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1143567F-108E-4416-AB09-BFEBAF0C4F9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 Names" sheetId="3" r:id="rId1"/>
    <sheet name="Medical Examinations (2)" sheetId="5" r:id="rId2"/>
    <sheet name="Hospitalisation Details (2)" sheetId="4" r:id="rId3"/>
    <sheet name="Health care" sheetId="8" r:id="rId4"/>
  </sheets>
  <externalReferences>
    <externalReference r:id="rId5"/>
    <externalReference r:id="rId6"/>
    <externalReference r:id="rId7"/>
  </externalReferences>
  <definedNames>
    <definedName name="ExternalData_1" localSheetId="2" hidden="1">'Hospitalisation Details (2)'!$A$1:$I$2344</definedName>
    <definedName name="ExternalData_1" localSheetId="1" hidden="1">'Medical Examinations (2)'!$A$1:$H$2340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" i="8" l="1"/>
  <c r="BE4" i="8"/>
  <c r="BE2" i="8"/>
  <c r="BD3" i="8"/>
  <c r="BD4" i="8"/>
  <c r="BC3" i="8"/>
  <c r="BC4" i="8"/>
  <c r="BD2" i="8"/>
  <c r="BC2" i="8"/>
  <c r="AU4" i="8"/>
  <c r="AU3" i="8"/>
  <c r="AU2" i="8"/>
  <c r="AS5" i="8"/>
  <c r="AS4" i="8"/>
  <c r="AS3" i="8"/>
  <c r="AS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V351" i="8"/>
  <c r="V352" i="8"/>
  <c r="V353" i="8"/>
  <c r="V354" i="8"/>
  <c r="V355" i="8"/>
  <c r="V356" i="8"/>
  <c r="V357" i="8"/>
  <c r="V358" i="8"/>
  <c r="V359" i="8"/>
  <c r="V360" i="8"/>
  <c r="V361" i="8"/>
  <c r="V362" i="8"/>
  <c r="V363" i="8"/>
  <c r="V364" i="8"/>
  <c r="V365" i="8"/>
  <c r="V366" i="8"/>
  <c r="V367" i="8"/>
  <c r="V368" i="8"/>
  <c r="V369" i="8"/>
  <c r="V370" i="8"/>
  <c r="V371" i="8"/>
  <c r="V372" i="8"/>
  <c r="V373" i="8"/>
  <c r="V374" i="8"/>
  <c r="V375" i="8"/>
  <c r="V376" i="8"/>
  <c r="V377" i="8"/>
  <c r="V378" i="8"/>
  <c r="V379" i="8"/>
  <c r="V380" i="8"/>
  <c r="V381" i="8"/>
  <c r="V382" i="8"/>
  <c r="V383" i="8"/>
  <c r="V384" i="8"/>
  <c r="V385" i="8"/>
  <c r="V386" i="8"/>
  <c r="V387" i="8"/>
  <c r="V388" i="8"/>
  <c r="V389" i="8"/>
  <c r="V390" i="8"/>
  <c r="V391" i="8"/>
  <c r="V392" i="8"/>
  <c r="V393" i="8"/>
  <c r="V394" i="8"/>
  <c r="V395" i="8"/>
  <c r="V396" i="8"/>
  <c r="V397" i="8"/>
  <c r="V398" i="8"/>
  <c r="V399" i="8"/>
  <c r="V400" i="8"/>
  <c r="V401" i="8"/>
  <c r="V402" i="8"/>
  <c r="V403" i="8"/>
  <c r="V404" i="8"/>
  <c r="V405" i="8"/>
  <c r="V406" i="8"/>
  <c r="V407" i="8"/>
  <c r="V408" i="8"/>
  <c r="V409" i="8"/>
  <c r="V410" i="8"/>
  <c r="V411" i="8"/>
  <c r="V412" i="8"/>
  <c r="V413" i="8"/>
  <c r="V414" i="8"/>
  <c r="V415" i="8"/>
  <c r="V416" i="8"/>
  <c r="V417" i="8"/>
  <c r="V418" i="8"/>
  <c r="V419" i="8"/>
  <c r="V420" i="8"/>
  <c r="V421" i="8"/>
  <c r="V422" i="8"/>
  <c r="V423" i="8"/>
  <c r="V424" i="8"/>
  <c r="V425" i="8"/>
  <c r="V426" i="8"/>
  <c r="V427" i="8"/>
  <c r="V428" i="8"/>
  <c r="V429" i="8"/>
  <c r="V430" i="8"/>
  <c r="V431" i="8"/>
  <c r="V432" i="8"/>
  <c r="V433" i="8"/>
  <c r="V434" i="8"/>
  <c r="V435" i="8"/>
  <c r="V436" i="8"/>
  <c r="V437" i="8"/>
  <c r="V438" i="8"/>
  <c r="V439" i="8"/>
  <c r="V440" i="8"/>
  <c r="V441" i="8"/>
  <c r="V442" i="8"/>
  <c r="V443" i="8"/>
  <c r="V444" i="8"/>
  <c r="V445" i="8"/>
  <c r="V446" i="8"/>
  <c r="V447" i="8"/>
  <c r="V448" i="8"/>
  <c r="V449" i="8"/>
  <c r="V450" i="8"/>
  <c r="V451" i="8"/>
  <c r="V452" i="8"/>
  <c r="V453" i="8"/>
  <c r="V454" i="8"/>
  <c r="V455" i="8"/>
  <c r="V456" i="8"/>
  <c r="V457" i="8"/>
  <c r="V458" i="8"/>
  <c r="V459" i="8"/>
  <c r="V460" i="8"/>
  <c r="V461" i="8"/>
  <c r="V462" i="8"/>
  <c r="V463" i="8"/>
  <c r="V464" i="8"/>
  <c r="V465" i="8"/>
  <c r="V466" i="8"/>
  <c r="V467" i="8"/>
  <c r="V468" i="8"/>
  <c r="V469" i="8"/>
  <c r="V470" i="8"/>
  <c r="V471" i="8"/>
  <c r="V472" i="8"/>
  <c r="V473" i="8"/>
  <c r="V474" i="8"/>
  <c r="V475" i="8"/>
  <c r="V476" i="8"/>
  <c r="V477" i="8"/>
  <c r="V478" i="8"/>
  <c r="V479" i="8"/>
  <c r="V480" i="8"/>
  <c r="V481" i="8"/>
  <c r="V482" i="8"/>
  <c r="V483" i="8"/>
  <c r="V484" i="8"/>
  <c r="V485" i="8"/>
  <c r="V486" i="8"/>
  <c r="V487" i="8"/>
  <c r="V488" i="8"/>
  <c r="V489" i="8"/>
  <c r="V490" i="8"/>
  <c r="V491" i="8"/>
  <c r="V492" i="8"/>
  <c r="V493" i="8"/>
  <c r="V494" i="8"/>
  <c r="V495" i="8"/>
  <c r="V496" i="8"/>
  <c r="V497" i="8"/>
  <c r="V498" i="8"/>
  <c r="V499" i="8"/>
  <c r="V500" i="8"/>
  <c r="V501" i="8"/>
  <c r="V502" i="8"/>
  <c r="V503" i="8"/>
  <c r="V504" i="8"/>
  <c r="V505" i="8"/>
  <c r="V506" i="8"/>
  <c r="V507" i="8"/>
  <c r="V508" i="8"/>
  <c r="V509" i="8"/>
  <c r="V510" i="8"/>
  <c r="V511" i="8"/>
  <c r="V512" i="8"/>
  <c r="V513" i="8"/>
  <c r="V514" i="8"/>
  <c r="V515" i="8"/>
  <c r="V516" i="8"/>
  <c r="V517" i="8"/>
  <c r="V518" i="8"/>
  <c r="V519" i="8"/>
  <c r="V520" i="8"/>
  <c r="V521" i="8"/>
  <c r="V522" i="8"/>
  <c r="V523" i="8"/>
  <c r="V524" i="8"/>
  <c r="V525" i="8"/>
  <c r="V526" i="8"/>
  <c r="V527" i="8"/>
  <c r="V528" i="8"/>
  <c r="V529" i="8"/>
  <c r="V530" i="8"/>
  <c r="V531" i="8"/>
  <c r="V532" i="8"/>
  <c r="V533" i="8"/>
  <c r="V534" i="8"/>
  <c r="V535" i="8"/>
  <c r="V536" i="8"/>
  <c r="V537" i="8"/>
  <c r="V538" i="8"/>
  <c r="V539" i="8"/>
  <c r="V540" i="8"/>
  <c r="V541" i="8"/>
  <c r="V542" i="8"/>
  <c r="V543" i="8"/>
  <c r="V544" i="8"/>
  <c r="V545" i="8"/>
  <c r="V546" i="8"/>
  <c r="V547" i="8"/>
  <c r="V548" i="8"/>
  <c r="V549" i="8"/>
  <c r="V550" i="8"/>
  <c r="V551" i="8"/>
  <c r="V552" i="8"/>
  <c r="V553" i="8"/>
  <c r="V554" i="8"/>
  <c r="V555" i="8"/>
  <c r="V556" i="8"/>
  <c r="V557" i="8"/>
  <c r="V558" i="8"/>
  <c r="V559" i="8"/>
  <c r="V560" i="8"/>
  <c r="V561" i="8"/>
  <c r="V562" i="8"/>
  <c r="V563" i="8"/>
  <c r="V564" i="8"/>
  <c r="V565" i="8"/>
  <c r="V566" i="8"/>
  <c r="V567" i="8"/>
  <c r="V568" i="8"/>
  <c r="V569" i="8"/>
  <c r="V570" i="8"/>
  <c r="V571" i="8"/>
  <c r="V572" i="8"/>
  <c r="V573" i="8"/>
  <c r="V574" i="8"/>
  <c r="V575" i="8"/>
  <c r="V576" i="8"/>
  <c r="V577" i="8"/>
  <c r="V578" i="8"/>
  <c r="V579" i="8"/>
  <c r="V580" i="8"/>
  <c r="V581" i="8"/>
  <c r="V582" i="8"/>
  <c r="V583" i="8"/>
  <c r="V584" i="8"/>
  <c r="V585" i="8"/>
  <c r="V586" i="8"/>
  <c r="V587" i="8"/>
  <c r="V588" i="8"/>
  <c r="V589" i="8"/>
  <c r="V590" i="8"/>
  <c r="V591" i="8"/>
  <c r="V592" i="8"/>
  <c r="V593" i="8"/>
  <c r="V594" i="8"/>
  <c r="V595" i="8"/>
  <c r="V596" i="8"/>
  <c r="V597" i="8"/>
  <c r="V598" i="8"/>
  <c r="V599" i="8"/>
  <c r="V600" i="8"/>
  <c r="V601" i="8"/>
  <c r="V602" i="8"/>
  <c r="V603" i="8"/>
  <c r="V604" i="8"/>
  <c r="V605" i="8"/>
  <c r="V606" i="8"/>
  <c r="V607" i="8"/>
  <c r="V608" i="8"/>
  <c r="V609" i="8"/>
  <c r="V610" i="8"/>
  <c r="V611" i="8"/>
  <c r="V612" i="8"/>
  <c r="V613" i="8"/>
  <c r="V614" i="8"/>
  <c r="V615" i="8"/>
  <c r="V616" i="8"/>
  <c r="V617" i="8"/>
  <c r="V618" i="8"/>
  <c r="V619" i="8"/>
  <c r="V620" i="8"/>
  <c r="V621" i="8"/>
  <c r="V622" i="8"/>
  <c r="V623" i="8"/>
  <c r="V624" i="8"/>
  <c r="V625" i="8"/>
  <c r="V626" i="8"/>
  <c r="V627" i="8"/>
  <c r="V628" i="8"/>
  <c r="V629" i="8"/>
  <c r="V630" i="8"/>
  <c r="V631" i="8"/>
  <c r="V632" i="8"/>
  <c r="V633" i="8"/>
  <c r="V634" i="8"/>
  <c r="V635" i="8"/>
  <c r="V636" i="8"/>
  <c r="V637" i="8"/>
  <c r="V638" i="8"/>
  <c r="V639" i="8"/>
  <c r="V640" i="8"/>
  <c r="V641" i="8"/>
  <c r="V642" i="8"/>
  <c r="V643" i="8"/>
  <c r="V644" i="8"/>
  <c r="V645" i="8"/>
  <c r="V646" i="8"/>
  <c r="V647" i="8"/>
  <c r="V648" i="8"/>
  <c r="V649" i="8"/>
  <c r="V650" i="8"/>
  <c r="V651" i="8"/>
  <c r="V652" i="8"/>
  <c r="V653" i="8"/>
  <c r="V654" i="8"/>
  <c r="V655" i="8"/>
  <c r="V656" i="8"/>
  <c r="V657" i="8"/>
  <c r="V658" i="8"/>
  <c r="V659" i="8"/>
  <c r="V660" i="8"/>
  <c r="V661" i="8"/>
  <c r="V662" i="8"/>
  <c r="V663" i="8"/>
  <c r="V664" i="8"/>
  <c r="V665" i="8"/>
  <c r="V666" i="8"/>
  <c r="V667" i="8"/>
  <c r="V668" i="8"/>
  <c r="V669" i="8"/>
  <c r="V670" i="8"/>
  <c r="V671" i="8"/>
  <c r="V672" i="8"/>
  <c r="V673" i="8"/>
  <c r="V674" i="8"/>
  <c r="V675" i="8"/>
  <c r="V676" i="8"/>
  <c r="V677" i="8"/>
  <c r="V678" i="8"/>
  <c r="V679" i="8"/>
  <c r="V680" i="8"/>
  <c r="V681" i="8"/>
  <c r="V682" i="8"/>
  <c r="V683" i="8"/>
  <c r="V684" i="8"/>
  <c r="V685" i="8"/>
  <c r="V686" i="8"/>
  <c r="V687" i="8"/>
  <c r="V688" i="8"/>
  <c r="V689" i="8"/>
  <c r="V690" i="8"/>
  <c r="V691" i="8"/>
  <c r="V692" i="8"/>
  <c r="V693" i="8"/>
  <c r="V694" i="8"/>
  <c r="V695" i="8"/>
  <c r="V696" i="8"/>
  <c r="V697" i="8"/>
  <c r="V698" i="8"/>
  <c r="V699" i="8"/>
  <c r="V700" i="8"/>
  <c r="V701" i="8"/>
  <c r="V702" i="8"/>
  <c r="V703" i="8"/>
  <c r="V704" i="8"/>
  <c r="V705" i="8"/>
  <c r="V706" i="8"/>
  <c r="V707" i="8"/>
  <c r="V708" i="8"/>
  <c r="V709" i="8"/>
  <c r="V710" i="8"/>
  <c r="V711" i="8"/>
  <c r="V712" i="8"/>
  <c r="V713" i="8"/>
  <c r="V714" i="8"/>
  <c r="V715" i="8"/>
  <c r="V716" i="8"/>
  <c r="V717" i="8"/>
  <c r="V718" i="8"/>
  <c r="V719" i="8"/>
  <c r="V720" i="8"/>
  <c r="V721" i="8"/>
  <c r="V722" i="8"/>
  <c r="V723" i="8"/>
  <c r="V724" i="8"/>
  <c r="V725" i="8"/>
  <c r="V726" i="8"/>
  <c r="V727" i="8"/>
  <c r="V728" i="8"/>
  <c r="V729" i="8"/>
  <c r="V730" i="8"/>
  <c r="V731" i="8"/>
  <c r="V732" i="8"/>
  <c r="V733" i="8"/>
  <c r="V734" i="8"/>
  <c r="V735" i="8"/>
  <c r="V736" i="8"/>
  <c r="V737" i="8"/>
  <c r="V738" i="8"/>
  <c r="V739" i="8"/>
  <c r="V740" i="8"/>
  <c r="V741" i="8"/>
  <c r="V742" i="8"/>
  <c r="V743" i="8"/>
  <c r="V744" i="8"/>
  <c r="V745" i="8"/>
  <c r="V746" i="8"/>
  <c r="V747" i="8"/>
  <c r="V748" i="8"/>
  <c r="V749" i="8"/>
  <c r="V750" i="8"/>
  <c r="V751" i="8"/>
  <c r="V752" i="8"/>
  <c r="V753" i="8"/>
  <c r="V754" i="8"/>
  <c r="V755" i="8"/>
  <c r="V756" i="8"/>
  <c r="V757" i="8"/>
  <c r="V758" i="8"/>
  <c r="V759" i="8"/>
  <c r="V760" i="8"/>
  <c r="V761" i="8"/>
  <c r="V762" i="8"/>
  <c r="V763" i="8"/>
  <c r="V764" i="8"/>
  <c r="V765" i="8"/>
  <c r="V766" i="8"/>
  <c r="V767" i="8"/>
  <c r="V768" i="8"/>
  <c r="V769" i="8"/>
  <c r="V770" i="8"/>
  <c r="V771" i="8"/>
  <c r="V772" i="8"/>
  <c r="V773" i="8"/>
  <c r="V774" i="8"/>
  <c r="V775" i="8"/>
  <c r="V776" i="8"/>
  <c r="V777" i="8"/>
  <c r="V778" i="8"/>
  <c r="V779" i="8"/>
  <c r="V780" i="8"/>
  <c r="V781" i="8"/>
  <c r="V782" i="8"/>
  <c r="V783" i="8"/>
  <c r="V784" i="8"/>
  <c r="V785" i="8"/>
  <c r="V786" i="8"/>
  <c r="V787" i="8"/>
  <c r="V788" i="8"/>
  <c r="V789" i="8"/>
  <c r="V790" i="8"/>
  <c r="V791" i="8"/>
  <c r="V792" i="8"/>
  <c r="V793" i="8"/>
  <c r="V794" i="8"/>
  <c r="V795" i="8"/>
  <c r="V796" i="8"/>
  <c r="V797" i="8"/>
  <c r="V798" i="8"/>
  <c r="V799" i="8"/>
  <c r="V800" i="8"/>
  <c r="V801" i="8"/>
  <c r="V802" i="8"/>
  <c r="V803" i="8"/>
  <c r="V804" i="8"/>
  <c r="V805" i="8"/>
  <c r="V806" i="8"/>
  <c r="V807" i="8"/>
  <c r="V808" i="8"/>
  <c r="V809" i="8"/>
  <c r="V810" i="8"/>
  <c r="V811" i="8"/>
  <c r="V812" i="8"/>
  <c r="V813" i="8"/>
  <c r="V814" i="8"/>
  <c r="V815" i="8"/>
  <c r="V816" i="8"/>
  <c r="V817" i="8"/>
  <c r="V818" i="8"/>
  <c r="V819" i="8"/>
  <c r="V820" i="8"/>
  <c r="V821" i="8"/>
  <c r="V822" i="8"/>
  <c r="V823" i="8"/>
  <c r="V824" i="8"/>
  <c r="V825" i="8"/>
  <c r="V826" i="8"/>
  <c r="V827" i="8"/>
  <c r="V828" i="8"/>
  <c r="V829" i="8"/>
  <c r="V830" i="8"/>
  <c r="V831" i="8"/>
  <c r="V832" i="8"/>
  <c r="V833" i="8"/>
  <c r="V834" i="8"/>
  <c r="V835" i="8"/>
  <c r="V836" i="8"/>
  <c r="V837" i="8"/>
  <c r="V838" i="8"/>
  <c r="V839" i="8"/>
  <c r="V840" i="8"/>
  <c r="V841" i="8"/>
  <c r="V842" i="8"/>
  <c r="V843" i="8"/>
  <c r="V844" i="8"/>
  <c r="V845" i="8"/>
  <c r="V846" i="8"/>
  <c r="V847" i="8"/>
  <c r="V848" i="8"/>
  <c r="V849" i="8"/>
  <c r="V850" i="8"/>
  <c r="V851" i="8"/>
  <c r="V852" i="8"/>
  <c r="V853" i="8"/>
  <c r="V854" i="8"/>
  <c r="V855" i="8"/>
  <c r="V856" i="8"/>
  <c r="V857" i="8"/>
  <c r="V858" i="8"/>
  <c r="V859" i="8"/>
  <c r="V860" i="8"/>
  <c r="V861" i="8"/>
  <c r="V862" i="8"/>
  <c r="V863" i="8"/>
  <c r="V864" i="8"/>
  <c r="V865" i="8"/>
  <c r="V866" i="8"/>
  <c r="V867" i="8"/>
  <c r="V868" i="8"/>
  <c r="V869" i="8"/>
  <c r="V870" i="8"/>
  <c r="V871" i="8"/>
  <c r="V872" i="8"/>
  <c r="V873" i="8"/>
  <c r="V874" i="8"/>
  <c r="V875" i="8"/>
  <c r="V876" i="8"/>
  <c r="V877" i="8"/>
  <c r="V878" i="8"/>
  <c r="V879" i="8"/>
  <c r="V880" i="8"/>
  <c r="V881" i="8"/>
  <c r="V882" i="8"/>
  <c r="V883" i="8"/>
  <c r="V884" i="8"/>
  <c r="V885" i="8"/>
  <c r="V886" i="8"/>
  <c r="V887" i="8"/>
  <c r="V888" i="8"/>
  <c r="V889" i="8"/>
  <c r="V890" i="8"/>
  <c r="V891" i="8"/>
  <c r="V892" i="8"/>
  <c r="V893" i="8"/>
  <c r="V894" i="8"/>
  <c r="V895" i="8"/>
  <c r="V896" i="8"/>
  <c r="V897" i="8"/>
  <c r="V898" i="8"/>
  <c r="V899" i="8"/>
  <c r="V900" i="8"/>
  <c r="V901" i="8"/>
  <c r="V902" i="8"/>
  <c r="V903" i="8"/>
  <c r="V904" i="8"/>
  <c r="V905" i="8"/>
  <c r="V906" i="8"/>
  <c r="V907" i="8"/>
  <c r="V908" i="8"/>
  <c r="V909" i="8"/>
  <c r="V910" i="8"/>
  <c r="V911" i="8"/>
  <c r="V912" i="8"/>
  <c r="V913" i="8"/>
  <c r="V914" i="8"/>
  <c r="V915" i="8"/>
  <c r="V916" i="8"/>
  <c r="V917" i="8"/>
  <c r="V918" i="8"/>
  <c r="V919" i="8"/>
  <c r="V920" i="8"/>
  <c r="V921" i="8"/>
  <c r="V922" i="8"/>
  <c r="V923" i="8"/>
  <c r="V924" i="8"/>
  <c r="V925" i="8"/>
  <c r="V926" i="8"/>
  <c r="V927" i="8"/>
  <c r="V928" i="8"/>
  <c r="V929" i="8"/>
  <c r="V930" i="8"/>
  <c r="V931" i="8"/>
  <c r="V932" i="8"/>
  <c r="V933" i="8"/>
  <c r="V934" i="8"/>
  <c r="V935" i="8"/>
  <c r="V936" i="8"/>
  <c r="V937" i="8"/>
  <c r="V938" i="8"/>
  <c r="V939" i="8"/>
  <c r="V940" i="8"/>
  <c r="V941" i="8"/>
  <c r="V942" i="8"/>
  <c r="V943" i="8"/>
  <c r="V944" i="8"/>
  <c r="V945" i="8"/>
  <c r="V946" i="8"/>
  <c r="V947" i="8"/>
  <c r="V948" i="8"/>
  <c r="V949" i="8"/>
  <c r="V950" i="8"/>
  <c r="V951" i="8"/>
  <c r="V952" i="8"/>
  <c r="V953" i="8"/>
  <c r="V954" i="8"/>
  <c r="V955" i="8"/>
  <c r="V956" i="8"/>
  <c r="V957" i="8"/>
  <c r="V958" i="8"/>
  <c r="V959" i="8"/>
  <c r="V960" i="8"/>
  <c r="V961" i="8"/>
  <c r="V962" i="8"/>
  <c r="V963" i="8"/>
  <c r="V964" i="8"/>
  <c r="V965" i="8"/>
  <c r="V966" i="8"/>
  <c r="V967" i="8"/>
  <c r="V968" i="8"/>
  <c r="V969" i="8"/>
  <c r="V970" i="8"/>
  <c r="V971" i="8"/>
  <c r="V972" i="8"/>
  <c r="V973" i="8"/>
  <c r="V974" i="8"/>
  <c r="V975" i="8"/>
  <c r="V976" i="8"/>
  <c r="V977" i="8"/>
  <c r="V978" i="8"/>
  <c r="V979" i="8"/>
  <c r="V980" i="8"/>
  <c r="V981" i="8"/>
  <c r="V982" i="8"/>
  <c r="V983" i="8"/>
  <c r="V984" i="8"/>
  <c r="V985" i="8"/>
  <c r="V986" i="8"/>
  <c r="V987" i="8"/>
  <c r="V988" i="8"/>
  <c r="V989" i="8"/>
  <c r="V990" i="8"/>
  <c r="V991" i="8"/>
  <c r="V992" i="8"/>
  <c r="V993" i="8"/>
  <c r="V994" i="8"/>
  <c r="V995" i="8"/>
  <c r="V996" i="8"/>
  <c r="V997" i="8"/>
  <c r="V998" i="8"/>
  <c r="V999" i="8"/>
  <c r="V1000" i="8"/>
  <c r="V1001" i="8"/>
  <c r="V1002" i="8"/>
  <c r="V1003" i="8"/>
  <c r="V1004" i="8"/>
  <c r="V1005" i="8"/>
  <c r="V1006" i="8"/>
  <c r="V1007" i="8"/>
  <c r="V1008" i="8"/>
  <c r="V1009" i="8"/>
  <c r="V1010" i="8"/>
  <c r="V1011" i="8"/>
  <c r="V1012" i="8"/>
  <c r="V1013" i="8"/>
  <c r="V1014" i="8"/>
  <c r="V1015" i="8"/>
  <c r="V1016" i="8"/>
  <c r="V1017" i="8"/>
  <c r="V1018" i="8"/>
  <c r="V1019" i="8"/>
  <c r="V1020" i="8"/>
  <c r="V1021" i="8"/>
  <c r="V1022" i="8"/>
  <c r="V1023" i="8"/>
  <c r="V1024" i="8"/>
  <c r="V1025" i="8"/>
  <c r="V1026" i="8"/>
  <c r="V1027" i="8"/>
  <c r="V1028" i="8"/>
  <c r="V1029" i="8"/>
  <c r="V1030" i="8"/>
  <c r="V1031" i="8"/>
  <c r="V1032" i="8"/>
  <c r="V1033" i="8"/>
  <c r="V1034" i="8"/>
  <c r="V1035" i="8"/>
  <c r="V1036" i="8"/>
  <c r="V1037" i="8"/>
  <c r="V1038" i="8"/>
  <c r="V1039" i="8"/>
  <c r="V1040" i="8"/>
  <c r="V1041" i="8"/>
  <c r="V1042" i="8"/>
  <c r="V1043" i="8"/>
  <c r="V1044" i="8"/>
  <c r="V1045" i="8"/>
  <c r="V1046" i="8"/>
  <c r="V1047" i="8"/>
  <c r="V1048" i="8"/>
  <c r="V1049" i="8"/>
  <c r="V1050" i="8"/>
  <c r="V1051" i="8"/>
  <c r="V1052" i="8"/>
  <c r="V1053" i="8"/>
  <c r="V1054" i="8"/>
  <c r="V1055" i="8"/>
  <c r="V1056" i="8"/>
  <c r="V1057" i="8"/>
  <c r="V1058" i="8"/>
  <c r="V1059" i="8"/>
  <c r="V1060" i="8"/>
  <c r="V1061" i="8"/>
  <c r="V1062" i="8"/>
  <c r="V1063" i="8"/>
  <c r="V1064" i="8"/>
  <c r="V1065" i="8"/>
  <c r="V1066" i="8"/>
  <c r="V1067" i="8"/>
  <c r="V1068" i="8"/>
  <c r="V1069" i="8"/>
  <c r="V1070" i="8"/>
  <c r="V1071" i="8"/>
  <c r="V1072" i="8"/>
  <c r="V1073" i="8"/>
  <c r="V1074" i="8"/>
  <c r="V1075" i="8"/>
  <c r="V1076" i="8"/>
  <c r="V1077" i="8"/>
  <c r="V1078" i="8"/>
  <c r="V1079" i="8"/>
  <c r="V1080" i="8"/>
  <c r="V1081" i="8"/>
  <c r="V1082" i="8"/>
  <c r="V1083" i="8"/>
  <c r="V1084" i="8"/>
  <c r="V1085" i="8"/>
  <c r="V1086" i="8"/>
  <c r="V1087" i="8"/>
  <c r="V1088" i="8"/>
  <c r="V1089" i="8"/>
  <c r="V1090" i="8"/>
  <c r="V1091" i="8"/>
  <c r="V1092" i="8"/>
  <c r="V1093" i="8"/>
  <c r="V1094" i="8"/>
  <c r="V1095" i="8"/>
  <c r="V1096" i="8"/>
  <c r="V1097" i="8"/>
  <c r="V1098" i="8"/>
  <c r="V1099" i="8"/>
  <c r="V1100" i="8"/>
  <c r="V1101" i="8"/>
  <c r="V1102" i="8"/>
  <c r="V1103" i="8"/>
  <c r="V1104" i="8"/>
  <c r="V1105" i="8"/>
  <c r="V1106" i="8"/>
  <c r="V1107" i="8"/>
  <c r="V1108" i="8"/>
  <c r="V1109" i="8"/>
  <c r="V1110" i="8"/>
  <c r="V1111" i="8"/>
  <c r="V1112" i="8"/>
  <c r="V1113" i="8"/>
  <c r="V1114" i="8"/>
  <c r="V1115" i="8"/>
  <c r="V1116" i="8"/>
  <c r="V1117" i="8"/>
  <c r="V1118" i="8"/>
  <c r="V1119" i="8"/>
  <c r="V1120" i="8"/>
  <c r="V1121" i="8"/>
  <c r="V1122" i="8"/>
  <c r="V1123" i="8"/>
  <c r="V1124" i="8"/>
  <c r="V1125" i="8"/>
  <c r="V1126" i="8"/>
  <c r="V1127" i="8"/>
  <c r="V1128" i="8"/>
  <c r="V1129" i="8"/>
  <c r="V1130" i="8"/>
  <c r="V1131" i="8"/>
  <c r="V1132" i="8"/>
  <c r="V1133" i="8"/>
  <c r="V1134" i="8"/>
  <c r="V1135" i="8"/>
  <c r="V1136" i="8"/>
  <c r="V1137" i="8"/>
  <c r="V1138" i="8"/>
  <c r="V1139" i="8"/>
  <c r="V1140" i="8"/>
  <c r="V1141" i="8"/>
  <c r="V1142" i="8"/>
  <c r="V1143" i="8"/>
  <c r="V1144" i="8"/>
  <c r="V1145" i="8"/>
  <c r="V1146" i="8"/>
  <c r="V1147" i="8"/>
  <c r="V1148" i="8"/>
  <c r="V1149" i="8"/>
  <c r="V1150" i="8"/>
  <c r="V1151" i="8"/>
  <c r="V1152" i="8"/>
  <c r="V1153" i="8"/>
  <c r="V1154" i="8"/>
  <c r="V1155" i="8"/>
  <c r="V1156" i="8"/>
  <c r="V1157" i="8"/>
  <c r="V1158" i="8"/>
  <c r="V1159" i="8"/>
  <c r="V1160" i="8"/>
  <c r="V1161" i="8"/>
  <c r="V1162" i="8"/>
  <c r="V1163" i="8"/>
  <c r="V1164" i="8"/>
  <c r="V1165" i="8"/>
  <c r="V1166" i="8"/>
  <c r="V1167" i="8"/>
  <c r="V1168" i="8"/>
  <c r="V1169" i="8"/>
  <c r="V1170" i="8"/>
  <c r="V1171" i="8"/>
  <c r="V1172" i="8"/>
  <c r="V1173" i="8"/>
  <c r="V1174" i="8"/>
  <c r="V1175" i="8"/>
  <c r="V1176" i="8"/>
  <c r="V1177" i="8"/>
  <c r="V1178" i="8"/>
  <c r="V1179" i="8"/>
  <c r="V1180" i="8"/>
  <c r="V1181" i="8"/>
  <c r="V1182" i="8"/>
  <c r="V1183" i="8"/>
  <c r="V1184" i="8"/>
  <c r="V1185" i="8"/>
  <c r="V1186" i="8"/>
  <c r="V1187" i="8"/>
  <c r="V1188" i="8"/>
  <c r="V1189" i="8"/>
  <c r="V1190" i="8"/>
  <c r="V1191" i="8"/>
  <c r="V1192" i="8"/>
  <c r="V1193" i="8"/>
  <c r="V1194" i="8"/>
  <c r="V1195" i="8"/>
  <c r="V1196" i="8"/>
  <c r="V1197" i="8"/>
  <c r="V1198" i="8"/>
  <c r="V1199" i="8"/>
  <c r="V1200" i="8"/>
  <c r="V1201" i="8"/>
  <c r="V1202" i="8"/>
  <c r="V1203" i="8"/>
  <c r="V1204" i="8"/>
  <c r="V1205" i="8"/>
  <c r="V1206" i="8"/>
  <c r="V1207" i="8"/>
  <c r="V1208" i="8"/>
  <c r="V1209" i="8"/>
  <c r="V1210" i="8"/>
  <c r="V1211" i="8"/>
  <c r="V1212" i="8"/>
  <c r="V1213" i="8"/>
  <c r="V1214" i="8"/>
  <c r="V1215" i="8"/>
  <c r="V1216" i="8"/>
  <c r="V1217" i="8"/>
  <c r="V1218" i="8"/>
  <c r="V1219" i="8"/>
  <c r="V1220" i="8"/>
  <c r="V1221" i="8"/>
  <c r="V1222" i="8"/>
  <c r="V1223" i="8"/>
  <c r="V1224" i="8"/>
  <c r="V1225" i="8"/>
  <c r="V1226" i="8"/>
  <c r="V1227" i="8"/>
  <c r="V1228" i="8"/>
  <c r="V1229" i="8"/>
  <c r="V1230" i="8"/>
  <c r="V1231" i="8"/>
  <c r="V1232" i="8"/>
  <c r="V1233" i="8"/>
  <c r="V1234" i="8"/>
  <c r="V1235" i="8"/>
  <c r="V1236" i="8"/>
  <c r="V1237" i="8"/>
  <c r="V1238" i="8"/>
  <c r="V1239" i="8"/>
  <c r="V1240" i="8"/>
  <c r="V1241" i="8"/>
  <c r="V1242" i="8"/>
  <c r="V1243" i="8"/>
  <c r="V1244" i="8"/>
  <c r="V1245" i="8"/>
  <c r="V1246" i="8"/>
  <c r="V1247" i="8"/>
  <c r="V1248" i="8"/>
  <c r="V1249" i="8"/>
  <c r="V1250" i="8"/>
  <c r="V1251" i="8"/>
  <c r="V1252" i="8"/>
  <c r="V1253" i="8"/>
  <c r="V1254" i="8"/>
  <c r="V1255" i="8"/>
  <c r="V1256" i="8"/>
  <c r="V1257" i="8"/>
  <c r="V1258" i="8"/>
  <c r="V1259" i="8"/>
  <c r="V1260" i="8"/>
  <c r="V1261" i="8"/>
  <c r="V1262" i="8"/>
  <c r="V1263" i="8"/>
  <c r="V1264" i="8"/>
  <c r="V1265" i="8"/>
  <c r="V1266" i="8"/>
  <c r="V1267" i="8"/>
  <c r="V1268" i="8"/>
  <c r="V1269" i="8"/>
  <c r="V1270" i="8"/>
  <c r="V1271" i="8"/>
  <c r="V1272" i="8"/>
  <c r="V1273" i="8"/>
  <c r="V1274" i="8"/>
  <c r="V1275" i="8"/>
  <c r="V1276" i="8"/>
  <c r="V1277" i="8"/>
  <c r="V1278" i="8"/>
  <c r="V1279" i="8"/>
  <c r="V1280" i="8"/>
  <c r="V1281" i="8"/>
  <c r="V1282" i="8"/>
  <c r="V1283" i="8"/>
  <c r="V1284" i="8"/>
  <c r="V1285" i="8"/>
  <c r="V1286" i="8"/>
  <c r="V1287" i="8"/>
  <c r="V1288" i="8"/>
  <c r="V1289" i="8"/>
  <c r="V1290" i="8"/>
  <c r="V1291" i="8"/>
  <c r="V1292" i="8"/>
  <c r="V1293" i="8"/>
  <c r="V1294" i="8"/>
  <c r="V1295" i="8"/>
  <c r="V1296" i="8"/>
  <c r="V1297" i="8"/>
  <c r="V1298" i="8"/>
  <c r="V1299" i="8"/>
  <c r="V1300" i="8"/>
  <c r="V1301" i="8"/>
  <c r="V1302" i="8"/>
  <c r="V1303" i="8"/>
  <c r="V1304" i="8"/>
  <c r="V1305" i="8"/>
  <c r="V1306" i="8"/>
  <c r="V1307" i="8"/>
  <c r="V1308" i="8"/>
  <c r="V1309" i="8"/>
  <c r="V1310" i="8"/>
  <c r="V1311" i="8"/>
  <c r="V1312" i="8"/>
  <c r="V1313" i="8"/>
  <c r="V1314" i="8"/>
  <c r="V1315" i="8"/>
  <c r="V1316" i="8"/>
  <c r="V1317" i="8"/>
  <c r="V1318" i="8"/>
  <c r="V1319" i="8"/>
  <c r="V1320" i="8"/>
  <c r="V1321" i="8"/>
  <c r="V1322" i="8"/>
  <c r="V1323" i="8"/>
  <c r="V1324" i="8"/>
  <c r="V1325" i="8"/>
  <c r="V1326" i="8"/>
  <c r="V1327" i="8"/>
  <c r="V1328" i="8"/>
  <c r="V1329" i="8"/>
  <c r="V1330" i="8"/>
  <c r="V1331" i="8"/>
  <c r="V1332" i="8"/>
  <c r="V1333" i="8"/>
  <c r="V1334" i="8"/>
  <c r="V1335" i="8"/>
  <c r="V1336" i="8"/>
  <c r="V1337" i="8"/>
  <c r="V1338" i="8"/>
  <c r="V1339" i="8"/>
  <c r="V1340" i="8"/>
  <c r="V1341" i="8"/>
  <c r="V1342" i="8"/>
  <c r="V1343" i="8"/>
  <c r="V1344" i="8"/>
  <c r="V1345" i="8"/>
  <c r="V1346" i="8"/>
  <c r="V1347" i="8"/>
  <c r="V1348" i="8"/>
  <c r="V1349" i="8"/>
  <c r="V1350" i="8"/>
  <c r="V1351" i="8"/>
  <c r="V1352" i="8"/>
  <c r="V1353" i="8"/>
  <c r="V1354" i="8"/>
  <c r="V1355" i="8"/>
  <c r="V1356" i="8"/>
  <c r="V1357" i="8"/>
  <c r="V1358" i="8"/>
  <c r="V1359" i="8"/>
  <c r="V1360" i="8"/>
  <c r="V1361" i="8"/>
  <c r="V1362" i="8"/>
  <c r="V1363" i="8"/>
  <c r="V1364" i="8"/>
  <c r="V1365" i="8"/>
  <c r="V1366" i="8"/>
  <c r="V1367" i="8"/>
  <c r="V1368" i="8"/>
  <c r="V1369" i="8"/>
  <c r="V1370" i="8"/>
  <c r="V1371" i="8"/>
  <c r="V1372" i="8"/>
  <c r="V1373" i="8"/>
  <c r="V1374" i="8"/>
  <c r="V1375" i="8"/>
  <c r="V1376" i="8"/>
  <c r="V1377" i="8"/>
  <c r="V1378" i="8"/>
  <c r="V1379" i="8"/>
  <c r="V1380" i="8"/>
  <c r="V1381" i="8"/>
  <c r="V1382" i="8"/>
  <c r="V1383" i="8"/>
  <c r="V1384" i="8"/>
  <c r="V1385" i="8"/>
  <c r="V1386" i="8"/>
  <c r="V1387" i="8"/>
  <c r="V1388" i="8"/>
  <c r="V1389" i="8"/>
  <c r="V1390" i="8"/>
  <c r="V1391" i="8"/>
  <c r="V1392" i="8"/>
  <c r="V1393" i="8"/>
  <c r="V1394" i="8"/>
  <c r="V1395" i="8"/>
  <c r="V1396" i="8"/>
  <c r="V1397" i="8"/>
  <c r="V1398" i="8"/>
  <c r="V1399" i="8"/>
  <c r="V1400" i="8"/>
  <c r="V1401" i="8"/>
  <c r="V1402" i="8"/>
  <c r="V1403" i="8"/>
  <c r="V1404" i="8"/>
  <c r="V1405" i="8"/>
  <c r="V1406" i="8"/>
  <c r="V1407" i="8"/>
  <c r="V1408" i="8"/>
  <c r="V1409" i="8"/>
  <c r="V1410" i="8"/>
  <c r="V1411" i="8"/>
  <c r="V1412" i="8"/>
  <c r="V1413" i="8"/>
  <c r="V1414" i="8"/>
  <c r="V1415" i="8"/>
  <c r="V1416" i="8"/>
  <c r="V1417" i="8"/>
  <c r="V1418" i="8"/>
  <c r="V1419" i="8"/>
  <c r="V1420" i="8"/>
  <c r="V1421" i="8"/>
  <c r="V1422" i="8"/>
  <c r="V1423" i="8"/>
  <c r="V1424" i="8"/>
  <c r="V1425" i="8"/>
  <c r="V1426" i="8"/>
  <c r="V1427" i="8"/>
  <c r="V1428" i="8"/>
  <c r="V1429" i="8"/>
  <c r="V1430" i="8"/>
  <c r="V1431" i="8"/>
  <c r="V1432" i="8"/>
  <c r="V1433" i="8"/>
  <c r="V1434" i="8"/>
  <c r="V1435" i="8"/>
  <c r="V1436" i="8"/>
  <c r="V1437" i="8"/>
  <c r="V1438" i="8"/>
  <c r="V1439" i="8"/>
  <c r="V1440" i="8"/>
  <c r="V1441" i="8"/>
  <c r="V1442" i="8"/>
  <c r="V1443" i="8"/>
  <c r="V1444" i="8"/>
  <c r="V1445" i="8"/>
  <c r="V1446" i="8"/>
  <c r="V1447" i="8"/>
  <c r="V1448" i="8"/>
  <c r="V1449" i="8"/>
  <c r="V1450" i="8"/>
  <c r="V1451" i="8"/>
  <c r="V1452" i="8"/>
  <c r="V1453" i="8"/>
  <c r="V1454" i="8"/>
  <c r="V1455" i="8"/>
  <c r="V1456" i="8"/>
  <c r="V1457" i="8"/>
  <c r="V1458" i="8"/>
  <c r="V1459" i="8"/>
  <c r="V1460" i="8"/>
  <c r="V1461" i="8"/>
  <c r="V1462" i="8"/>
  <c r="V1463" i="8"/>
  <c r="V1464" i="8"/>
  <c r="V1465" i="8"/>
  <c r="V1466" i="8"/>
  <c r="V1467" i="8"/>
  <c r="V1468" i="8"/>
  <c r="V1469" i="8"/>
  <c r="V1470" i="8"/>
  <c r="V1471" i="8"/>
  <c r="V1472" i="8"/>
  <c r="V1473" i="8"/>
  <c r="V1474" i="8"/>
  <c r="V1475" i="8"/>
  <c r="V1476" i="8"/>
  <c r="V1477" i="8"/>
  <c r="V1478" i="8"/>
  <c r="V1479" i="8"/>
  <c r="V1480" i="8"/>
  <c r="V1481" i="8"/>
  <c r="V1482" i="8"/>
  <c r="V1483" i="8"/>
  <c r="V1484" i="8"/>
  <c r="V1485" i="8"/>
  <c r="V1486" i="8"/>
  <c r="V1487" i="8"/>
  <c r="V1488" i="8"/>
  <c r="V1489" i="8"/>
  <c r="V1490" i="8"/>
  <c r="V1491" i="8"/>
  <c r="V1492" i="8"/>
  <c r="V1493" i="8"/>
  <c r="V1494" i="8"/>
  <c r="V1495" i="8"/>
  <c r="V1496" i="8"/>
  <c r="V1497" i="8"/>
  <c r="V1498" i="8"/>
  <c r="V1499" i="8"/>
  <c r="V1500" i="8"/>
  <c r="V1501" i="8"/>
  <c r="V1502" i="8"/>
  <c r="V1503" i="8"/>
  <c r="V1504" i="8"/>
  <c r="V1505" i="8"/>
  <c r="V1506" i="8"/>
  <c r="V1507" i="8"/>
  <c r="V1508" i="8"/>
  <c r="V1509" i="8"/>
  <c r="V1510" i="8"/>
  <c r="V1511" i="8"/>
  <c r="V1512" i="8"/>
  <c r="V1513" i="8"/>
  <c r="V1514" i="8"/>
  <c r="V1515" i="8"/>
  <c r="V1516" i="8"/>
  <c r="V1517" i="8"/>
  <c r="V1518" i="8"/>
  <c r="V1519" i="8"/>
  <c r="V1520" i="8"/>
  <c r="V1521" i="8"/>
  <c r="V1522" i="8"/>
  <c r="V1523" i="8"/>
  <c r="V1524" i="8"/>
  <c r="V1525" i="8"/>
  <c r="V1526" i="8"/>
  <c r="V1527" i="8"/>
  <c r="V1528" i="8"/>
  <c r="V1529" i="8"/>
  <c r="V1530" i="8"/>
  <c r="V1531" i="8"/>
  <c r="V1532" i="8"/>
  <c r="V1533" i="8"/>
  <c r="V1534" i="8"/>
  <c r="V1535" i="8"/>
  <c r="V1536" i="8"/>
  <c r="V1537" i="8"/>
  <c r="V1538" i="8"/>
  <c r="V1539" i="8"/>
  <c r="V1540" i="8"/>
  <c r="V1541" i="8"/>
  <c r="V1542" i="8"/>
  <c r="V1543" i="8"/>
  <c r="V1544" i="8"/>
  <c r="V1545" i="8"/>
  <c r="V1546" i="8"/>
  <c r="V1547" i="8"/>
  <c r="V1548" i="8"/>
  <c r="V1549" i="8"/>
  <c r="V1550" i="8"/>
  <c r="V1551" i="8"/>
  <c r="V1552" i="8"/>
  <c r="V1553" i="8"/>
  <c r="V1554" i="8"/>
  <c r="V1555" i="8"/>
  <c r="V1556" i="8"/>
  <c r="V1557" i="8"/>
  <c r="V1558" i="8"/>
  <c r="V1559" i="8"/>
  <c r="V1560" i="8"/>
  <c r="V1561" i="8"/>
  <c r="V1562" i="8"/>
  <c r="V1563" i="8"/>
  <c r="V1564" i="8"/>
  <c r="V1565" i="8"/>
  <c r="V1566" i="8"/>
  <c r="V1567" i="8"/>
  <c r="V1568" i="8"/>
  <c r="V1569" i="8"/>
  <c r="V1570" i="8"/>
  <c r="V1571" i="8"/>
  <c r="V1572" i="8"/>
  <c r="V1573" i="8"/>
  <c r="V1574" i="8"/>
  <c r="V1575" i="8"/>
  <c r="V1576" i="8"/>
  <c r="V1577" i="8"/>
  <c r="V1578" i="8"/>
  <c r="V1579" i="8"/>
  <c r="V1580" i="8"/>
  <c r="V1581" i="8"/>
  <c r="V1582" i="8"/>
  <c r="V1583" i="8"/>
  <c r="V1584" i="8"/>
  <c r="V1585" i="8"/>
  <c r="V1586" i="8"/>
  <c r="V1587" i="8"/>
  <c r="V1588" i="8"/>
  <c r="V1589" i="8"/>
  <c r="V1590" i="8"/>
  <c r="V1591" i="8"/>
  <c r="V1592" i="8"/>
  <c r="V1593" i="8"/>
  <c r="V1594" i="8"/>
  <c r="V1595" i="8"/>
  <c r="V1596" i="8"/>
  <c r="V1597" i="8"/>
  <c r="V1598" i="8"/>
  <c r="V1599" i="8"/>
  <c r="V1600" i="8"/>
  <c r="V1601" i="8"/>
  <c r="V1602" i="8"/>
  <c r="V1603" i="8"/>
  <c r="V1604" i="8"/>
  <c r="V1605" i="8"/>
  <c r="V1606" i="8"/>
  <c r="V1607" i="8"/>
  <c r="V1608" i="8"/>
  <c r="V1609" i="8"/>
  <c r="V1610" i="8"/>
  <c r="V1611" i="8"/>
  <c r="V1612" i="8"/>
  <c r="V1613" i="8"/>
  <c r="V1614" i="8"/>
  <c r="V1615" i="8"/>
  <c r="V1616" i="8"/>
  <c r="V1617" i="8"/>
  <c r="V1618" i="8"/>
  <c r="V1619" i="8"/>
  <c r="V1620" i="8"/>
  <c r="V1621" i="8"/>
  <c r="V1622" i="8"/>
  <c r="V1623" i="8"/>
  <c r="V1624" i="8"/>
  <c r="V1625" i="8"/>
  <c r="V1626" i="8"/>
  <c r="V1627" i="8"/>
  <c r="V1628" i="8"/>
  <c r="V1629" i="8"/>
  <c r="V1630" i="8"/>
  <c r="V1631" i="8"/>
  <c r="V1632" i="8"/>
  <c r="V1633" i="8"/>
  <c r="V1634" i="8"/>
  <c r="V1635" i="8"/>
  <c r="V1636" i="8"/>
  <c r="V1637" i="8"/>
  <c r="V1638" i="8"/>
  <c r="V1639" i="8"/>
  <c r="V1640" i="8"/>
  <c r="V1641" i="8"/>
  <c r="V1642" i="8"/>
  <c r="V1643" i="8"/>
  <c r="V1644" i="8"/>
  <c r="V1645" i="8"/>
  <c r="V1646" i="8"/>
  <c r="V1647" i="8"/>
  <c r="V1648" i="8"/>
  <c r="V1649" i="8"/>
  <c r="V1650" i="8"/>
  <c r="V1651" i="8"/>
  <c r="V1652" i="8"/>
  <c r="V1653" i="8"/>
  <c r="V1654" i="8"/>
  <c r="V1655" i="8"/>
  <c r="V1656" i="8"/>
  <c r="V1657" i="8"/>
  <c r="V1658" i="8"/>
  <c r="V1659" i="8"/>
  <c r="V1660" i="8"/>
  <c r="V1661" i="8"/>
  <c r="V1662" i="8"/>
  <c r="V1663" i="8"/>
  <c r="V1664" i="8"/>
  <c r="V1665" i="8"/>
  <c r="V1666" i="8"/>
  <c r="V1667" i="8"/>
  <c r="V1668" i="8"/>
  <c r="V1669" i="8"/>
  <c r="V1670" i="8"/>
  <c r="V1671" i="8"/>
  <c r="V1672" i="8"/>
  <c r="V1673" i="8"/>
  <c r="V1674" i="8"/>
  <c r="V1675" i="8"/>
  <c r="V1676" i="8"/>
  <c r="V1677" i="8"/>
  <c r="V1678" i="8"/>
  <c r="V1679" i="8"/>
  <c r="V1680" i="8"/>
  <c r="V1681" i="8"/>
  <c r="V1682" i="8"/>
  <c r="V1683" i="8"/>
  <c r="V1684" i="8"/>
  <c r="V1685" i="8"/>
  <c r="V1686" i="8"/>
  <c r="V1687" i="8"/>
  <c r="V1688" i="8"/>
  <c r="V1689" i="8"/>
  <c r="V1690" i="8"/>
  <c r="V1691" i="8"/>
  <c r="V1692" i="8"/>
  <c r="V1693" i="8"/>
  <c r="V1694" i="8"/>
  <c r="V1695" i="8"/>
  <c r="V1696" i="8"/>
  <c r="V1697" i="8"/>
  <c r="V1698" i="8"/>
  <c r="V1699" i="8"/>
  <c r="V1700" i="8"/>
  <c r="V1701" i="8"/>
  <c r="V1702" i="8"/>
  <c r="V1703" i="8"/>
  <c r="V1704" i="8"/>
  <c r="V1705" i="8"/>
  <c r="V1706" i="8"/>
  <c r="V1707" i="8"/>
  <c r="V1708" i="8"/>
  <c r="V1709" i="8"/>
  <c r="V1710" i="8"/>
  <c r="V1711" i="8"/>
  <c r="V1712" i="8"/>
  <c r="V1713" i="8"/>
  <c r="V1714" i="8"/>
  <c r="V1715" i="8"/>
  <c r="V1716" i="8"/>
  <c r="V1717" i="8"/>
  <c r="V1718" i="8"/>
  <c r="V1719" i="8"/>
  <c r="V1720" i="8"/>
  <c r="V1721" i="8"/>
  <c r="V1722" i="8"/>
  <c r="V1723" i="8"/>
  <c r="V1724" i="8"/>
  <c r="V1725" i="8"/>
  <c r="V1726" i="8"/>
  <c r="V1727" i="8"/>
  <c r="V1728" i="8"/>
  <c r="V1729" i="8"/>
  <c r="V1730" i="8"/>
  <c r="V1731" i="8"/>
  <c r="V1732" i="8"/>
  <c r="V1733" i="8"/>
  <c r="V1734" i="8"/>
  <c r="V1735" i="8"/>
  <c r="V1736" i="8"/>
  <c r="V1737" i="8"/>
  <c r="V1738" i="8"/>
  <c r="V1739" i="8"/>
  <c r="V1740" i="8"/>
  <c r="V1741" i="8"/>
  <c r="V1742" i="8"/>
  <c r="V1743" i="8"/>
  <c r="V1744" i="8"/>
  <c r="V1745" i="8"/>
  <c r="V1746" i="8"/>
  <c r="V1747" i="8"/>
  <c r="V1748" i="8"/>
  <c r="V1749" i="8"/>
  <c r="V1750" i="8"/>
  <c r="V1751" i="8"/>
  <c r="V1752" i="8"/>
  <c r="V1753" i="8"/>
  <c r="V1754" i="8"/>
  <c r="V1755" i="8"/>
  <c r="V1756" i="8"/>
  <c r="V1757" i="8"/>
  <c r="V1758" i="8"/>
  <c r="V1759" i="8"/>
  <c r="V1760" i="8"/>
  <c r="V1761" i="8"/>
  <c r="V1762" i="8"/>
  <c r="V1763" i="8"/>
  <c r="V1764" i="8"/>
  <c r="V1765" i="8"/>
  <c r="V1766" i="8"/>
  <c r="V1767" i="8"/>
  <c r="V1768" i="8"/>
  <c r="V1769" i="8"/>
  <c r="V1770" i="8"/>
  <c r="V1771" i="8"/>
  <c r="V1772" i="8"/>
  <c r="V1773" i="8"/>
  <c r="V1774" i="8"/>
  <c r="V1775" i="8"/>
  <c r="V1776" i="8"/>
  <c r="V1777" i="8"/>
  <c r="V1778" i="8"/>
  <c r="V1779" i="8"/>
  <c r="V1780" i="8"/>
  <c r="V1781" i="8"/>
  <c r="V1782" i="8"/>
  <c r="V1783" i="8"/>
  <c r="V1784" i="8"/>
  <c r="V1785" i="8"/>
  <c r="V1786" i="8"/>
  <c r="V1787" i="8"/>
  <c r="V1788" i="8"/>
  <c r="V1789" i="8"/>
  <c r="V1790" i="8"/>
  <c r="V1791" i="8"/>
  <c r="V1792" i="8"/>
  <c r="V1793" i="8"/>
  <c r="V1794" i="8"/>
  <c r="V1795" i="8"/>
  <c r="V1796" i="8"/>
  <c r="V1797" i="8"/>
  <c r="V1798" i="8"/>
  <c r="V1799" i="8"/>
  <c r="V1800" i="8"/>
  <c r="V1801" i="8"/>
  <c r="V1802" i="8"/>
  <c r="V1803" i="8"/>
  <c r="V1804" i="8"/>
  <c r="V1805" i="8"/>
  <c r="V1806" i="8"/>
  <c r="V1807" i="8"/>
  <c r="V1808" i="8"/>
  <c r="V1809" i="8"/>
  <c r="V1810" i="8"/>
  <c r="V1811" i="8"/>
  <c r="V1812" i="8"/>
  <c r="V1813" i="8"/>
  <c r="V1814" i="8"/>
  <c r="V1815" i="8"/>
  <c r="V1816" i="8"/>
  <c r="V1817" i="8"/>
  <c r="V1818" i="8"/>
  <c r="V1819" i="8"/>
  <c r="V1820" i="8"/>
  <c r="V1821" i="8"/>
  <c r="V1822" i="8"/>
  <c r="V1823" i="8"/>
  <c r="V1824" i="8"/>
  <c r="V1825" i="8"/>
  <c r="V1826" i="8"/>
  <c r="V1827" i="8"/>
  <c r="V1828" i="8"/>
  <c r="V1829" i="8"/>
  <c r="V1830" i="8"/>
  <c r="V1831" i="8"/>
  <c r="V1832" i="8"/>
  <c r="V1833" i="8"/>
  <c r="V1834" i="8"/>
  <c r="V1835" i="8"/>
  <c r="V1836" i="8"/>
  <c r="V1837" i="8"/>
  <c r="V1838" i="8"/>
  <c r="V1839" i="8"/>
  <c r="V1840" i="8"/>
  <c r="V1841" i="8"/>
  <c r="V1842" i="8"/>
  <c r="V1843" i="8"/>
  <c r="V1844" i="8"/>
  <c r="V1845" i="8"/>
  <c r="V1846" i="8"/>
  <c r="V1847" i="8"/>
  <c r="V1848" i="8"/>
  <c r="V1849" i="8"/>
  <c r="V1850" i="8"/>
  <c r="V1851" i="8"/>
  <c r="V1852" i="8"/>
  <c r="V1853" i="8"/>
  <c r="V1854" i="8"/>
  <c r="V1855" i="8"/>
  <c r="V1856" i="8"/>
  <c r="V1857" i="8"/>
  <c r="V1858" i="8"/>
  <c r="V1859" i="8"/>
  <c r="V1860" i="8"/>
  <c r="V1861" i="8"/>
  <c r="V1862" i="8"/>
  <c r="V1863" i="8"/>
  <c r="V1864" i="8"/>
  <c r="V1865" i="8"/>
  <c r="V1866" i="8"/>
  <c r="V1867" i="8"/>
  <c r="V1868" i="8"/>
  <c r="V1869" i="8"/>
  <c r="V1870" i="8"/>
  <c r="V1871" i="8"/>
  <c r="V1872" i="8"/>
  <c r="V1873" i="8"/>
  <c r="V1874" i="8"/>
  <c r="V1875" i="8"/>
  <c r="V1876" i="8"/>
  <c r="V1877" i="8"/>
  <c r="V1878" i="8"/>
  <c r="V1879" i="8"/>
  <c r="V1880" i="8"/>
  <c r="V1881" i="8"/>
  <c r="V1882" i="8"/>
  <c r="V1883" i="8"/>
  <c r="V1884" i="8"/>
  <c r="V1885" i="8"/>
  <c r="V1886" i="8"/>
  <c r="V1887" i="8"/>
  <c r="V1888" i="8"/>
  <c r="V1889" i="8"/>
  <c r="V1890" i="8"/>
  <c r="V1891" i="8"/>
  <c r="V1892" i="8"/>
  <c r="V1893" i="8"/>
  <c r="V1894" i="8"/>
  <c r="V1895" i="8"/>
  <c r="V1896" i="8"/>
  <c r="V1897" i="8"/>
  <c r="V1898" i="8"/>
  <c r="V1899" i="8"/>
  <c r="V1900" i="8"/>
  <c r="V1901" i="8"/>
  <c r="V1902" i="8"/>
  <c r="V1903" i="8"/>
  <c r="V1904" i="8"/>
  <c r="V1905" i="8"/>
  <c r="V1906" i="8"/>
  <c r="V1907" i="8"/>
  <c r="V1908" i="8"/>
  <c r="V1909" i="8"/>
  <c r="V1910" i="8"/>
  <c r="V1911" i="8"/>
  <c r="V1912" i="8"/>
  <c r="V1913" i="8"/>
  <c r="V1914" i="8"/>
  <c r="V1915" i="8"/>
  <c r="V1916" i="8"/>
  <c r="V1917" i="8"/>
  <c r="V1918" i="8"/>
  <c r="V1919" i="8"/>
  <c r="V1920" i="8"/>
  <c r="V1921" i="8"/>
  <c r="V1922" i="8"/>
  <c r="V1923" i="8"/>
  <c r="V1924" i="8"/>
  <c r="V1925" i="8"/>
  <c r="V1926" i="8"/>
  <c r="V1927" i="8"/>
  <c r="V1928" i="8"/>
  <c r="V1929" i="8"/>
  <c r="V1930" i="8"/>
  <c r="V1931" i="8"/>
  <c r="V1932" i="8"/>
  <c r="V1933" i="8"/>
  <c r="V1934" i="8"/>
  <c r="V1935" i="8"/>
  <c r="V1936" i="8"/>
  <c r="V1937" i="8"/>
  <c r="V1938" i="8"/>
  <c r="V1939" i="8"/>
  <c r="V1940" i="8"/>
  <c r="V1941" i="8"/>
  <c r="V1942" i="8"/>
  <c r="V1943" i="8"/>
  <c r="V1944" i="8"/>
  <c r="V1945" i="8"/>
  <c r="V1946" i="8"/>
  <c r="V1947" i="8"/>
  <c r="V1948" i="8"/>
  <c r="V1949" i="8"/>
  <c r="V1950" i="8"/>
  <c r="V1951" i="8"/>
  <c r="V1952" i="8"/>
  <c r="V1953" i="8"/>
  <c r="V1954" i="8"/>
  <c r="V1955" i="8"/>
  <c r="V1956" i="8"/>
  <c r="V1957" i="8"/>
  <c r="V1958" i="8"/>
  <c r="V1959" i="8"/>
  <c r="V1960" i="8"/>
  <c r="V1961" i="8"/>
  <c r="V1962" i="8"/>
  <c r="V1963" i="8"/>
  <c r="V1964" i="8"/>
  <c r="V1965" i="8"/>
  <c r="V1966" i="8"/>
  <c r="V1967" i="8"/>
  <c r="V1968" i="8"/>
  <c r="V1969" i="8"/>
  <c r="V1970" i="8"/>
  <c r="V1971" i="8"/>
  <c r="V1972" i="8"/>
  <c r="V1973" i="8"/>
  <c r="V1974" i="8"/>
  <c r="V1975" i="8"/>
  <c r="V1976" i="8"/>
  <c r="V1977" i="8"/>
  <c r="V1978" i="8"/>
  <c r="V1979" i="8"/>
  <c r="V1980" i="8"/>
  <c r="V1981" i="8"/>
  <c r="V1982" i="8"/>
  <c r="V1983" i="8"/>
  <c r="V1984" i="8"/>
  <c r="V1985" i="8"/>
  <c r="V1986" i="8"/>
  <c r="V1987" i="8"/>
  <c r="V1988" i="8"/>
  <c r="V1989" i="8"/>
  <c r="V1990" i="8"/>
  <c r="V1991" i="8"/>
  <c r="V1992" i="8"/>
  <c r="V1993" i="8"/>
  <c r="V1994" i="8"/>
  <c r="V1995" i="8"/>
  <c r="V1996" i="8"/>
  <c r="V1997" i="8"/>
  <c r="V1998" i="8"/>
  <c r="V1999" i="8"/>
  <c r="V2000" i="8"/>
  <c r="V2001" i="8"/>
  <c r="V2002" i="8"/>
  <c r="V2003" i="8"/>
  <c r="V2004" i="8"/>
  <c r="V2005" i="8"/>
  <c r="V2006" i="8"/>
  <c r="V2007" i="8"/>
  <c r="V2008" i="8"/>
  <c r="V2009" i="8"/>
  <c r="V2010" i="8"/>
  <c r="V2011" i="8"/>
  <c r="V2012" i="8"/>
  <c r="V2013" i="8"/>
  <c r="V2014" i="8"/>
  <c r="V2015" i="8"/>
  <c r="V2016" i="8"/>
  <c r="V2017" i="8"/>
  <c r="V2018" i="8"/>
  <c r="V2019" i="8"/>
  <c r="V2020" i="8"/>
  <c r="V2021" i="8"/>
  <c r="V2022" i="8"/>
  <c r="V2023" i="8"/>
  <c r="V2024" i="8"/>
  <c r="V2025" i="8"/>
  <c r="V2026" i="8"/>
  <c r="V2027" i="8"/>
  <c r="V2028" i="8"/>
  <c r="V2029" i="8"/>
  <c r="V2030" i="8"/>
  <c r="V2031" i="8"/>
  <c r="V2032" i="8"/>
  <c r="V2033" i="8"/>
  <c r="V2034" i="8"/>
  <c r="V2035" i="8"/>
  <c r="V2036" i="8"/>
  <c r="V2037" i="8"/>
  <c r="V2038" i="8"/>
  <c r="V2039" i="8"/>
  <c r="V2040" i="8"/>
  <c r="V2041" i="8"/>
  <c r="V2042" i="8"/>
  <c r="V2043" i="8"/>
  <c r="V2044" i="8"/>
  <c r="V2045" i="8"/>
  <c r="V2046" i="8"/>
  <c r="V2047" i="8"/>
  <c r="V2048" i="8"/>
  <c r="V2049" i="8"/>
  <c r="V2050" i="8"/>
  <c r="V2051" i="8"/>
  <c r="V2052" i="8"/>
  <c r="V2053" i="8"/>
  <c r="V2054" i="8"/>
  <c r="V2055" i="8"/>
  <c r="V2056" i="8"/>
  <c r="V2057" i="8"/>
  <c r="V2058" i="8"/>
  <c r="V2059" i="8"/>
  <c r="V2060" i="8"/>
  <c r="V2061" i="8"/>
  <c r="V2062" i="8"/>
  <c r="V2063" i="8"/>
  <c r="V2064" i="8"/>
  <c r="V2065" i="8"/>
  <c r="V2066" i="8"/>
  <c r="V2067" i="8"/>
  <c r="V2068" i="8"/>
  <c r="V2069" i="8"/>
  <c r="V2070" i="8"/>
  <c r="V2071" i="8"/>
  <c r="V2072" i="8"/>
  <c r="V2073" i="8"/>
  <c r="V2074" i="8"/>
  <c r="V2075" i="8"/>
  <c r="V2076" i="8"/>
  <c r="V2077" i="8"/>
  <c r="V2078" i="8"/>
  <c r="V2079" i="8"/>
  <c r="V2080" i="8"/>
  <c r="V2081" i="8"/>
  <c r="V2082" i="8"/>
  <c r="V2083" i="8"/>
  <c r="V2084" i="8"/>
  <c r="V2085" i="8"/>
  <c r="V2086" i="8"/>
  <c r="V2087" i="8"/>
  <c r="V2088" i="8"/>
  <c r="V2089" i="8"/>
  <c r="V2090" i="8"/>
  <c r="V2091" i="8"/>
  <c r="V2092" i="8"/>
  <c r="V2093" i="8"/>
  <c r="V2094" i="8"/>
  <c r="V2095" i="8"/>
  <c r="V2096" i="8"/>
  <c r="V2097" i="8"/>
  <c r="V2098" i="8"/>
  <c r="V2099" i="8"/>
  <c r="V2100" i="8"/>
  <c r="V2101" i="8"/>
  <c r="V2102" i="8"/>
  <c r="V2103" i="8"/>
  <c r="V2104" i="8"/>
  <c r="V2105" i="8"/>
  <c r="V2106" i="8"/>
  <c r="V2107" i="8"/>
  <c r="V2108" i="8"/>
  <c r="V2109" i="8"/>
  <c r="V2110" i="8"/>
  <c r="V2111" i="8"/>
  <c r="V2112" i="8"/>
  <c r="V2113" i="8"/>
  <c r="V2114" i="8"/>
  <c r="V2115" i="8"/>
  <c r="V2116" i="8"/>
  <c r="V2117" i="8"/>
  <c r="V2118" i="8"/>
  <c r="V2119" i="8"/>
  <c r="V2120" i="8"/>
  <c r="V2121" i="8"/>
  <c r="V2122" i="8"/>
  <c r="V2123" i="8"/>
  <c r="V2124" i="8"/>
  <c r="V2125" i="8"/>
  <c r="V2126" i="8"/>
  <c r="V2127" i="8"/>
  <c r="V2128" i="8"/>
  <c r="V2129" i="8"/>
  <c r="V2130" i="8"/>
  <c r="V2131" i="8"/>
  <c r="V2132" i="8"/>
  <c r="V2133" i="8"/>
  <c r="V2134" i="8"/>
  <c r="V2135" i="8"/>
  <c r="V2136" i="8"/>
  <c r="V2137" i="8"/>
  <c r="V2138" i="8"/>
  <c r="V2139" i="8"/>
  <c r="V2140" i="8"/>
  <c r="V2141" i="8"/>
  <c r="V2142" i="8"/>
  <c r="V2143" i="8"/>
  <c r="V2144" i="8"/>
  <c r="V2145" i="8"/>
  <c r="V2146" i="8"/>
  <c r="V2147" i="8"/>
  <c r="V2148" i="8"/>
  <c r="V2149" i="8"/>
  <c r="V2150" i="8"/>
  <c r="V2151" i="8"/>
  <c r="V2152" i="8"/>
  <c r="V2153" i="8"/>
  <c r="V2154" i="8"/>
  <c r="V2155" i="8"/>
  <c r="V2156" i="8"/>
  <c r="V2157" i="8"/>
  <c r="V2158" i="8"/>
  <c r="V2159" i="8"/>
  <c r="V2160" i="8"/>
  <c r="V2161" i="8"/>
  <c r="V2162" i="8"/>
  <c r="V2163" i="8"/>
  <c r="V2164" i="8"/>
  <c r="V2165" i="8"/>
  <c r="V2166" i="8"/>
  <c r="V2167" i="8"/>
  <c r="V2168" i="8"/>
  <c r="V2169" i="8"/>
  <c r="V2170" i="8"/>
  <c r="V2171" i="8"/>
  <c r="V2172" i="8"/>
  <c r="V2173" i="8"/>
  <c r="V2174" i="8"/>
  <c r="V2175" i="8"/>
  <c r="V2176" i="8"/>
  <c r="V2177" i="8"/>
  <c r="V2178" i="8"/>
  <c r="V2179" i="8"/>
  <c r="V2180" i="8"/>
  <c r="V2181" i="8"/>
  <c r="V2182" i="8"/>
  <c r="V2183" i="8"/>
  <c r="V2184" i="8"/>
  <c r="V2185" i="8"/>
  <c r="V2186" i="8"/>
  <c r="V2187" i="8"/>
  <c r="V2188" i="8"/>
  <c r="V2189" i="8"/>
  <c r="V2190" i="8"/>
  <c r="V2191" i="8"/>
  <c r="V2192" i="8"/>
  <c r="V2193" i="8"/>
  <c r="V2194" i="8"/>
  <c r="V2195" i="8"/>
  <c r="V2196" i="8"/>
  <c r="V2197" i="8"/>
  <c r="V2198" i="8"/>
  <c r="V2199" i="8"/>
  <c r="V2200" i="8"/>
  <c r="V2201" i="8"/>
  <c r="V2202" i="8"/>
  <c r="V2203" i="8"/>
  <c r="V2204" i="8"/>
  <c r="V2205" i="8"/>
  <c r="V2206" i="8"/>
  <c r="V2207" i="8"/>
  <c r="V2208" i="8"/>
  <c r="V2209" i="8"/>
  <c r="V2210" i="8"/>
  <c r="V2211" i="8"/>
  <c r="V2212" i="8"/>
  <c r="V2213" i="8"/>
  <c r="V2214" i="8"/>
  <c r="V2215" i="8"/>
  <c r="V2216" i="8"/>
  <c r="V2217" i="8"/>
  <c r="V2218" i="8"/>
  <c r="V2219" i="8"/>
  <c r="V2220" i="8"/>
  <c r="V2221" i="8"/>
  <c r="V2222" i="8"/>
  <c r="V2223" i="8"/>
  <c r="V2224" i="8"/>
  <c r="V2225" i="8"/>
  <c r="V2226" i="8"/>
  <c r="V2227" i="8"/>
  <c r="V2228" i="8"/>
  <c r="V2229" i="8"/>
  <c r="V2230" i="8"/>
  <c r="V2231" i="8"/>
  <c r="V2232" i="8"/>
  <c r="V2233" i="8"/>
  <c r="V2234" i="8"/>
  <c r="V2235" i="8"/>
  <c r="V2236" i="8"/>
  <c r="V2237" i="8"/>
  <c r="V2238" i="8"/>
  <c r="V2239" i="8"/>
  <c r="V2240" i="8"/>
  <c r="V2241" i="8"/>
  <c r="V2242" i="8"/>
  <c r="V2243" i="8"/>
  <c r="V2244" i="8"/>
  <c r="V2245" i="8"/>
  <c r="V2246" i="8"/>
  <c r="V2247" i="8"/>
  <c r="V2248" i="8"/>
  <c r="V2249" i="8"/>
  <c r="V2250" i="8"/>
  <c r="V2251" i="8"/>
  <c r="V2252" i="8"/>
  <c r="V2253" i="8"/>
  <c r="V2254" i="8"/>
  <c r="V2255" i="8"/>
  <c r="V2256" i="8"/>
  <c r="V2257" i="8"/>
  <c r="V2258" i="8"/>
  <c r="V2259" i="8"/>
  <c r="V2260" i="8"/>
  <c r="V2261" i="8"/>
  <c r="V2262" i="8"/>
  <c r="V2263" i="8"/>
  <c r="V2264" i="8"/>
  <c r="V2265" i="8"/>
  <c r="V2266" i="8"/>
  <c r="V2267" i="8"/>
  <c r="V2268" i="8"/>
  <c r="V2269" i="8"/>
  <c r="V2270" i="8"/>
  <c r="V2271" i="8"/>
  <c r="V2272" i="8"/>
  <c r="V2273" i="8"/>
  <c r="V2274" i="8"/>
  <c r="V2275" i="8"/>
  <c r="V2276" i="8"/>
  <c r="V2277" i="8"/>
  <c r="V2278" i="8"/>
  <c r="V2279" i="8"/>
  <c r="V2280" i="8"/>
  <c r="V2281" i="8"/>
  <c r="V2282" i="8"/>
  <c r="V2283" i="8"/>
  <c r="V2284" i="8"/>
  <c r="V2285" i="8"/>
  <c r="V2286" i="8"/>
  <c r="V2287" i="8"/>
  <c r="V2288" i="8"/>
  <c r="V2289" i="8"/>
  <c r="V2290" i="8"/>
  <c r="V2291" i="8"/>
  <c r="V2292" i="8"/>
  <c r="V2293" i="8"/>
  <c r="V2294" i="8"/>
  <c r="V2295" i="8"/>
  <c r="V2296" i="8"/>
  <c r="V2297" i="8"/>
  <c r="V2298" i="8"/>
  <c r="V2299" i="8"/>
  <c r="V2300" i="8"/>
  <c r="V2301" i="8"/>
  <c r="V2302" i="8"/>
  <c r="V2303" i="8"/>
  <c r="V2304" i="8"/>
  <c r="V2305" i="8"/>
  <c r="V2306" i="8"/>
  <c r="V2307" i="8"/>
  <c r="V2308" i="8"/>
  <c r="V2309" i="8"/>
  <c r="V2310" i="8"/>
  <c r="V2311" i="8"/>
  <c r="V2312" i="8"/>
  <c r="V2313" i="8"/>
  <c r="V2314" i="8"/>
  <c r="V2315" i="8"/>
  <c r="V2316" i="8"/>
  <c r="V2317" i="8"/>
  <c r="V2318" i="8"/>
  <c r="V2319" i="8"/>
  <c r="V2320" i="8"/>
  <c r="V2321" i="8"/>
  <c r="V2322" i="8"/>
  <c r="V2323" i="8"/>
  <c r="V2324" i="8"/>
  <c r="V2325" i="8"/>
  <c r="V2326" i="8"/>
  <c r="V2327" i="8"/>
  <c r="V2328" i="8"/>
  <c r="V2329" i="8"/>
  <c r="V2330" i="8"/>
  <c r="V2331" i="8"/>
  <c r="V2332" i="8"/>
  <c r="V2333" i="8"/>
  <c r="V2334" i="8"/>
  <c r="V2335" i="8"/>
  <c r="V2336" i="8"/>
  <c r="V2337" i="8"/>
  <c r="V2338" i="8"/>
  <c r="V2339" i="8"/>
  <c r="V2340" i="8"/>
  <c r="V2341" i="8"/>
  <c r="V2342" i="8"/>
  <c r="V2343" i="8"/>
  <c r="V2344" i="8"/>
  <c r="V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U1329" i="8"/>
  <c r="U1330" i="8"/>
  <c r="U1331" i="8"/>
  <c r="U1332" i="8"/>
  <c r="U1333" i="8"/>
  <c r="U1334" i="8"/>
  <c r="U1335" i="8"/>
  <c r="U1336" i="8"/>
  <c r="U1337" i="8"/>
  <c r="U1338" i="8"/>
  <c r="U1339" i="8"/>
  <c r="U1340" i="8"/>
  <c r="U1341" i="8"/>
  <c r="U1342" i="8"/>
  <c r="U1343" i="8"/>
  <c r="U1344" i="8"/>
  <c r="U1345" i="8"/>
  <c r="U1346" i="8"/>
  <c r="U1347" i="8"/>
  <c r="U1348" i="8"/>
  <c r="U1349" i="8"/>
  <c r="U1350" i="8"/>
  <c r="U1351" i="8"/>
  <c r="U1352" i="8"/>
  <c r="U1353" i="8"/>
  <c r="U1354" i="8"/>
  <c r="U1355" i="8"/>
  <c r="U1356" i="8"/>
  <c r="U1357" i="8"/>
  <c r="U1358" i="8"/>
  <c r="U1359" i="8"/>
  <c r="U1360" i="8"/>
  <c r="U1361" i="8"/>
  <c r="U1362" i="8"/>
  <c r="U1363" i="8"/>
  <c r="U1364" i="8"/>
  <c r="U1365" i="8"/>
  <c r="U1366" i="8"/>
  <c r="U1367" i="8"/>
  <c r="U1368" i="8"/>
  <c r="U1369" i="8"/>
  <c r="U1370" i="8"/>
  <c r="U1371" i="8"/>
  <c r="U1372" i="8"/>
  <c r="U1373" i="8"/>
  <c r="U1374" i="8"/>
  <c r="U1375" i="8"/>
  <c r="U1376" i="8"/>
  <c r="U1377" i="8"/>
  <c r="U1378" i="8"/>
  <c r="U1379" i="8"/>
  <c r="U1380" i="8"/>
  <c r="U1381" i="8"/>
  <c r="U1382" i="8"/>
  <c r="U1383" i="8"/>
  <c r="U1384" i="8"/>
  <c r="U1385" i="8"/>
  <c r="U1386" i="8"/>
  <c r="U1387" i="8"/>
  <c r="U1388" i="8"/>
  <c r="U1389" i="8"/>
  <c r="U1390" i="8"/>
  <c r="U1391" i="8"/>
  <c r="U1392" i="8"/>
  <c r="U1393" i="8"/>
  <c r="U1394" i="8"/>
  <c r="U1395" i="8"/>
  <c r="U1396" i="8"/>
  <c r="U1397" i="8"/>
  <c r="U1398" i="8"/>
  <c r="U1399" i="8"/>
  <c r="U1400" i="8"/>
  <c r="U1401" i="8"/>
  <c r="U1402" i="8"/>
  <c r="U1403" i="8"/>
  <c r="U1404" i="8"/>
  <c r="U1405" i="8"/>
  <c r="U1406" i="8"/>
  <c r="U1407" i="8"/>
  <c r="U1408" i="8"/>
  <c r="U1409" i="8"/>
  <c r="U1410" i="8"/>
  <c r="U1411" i="8"/>
  <c r="U1412" i="8"/>
  <c r="U1413" i="8"/>
  <c r="U1414" i="8"/>
  <c r="U1415" i="8"/>
  <c r="U1416" i="8"/>
  <c r="U1417" i="8"/>
  <c r="U1418" i="8"/>
  <c r="U1419" i="8"/>
  <c r="U1420" i="8"/>
  <c r="U1421" i="8"/>
  <c r="U1422" i="8"/>
  <c r="U1423" i="8"/>
  <c r="U1424" i="8"/>
  <c r="U1425" i="8"/>
  <c r="U1426" i="8"/>
  <c r="U1427" i="8"/>
  <c r="U1428" i="8"/>
  <c r="U1429" i="8"/>
  <c r="U1430" i="8"/>
  <c r="U1431" i="8"/>
  <c r="U1432" i="8"/>
  <c r="U1433" i="8"/>
  <c r="U1434" i="8"/>
  <c r="U1435" i="8"/>
  <c r="U1436" i="8"/>
  <c r="U1437" i="8"/>
  <c r="U1438" i="8"/>
  <c r="U1439" i="8"/>
  <c r="U1440" i="8"/>
  <c r="U1441" i="8"/>
  <c r="U1442" i="8"/>
  <c r="U1443" i="8"/>
  <c r="U1444" i="8"/>
  <c r="U1445" i="8"/>
  <c r="U1446" i="8"/>
  <c r="U1447" i="8"/>
  <c r="U1448" i="8"/>
  <c r="U1449" i="8"/>
  <c r="U1450" i="8"/>
  <c r="U1451" i="8"/>
  <c r="U1452" i="8"/>
  <c r="U1453" i="8"/>
  <c r="U1454" i="8"/>
  <c r="U1455" i="8"/>
  <c r="U1456" i="8"/>
  <c r="U1457" i="8"/>
  <c r="U1458" i="8"/>
  <c r="U1459" i="8"/>
  <c r="U1460" i="8"/>
  <c r="U1461" i="8"/>
  <c r="U1462" i="8"/>
  <c r="U1463" i="8"/>
  <c r="U1464" i="8"/>
  <c r="U1465" i="8"/>
  <c r="U1466" i="8"/>
  <c r="U1467" i="8"/>
  <c r="U1468" i="8"/>
  <c r="U1469" i="8"/>
  <c r="U1470" i="8"/>
  <c r="U1471" i="8"/>
  <c r="U1472" i="8"/>
  <c r="U1473" i="8"/>
  <c r="U1474" i="8"/>
  <c r="U1475" i="8"/>
  <c r="U1476" i="8"/>
  <c r="U1477" i="8"/>
  <c r="U1478" i="8"/>
  <c r="U1479" i="8"/>
  <c r="U1480" i="8"/>
  <c r="U1481" i="8"/>
  <c r="U1482" i="8"/>
  <c r="U1483" i="8"/>
  <c r="U1484" i="8"/>
  <c r="U1485" i="8"/>
  <c r="U1486" i="8"/>
  <c r="U1487" i="8"/>
  <c r="U1488" i="8"/>
  <c r="U1489" i="8"/>
  <c r="U1490" i="8"/>
  <c r="U1491" i="8"/>
  <c r="U1492" i="8"/>
  <c r="U1493" i="8"/>
  <c r="U1494" i="8"/>
  <c r="U1495" i="8"/>
  <c r="U1496" i="8"/>
  <c r="U1497" i="8"/>
  <c r="U1498" i="8"/>
  <c r="U1499" i="8"/>
  <c r="U1500" i="8"/>
  <c r="U1501" i="8"/>
  <c r="U1502" i="8"/>
  <c r="U1503" i="8"/>
  <c r="U1504" i="8"/>
  <c r="U1505" i="8"/>
  <c r="U1506" i="8"/>
  <c r="U1507" i="8"/>
  <c r="U1508" i="8"/>
  <c r="U1509" i="8"/>
  <c r="U1510" i="8"/>
  <c r="U1511" i="8"/>
  <c r="U1512" i="8"/>
  <c r="U1513" i="8"/>
  <c r="U1514" i="8"/>
  <c r="U1515" i="8"/>
  <c r="U1516" i="8"/>
  <c r="U1517" i="8"/>
  <c r="U1518" i="8"/>
  <c r="U1519" i="8"/>
  <c r="U1520" i="8"/>
  <c r="U1521" i="8"/>
  <c r="U1522" i="8"/>
  <c r="U1523" i="8"/>
  <c r="U1524" i="8"/>
  <c r="U1525" i="8"/>
  <c r="U1526" i="8"/>
  <c r="U1527" i="8"/>
  <c r="U1528" i="8"/>
  <c r="U1529" i="8"/>
  <c r="U1530" i="8"/>
  <c r="U1531" i="8"/>
  <c r="U1532" i="8"/>
  <c r="U1533" i="8"/>
  <c r="U1534" i="8"/>
  <c r="U1535" i="8"/>
  <c r="U1536" i="8"/>
  <c r="U1537" i="8"/>
  <c r="U1538" i="8"/>
  <c r="U1539" i="8"/>
  <c r="U1540" i="8"/>
  <c r="U1541" i="8"/>
  <c r="U1542" i="8"/>
  <c r="U1543" i="8"/>
  <c r="U1544" i="8"/>
  <c r="U1545" i="8"/>
  <c r="U1546" i="8"/>
  <c r="U1547" i="8"/>
  <c r="U1548" i="8"/>
  <c r="U1549" i="8"/>
  <c r="U1550" i="8"/>
  <c r="U1551" i="8"/>
  <c r="U1552" i="8"/>
  <c r="U1553" i="8"/>
  <c r="U1554" i="8"/>
  <c r="U1555" i="8"/>
  <c r="U1556" i="8"/>
  <c r="U1557" i="8"/>
  <c r="U1558" i="8"/>
  <c r="U1559" i="8"/>
  <c r="U1560" i="8"/>
  <c r="U1561" i="8"/>
  <c r="U1562" i="8"/>
  <c r="U1563" i="8"/>
  <c r="U1564" i="8"/>
  <c r="U1565" i="8"/>
  <c r="U1566" i="8"/>
  <c r="U1567" i="8"/>
  <c r="U1568" i="8"/>
  <c r="U1569" i="8"/>
  <c r="U1570" i="8"/>
  <c r="U1571" i="8"/>
  <c r="U1572" i="8"/>
  <c r="U1573" i="8"/>
  <c r="U1574" i="8"/>
  <c r="U1575" i="8"/>
  <c r="U1576" i="8"/>
  <c r="U1577" i="8"/>
  <c r="U1578" i="8"/>
  <c r="U1579" i="8"/>
  <c r="U1580" i="8"/>
  <c r="U1581" i="8"/>
  <c r="U1582" i="8"/>
  <c r="U1583" i="8"/>
  <c r="U1584" i="8"/>
  <c r="U1585" i="8"/>
  <c r="U1586" i="8"/>
  <c r="U1587" i="8"/>
  <c r="U1588" i="8"/>
  <c r="U1589" i="8"/>
  <c r="U1590" i="8"/>
  <c r="U1591" i="8"/>
  <c r="U1592" i="8"/>
  <c r="U1593" i="8"/>
  <c r="U1594" i="8"/>
  <c r="U1595" i="8"/>
  <c r="U1596" i="8"/>
  <c r="U1597" i="8"/>
  <c r="U1598" i="8"/>
  <c r="U1599" i="8"/>
  <c r="U1600" i="8"/>
  <c r="U1601" i="8"/>
  <c r="U1602" i="8"/>
  <c r="U1603" i="8"/>
  <c r="U1604" i="8"/>
  <c r="U1605" i="8"/>
  <c r="U1606" i="8"/>
  <c r="U1607" i="8"/>
  <c r="U1608" i="8"/>
  <c r="U1609" i="8"/>
  <c r="U1610" i="8"/>
  <c r="U1611" i="8"/>
  <c r="U1612" i="8"/>
  <c r="U1613" i="8"/>
  <c r="U1614" i="8"/>
  <c r="U1615" i="8"/>
  <c r="U1616" i="8"/>
  <c r="U1617" i="8"/>
  <c r="U1618" i="8"/>
  <c r="U1619" i="8"/>
  <c r="U1620" i="8"/>
  <c r="U1621" i="8"/>
  <c r="U1622" i="8"/>
  <c r="U1623" i="8"/>
  <c r="U1624" i="8"/>
  <c r="U1625" i="8"/>
  <c r="U1626" i="8"/>
  <c r="U1627" i="8"/>
  <c r="U1628" i="8"/>
  <c r="U1629" i="8"/>
  <c r="U1630" i="8"/>
  <c r="U1631" i="8"/>
  <c r="U1632" i="8"/>
  <c r="U1633" i="8"/>
  <c r="U1634" i="8"/>
  <c r="U1635" i="8"/>
  <c r="U1636" i="8"/>
  <c r="U1637" i="8"/>
  <c r="U1638" i="8"/>
  <c r="U1639" i="8"/>
  <c r="U1640" i="8"/>
  <c r="U1641" i="8"/>
  <c r="U1642" i="8"/>
  <c r="U1643" i="8"/>
  <c r="U1644" i="8"/>
  <c r="U1645" i="8"/>
  <c r="U1646" i="8"/>
  <c r="U1647" i="8"/>
  <c r="U1648" i="8"/>
  <c r="U1649" i="8"/>
  <c r="U1650" i="8"/>
  <c r="U1651" i="8"/>
  <c r="U1652" i="8"/>
  <c r="U1653" i="8"/>
  <c r="U1654" i="8"/>
  <c r="U1655" i="8"/>
  <c r="U1656" i="8"/>
  <c r="U1657" i="8"/>
  <c r="U1658" i="8"/>
  <c r="U1659" i="8"/>
  <c r="U1660" i="8"/>
  <c r="U1661" i="8"/>
  <c r="U1662" i="8"/>
  <c r="U1663" i="8"/>
  <c r="U1664" i="8"/>
  <c r="U1665" i="8"/>
  <c r="U1666" i="8"/>
  <c r="U1667" i="8"/>
  <c r="U1668" i="8"/>
  <c r="U1669" i="8"/>
  <c r="U1670" i="8"/>
  <c r="U1671" i="8"/>
  <c r="U1672" i="8"/>
  <c r="U1673" i="8"/>
  <c r="U1674" i="8"/>
  <c r="U1675" i="8"/>
  <c r="U1676" i="8"/>
  <c r="U1677" i="8"/>
  <c r="U1678" i="8"/>
  <c r="U1679" i="8"/>
  <c r="U1680" i="8"/>
  <c r="U1681" i="8"/>
  <c r="U1682" i="8"/>
  <c r="U1683" i="8"/>
  <c r="U1684" i="8"/>
  <c r="U1685" i="8"/>
  <c r="U1686" i="8"/>
  <c r="U1687" i="8"/>
  <c r="U1688" i="8"/>
  <c r="U1689" i="8"/>
  <c r="U1690" i="8"/>
  <c r="U1691" i="8"/>
  <c r="U1692" i="8"/>
  <c r="U1693" i="8"/>
  <c r="U1694" i="8"/>
  <c r="U1695" i="8"/>
  <c r="U1696" i="8"/>
  <c r="U1697" i="8"/>
  <c r="U1698" i="8"/>
  <c r="U1699" i="8"/>
  <c r="U1700" i="8"/>
  <c r="U1701" i="8"/>
  <c r="U1702" i="8"/>
  <c r="U1703" i="8"/>
  <c r="U1704" i="8"/>
  <c r="U1705" i="8"/>
  <c r="U1706" i="8"/>
  <c r="U1707" i="8"/>
  <c r="U1708" i="8"/>
  <c r="U1709" i="8"/>
  <c r="U1710" i="8"/>
  <c r="U1711" i="8"/>
  <c r="U1712" i="8"/>
  <c r="U1713" i="8"/>
  <c r="U1714" i="8"/>
  <c r="U1715" i="8"/>
  <c r="U1716" i="8"/>
  <c r="U1717" i="8"/>
  <c r="U1718" i="8"/>
  <c r="U1719" i="8"/>
  <c r="U1720" i="8"/>
  <c r="U1721" i="8"/>
  <c r="U1722" i="8"/>
  <c r="U1723" i="8"/>
  <c r="U1724" i="8"/>
  <c r="U1725" i="8"/>
  <c r="U1726" i="8"/>
  <c r="U1727" i="8"/>
  <c r="U1728" i="8"/>
  <c r="U1729" i="8"/>
  <c r="U1730" i="8"/>
  <c r="U1731" i="8"/>
  <c r="U1732" i="8"/>
  <c r="U1733" i="8"/>
  <c r="U1734" i="8"/>
  <c r="U1735" i="8"/>
  <c r="U1736" i="8"/>
  <c r="U1737" i="8"/>
  <c r="U1738" i="8"/>
  <c r="U1739" i="8"/>
  <c r="U1740" i="8"/>
  <c r="U1741" i="8"/>
  <c r="U1742" i="8"/>
  <c r="U1743" i="8"/>
  <c r="U1744" i="8"/>
  <c r="U1745" i="8"/>
  <c r="U1746" i="8"/>
  <c r="U1747" i="8"/>
  <c r="U1748" i="8"/>
  <c r="U1749" i="8"/>
  <c r="U1750" i="8"/>
  <c r="U1751" i="8"/>
  <c r="U1752" i="8"/>
  <c r="U1753" i="8"/>
  <c r="U1754" i="8"/>
  <c r="U1755" i="8"/>
  <c r="U1756" i="8"/>
  <c r="U1757" i="8"/>
  <c r="U1758" i="8"/>
  <c r="U1759" i="8"/>
  <c r="U1760" i="8"/>
  <c r="U1761" i="8"/>
  <c r="U1762" i="8"/>
  <c r="U1763" i="8"/>
  <c r="U1764" i="8"/>
  <c r="U1765" i="8"/>
  <c r="U1766" i="8"/>
  <c r="U1767" i="8"/>
  <c r="U1768" i="8"/>
  <c r="U1769" i="8"/>
  <c r="U1770" i="8"/>
  <c r="U1771" i="8"/>
  <c r="U1772" i="8"/>
  <c r="U1773" i="8"/>
  <c r="U1774" i="8"/>
  <c r="U1775" i="8"/>
  <c r="U1776" i="8"/>
  <c r="U1777" i="8"/>
  <c r="U1778" i="8"/>
  <c r="U1779" i="8"/>
  <c r="U1780" i="8"/>
  <c r="U1781" i="8"/>
  <c r="U1782" i="8"/>
  <c r="U1783" i="8"/>
  <c r="U1784" i="8"/>
  <c r="U1785" i="8"/>
  <c r="U1786" i="8"/>
  <c r="U1787" i="8"/>
  <c r="U1788" i="8"/>
  <c r="U1789" i="8"/>
  <c r="U1790" i="8"/>
  <c r="U1791" i="8"/>
  <c r="U1792" i="8"/>
  <c r="U1793" i="8"/>
  <c r="U1794" i="8"/>
  <c r="U1795" i="8"/>
  <c r="U1796" i="8"/>
  <c r="U1797" i="8"/>
  <c r="U1798" i="8"/>
  <c r="U1799" i="8"/>
  <c r="U1800" i="8"/>
  <c r="U1801" i="8"/>
  <c r="U1802" i="8"/>
  <c r="U1803" i="8"/>
  <c r="U1804" i="8"/>
  <c r="U1805" i="8"/>
  <c r="U1806" i="8"/>
  <c r="U1807" i="8"/>
  <c r="U1808" i="8"/>
  <c r="U1809" i="8"/>
  <c r="U1810" i="8"/>
  <c r="U1811" i="8"/>
  <c r="U1812" i="8"/>
  <c r="U1813" i="8"/>
  <c r="U1814" i="8"/>
  <c r="U1815" i="8"/>
  <c r="U1816" i="8"/>
  <c r="U1817" i="8"/>
  <c r="U1818" i="8"/>
  <c r="U1819" i="8"/>
  <c r="U1820" i="8"/>
  <c r="U1821" i="8"/>
  <c r="U1822" i="8"/>
  <c r="U1823" i="8"/>
  <c r="U1824" i="8"/>
  <c r="U1825" i="8"/>
  <c r="U1826" i="8"/>
  <c r="U1827" i="8"/>
  <c r="U1828" i="8"/>
  <c r="U1829" i="8"/>
  <c r="U1830" i="8"/>
  <c r="U1831" i="8"/>
  <c r="U1832" i="8"/>
  <c r="U1833" i="8"/>
  <c r="U1834" i="8"/>
  <c r="U1835" i="8"/>
  <c r="U1836" i="8"/>
  <c r="U1837" i="8"/>
  <c r="U1838" i="8"/>
  <c r="U1839" i="8"/>
  <c r="U1840" i="8"/>
  <c r="U1841" i="8"/>
  <c r="U1842" i="8"/>
  <c r="U1843" i="8"/>
  <c r="U1844" i="8"/>
  <c r="U1845" i="8"/>
  <c r="U1846" i="8"/>
  <c r="U1847" i="8"/>
  <c r="U1848" i="8"/>
  <c r="U1849" i="8"/>
  <c r="U1850" i="8"/>
  <c r="U1851" i="8"/>
  <c r="U1852" i="8"/>
  <c r="U1853" i="8"/>
  <c r="U1854" i="8"/>
  <c r="U1855" i="8"/>
  <c r="U1856" i="8"/>
  <c r="U1857" i="8"/>
  <c r="U1858" i="8"/>
  <c r="U1859" i="8"/>
  <c r="U1860" i="8"/>
  <c r="U1861" i="8"/>
  <c r="U1862" i="8"/>
  <c r="U1863" i="8"/>
  <c r="U1864" i="8"/>
  <c r="U1865" i="8"/>
  <c r="U1866" i="8"/>
  <c r="U1867" i="8"/>
  <c r="U1868" i="8"/>
  <c r="U1869" i="8"/>
  <c r="U1870" i="8"/>
  <c r="U1871" i="8"/>
  <c r="U1872" i="8"/>
  <c r="U1873" i="8"/>
  <c r="U1874" i="8"/>
  <c r="U1875" i="8"/>
  <c r="U1876" i="8"/>
  <c r="U1877" i="8"/>
  <c r="U1878" i="8"/>
  <c r="U1879" i="8"/>
  <c r="U1880" i="8"/>
  <c r="U1881" i="8"/>
  <c r="U1882" i="8"/>
  <c r="U1883" i="8"/>
  <c r="U1884" i="8"/>
  <c r="U1885" i="8"/>
  <c r="U1886" i="8"/>
  <c r="U1887" i="8"/>
  <c r="U1888" i="8"/>
  <c r="U1889" i="8"/>
  <c r="U1890" i="8"/>
  <c r="U1891" i="8"/>
  <c r="U1892" i="8"/>
  <c r="U1893" i="8"/>
  <c r="U1894" i="8"/>
  <c r="U1895" i="8"/>
  <c r="U1896" i="8"/>
  <c r="U1897" i="8"/>
  <c r="U1898" i="8"/>
  <c r="U1899" i="8"/>
  <c r="U1900" i="8"/>
  <c r="U1901" i="8"/>
  <c r="U1902" i="8"/>
  <c r="U1903" i="8"/>
  <c r="U1904" i="8"/>
  <c r="U1905" i="8"/>
  <c r="U1906" i="8"/>
  <c r="U1907" i="8"/>
  <c r="U1908" i="8"/>
  <c r="U1909" i="8"/>
  <c r="U1910" i="8"/>
  <c r="U1911" i="8"/>
  <c r="U1912" i="8"/>
  <c r="U1913" i="8"/>
  <c r="U1914" i="8"/>
  <c r="U1915" i="8"/>
  <c r="U1916" i="8"/>
  <c r="U1917" i="8"/>
  <c r="U1918" i="8"/>
  <c r="U1919" i="8"/>
  <c r="U1920" i="8"/>
  <c r="U1921" i="8"/>
  <c r="U1922" i="8"/>
  <c r="U1923" i="8"/>
  <c r="U1924" i="8"/>
  <c r="U1925" i="8"/>
  <c r="U1926" i="8"/>
  <c r="U1927" i="8"/>
  <c r="U1928" i="8"/>
  <c r="U1929" i="8"/>
  <c r="U1930" i="8"/>
  <c r="U1931" i="8"/>
  <c r="U1932" i="8"/>
  <c r="U1933" i="8"/>
  <c r="U1934" i="8"/>
  <c r="U1935" i="8"/>
  <c r="U1936" i="8"/>
  <c r="U1937" i="8"/>
  <c r="U1938" i="8"/>
  <c r="U1939" i="8"/>
  <c r="U1940" i="8"/>
  <c r="U1941" i="8"/>
  <c r="U1942" i="8"/>
  <c r="U1943" i="8"/>
  <c r="U1944" i="8"/>
  <c r="U1945" i="8"/>
  <c r="U1946" i="8"/>
  <c r="U1947" i="8"/>
  <c r="U1948" i="8"/>
  <c r="U1949" i="8"/>
  <c r="U1950" i="8"/>
  <c r="U1951" i="8"/>
  <c r="U1952" i="8"/>
  <c r="U1953" i="8"/>
  <c r="U1954" i="8"/>
  <c r="U1955" i="8"/>
  <c r="U1956" i="8"/>
  <c r="U1957" i="8"/>
  <c r="U1958" i="8"/>
  <c r="U1959" i="8"/>
  <c r="U1960" i="8"/>
  <c r="U1961" i="8"/>
  <c r="U1962" i="8"/>
  <c r="U1963" i="8"/>
  <c r="U1964" i="8"/>
  <c r="U1965" i="8"/>
  <c r="U1966" i="8"/>
  <c r="U1967" i="8"/>
  <c r="U1968" i="8"/>
  <c r="U1969" i="8"/>
  <c r="U1970" i="8"/>
  <c r="U1971" i="8"/>
  <c r="U1972" i="8"/>
  <c r="U1973" i="8"/>
  <c r="U1974" i="8"/>
  <c r="U1975" i="8"/>
  <c r="U1976" i="8"/>
  <c r="U1977" i="8"/>
  <c r="U1978" i="8"/>
  <c r="U1979" i="8"/>
  <c r="U1980" i="8"/>
  <c r="U1981" i="8"/>
  <c r="U1982" i="8"/>
  <c r="U1983" i="8"/>
  <c r="U1984" i="8"/>
  <c r="U1985" i="8"/>
  <c r="U1986" i="8"/>
  <c r="U1987" i="8"/>
  <c r="U1988" i="8"/>
  <c r="U1989" i="8"/>
  <c r="U1990" i="8"/>
  <c r="U1991" i="8"/>
  <c r="U1992" i="8"/>
  <c r="U1993" i="8"/>
  <c r="U1994" i="8"/>
  <c r="U1995" i="8"/>
  <c r="U1996" i="8"/>
  <c r="U1997" i="8"/>
  <c r="U1998" i="8"/>
  <c r="U1999" i="8"/>
  <c r="U2000" i="8"/>
  <c r="U2001" i="8"/>
  <c r="U2002" i="8"/>
  <c r="U2003" i="8"/>
  <c r="U2004" i="8"/>
  <c r="U2005" i="8"/>
  <c r="U2006" i="8"/>
  <c r="U2007" i="8"/>
  <c r="U2008" i="8"/>
  <c r="U2009" i="8"/>
  <c r="U2010" i="8"/>
  <c r="U2011" i="8"/>
  <c r="U2012" i="8"/>
  <c r="U2013" i="8"/>
  <c r="U2014" i="8"/>
  <c r="U2015" i="8"/>
  <c r="U2016" i="8"/>
  <c r="U2017" i="8"/>
  <c r="U2018" i="8"/>
  <c r="U2019" i="8"/>
  <c r="U2020" i="8"/>
  <c r="U2021" i="8"/>
  <c r="U2022" i="8"/>
  <c r="U2023" i="8"/>
  <c r="U2024" i="8"/>
  <c r="U2025" i="8"/>
  <c r="U2026" i="8"/>
  <c r="U2027" i="8"/>
  <c r="U2028" i="8"/>
  <c r="U2029" i="8"/>
  <c r="U2030" i="8"/>
  <c r="U2031" i="8"/>
  <c r="U2032" i="8"/>
  <c r="U2033" i="8"/>
  <c r="U2034" i="8"/>
  <c r="U2035" i="8"/>
  <c r="U2036" i="8"/>
  <c r="U2037" i="8"/>
  <c r="U2038" i="8"/>
  <c r="U2039" i="8"/>
  <c r="U2040" i="8"/>
  <c r="U2041" i="8"/>
  <c r="U2042" i="8"/>
  <c r="U2043" i="8"/>
  <c r="U2044" i="8"/>
  <c r="U2045" i="8"/>
  <c r="U2046" i="8"/>
  <c r="U2047" i="8"/>
  <c r="U2048" i="8"/>
  <c r="U2049" i="8"/>
  <c r="U2050" i="8"/>
  <c r="U2051" i="8"/>
  <c r="U2052" i="8"/>
  <c r="U2053" i="8"/>
  <c r="U2054" i="8"/>
  <c r="U2055" i="8"/>
  <c r="U2056" i="8"/>
  <c r="U2057" i="8"/>
  <c r="U2058" i="8"/>
  <c r="U2059" i="8"/>
  <c r="U2060" i="8"/>
  <c r="U2061" i="8"/>
  <c r="U2062" i="8"/>
  <c r="U2063" i="8"/>
  <c r="U2064" i="8"/>
  <c r="U2065" i="8"/>
  <c r="U2066" i="8"/>
  <c r="U2067" i="8"/>
  <c r="U2068" i="8"/>
  <c r="U2069" i="8"/>
  <c r="U2070" i="8"/>
  <c r="U2071" i="8"/>
  <c r="U2072" i="8"/>
  <c r="U2073" i="8"/>
  <c r="U2074" i="8"/>
  <c r="U2075" i="8"/>
  <c r="U2076" i="8"/>
  <c r="U2077" i="8"/>
  <c r="U2078" i="8"/>
  <c r="U2079" i="8"/>
  <c r="U2080" i="8"/>
  <c r="U2081" i="8"/>
  <c r="U2082" i="8"/>
  <c r="U2083" i="8"/>
  <c r="U2084" i="8"/>
  <c r="U2085" i="8"/>
  <c r="U2086" i="8"/>
  <c r="U2087" i="8"/>
  <c r="U2088" i="8"/>
  <c r="U2089" i="8"/>
  <c r="U2090" i="8"/>
  <c r="U2091" i="8"/>
  <c r="U2092" i="8"/>
  <c r="U2093" i="8"/>
  <c r="U2094" i="8"/>
  <c r="U2095" i="8"/>
  <c r="U2096" i="8"/>
  <c r="U2097" i="8"/>
  <c r="U2098" i="8"/>
  <c r="U2099" i="8"/>
  <c r="U2100" i="8"/>
  <c r="U2101" i="8"/>
  <c r="U2102" i="8"/>
  <c r="U2103" i="8"/>
  <c r="U2104" i="8"/>
  <c r="U2105" i="8"/>
  <c r="U2106" i="8"/>
  <c r="U2107" i="8"/>
  <c r="U2108" i="8"/>
  <c r="U2109" i="8"/>
  <c r="U2110" i="8"/>
  <c r="U2111" i="8"/>
  <c r="U2112" i="8"/>
  <c r="U2113" i="8"/>
  <c r="U2114" i="8"/>
  <c r="U2115" i="8"/>
  <c r="U2116" i="8"/>
  <c r="U2117" i="8"/>
  <c r="U2118" i="8"/>
  <c r="U2119" i="8"/>
  <c r="U2120" i="8"/>
  <c r="U2121" i="8"/>
  <c r="U2122" i="8"/>
  <c r="U2123" i="8"/>
  <c r="U2124" i="8"/>
  <c r="U2125" i="8"/>
  <c r="U2126" i="8"/>
  <c r="U2127" i="8"/>
  <c r="U2128" i="8"/>
  <c r="U2129" i="8"/>
  <c r="U2130" i="8"/>
  <c r="U2131" i="8"/>
  <c r="U2132" i="8"/>
  <c r="U2133" i="8"/>
  <c r="U2134" i="8"/>
  <c r="U2135" i="8"/>
  <c r="U2136" i="8"/>
  <c r="U2137" i="8"/>
  <c r="U2138" i="8"/>
  <c r="U2139" i="8"/>
  <c r="U2140" i="8"/>
  <c r="U2141" i="8"/>
  <c r="U2142" i="8"/>
  <c r="U2143" i="8"/>
  <c r="U2144" i="8"/>
  <c r="U2145" i="8"/>
  <c r="U2146" i="8"/>
  <c r="U2147" i="8"/>
  <c r="U2148" i="8"/>
  <c r="U2149" i="8"/>
  <c r="U2150" i="8"/>
  <c r="U2151" i="8"/>
  <c r="U2152" i="8"/>
  <c r="U2153" i="8"/>
  <c r="U2154" i="8"/>
  <c r="U2155" i="8"/>
  <c r="U2156" i="8"/>
  <c r="U2157" i="8"/>
  <c r="U2158" i="8"/>
  <c r="U2159" i="8"/>
  <c r="U2160" i="8"/>
  <c r="U2161" i="8"/>
  <c r="U2162" i="8"/>
  <c r="U2163" i="8"/>
  <c r="U2164" i="8"/>
  <c r="U2165" i="8"/>
  <c r="U2166" i="8"/>
  <c r="U2167" i="8"/>
  <c r="U2168" i="8"/>
  <c r="U2169" i="8"/>
  <c r="U2170" i="8"/>
  <c r="U2171" i="8"/>
  <c r="U2172" i="8"/>
  <c r="U2173" i="8"/>
  <c r="U2174" i="8"/>
  <c r="U2175" i="8"/>
  <c r="U2176" i="8"/>
  <c r="U2177" i="8"/>
  <c r="U2178" i="8"/>
  <c r="U2179" i="8"/>
  <c r="U2180" i="8"/>
  <c r="U2181" i="8"/>
  <c r="U2182" i="8"/>
  <c r="U2183" i="8"/>
  <c r="U2184" i="8"/>
  <c r="U2185" i="8"/>
  <c r="U2186" i="8"/>
  <c r="U2187" i="8"/>
  <c r="U2188" i="8"/>
  <c r="U2189" i="8"/>
  <c r="U2190" i="8"/>
  <c r="U2191" i="8"/>
  <c r="U2192" i="8"/>
  <c r="U2193" i="8"/>
  <c r="U2194" i="8"/>
  <c r="U2195" i="8"/>
  <c r="U2196" i="8"/>
  <c r="U2197" i="8"/>
  <c r="U2198" i="8"/>
  <c r="U2199" i="8"/>
  <c r="U2200" i="8"/>
  <c r="U2201" i="8"/>
  <c r="U2202" i="8"/>
  <c r="U2203" i="8"/>
  <c r="U2204" i="8"/>
  <c r="U2205" i="8"/>
  <c r="U2206" i="8"/>
  <c r="U2207" i="8"/>
  <c r="U2208" i="8"/>
  <c r="U2209" i="8"/>
  <c r="U2210" i="8"/>
  <c r="U2211" i="8"/>
  <c r="U2212" i="8"/>
  <c r="U2213" i="8"/>
  <c r="U2214" i="8"/>
  <c r="U2215" i="8"/>
  <c r="U2216" i="8"/>
  <c r="U2217" i="8"/>
  <c r="U2218" i="8"/>
  <c r="U2219" i="8"/>
  <c r="U2220" i="8"/>
  <c r="U2221" i="8"/>
  <c r="U2222" i="8"/>
  <c r="U2223" i="8"/>
  <c r="U2224" i="8"/>
  <c r="U2225" i="8"/>
  <c r="U2226" i="8"/>
  <c r="U2227" i="8"/>
  <c r="U2228" i="8"/>
  <c r="U2229" i="8"/>
  <c r="U2230" i="8"/>
  <c r="U2231" i="8"/>
  <c r="U2232" i="8"/>
  <c r="U2233" i="8"/>
  <c r="U2234" i="8"/>
  <c r="U2235" i="8"/>
  <c r="U2236" i="8"/>
  <c r="U2237" i="8"/>
  <c r="U2238" i="8"/>
  <c r="U2239" i="8"/>
  <c r="U2240" i="8"/>
  <c r="U2241" i="8"/>
  <c r="U2242" i="8"/>
  <c r="U2243" i="8"/>
  <c r="U2244" i="8"/>
  <c r="U2245" i="8"/>
  <c r="U2246" i="8"/>
  <c r="U2247" i="8"/>
  <c r="U2248" i="8"/>
  <c r="U2249" i="8"/>
  <c r="U2250" i="8"/>
  <c r="U2251" i="8"/>
  <c r="U2252" i="8"/>
  <c r="U2253" i="8"/>
  <c r="U2254" i="8"/>
  <c r="U2255" i="8"/>
  <c r="U2256" i="8"/>
  <c r="U2257" i="8"/>
  <c r="U2258" i="8"/>
  <c r="U2259" i="8"/>
  <c r="U2260" i="8"/>
  <c r="U2261" i="8"/>
  <c r="U2262" i="8"/>
  <c r="U2263" i="8"/>
  <c r="U2264" i="8"/>
  <c r="U2265" i="8"/>
  <c r="U2266" i="8"/>
  <c r="U2267" i="8"/>
  <c r="U2268" i="8"/>
  <c r="U2269" i="8"/>
  <c r="U2270" i="8"/>
  <c r="U2271" i="8"/>
  <c r="U2272" i="8"/>
  <c r="U2273" i="8"/>
  <c r="U2274" i="8"/>
  <c r="U2275" i="8"/>
  <c r="U2276" i="8"/>
  <c r="U2277" i="8"/>
  <c r="U2278" i="8"/>
  <c r="U2279" i="8"/>
  <c r="U2280" i="8"/>
  <c r="U2281" i="8"/>
  <c r="U2282" i="8"/>
  <c r="U2283" i="8"/>
  <c r="U2284" i="8"/>
  <c r="U2285" i="8"/>
  <c r="U2286" i="8"/>
  <c r="U2287" i="8"/>
  <c r="U2288" i="8"/>
  <c r="U2289" i="8"/>
  <c r="U2290" i="8"/>
  <c r="U2291" i="8"/>
  <c r="U2292" i="8"/>
  <c r="U2293" i="8"/>
  <c r="U2294" i="8"/>
  <c r="U2295" i="8"/>
  <c r="U2296" i="8"/>
  <c r="U2297" i="8"/>
  <c r="U2298" i="8"/>
  <c r="U2299" i="8"/>
  <c r="U2300" i="8"/>
  <c r="U2301" i="8"/>
  <c r="U2302" i="8"/>
  <c r="U2303" i="8"/>
  <c r="U2304" i="8"/>
  <c r="U2305" i="8"/>
  <c r="U2306" i="8"/>
  <c r="U2307" i="8"/>
  <c r="U2308" i="8"/>
  <c r="U2309" i="8"/>
  <c r="U2310" i="8"/>
  <c r="U2311" i="8"/>
  <c r="U2312" i="8"/>
  <c r="U2313" i="8"/>
  <c r="U2314" i="8"/>
  <c r="U2315" i="8"/>
  <c r="U2316" i="8"/>
  <c r="U2317" i="8"/>
  <c r="U2318" i="8"/>
  <c r="U2319" i="8"/>
  <c r="U2320" i="8"/>
  <c r="U2321" i="8"/>
  <c r="U2322" i="8"/>
  <c r="U2323" i="8"/>
  <c r="U2324" i="8"/>
  <c r="U2325" i="8"/>
  <c r="U2326" i="8"/>
  <c r="U2327" i="8"/>
  <c r="U2328" i="8"/>
  <c r="U2329" i="8"/>
  <c r="U2330" i="8"/>
  <c r="U2331" i="8"/>
  <c r="U2332" i="8"/>
  <c r="U2333" i="8"/>
  <c r="U2334" i="8"/>
  <c r="U2335" i="8"/>
  <c r="U2336" i="8"/>
  <c r="U2337" i="8"/>
  <c r="U2338" i="8"/>
  <c r="U2339" i="8"/>
  <c r="U2340" i="8"/>
  <c r="U2341" i="8"/>
  <c r="U2342" i="8"/>
  <c r="U2343" i="8"/>
  <c r="U2344" i="8"/>
  <c r="U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T1001" i="8"/>
  <c r="T1002" i="8"/>
  <c r="T1003" i="8"/>
  <c r="T1004" i="8"/>
  <c r="T1005" i="8"/>
  <c r="T1006" i="8"/>
  <c r="T1007" i="8"/>
  <c r="T1008" i="8"/>
  <c r="T1009" i="8"/>
  <c r="T1010" i="8"/>
  <c r="T1011" i="8"/>
  <c r="T1012" i="8"/>
  <c r="T1013" i="8"/>
  <c r="T1014" i="8"/>
  <c r="T1015" i="8"/>
  <c r="T1016" i="8"/>
  <c r="T1017" i="8"/>
  <c r="T1018" i="8"/>
  <c r="T1019" i="8"/>
  <c r="T1020" i="8"/>
  <c r="T1021" i="8"/>
  <c r="T1022" i="8"/>
  <c r="T1023" i="8"/>
  <c r="T1024" i="8"/>
  <c r="T1025" i="8"/>
  <c r="T1026" i="8"/>
  <c r="T1027" i="8"/>
  <c r="T1028" i="8"/>
  <c r="T1029" i="8"/>
  <c r="T1030" i="8"/>
  <c r="T1031" i="8"/>
  <c r="T1032" i="8"/>
  <c r="T1033" i="8"/>
  <c r="T1034" i="8"/>
  <c r="T1035" i="8"/>
  <c r="T1036" i="8"/>
  <c r="T1037" i="8"/>
  <c r="T1038" i="8"/>
  <c r="T1039" i="8"/>
  <c r="T1040" i="8"/>
  <c r="T1041" i="8"/>
  <c r="T1042" i="8"/>
  <c r="T1043" i="8"/>
  <c r="T1044" i="8"/>
  <c r="T1045" i="8"/>
  <c r="T1046" i="8"/>
  <c r="T1047" i="8"/>
  <c r="T1048" i="8"/>
  <c r="T1049" i="8"/>
  <c r="T1050" i="8"/>
  <c r="T1051" i="8"/>
  <c r="T1052" i="8"/>
  <c r="T1053" i="8"/>
  <c r="T1054" i="8"/>
  <c r="T1055" i="8"/>
  <c r="T1056" i="8"/>
  <c r="T1057" i="8"/>
  <c r="T1058" i="8"/>
  <c r="T1059" i="8"/>
  <c r="T1060" i="8"/>
  <c r="T1061" i="8"/>
  <c r="T1062" i="8"/>
  <c r="T1063" i="8"/>
  <c r="T1064" i="8"/>
  <c r="T1065" i="8"/>
  <c r="T1066" i="8"/>
  <c r="T1067" i="8"/>
  <c r="T1068" i="8"/>
  <c r="T1069" i="8"/>
  <c r="T1070" i="8"/>
  <c r="T1071" i="8"/>
  <c r="T1072" i="8"/>
  <c r="T1073" i="8"/>
  <c r="T1074" i="8"/>
  <c r="T1075" i="8"/>
  <c r="T1076" i="8"/>
  <c r="T1077" i="8"/>
  <c r="T1078" i="8"/>
  <c r="T1079" i="8"/>
  <c r="T1080" i="8"/>
  <c r="T1081" i="8"/>
  <c r="T1082" i="8"/>
  <c r="T1083" i="8"/>
  <c r="T1084" i="8"/>
  <c r="T1085" i="8"/>
  <c r="T1086" i="8"/>
  <c r="T1087" i="8"/>
  <c r="T1088" i="8"/>
  <c r="T1089" i="8"/>
  <c r="T1090" i="8"/>
  <c r="T1091" i="8"/>
  <c r="T1092" i="8"/>
  <c r="T1093" i="8"/>
  <c r="T1094" i="8"/>
  <c r="T1095" i="8"/>
  <c r="T1096" i="8"/>
  <c r="T1097" i="8"/>
  <c r="T1098" i="8"/>
  <c r="T1099" i="8"/>
  <c r="T1100" i="8"/>
  <c r="T1101" i="8"/>
  <c r="T1102" i="8"/>
  <c r="T1103" i="8"/>
  <c r="T1104" i="8"/>
  <c r="T1105" i="8"/>
  <c r="T1106" i="8"/>
  <c r="T1107" i="8"/>
  <c r="T1108" i="8"/>
  <c r="T1109" i="8"/>
  <c r="T1110" i="8"/>
  <c r="T1111" i="8"/>
  <c r="T1112" i="8"/>
  <c r="T1113" i="8"/>
  <c r="T1114" i="8"/>
  <c r="T1115" i="8"/>
  <c r="T1116" i="8"/>
  <c r="T1117" i="8"/>
  <c r="T1118" i="8"/>
  <c r="T1119" i="8"/>
  <c r="T1120" i="8"/>
  <c r="T1121" i="8"/>
  <c r="T1122" i="8"/>
  <c r="T1123" i="8"/>
  <c r="T1124" i="8"/>
  <c r="T1125" i="8"/>
  <c r="T1126" i="8"/>
  <c r="T1127" i="8"/>
  <c r="T1128" i="8"/>
  <c r="T1129" i="8"/>
  <c r="T1130" i="8"/>
  <c r="T1131" i="8"/>
  <c r="T1132" i="8"/>
  <c r="T1133" i="8"/>
  <c r="T1134" i="8"/>
  <c r="T1135" i="8"/>
  <c r="T1136" i="8"/>
  <c r="T1137" i="8"/>
  <c r="T1138" i="8"/>
  <c r="T1139" i="8"/>
  <c r="T1140" i="8"/>
  <c r="T1141" i="8"/>
  <c r="T1142" i="8"/>
  <c r="T1143" i="8"/>
  <c r="T1144" i="8"/>
  <c r="T1145" i="8"/>
  <c r="T1146" i="8"/>
  <c r="T1147" i="8"/>
  <c r="T1148" i="8"/>
  <c r="T1149" i="8"/>
  <c r="T1150" i="8"/>
  <c r="T1151" i="8"/>
  <c r="T1152" i="8"/>
  <c r="T1153" i="8"/>
  <c r="T1154" i="8"/>
  <c r="T1155" i="8"/>
  <c r="T1156" i="8"/>
  <c r="T1157" i="8"/>
  <c r="T1158" i="8"/>
  <c r="T1159" i="8"/>
  <c r="T1160" i="8"/>
  <c r="T1161" i="8"/>
  <c r="T1162" i="8"/>
  <c r="T1163" i="8"/>
  <c r="T1164" i="8"/>
  <c r="T1165" i="8"/>
  <c r="T1166" i="8"/>
  <c r="T1167" i="8"/>
  <c r="T1168" i="8"/>
  <c r="T1169" i="8"/>
  <c r="T1170" i="8"/>
  <c r="T1171" i="8"/>
  <c r="T1172" i="8"/>
  <c r="T1173" i="8"/>
  <c r="T1174" i="8"/>
  <c r="T1175" i="8"/>
  <c r="T1176" i="8"/>
  <c r="T1177" i="8"/>
  <c r="T1178" i="8"/>
  <c r="T1179" i="8"/>
  <c r="T1180" i="8"/>
  <c r="T1181" i="8"/>
  <c r="T1182" i="8"/>
  <c r="T1183" i="8"/>
  <c r="T1184" i="8"/>
  <c r="T1185" i="8"/>
  <c r="T1186" i="8"/>
  <c r="T1187" i="8"/>
  <c r="T1188" i="8"/>
  <c r="T1189" i="8"/>
  <c r="T1190" i="8"/>
  <c r="T1191" i="8"/>
  <c r="T1192" i="8"/>
  <c r="T1193" i="8"/>
  <c r="T1194" i="8"/>
  <c r="T1195" i="8"/>
  <c r="T1196" i="8"/>
  <c r="T1197" i="8"/>
  <c r="T1198" i="8"/>
  <c r="T1199" i="8"/>
  <c r="T1200" i="8"/>
  <c r="T1201" i="8"/>
  <c r="T1202" i="8"/>
  <c r="T1203" i="8"/>
  <c r="T1204" i="8"/>
  <c r="T1205" i="8"/>
  <c r="T1206" i="8"/>
  <c r="T1207" i="8"/>
  <c r="T1208" i="8"/>
  <c r="T1209" i="8"/>
  <c r="T1210" i="8"/>
  <c r="T1211" i="8"/>
  <c r="T1212" i="8"/>
  <c r="T1213" i="8"/>
  <c r="T1214" i="8"/>
  <c r="T1215" i="8"/>
  <c r="T1216" i="8"/>
  <c r="T1217" i="8"/>
  <c r="T1218" i="8"/>
  <c r="T1219" i="8"/>
  <c r="T1220" i="8"/>
  <c r="T1221" i="8"/>
  <c r="T1222" i="8"/>
  <c r="T1223" i="8"/>
  <c r="T1224" i="8"/>
  <c r="T1225" i="8"/>
  <c r="T1226" i="8"/>
  <c r="T1227" i="8"/>
  <c r="T1228" i="8"/>
  <c r="T1229" i="8"/>
  <c r="T1230" i="8"/>
  <c r="T1231" i="8"/>
  <c r="T1232" i="8"/>
  <c r="T1233" i="8"/>
  <c r="T1234" i="8"/>
  <c r="T1235" i="8"/>
  <c r="T1236" i="8"/>
  <c r="T1237" i="8"/>
  <c r="T1238" i="8"/>
  <c r="T1239" i="8"/>
  <c r="T1240" i="8"/>
  <c r="T1241" i="8"/>
  <c r="T1242" i="8"/>
  <c r="T1243" i="8"/>
  <c r="T1244" i="8"/>
  <c r="T1245" i="8"/>
  <c r="T1246" i="8"/>
  <c r="T1247" i="8"/>
  <c r="T1248" i="8"/>
  <c r="T1249" i="8"/>
  <c r="T1250" i="8"/>
  <c r="T1251" i="8"/>
  <c r="T1252" i="8"/>
  <c r="T1253" i="8"/>
  <c r="T1254" i="8"/>
  <c r="T1255" i="8"/>
  <c r="T1256" i="8"/>
  <c r="T1257" i="8"/>
  <c r="T1258" i="8"/>
  <c r="T1259" i="8"/>
  <c r="T1260" i="8"/>
  <c r="T1261" i="8"/>
  <c r="T1262" i="8"/>
  <c r="T1263" i="8"/>
  <c r="T1264" i="8"/>
  <c r="T1265" i="8"/>
  <c r="T1266" i="8"/>
  <c r="T1267" i="8"/>
  <c r="T1268" i="8"/>
  <c r="T1269" i="8"/>
  <c r="T1270" i="8"/>
  <c r="T1271" i="8"/>
  <c r="T1272" i="8"/>
  <c r="T1273" i="8"/>
  <c r="T1274" i="8"/>
  <c r="T1275" i="8"/>
  <c r="T1276" i="8"/>
  <c r="T1277" i="8"/>
  <c r="T1278" i="8"/>
  <c r="T1279" i="8"/>
  <c r="T1280" i="8"/>
  <c r="T1281" i="8"/>
  <c r="T1282" i="8"/>
  <c r="T1283" i="8"/>
  <c r="T1284" i="8"/>
  <c r="T1285" i="8"/>
  <c r="T1286" i="8"/>
  <c r="T1287" i="8"/>
  <c r="T1288" i="8"/>
  <c r="T1289" i="8"/>
  <c r="T1290" i="8"/>
  <c r="T1291" i="8"/>
  <c r="T1292" i="8"/>
  <c r="T1293" i="8"/>
  <c r="T1294" i="8"/>
  <c r="T1295" i="8"/>
  <c r="T1296" i="8"/>
  <c r="T1297" i="8"/>
  <c r="T1298" i="8"/>
  <c r="T1299" i="8"/>
  <c r="T1300" i="8"/>
  <c r="T1301" i="8"/>
  <c r="T1302" i="8"/>
  <c r="T1303" i="8"/>
  <c r="T1304" i="8"/>
  <c r="T1305" i="8"/>
  <c r="T1306" i="8"/>
  <c r="T1307" i="8"/>
  <c r="T1308" i="8"/>
  <c r="T1309" i="8"/>
  <c r="T1310" i="8"/>
  <c r="T1311" i="8"/>
  <c r="T1312" i="8"/>
  <c r="T1313" i="8"/>
  <c r="T1314" i="8"/>
  <c r="T1315" i="8"/>
  <c r="T1316" i="8"/>
  <c r="T1317" i="8"/>
  <c r="T1318" i="8"/>
  <c r="T1319" i="8"/>
  <c r="T1320" i="8"/>
  <c r="T1321" i="8"/>
  <c r="T1322" i="8"/>
  <c r="T1323" i="8"/>
  <c r="T1324" i="8"/>
  <c r="T1325" i="8"/>
  <c r="T1326" i="8"/>
  <c r="T1327" i="8"/>
  <c r="T1328" i="8"/>
  <c r="T1329" i="8"/>
  <c r="T1330" i="8"/>
  <c r="T1331" i="8"/>
  <c r="T1332" i="8"/>
  <c r="T1333" i="8"/>
  <c r="T1334" i="8"/>
  <c r="T1335" i="8"/>
  <c r="T1336" i="8"/>
  <c r="T1337" i="8"/>
  <c r="T1338" i="8"/>
  <c r="T1339" i="8"/>
  <c r="T1340" i="8"/>
  <c r="T1341" i="8"/>
  <c r="T1342" i="8"/>
  <c r="T1343" i="8"/>
  <c r="T1344" i="8"/>
  <c r="T1345" i="8"/>
  <c r="T1346" i="8"/>
  <c r="T1347" i="8"/>
  <c r="T1348" i="8"/>
  <c r="T1349" i="8"/>
  <c r="T1350" i="8"/>
  <c r="T1351" i="8"/>
  <c r="T1352" i="8"/>
  <c r="T1353" i="8"/>
  <c r="T1354" i="8"/>
  <c r="T1355" i="8"/>
  <c r="T1356" i="8"/>
  <c r="T1357" i="8"/>
  <c r="T1358" i="8"/>
  <c r="T1359" i="8"/>
  <c r="T1360" i="8"/>
  <c r="T1361" i="8"/>
  <c r="T1362" i="8"/>
  <c r="T1363" i="8"/>
  <c r="T1364" i="8"/>
  <c r="T1365" i="8"/>
  <c r="T1366" i="8"/>
  <c r="T1367" i="8"/>
  <c r="T1368" i="8"/>
  <c r="T1369" i="8"/>
  <c r="T1370" i="8"/>
  <c r="T1371" i="8"/>
  <c r="T1372" i="8"/>
  <c r="T1373" i="8"/>
  <c r="T1374" i="8"/>
  <c r="T1375" i="8"/>
  <c r="T1376" i="8"/>
  <c r="T1377" i="8"/>
  <c r="T1378" i="8"/>
  <c r="T1379" i="8"/>
  <c r="T1380" i="8"/>
  <c r="T1381" i="8"/>
  <c r="T1382" i="8"/>
  <c r="T1383" i="8"/>
  <c r="T1384" i="8"/>
  <c r="T1385" i="8"/>
  <c r="T1386" i="8"/>
  <c r="T1387" i="8"/>
  <c r="T1388" i="8"/>
  <c r="T1389" i="8"/>
  <c r="T1390" i="8"/>
  <c r="T1391" i="8"/>
  <c r="T1392" i="8"/>
  <c r="T1393" i="8"/>
  <c r="T1394" i="8"/>
  <c r="T1395" i="8"/>
  <c r="T1396" i="8"/>
  <c r="T1397" i="8"/>
  <c r="T1398" i="8"/>
  <c r="T1399" i="8"/>
  <c r="T1400" i="8"/>
  <c r="T1401" i="8"/>
  <c r="T1402" i="8"/>
  <c r="T1403" i="8"/>
  <c r="T1404" i="8"/>
  <c r="T1405" i="8"/>
  <c r="T1406" i="8"/>
  <c r="T1407" i="8"/>
  <c r="T1408" i="8"/>
  <c r="T1409" i="8"/>
  <c r="T1410" i="8"/>
  <c r="T1411" i="8"/>
  <c r="T1412" i="8"/>
  <c r="T1413" i="8"/>
  <c r="T1414" i="8"/>
  <c r="T1415" i="8"/>
  <c r="T1416" i="8"/>
  <c r="T1417" i="8"/>
  <c r="T1418" i="8"/>
  <c r="T1419" i="8"/>
  <c r="T1420" i="8"/>
  <c r="T1421" i="8"/>
  <c r="T1422" i="8"/>
  <c r="T1423" i="8"/>
  <c r="T1424" i="8"/>
  <c r="T1425" i="8"/>
  <c r="T1426" i="8"/>
  <c r="T1427" i="8"/>
  <c r="T1428" i="8"/>
  <c r="T1429" i="8"/>
  <c r="T1430" i="8"/>
  <c r="T1431" i="8"/>
  <c r="T1432" i="8"/>
  <c r="T1433" i="8"/>
  <c r="T1434" i="8"/>
  <c r="T1435" i="8"/>
  <c r="T1436" i="8"/>
  <c r="T1437" i="8"/>
  <c r="T1438" i="8"/>
  <c r="T1439" i="8"/>
  <c r="T1440" i="8"/>
  <c r="T1441" i="8"/>
  <c r="T1442" i="8"/>
  <c r="T1443" i="8"/>
  <c r="T1444" i="8"/>
  <c r="T1445" i="8"/>
  <c r="T1446" i="8"/>
  <c r="T1447" i="8"/>
  <c r="T1448" i="8"/>
  <c r="T1449" i="8"/>
  <c r="T1450" i="8"/>
  <c r="T1451" i="8"/>
  <c r="T1452" i="8"/>
  <c r="T1453" i="8"/>
  <c r="T1454" i="8"/>
  <c r="T1455" i="8"/>
  <c r="T1456" i="8"/>
  <c r="T1457" i="8"/>
  <c r="T1458" i="8"/>
  <c r="T1459" i="8"/>
  <c r="T1460" i="8"/>
  <c r="T1461" i="8"/>
  <c r="T1462" i="8"/>
  <c r="T1463" i="8"/>
  <c r="T1464" i="8"/>
  <c r="T1465" i="8"/>
  <c r="T1466" i="8"/>
  <c r="T1467" i="8"/>
  <c r="T1468" i="8"/>
  <c r="T1469" i="8"/>
  <c r="T1470" i="8"/>
  <c r="T1471" i="8"/>
  <c r="T1472" i="8"/>
  <c r="T1473" i="8"/>
  <c r="T1474" i="8"/>
  <c r="T1475" i="8"/>
  <c r="T1476" i="8"/>
  <c r="T1477" i="8"/>
  <c r="T1478" i="8"/>
  <c r="T1479" i="8"/>
  <c r="T1480" i="8"/>
  <c r="T1481" i="8"/>
  <c r="T1482" i="8"/>
  <c r="T1483" i="8"/>
  <c r="T1484" i="8"/>
  <c r="T1485" i="8"/>
  <c r="T1486" i="8"/>
  <c r="T1487" i="8"/>
  <c r="T1488" i="8"/>
  <c r="T1489" i="8"/>
  <c r="T1490" i="8"/>
  <c r="T1491" i="8"/>
  <c r="T1492" i="8"/>
  <c r="T1493" i="8"/>
  <c r="T1494" i="8"/>
  <c r="T1495" i="8"/>
  <c r="T1496" i="8"/>
  <c r="T1497" i="8"/>
  <c r="T1498" i="8"/>
  <c r="T1499" i="8"/>
  <c r="T1500" i="8"/>
  <c r="T1501" i="8"/>
  <c r="T1502" i="8"/>
  <c r="T1503" i="8"/>
  <c r="T1504" i="8"/>
  <c r="T1505" i="8"/>
  <c r="T1506" i="8"/>
  <c r="T1507" i="8"/>
  <c r="T1508" i="8"/>
  <c r="T1509" i="8"/>
  <c r="T1510" i="8"/>
  <c r="T1511" i="8"/>
  <c r="T1512" i="8"/>
  <c r="T1513" i="8"/>
  <c r="T1514" i="8"/>
  <c r="T1515" i="8"/>
  <c r="T1516" i="8"/>
  <c r="T1517" i="8"/>
  <c r="T1518" i="8"/>
  <c r="T1519" i="8"/>
  <c r="T1520" i="8"/>
  <c r="T1521" i="8"/>
  <c r="T1522" i="8"/>
  <c r="T1523" i="8"/>
  <c r="T1524" i="8"/>
  <c r="T1525" i="8"/>
  <c r="T1526" i="8"/>
  <c r="T1527" i="8"/>
  <c r="T1528" i="8"/>
  <c r="T1529" i="8"/>
  <c r="T1530" i="8"/>
  <c r="T1531" i="8"/>
  <c r="T1532" i="8"/>
  <c r="T1533" i="8"/>
  <c r="T1534" i="8"/>
  <c r="T1535" i="8"/>
  <c r="T1536" i="8"/>
  <c r="T1537" i="8"/>
  <c r="T1538" i="8"/>
  <c r="T1539" i="8"/>
  <c r="T1540" i="8"/>
  <c r="T1541" i="8"/>
  <c r="T1542" i="8"/>
  <c r="T1543" i="8"/>
  <c r="T1544" i="8"/>
  <c r="T1545" i="8"/>
  <c r="T1546" i="8"/>
  <c r="T1547" i="8"/>
  <c r="T1548" i="8"/>
  <c r="T1549" i="8"/>
  <c r="T1550" i="8"/>
  <c r="T1551" i="8"/>
  <c r="T1552" i="8"/>
  <c r="T1553" i="8"/>
  <c r="T1554" i="8"/>
  <c r="T1555" i="8"/>
  <c r="T1556" i="8"/>
  <c r="T1557" i="8"/>
  <c r="T1558" i="8"/>
  <c r="T1559" i="8"/>
  <c r="T1560" i="8"/>
  <c r="T1561" i="8"/>
  <c r="T1562" i="8"/>
  <c r="T1563" i="8"/>
  <c r="T1564" i="8"/>
  <c r="T1565" i="8"/>
  <c r="T1566" i="8"/>
  <c r="T1567" i="8"/>
  <c r="T1568" i="8"/>
  <c r="T1569" i="8"/>
  <c r="T1570" i="8"/>
  <c r="T1571" i="8"/>
  <c r="T1572" i="8"/>
  <c r="T1573" i="8"/>
  <c r="T1574" i="8"/>
  <c r="T1575" i="8"/>
  <c r="T1576" i="8"/>
  <c r="T1577" i="8"/>
  <c r="T1578" i="8"/>
  <c r="T1579" i="8"/>
  <c r="T1580" i="8"/>
  <c r="T1581" i="8"/>
  <c r="T1582" i="8"/>
  <c r="T1583" i="8"/>
  <c r="T1584" i="8"/>
  <c r="T1585" i="8"/>
  <c r="T1586" i="8"/>
  <c r="T1587" i="8"/>
  <c r="T1588" i="8"/>
  <c r="T1589" i="8"/>
  <c r="T1590" i="8"/>
  <c r="T1591" i="8"/>
  <c r="T1592" i="8"/>
  <c r="T1593" i="8"/>
  <c r="T1594" i="8"/>
  <c r="T1595" i="8"/>
  <c r="T1596" i="8"/>
  <c r="T1597" i="8"/>
  <c r="T1598" i="8"/>
  <c r="T1599" i="8"/>
  <c r="T1600" i="8"/>
  <c r="T1601" i="8"/>
  <c r="T1602" i="8"/>
  <c r="T1603" i="8"/>
  <c r="T1604" i="8"/>
  <c r="T1605" i="8"/>
  <c r="T1606" i="8"/>
  <c r="T1607" i="8"/>
  <c r="T1608" i="8"/>
  <c r="T1609" i="8"/>
  <c r="T1610" i="8"/>
  <c r="T1611" i="8"/>
  <c r="T1612" i="8"/>
  <c r="T1613" i="8"/>
  <c r="T1614" i="8"/>
  <c r="T1615" i="8"/>
  <c r="T1616" i="8"/>
  <c r="T1617" i="8"/>
  <c r="T1618" i="8"/>
  <c r="T1619" i="8"/>
  <c r="T1620" i="8"/>
  <c r="T1621" i="8"/>
  <c r="T1622" i="8"/>
  <c r="T1623" i="8"/>
  <c r="T1624" i="8"/>
  <c r="T1625" i="8"/>
  <c r="T1626" i="8"/>
  <c r="T1627" i="8"/>
  <c r="T1628" i="8"/>
  <c r="T1629" i="8"/>
  <c r="T1630" i="8"/>
  <c r="T1631" i="8"/>
  <c r="T1632" i="8"/>
  <c r="T1633" i="8"/>
  <c r="T1634" i="8"/>
  <c r="T1635" i="8"/>
  <c r="T1636" i="8"/>
  <c r="T1637" i="8"/>
  <c r="T1638" i="8"/>
  <c r="T1639" i="8"/>
  <c r="T1640" i="8"/>
  <c r="T1641" i="8"/>
  <c r="T1642" i="8"/>
  <c r="T1643" i="8"/>
  <c r="T1644" i="8"/>
  <c r="T1645" i="8"/>
  <c r="T1646" i="8"/>
  <c r="T1647" i="8"/>
  <c r="T1648" i="8"/>
  <c r="T1649" i="8"/>
  <c r="T1650" i="8"/>
  <c r="T1651" i="8"/>
  <c r="T1652" i="8"/>
  <c r="T1653" i="8"/>
  <c r="T1654" i="8"/>
  <c r="T1655" i="8"/>
  <c r="T1656" i="8"/>
  <c r="T1657" i="8"/>
  <c r="T1658" i="8"/>
  <c r="T1659" i="8"/>
  <c r="T1660" i="8"/>
  <c r="T1661" i="8"/>
  <c r="T1662" i="8"/>
  <c r="T1663" i="8"/>
  <c r="T1664" i="8"/>
  <c r="T1665" i="8"/>
  <c r="T1666" i="8"/>
  <c r="T1667" i="8"/>
  <c r="T1668" i="8"/>
  <c r="T1669" i="8"/>
  <c r="T1670" i="8"/>
  <c r="T1671" i="8"/>
  <c r="T1672" i="8"/>
  <c r="T1673" i="8"/>
  <c r="T1674" i="8"/>
  <c r="T1675" i="8"/>
  <c r="T1676" i="8"/>
  <c r="T1677" i="8"/>
  <c r="T1678" i="8"/>
  <c r="T1679" i="8"/>
  <c r="T1680" i="8"/>
  <c r="T1681" i="8"/>
  <c r="T1682" i="8"/>
  <c r="T1683" i="8"/>
  <c r="T1684" i="8"/>
  <c r="T1685" i="8"/>
  <c r="T1686" i="8"/>
  <c r="T1687" i="8"/>
  <c r="T1688" i="8"/>
  <c r="T1689" i="8"/>
  <c r="T1690" i="8"/>
  <c r="T1691" i="8"/>
  <c r="T1692" i="8"/>
  <c r="T1693" i="8"/>
  <c r="T1694" i="8"/>
  <c r="T1695" i="8"/>
  <c r="T1696" i="8"/>
  <c r="T1697" i="8"/>
  <c r="T1698" i="8"/>
  <c r="T1699" i="8"/>
  <c r="T1700" i="8"/>
  <c r="T1701" i="8"/>
  <c r="T1702" i="8"/>
  <c r="T1703" i="8"/>
  <c r="T1704" i="8"/>
  <c r="T1705" i="8"/>
  <c r="T1706" i="8"/>
  <c r="T1707" i="8"/>
  <c r="T1708" i="8"/>
  <c r="T1709" i="8"/>
  <c r="T1710" i="8"/>
  <c r="T1711" i="8"/>
  <c r="T1712" i="8"/>
  <c r="T1713" i="8"/>
  <c r="T1714" i="8"/>
  <c r="T1715" i="8"/>
  <c r="T1716" i="8"/>
  <c r="T1717" i="8"/>
  <c r="T1718" i="8"/>
  <c r="T1719" i="8"/>
  <c r="T1720" i="8"/>
  <c r="T1721" i="8"/>
  <c r="T1722" i="8"/>
  <c r="T1723" i="8"/>
  <c r="T1724" i="8"/>
  <c r="T1725" i="8"/>
  <c r="T1726" i="8"/>
  <c r="T1727" i="8"/>
  <c r="T1728" i="8"/>
  <c r="T1729" i="8"/>
  <c r="T1730" i="8"/>
  <c r="T1731" i="8"/>
  <c r="T1732" i="8"/>
  <c r="T1733" i="8"/>
  <c r="T1734" i="8"/>
  <c r="T1735" i="8"/>
  <c r="T1736" i="8"/>
  <c r="T1737" i="8"/>
  <c r="T1738" i="8"/>
  <c r="T1739" i="8"/>
  <c r="T1740" i="8"/>
  <c r="T1741" i="8"/>
  <c r="T1742" i="8"/>
  <c r="T1743" i="8"/>
  <c r="T1744" i="8"/>
  <c r="T1745" i="8"/>
  <c r="T1746" i="8"/>
  <c r="T1747" i="8"/>
  <c r="T1748" i="8"/>
  <c r="T1749" i="8"/>
  <c r="T1750" i="8"/>
  <c r="T1751" i="8"/>
  <c r="T1752" i="8"/>
  <c r="T1753" i="8"/>
  <c r="T1754" i="8"/>
  <c r="T1755" i="8"/>
  <c r="T1756" i="8"/>
  <c r="T1757" i="8"/>
  <c r="T1758" i="8"/>
  <c r="T1759" i="8"/>
  <c r="T1760" i="8"/>
  <c r="T1761" i="8"/>
  <c r="T1762" i="8"/>
  <c r="T1763" i="8"/>
  <c r="T1764" i="8"/>
  <c r="T1765" i="8"/>
  <c r="T1766" i="8"/>
  <c r="T1767" i="8"/>
  <c r="T1768" i="8"/>
  <c r="T1769" i="8"/>
  <c r="T1770" i="8"/>
  <c r="T1771" i="8"/>
  <c r="T1772" i="8"/>
  <c r="T1773" i="8"/>
  <c r="T1774" i="8"/>
  <c r="T1775" i="8"/>
  <c r="T1776" i="8"/>
  <c r="T1777" i="8"/>
  <c r="T1778" i="8"/>
  <c r="T1779" i="8"/>
  <c r="T1780" i="8"/>
  <c r="T1781" i="8"/>
  <c r="T1782" i="8"/>
  <c r="T1783" i="8"/>
  <c r="T1784" i="8"/>
  <c r="T1785" i="8"/>
  <c r="T1786" i="8"/>
  <c r="T1787" i="8"/>
  <c r="T1788" i="8"/>
  <c r="T1789" i="8"/>
  <c r="T1790" i="8"/>
  <c r="T1791" i="8"/>
  <c r="T1792" i="8"/>
  <c r="T1793" i="8"/>
  <c r="T1794" i="8"/>
  <c r="T1795" i="8"/>
  <c r="T1796" i="8"/>
  <c r="T1797" i="8"/>
  <c r="T1798" i="8"/>
  <c r="T1799" i="8"/>
  <c r="T1800" i="8"/>
  <c r="T1801" i="8"/>
  <c r="T1802" i="8"/>
  <c r="T1803" i="8"/>
  <c r="T1804" i="8"/>
  <c r="T1805" i="8"/>
  <c r="T1806" i="8"/>
  <c r="T1807" i="8"/>
  <c r="T1808" i="8"/>
  <c r="T1809" i="8"/>
  <c r="T1810" i="8"/>
  <c r="T1811" i="8"/>
  <c r="T1812" i="8"/>
  <c r="T1813" i="8"/>
  <c r="T1814" i="8"/>
  <c r="T1815" i="8"/>
  <c r="T1816" i="8"/>
  <c r="T1817" i="8"/>
  <c r="T1818" i="8"/>
  <c r="T1819" i="8"/>
  <c r="T1820" i="8"/>
  <c r="T1821" i="8"/>
  <c r="T1822" i="8"/>
  <c r="T1823" i="8"/>
  <c r="T1824" i="8"/>
  <c r="T1825" i="8"/>
  <c r="T1826" i="8"/>
  <c r="T1827" i="8"/>
  <c r="T1828" i="8"/>
  <c r="T1829" i="8"/>
  <c r="T1830" i="8"/>
  <c r="T1831" i="8"/>
  <c r="T1832" i="8"/>
  <c r="T1833" i="8"/>
  <c r="T1834" i="8"/>
  <c r="T1835" i="8"/>
  <c r="T1836" i="8"/>
  <c r="T1837" i="8"/>
  <c r="T1838" i="8"/>
  <c r="T1839" i="8"/>
  <c r="T1840" i="8"/>
  <c r="T1841" i="8"/>
  <c r="T1842" i="8"/>
  <c r="T1843" i="8"/>
  <c r="T1844" i="8"/>
  <c r="T1845" i="8"/>
  <c r="T1846" i="8"/>
  <c r="T1847" i="8"/>
  <c r="T1848" i="8"/>
  <c r="T1849" i="8"/>
  <c r="T1850" i="8"/>
  <c r="T1851" i="8"/>
  <c r="T1852" i="8"/>
  <c r="T1853" i="8"/>
  <c r="T1854" i="8"/>
  <c r="T1855" i="8"/>
  <c r="T1856" i="8"/>
  <c r="T1857" i="8"/>
  <c r="T1858" i="8"/>
  <c r="T1859" i="8"/>
  <c r="T1860" i="8"/>
  <c r="T1861" i="8"/>
  <c r="T1862" i="8"/>
  <c r="T1863" i="8"/>
  <c r="T1864" i="8"/>
  <c r="T1865" i="8"/>
  <c r="T1866" i="8"/>
  <c r="T1867" i="8"/>
  <c r="T1868" i="8"/>
  <c r="T1869" i="8"/>
  <c r="T1870" i="8"/>
  <c r="T1871" i="8"/>
  <c r="T1872" i="8"/>
  <c r="T1873" i="8"/>
  <c r="T1874" i="8"/>
  <c r="T1875" i="8"/>
  <c r="T1876" i="8"/>
  <c r="T1877" i="8"/>
  <c r="T1878" i="8"/>
  <c r="T1879" i="8"/>
  <c r="T1880" i="8"/>
  <c r="T1881" i="8"/>
  <c r="T1882" i="8"/>
  <c r="T1883" i="8"/>
  <c r="T1884" i="8"/>
  <c r="T1885" i="8"/>
  <c r="T1886" i="8"/>
  <c r="T1887" i="8"/>
  <c r="T1888" i="8"/>
  <c r="T1889" i="8"/>
  <c r="T1890" i="8"/>
  <c r="T1891" i="8"/>
  <c r="T1892" i="8"/>
  <c r="T1893" i="8"/>
  <c r="T1894" i="8"/>
  <c r="T1895" i="8"/>
  <c r="T1896" i="8"/>
  <c r="T1897" i="8"/>
  <c r="T1898" i="8"/>
  <c r="T1899" i="8"/>
  <c r="T1900" i="8"/>
  <c r="T1901" i="8"/>
  <c r="T1902" i="8"/>
  <c r="T1903" i="8"/>
  <c r="T1904" i="8"/>
  <c r="T1905" i="8"/>
  <c r="T1906" i="8"/>
  <c r="T1907" i="8"/>
  <c r="T1908" i="8"/>
  <c r="T1909" i="8"/>
  <c r="T1910" i="8"/>
  <c r="T1911" i="8"/>
  <c r="T1912" i="8"/>
  <c r="T1913" i="8"/>
  <c r="T1914" i="8"/>
  <c r="T1915" i="8"/>
  <c r="T1916" i="8"/>
  <c r="T1917" i="8"/>
  <c r="T1918" i="8"/>
  <c r="T1919" i="8"/>
  <c r="T1920" i="8"/>
  <c r="T1921" i="8"/>
  <c r="T1922" i="8"/>
  <c r="T1923" i="8"/>
  <c r="T1924" i="8"/>
  <c r="T1925" i="8"/>
  <c r="T1926" i="8"/>
  <c r="T1927" i="8"/>
  <c r="T1928" i="8"/>
  <c r="T1929" i="8"/>
  <c r="T1930" i="8"/>
  <c r="T1931" i="8"/>
  <c r="T1932" i="8"/>
  <c r="T1933" i="8"/>
  <c r="T1934" i="8"/>
  <c r="T1935" i="8"/>
  <c r="T1936" i="8"/>
  <c r="T1937" i="8"/>
  <c r="T1938" i="8"/>
  <c r="T1939" i="8"/>
  <c r="T1940" i="8"/>
  <c r="T1941" i="8"/>
  <c r="T1942" i="8"/>
  <c r="T1943" i="8"/>
  <c r="T1944" i="8"/>
  <c r="T1945" i="8"/>
  <c r="T1946" i="8"/>
  <c r="T1947" i="8"/>
  <c r="T1948" i="8"/>
  <c r="T1949" i="8"/>
  <c r="T1950" i="8"/>
  <c r="T1951" i="8"/>
  <c r="T1952" i="8"/>
  <c r="T1953" i="8"/>
  <c r="T1954" i="8"/>
  <c r="T1955" i="8"/>
  <c r="T1956" i="8"/>
  <c r="T1957" i="8"/>
  <c r="T1958" i="8"/>
  <c r="T1959" i="8"/>
  <c r="T1960" i="8"/>
  <c r="T1961" i="8"/>
  <c r="T1962" i="8"/>
  <c r="T1963" i="8"/>
  <c r="T1964" i="8"/>
  <c r="T1965" i="8"/>
  <c r="T1966" i="8"/>
  <c r="T1967" i="8"/>
  <c r="T1968" i="8"/>
  <c r="T1969" i="8"/>
  <c r="T1970" i="8"/>
  <c r="T1971" i="8"/>
  <c r="T1972" i="8"/>
  <c r="T1973" i="8"/>
  <c r="T1974" i="8"/>
  <c r="T1975" i="8"/>
  <c r="T1976" i="8"/>
  <c r="T1977" i="8"/>
  <c r="T1978" i="8"/>
  <c r="T1979" i="8"/>
  <c r="T1980" i="8"/>
  <c r="T1981" i="8"/>
  <c r="T1982" i="8"/>
  <c r="T1983" i="8"/>
  <c r="T1984" i="8"/>
  <c r="T1985" i="8"/>
  <c r="T1986" i="8"/>
  <c r="T1987" i="8"/>
  <c r="T1988" i="8"/>
  <c r="T1989" i="8"/>
  <c r="T1990" i="8"/>
  <c r="T1991" i="8"/>
  <c r="T1992" i="8"/>
  <c r="T1993" i="8"/>
  <c r="T1994" i="8"/>
  <c r="T1995" i="8"/>
  <c r="T1996" i="8"/>
  <c r="T1997" i="8"/>
  <c r="T1998" i="8"/>
  <c r="T1999" i="8"/>
  <c r="T2000" i="8"/>
  <c r="T2001" i="8"/>
  <c r="T2002" i="8"/>
  <c r="T2003" i="8"/>
  <c r="T2004" i="8"/>
  <c r="T2005" i="8"/>
  <c r="T2006" i="8"/>
  <c r="T2007" i="8"/>
  <c r="T2008" i="8"/>
  <c r="T2009" i="8"/>
  <c r="T2010" i="8"/>
  <c r="T2011" i="8"/>
  <c r="T2012" i="8"/>
  <c r="T2013" i="8"/>
  <c r="T2014" i="8"/>
  <c r="T2015" i="8"/>
  <c r="T2016" i="8"/>
  <c r="T2017" i="8"/>
  <c r="T2018" i="8"/>
  <c r="T2019" i="8"/>
  <c r="T2020" i="8"/>
  <c r="T2021" i="8"/>
  <c r="T2022" i="8"/>
  <c r="T2023" i="8"/>
  <c r="T2024" i="8"/>
  <c r="T2025" i="8"/>
  <c r="T2026" i="8"/>
  <c r="T2027" i="8"/>
  <c r="T2028" i="8"/>
  <c r="T2029" i="8"/>
  <c r="T2030" i="8"/>
  <c r="T2031" i="8"/>
  <c r="T2032" i="8"/>
  <c r="T2033" i="8"/>
  <c r="T2034" i="8"/>
  <c r="T2035" i="8"/>
  <c r="T2036" i="8"/>
  <c r="T2037" i="8"/>
  <c r="T2038" i="8"/>
  <c r="T2039" i="8"/>
  <c r="T2040" i="8"/>
  <c r="T2041" i="8"/>
  <c r="T2042" i="8"/>
  <c r="T2043" i="8"/>
  <c r="T2044" i="8"/>
  <c r="T2045" i="8"/>
  <c r="T2046" i="8"/>
  <c r="T2047" i="8"/>
  <c r="T2048" i="8"/>
  <c r="T2049" i="8"/>
  <c r="T2050" i="8"/>
  <c r="T2051" i="8"/>
  <c r="T2052" i="8"/>
  <c r="T2053" i="8"/>
  <c r="T2054" i="8"/>
  <c r="T2055" i="8"/>
  <c r="T2056" i="8"/>
  <c r="T2057" i="8"/>
  <c r="T2058" i="8"/>
  <c r="T2059" i="8"/>
  <c r="T2060" i="8"/>
  <c r="T2061" i="8"/>
  <c r="T2062" i="8"/>
  <c r="T2063" i="8"/>
  <c r="T2064" i="8"/>
  <c r="T2065" i="8"/>
  <c r="T2066" i="8"/>
  <c r="T2067" i="8"/>
  <c r="T2068" i="8"/>
  <c r="T2069" i="8"/>
  <c r="T2070" i="8"/>
  <c r="T2071" i="8"/>
  <c r="T2072" i="8"/>
  <c r="T2073" i="8"/>
  <c r="T2074" i="8"/>
  <c r="T2075" i="8"/>
  <c r="T2076" i="8"/>
  <c r="T2077" i="8"/>
  <c r="T2078" i="8"/>
  <c r="T2079" i="8"/>
  <c r="T2080" i="8"/>
  <c r="T2081" i="8"/>
  <c r="T2082" i="8"/>
  <c r="T2083" i="8"/>
  <c r="T2084" i="8"/>
  <c r="T2085" i="8"/>
  <c r="T2086" i="8"/>
  <c r="T2087" i="8"/>
  <c r="T2088" i="8"/>
  <c r="T2089" i="8"/>
  <c r="T2090" i="8"/>
  <c r="T2091" i="8"/>
  <c r="T2092" i="8"/>
  <c r="T2093" i="8"/>
  <c r="T2094" i="8"/>
  <c r="T2095" i="8"/>
  <c r="T2096" i="8"/>
  <c r="T2097" i="8"/>
  <c r="T2098" i="8"/>
  <c r="T2099" i="8"/>
  <c r="T2100" i="8"/>
  <c r="T2101" i="8"/>
  <c r="T2102" i="8"/>
  <c r="T2103" i="8"/>
  <c r="T2104" i="8"/>
  <c r="T2105" i="8"/>
  <c r="T2106" i="8"/>
  <c r="T2107" i="8"/>
  <c r="T2108" i="8"/>
  <c r="T2109" i="8"/>
  <c r="T2110" i="8"/>
  <c r="T2111" i="8"/>
  <c r="T2112" i="8"/>
  <c r="T2113" i="8"/>
  <c r="T2114" i="8"/>
  <c r="T2115" i="8"/>
  <c r="T2116" i="8"/>
  <c r="T2117" i="8"/>
  <c r="T2118" i="8"/>
  <c r="T2119" i="8"/>
  <c r="T2120" i="8"/>
  <c r="T2121" i="8"/>
  <c r="T2122" i="8"/>
  <c r="T2123" i="8"/>
  <c r="T2124" i="8"/>
  <c r="T2125" i="8"/>
  <c r="T2126" i="8"/>
  <c r="T2127" i="8"/>
  <c r="T2128" i="8"/>
  <c r="T2129" i="8"/>
  <c r="T2130" i="8"/>
  <c r="T2131" i="8"/>
  <c r="T2132" i="8"/>
  <c r="T2133" i="8"/>
  <c r="T2134" i="8"/>
  <c r="T2135" i="8"/>
  <c r="T2136" i="8"/>
  <c r="T2137" i="8"/>
  <c r="T2138" i="8"/>
  <c r="T2139" i="8"/>
  <c r="T2140" i="8"/>
  <c r="T2141" i="8"/>
  <c r="T2142" i="8"/>
  <c r="T2143" i="8"/>
  <c r="T2144" i="8"/>
  <c r="T2145" i="8"/>
  <c r="T2146" i="8"/>
  <c r="T2147" i="8"/>
  <c r="T2148" i="8"/>
  <c r="T2149" i="8"/>
  <c r="T2150" i="8"/>
  <c r="T2151" i="8"/>
  <c r="T2152" i="8"/>
  <c r="T2153" i="8"/>
  <c r="T2154" i="8"/>
  <c r="T2155" i="8"/>
  <c r="T2156" i="8"/>
  <c r="T2157" i="8"/>
  <c r="T2158" i="8"/>
  <c r="T2159" i="8"/>
  <c r="T2160" i="8"/>
  <c r="T2161" i="8"/>
  <c r="T2162" i="8"/>
  <c r="T2163" i="8"/>
  <c r="T2164" i="8"/>
  <c r="T2165" i="8"/>
  <c r="T2166" i="8"/>
  <c r="T2167" i="8"/>
  <c r="T2168" i="8"/>
  <c r="T2169" i="8"/>
  <c r="T2170" i="8"/>
  <c r="T2171" i="8"/>
  <c r="T2172" i="8"/>
  <c r="T2173" i="8"/>
  <c r="T2174" i="8"/>
  <c r="T2175" i="8"/>
  <c r="T2176" i="8"/>
  <c r="T2177" i="8"/>
  <c r="T2178" i="8"/>
  <c r="T2179" i="8"/>
  <c r="T2180" i="8"/>
  <c r="T2181" i="8"/>
  <c r="T2182" i="8"/>
  <c r="T2183" i="8"/>
  <c r="T2184" i="8"/>
  <c r="T2185" i="8"/>
  <c r="T2186" i="8"/>
  <c r="T2187" i="8"/>
  <c r="T2188" i="8"/>
  <c r="T2189" i="8"/>
  <c r="T2190" i="8"/>
  <c r="T2191" i="8"/>
  <c r="T2192" i="8"/>
  <c r="T2193" i="8"/>
  <c r="T2194" i="8"/>
  <c r="T2195" i="8"/>
  <c r="T2196" i="8"/>
  <c r="T2197" i="8"/>
  <c r="T2198" i="8"/>
  <c r="T2199" i="8"/>
  <c r="T2200" i="8"/>
  <c r="T2201" i="8"/>
  <c r="T2202" i="8"/>
  <c r="T2203" i="8"/>
  <c r="T2204" i="8"/>
  <c r="T2205" i="8"/>
  <c r="T2206" i="8"/>
  <c r="T2207" i="8"/>
  <c r="T2208" i="8"/>
  <c r="T2209" i="8"/>
  <c r="T2210" i="8"/>
  <c r="T2211" i="8"/>
  <c r="T2212" i="8"/>
  <c r="T2213" i="8"/>
  <c r="T2214" i="8"/>
  <c r="T2215" i="8"/>
  <c r="T2216" i="8"/>
  <c r="T2217" i="8"/>
  <c r="T2218" i="8"/>
  <c r="T2219" i="8"/>
  <c r="T2220" i="8"/>
  <c r="T2221" i="8"/>
  <c r="T2222" i="8"/>
  <c r="T2223" i="8"/>
  <c r="T2224" i="8"/>
  <c r="T2225" i="8"/>
  <c r="T2226" i="8"/>
  <c r="T2227" i="8"/>
  <c r="T2228" i="8"/>
  <c r="T2229" i="8"/>
  <c r="T2230" i="8"/>
  <c r="T2231" i="8"/>
  <c r="T2232" i="8"/>
  <c r="T2233" i="8"/>
  <c r="T2234" i="8"/>
  <c r="T2235" i="8"/>
  <c r="T2236" i="8"/>
  <c r="T2237" i="8"/>
  <c r="T2238" i="8"/>
  <c r="T2239" i="8"/>
  <c r="T2240" i="8"/>
  <c r="T2241" i="8"/>
  <c r="T2242" i="8"/>
  <c r="T2243" i="8"/>
  <c r="T2244" i="8"/>
  <c r="T2245" i="8"/>
  <c r="T2246" i="8"/>
  <c r="T2247" i="8"/>
  <c r="T2248" i="8"/>
  <c r="T2249" i="8"/>
  <c r="T2250" i="8"/>
  <c r="T2251" i="8"/>
  <c r="T2252" i="8"/>
  <c r="T2253" i="8"/>
  <c r="T2254" i="8"/>
  <c r="T2255" i="8"/>
  <c r="T2256" i="8"/>
  <c r="T2257" i="8"/>
  <c r="T2258" i="8"/>
  <c r="T2259" i="8"/>
  <c r="T2260" i="8"/>
  <c r="T2261" i="8"/>
  <c r="T2262" i="8"/>
  <c r="T2263" i="8"/>
  <c r="T2264" i="8"/>
  <c r="T2265" i="8"/>
  <c r="T2266" i="8"/>
  <c r="T2267" i="8"/>
  <c r="T2268" i="8"/>
  <c r="T2269" i="8"/>
  <c r="T2270" i="8"/>
  <c r="T2271" i="8"/>
  <c r="T2272" i="8"/>
  <c r="T2273" i="8"/>
  <c r="T2274" i="8"/>
  <c r="T2275" i="8"/>
  <c r="T2276" i="8"/>
  <c r="T2277" i="8"/>
  <c r="T2278" i="8"/>
  <c r="T2279" i="8"/>
  <c r="T2280" i="8"/>
  <c r="T2281" i="8"/>
  <c r="T2282" i="8"/>
  <c r="T2283" i="8"/>
  <c r="T2284" i="8"/>
  <c r="T2285" i="8"/>
  <c r="T2286" i="8"/>
  <c r="T2287" i="8"/>
  <c r="T2288" i="8"/>
  <c r="T2289" i="8"/>
  <c r="T2290" i="8"/>
  <c r="T2291" i="8"/>
  <c r="T2292" i="8"/>
  <c r="T2293" i="8"/>
  <c r="T2294" i="8"/>
  <c r="T2295" i="8"/>
  <c r="T2296" i="8"/>
  <c r="T2297" i="8"/>
  <c r="T2298" i="8"/>
  <c r="T2299" i="8"/>
  <c r="T2300" i="8"/>
  <c r="T2301" i="8"/>
  <c r="T2302" i="8"/>
  <c r="T2303" i="8"/>
  <c r="T2304" i="8"/>
  <c r="T2305" i="8"/>
  <c r="T2306" i="8"/>
  <c r="T2307" i="8"/>
  <c r="T2308" i="8"/>
  <c r="T2309" i="8"/>
  <c r="T2310" i="8"/>
  <c r="T2311" i="8"/>
  <c r="T2312" i="8"/>
  <c r="T2313" i="8"/>
  <c r="T2314" i="8"/>
  <c r="T2315" i="8"/>
  <c r="T2316" i="8"/>
  <c r="T2317" i="8"/>
  <c r="T2318" i="8"/>
  <c r="T2319" i="8"/>
  <c r="T2320" i="8"/>
  <c r="T2321" i="8"/>
  <c r="T2322" i="8"/>
  <c r="T2323" i="8"/>
  <c r="T2324" i="8"/>
  <c r="T2325" i="8"/>
  <c r="T2326" i="8"/>
  <c r="T2327" i="8"/>
  <c r="T2328" i="8"/>
  <c r="T2329" i="8"/>
  <c r="T2330" i="8"/>
  <c r="T2331" i="8"/>
  <c r="T2332" i="8"/>
  <c r="T2333" i="8"/>
  <c r="T2334" i="8"/>
  <c r="T2335" i="8"/>
  <c r="T2336" i="8"/>
  <c r="T2337" i="8"/>
  <c r="T2338" i="8"/>
  <c r="T2339" i="8"/>
  <c r="T2340" i="8"/>
  <c r="T2341" i="8"/>
  <c r="T2342" i="8"/>
  <c r="T2343" i="8"/>
  <c r="T2344" i="8"/>
  <c r="T2" i="8"/>
  <c r="AL3" i="8"/>
  <c r="AL2" i="8"/>
  <c r="AK3" i="8"/>
  <c r="AK2" i="8"/>
  <c r="Y5" i="8"/>
  <c r="Y4" i="8"/>
  <c r="Y3" i="8"/>
  <c r="Y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S751" i="8"/>
  <c r="S752" i="8"/>
  <c r="S753" i="8"/>
  <c r="S754" i="8"/>
  <c r="S755" i="8"/>
  <c r="S756" i="8"/>
  <c r="S757" i="8"/>
  <c r="S758" i="8"/>
  <c r="S759" i="8"/>
  <c r="S760" i="8"/>
  <c r="S761" i="8"/>
  <c r="S762" i="8"/>
  <c r="S763" i="8"/>
  <c r="S764" i="8"/>
  <c r="S765" i="8"/>
  <c r="S766" i="8"/>
  <c r="S767" i="8"/>
  <c r="S768" i="8"/>
  <c r="S769" i="8"/>
  <c r="S770" i="8"/>
  <c r="S771" i="8"/>
  <c r="S772" i="8"/>
  <c r="S773" i="8"/>
  <c r="S774" i="8"/>
  <c r="S775" i="8"/>
  <c r="S776" i="8"/>
  <c r="S777" i="8"/>
  <c r="S778" i="8"/>
  <c r="S779" i="8"/>
  <c r="S780" i="8"/>
  <c r="S781" i="8"/>
  <c r="S782" i="8"/>
  <c r="S783" i="8"/>
  <c r="S784" i="8"/>
  <c r="S785" i="8"/>
  <c r="S786" i="8"/>
  <c r="S787" i="8"/>
  <c r="S788" i="8"/>
  <c r="S789" i="8"/>
  <c r="S790" i="8"/>
  <c r="S791" i="8"/>
  <c r="S792" i="8"/>
  <c r="S793" i="8"/>
  <c r="S794" i="8"/>
  <c r="S795" i="8"/>
  <c r="S796" i="8"/>
  <c r="S797" i="8"/>
  <c r="S798" i="8"/>
  <c r="S799" i="8"/>
  <c r="S800" i="8"/>
  <c r="S801" i="8"/>
  <c r="S802" i="8"/>
  <c r="S803" i="8"/>
  <c r="S804" i="8"/>
  <c r="S805" i="8"/>
  <c r="S806" i="8"/>
  <c r="S807" i="8"/>
  <c r="S808" i="8"/>
  <c r="S809" i="8"/>
  <c r="S810" i="8"/>
  <c r="S811" i="8"/>
  <c r="S812" i="8"/>
  <c r="S813" i="8"/>
  <c r="S814" i="8"/>
  <c r="S815" i="8"/>
  <c r="S816" i="8"/>
  <c r="S817" i="8"/>
  <c r="S818" i="8"/>
  <c r="S819" i="8"/>
  <c r="S820" i="8"/>
  <c r="S821" i="8"/>
  <c r="S822" i="8"/>
  <c r="S823" i="8"/>
  <c r="S824" i="8"/>
  <c r="S825" i="8"/>
  <c r="S826" i="8"/>
  <c r="S827" i="8"/>
  <c r="S828" i="8"/>
  <c r="S829" i="8"/>
  <c r="S830" i="8"/>
  <c r="S831" i="8"/>
  <c r="S832" i="8"/>
  <c r="S833" i="8"/>
  <c r="S834" i="8"/>
  <c r="S835" i="8"/>
  <c r="S836" i="8"/>
  <c r="S837" i="8"/>
  <c r="S838" i="8"/>
  <c r="S839" i="8"/>
  <c r="S840" i="8"/>
  <c r="S841" i="8"/>
  <c r="S842" i="8"/>
  <c r="S843" i="8"/>
  <c r="S844" i="8"/>
  <c r="S845" i="8"/>
  <c r="S846" i="8"/>
  <c r="S847" i="8"/>
  <c r="S848" i="8"/>
  <c r="S849" i="8"/>
  <c r="S850" i="8"/>
  <c r="S851" i="8"/>
  <c r="S852" i="8"/>
  <c r="S853" i="8"/>
  <c r="S854" i="8"/>
  <c r="S855" i="8"/>
  <c r="S856" i="8"/>
  <c r="S857" i="8"/>
  <c r="S858" i="8"/>
  <c r="S859" i="8"/>
  <c r="S860" i="8"/>
  <c r="S861" i="8"/>
  <c r="S862" i="8"/>
  <c r="S863" i="8"/>
  <c r="S864" i="8"/>
  <c r="S865" i="8"/>
  <c r="S866" i="8"/>
  <c r="S867" i="8"/>
  <c r="S868" i="8"/>
  <c r="S869" i="8"/>
  <c r="S870" i="8"/>
  <c r="S871" i="8"/>
  <c r="S872" i="8"/>
  <c r="S873" i="8"/>
  <c r="S874" i="8"/>
  <c r="S875" i="8"/>
  <c r="S876" i="8"/>
  <c r="S877" i="8"/>
  <c r="S878" i="8"/>
  <c r="S879" i="8"/>
  <c r="S880" i="8"/>
  <c r="S881" i="8"/>
  <c r="S882" i="8"/>
  <c r="S883" i="8"/>
  <c r="S884" i="8"/>
  <c r="S885" i="8"/>
  <c r="S886" i="8"/>
  <c r="S887" i="8"/>
  <c r="S888" i="8"/>
  <c r="S889" i="8"/>
  <c r="S890" i="8"/>
  <c r="S891" i="8"/>
  <c r="S892" i="8"/>
  <c r="S893" i="8"/>
  <c r="S894" i="8"/>
  <c r="S895" i="8"/>
  <c r="S896" i="8"/>
  <c r="S897" i="8"/>
  <c r="S898" i="8"/>
  <c r="S899" i="8"/>
  <c r="S900" i="8"/>
  <c r="S901" i="8"/>
  <c r="S902" i="8"/>
  <c r="S903" i="8"/>
  <c r="S904" i="8"/>
  <c r="S905" i="8"/>
  <c r="S906" i="8"/>
  <c r="S907" i="8"/>
  <c r="S908" i="8"/>
  <c r="S909" i="8"/>
  <c r="S910" i="8"/>
  <c r="S911" i="8"/>
  <c r="S912" i="8"/>
  <c r="S913" i="8"/>
  <c r="S914" i="8"/>
  <c r="S915" i="8"/>
  <c r="S916" i="8"/>
  <c r="S917" i="8"/>
  <c r="S918" i="8"/>
  <c r="S919" i="8"/>
  <c r="S920" i="8"/>
  <c r="S921" i="8"/>
  <c r="S922" i="8"/>
  <c r="S923" i="8"/>
  <c r="S924" i="8"/>
  <c r="S925" i="8"/>
  <c r="S926" i="8"/>
  <c r="S927" i="8"/>
  <c r="S928" i="8"/>
  <c r="S929" i="8"/>
  <c r="S930" i="8"/>
  <c r="S931" i="8"/>
  <c r="S932" i="8"/>
  <c r="S933" i="8"/>
  <c r="S934" i="8"/>
  <c r="S935" i="8"/>
  <c r="S936" i="8"/>
  <c r="S937" i="8"/>
  <c r="S938" i="8"/>
  <c r="S939" i="8"/>
  <c r="S940" i="8"/>
  <c r="S941" i="8"/>
  <c r="S942" i="8"/>
  <c r="S943" i="8"/>
  <c r="S944" i="8"/>
  <c r="S945" i="8"/>
  <c r="S946" i="8"/>
  <c r="S947" i="8"/>
  <c r="S948" i="8"/>
  <c r="S949" i="8"/>
  <c r="S950" i="8"/>
  <c r="S951" i="8"/>
  <c r="S952" i="8"/>
  <c r="S953" i="8"/>
  <c r="S954" i="8"/>
  <c r="S955" i="8"/>
  <c r="S956" i="8"/>
  <c r="S957" i="8"/>
  <c r="S958" i="8"/>
  <c r="S959" i="8"/>
  <c r="S960" i="8"/>
  <c r="S961" i="8"/>
  <c r="S962" i="8"/>
  <c r="S963" i="8"/>
  <c r="S964" i="8"/>
  <c r="S965" i="8"/>
  <c r="S966" i="8"/>
  <c r="S967" i="8"/>
  <c r="S968" i="8"/>
  <c r="S969" i="8"/>
  <c r="S970" i="8"/>
  <c r="S971" i="8"/>
  <c r="S972" i="8"/>
  <c r="S973" i="8"/>
  <c r="S974" i="8"/>
  <c r="S975" i="8"/>
  <c r="S976" i="8"/>
  <c r="S977" i="8"/>
  <c r="S978" i="8"/>
  <c r="S979" i="8"/>
  <c r="S980" i="8"/>
  <c r="S981" i="8"/>
  <c r="S982" i="8"/>
  <c r="S983" i="8"/>
  <c r="S984" i="8"/>
  <c r="S985" i="8"/>
  <c r="S986" i="8"/>
  <c r="S987" i="8"/>
  <c r="S988" i="8"/>
  <c r="S989" i="8"/>
  <c r="S990" i="8"/>
  <c r="S991" i="8"/>
  <c r="S992" i="8"/>
  <c r="S993" i="8"/>
  <c r="S994" i="8"/>
  <c r="S995" i="8"/>
  <c r="S996" i="8"/>
  <c r="S997" i="8"/>
  <c r="S998" i="8"/>
  <c r="S999" i="8"/>
  <c r="S1000" i="8"/>
  <c r="S1001" i="8"/>
  <c r="S1002" i="8"/>
  <c r="S1003" i="8"/>
  <c r="S1004" i="8"/>
  <c r="S1005" i="8"/>
  <c r="S1006" i="8"/>
  <c r="S1007" i="8"/>
  <c r="S1008" i="8"/>
  <c r="S1009" i="8"/>
  <c r="S1010" i="8"/>
  <c r="S1011" i="8"/>
  <c r="S1012" i="8"/>
  <c r="S1013" i="8"/>
  <c r="S1014" i="8"/>
  <c r="S1015" i="8"/>
  <c r="S1016" i="8"/>
  <c r="S1017" i="8"/>
  <c r="S1018" i="8"/>
  <c r="S1019" i="8"/>
  <c r="S1020" i="8"/>
  <c r="S1021" i="8"/>
  <c r="S1022" i="8"/>
  <c r="S1023" i="8"/>
  <c r="S1024" i="8"/>
  <c r="S1025" i="8"/>
  <c r="S1026" i="8"/>
  <c r="S1027" i="8"/>
  <c r="S1028" i="8"/>
  <c r="S1029" i="8"/>
  <c r="S1030" i="8"/>
  <c r="S1031" i="8"/>
  <c r="S1032" i="8"/>
  <c r="S1033" i="8"/>
  <c r="S1034" i="8"/>
  <c r="S1035" i="8"/>
  <c r="S1036" i="8"/>
  <c r="S1037" i="8"/>
  <c r="S1038" i="8"/>
  <c r="S1039" i="8"/>
  <c r="S1040" i="8"/>
  <c r="S1041" i="8"/>
  <c r="S1042" i="8"/>
  <c r="S1043" i="8"/>
  <c r="S1044" i="8"/>
  <c r="S1045" i="8"/>
  <c r="S1046" i="8"/>
  <c r="S1047" i="8"/>
  <c r="S1048" i="8"/>
  <c r="S1049" i="8"/>
  <c r="S1050" i="8"/>
  <c r="S1051" i="8"/>
  <c r="S1052" i="8"/>
  <c r="S1053" i="8"/>
  <c r="S1054" i="8"/>
  <c r="S1055" i="8"/>
  <c r="S1056" i="8"/>
  <c r="S1057" i="8"/>
  <c r="S1058" i="8"/>
  <c r="S1059" i="8"/>
  <c r="S1060" i="8"/>
  <c r="S1061" i="8"/>
  <c r="S1062" i="8"/>
  <c r="S1063" i="8"/>
  <c r="S1064" i="8"/>
  <c r="S1065" i="8"/>
  <c r="S1066" i="8"/>
  <c r="S1067" i="8"/>
  <c r="S1068" i="8"/>
  <c r="S1069" i="8"/>
  <c r="S1070" i="8"/>
  <c r="S1071" i="8"/>
  <c r="S1072" i="8"/>
  <c r="S1073" i="8"/>
  <c r="S1074" i="8"/>
  <c r="S1075" i="8"/>
  <c r="S1076" i="8"/>
  <c r="S1077" i="8"/>
  <c r="S1078" i="8"/>
  <c r="S1079" i="8"/>
  <c r="S1080" i="8"/>
  <c r="S1081" i="8"/>
  <c r="S1082" i="8"/>
  <c r="S1083" i="8"/>
  <c r="S1084" i="8"/>
  <c r="S1085" i="8"/>
  <c r="S1086" i="8"/>
  <c r="S1087" i="8"/>
  <c r="S1088" i="8"/>
  <c r="S1089" i="8"/>
  <c r="S1090" i="8"/>
  <c r="S1091" i="8"/>
  <c r="S1092" i="8"/>
  <c r="S1093" i="8"/>
  <c r="S1094" i="8"/>
  <c r="S1095" i="8"/>
  <c r="S1096" i="8"/>
  <c r="S1097" i="8"/>
  <c r="S1098" i="8"/>
  <c r="S1099" i="8"/>
  <c r="S1100" i="8"/>
  <c r="S1101" i="8"/>
  <c r="S1102" i="8"/>
  <c r="S1103" i="8"/>
  <c r="S1104" i="8"/>
  <c r="S1105" i="8"/>
  <c r="S1106" i="8"/>
  <c r="S1107" i="8"/>
  <c r="S1108" i="8"/>
  <c r="S1109" i="8"/>
  <c r="S1110" i="8"/>
  <c r="S1111" i="8"/>
  <c r="S1112" i="8"/>
  <c r="S1113" i="8"/>
  <c r="S1114" i="8"/>
  <c r="S1115" i="8"/>
  <c r="S1116" i="8"/>
  <c r="S1117" i="8"/>
  <c r="S1118" i="8"/>
  <c r="S1119" i="8"/>
  <c r="S1120" i="8"/>
  <c r="S1121" i="8"/>
  <c r="S1122" i="8"/>
  <c r="S1123" i="8"/>
  <c r="S1124" i="8"/>
  <c r="S1125" i="8"/>
  <c r="S1126" i="8"/>
  <c r="S1127" i="8"/>
  <c r="S1128" i="8"/>
  <c r="S1129" i="8"/>
  <c r="S1130" i="8"/>
  <c r="S1131" i="8"/>
  <c r="S1132" i="8"/>
  <c r="S1133" i="8"/>
  <c r="S1134" i="8"/>
  <c r="S1135" i="8"/>
  <c r="S1136" i="8"/>
  <c r="S1137" i="8"/>
  <c r="S1138" i="8"/>
  <c r="S1139" i="8"/>
  <c r="S1140" i="8"/>
  <c r="S1141" i="8"/>
  <c r="S1142" i="8"/>
  <c r="S1143" i="8"/>
  <c r="S1144" i="8"/>
  <c r="S1145" i="8"/>
  <c r="S1146" i="8"/>
  <c r="S1147" i="8"/>
  <c r="S1148" i="8"/>
  <c r="S1149" i="8"/>
  <c r="S1150" i="8"/>
  <c r="S1151" i="8"/>
  <c r="S1152" i="8"/>
  <c r="S1153" i="8"/>
  <c r="S1154" i="8"/>
  <c r="S1155" i="8"/>
  <c r="S1156" i="8"/>
  <c r="S1157" i="8"/>
  <c r="S1158" i="8"/>
  <c r="S1159" i="8"/>
  <c r="S1160" i="8"/>
  <c r="S1161" i="8"/>
  <c r="S1162" i="8"/>
  <c r="S1163" i="8"/>
  <c r="S1164" i="8"/>
  <c r="S1165" i="8"/>
  <c r="S1166" i="8"/>
  <c r="S1167" i="8"/>
  <c r="S1168" i="8"/>
  <c r="S1169" i="8"/>
  <c r="S1170" i="8"/>
  <c r="S1171" i="8"/>
  <c r="S1172" i="8"/>
  <c r="S1173" i="8"/>
  <c r="S1174" i="8"/>
  <c r="S1175" i="8"/>
  <c r="S1176" i="8"/>
  <c r="S1177" i="8"/>
  <c r="S1178" i="8"/>
  <c r="S1179" i="8"/>
  <c r="S1180" i="8"/>
  <c r="S1181" i="8"/>
  <c r="S1182" i="8"/>
  <c r="S1183" i="8"/>
  <c r="S1184" i="8"/>
  <c r="S1185" i="8"/>
  <c r="S1186" i="8"/>
  <c r="S1187" i="8"/>
  <c r="S1188" i="8"/>
  <c r="S1189" i="8"/>
  <c r="S1190" i="8"/>
  <c r="S1191" i="8"/>
  <c r="S1192" i="8"/>
  <c r="S1193" i="8"/>
  <c r="S1194" i="8"/>
  <c r="S1195" i="8"/>
  <c r="S1196" i="8"/>
  <c r="S1197" i="8"/>
  <c r="S1198" i="8"/>
  <c r="S1199" i="8"/>
  <c r="S1200" i="8"/>
  <c r="S1201" i="8"/>
  <c r="S1202" i="8"/>
  <c r="S1203" i="8"/>
  <c r="S1204" i="8"/>
  <c r="S1205" i="8"/>
  <c r="S1206" i="8"/>
  <c r="S1207" i="8"/>
  <c r="S1208" i="8"/>
  <c r="S1209" i="8"/>
  <c r="S1210" i="8"/>
  <c r="S1211" i="8"/>
  <c r="S1212" i="8"/>
  <c r="S1213" i="8"/>
  <c r="S1214" i="8"/>
  <c r="S1215" i="8"/>
  <c r="S1216" i="8"/>
  <c r="S1217" i="8"/>
  <c r="S1218" i="8"/>
  <c r="S1219" i="8"/>
  <c r="S1220" i="8"/>
  <c r="S1221" i="8"/>
  <c r="S1222" i="8"/>
  <c r="S1223" i="8"/>
  <c r="S1224" i="8"/>
  <c r="S1225" i="8"/>
  <c r="S1226" i="8"/>
  <c r="S1227" i="8"/>
  <c r="S1228" i="8"/>
  <c r="S1229" i="8"/>
  <c r="S1230" i="8"/>
  <c r="S1231" i="8"/>
  <c r="S1232" i="8"/>
  <c r="S1233" i="8"/>
  <c r="S1234" i="8"/>
  <c r="S1235" i="8"/>
  <c r="S1236" i="8"/>
  <c r="S1237" i="8"/>
  <c r="S1238" i="8"/>
  <c r="S1239" i="8"/>
  <c r="S1240" i="8"/>
  <c r="S1241" i="8"/>
  <c r="S1242" i="8"/>
  <c r="S1243" i="8"/>
  <c r="S1244" i="8"/>
  <c r="S1245" i="8"/>
  <c r="S1246" i="8"/>
  <c r="S1247" i="8"/>
  <c r="S1248" i="8"/>
  <c r="S1249" i="8"/>
  <c r="S1250" i="8"/>
  <c r="S1251" i="8"/>
  <c r="S1252" i="8"/>
  <c r="S1253" i="8"/>
  <c r="S1254" i="8"/>
  <c r="S1255" i="8"/>
  <c r="S1256" i="8"/>
  <c r="S1257" i="8"/>
  <c r="S1258" i="8"/>
  <c r="S1259" i="8"/>
  <c r="S1260" i="8"/>
  <c r="S1261" i="8"/>
  <c r="S1262" i="8"/>
  <c r="S1263" i="8"/>
  <c r="S1264" i="8"/>
  <c r="S1265" i="8"/>
  <c r="S1266" i="8"/>
  <c r="S1267" i="8"/>
  <c r="S1268" i="8"/>
  <c r="S1269" i="8"/>
  <c r="S1270" i="8"/>
  <c r="S1271" i="8"/>
  <c r="S1272" i="8"/>
  <c r="S1273" i="8"/>
  <c r="S1274" i="8"/>
  <c r="S1275" i="8"/>
  <c r="S1276" i="8"/>
  <c r="S1277" i="8"/>
  <c r="S1278" i="8"/>
  <c r="S1279" i="8"/>
  <c r="S1280" i="8"/>
  <c r="S1281" i="8"/>
  <c r="S1282" i="8"/>
  <c r="S1283" i="8"/>
  <c r="S1284" i="8"/>
  <c r="S1285" i="8"/>
  <c r="S1286" i="8"/>
  <c r="S1287" i="8"/>
  <c r="S1288" i="8"/>
  <c r="S1289" i="8"/>
  <c r="S1290" i="8"/>
  <c r="S1291" i="8"/>
  <c r="S1292" i="8"/>
  <c r="S1293" i="8"/>
  <c r="S1294" i="8"/>
  <c r="S1295" i="8"/>
  <c r="S1296" i="8"/>
  <c r="S1297" i="8"/>
  <c r="S1298" i="8"/>
  <c r="S1299" i="8"/>
  <c r="S1300" i="8"/>
  <c r="S1301" i="8"/>
  <c r="S1302" i="8"/>
  <c r="S1303" i="8"/>
  <c r="S1304" i="8"/>
  <c r="S1305" i="8"/>
  <c r="S1306" i="8"/>
  <c r="S1307" i="8"/>
  <c r="S1308" i="8"/>
  <c r="S1309" i="8"/>
  <c r="S1310" i="8"/>
  <c r="S1311" i="8"/>
  <c r="S1312" i="8"/>
  <c r="S1313" i="8"/>
  <c r="S1314" i="8"/>
  <c r="S1315" i="8"/>
  <c r="S1316" i="8"/>
  <c r="S1317" i="8"/>
  <c r="S1318" i="8"/>
  <c r="S1319" i="8"/>
  <c r="S1320" i="8"/>
  <c r="S1321" i="8"/>
  <c r="S1322" i="8"/>
  <c r="S1323" i="8"/>
  <c r="S1324" i="8"/>
  <c r="S1325" i="8"/>
  <c r="S1326" i="8"/>
  <c r="S1327" i="8"/>
  <c r="S1328" i="8"/>
  <c r="S1329" i="8"/>
  <c r="S1330" i="8"/>
  <c r="S1331" i="8"/>
  <c r="S1332" i="8"/>
  <c r="S1333" i="8"/>
  <c r="S1334" i="8"/>
  <c r="S1335" i="8"/>
  <c r="S1336" i="8"/>
  <c r="S1337" i="8"/>
  <c r="S1338" i="8"/>
  <c r="S1339" i="8"/>
  <c r="S1340" i="8"/>
  <c r="S1341" i="8"/>
  <c r="S1342" i="8"/>
  <c r="S1343" i="8"/>
  <c r="S1344" i="8"/>
  <c r="S1345" i="8"/>
  <c r="S1346" i="8"/>
  <c r="S1347" i="8"/>
  <c r="S1348" i="8"/>
  <c r="S1349" i="8"/>
  <c r="S1350" i="8"/>
  <c r="S1351" i="8"/>
  <c r="S1352" i="8"/>
  <c r="S1353" i="8"/>
  <c r="S1354" i="8"/>
  <c r="S1355" i="8"/>
  <c r="S1356" i="8"/>
  <c r="S1357" i="8"/>
  <c r="S1358" i="8"/>
  <c r="S1359" i="8"/>
  <c r="S1360" i="8"/>
  <c r="S1361" i="8"/>
  <c r="S1362" i="8"/>
  <c r="S1363" i="8"/>
  <c r="S1364" i="8"/>
  <c r="S1365" i="8"/>
  <c r="S1366" i="8"/>
  <c r="S1367" i="8"/>
  <c r="S1368" i="8"/>
  <c r="S1369" i="8"/>
  <c r="S1370" i="8"/>
  <c r="S1371" i="8"/>
  <c r="S1372" i="8"/>
  <c r="S1373" i="8"/>
  <c r="S1374" i="8"/>
  <c r="S1375" i="8"/>
  <c r="S1376" i="8"/>
  <c r="S1377" i="8"/>
  <c r="S1378" i="8"/>
  <c r="S1379" i="8"/>
  <c r="S1380" i="8"/>
  <c r="S1381" i="8"/>
  <c r="S1382" i="8"/>
  <c r="S1383" i="8"/>
  <c r="S1384" i="8"/>
  <c r="S1385" i="8"/>
  <c r="S1386" i="8"/>
  <c r="S1387" i="8"/>
  <c r="S1388" i="8"/>
  <c r="S1389" i="8"/>
  <c r="S1390" i="8"/>
  <c r="S1391" i="8"/>
  <c r="S1392" i="8"/>
  <c r="S1393" i="8"/>
  <c r="S1394" i="8"/>
  <c r="S1395" i="8"/>
  <c r="S1396" i="8"/>
  <c r="S1397" i="8"/>
  <c r="S1398" i="8"/>
  <c r="S1399" i="8"/>
  <c r="S1400" i="8"/>
  <c r="S1401" i="8"/>
  <c r="S1402" i="8"/>
  <c r="S1403" i="8"/>
  <c r="S1404" i="8"/>
  <c r="S1405" i="8"/>
  <c r="S1406" i="8"/>
  <c r="S1407" i="8"/>
  <c r="S1408" i="8"/>
  <c r="S1409" i="8"/>
  <c r="S1410" i="8"/>
  <c r="S1411" i="8"/>
  <c r="S1412" i="8"/>
  <c r="S1413" i="8"/>
  <c r="S1414" i="8"/>
  <c r="S1415" i="8"/>
  <c r="S1416" i="8"/>
  <c r="S1417" i="8"/>
  <c r="S1418" i="8"/>
  <c r="S1419" i="8"/>
  <c r="S1420" i="8"/>
  <c r="S1421" i="8"/>
  <c r="S1422" i="8"/>
  <c r="S1423" i="8"/>
  <c r="S1424" i="8"/>
  <c r="S1425" i="8"/>
  <c r="S1426" i="8"/>
  <c r="S1427" i="8"/>
  <c r="S1428" i="8"/>
  <c r="S1429" i="8"/>
  <c r="S1430" i="8"/>
  <c r="S1431" i="8"/>
  <c r="S1432" i="8"/>
  <c r="S1433" i="8"/>
  <c r="S1434" i="8"/>
  <c r="S1435" i="8"/>
  <c r="S1436" i="8"/>
  <c r="S1437" i="8"/>
  <c r="S1438" i="8"/>
  <c r="S1439" i="8"/>
  <c r="S1440" i="8"/>
  <c r="S1441" i="8"/>
  <c r="S1442" i="8"/>
  <c r="S1443" i="8"/>
  <c r="S1444" i="8"/>
  <c r="S1445" i="8"/>
  <c r="S1446" i="8"/>
  <c r="S1447" i="8"/>
  <c r="S1448" i="8"/>
  <c r="S1449" i="8"/>
  <c r="S1450" i="8"/>
  <c r="S1451" i="8"/>
  <c r="S1452" i="8"/>
  <c r="S1453" i="8"/>
  <c r="S1454" i="8"/>
  <c r="S1455" i="8"/>
  <c r="S1456" i="8"/>
  <c r="S1457" i="8"/>
  <c r="S1458" i="8"/>
  <c r="S1459" i="8"/>
  <c r="S1460" i="8"/>
  <c r="S1461" i="8"/>
  <c r="S1462" i="8"/>
  <c r="S1463" i="8"/>
  <c r="S1464" i="8"/>
  <c r="S1465" i="8"/>
  <c r="S1466" i="8"/>
  <c r="S1467" i="8"/>
  <c r="S1468" i="8"/>
  <c r="S1469" i="8"/>
  <c r="S1470" i="8"/>
  <c r="S1471" i="8"/>
  <c r="S1472" i="8"/>
  <c r="S1473" i="8"/>
  <c r="S1474" i="8"/>
  <c r="S1475" i="8"/>
  <c r="S1476" i="8"/>
  <c r="S1477" i="8"/>
  <c r="S1478" i="8"/>
  <c r="S1479" i="8"/>
  <c r="S1480" i="8"/>
  <c r="S1481" i="8"/>
  <c r="S1482" i="8"/>
  <c r="S1483" i="8"/>
  <c r="S1484" i="8"/>
  <c r="S1485" i="8"/>
  <c r="S1486" i="8"/>
  <c r="S1487" i="8"/>
  <c r="S1488" i="8"/>
  <c r="S1489" i="8"/>
  <c r="S1490" i="8"/>
  <c r="S1491" i="8"/>
  <c r="S1492" i="8"/>
  <c r="S1493" i="8"/>
  <c r="S1494" i="8"/>
  <c r="S1495" i="8"/>
  <c r="S1496" i="8"/>
  <c r="S1497" i="8"/>
  <c r="S1498" i="8"/>
  <c r="S1499" i="8"/>
  <c r="S1500" i="8"/>
  <c r="S1501" i="8"/>
  <c r="S1502" i="8"/>
  <c r="S1503" i="8"/>
  <c r="S1504" i="8"/>
  <c r="S1505" i="8"/>
  <c r="S1506" i="8"/>
  <c r="S1507" i="8"/>
  <c r="S1508" i="8"/>
  <c r="S1509" i="8"/>
  <c r="S1510" i="8"/>
  <c r="S1511" i="8"/>
  <c r="S1512" i="8"/>
  <c r="S1513" i="8"/>
  <c r="S1514" i="8"/>
  <c r="S1515" i="8"/>
  <c r="S1516" i="8"/>
  <c r="S1517" i="8"/>
  <c r="S1518" i="8"/>
  <c r="S1519" i="8"/>
  <c r="S1520" i="8"/>
  <c r="S1521" i="8"/>
  <c r="S1522" i="8"/>
  <c r="S1523" i="8"/>
  <c r="S1524" i="8"/>
  <c r="S1525" i="8"/>
  <c r="S1526" i="8"/>
  <c r="S1527" i="8"/>
  <c r="S1528" i="8"/>
  <c r="S1529" i="8"/>
  <c r="S1530" i="8"/>
  <c r="S1531" i="8"/>
  <c r="S1532" i="8"/>
  <c r="S1533" i="8"/>
  <c r="S1534" i="8"/>
  <c r="S1535" i="8"/>
  <c r="S1536" i="8"/>
  <c r="S1537" i="8"/>
  <c r="S1538" i="8"/>
  <c r="S1539" i="8"/>
  <c r="S1540" i="8"/>
  <c r="S1541" i="8"/>
  <c r="S1542" i="8"/>
  <c r="S1543" i="8"/>
  <c r="S1544" i="8"/>
  <c r="S1545" i="8"/>
  <c r="S1546" i="8"/>
  <c r="S1547" i="8"/>
  <c r="S1548" i="8"/>
  <c r="S1549" i="8"/>
  <c r="S1550" i="8"/>
  <c r="S1551" i="8"/>
  <c r="S1552" i="8"/>
  <c r="S1553" i="8"/>
  <c r="S1554" i="8"/>
  <c r="S1555" i="8"/>
  <c r="S1556" i="8"/>
  <c r="S1557" i="8"/>
  <c r="S1558" i="8"/>
  <c r="S1559" i="8"/>
  <c r="S1560" i="8"/>
  <c r="S1561" i="8"/>
  <c r="S1562" i="8"/>
  <c r="S1563" i="8"/>
  <c r="S1564" i="8"/>
  <c r="S1565" i="8"/>
  <c r="S1566" i="8"/>
  <c r="S1567" i="8"/>
  <c r="S1568" i="8"/>
  <c r="S1569" i="8"/>
  <c r="S1570" i="8"/>
  <c r="S1571" i="8"/>
  <c r="S1572" i="8"/>
  <c r="S1573" i="8"/>
  <c r="S1574" i="8"/>
  <c r="S1575" i="8"/>
  <c r="S1576" i="8"/>
  <c r="S1577" i="8"/>
  <c r="S1578" i="8"/>
  <c r="S1579" i="8"/>
  <c r="S1580" i="8"/>
  <c r="S1581" i="8"/>
  <c r="S1582" i="8"/>
  <c r="S1583" i="8"/>
  <c r="S1584" i="8"/>
  <c r="S1585" i="8"/>
  <c r="S1586" i="8"/>
  <c r="S1587" i="8"/>
  <c r="S1588" i="8"/>
  <c r="S1589" i="8"/>
  <c r="S1590" i="8"/>
  <c r="S1591" i="8"/>
  <c r="S1592" i="8"/>
  <c r="S1593" i="8"/>
  <c r="S1594" i="8"/>
  <c r="S1595" i="8"/>
  <c r="S1596" i="8"/>
  <c r="S1597" i="8"/>
  <c r="S1598" i="8"/>
  <c r="S1599" i="8"/>
  <c r="S1600" i="8"/>
  <c r="S1601" i="8"/>
  <c r="S1602" i="8"/>
  <c r="S1603" i="8"/>
  <c r="S1604" i="8"/>
  <c r="S1605" i="8"/>
  <c r="S1606" i="8"/>
  <c r="S1607" i="8"/>
  <c r="S1608" i="8"/>
  <c r="S1609" i="8"/>
  <c r="S1610" i="8"/>
  <c r="S1611" i="8"/>
  <c r="S1612" i="8"/>
  <c r="S1613" i="8"/>
  <c r="S1614" i="8"/>
  <c r="S1615" i="8"/>
  <c r="S1616" i="8"/>
  <c r="S1617" i="8"/>
  <c r="S1618" i="8"/>
  <c r="S1619" i="8"/>
  <c r="S1620" i="8"/>
  <c r="S1621" i="8"/>
  <c r="S1622" i="8"/>
  <c r="S1623" i="8"/>
  <c r="S1624" i="8"/>
  <c r="S1625" i="8"/>
  <c r="S1626" i="8"/>
  <c r="S1627" i="8"/>
  <c r="S1628" i="8"/>
  <c r="S1629" i="8"/>
  <c r="S1630" i="8"/>
  <c r="S1631" i="8"/>
  <c r="S1632" i="8"/>
  <c r="S1633" i="8"/>
  <c r="S1634" i="8"/>
  <c r="S1635" i="8"/>
  <c r="S1636" i="8"/>
  <c r="S1637" i="8"/>
  <c r="S1638" i="8"/>
  <c r="S1639" i="8"/>
  <c r="S1640" i="8"/>
  <c r="S1641" i="8"/>
  <c r="S1642" i="8"/>
  <c r="S1643" i="8"/>
  <c r="S1644" i="8"/>
  <c r="S1645" i="8"/>
  <c r="S1646" i="8"/>
  <c r="S1647" i="8"/>
  <c r="S1648" i="8"/>
  <c r="S1649" i="8"/>
  <c r="S1650" i="8"/>
  <c r="S1651" i="8"/>
  <c r="S1652" i="8"/>
  <c r="S1653" i="8"/>
  <c r="S1654" i="8"/>
  <c r="S1655" i="8"/>
  <c r="S1656" i="8"/>
  <c r="S1657" i="8"/>
  <c r="S1658" i="8"/>
  <c r="S1659" i="8"/>
  <c r="S1660" i="8"/>
  <c r="S1661" i="8"/>
  <c r="S1662" i="8"/>
  <c r="S1663" i="8"/>
  <c r="S1664" i="8"/>
  <c r="S1665" i="8"/>
  <c r="S1666" i="8"/>
  <c r="S1667" i="8"/>
  <c r="S1668" i="8"/>
  <c r="S1669" i="8"/>
  <c r="S1670" i="8"/>
  <c r="S1671" i="8"/>
  <c r="S1672" i="8"/>
  <c r="S1673" i="8"/>
  <c r="S1674" i="8"/>
  <c r="S1675" i="8"/>
  <c r="S1676" i="8"/>
  <c r="S1677" i="8"/>
  <c r="S1678" i="8"/>
  <c r="S1679" i="8"/>
  <c r="S1680" i="8"/>
  <c r="S1681" i="8"/>
  <c r="S1682" i="8"/>
  <c r="S1683" i="8"/>
  <c r="S1684" i="8"/>
  <c r="S1685" i="8"/>
  <c r="S1686" i="8"/>
  <c r="S1687" i="8"/>
  <c r="S1688" i="8"/>
  <c r="S1689" i="8"/>
  <c r="S1690" i="8"/>
  <c r="S1691" i="8"/>
  <c r="S1692" i="8"/>
  <c r="S1693" i="8"/>
  <c r="S1694" i="8"/>
  <c r="S1695" i="8"/>
  <c r="S1696" i="8"/>
  <c r="S1697" i="8"/>
  <c r="S1698" i="8"/>
  <c r="S1699" i="8"/>
  <c r="S1700" i="8"/>
  <c r="S1701" i="8"/>
  <c r="S1702" i="8"/>
  <c r="S1703" i="8"/>
  <c r="S1704" i="8"/>
  <c r="S1705" i="8"/>
  <c r="S1706" i="8"/>
  <c r="S1707" i="8"/>
  <c r="S1708" i="8"/>
  <c r="S1709" i="8"/>
  <c r="S1710" i="8"/>
  <c r="S1711" i="8"/>
  <c r="S1712" i="8"/>
  <c r="S1713" i="8"/>
  <c r="S1714" i="8"/>
  <c r="S1715" i="8"/>
  <c r="S1716" i="8"/>
  <c r="S1717" i="8"/>
  <c r="S1718" i="8"/>
  <c r="S1719" i="8"/>
  <c r="S1720" i="8"/>
  <c r="S1721" i="8"/>
  <c r="S1722" i="8"/>
  <c r="S1723" i="8"/>
  <c r="S1724" i="8"/>
  <c r="S1725" i="8"/>
  <c r="S1726" i="8"/>
  <c r="S1727" i="8"/>
  <c r="S1728" i="8"/>
  <c r="S1729" i="8"/>
  <c r="S1730" i="8"/>
  <c r="S1731" i="8"/>
  <c r="S1732" i="8"/>
  <c r="S1733" i="8"/>
  <c r="S1734" i="8"/>
  <c r="S1735" i="8"/>
  <c r="S1736" i="8"/>
  <c r="S1737" i="8"/>
  <c r="S1738" i="8"/>
  <c r="S1739" i="8"/>
  <c r="S1740" i="8"/>
  <c r="S1741" i="8"/>
  <c r="S1742" i="8"/>
  <c r="S1743" i="8"/>
  <c r="S1744" i="8"/>
  <c r="S1745" i="8"/>
  <c r="S1746" i="8"/>
  <c r="S1747" i="8"/>
  <c r="S1748" i="8"/>
  <c r="S1749" i="8"/>
  <c r="S1750" i="8"/>
  <c r="S1751" i="8"/>
  <c r="S1752" i="8"/>
  <c r="S1753" i="8"/>
  <c r="S1754" i="8"/>
  <c r="S1755" i="8"/>
  <c r="S1756" i="8"/>
  <c r="S1757" i="8"/>
  <c r="S1758" i="8"/>
  <c r="S1759" i="8"/>
  <c r="S1760" i="8"/>
  <c r="S1761" i="8"/>
  <c r="S1762" i="8"/>
  <c r="S1763" i="8"/>
  <c r="S1764" i="8"/>
  <c r="S1765" i="8"/>
  <c r="S1766" i="8"/>
  <c r="S1767" i="8"/>
  <c r="S1768" i="8"/>
  <c r="S1769" i="8"/>
  <c r="S1770" i="8"/>
  <c r="S1771" i="8"/>
  <c r="S1772" i="8"/>
  <c r="S1773" i="8"/>
  <c r="S1774" i="8"/>
  <c r="S1775" i="8"/>
  <c r="S1776" i="8"/>
  <c r="S1777" i="8"/>
  <c r="S1778" i="8"/>
  <c r="S1779" i="8"/>
  <c r="S1780" i="8"/>
  <c r="S1781" i="8"/>
  <c r="S1782" i="8"/>
  <c r="S1783" i="8"/>
  <c r="S1784" i="8"/>
  <c r="S1785" i="8"/>
  <c r="S1786" i="8"/>
  <c r="S1787" i="8"/>
  <c r="S1788" i="8"/>
  <c r="S1789" i="8"/>
  <c r="S1790" i="8"/>
  <c r="S1791" i="8"/>
  <c r="S1792" i="8"/>
  <c r="S1793" i="8"/>
  <c r="S1794" i="8"/>
  <c r="S1795" i="8"/>
  <c r="S1796" i="8"/>
  <c r="S1797" i="8"/>
  <c r="S1798" i="8"/>
  <c r="S1799" i="8"/>
  <c r="S1800" i="8"/>
  <c r="S1801" i="8"/>
  <c r="S1802" i="8"/>
  <c r="S1803" i="8"/>
  <c r="S1804" i="8"/>
  <c r="S1805" i="8"/>
  <c r="S1806" i="8"/>
  <c r="S1807" i="8"/>
  <c r="S1808" i="8"/>
  <c r="S1809" i="8"/>
  <c r="S1810" i="8"/>
  <c r="S1811" i="8"/>
  <c r="S1812" i="8"/>
  <c r="S1813" i="8"/>
  <c r="S1814" i="8"/>
  <c r="S1815" i="8"/>
  <c r="S1816" i="8"/>
  <c r="S1817" i="8"/>
  <c r="S1818" i="8"/>
  <c r="S1819" i="8"/>
  <c r="S1820" i="8"/>
  <c r="S1821" i="8"/>
  <c r="S1822" i="8"/>
  <c r="S1823" i="8"/>
  <c r="S1824" i="8"/>
  <c r="S1825" i="8"/>
  <c r="S1826" i="8"/>
  <c r="S1827" i="8"/>
  <c r="S1828" i="8"/>
  <c r="S1829" i="8"/>
  <c r="S1830" i="8"/>
  <c r="S1831" i="8"/>
  <c r="S1832" i="8"/>
  <c r="S1833" i="8"/>
  <c r="S1834" i="8"/>
  <c r="S1835" i="8"/>
  <c r="S1836" i="8"/>
  <c r="S1837" i="8"/>
  <c r="S1838" i="8"/>
  <c r="S1839" i="8"/>
  <c r="S1840" i="8"/>
  <c r="S1841" i="8"/>
  <c r="S1842" i="8"/>
  <c r="S1843" i="8"/>
  <c r="S1844" i="8"/>
  <c r="S1845" i="8"/>
  <c r="S1846" i="8"/>
  <c r="S1847" i="8"/>
  <c r="S1848" i="8"/>
  <c r="S1849" i="8"/>
  <c r="S1850" i="8"/>
  <c r="S1851" i="8"/>
  <c r="S1852" i="8"/>
  <c r="S1853" i="8"/>
  <c r="S1854" i="8"/>
  <c r="S1855" i="8"/>
  <c r="S1856" i="8"/>
  <c r="S1857" i="8"/>
  <c r="S1858" i="8"/>
  <c r="S1859" i="8"/>
  <c r="S1860" i="8"/>
  <c r="S1861" i="8"/>
  <c r="S1862" i="8"/>
  <c r="S1863" i="8"/>
  <c r="S1864" i="8"/>
  <c r="S1865" i="8"/>
  <c r="S1866" i="8"/>
  <c r="S1867" i="8"/>
  <c r="S1868" i="8"/>
  <c r="S1869" i="8"/>
  <c r="S1870" i="8"/>
  <c r="S1871" i="8"/>
  <c r="S1872" i="8"/>
  <c r="S1873" i="8"/>
  <c r="S1874" i="8"/>
  <c r="S1875" i="8"/>
  <c r="S1876" i="8"/>
  <c r="S1877" i="8"/>
  <c r="S1878" i="8"/>
  <c r="S1879" i="8"/>
  <c r="S1880" i="8"/>
  <c r="S1881" i="8"/>
  <c r="S1882" i="8"/>
  <c r="S1883" i="8"/>
  <c r="S1884" i="8"/>
  <c r="S1885" i="8"/>
  <c r="S1886" i="8"/>
  <c r="S1887" i="8"/>
  <c r="S1888" i="8"/>
  <c r="S1889" i="8"/>
  <c r="S1890" i="8"/>
  <c r="S1891" i="8"/>
  <c r="S1892" i="8"/>
  <c r="S1893" i="8"/>
  <c r="S1894" i="8"/>
  <c r="S1895" i="8"/>
  <c r="S1896" i="8"/>
  <c r="S1897" i="8"/>
  <c r="S1898" i="8"/>
  <c r="S1899" i="8"/>
  <c r="S1900" i="8"/>
  <c r="S1901" i="8"/>
  <c r="S1902" i="8"/>
  <c r="S1903" i="8"/>
  <c r="S1904" i="8"/>
  <c r="S1905" i="8"/>
  <c r="S1906" i="8"/>
  <c r="S1907" i="8"/>
  <c r="S1908" i="8"/>
  <c r="S1909" i="8"/>
  <c r="S1910" i="8"/>
  <c r="S1911" i="8"/>
  <c r="S1912" i="8"/>
  <c r="S1913" i="8"/>
  <c r="S1914" i="8"/>
  <c r="S1915" i="8"/>
  <c r="S1916" i="8"/>
  <c r="S1917" i="8"/>
  <c r="S1918" i="8"/>
  <c r="S1919" i="8"/>
  <c r="S1920" i="8"/>
  <c r="S1921" i="8"/>
  <c r="S1922" i="8"/>
  <c r="S1923" i="8"/>
  <c r="S1924" i="8"/>
  <c r="S1925" i="8"/>
  <c r="S1926" i="8"/>
  <c r="S1927" i="8"/>
  <c r="S1928" i="8"/>
  <c r="S1929" i="8"/>
  <c r="S1930" i="8"/>
  <c r="S1931" i="8"/>
  <c r="S1932" i="8"/>
  <c r="S1933" i="8"/>
  <c r="S1934" i="8"/>
  <c r="S1935" i="8"/>
  <c r="S1936" i="8"/>
  <c r="S1937" i="8"/>
  <c r="S1938" i="8"/>
  <c r="S1939" i="8"/>
  <c r="S1940" i="8"/>
  <c r="S1941" i="8"/>
  <c r="S1942" i="8"/>
  <c r="S1943" i="8"/>
  <c r="S1944" i="8"/>
  <c r="S1945" i="8"/>
  <c r="S1946" i="8"/>
  <c r="S1947" i="8"/>
  <c r="S1948" i="8"/>
  <c r="S1949" i="8"/>
  <c r="S1950" i="8"/>
  <c r="S1951" i="8"/>
  <c r="S1952" i="8"/>
  <c r="S1953" i="8"/>
  <c r="S1954" i="8"/>
  <c r="S1955" i="8"/>
  <c r="S1956" i="8"/>
  <c r="S1957" i="8"/>
  <c r="S1958" i="8"/>
  <c r="S1959" i="8"/>
  <c r="S1960" i="8"/>
  <c r="S1961" i="8"/>
  <c r="S1962" i="8"/>
  <c r="S1963" i="8"/>
  <c r="S1964" i="8"/>
  <c r="S1965" i="8"/>
  <c r="S1966" i="8"/>
  <c r="S1967" i="8"/>
  <c r="S1968" i="8"/>
  <c r="S1969" i="8"/>
  <c r="S1970" i="8"/>
  <c r="S1971" i="8"/>
  <c r="S1972" i="8"/>
  <c r="S1973" i="8"/>
  <c r="S1974" i="8"/>
  <c r="S1975" i="8"/>
  <c r="S1976" i="8"/>
  <c r="S1977" i="8"/>
  <c r="S1978" i="8"/>
  <c r="S1979" i="8"/>
  <c r="S1980" i="8"/>
  <c r="S1981" i="8"/>
  <c r="S1982" i="8"/>
  <c r="S1983" i="8"/>
  <c r="S1984" i="8"/>
  <c r="S1985" i="8"/>
  <c r="S1986" i="8"/>
  <c r="S1987" i="8"/>
  <c r="S1988" i="8"/>
  <c r="S1989" i="8"/>
  <c r="S1990" i="8"/>
  <c r="S1991" i="8"/>
  <c r="S1992" i="8"/>
  <c r="S1993" i="8"/>
  <c r="S1994" i="8"/>
  <c r="S1995" i="8"/>
  <c r="S1996" i="8"/>
  <c r="S1997" i="8"/>
  <c r="S1998" i="8"/>
  <c r="S1999" i="8"/>
  <c r="S2000" i="8"/>
  <c r="S2001" i="8"/>
  <c r="S2002" i="8"/>
  <c r="S2003" i="8"/>
  <c r="S2004" i="8"/>
  <c r="S2005" i="8"/>
  <c r="S2006" i="8"/>
  <c r="S2007" i="8"/>
  <c r="S2008" i="8"/>
  <c r="S2009" i="8"/>
  <c r="S2010" i="8"/>
  <c r="S2011" i="8"/>
  <c r="S2012" i="8"/>
  <c r="S2013" i="8"/>
  <c r="S2014" i="8"/>
  <c r="S2015" i="8"/>
  <c r="S2016" i="8"/>
  <c r="S2017" i="8"/>
  <c r="S2018" i="8"/>
  <c r="S2019" i="8"/>
  <c r="S2020" i="8"/>
  <c r="S2021" i="8"/>
  <c r="S2022" i="8"/>
  <c r="S2023" i="8"/>
  <c r="S2024" i="8"/>
  <c r="S2025" i="8"/>
  <c r="S2026" i="8"/>
  <c r="S2027" i="8"/>
  <c r="S2028" i="8"/>
  <c r="S2029" i="8"/>
  <c r="S2030" i="8"/>
  <c r="S2031" i="8"/>
  <c r="S2032" i="8"/>
  <c r="S2033" i="8"/>
  <c r="S2034" i="8"/>
  <c r="S2035" i="8"/>
  <c r="S2036" i="8"/>
  <c r="S2037" i="8"/>
  <c r="S2038" i="8"/>
  <c r="S2039" i="8"/>
  <c r="S2040" i="8"/>
  <c r="S2041" i="8"/>
  <c r="S2042" i="8"/>
  <c r="S2043" i="8"/>
  <c r="S2044" i="8"/>
  <c r="S2045" i="8"/>
  <c r="S2046" i="8"/>
  <c r="S2047" i="8"/>
  <c r="S2048" i="8"/>
  <c r="S2049" i="8"/>
  <c r="S2050" i="8"/>
  <c r="S2051" i="8"/>
  <c r="S2052" i="8"/>
  <c r="S2053" i="8"/>
  <c r="S2054" i="8"/>
  <c r="S2055" i="8"/>
  <c r="S2056" i="8"/>
  <c r="S2057" i="8"/>
  <c r="S2058" i="8"/>
  <c r="S2059" i="8"/>
  <c r="S2060" i="8"/>
  <c r="S2061" i="8"/>
  <c r="S2062" i="8"/>
  <c r="S2063" i="8"/>
  <c r="S2064" i="8"/>
  <c r="S2065" i="8"/>
  <c r="S2066" i="8"/>
  <c r="S2067" i="8"/>
  <c r="S2068" i="8"/>
  <c r="S2069" i="8"/>
  <c r="S2070" i="8"/>
  <c r="S2071" i="8"/>
  <c r="S2072" i="8"/>
  <c r="S2073" i="8"/>
  <c r="S2074" i="8"/>
  <c r="S2075" i="8"/>
  <c r="S2076" i="8"/>
  <c r="S2077" i="8"/>
  <c r="S2078" i="8"/>
  <c r="S2079" i="8"/>
  <c r="S2080" i="8"/>
  <c r="S2081" i="8"/>
  <c r="S2082" i="8"/>
  <c r="S2083" i="8"/>
  <c r="S2084" i="8"/>
  <c r="S2085" i="8"/>
  <c r="S2086" i="8"/>
  <c r="S2087" i="8"/>
  <c r="S2088" i="8"/>
  <c r="S2089" i="8"/>
  <c r="S2090" i="8"/>
  <c r="S2091" i="8"/>
  <c r="S2092" i="8"/>
  <c r="S2093" i="8"/>
  <c r="S2094" i="8"/>
  <c r="S2095" i="8"/>
  <c r="S2096" i="8"/>
  <c r="S2097" i="8"/>
  <c r="S2098" i="8"/>
  <c r="S2099" i="8"/>
  <c r="S2100" i="8"/>
  <c r="S2101" i="8"/>
  <c r="S2102" i="8"/>
  <c r="S2103" i="8"/>
  <c r="S2104" i="8"/>
  <c r="S2105" i="8"/>
  <c r="S2106" i="8"/>
  <c r="S2107" i="8"/>
  <c r="S2108" i="8"/>
  <c r="S2109" i="8"/>
  <c r="S2110" i="8"/>
  <c r="S2111" i="8"/>
  <c r="S2112" i="8"/>
  <c r="S2113" i="8"/>
  <c r="S2114" i="8"/>
  <c r="S2115" i="8"/>
  <c r="S2116" i="8"/>
  <c r="S2117" i="8"/>
  <c r="S2118" i="8"/>
  <c r="S2119" i="8"/>
  <c r="S2120" i="8"/>
  <c r="S2121" i="8"/>
  <c r="S2122" i="8"/>
  <c r="S2123" i="8"/>
  <c r="S2124" i="8"/>
  <c r="S2125" i="8"/>
  <c r="S2126" i="8"/>
  <c r="S2127" i="8"/>
  <c r="S2128" i="8"/>
  <c r="S2129" i="8"/>
  <c r="S2130" i="8"/>
  <c r="S2131" i="8"/>
  <c r="S2132" i="8"/>
  <c r="S2133" i="8"/>
  <c r="S2134" i="8"/>
  <c r="S2135" i="8"/>
  <c r="S2136" i="8"/>
  <c r="S2137" i="8"/>
  <c r="S2138" i="8"/>
  <c r="S2139" i="8"/>
  <c r="S2140" i="8"/>
  <c r="S2141" i="8"/>
  <c r="S2142" i="8"/>
  <c r="S2143" i="8"/>
  <c r="S2144" i="8"/>
  <c r="S2145" i="8"/>
  <c r="S2146" i="8"/>
  <c r="S2147" i="8"/>
  <c r="S2148" i="8"/>
  <c r="S2149" i="8"/>
  <c r="S2150" i="8"/>
  <c r="S2151" i="8"/>
  <c r="S2152" i="8"/>
  <c r="S2153" i="8"/>
  <c r="S2154" i="8"/>
  <c r="S2155" i="8"/>
  <c r="S2156" i="8"/>
  <c r="S2157" i="8"/>
  <c r="S2158" i="8"/>
  <c r="S2159" i="8"/>
  <c r="S2160" i="8"/>
  <c r="S2161" i="8"/>
  <c r="S2162" i="8"/>
  <c r="S2163" i="8"/>
  <c r="S2164" i="8"/>
  <c r="S2165" i="8"/>
  <c r="S2166" i="8"/>
  <c r="S2167" i="8"/>
  <c r="S2168" i="8"/>
  <c r="S2169" i="8"/>
  <c r="S2170" i="8"/>
  <c r="S2171" i="8"/>
  <c r="S2172" i="8"/>
  <c r="S2173" i="8"/>
  <c r="S2174" i="8"/>
  <c r="S2175" i="8"/>
  <c r="S2176" i="8"/>
  <c r="S2177" i="8"/>
  <c r="S2178" i="8"/>
  <c r="S2179" i="8"/>
  <c r="S2180" i="8"/>
  <c r="S2181" i="8"/>
  <c r="S2182" i="8"/>
  <c r="S2183" i="8"/>
  <c r="S2184" i="8"/>
  <c r="S2185" i="8"/>
  <c r="S2186" i="8"/>
  <c r="S2187" i="8"/>
  <c r="S2188" i="8"/>
  <c r="S2189" i="8"/>
  <c r="S2190" i="8"/>
  <c r="S2191" i="8"/>
  <c r="S2192" i="8"/>
  <c r="S2193" i="8"/>
  <c r="S2194" i="8"/>
  <c r="S2195" i="8"/>
  <c r="S2196" i="8"/>
  <c r="S2197" i="8"/>
  <c r="S2198" i="8"/>
  <c r="S2199" i="8"/>
  <c r="S2200" i="8"/>
  <c r="S2201" i="8"/>
  <c r="S2202" i="8"/>
  <c r="S2203" i="8"/>
  <c r="S2204" i="8"/>
  <c r="S2205" i="8"/>
  <c r="S2206" i="8"/>
  <c r="S2207" i="8"/>
  <c r="S2208" i="8"/>
  <c r="S2209" i="8"/>
  <c r="S2210" i="8"/>
  <c r="S2211" i="8"/>
  <c r="S2212" i="8"/>
  <c r="S2213" i="8"/>
  <c r="S2214" i="8"/>
  <c r="S2215" i="8"/>
  <c r="S2216" i="8"/>
  <c r="S2217" i="8"/>
  <c r="S2218" i="8"/>
  <c r="S2219" i="8"/>
  <c r="S2220" i="8"/>
  <c r="S2221" i="8"/>
  <c r="S2222" i="8"/>
  <c r="S2223" i="8"/>
  <c r="S2224" i="8"/>
  <c r="S2225" i="8"/>
  <c r="S2226" i="8"/>
  <c r="S2227" i="8"/>
  <c r="S2228" i="8"/>
  <c r="S2229" i="8"/>
  <c r="S2230" i="8"/>
  <c r="S2231" i="8"/>
  <c r="S2232" i="8"/>
  <c r="S2233" i="8"/>
  <c r="S2234" i="8"/>
  <c r="S2235" i="8"/>
  <c r="S2236" i="8"/>
  <c r="S2237" i="8"/>
  <c r="S2238" i="8"/>
  <c r="S2239" i="8"/>
  <c r="S2240" i="8"/>
  <c r="S2241" i="8"/>
  <c r="S2242" i="8"/>
  <c r="S2243" i="8"/>
  <c r="S2244" i="8"/>
  <c r="S2245" i="8"/>
  <c r="S2246" i="8"/>
  <c r="S2247" i="8"/>
  <c r="S2248" i="8"/>
  <c r="S2249" i="8"/>
  <c r="S2250" i="8"/>
  <c r="S2251" i="8"/>
  <c r="S2252" i="8"/>
  <c r="S2253" i="8"/>
  <c r="S2254" i="8"/>
  <c r="S2255" i="8"/>
  <c r="S2256" i="8"/>
  <c r="S2257" i="8"/>
  <c r="S2258" i="8"/>
  <c r="S2259" i="8"/>
  <c r="S2260" i="8"/>
  <c r="S2261" i="8"/>
  <c r="S2262" i="8"/>
  <c r="S2263" i="8"/>
  <c r="S2264" i="8"/>
  <c r="S2265" i="8"/>
  <c r="S2266" i="8"/>
  <c r="S2267" i="8"/>
  <c r="S2268" i="8"/>
  <c r="S2269" i="8"/>
  <c r="S2270" i="8"/>
  <c r="S2271" i="8"/>
  <c r="S2272" i="8"/>
  <c r="S2273" i="8"/>
  <c r="S2274" i="8"/>
  <c r="S2275" i="8"/>
  <c r="S2276" i="8"/>
  <c r="S2277" i="8"/>
  <c r="S2278" i="8"/>
  <c r="S2279" i="8"/>
  <c r="S2280" i="8"/>
  <c r="S2281" i="8"/>
  <c r="S2282" i="8"/>
  <c r="S2283" i="8"/>
  <c r="S2284" i="8"/>
  <c r="S2285" i="8"/>
  <c r="S2286" i="8"/>
  <c r="S2287" i="8"/>
  <c r="S2288" i="8"/>
  <c r="S2289" i="8"/>
  <c r="S2290" i="8"/>
  <c r="S2291" i="8"/>
  <c r="S2292" i="8"/>
  <c r="S2293" i="8"/>
  <c r="S2294" i="8"/>
  <c r="S2295" i="8"/>
  <c r="S2296" i="8"/>
  <c r="S2297" i="8"/>
  <c r="S2298" i="8"/>
  <c r="S2299" i="8"/>
  <c r="S2300" i="8"/>
  <c r="S2301" i="8"/>
  <c r="S2302" i="8"/>
  <c r="S2303" i="8"/>
  <c r="S2304" i="8"/>
  <c r="S2305" i="8"/>
  <c r="S2306" i="8"/>
  <c r="S2307" i="8"/>
  <c r="S2308" i="8"/>
  <c r="S2309" i="8"/>
  <c r="S2310" i="8"/>
  <c r="S2311" i="8"/>
  <c r="S2312" i="8"/>
  <c r="S2313" i="8"/>
  <c r="S2314" i="8"/>
  <c r="S2315" i="8"/>
  <c r="S2316" i="8"/>
  <c r="S2317" i="8"/>
  <c r="S2318" i="8"/>
  <c r="S2319" i="8"/>
  <c r="S2320" i="8"/>
  <c r="S2321" i="8"/>
  <c r="S2322" i="8"/>
  <c r="S2323" i="8"/>
  <c r="S2324" i="8"/>
  <c r="S2325" i="8"/>
  <c r="S2326" i="8"/>
  <c r="S2327" i="8"/>
  <c r="S2328" i="8"/>
  <c r="S2329" i="8"/>
  <c r="S2330" i="8"/>
  <c r="S2331" i="8"/>
  <c r="S2332" i="8"/>
  <c r="S2333" i="8"/>
  <c r="S2334" i="8"/>
  <c r="S2335" i="8"/>
  <c r="S2336" i="8"/>
  <c r="S2337" i="8"/>
  <c r="S2338" i="8"/>
  <c r="S2339" i="8"/>
  <c r="S2340" i="8"/>
  <c r="S2341" i="8"/>
  <c r="S2342" i="8"/>
  <c r="S2343" i="8"/>
  <c r="S2344" i="8"/>
  <c r="S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1001" i="8"/>
  <c r="R1002" i="8"/>
  <c r="R1003" i="8"/>
  <c r="R1004" i="8"/>
  <c r="R1005" i="8"/>
  <c r="R1006" i="8"/>
  <c r="R1007" i="8"/>
  <c r="R1008" i="8"/>
  <c r="R1009" i="8"/>
  <c r="R1010" i="8"/>
  <c r="R1011" i="8"/>
  <c r="R1012" i="8"/>
  <c r="R1013" i="8"/>
  <c r="R1014" i="8"/>
  <c r="R1015" i="8"/>
  <c r="R1016" i="8"/>
  <c r="R1017" i="8"/>
  <c r="R1018" i="8"/>
  <c r="R1019" i="8"/>
  <c r="R1020" i="8"/>
  <c r="R1021" i="8"/>
  <c r="R1022" i="8"/>
  <c r="R1023" i="8"/>
  <c r="R1024" i="8"/>
  <c r="R1025" i="8"/>
  <c r="R1026" i="8"/>
  <c r="R1027" i="8"/>
  <c r="R1028" i="8"/>
  <c r="R1029" i="8"/>
  <c r="R1030" i="8"/>
  <c r="R1031" i="8"/>
  <c r="R1032" i="8"/>
  <c r="R1033" i="8"/>
  <c r="R1034" i="8"/>
  <c r="R1035" i="8"/>
  <c r="R1036" i="8"/>
  <c r="R1037" i="8"/>
  <c r="R1038" i="8"/>
  <c r="R1039" i="8"/>
  <c r="R1040" i="8"/>
  <c r="R1041" i="8"/>
  <c r="R1042" i="8"/>
  <c r="R1043" i="8"/>
  <c r="R1044" i="8"/>
  <c r="R1045" i="8"/>
  <c r="R1046" i="8"/>
  <c r="R1047" i="8"/>
  <c r="R1048" i="8"/>
  <c r="R1049" i="8"/>
  <c r="R1050" i="8"/>
  <c r="R1051" i="8"/>
  <c r="R1052" i="8"/>
  <c r="R1053" i="8"/>
  <c r="R1054" i="8"/>
  <c r="R1055" i="8"/>
  <c r="R1056" i="8"/>
  <c r="R1057" i="8"/>
  <c r="R1058" i="8"/>
  <c r="R1059" i="8"/>
  <c r="R1060" i="8"/>
  <c r="R1061" i="8"/>
  <c r="R1062" i="8"/>
  <c r="R1063" i="8"/>
  <c r="R1064" i="8"/>
  <c r="R1065" i="8"/>
  <c r="R1066" i="8"/>
  <c r="R1067" i="8"/>
  <c r="R1068" i="8"/>
  <c r="R1069" i="8"/>
  <c r="R1070" i="8"/>
  <c r="R1071" i="8"/>
  <c r="R1072" i="8"/>
  <c r="R1073" i="8"/>
  <c r="R1074" i="8"/>
  <c r="R1075" i="8"/>
  <c r="R1076" i="8"/>
  <c r="R1077" i="8"/>
  <c r="R1078" i="8"/>
  <c r="R1079" i="8"/>
  <c r="R1080" i="8"/>
  <c r="R1081" i="8"/>
  <c r="R1082" i="8"/>
  <c r="R1083" i="8"/>
  <c r="R1084" i="8"/>
  <c r="R1085" i="8"/>
  <c r="R1086" i="8"/>
  <c r="R1087" i="8"/>
  <c r="R1088" i="8"/>
  <c r="R1089" i="8"/>
  <c r="R1090" i="8"/>
  <c r="R1091" i="8"/>
  <c r="R1092" i="8"/>
  <c r="R1093" i="8"/>
  <c r="R1094" i="8"/>
  <c r="R1095" i="8"/>
  <c r="R1096" i="8"/>
  <c r="R1097" i="8"/>
  <c r="R1098" i="8"/>
  <c r="R1099" i="8"/>
  <c r="R1100" i="8"/>
  <c r="R1101" i="8"/>
  <c r="R1102" i="8"/>
  <c r="R1103" i="8"/>
  <c r="R1104" i="8"/>
  <c r="R1105" i="8"/>
  <c r="R1106" i="8"/>
  <c r="R1107" i="8"/>
  <c r="R1108" i="8"/>
  <c r="R1109" i="8"/>
  <c r="R1110" i="8"/>
  <c r="R1111" i="8"/>
  <c r="R1112" i="8"/>
  <c r="R1113" i="8"/>
  <c r="R1114" i="8"/>
  <c r="R1115" i="8"/>
  <c r="R1116" i="8"/>
  <c r="R1117" i="8"/>
  <c r="R1118" i="8"/>
  <c r="R1119" i="8"/>
  <c r="R1120" i="8"/>
  <c r="R1121" i="8"/>
  <c r="R1122" i="8"/>
  <c r="R1123" i="8"/>
  <c r="R1124" i="8"/>
  <c r="R1125" i="8"/>
  <c r="R1126" i="8"/>
  <c r="R1127" i="8"/>
  <c r="R1128" i="8"/>
  <c r="R1129" i="8"/>
  <c r="R1130" i="8"/>
  <c r="R1131" i="8"/>
  <c r="R1132" i="8"/>
  <c r="R1133" i="8"/>
  <c r="R1134" i="8"/>
  <c r="R1135" i="8"/>
  <c r="R1136" i="8"/>
  <c r="R1137" i="8"/>
  <c r="R1138" i="8"/>
  <c r="R1139" i="8"/>
  <c r="R1140" i="8"/>
  <c r="R1141" i="8"/>
  <c r="R1142" i="8"/>
  <c r="R1143" i="8"/>
  <c r="R1144" i="8"/>
  <c r="R1145" i="8"/>
  <c r="R1146" i="8"/>
  <c r="R1147" i="8"/>
  <c r="R1148" i="8"/>
  <c r="R1149" i="8"/>
  <c r="R1150" i="8"/>
  <c r="R1151" i="8"/>
  <c r="R1152" i="8"/>
  <c r="R1153" i="8"/>
  <c r="R1154" i="8"/>
  <c r="R1155" i="8"/>
  <c r="R1156" i="8"/>
  <c r="R1157" i="8"/>
  <c r="R1158" i="8"/>
  <c r="R1159" i="8"/>
  <c r="R1160" i="8"/>
  <c r="R1161" i="8"/>
  <c r="R1162" i="8"/>
  <c r="R1163" i="8"/>
  <c r="R1164" i="8"/>
  <c r="R1165" i="8"/>
  <c r="R1166" i="8"/>
  <c r="R1167" i="8"/>
  <c r="R1168" i="8"/>
  <c r="R1169" i="8"/>
  <c r="R1170" i="8"/>
  <c r="R1171" i="8"/>
  <c r="R1172" i="8"/>
  <c r="R1173" i="8"/>
  <c r="R1174" i="8"/>
  <c r="R1175" i="8"/>
  <c r="R1176" i="8"/>
  <c r="R1177" i="8"/>
  <c r="R1178" i="8"/>
  <c r="R1179" i="8"/>
  <c r="R1180" i="8"/>
  <c r="R1181" i="8"/>
  <c r="R1182" i="8"/>
  <c r="R1183" i="8"/>
  <c r="R1184" i="8"/>
  <c r="R1185" i="8"/>
  <c r="R1186" i="8"/>
  <c r="R1187" i="8"/>
  <c r="R1188" i="8"/>
  <c r="R1189" i="8"/>
  <c r="R1190" i="8"/>
  <c r="R1191" i="8"/>
  <c r="R1192" i="8"/>
  <c r="R1193" i="8"/>
  <c r="R1194" i="8"/>
  <c r="R1195" i="8"/>
  <c r="R1196" i="8"/>
  <c r="R1197" i="8"/>
  <c r="R1198" i="8"/>
  <c r="R1199" i="8"/>
  <c r="R1200" i="8"/>
  <c r="R1201" i="8"/>
  <c r="R1202" i="8"/>
  <c r="R1203" i="8"/>
  <c r="R1204" i="8"/>
  <c r="R1205" i="8"/>
  <c r="R1206" i="8"/>
  <c r="R1207" i="8"/>
  <c r="R1208" i="8"/>
  <c r="R1209" i="8"/>
  <c r="R1210" i="8"/>
  <c r="R1211" i="8"/>
  <c r="R1212" i="8"/>
  <c r="R1213" i="8"/>
  <c r="R1214" i="8"/>
  <c r="R1215" i="8"/>
  <c r="R1216" i="8"/>
  <c r="R1217" i="8"/>
  <c r="R1218" i="8"/>
  <c r="R1219" i="8"/>
  <c r="R1220" i="8"/>
  <c r="R1221" i="8"/>
  <c r="R1222" i="8"/>
  <c r="R1223" i="8"/>
  <c r="R1224" i="8"/>
  <c r="R1225" i="8"/>
  <c r="R1226" i="8"/>
  <c r="R1227" i="8"/>
  <c r="R1228" i="8"/>
  <c r="R1229" i="8"/>
  <c r="R1230" i="8"/>
  <c r="R1231" i="8"/>
  <c r="R1232" i="8"/>
  <c r="R1233" i="8"/>
  <c r="R1234" i="8"/>
  <c r="R1235" i="8"/>
  <c r="R1236" i="8"/>
  <c r="R1237" i="8"/>
  <c r="R1238" i="8"/>
  <c r="R1239" i="8"/>
  <c r="R1240" i="8"/>
  <c r="R1241" i="8"/>
  <c r="R1242" i="8"/>
  <c r="R1243" i="8"/>
  <c r="R1244" i="8"/>
  <c r="R1245" i="8"/>
  <c r="R1246" i="8"/>
  <c r="R1247" i="8"/>
  <c r="R1248" i="8"/>
  <c r="R1249" i="8"/>
  <c r="R1250" i="8"/>
  <c r="R1251" i="8"/>
  <c r="R1252" i="8"/>
  <c r="R1253" i="8"/>
  <c r="R1254" i="8"/>
  <c r="R1255" i="8"/>
  <c r="R1256" i="8"/>
  <c r="R1257" i="8"/>
  <c r="R1258" i="8"/>
  <c r="R1259" i="8"/>
  <c r="R1260" i="8"/>
  <c r="R1261" i="8"/>
  <c r="R1262" i="8"/>
  <c r="R1263" i="8"/>
  <c r="R1264" i="8"/>
  <c r="R1265" i="8"/>
  <c r="R1266" i="8"/>
  <c r="R1267" i="8"/>
  <c r="R1268" i="8"/>
  <c r="R1269" i="8"/>
  <c r="R1270" i="8"/>
  <c r="R1271" i="8"/>
  <c r="R1272" i="8"/>
  <c r="R1273" i="8"/>
  <c r="R1274" i="8"/>
  <c r="R1275" i="8"/>
  <c r="R1276" i="8"/>
  <c r="R1277" i="8"/>
  <c r="R1278" i="8"/>
  <c r="R1279" i="8"/>
  <c r="R1280" i="8"/>
  <c r="R1281" i="8"/>
  <c r="R1282" i="8"/>
  <c r="R1283" i="8"/>
  <c r="R1284" i="8"/>
  <c r="R1285" i="8"/>
  <c r="R1286" i="8"/>
  <c r="R1287" i="8"/>
  <c r="R1288" i="8"/>
  <c r="R1289" i="8"/>
  <c r="R1290" i="8"/>
  <c r="R1291" i="8"/>
  <c r="R1292" i="8"/>
  <c r="R1293" i="8"/>
  <c r="R1294" i="8"/>
  <c r="R1295" i="8"/>
  <c r="R1296" i="8"/>
  <c r="R1297" i="8"/>
  <c r="R1298" i="8"/>
  <c r="R1299" i="8"/>
  <c r="R1300" i="8"/>
  <c r="R1301" i="8"/>
  <c r="R1302" i="8"/>
  <c r="R1303" i="8"/>
  <c r="R1304" i="8"/>
  <c r="R1305" i="8"/>
  <c r="R1306" i="8"/>
  <c r="R1307" i="8"/>
  <c r="R1308" i="8"/>
  <c r="R1309" i="8"/>
  <c r="R1310" i="8"/>
  <c r="R1311" i="8"/>
  <c r="R1312" i="8"/>
  <c r="R1313" i="8"/>
  <c r="R1314" i="8"/>
  <c r="R1315" i="8"/>
  <c r="R1316" i="8"/>
  <c r="R1317" i="8"/>
  <c r="R1318" i="8"/>
  <c r="R1319" i="8"/>
  <c r="R1320" i="8"/>
  <c r="R1321" i="8"/>
  <c r="R1322" i="8"/>
  <c r="R1323" i="8"/>
  <c r="R1324" i="8"/>
  <c r="R1325" i="8"/>
  <c r="R1326" i="8"/>
  <c r="R1327" i="8"/>
  <c r="R1328" i="8"/>
  <c r="R1329" i="8"/>
  <c r="R1330" i="8"/>
  <c r="R1331" i="8"/>
  <c r="R1332" i="8"/>
  <c r="R1333" i="8"/>
  <c r="R1334" i="8"/>
  <c r="R1335" i="8"/>
  <c r="R1336" i="8"/>
  <c r="R1337" i="8"/>
  <c r="R1338" i="8"/>
  <c r="R1339" i="8"/>
  <c r="R1340" i="8"/>
  <c r="R1341" i="8"/>
  <c r="R1342" i="8"/>
  <c r="R1343" i="8"/>
  <c r="R1344" i="8"/>
  <c r="R1345" i="8"/>
  <c r="R1346" i="8"/>
  <c r="R1347" i="8"/>
  <c r="R1348" i="8"/>
  <c r="R1349" i="8"/>
  <c r="R1350" i="8"/>
  <c r="R1351" i="8"/>
  <c r="R1352" i="8"/>
  <c r="R1353" i="8"/>
  <c r="R1354" i="8"/>
  <c r="R1355" i="8"/>
  <c r="R1356" i="8"/>
  <c r="R1357" i="8"/>
  <c r="R1358" i="8"/>
  <c r="R1359" i="8"/>
  <c r="R1360" i="8"/>
  <c r="R1361" i="8"/>
  <c r="R1362" i="8"/>
  <c r="R1363" i="8"/>
  <c r="R1364" i="8"/>
  <c r="R1365" i="8"/>
  <c r="R1366" i="8"/>
  <c r="R1367" i="8"/>
  <c r="R1368" i="8"/>
  <c r="R1369" i="8"/>
  <c r="R1370" i="8"/>
  <c r="R1371" i="8"/>
  <c r="R1372" i="8"/>
  <c r="R1373" i="8"/>
  <c r="R1374" i="8"/>
  <c r="R1375" i="8"/>
  <c r="R1376" i="8"/>
  <c r="R1377" i="8"/>
  <c r="R1378" i="8"/>
  <c r="R1379" i="8"/>
  <c r="R1380" i="8"/>
  <c r="R1381" i="8"/>
  <c r="R1382" i="8"/>
  <c r="R1383" i="8"/>
  <c r="R1384" i="8"/>
  <c r="R1385" i="8"/>
  <c r="R1386" i="8"/>
  <c r="R1387" i="8"/>
  <c r="R1388" i="8"/>
  <c r="R1389" i="8"/>
  <c r="R1390" i="8"/>
  <c r="R1391" i="8"/>
  <c r="R1392" i="8"/>
  <c r="R1393" i="8"/>
  <c r="R1394" i="8"/>
  <c r="R1395" i="8"/>
  <c r="R1396" i="8"/>
  <c r="R1397" i="8"/>
  <c r="R1398" i="8"/>
  <c r="R1399" i="8"/>
  <c r="R1400" i="8"/>
  <c r="R1401" i="8"/>
  <c r="R1402" i="8"/>
  <c r="R1403" i="8"/>
  <c r="R1404" i="8"/>
  <c r="R1405" i="8"/>
  <c r="R1406" i="8"/>
  <c r="R1407" i="8"/>
  <c r="R1408" i="8"/>
  <c r="R1409" i="8"/>
  <c r="R1410" i="8"/>
  <c r="R1411" i="8"/>
  <c r="R1412" i="8"/>
  <c r="R1413" i="8"/>
  <c r="R1414" i="8"/>
  <c r="R1415" i="8"/>
  <c r="R1416" i="8"/>
  <c r="R1417" i="8"/>
  <c r="R1418" i="8"/>
  <c r="R1419" i="8"/>
  <c r="R1420" i="8"/>
  <c r="R1421" i="8"/>
  <c r="R1422" i="8"/>
  <c r="R1423" i="8"/>
  <c r="R1424" i="8"/>
  <c r="R1425" i="8"/>
  <c r="R1426" i="8"/>
  <c r="R1427" i="8"/>
  <c r="R1428" i="8"/>
  <c r="R1429" i="8"/>
  <c r="R1430" i="8"/>
  <c r="R1431" i="8"/>
  <c r="R1432" i="8"/>
  <c r="R1433" i="8"/>
  <c r="R1434" i="8"/>
  <c r="R1435" i="8"/>
  <c r="R1436" i="8"/>
  <c r="R1437" i="8"/>
  <c r="R1438" i="8"/>
  <c r="R1439" i="8"/>
  <c r="R1440" i="8"/>
  <c r="R1441" i="8"/>
  <c r="R1442" i="8"/>
  <c r="R1443" i="8"/>
  <c r="R1444" i="8"/>
  <c r="R1445" i="8"/>
  <c r="R1446" i="8"/>
  <c r="R1447" i="8"/>
  <c r="R1448" i="8"/>
  <c r="R1449" i="8"/>
  <c r="R1450" i="8"/>
  <c r="R1451" i="8"/>
  <c r="R1452" i="8"/>
  <c r="R1453" i="8"/>
  <c r="R1454" i="8"/>
  <c r="R1455" i="8"/>
  <c r="R1456" i="8"/>
  <c r="R1457" i="8"/>
  <c r="R1458" i="8"/>
  <c r="R1459" i="8"/>
  <c r="R1460" i="8"/>
  <c r="R1461" i="8"/>
  <c r="R1462" i="8"/>
  <c r="R1463" i="8"/>
  <c r="R1464" i="8"/>
  <c r="R1465" i="8"/>
  <c r="R1466" i="8"/>
  <c r="R1467" i="8"/>
  <c r="R1468" i="8"/>
  <c r="R1469" i="8"/>
  <c r="R1470" i="8"/>
  <c r="R1471" i="8"/>
  <c r="R1472" i="8"/>
  <c r="R1473" i="8"/>
  <c r="R1474" i="8"/>
  <c r="R1475" i="8"/>
  <c r="R1476" i="8"/>
  <c r="R1477" i="8"/>
  <c r="R1478" i="8"/>
  <c r="R1479" i="8"/>
  <c r="R1480" i="8"/>
  <c r="R1481" i="8"/>
  <c r="R1482" i="8"/>
  <c r="R1483" i="8"/>
  <c r="R1484" i="8"/>
  <c r="R1485" i="8"/>
  <c r="R1486" i="8"/>
  <c r="R1487" i="8"/>
  <c r="R1488" i="8"/>
  <c r="R1489" i="8"/>
  <c r="R1490" i="8"/>
  <c r="R1491" i="8"/>
  <c r="R1492" i="8"/>
  <c r="R1493" i="8"/>
  <c r="R1494" i="8"/>
  <c r="R1495" i="8"/>
  <c r="R1496" i="8"/>
  <c r="R1497" i="8"/>
  <c r="R1498" i="8"/>
  <c r="R1499" i="8"/>
  <c r="R1500" i="8"/>
  <c r="R1501" i="8"/>
  <c r="R1502" i="8"/>
  <c r="R1503" i="8"/>
  <c r="R1504" i="8"/>
  <c r="R1505" i="8"/>
  <c r="R1506" i="8"/>
  <c r="R1507" i="8"/>
  <c r="R1508" i="8"/>
  <c r="R1509" i="8"/>
  <c r="R1510" i="8"/>
  <c r="R1511" i="8"/>
  <c r="R1512" i="8"/>
  <c r="R1513" i="8"/>
  <c r="R1514" i="8"/>
  <c r="R1515" i="8"/>
  <c r="R1516" i="8"/>
  <c r="R1517" i="8"/>
  <c r="R1518" i="8"/>
  <c r="R1519" i="8"/>
  <c r="R1520" i="8"/>
  <c r="R1521" i="8"/>
  <c r="R1522" i="8"/>
  <c r="R1523" i="8"/>
  <c r="R1524" i="8"/>
  <c r="R1525" i="8"/>
  <c r="R1526" i="8"/>
  <c r="R1527" i="8"/>
  <c r="R1528" i="8"/>
  <c r="R1529" i="8"/>
  <c r="R1530" i="8"/>
  <c r="R1531" i="8"/>
  <c r="R1532" i="8"/>
  <c r="R1533" i="8"/>
  <c r="R1534" i="8"/>
  <c r="R1535" i="8"/>
  <c r="R1536" i="8"/>
  <c r="R1537" i="8"/>
  <c r="R1538" i="8"/>
  <c r="R1539" i="8"/>
  <c r="R1540" i="8"/>
  <c r="R1541" i="8"/>
  <c r="R1542" i="8"/>
  <c r="R1543" i="8"/>
  <c r="R1544" i="8"/>
  <c r="R1545" i="8"/>
  <c r="R1546" i="8"/>
  <c r="R1547" i="8"/>
  <c r="R1548" i="8"/>
  <c r="R1549" i="8"/>
  <c r="R1550" i="8"/>
  <c r="R1551" i="8"/>
  <c r="R1552" i="8"/>
  <c r="R1553" i="8"/>
  <c r="R1554" i="8"/>
  <c r="R1555" i="8"/>
  <c r="R1556" i="8"/>
  <c r="R1557" i="8"/>
  <c r="R1558" i="8"/>
  <c r="R1559" i="8"/>
  <c r="R1560" i="8"/>
  <c r="R1561" i="8"/>
  <c r="R1562" i="8"/>
  <c r="R1563" i="8"/>
  <c r="R1564" i="8"/>
  <c r="R1565" i="8"/>
  <c r="R1566" i="8"/>
  <c r="R1567" i="8"/>
  <c r="R1568" i="8"/>
  <c r="R1569" i="8"/>
  <c r="R1570" i="8"/>
  <c r="R1571" i="8"/>
  <c r="R1572" i="8"/>
  <c r="R1573" i="8"/>
  <c r="R1574" i="8"/>
  <c r="R1575" i="8"/>
  <c r="R1576" i="8"/>
  <c r="R1577" i="8"/>
  <c r="R1578" i="8"/>
  <c r="R1579" i="8"/>
  <c r="R1580" i="8"/>
  <c r="R1581" i="8"/>
  <c r="R1582" i="8"/>
  <c r="R1583" i="8"/>
  <c r="R1584" i="8"/>
  <c r="R1585" i="8"/>
  <c r="R1586" i="8"/>
  <c r="R1587" i="8"/>
  <c r="R1588" i="8"/>
  <c r="R1589" i="8"/>
  <c r="R1590" i="8"/>
  <c r="R1591" i="8"/>
  <c r="R1592" i="8"/>
  <c r="R1593" i="8"/>
  <c r="R1594" i="8"/>
  <c r="R1595" i="8"/>
  <c r="R1596" i="8"/>
  <c r="R1597" i="8"/>
  <c r="R1598" i="8"/>
  <c r="R1599" i="8"/>
  <c r="R1600" i="8"/>
  <c r="R1601" i="8"/>
  <c r="R1602" i="8"/>
  <c r="R1603" i="8"/>
  <c r="R1604" i="8"/>
  <c r="R1605" i="8"/>
  <c r="R1606" i="8"/>
  <c r="R1607" i="8"/>
  <c r="R1608" i="8"/>
  <c r="R1609" i="8"/>
  <c r="R1610" i="8"/>
  <c r="R1611" i="8"/>
  <c r="R1612" i="8"/>
  <c r="R1613" i="8"/>
  <c r="R1614" i="8"/>
  <c r="R1615" i="8"/>
  <c r="R1616" i="8"/>
  <c r="R1617" i="8"/>
  <c r="R1618" i="8"/>
  <c r="R1619" i="8"/>
  <c r="R1620" i="8"/>
  <c r="R1621" i="8"/>
  <c r="R1622" i="8"/>
  <c r="R1623" i="8"/>
  <c r="R1624" i="8"/>
  <c r="R1625" i="8"/>
  <c r="R1626" i="8"/>
  <c r="R1627" i="8"/>
  <c r="R1628" i="8"/>
  <c r="R1629" i="8"/>
  <c r="R1630" i="8"/>
  <c r="R1631" i="8"/>
  <c r="R1632" i="8"/>
  <c r="R1633" i="8"/>
  <c r="R1634" i="8"/>
  <c r="R1635" i="8"/>
  <c r="R1636" i="8"/>
  <c r="R1637" i="8"/>
  <c r="R1638" i="8"/>
  <c r="R1639" i="8"/>
  <c r="R1640" i="8"/>
  <c r="R1641" i="8"/>
  <c r="R1642" i="8"/>
  <c r="R1643" i="8"/>
  <c r="R1644" i="8"/>
  <c r="R1645" i="8"/>
  <c r="R1646" i="8"/>
  <c r="R1647" i="8"/>
  <c r="R1648" i="8"/>
  <c r="R1649" i="8"/>
  <c r="R1650" i="8"/>
  <c r="R1651" i="8"/>
  <c r="R1652" i="8"/>
  <c r="R1653" i="8"/>
  <c r="R1654" i="8"/>
  <c r="R1655" i="8"/>
  <c r="R1656" i="8"/>
  <c r="R1657" i="8"/>
  <c r="R1658" i="8"/>
  <c r="R1659" i="8"/>
  <c r="R1660" i="8"/>
  <c r="R1661" i="8"/>
  <c r="R1662" i="8"/>
  <c r="R1663" i="8"/>
  <c r="R1664" i="8"/>
  <c r="R1665" i="8"/>
  <c r="R1666" i="8"/>
  <c r="R1667" i="8"/>
  <c r="R1668" i="8"/>
  <c r="R1669" i="8"/>
  <c r="R1670" i="8"/>
  <c r="R1671" i="8"/>
  <c r="R1672" i="8"/>
  <c r="R1673" i="8"/>
  <c r="R1674" i="8"/>
  <c r="R1675" i="8"/>
  <c r="R1676" i="8"/>
  <c r="R1677" i="8"/>
  <c r="R1678" i="8"/>
  <c r="R1679" i="8"/>
  <c r="R1680" i="8"/>
  <c r="R1681" i="8"/>
  <c r="R1682" i="8"/>
  <c r="R1683" i="8"/>
  <c r="R1684" i="8"/>
  <c r="R1685" i="8"/>
  <c r="R1686" i="8"/>
  <c r="R1687" i="8"/>
  <c r="R1688" i="8"/>
  <c r="R1689" i="8"/>
  <c r="R1690" i="8"/>
  <c r="R1691" i="8"/>
  <c r="R1692" i="8"/>
  <c r="R1693" i="8"/>
  <c r="R1694" i="8"/>
  <c r="R1695" i="8"/>
  <c r="R1696" i="8"/>
  <c r="R1697" i="8"/>
  <c r="R1698" i="8"/>
  <c r="R1699" i="8"/>
  <c r="R1700" i="8"/>
  <c r="R1701" i="8"/>
  <c r="R1702" i="8"/>
  <c r="R1703" i="8"/>
  <c r="R1704" i="8"/>
  <c r="R1705" i="8"/>
  <c r="R1706" i="8"/>
  <c r="R1707" i="8"/>
  <c r="R1708" i="8"/>
  <c r="R1709" i="8"/>
  <c r="R1710" i="8"/>
  <c r="R1711" i="8"/>
  <c r="R1712" i="8"/>
  <c r="R1713" i="8"/>
  <c r="R1714" i="8"/>
  <c r="R1715" i="8"/>
  <c r="R1716" i="8"/>
  <c r="R1717" i="8"/>
  <c r="R1718" i="8"/>
  <c r="R1719" i="8"/>
  <c r="R1720" i="8"/>
  <c r="R1721" i="8"/>
  <c r="R1722" i="8"/>
  <c r="R1723" i="8"/>
  <c r="R1724" i="8"/>
  <c r="R1725" i="8"/>
  <c r="R1726" i="8"/>
  <c r="R1727" i="8"/>
  <c r="R1728" i="8"/>
  <c r="R1729" i="8"/>
  <c r="R1730" i="8"/>
  <c r="R1731" i="8"/>
  <c r="R1732" i="8"/>
  <c r="R1733" i="8"/>
  <c r="R1734" i="8"/>
  <c r="R1735" i="8"/>
  <c r="R1736" i="8"/>
  <c r="R1737" i="8"/>
  <c r="R1738" i="8"/>
  <c r="R1739" i="8"/>
  <c r="R1740" i="8"/>
  <c r="R1741" i="8"/>
  <c r="R1742" i="8"/>
  <c r="R1743" i="8"/>
  <c r="R1744" i="8"/>
  <c r="R1745" i="8"/>
  <c r="R1746" i="8"/>
  <c r="R1747" i="8"/>
  <c r="R1748" i="8"/>
  <c r="R1749" i="8"/>
  <c r="R1750" i="8"/>
  <c r="R1751" i="8"/>
  <c r="R1752" i="8"/>
  <c r="R1753" i="8"/>
  <c r="R1754" i="8"/>
  <c r="R1755" i="8"/>
  <c r="R1756" i="8"/>
  <c r="R1757" i="8"/>
  <c r="R1758" i="8"/>
  <c r="R1759" i="8"/>
  <c r="R1760" i="8"/>
  <c r="R1761" i="8"/>
  <c r="R1762" i="8"/>
  <c r="R1763" i="8"/>
  <c r="R1764" i="8"/>
  <c r="R1765" i="8"/>
  <c r="R1766" i="8"/>
  <c r="R1767" i="8"/>
  <c r="R1768" i="8"/>
  <c r="R1769" i="8"/>
  <c r="R1770" i="8"/>
  <c r="R1771" i="8"/>
  <c r="R1772" i="8"/>
  <c r="R1773" i="8"/>
  <c r="R1774" i="8"/>
  <c r="R1775" i="8"/>
  <c r="R1776" i="8"/>
  <c r="R1777" i="8"/>
  <c r="R1778" i="8"/>
  <c r="R1779" i="8"/>
  <c r="R1780" i="8"/>
  <c r="R1781" i="8"/>
  <c r="R1782" i="8"/>
  <c r="R1783" i="8"/>
  <c r="R1784" i="8"/>
  <c r="R1785" i="8"/>
  <c r="R1786" i="8"/>
  <c r="R1787" i="8"/>
  <c r="R1788" i="8"/>
  <c r="R1789" i="8"/>
  <c r="R1790" i="8"/>
  <c r="R1791" i="8"/>
  <c r="R1792" i="8"/>
  <c r="R1793" i="8"/>
  <c r="R1794" i="8"/>
  <c r="R1795" i="8"/>
  <c r="R1796" i="8"/>
  <c r="R1797" i="8"/>
  <c r="R1798" i="8"/>
  <c r="R1799" i="8"/>
  <c r="R1800" i="8"/>
  <c r="R1801" i="8"/>
  <c r="R1802" i="8"/>
  <c r="R1803" i="8"/>
  <c r="R1804" i="8"/>
  <c r="R1805" i="8"/>
  <c r="R1806" i="8"/>
  <c r="R1807" i="8"/>
  <c r="R1808" i="8"/>
  <c r="R1809" i="8"/>
  <c r="R1810" i="8"/>
  <c r="R1811" i="8"/>
  <c r="R1812" i="8"/>
  <c r="R1813" i="8"/>
  <c r="R1814" i="8"/>
  <c r="R1815" i="8"/>
  <c r="R1816" i="8"/>
  <c r="R1817" i="8"/>
  <c r="R1818" i="8"/>
  <c r="R1819" i="8"/>
  <c r="R1820" i="8"/>
  <c r="R1821" i="8"/>
  <c r="R1822" i="8"/>
  <c r="R1823" i="8"/>
  <c r="R1824" i="8"/>
  <c r="R1825" i="8"/>
  <c r="R1826" i="8"/>
  <c r="R1827" i="8"/>
  <c r="R1828" i="8"/>
  <c r="R1829" i="8"/>
  <c r="R1830" i="8"/>
  <c r="R1831" i="8"/>
  <c r="R1832" i="8"/>
  <c r="R1833" i="8"/>
  <c r="R1834" i="8"/>
  <c r="R1835" i="8"/>
  <c r="R1836" i="8"/>
  <c r="R1837" i="8"/>
  <c r="R1838" i="8"/>
  <c r="R1839" i="8"/>
  <c r="R1840" i="8"/>
  <c r="R1841" i="8"/>
  <c r="R1842" i="8"/>
  <c r="R1843" i="8"/>
  <c r="R1844" i="8"/>
  <c r="R1845" i="8"/>
  <c r="R1846" i="8"/>
  <c r="R1847" i="8"/>
  <c r="R1848" i="8"/>
  <c r="R1849" i="8"/>
  <c r="R1850" i="8"/>
  <c r="R1851" i="8"/>
  <c r="R1852" i="8"/>
  <c r="R1853" i="8"/>
  <c r="R1854" i="8"/>
  <c r="R1855" i="8"/>
  <c r="R1856" i="8"/>
  <c r="R1857" i="8"/>
  <c r="R1858" i="8"/>
  <c r="R1859" i="8"/>
  <c r="R1860" i="8"/>
  <c r="R1861" i="8"/>
  <c r="R1862" i="8"/>
  <c r="R1863" i="8"/>
  <c r="R1864" i="8"/>
  <c r="R1865" i="8"/>
  <c r="R1866" i="8"/>
  <c r="R1867" i="8"/>
  <c r="R1868" i="8"/>
  <c r="R1869" i="8"/>
  <c r="R1870" i="8"/>
  <c r="R1871" i="8"/>
  <c r="R1872" i="8"/>
  <c r="R1873" i="8"/>
  <c r="R1874" i="8"/>
  <c r="R1875" i="8"/>
  <c r="R1876" i="8"/>
  <c r="R1877" i="8"/>
  <c r="R1878" i="8"/>
  <c r="R1879" i="8"/>
  <c r="R1880" i="8"/>
  <c r="R1881" i="8"/>
  <c r="R1882" i="8"/>
  <c r="R1883" i="8"/>
  <c r="R1884" i="8"/>
  <c r="R1885" i="8"/>
  <c r="R1886" i="8"/>
  <c r="R1887" i="8"/>
  <c r="R1888" i="8"/>
  <c r="R1889" i="8"/>
  <c r="R1890" i="8"/>
  <c r="R1891" i="8"/>
  <c r="R1892" i="8"/>
  <c r="R1893" i="8"/>
  <c r="R1894" i="8"/>
  <c r="R1895" i="8"/>
  <c r="R1896" i="8"/>
  <c r="R1897" i="8"/>
  <c r="R1898" i="8"/>
  <c r="R1899" i="8"/>
  <c r="R1900" i="8"/>
  <c r="R1901" i="8"/>
  <c r="R1902" i="8"/>
  <c r="R1903" i="8"/>
  <c r="R1904" i="8"/>
  <c r="R1905" i="8"/>
  <c r="R1906" i="8"/>
  <c r="R1907" i="8"/>
  <c r="R1908" i="8"/>
  <c r="R1909" i="8"/>
  <c r="R1910" i="8"/>
  <c r="R1911" i="8"/>
  <c r="R1912" i="8"/>
  <c r="R1913" i="8"/>
  <c r="R1914" i="8"/>
  <c r="R1915" i="8"/>
  <c r="R1916" i="8"/>
  <c r="R1917" i="8"/>
  <c r="R1918" i="8"/>
  <c r="R1919" i="8"/>
  <c r="R1920" i="8"/>
  <c r="R1921" i="8"/>
  <c r="R1922" i="8"/>
  <c r="R1923" i="8"/>
  <c r="R1924" i="8"/>
  <c r="R1925" i="8"/>
  <c r="R1926" i="8"/>
  <c r="R1927" i="8"/>
  <c r="R1928" i="8"/>
  <c r="R1929" i="8"/>
  <c r="R1930" i="8"/>
  <c r="R1931" i="8"/>
  <c r="R1932" i="8"/>
  <c r="R1933" i="8"/>
  <c r="R1934" i="8"/>
  <c r="R1935" i="8"/>
  <c r="R1936" i="8"/>
  <c r="R1937" i="8"/>
  <c r="R1938" i="8"/>
  <c r="R1939" i="8"/>
  <c r="R1940" i="8"/>
  <c r="R1941" i="8"/>
  <c r="R1942" i="8"/>
  <c r="R1943" i="8"/>
  <c r="R1944" i="8"/>
  <c r="R1945" i="8"/>
  <c r="R1946" i="8"/>
  <c r="R1947" i="8"/>
  <c r="R1948" i="8"/>
  <c r="R1949" i="8"/>
  <c r="R1950" i="8"/>
  <c r="R1951" i="8"/>
  <c r="R1952" i="8"/>
  <c r="R1953" i="8"/>
  <c r="R1954" i="8"/>
  <c r="R1955" i="8"/>
  <c r="R1956" i="8"/>
  <c r="R1957" i="8"/>
  <c r="R1958" i="8"/>
  <c r="R1959" i="8"/>
  <c r="R1960" i="8"/>
  <c r="R1961" i="8"/>
  <c r="R1962" i="8"/>
  <c r="R1963" i="8"/>
  <c r="R1964" i="8"/>
  <c r="R1965" i="8"/>
  <c r="R1966" i="8"/>
  <c r="R1967" i="8"/>
  <c r="R1968" i="8"/>
  <c r="R1969" i="8"/>
  <c r="R1970" i="8"/>
  <c r="R1971" i="8"/>
  <c r="R1972" i="8"/>
  <c r="R1973" i="8"/>
  <c r="R1974" i="8"/>
  <c r="R1975" i="8"/>
  <c r="R1976" i="8"/>
  <c r="R1977" i="8"/>
  <c r="R1978" i="8"/>
  <c r="R1979" i="8"/>
  <c r="R1980" i="8"/>
  <c r="R1981" i="8"/>
  <c r="R1982" i="8"/>
  <c r="R1983" i="8"/>
  <c r="R1984" i="8"/>
  <c r="R1985" i="8"/>
  <c r="R1986" i="8"/>
  <c r="R1987" i="8"/>
  <c r="R1988" i="8"/>
  <c r="R1989" i="8"/>
  <c r="R1990" i="8"/>
  <c r="R1991" i="8"/>
  <c r="R1992" i="8"/>
  <c r="R1993" i="8"/>
  <c r="R1994" i="8"/>
  <c r="R1995" i="8"/>
  <c r="R1996" i="8"/>
  <c r="R1997" i="8"/>
  <c r="R1998" i="8"/>
  <c r="R1999" i="8"/>
  <c r="R2000" i="8"/>
  <c r="R2001" i="8"/>
  <c r="R2002" i="8"/>
  <c r="R2003" i="8"/>
  <c r="R2004" i="8"/>
  <c r="R2005" i="8"/>
  <c r="R2006" i="8"/>
  <c r="R2007" i="8"/>
  <c r="R2008" i="8"/>
  <c r="R2009" i="8"/>
  <c r="R2010" i="8"/>
  <c r="R2011" i="8"/>
  <c r="R2012" i="8"/>
  <c r="R2013" i="8"/>
  <c r="R2014" i="8"/>
  <c r="R2015" i="8"/>
  <c r="R2016" i="8"/>
  <c r="R2017" i="8"/>
  <c r="R2018" i="8"/>
  <c r="R2019" i="8"/>
  <c r="R2020" i="8"/>
  <c r="R2021" i="8"/>
  <c r="R2022" i="8"/>
  <c r="R2023" i="8"/>
  <c r="R2024" i="8"/>
  <c r="R2025" i="8"/>
  <c r="R2026" i="8"/>
  <c r="R2027" i="8"/>
  <c r="R2028" i="8"/>
  <c r="R2029" i="8"/>
  <c r="R2030" i="8"/>
  <c r="R2031" i="8"/>
  <c r="R2032" i="8"/>
  <c r="R2033" i="8"/>
  <c r="R2034" i="8"/>
  <c r="R2035" i="8"/>
  <c r="R2036" i="8"/>
  <c r="R2037" i="8"/>
  <c r="R2038" i="8"/>
  <c r="R2039" i="8"/>
  <c r="R2040" i="8"/>
  <c r="R2041" i="8"/>
  <c r="R2042" i="8"/>
  <c r="R2043" i="8"/>
  <c r="R2044" i="8"/>
  <c r="R2045" i="8"/>
  <c r="R2046" i="8"/>
  <c r="R2047" i="8"/>
  <c r="R2048" i="8"/>
  <c r="R2049" i="8"/>
  <c r="R2050" i="8"/>
  <c r="R2051" i="8"/>
  <c r="R2052" i="8"/>
  <c r="R2053" i="8"/>
  <c r="R2054" i="8"/>
  <c r="R2055" i="8"/>
  <c r="R2056" i="8"/>
  <c r="R2057" i="8"/>
  <c r="R2058" i="8"/>
  <c r="R2059" i="8"/>
  <c r="R2060" i="8"/>
  <c r="R2061" i="8"/>
  <c r="R2062" i="8"/>
  <c r="R2063" i="8"/>
  <c r="R2064" i="8"/>
  <c r="R2065" i="8"/>
  <c r="R2066" i="8"/>
  <c r="R2067" i="8"/>
  <c r="R2068" i="8"/>
  <c r="R2069" i="8"/>
  <c r="R2070" i="8"/>
  <c r="R2071" i="8"/>
  <c r="R2072" i="8"/>
  <c r="R2073" i="8"/>
  <c r="R2074" i="8"/>
  <c r="R2075" i="8"/>
  <c r="R2076" i="8"/>
  <c r="R2077" i="8"/>
  <c r="R2078" i="8"/>
  <c r="R2079" i="8"/>
  <c r="R2080" i="8"/>
  <c r="R2081" i="8"/>
  <c r="R2082" i="8"/>
  <c r="R2083" i="8"/>
  <c r="R2084" i="8"/>
  <c r="R2085" i="8"/>
  <c r="R2086" i="8"/>
  <c r="R2087" i="8"/>
  <c r="R2088" i="8"/>
  <c r="R2089" i="8"/>
  <c r="R2090" i="8"/>
  <c r="R2091" i="8"/>
  <c r="R2092" i="8"/>
  <c r="R2093" i="8"/>
  <c r="R2094" i="8"/>
  <c r="R2095" i="8"/>
  <c r="R2096" i="8"/>
  <c r="R2097" i="8"/>
  <c r="R2098" i="8"/>
  <c r="R2099" i="8"/>
  <c r="R2100" i="8"/>
  <c r="R2101" i="8"/>
  <c r="R2102" i="8"/>
  <c r="R2103" i="8"/>
  <c r="R2104" i="8"/>
  <c r="R2105" i="8"/>
  <c r="R2106" i="8"/>
  <c r="R2107" i="8"/>
  <c r="R2108" i="8"/>
  <c r="R2109" i="8"/>
  <c r="R2110" i="8"/>
  <c r="R2111" i="8"/>
  <c r="R2112" i="8"/>
  <c r="R2113" i="8"/>
  <c r="R2114" i="8"/>
  <c r="R2115" i="8"/>
  <c r="R2116" i="8"/>
  <c r="R2117" i="8"/>
  <c r="R2118" i="8"/>
  <c r="R2119" i="8"/>
  <c r="R2120" i="8"/>
  <c r="R2121" i="8"/>
  <c r="R2122" i="8"/>
  <c r="R2123" i="8"/>
  <c r="R2124" i="8"/>
  <c r="R2125" i="8"/>
  <c r="R2126" i="8"/>
  <c r="R2127" i="8"/>
  <c r="R2128" i="8"/>
  <c r="R2129" i="8"/>
  <c r="R2130" i="8"/>
  <c r="R2131" i="8"/>
  <c r="R2132" i="8"/>
  <c r="R2133" i="8"/>
  <c r="R2134" i="8"/>
  <c r="R2135" i="8"/>
  <c r="R2136" i="8"/>
  <c r="R2137" i="8"/>
  <c r="R2138" i="8"/>
  <c r="R2139" i="8"/>
  <c r="R2140" i="8"/>
  <c r="R2141" i="8"/>
  <c r="R2142" i="8"/>
  <c r="R2143" i="8"/>
  <c r="R2144" i="8"/>
  <c r="R2145" i="8"/>
  <c r="R2146" i="8"/>
  <c r="R2147" i="8"/>
  <c r="R2148" i="8"/>
  <c r="R2149" i="8"/>
  <c r="R2150" i="8"/>
  <c r="R2151" i="8"/>
  <c r="R2152" i="8"/>
  <c r="R2153" i="8"/>
  <c r="R2154" i="8"/>
  <c r="R2155" i="8"/>
  <c r="R2156" i="8"/>
  <c r="R2157" i="8"/>
  <c r="R2158" i="8"/>
  <c r="R2159" i="8"/>
  <c r="R2160" i="8"/>
  <c r="R2161" i="8"/>
  <c r="R2162" i="8"/>
  <c r="R2163" i="8"/>
  <c r="R2164" i="8"/>
  <c r="R2165" i="8"/>
  <c r="R2166" i="8"/>
  <c r="R2167" i="8"/>
  <c r="R2168" i="8"/>
  <c r="R2169" i="8"/>
  <c r="R2170" i="8"/>
  <c r="R2171" i="8"/>
  <c r="R2172" i="8"/>
  <c r="R2173" i="8"/>
  <c r="R2174" i="8"/>
  <c r="R2175" i="8"/>
  <c r="R2176" i="8"/>
  <c r="R2177" i="8"/>
  <c r="R2178" i="8"/>
  <c r="R2179" i="8"/>
  <c r="R2180" i="8"/>
  <c r="R2181" i="8"/>
  <c r="R2182" i="8"/>
  <c r="R2183" i="8"/>
  <c r="R2184" i="8"/>
  <c r="R2185" i="8"/>
  <c r="R2186" i="8"/>
  <c r="R2187" i="8"/>
  <c r="R2188" i="8"/>
  <c r="R2189" i="8"/>
  <c r="R2190" i="8"/>
  <c r="R2191" i="8"/>
  <c r="R2192" i="8"/>
  <c r="R2193" i="8"/>
  <c r="R2194" i="8"/>
  <c r="R2195" i="8"/>
  <c r="R2196" i="8"/>
  <c r="R2197" i="8"/>
  <c r="R2198" i="8"/>
  <c r="R2199" i="8"/>
  <c r="R2200" i="8"/>
  <c r="R2201" i="8"/>
  <c r="R2202" i="8"/>
  <c r="R2203" i="8"/>
  <c r="R2204" i="8"/>
  <c r="R2205" i="8"/>
  <c r="R2206" i="8"/>
  <c r="R2207" i="8"/>
  <c r="R2208" i="8"/>
  <c r="R2209" i="8"/>
  <c r="R2210" i="8"/>
  <c r="R2211" i="8"/>
  <c r="R2212" i="8"/>
  <c r="R2213" i="8"/>
  <c r="R2214" i="8"/>
  <c r="R2215" i="8"/>
  <c r="R2216" i="8"/>
  <c r="R2217" i="8"/>
  <c r="R2218" i="8"/>
  <c r="R2219" i="8"/>
  <c r="R2220" i="8"/>
  <c r="R2221" i="8"/>
  <c r="R2222" i="8"/>
  <c r="R2223" i="8"/>
  <c r="R2224" i="8"/>
  <c r="R2225" i="8"/>
  <c r="R2226" i="8"/>
  <c r="R2227" i="8"/>
  <c r="R2228" i="8"/>
  <c r="R2229" i="8"/>
  <c r="R2230" i="8"/>
  <c r="R2231" i="8"/>
  <c r="R2232" i="8"/>
  <c r="R2233" i="8"/>
  <c r="R2234" i="8"/>
  <c r="R2235" i="8"/>
  <c r="R2236" i="8"/>
  <c r="R2237" i="8"/>
  <c r="R2238" i="8"/>
  <c r="R2239" i="8"/>
  <c r="R2240" i="8"/>
  <c r="R2241" i="8"/>
  <c r="R2242" i="8"/>
  <c r="R2243" i="8"/>
  <c r="R2244" i="8"/>
  <c r="R2245" i="8"/>
  <c r="R2246" i="8"/>
  <c r="R2247" i="8"/>
  <c r="R2248" i="8"/>
  <c r="R2249" i="8"/>
  <c r="R2250" i="8"/>
  <c r="R2251" i="8"/>
  <c r="R2252" i="8"/>
  <c r="R2253" i="8"/>
  <c r="R2254" i="8"/>
  <c r="R2255" i="8"/>
  <c r="R2256" i="8"/>
  <c r="R2257" i="8"/>
  <c r="R2258" i="8"/>
  <c r="R2259" i="8"/>
  <c r="R2260" i="8"/>
  <c r="R2261" i="8"/>
  <c r="R2262" i="8"/>
  <c r="R2263" i="8"/>
  <c r="R2264" i="8"/>
  <c r="R2265" i="8"/>
  <c r="R2266" i="8"/>
  <c r="R2267" i="8"/>
  <c r="R2268" i="8"/>
  <c r="R2269" i="8"/>
  <c r="R2270" i="8"/>
  <c r="R2271" i="8"/>
  <c r="R2272" i="8"/>
  <c r="R2273" i="8"/>
  <c r="R2274" i="8"/>
  <c r="R2275" i="8"/>
  <c r="R2276" i="8"/>
  <c r="R2277" i="8"/>
  <c r="R2278" i="8"/>
  <c r="R2279" i="8"/>
  <c r="R2280" i="8"/>
  <c r="R2281" i="8"/>
  <c r="R2282" i="8"/>
  <c r="R2283" i="8"/>
  <c r="R2284" i="8"/>
  <c r="R2285" i="8"/>
  <c r="R2286" i="8"/>
  <c r="R2287" i="8"/>
  <c r="R2288" i="8"/>
  <c r="R2289" i="8"/>
  <c r="R2290" i="8"/>
  <c r="R2291" i="8"/>
  <c r="R2292" i="8"/>
  <c r="R2293" i="8"/>
  <c r="R2294" i="8"/>
  <c r="R2295" i="8"/>
  <c r="R2296" i="8"/>
  <c r="R2297" i="8"/>
  <c r="R2298" i="8"/>
  <c r="R2299" i="8"/>
  <c r="R2300" i="8"/>
  <c r="R2301" i="8"/>
  <c r="R2302" i="8"/>
  <c r="R2303" i="8"/>
  <c r="R2304" i="8"/>
  <c r="R2305" i="8"/>
  <c r="R2306" i="8"/>
  <c r="R2307" i="8"/>
  <c r="R2308" i="8"/>
  <c r="R2309" i="8"/>
  <c r="R2310" i="8"/>
  <c r="R2311" i="8"/>
  <c r="R2312" i="8"/>
  <c r="R2313" i="8"/>
  <c r="R2314" i="8"/>
  <c r="R2315" i="8"/>
  <c r="R2316" i="8"/>
  <c r="R2317" i="8"/>
  <c r="R2318" i="8"/>
  <c r="R2319" i="8"/>
  <c r="R2320" i="8"/>
  <c r="R2321" i="8"/>
  <c r="R2322" i="8"/>
  <c r="R2323" i="8"/>
  <c r="R2324" i="8"/>
  <c r="R2325" i="8"/>
  <c r="R2326" i="8"/>
  <c r="R2327" i="8"/>
  <c r="R2328" i="8"/>
  <c r="R2329" i="8"/>
  <c r="R2330" i="8"/>
  <c r="R2331" i="8"/>
  <c r="R2332" i="8"/>
  <c r="R2333" i="8"/>
  <c r="R2334" i="8"/>
  <c r="R2335" i="8"/>
  <c r="R2336" i="8"/>
  <c r="R2337" i="8"/>
  <c r="R2338" i="8"/>
  <c r="R2339" i="8"/>
  <c r="R2340" i="8"/>
  <c r="R2341" i="8"/>
  <c r="R2342" i="8"/>
  <c r="R2343" i="8"/>
  <c r="R2344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Q1329" i="8"/>
  <c r="Q1330" i="8"/>
  <c r="Q1331" i="8"/>
  <c r="Q1332" i="8"/>
  <c r="Q1333" i="8"/>
  <c r="Q1334" i="8"/>
  <c r="Q1335" i="8"/>
  <c r="Q1336" i="8"/>
  <c r="Q1337" i="8"/>
  <c r="Q1338" i="8"/>
  <c r="Q1339" i="8"/>
  <c r="Q1340" i="8"/>
  <c r="Q1341" i="8"/>
  <c r="Q1342" i="8"/>
  <c r="Q1343" i="8"/>
  <c r="Q1344" i="8"/>
  <c r="Q1345" i="8"/>
  <c r="Q1346" i="8"/>
  <c r="Q1347" i="8"/>
  <c r="Q1348" i="8"/>
  <c r="Q1349" i="8"/>
  <c r="Q1350" i="8"/>
  <c r="Q1351" i="8"/>
  <c r="Q1352" i="8"/>
  <c r="Q1353" i="8"/>
  <c r="Q1354" i="8"/>
  <c r="Q1355" i="8"/>
  <c r="Q1356" i="8"/>
  <c r="Q1357" i="8"/>
  <c r="Q1358" i="8"/>
  <c r="Q1359" i="8"/>
  <c r="Q1360" i="8"/>
  <c r="Q1361" i="8"/>
  <c r="Q1362" i="8"/>
  <c r="Q1363" i="8"/>
  <c r="Q1364" i="8"/>
  <c r="Q1365" i="8"/>
  <c r="Q1366" i="8"/>
  <c r="Q1367" i="8"/>
  <c r="Q1368" i="8"/>
  <c r="Q1369" i="8"/>
  <c r="Q1370" i="8"/>
  <c r="Q1371" i="8"/>
  <c r="Q1372" i="8"/>
  <c r="Q1373" i="8"/>
  <c r="Q1374" i="8"/>
  <c r="Q1375" i="8"/>
  <c r="Q1376" i="8"/>
  <c r="Q1377" i="8"/>
  <c r="Q1378" i="8"/>
  <c r="Q1379" i="8"/>
  <c r="Q1380" i="8"/>
  <c r="Q1381" i="8"/>
  <c r="Q1382" i="8"/>
  <c r="Q1383" i="8"/>
  <c r="Q1384" i="8"/>
  <c r="Q1385" i="8"/>
  <c r="Q1386" i="8"/>
  <c r="Q1387" i="8"/>
  <c r="Q1388" i="8"/>
  <c r="Q1389" i="8"/>
  <c r="Q1390" i="8"/>
  <c r="Q1391" i="8"/>
  <c r="Q1392" i="8"/>
  <c r="Q1393" i="8"/>
  <c r="Q1394" i="8"/>
  <c r="Q1395" i="8"/>
  <c r="Q1396" i="8"/>
  <c r="Q1397" i="8"/>
  <c r="Q1398" i="8"/>
  <c r="Q1399" i="8"/>
  <c r="Q1400" i="8"/>
  <c r="Q1401" i="8"/>
  <c r="Q1402" i="8"/>
  <c r="Q1403" i="8"/>
  <c r="Q1404" i="8"/>
  <c r="Q1405" i="8"/>
  <c r="Q1406" i="8"/>
  <c r="Q1407" i="8"/>
  <c r="Q1408" i="8"/>
  <c r="Q1409" i="8"/>
  <c r="Q1410" i="8"/>
  <c r="Q1411" i="8"/>
  <c r="Q1412" i="8"/>
  <c r="Q1413" i="8"/>
  <c r="Q1414" i="8"/>
  <c r="Q1415" i="8"/>
  <c r="Q1416" i="8"/>
  <c r="Q1417" i="8"/>
  <c r="Q1418" i="8"/>
  <c r="Q1419" i="8"/>
  <c r="Q1420" i="8"/>
  <c r="Q1421" i="8"/>
  <c r="Q1422" i="8"/>
  <c r="Q1423" i="8"/>
  <c r="Q1424" i="8"/>
  <c r="Q1425" i="8"/>
  <c r="Q1426" i="8"/>
  <c r="Q1427" i="8"/>
  <c r="Q1428" i="8"/>
  <c r="Q1429" i="8"/>
  <c r="Q1430" i="8"/>
  <c r="Q1431" i="8"/>
  <c r="Q1432" i="8"/>
  <c r="Q1433" i="8"/>
  <c r="Q1434" i="8"/>
  <c r="Q1435" i="8"/>
  <c r="Q1436" i="8"/>
  <c r="Q1437" i="8"/>
  <c r="Q1438" i="8"/>
  <c r="Q1439" i="8"/>
  <c r="Q1440" i="8"/>
  <c r="Q1441" i="8"/>
  <c r="Q1442" i="8"/>
  <c r="Q1443" i="8"/>
  <c r="Q1444" i="8"/>
  <c r="Q1445" i="8"/>
  <c r="Q1446" i="8"/>
  <c r="Q1447" i="8"/>
  <c r="Q1448" i="8"/>
  <c r="Q1449" i="8"/>
  <c r="Q1450" i="8"/>
  <c r="Q1451" i="8"/>
  <c r="Q1452" i="8"/>
  <c r="Q1453" i="8"/>
  <c r="Q1454" i="8"/>
  <c r="Q1455" i="8"/>
  <c r="Q1456" i="8"/>
  <c r="Q1457" i="8"/>
  <c r="Q1458" i="8"/>
  <c r="Q1459" i="8"/>
  <c r="Q1460" i="8"/>
  <c r="Q1461" i="8"/>
  <c r="Q1462" i="8"/>
  <c r="Q1463" i="8"/>
  <c r="Q1464" i="8"/>
  <c r="Q1465" i="8"/>
  <c r="Q1466" i="8"/>
  <c r="Q1467" i="8"/>
  <c r="Q1468" i="8"/>
  <c r="Q1469" i="8"/>
  <c r="Q1470" i="8"/>
  <c r="Q1471" i="8"/>
  <c r="Q1472" i="8"/>
  <c r="Q1473" i="8"/>
  <c r="Q1474" i="8"/>
  <c r="Q1475" i="8"/>
  <c r="Q1476" i="8"/>
  <c r="Q1477" i="8"/>
  <c r="Q1478" i="8"/>
  <c r="Q1479" i="8"/>
  <c r="Q1480" i="8"/>
  <c r="Q1481" i="8"/>
  <c r="Q1482" i="8"/>
  <c r="Q1483" i="8"/>
  <c r="Q1484" i="8"/>
  <c r="Q1485" i="8"/>
  <c r="Q1486" i="8"/>
  <c r="Q1487" i="8"/>
  <c r="Q1488" i="8"/>
  <c r="Q1489" i="8"/>
  <c r="Q1490" i="8"/>
  <c r="Q1491" i="8"/>
  <c r="Q1492" i="8"/>
  <c r="Q1493" i="8"/>
  <c r="Q1494" i="8"/>
  <c r="Q1495" i="8"/>
  <c r="Q1496" i="8"/>
  <c r="Q1497" i="8"/>
  <c r="Q1498" i="8"/>
  <c r="Q1499" i="8"/>
  <c r="Q1500" i="8"/>
  <c r="Q1501" i="8"/>
  <c r="Q1502" i="8"/>
  <c r="Q1503" i="8"/>
  <c r="Q1504" i="8"/>
  <c r="Q1505" i="8"/>
  <c r="Q1506" i="8"/>
  <c r="Q1507" i="8"/>
  <c r="Q1508" i="8"/>
  <c r="Q1509" i="8"/>
  <c r="Q1510" i="8"/>
  <c r="Q1511" i="8"/>
  <c r="Q1512" i="8"/>
  <c r="Q1513" i="8"/>
  <c r="Q1514" i="8"/>
  <c r="Q1515" i="8"/>
  <c r="Q1516" i="8"/>
  <c r="Q1517" i="8"/>
  <c r="Q1518" i="8"/>
  <c r="Q1519" i="8"/>
  <c r="Q1520" i="8"/>
  <c r="Q1521" i="8"/>
  <c r="Q1522" i="8"/>
  <c r="Q1523" i="8"/>
  <c r="Q1524" i="8"/>
  <c r="Q1525" i="8"/>
  <c r="Q1526" i="8"/>
  <c r="Q1527" i="8"/>
  <c r="Q1528" i="8"/>
  <c r="Q1529" i="8"/>
  <c r="Q1530" i="8"/>
  <c r="Q1531" i="8"/>
  <c r="Q1532" i="8"/>
  <c r="Q1533" i="8"/>
  <c r="Q1534" i="8"/>
  <c r="Q1535" i="8"/>
  <c r="Q1536" i="8"/>
  <c r="Q1537" i="8"/>
  <c r="Q1538" i="8"/>
  <c r="Q1539" i="8"/>
  <c r="Q1540" i="8"/>
  <c r="Q1541" i="8"/>
  <c r="Q1542" i="8"/>
  <c r="Q1543" i="8"/>
  <c r="Q1544" i="8"/>
  <c r="Q1545" i="8"/>
  <c r="Q1546" i="8"/>
  <c r="Q1547" i="8"/>
  <c r="Q1548" i="8"/>
  <c r="Q1549" i="8"/>
  <c r="Q1550" i="8"/>
  <c r="Q1551" i="8"/>
  <c r="Q1552" i="8"/>
  <c r="Q1553" i="8"/>
  <c r="Q1554" i="8"/>
  <c r="Q1555" i="8"/>
  <c r="Q1556" i="8"/>
  <c r="Q1557" i="8"/>
  <c r="Q1558" i="8"/>
  <c r="Q1559" i="8"/>
  <c r="Q1560" i="8"/>
  <c r="Q1561" i="8"/>
  <c r="Q1562" i="8"/>
  <c r="Q1563" i="8"/>
  <c r="Q1564" i="8"/>
  <c r="Q1565" i="8"/>
  <c r="Q1566" i="8"/>
  <c r="Q1567" i="8"/>
  <c r="Q1568" i="8"/>
  <c r="Q1569" i="8"/>
  <c r="Q1570" i="8"/>
  <c r="Q1571" i="8"/>
  <c r="Q1572" i="8"/>
  <c r="Q1573" i="8"/>
  <c r="Q1574" i="8"/>
  <c r="Q1575" i="8"/>
  <c r="Q1576" i="8"/>
  <c r="Q1577" i="8"/>
  <c r="Q1578" i="8"/>
  <c r="Q1579" i="8"/>
  <c r="Q1580" i="8"/>
  <c r="Q1581" i="8"/>
  <c r="Q1582" i="8"/>
  <c r="Q1583" i="8"/>
  <c r="Q1584" i="8"/>
  <c r="Q1585" i="8"/>
  <c r="Q1586" i="8"/>
  <c r="Q1587" i="8"/>
  <c r="Q1588" i="8"/>
  <c r="Q1589" i="8"/>
  <c r="Q1590" i="8"/>
  <c r="Q1591" i="8"/>
  <c r="Q1592" i="8"/>
  <c r="Q1593" i="8"/>
  <c r="Q1594" i="8"/>
  <c r="Q1595" i="8"/>
  <c r="Q1596" i="8"/>
  <c r="Q1597" i="8"/>
  <c r="Q1598" i="8"/>
  <c r="Q1599" i="8"/>
  <c r="Q1600" i="8"/>
  <c r="Q1601" i="8"/>
  <c r="Q1602" i="8"/>
  <c r="Q1603" i="8"/>
  <c r="Q1604" i="8"/>
  <c r="Q1605" i="8"/>
  <c r="Q1606" i="8"/>
  <c r="Q1607" i="8"/>
  <c r="Q1608" i="8"/>
  <c r="Q1609" i="8"/>
  <c r="Q1610" i="8"/>
  <c r="Q1611" i="8"/>
  <c r="Q1612" i="8"/>
  <c r="Q1613" i="8"/>
  <c r="Q1614" i="8"/>
  <c r="Q1615" i="8"/>
  <c r="Q1616" i="8"/>
  <c r="Q1617" i="8"/>
  <c r="Q1618" i="8"/>
  <c r="Q1619" i="8"/>
  <c r="Q1620" i="8"/>
  <c r="Q1621" i="8"/>
  <c r="Q1622" i="8"/>
  <c r="Q1623" i="8"/>
  <c r="Q1624" i="8"/>
  <c r="Q1625" i="8"/>
  <c r="Q1626" i="8"/>
  <c r="Q1627" i="8"/>
  <c r="Q1628" i="8"/>
  <c r="Q1629" i="8"/>
  <c r="Q1630" i="8"/>
  <c r="Q1631" i="8"/>
  <c r="Q1632" i="8"/>
  <c r="Q1633" i="8"/>
  <c r="Q1634" i="8"/>
  <c r="Q1635" i="8"/>
  <c r="Q1636" i="8"/>
  <c r="Q1637" i="8"/>
  <c r="Q1638" i="8"/>
  <c r="Q1639" i="8"/>
  <c r="Q1640" i="8"/>
  <c r="Q1641" i="8"/>
  <c r="Q1642" i="8"/>
  <c r="Q1643" i="8"/>
  <c r="Q1644" i="8"/>
  <c r="Q1645" i="8"/>
  <c r="Q1646" i="8"/>
  <c r="Q1647" i="8"/>
  <c r="Q1648" i="8"/>
  <c r="Q1649" i="8"/>
  <c r="Q1650" i="8"/>
  <c r="Q1651" i="8"/>
  <c r="Q1652" i="8"/>
  <c r="Q1653" i="8"/>
  <c r="Q1654" i="8"/>
  <c r="Q1655" i="8"/>
  <c r="Q1656" i="8"/>
  <c r="Q1657" i="8"/>
  <c r="Q1658" i="8"/>
  <c r="Q1659" i="8"/>
  <c r="Q1660" i="8"/>
  <c r="Q1661" i="8"/>
  <c r="Q1662" i="8"/>
  <c r="Q1663" i="8"/>
  <c r="Q1664" i="8"/>
  <c r="Q1665" i="8"/>
  <c r="Q1666" i="8"/>
  <c r="Q1667" i="8"/>
  <c r="Q1668" i="8"/>
  <c r="Q1669" i="8"/>
  <c r="Q1670" i="8"/>
  <c r="Q1671" i="8"/>
  <c r="Q1672" i="8"/>
  <c r="Q1673" i="8"/>
  <c r="Q1674" i="8"/>
  <c r="Q1675" i="8"/>
  <c r="Q1676" i="8"/>
  <c r="Q1677" i="8"/>
  <c r="Q1678" i="8"/>
  <c r="Q1679" i="8"/>
  <c r="Q1680" i="8"/>
  <c r="Q1681" i="8"/>
  <c r="Q1682" i="8"/>
  <c r="Q1683" i="8"/>
  <c r="Q1684" i="8"/>
  <c r="Q1685" i="8"/>
  <c r="Q1686" i="8"/>
  <c r="Q1687" i="8"/>
  <c r="Q1688" i="8"/>
  <c r="Q1689" i="8"/>
  <c r="Q1690" i="8"/>
  <c r="Q1691" i="8"/>
  <c r="Q1692" i="8"/>
  <c r="Q1693" i="8"/>
  <c r="Q1694" i="8"/>
  <c r="Q1695" i="8"/>
  <c r="Q1696" i="8"/>
  <c r="Q1697" i="8"/>
  <c r="Q1698" i="8"/>
  <c r="Q1699" i="8"/>
  <c r="Q1700" i="8"/>
  <c r="Q1701" i="8"/>
  <c r="Q1702" i="8"/>
  <c r="Q1703" i="8"/>
  <c r="Q1704" i="8"/>
  <c r="Q1705" i="8"/>
  <c r="Q1706" i="8"/>
  <c r="Q1707" i="8"/>
  <c r="Q1708" i="8"/>
  <c r="Q1709" i="8"/>
  <c r="Q1710" i="8"/>
  <c r="Q1711" i="8"/>
  <c r="Q1712" i="8"/>
  <c r="Q1713" i="8"/>
  <c r="Q1714" i="8"/>
  <c r="Q1715" i="8"/>
  <c r="Q1716" i="8"/>
  <c r="Q1717" i="8"/>
  <c r="Q1718" i="8"/>
  <c r="Q1719" i="8"/>
  <c r="Q1720" i="8"/>
  <c r="Q1721" i="8"/>
  <c r="Q1722" i="8"/>
  <c r="Q1723" i="8"/>
  <c r="Q1724" i="8"/>
  <c r="Q1725" i="8"/>
  <c r="Q1726" i="8"/>
  <c r="Q1727" i="8"/>
  <c r="Q1728" i="8"/>
  <c r="Q1729" i="8"/>
  <c r="Q1730" i="8"/>
  <c r="Q1731" i="8"/>
  <c r="Q1732" i="8"/>
  <c r="Q1733" i="8"/>
  <c r="Q1734" i="8"/>
  <c r="Q1735" i="8"/>
  <c r="Q1736" i="8"/>
  <c r="Q1737" i="8"/>
  <c r="Q1738" i="8"/>
  <c r="Q1739" i="8"/>
  <c r="Q1740" i="8"/>
  <c r="Q1741" i="8"/>
  <c r="Q1742" i="8"/>
  <c r="Q1743" i="8"/>
  <c r="Q1744" i="8"/>
  <c r="Q1745" i="8"/>
  <c r="Q1746" i="8"/>
  <c r="Q1747" i="8"/>
  <c r="Q1748" i="8"/>
  <c r="Q1749" i="8"/>
  <c r="Q1750" i="8"/>
  <c r="Q1751" i="8"/>
  <c r="Q1752" i="8"/>
  <c r="Q1753" i="8"/>
  <c r="Q1754" i="8"/>
  <c r="Q1755" i="8"/>
  <c r="Q1756" i="8"/>
  <c r="Q1757" i="8"/>
  <c r="Q1758" i="8"/>
  <c r="Q1759" i="8"/>
  <c r="Q1760" i="8"/>
  <c r="Q1761" i="8"/>
  <c r="Q1762" i="8"/>
  <c r="Q1763" i="8"/>
  <c r="Q1764" i="8"/>
  <c r="Q1765" i="8"/>
  <c r="Q1766" i="8"/>
  <c r="Q1767" i="8"/>
  <c r="Q1768" i="8"/>
  <c r="Q1769" i="8"/>
  <c r="Q1770" i="8"/>
  <c r="Q1771" i="8"/>
  <c r="Q1772" i="8"/>
  <c r="Q1773" i="8"/>
  <c r="Q1774" i="8"/>
  <c r="Q1775" i="8"/>
  <c r="Q1776" i="8"/>
  <c r="Q1777" i="8"/>
  <c r="Q1778" i="8"/>
  <c r="Q1779" i="8"/>
  <c r="Q1780" i="8"/>
  <c r="Q1781" i="8"/>
  <c r="Q1782" i="8"/>
  <c r="Q1783" i="8"/>
  <c r="Q1784" i="8"/>
  <c r="Q1785" i="8"/>
  <c r="Q1786" i="8"/>
  <c r="Q1787" i="8"/>
  <c r="Q1788" i="8"/>
  <c r="Q1789" i="8"/>
  <c r="Q1790" i="8"/>
  <c r="Q1791" i="8"/>
  <c r="Q1792" i="8"/>
  <c r="Q1793" i="8"/>
  <c r="Q1794" i="8"/>
  <c r="Q1795" i="8"/>
  <c r="Q1796" i="8"/>
  <c r="Q1797" i="8"/>
  <c r="Q1798" i="8"/>
  <c r="Q1799" i="8"/>
  <c r="Q1800" i="8"/>
  <c r="Q1801" i="8"/>
  <c r="Q1802" i="8"/>
  <c r="Q1803" i="8"/>
  <c r="Q1804" i="8"/>
  <c r="Q1805" i="8"/>
  <c r="Q1806" i="8"/>
  <c r="Q1807" i="8"/>
  <c r="Q1808" i="8"/>
  <c r="Q1809" i="8"/>
  <c r="Q1810" i="8"/>
  <c r="Q1811" i="8"/>
  <c r="Q1812" i="8"/>
  <c r="Q1813" i="8"/>
  <c r="Q1814" i="8"/>
  <c r="Q1815" i="8"/>
  <c r="Q1816" i="8"/>
  <c r="Q1817" i="8"/>
  <c r="Q1818" i="8"/>
  <c r="Q1819" i="8"/>
  <c r="Q1820" i="8"/>
  <c r="Q1821" i="8"/>
  <c r="Q1822" i="8"/>
  <c r="Q1823" i="8"/>
  <c r="Q1824" i="8"/>
  <c r="Q1825" i="8"/>
  <c r="Q1826" i="8"/>
  <c r="Q1827" i="8"/>
  <c r="Q1828" i="8"/>
  <c r="Q1829" i="8"/>
  <c r="Q1830" i="8"/>
  <c r="Q1831" i="8"/>
  <c r="Q1832" i="8"/>
  <c r="Q1833" i="8"/>
  <c r="Q1834" i="8"/>
  <c r="Q1835" i="8"/>
  <c r="Q1836" i="8"/>
  <c r="Q1837" i="8"/>
  <c r="Q1838" i="8"/>
  <c r="Q1839" i="8"/>
  <c r="Q1840" i="8"/>
  <c r="Q1841" i="8"/>
  <c r="Q1842" i="8"/>
  <c r="Q1843" i="8"/>
  <c r="Q1844" i="8"/>
  <c r="Q1845" i="8"/>
  <c r="Q1846" i="8"/>
  <c r="Q1847" i="8"/>
  <c r="Q1848" i="8"/>
  <c r="Q1849" i="8"/>
  <c r="Q1850" i="8"/>
  <c r="Q1851" i="8"/>
  <c r="Q1852" i="8"/>
  <c r="Q1853" i="8"/>
  <c r="Q1854" i="8"/>
  <c r="Q1855" i="8"/>
  <c r="Q1856" i="8"/>
  <c r="Q1857" i="8"/>
  <c r="Q1858" i="8"/>
  <c r="Q1859" i="8"/>
  <c r="Q1860" i="8"/>
  <c r="Q1861" i="8"/>
  <c r="Q1862" i="8"/>
  <c r="Q1863" i="8"/>
  <c r="Q1864" i="8"/>
  <c r="Q1865" i="8"/>
  <c r="Q1866" i="8"/>
  <c r="Q1867" i="8"/>
  <c r="Q1868" i="8"/>
  <c r="Q1869" i="8"/>
  <c r="Q1870" i="8"/>
  <c r="Q1871" i="8"/>
  <c r="Q1872" i="8"/>
  <c r="Q1873" i="8"/>
  <c r="Q1874" i="8"/>
  <c r="Q1875" i="8"/>
  <c r="Q1876" i="8"/>
  <c r="Q1877" i="8"/>
  <c r="Q1878" i="8"/>
  <c r="Q1879" i="8"/>
  <c r="Q1880" i="8"/>
  <c r="Q1881" i="8"/>
  <c r="Q1882" i="8"/>
  <c r="Q1883" i="8"/>
  <c r="Q1884" i="8"/>
  <c r="Q1885" i="8"/>
  <c r="Q1886" i="8"/>
  <c r="Q1887" i="8"/>
  <c r="Q1888" i="8"/>
  <c r="Q1889" i="8"/>
  <c r="Q1890" i="8"/>
  <c r="Q1891" i="8"/>
  <c r="Q1892" i="8"/>
  <c r="Q1893" i="8"/>
  <c r="Q1894" i="8"/>
  <c r="Q1895" i="8"/>
  <c r="Q1896" i="8"/>
  <c r="Q1897" i="8"/>
  <c r="Q1898" i="8"/>
  <c r="Q1899" i="8"/>
  <c r="Q1900" i="8"/>
  <c r="Q1901" i="8"/>
  <c r="Q1902" i="8"/>
  <c r="Q1903" i="8"/>
  <c r="Q1904" i="8"/>
  <c r="Q1905" i="8"/>
  <c r="Q1906" i="8"/>
  <c r="Q1907" i="8"/>
  <c r="Q1908" i="8"/>
  <c r="Q1909" i="8"/>
  <c r="Q1910" i="8"/>
  <c r="Q1911" i="8"/>
  <c r="Q1912" i="8"/>
  <c r="Q1913" i="8"/>
  <c r="Q1914" i="8"/>
  <c r="Q1915" i="8"/>
  <c r="Q1916" i="8"/>
  <c r="Q1917" i="8"/>
  <c r="Q1918" i="8"/>
  <c r="Q1919" i="8"/>
  <c r="Q1920" i="8"/>
  <c r="Q1921" i="8"/>
  <c r="Q1922" i="8"/>
  <c r="Q1923" i="8"/>
  <c r="Q1924" i="8"/>
  <c r="Q1925" i="8"/>
  <c r="Q1926" i="8"/>
  <c r="Q1927" i="8"/>
  <c r="Q1928" i="8"/>
  <c r="Q1929" i="8"/>
  <c r="Q1930" i="8"/>
  <c r="Q1931" i="8"/>
  <c r="Q1932" i="8"/>
  <c r="Q1933" i="8"/>
  <c r="Q1934" i="8"/>
  <c r="Q1935" i="8"/>
  <c r="Q1936" i="8"/>
  <c r="Q1937" i="8"/>
  <c r="Q1938" i="8"/>
  <c r="Q1939" i="8"/>
  <c r="Q1940" i="8"/>
  <c r="Q1941" i="8"/>
  <c r="Q1942" i="8"/>
  <c r="Q1943" i="8"/>
  <c r="Q1944" i="8"/>
  <c r="Q1945" i="8"/>
  <c r="Q1946" i="8"/>
  <c r="Q1947" i="8"/>
  <c r="Q1948" i="8"/>
  <c r="Q1949" i="8"/>
  <c r="Q1950" i="8"/>
  <c r="Q1951" i="8"/>
  <c r="Q1952" i="8"/>
  <c r="Q1953" i="8"/>
  <c r="Q1954" i="8"/>
  <c r="Q1955" i="8"/>
  <c r="Q1956" i="8"/>
  <c r="Q1957" i="8"/>
  <c r="Q1958" i="8"/>
  <c r="Q1959" i="8"/>
  <c r="Q1960" i="8"/>
  <c r="Q1961" i="8"/>
  <c r="Q1962" i="8"/>
  <c r="Q1963" i="8"/>
  <c r="Q1964" i="8"/>
  <c r="Q1965" i="8"/>
  <c r="Q1966" i="8"/>
  <c r="Q1967" i="8"/>
  <c r="Q1968" i="8"/>
  <c r="Q1969" i="8"/>
  <c r="Q1970" i="8"/>
  <c r="Q1971" i="8"/>
  <c r="Q1972" i="8"/>
  <c r="Q1973" i="8"/>
  <c r="Q1974" i="8"/>
  <c r="Q1975" i="8"/>
  <c r="Q1976" i="8"/>
  <c r="Q1977" i="8"/>
  <c r="Q1978" i="8"/>
  <c r="Q1979" i="8"/>
  <c r="Q1980" i="8"/>
  <c r="Q1981" i="8"/>
  <c r="Q1982" i="8"/>
  <c r="Q1983" i="8"/>
  <c r="Q1984" i="8"/>
  <c r="Q1985" i="8"/>
  <c r="Q1986" i="8"/>
  <c r="Q1987" i="8"/>
  <c r="Q1988" i="8"/>
  <c r="Q1989" i="8"/>
  <c r="Q1990" i="8"/>
  <c r="Q1991" i="8"/>
  <c r="Q1992" i="8"/>
  <c r="Q1993" i="8"/>
  <c r="Q1994" i="8"/>
  <c r="Q1995" i="8"/>
  <c r="Q1996" i="8"/>
  <c r="Q1997" i="8"/>
  <c r="Q1998" i="8"/>
  <c r="Q1999" i="8"/>
  <c r="Q2000" i="8"/>
  <c r="Q2001" i="8"/>
  <c r="Q2002" i="8"/>
  <c r="Q2003" i="8"/>
  <c r="Q2004" i="8"/>
  <c r="Q2005" i="8"/>
  <c r="Q2006" i="8"/>
  <c r="Q2007" i="8"/>
  <c r="Q2008" i="8"/>
  <c r="Q2009" i="8"/>
  <c r="Q2010" i="8"/>
  <c r="Q2011" i="8"/>
  <c r="Q2012" i="8"/>
  <c r="Q2013" i="8"/>
  <c r="Q2014" i="8"/>
  <c r="Q2015" i="8"/>
  <c r="Q2016" i="8"/>
  <c r="Q2017" i="8"/>
  <c r="Q2018" i="8"/>
  <c r="Q2019" i="8"/>
  <c r="Q2020" i="8"/>
  <c r="Q2021" i="8"/>
  <c r="Q2022" i="8"/>
  <c r="Q2023" i="8"/>
  <c r="Q2024" i="8"/>
  <c r="Q2025" i="8"/>
  <c r="Q2026" i="8"/>
  <c r="Q2027" i="8"/>
  <c r="Q2028" i="8"/>
  <c r="Q2029" i="8"/>
  <c r="Q2030" i="8"/>
  <c r="Q2031" i="8"/>
  <c r="Q2032" i="8"/>
  <c r="Q2033" i="8"/>
  <c r="Q2034" i="8"/>
  <c r="Q2035" i="8"/>
  <c r="Q2036" i="8"/>
  <c r="Q2037" i="8"/>
  <c r="Q2038" i="8"/>
  <c r="Q2039" i="8"/>
  <c r="Q2040" i="8"/>
  <c r="Q2041" i="8"/>
  <c r="Q2042" i="8"/>
  <c r="Q2043" i="8"/>
  <c r="Q2044" i="8"/>
  <c r="Q2045" i="8"/>
  <c r="Q2046" i="8"/>
  <c r="Q2047" i="8"/>
  <c r="Q2048" i="8"/>
  <c r="Q2049" i="8"/>
  <c r="Q2050" i="8"/>
  <c r="Q2051" i="8"/>
  <c r="Q2052" i="8"/>
  <c r="Q2053" i="8"/>
  <c r="Q2054" i="8"/>
  <c r="Q2055" i="8"/>
  <c r="Q2056" i="8"/>
  <c r="Q2057" i="8"/>
  <c r="Q2058" i="8"/>
  <c r="Q2059" i="8"/>
  <c r="Q2060" i="8"/>
  <c r="Q2061" i="8"/>
  <c r="Q2062" i="8"/>
  <c r="Q2063" i="8"/>
  <c r="Q2064" i="8"/>
  <c r="Q2065" i="8"/>
  <c r="Q2066" i="8"/>
  <c r="Q2067" i="8"/>
  <c r="Q2068" i="8"/>
  <c r="Q2069" i="8"/>
  <c r="Q2070" i="8"/>
  <c r="Q2071" i="8"/>
  <c r="Q2072" i="8"/>
  <c r="Q2073" i="8"/>
  <c r="Q2074" i="8"/>
  <c r="Q2075" i="8"/>
  <c r="Q2076" i="8"/>
  <c r="Q2077" i="8"/>
  <c r="Q2078" i="8"/>
  <c r="Q2079" i="8"/>
  <c r="Q2080" i="8"/>
  <c r="Q2081" i="8"/>
  <c r="Q2082" i="8"/>
  <c r="Q2083" i="8"/>
  <c r="Q2084" i="8"/>
  <c r="Q2085" i="8"/>
  <c r="Q2086" i="8"/>
  <c r="Q2087" i="8"/>
  <c r="Q2088" i="8"/>
  <c r="Q2089" i="8"/>
  <c r="Q2090" i="8"/>
  <c r="Q2091" i="8"/>
  <c r="Q2092" i="8"/>
  <c r="Q2093" i="8"/>
  <c r="Q2094" i="8"/>
  <c r="Q2095" i="8"/>
  <c r="Q2096" i="8"/>
  <c r="Q2097" i="8"/>
  <c r="Q2098" i="8"/>
  <c r="Q2099" i="8"/>
  <c r="Q2100" i="8"/>
  <c r="Q2101" i="8"/>
  <c r="Q2102" i="8"/>
  <c r="Q2103" i="8"/>
  <c r="Q2104" i="8"/>
  <c r="Q2105" i="8"/>
  <c r="Q2106" i="8"/>
  <c r="Q2107" i="8"/>
  <c r="Q2108" i="8"/>
  <c r="Q2109" i="8"/>
  <c r="Q2110" i="8"/>
  <c r="Q2111" i="8"/>
  <c r="Q2112" i="8"/>
  <c r="Q2113" i="8"/>
  <c r="Q2114" i="8"/>
  <c r="Q2115" i="8"/>
  <c r="Q2116" i="8"/>
  <c r="Q2117" i="8"/>
  <c r="Q2118" i="8"/>
  <c r="Q2119" i="8"/>
  <c r="Q2120" i="8"/>
  <c r="Q2121" i="8"/>
  <c r="Q2122" i="8"/>
  <c r="Q2123" i="8"/>
  <c r="Q2124" i="8"/>
  <c r="Q2125" i="8"/>
  <c r="Q2126" i="8"/>
  <c r="Q2127" i="8"/>
  <c r="Q2128" i="8"/>
  <c r="Q2129" i="8"/>
  <c r="Q2130" i="8"/>
  <c r="Q2131" i="8"/>
  <c r="Q2132" i="8"/>
  <c r="Q2133" i="8"/>
  <c r="Q2134" i="8"/>
  <c r="Q2135" i="8"/>
  <c r="Q2136" i="8"/>
  <c r="Q2137" i="8"/>
  <c r="Q2138" i="8"/>
  <c r="Q2139" i="8"/>
  <c r="Q2140" i="8"/>
  <c r="Q2141" i="8"/>
  <c r="Q2142" i="8"/>
  <c r="Q2143" i="8"/>
  <c r="Q2144" i="8"/>
  <c r="Q2145" i="8"/>
  <c r="Q2146" i="8"/>
  <c r="Q2147" i="8"/>
  <c r="Q2148" i="8"/>
  <c r="Q2149" i="8"/>
  <c r="Q2150" i="8"/>
  <c r="Q2151" i="8"/>
  <c r="Q2152" i="8"/>
  <c r="Q2153" i="8"/>
  <c r="Q2154" i="8"/>
  <c r="Q2155" i="8"/>
  <c r="Q2156" i="8"/>
  <c r="Q2157" i="8"/>
  <c r="Q2158" i="8"/>
  <c r="Q2159" i="8"/>
  <c r="Q2160" i="8"/>
  <c r="Q2161" i="8"/>
  <c r="Q2162" i="8"/>
  <c r="Q2163" i="8"/>
  <c r="Q2164" i="8"/>
  <c r="Q2165" i="8"/>
  <c r="Q2166" i="8"/>
  <c r="Q2167" i="8"/>
  <c r="Q2168" i="8"/>
  <c r="Q2169" i="8"/>
  <c r="Q2170" i="8"/>
  <c r="Q2171" i="8"/>
  <c r="Q2172" i="8"/>
  <c r="Q2173" i="8"/>
  <c r="Q2174" i="8"/>
  <c r="Q2175" i="8"/>
  <c r="Q2176" i="8"/>
  <c r="Q2177" i="8"/>
  <c r="Q2178" i="8"/>
  <c r="Q2179" i="8"/>
  <c r="Q2180" i="8"/>
  <c r="Q2181" i="8"/>
  <c r="Q2182" i="8"/>
  <c r="Q2183" i="8"/>
  <c r="Q2184" i="8"/>
  <c r="Q2185" i="8"/>
  <c r="Q2186" i="8"/>
  <c r="Q2187" i="8"/>
  <c r="Q2188" i="8"/>
  <c r="Q2189" i="8"/>
  <c r="Q2190" i="8"/>
  <c r="Q2191" i="8"/>
  <c r="Q2192" i="8"/>
  <c r="Q2193" i="8"/>
  <c r="Q2194" i="8"/>
  <c r="Q2195" i="8"/>
  <c r="Q2196" i="8"/>
  <c r="Q2197" i="8"/>
  <c r="Q2198" i="8"/>
  <c r="Q2199" i="8"/>
  <c r="Q2200" i="8"/>
  <c r="Q2201" i="8"/>
  <c r="Q2202" i="8"/>
  <c r="Q2203" i="8"/>
  <c r="Q2204" i="8"/>
  <c r="Q2205" i="8"/>
  <c r="Q2206" i="8"/>
  <c r="Q2207" i="8"/>
  <c r="Q2208" i="8"/>
  <c r="Q2209" i="8"/>
  <c r="Q2210" i="8"/>
  <c r="Q2211" i="8"/>
  <c r="Q2212" i="8"/>
  <c r="Q2213" i="8"/>
  <c r="Q2214" i="8"/>
  <c r="Q2215" i="8"/>
  <c r="Q2216" i="8"/>
  <c r="Q2217" i="8"/>
  <c r="Q2218" i="8"/>
  <c r="Q2219" i="8"/>
  <c r="Q2220" i="8"/>
  <c r="Q2221" i="8"/>
  <c r="Q2222" i="8"/>
  <c r="Q2223" i="8"/>
  <c r="Q2224" i="8"/>
  <c r="Q2225" i="8"/>
  <c r="Q2226" i="8"/>
  <c r="Q2227" i="8"/>
  <c r="Q2228" i="8"/>
  <c r="Q2229" i="8"/>
  <c r="Q2230" i="8"/>
  <c r="Q2231" i="8"/>
  <c r="Q2232" i="8"/>
  <c r="Q2233" i="8"/>
  <c r="Q2234" i="8"/>
  <c r="Q2235" i="8"/>
  <c r="Q2236" i="8"/>
  <c r="Q2237" i="8"/>
  <c r="Q2238" i="8"/>
  <c r="Q2239" i="8"/>
  <c r="Q2240" i="8"/>
  <c r="Q2241" i="8"/>
  <c r="Q2242" i="8"/>
  <c r="Q2243" i="8"/>
  <c r="Q2244" i="8"/>
  <c r="Q2245" i="8"/>
  <c r="Q2246" i="8"/>
  <c r="Q2247" i="8"/>
  <c r="Q2248" i="8"/>
  <c r="Q2249" i="8"/>
  <c r="Q2250" i="8"/>
  <c r="Q2251" i="8"/>
  <c r="Q2252" i="8"/>
  <c r="Q2253" i="8"/>
  <c r="Q2254" i="8"/>
  <c r="Q2255" i="8"/>
  <c r="Q2256" i="8"/>
  <c r="Q2257" i="8"/>
  <c r="Q2258" i="8"/>
  <c r="Q2259" i="8"/>
  <c r="Q2260" i="8"/>
  <c r="Q2261" i="8"/>
  <c r="Q2262" i="8"/>
  <c r="Q2263" i="8"/>
  <c r="Q2264" i="8"/>
  <c r="Q2265" i="8"/>
  <c r="Q2266" i="8"/>
  <c r="Q2267" i="8"/>
  <c r="Q2268" i="8"/>
  <c r="Q2269" i="8"/>
  <c r="Q2270" i="8"/>
  <c r="Q2271" i="8"/>
  <c r="Q2272" i="8"/>
  <c r="Q2273" i="8"/>
  <c r="Q2274" i="8"/>
  <c r="Q2275" i="8"/>
  <c r="Q2276" i="8"/>
  <c r="Q2277" i="8"/>
  <c r="Q2278" i="8"/>
  <c r="Q2279" i="8"/>
  <c r="Q2280" i="8"/>
  <c r="Q2281" i="8"/>
  <c r="Q2282" i="8"/>
  <c r="Q2283" i="8"/>
  <c r="Q2284" i="8"/>
  <c r="Q2285" i="8"/>
  <c r="Q2286" i="8"/>
  <c r="Q2287" i="8"/>
  <c r="Q2288" i="8"/>
  <c r="Q2289" i="8"/>
  <c r="Q2290" i="8"/>
  <c r="Q2291" i="8"/>
  <c r="Q2292" i="8"/>
  <c r="Q2293" i="8"/>
  <c r="Q2294" i="8"/>
  <c r="Q2295" i="8"/>
  <c r="Q2296" i="8"/>
  <c r="Q2297" i="8"/>
  <c r="Q2298" i="8"/>
  <c r="Q2299" i="8"/>
  <c r="Q2300" i="8"/>
  <c r="Q2301" i="8"/>
  <c r="Q2302" i="8"/>
  <c r="Q2303" i="8"/>
  <c r="Q2304" i="8"/>
  <c r="Q2305" i="8"/>
  <c r="Q2306" i="8"/>
  <c r="Q2307" i="8"/>
  <c r="Q2308" i="8"/>
  <c r="Q2309" i="8"/>
  <c r="Q2310" i="8"/>
  <c r="Q2311" i="8"/>
  <c r="Q2312" i="8"/>
  <c r="Q2313" i="8"/>
  <c r="Q2314" i="8"/>
  <c r="Q2315" i="8"/>
  <c r="Q2316" i="8"/>
  <c r="Q2317" i="8"/>
  <c r="Q2318" i="8"/>
  <c r="Q2319" i="8"/>
  <c r="Q2320" i="8"/>
  <c r="Q2321" i="8"/>
  <c r="Q2322" i="8"/>
  <c r="Q2323" i="8"/>
  <c r="Q2324" i="8"/>
  <c r="Q2325" i="8"/>
  <c r="Q2326" i="8"/>
  <c r="Q2327" i="8"/>
  <c r="Q2328" i="8"/>
  <c r="Q2329" i="8"/>
  <c r="Q2330" i="8"/>
  <c r="Q2331" i="8"/>
  <c r="Q2332" i="8"/>
  <c r="Q2333" i="8"/>
  <c r="Q2334" i="8"/>
  <c r="Q2335" i="8"/>
  <c r="Q2336" i="8"/>
  <c r="Q2337" i="8"/>
  <c r="Q2338" i="8"/>
  <c r="Q2339" i="8"/>
  <c r="Q2340" i="8"/>
  <c r="Q2341" i="8"/>
  <c r="Q2342" i="8"/>
  <c r="Q2343" i="8"/>
  <c r="Q2344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P1287" i="8"/>
  <c r="P1288" i="8"/>
  <c r="P1289" i="8"/>
  <c r="P1290" i="8"/>
  <c r="P1291" i="8"/>
  <c r="P1292" i="8"/>
  <c r="P1293" i="8"/>
  <c r="P1294" i="8"/>
  <c r="P1295" i="8"/>
  <c r="P1296" i="8"/>
  <c r="P1297" i="8"/>
  <c r="P1298" i="8"/>
  <c r="P1299" i="8"/>
  <c r="P1300" i="8"/>
  <c r="P1301" i="8"/>
  <c r="P1302" i="8"/>
  <c r="P1303" i="8"/>
  <c r="P1304" i="8"/>
  <c r="P1305" i="8"/>
  <c r="P1306" i="8"/>
  <c r="P1307" i="8"/>
  <c r="P1308" i="8"/>
  <c r="P1309" i="8"/>
  <c r="P1310" i="8"/>
  <c r="P1311" i="8"/>
  <c r="P1312" i="8"/>
  <c r="P1313" i="8"/>
  <c r="P1314" i="8"/>
  <c r="P1315" i="8"/>
  <c r="P1316" i="8"/>
  <c r="P1317" i="8"/>
  <c r="P1318" i="8"/>
  <c r="P1319" i="8"/>
  <c r="P1320" i="8"/>
  <c r="P1321" i="8"/>
  <c r="P1322" i="8"/>
  <c r="P1323" i="8"/>
  <c r="P1324" i="8"/>
  <c r="P1325" i="8"/>
  <c r="P1326" i="8"/>
  <c r="P1327" i="8"/>
  <c r="P1328" i="8"/>
  <c r="P1329" i="8"/>
  <c r="P1330" i="8"/>
  <c r="P1331" i="8"/>
  <c r="P1332" i="8"/>
  <c r="P1333" i="8"/>
  <c r="P1334" i="8"/>
  <c r="P1335" i="8"/>
  <c r="P1336" i="8"/>
  <c r="P1337" i="8"/>
  <c r="P1338" i="8"/>
  <c r="P1339" i="8"/>
  <c r="P1340" i="8"/>
  <c r="P1341" i="8"/>
  <c r="P1342" i="8"/>
  <c r="P1343" i="8"/>
  <c r="P1344" i="8"/>
  <c r="P1345" i="8"/>
  <c r="P1346" i="8"/>
  <c r="P1347" i="8"/>
  <c r="P1348" i="8"/>
  <c r="P1349" i="8"/>
  <c r="P1350" i="8"/>
  <c r="P1351" i="8"/>
  <c r="P1352" i="8"/>
  <c r="P1353" i="8"/>
  <c r="P1354" i="8"/>
  <c r="P1355" i="8"/>
  <c r="P1356" i="8"/>
  <c r="P1357" i="8"/>
  <c r="P1358" i="8"/>
  <c r="P1359" i="8"/>
  <c r="P1360" i="8"/>
  <c r="P1361" i="8"/>
  <c r="P1362" i="8"/>
  <c r="P1363" i="8"/>
  <c r="P1364" i="8"/>
  <c r="P1365" i="8"/>
  <c r="P1366" i="8"/>
  <c r="P1367" i="8"/>
  <c r="P1368" i="8"/>
  <c r="P1369" i="8"/>
  <c r="P1370" i="8"/>
  <c r="P1371" i="8"/>
  <c r="P1372" i="8"/>
  <c r="P1373" i="8"/>
  <c r="P1374" i="8"/>
  <c r="P1375" i="8"/>
  <c r="P1376" i="8"/>
  <c r="P1377" i="8"/>
  <c r="P1378" i="8"/>
  <c r="P1379" i="8"/>
  <c r="P1380" i="8"/>
  <c r="P1381" i="8"/>
  <c r="P1382" i="8"/>
  <c r="P1383" i="8"/>
  <c r="P1384" i="8"/>
  <c r="P1385" i="8"/>
  <c r="P1386" i="8"/>
  <c r="P1387" i="8"/>
  <c r="P1388" i="8"/>
  <c r="P1389" i="8"/>
  <c r="P1390" i="8"/>
  <c r="P1391" i="8"/>
  <c r="P1392" i="8"/>
  <c r="P1393" i="8"/>
  <c r="P1394" i="8"/>
  <c r="P1395" i="8"/>
  <c r="P1396" i="8"/>
  <c r="P1397" i="8"/>
  <c r="P1398" i="8"/>
  <c r="P1399" i="8"/>
  <c r="P1400" i="8"/>
  <c r="P1401" i="8"/>
  <c r="P1402" i="8"/>
  <c r="P1403" i="8"/>
  <c r="P1404" i="8"/>
  <c r="P1405" i="8"/>
  <c r="P1406" i="8"/>
  <c r="P1407" i="8"/>
  <c r="P1408" i="8"/>
  <c r="P1409" i="8"/>
  <c r="P1410" i="8"/>
  <c r="P1411" i="8"/>
  <c r="P1412" i="8"/>
  <c r="P1413" i="8"/>
  <c r="P1414" i="8"/>
  <c r="P1415" i="8"/>
  <c r="P1416" i="8"/>
  <c r="P1417" i="8"/>
  <c r="P1418" i="8"/>
  <c r="P1419" i="8"/>
  <c r="P1420" i="8"/>
  <c r="P1421" i="8"/>
  <c r="P1422" i="8"/>
  <c r="P1423" i="8"/>
  <c r="P1424" i="8"/>
  <c r="P1425" i="8"/>
  <c r="P1426" i="8"/>
  <c r="P1427" i="8"/>
  <c r="P1428" i="8"/>
  <c r="P1429" i="8"/>
  <c r="P1430" i="8"/>
  <c r="P1431" i="8"/>
  <c r="P1432" i="8"/>
  <c r="P1433" i="8"/>
  <c r="P1434" i="8"/>
  <c r="P1435" i="8"/>
  <c r="P1436" i="8"/>
  <c r="P1437" i="8"/>
  <c r="P1438" i="8"/>
  <c r="P1439" i="8"/>
  <c r="P1440" i="8"/>
  <c r="P1441" i="8"/>
  <c r="P1442" i="8"/>
  <c r="P1443" i="8"/>
  <c r="P1444" i="8"/>
  <c r="P1445" i="8"/>
  <c r="P1446" i="8"/>
  <c r="P1447" i="8"/>
  <c r="P1448" i="8"/>
  <c r="P1449" i="8"/>
  <c r="P1450" i="8"/>
  <c r="P1451" i="8"/>
  <c r="P1452" i="8"/>
  <c r="P1453" i="8"/>
  <c r="P1454" i="8"/>
  <c r="P1455" i="8"/>
  <c r="P1456" i="8"/>
  <c r="P1457" i="8"/>
  <c r="P1458" i="8"/>
  <c r="P1459" i="8"/>
  <c r="P1460" i="8"/>
  <c r="P1461" i="8"/>
  <c r="P1462" i="8"/>
  <c r="P1463" i="8"/>
  <c r="P1464" i="8"/>
  <c r="P1465" i="8"/>
  <c r="P1466" i="8"/>
  <c r="P1467" i="8"/>
  <c r="P1468" i="8"/>
  <c r="P1469" i="8"/>
  <c r="P1470" i="8"/>
  <c r="P1471" i="8"/>
  <c r="P1472" i="8"/>
  <c r="P1473" i="8"/>
  <c r="P1474" i="8"/>
  <c r="P1475" i="8"/>
  <c r="P1476" i="8"/>
  <c r="P1477" i="8"/>
  <c r="P1478" i="8"/>
  <c r="P1479" i="8"/>
  <c r="P1480" i="8"/>
  <c r="P1481" i="8"/>
  <c r="P1482" i="8"/>
  <c r="P1483" i="8"/>
  <c r="P1484" i="8"/>
  <c r="P1485" i="8"/>
  <c r="P1486" i="8"/>
  <c r="P1487" i="8"/>
  <c r="P1488" i="8"/>
  <c r="P1489" i="8"/>
  <c r="P1490" i="8"/>
  <c r="P1491" i="8"/>
  <c r="P1492" i="8"/>
  <c r="P1493" i="8"/>
  <c r="P1494" i="8"/>
  <c r="P1495" i="8"/>
  <c r="P1496" i="8"/>
  <c r="P1497" i="8"/>
  <c r="P1498" i="8"/>
  <c r="P1499" i="8"/>
  <c r="P1500" i="8"/>
  <c r="P1501" i="8"/>
  <c r="P1502" i="8"/>
  <c r="P1503" i="8"/>
  <c r="P1504" i="8"/>
  <c r="P1505" i="8"/>
  <c r="P1506" i="8"/>
  <c r="P1507" i="8"/>
  <c r="P1508" i="8"/>
  <c r="P1509" i="8"/>
  <c r="P1510" i="8"/>
  <c r="P1511" i="8"/>
  <c r="P1512" i="8"/>
  <c r="P1513" i="8"/>
  <c r="P1514" i="8"/>
  <c r="P1515" i="8"/>
  <c r="P1516" i="8"/>
  <c r="P1517" i="8"/>
  <c r="P1518" i="8"/>
  <c r="P1519" i="8"/>
  <c r="P1520" i="8"/>
  <c r="P1521" i="8"/>
  <c r="P1522" i="8"/>
  <c r="P1523" i="8"/>
  <c r="P1524" i="8"/>
  <c r="P1525" i="8"/>
  <c r="P1526" i="8"/>
  <c r="P1527" i="8"/>
  <c r="P1528" i="8"/>
  <c r="P1529" i="8"/>
  <c r="P1530" i="8"/>
  <c r="P1531" i="8"/>
  <c r="P1532" i="8"/>
  <c r="P1533" i="8"/>
  <c r="P1534" i="8"/>
  <c r="P1535" i="8"/>
  <c r="P1536" i="8"/>
  <c r="P1537" i="8"/>
  <c r="P1538" i="8"/>
  <c r="P1539" i="8"/>
  <c r="P1540" i="8"/>
  <c r="P1541" i="8"/>
  <c r="P1542" i="8"/>
  <c r="P1543" i="8"/>
  <c r="P1544" i="8"/>
  <c r="P1545" i="8"/>
  <c r="P1546" i="8"/>
  <c r="P1547" i="8"/>
  <c r="P1548" i="8"/>
  <c r="P1549" i="8"/>
  <c r="P1550" i="8"/>
  <c r="P1551" i="8"/>
  <c r="P1552" i="8"/>
  <c r="P1553" i="8"/>
  <c r="P1554" i="8"/>
  <c r="P1555" i="8"/>
  <c r="P1556" i="8"/>
  <c r="P1557" i="8"/>
  <c r="P1558" i="8"/>
  <c r="P1559" i="8"/>
  <c r="P1560" i="8"/>
  <c r="P1561" i="8"/>
  <c r="P1562" i="8"/>
  <c r="P1563" i="8"/>
  <c r="P1564" i="8"/>
  <c r="P1565" i="8"/>
  <c r="P1566" i="8"/>
  <c r="P1567" i="8"/>
  <c r="P1568" i="8"/>
  <c r="P1569" i="8"/>
  <c r="P1570" i="8"/>
  <c r="P1571" i="8"/>
  <c r="P1572" i="8"/>
  <c r="P1573" i="8"/>
  <c r="P1574" i="8"/>
  <c r="P1575" i="8"/>
  <c r="P1576" i="8"/>
  <c r="P1577" i="8"/>
  <c r="P1578" i="8"/>
  <c r="P1579" i="8"/>
  <c r="P1580" i="8"/>
  <c r="P1581" i="8"/>
  <c r="P1582" i="8"/>
  <c r="P1583" i="8"/>
  <c r="P1584" i="8"/>
  <c r="P1585" i="8"/>
  <c r="P1586" i="8"/>
  <c r="P1587" i="8"/>
  <c r="P1588" i="8"/>
  <c r="P1589" i="8"/>
  <c r="P1590" i="8"/>
  <c r="P1591" i="8"/>
  <c r="P1592" i="8"/>
  <c r="P1593" i="8"/>
  <c r="P1594" i="8"/>
  <c r="P1595" i="8"/>
  <c r="P1596" i="8"/>
  <c r="P1597" i="8"/>
  <c r="P1598" i="8"/>
  <c r="P1599" i="8"/>
  <c r="P1600" i="8"/>
  <c r="P1601" i="8"/>
  <c r="P1602" i="8"/>
  <c r="P1603" i="8"/>
  <c r="P1604" i="8"/>
  <c r="P1605" i="8"/>
  <c r="P1606" i="8"/>
  <c r="P1607" i="8"/>
  <c r="P1608" i="8"/>
  <c r="P1609" i="8"/>
  <c r="P1610" i="8"/>
  <c r="P1611" i="8"/>
  <c r="P1612" i="8"/>
  <c r="P1613" i="8"/>
  <c r="P1614" i="8"/>
  <c r="P1615" i="8"/>
  <c r="P1616" i="8"/>
  <c r="P1617" i="8"/>
  <c r="P1618" i="8"/>
  <c r="P1619" i="8"/>
  <c r="P1620" i="8"/>
  <c r="P1621" i="8"/>
  <c r="P1622" i="8"/>
  <c r="P1623" i="8"/>
  <c r="P1624" i="8"/>
  <c r="P1625" i="8"/>
  <c r="P1626" i="8"/>
  <c r="P1627" i="8"/>
  <c r="P1628" i="8"/>
  <c r="P1629" i="8"/>
  <c r="P1630" i="8"/>
  <c r="P1631" i="8"/>
  <c r="P1632" i="8"/>
  <c r="P1633" i="8"/>
  <c r="P1634" i="8"/>
  <c r="P1635" i="8"/>
  <c r="P1636" i="8"/>
  <c r="P1637" i="8"/>
  <c r="P1638" i="8"/>
  <c r="P1639" i="8"/>
  <c r="P1640" i="8"/>
  <c r="P1641" i="8"/>
  <c r="P1642" i="8"/>
  <c r="P1643" i="8"/>
  <c r="P1644" i="8"/>
  <c r="P1645" i="8"/>
  <c r="P1646" i="8"/>
  <c r="P1647" i="8"/>
  <c r="P1648" i="8"/>
  <c r="P1649" i="8"/>
  <c r="P1650" i="8"/>
  <c r="P1651" i="8"/>
  <c r="P1652" i="8"/>
  <c r="P1653" i="8"/>
  <c r="P1654" i="8"/>
  <c r="P1655" i="8"/>
  <c r="P1656" i="8"/>
  <c r="P1657" i="8"/>
  <c r="P1658" i="8"/>
  <c r="P1659" i="8"/>
  <c r="P1660" i="8"/>
  <c r="P1661" i="8"/>
  <c r="P1662" i="8"/>
  <c r="P1663" i="8"/>
  <c r="P1664" i="8"/>
  <c r="P1665" i="8"/>
  <c r="P1666" i="8"/>
  <c r="P1667" i="8"/>
  <c r="P1668" i="8"/>
  <c r="P1669" i="8"/>
  <c r="P1670" i="8"/>
  <c r="P1671" i="8"/>
  <c r="P1672" i="8"/>
  <c r="P1673" i="8"/>
  <c r="P1674" i="8"/>
  <c r="P1675" i="8"/>
  <c r="P1676" i="8"/>
  <c r="P1677" i="8"/>
  <c r="P1678" i="8"/>
  <c r="P1679" i="8"/>
  <c r="P1680" i="8"/>
  <c r="P1681" i="8"/>
  <c r="P1682" i="8"/>
  <c r="P1683" i="8"/>
  <c r="P1684" i="8"/>
  <c r="P1685" i="8"/>
  <c r="P1686" i="8"/>
  <c r="P1687" i="8"/>
  <c r="P1688" i="8"/>
  <c r="P1689" i="8"/>
  <c r="P1690" i="8"/>
  <c r="P1691" i="8"/>
  <c r="P1692" i="8"/>
  <c r="P1693" i="8"/>
  <c r="P1694" i="8"/>
  <c r="P1695" i="8"/>
  <c r="P1696" i="8"/>
  <c r="P1697" i="8"/>
  <c r="P1698" i="8"/>
  <c r="P1699" i="8"/>
  <c r="P1700" i="8"/>
  <c r="P1701" i="8"/>
  <c r="P1702" i="8"/>
  <c r="P1703" i="8"/>
  <c r="P1704" i="8"/>
  <c r="P1705" i="8"/>
  <c r="P1706" i="8"/>
  <c r="P1707" i="8"/>
  <c r="P1708" i="8"/>
  <c r="P1709" i="8"/>
  <c r="P1710" i="8"/>
  <c r="P1711" i="8"/>
  <c r="P1712" i="8"/>
  <c r="P1713" i="8"/>
  <c r="P1714" i="8"/>
  <c r="P1715" i="8"/>
  <c r="P1716" i="8"/>
  <c r="P1717" i="8"/>
  <c r="P1718" i="8"/>
  <c r="P1719" i="8"/>
  <c r="P1720" i="8"/>
  <c r="P1721" i="8"/>
  <c r="P1722" i="8"/>
  <c r="P1723" i="8"/>
  <c r="P1724" i="8"/>
  <c r="P1725" i="8"/>
  <c r="P1726" i="8"/>
  <c r="P1727" i="8"/>
  <c r="P1728" i="8"/>
  <c r="P1729" i="8"/>
  <c r="P1730" i="8"/>
  <c r="P1731" i="8"/>
  <c r="P1732" i="8"/>
  <c r="P1733" i="8"/>
  <c r="P1734" i="8"/>
  <c r="P1735" i="8"/>
  <c r="P1736" i="8"/>
  <c r="P1737" i="8"/>
  <c r="P1738" i="8"/>
  <c r="P1739" i="8"/>
  <c r="P1740" i="8"/>
  <c r="P1741" i="8"/>
  <c r="P1742" i="8"/>
  <c r="P1743" i="8"/>
  <c r="P1744" i="8"/>
  <c r="P1745" i="8"/>
  <c r="P1746" i="8"/>
  <c r="P1747" i="8"/>
  <c r="P1748" i="8"/>
  <c r="P1749" i="8"/>
  <c r="P1750" i="8"/>
  <c r="P1751" i="8"/>
  <c r="P1752" i="8"/>
  <c r="P1753" i="8"/>
  <c r="P1754" i="8"/>
  <c r="P1755" i="8"/>
  <c r="P1756" i="8"/>
  <c r="P1757" i="8"/>
  <c r="P1758" i="8"/>
  <c r="P1759" i="8"/>
  <c r="P1760" i="8"/>
  <c r="P1761" i="8"/>
  <c r="P1762" i="8"/>
  <c r="P1763" i="8"/>
  <c r="P1764" i="8"/>
  <c r="P1765" i="8"/>
  <c r="P1766" i="8"/>
  <c r="P1767" i="8"/>
  <c r="P1768" i="8"/>
  <c r="P1769" i="8"/>
  <c r="P1770" i="8"/>
  <c r="P1771" i="8"/>
  <c r="P1772" i="8"/>
  <c r="P1773" i="8"/>
  <c r="P1774" i="8"/>
  <c r="P1775" i="8"/>
  <c r="P1776" i="8"/>
  <c r="P1777" i="8"/>
  <c r="P1778" i="8"/>
  <c r="P1779" i="8"/>
  <c r="P1780" i="8"/>
  <c r="P1781" i="8"/>
  <c r="P1782" i="8"/>
  <c r="P1783" i="8"/>
  <c r="P1784" i="8"/>
  <c r="P1785" i="8"/>
  <c r="P1786" i="8"/>
  <c r="P1787" i="8"/>
  <c r="P1788" i="8"/>
  <c r="P1789" i="8"/>
  <c r="P1790" i="8"/>
  <c r="P1791" i="8"/>
  <c r="P1792" i="8"/>
  <c r="P1793" i="8"/>
  <c r="P1794" i="8"/>
  <c r="P1795" i="8"/>
  <c r="P1796" i="8"/>
  <c r="P1797" i="8"/>
  <c r="P1798" i="8"/>
  <c r="P1799" i="8"/>
  <c r="P1800" i="8"/>
  <c r="P1801" i="8"/>
  <c r="P1802" i="8"/>
  <c r="P1803" i="8"/>
  <c r="P1804" i="8"/>
  <c r="P1805" i="8"/>
  <c r="P1806" i="8"/>
  <c r="P1807" i="8"/>
  <c r="P1808" i="8"/>
  <c r="P1809" i="8"/>
  <c r="P1810" i="8"/>
  <c r="P1811" i="8"/>
  <c r="P1812" i="8"/>
  <c r="P1813" i="8"/>
  <c r="P1814" i="8"/>
  <c r="P1815" i="8"/>
  <c r="P1816" i="8"/>
  <c r="P1817" i="8"/>
  <c r="P1818" i="8"/>
  <c r="P1819" i="8"/>
  <c r="P1820" i="8"/>
  <c r="P1821" i="8"/>
  <c r="P1822" i="8"/>
  <c r="P1823" i="8"/>
  <c r="P1824" i="8"/>
  <c r="P1825" i="8"/>
  <c r="P1826" i="8"/>
  <c r="P1827" i="8"/>
  <c r="P1828" i="8"/>
  <c r="P1829" i="8"/>
  <c r="P1830" i="8"/>
  <c r="P1831" i="8"/>
  <c r="P1832" i="8"/>
  <c r="P1833" i="8"/>
  <c r="P1834" i="8"/>
  <c r="P1835" i="8"/>
  <c r="P1836" i="8"/>
  <c r="P1837" i="8"/>
  <c r="P1838" i="8"/>
  <c r="P1839" i="8"/>
  <c r="P1840" i="8"/>
  <c r="P1841" i="8"/>
  <c r="P1842" i="8"/>
  <c r="P1843" i="8"/>
  <c r="P1844" i="8"/>
  <c r="P1845" i="8"/>
  <c r="P1846" i="8"/>
  <c r="P1847" i="8"/>
  <c r="P1848" i="8"/>
  <c r="P1849" i="8"/>
  <c r="P1850" i="8"/>
  <c r="P1851" i="8"/>
  <c r="P1852" i="8"/>
  <c r="P1853" i="8"/>
  <c r="P1854" i="8"/>
  <c r="P1855" i="8"/>
  <c r="P1856" i="8"/>
  <c r="P1857" i="8"/>
  <c r="P1858" i="8"/>
  <c r="P1859" i="8"/>
  <c r="P1860" i="8"/>
  <c r="P1861" i="8"/>
  <c r="P1862" i="8"/>
  <c r="P1863" i="8"/>
  <c r="P1864" i="8"/>
  <c r="P1865" i="8"/>
  <c r="P1866" i="8"/>
  <c r="P1867" i="8"/>
  <c r="P1868" i="8"/>
  <c r="P1869" i="8"/>
  <c r="P1870" i="8"/>
  <c r="P1871" i="8"/>
  <c r="P1872" i="8"/>
  <c r="P1873" i="8"/>
  <c r="P1874" i="8"/>
  <c r="P1875" i="8"/>
  <c r="P1876" i="8"/>
  <c r="P1877" i="8"/>
  <c r="P1878" i="8"/>
  <c r="P1879" i="8"/>
  <c r="P1880" i="8"/>
  <c r="P1881" i="8"/>
  <c r="P1882" i="8"/>
  <c r="P1883" i="8"/>
  <c r="P1884" i="8"/>
  <c r="P1885" i="8"/>
  <c r="P1886" i="8"/>
  <c r="P1887" i="8"/>
  <c r="P1888" i="8"/>
  <c r="P1889" i="8"/>
  <c r="P1890" i="8"/>
  <c r="P1891" i="8"/>
  <c r="P1892" i="8"/>
  <c r="P1893" i="8"/>
  <c r="P1894" i="8"/>
  <c r="P1895" i="8"/>
  <c r="P1896" i="8"/>
  <c r="P1897" i="8"/>
  <c r="P1898" i="8"/>
  <c r="P1899" i="8"/>
  <c r="P1900" i="8"/>
  <c r="P1901" i="8"/>
  <c r="P1902" i="8"/>
  <c r="P1903" i="8"/>
  <c r="P1904" i="8"/>
  <c r="P1905" i="8"/>
  <c r="P1906" i="8"/>
  <c r="P1907" i="8"/>
  <c r="P1908" i="8"/>
  <c r="P1909" i="8"/>
  <c r="P1910" i="8"/>
  <c r="P1911" i="8"/>
  <c r="P1912" i="8"/>
  <c r="P1913" i="8"/>
  <c r="P1914" i="8"/>
  <c r="P1915" i="8"/>
  <c r="P1916" i="8"/>
  <c r="P1917" i="8"/>
  <c r="P1918" i="8"/>
  <c r="P1919" i="8"/>
  <c r="P1920" i="8"/>
  <c r="P1921" i="8"/>
  <c r="P1922" i="8"/>
  <c r="P1923" i="8"/>
  <c r="P1924" i="8"/>
  <c r="P1925" i="8"/>
  <c r="P1926" i="8"/>
  <c r="P1927" i="8"/>
  <c r="P1928" i="8"/>
  <c r="P1929" i="8"/>
  <c r="P1930" i="8"/>
  <c r="P1931" i="8"/>
  <c r="P1932" i="8"/>
  <c r="P1933" i="8"/>
  <c r="P1934" i="8"/>
  <c r="P1935" i="8"/>
  <c r="P1936" i="8"/>
  <c r="P1937" i="8"/>
  <c r="P1938" i="8"/>
  <c r="P1939" i="8"/>
  <c r="P1940" i="8"/>
  <c r="P1941" i="8"/>
  <c r="P1942" i="8"/>
  <c r="P1943" i="8"/>
  <c r="P1944" i="8"/>
  <c r="P1945" i="8"/>
  <c r="P1946" i="8"/>
  <c r="P1947" i="8"/>
  <c r="P1948" i="8"/>
  <c r="P1949" i="8"/>
  <c r="P1950" i="8"/>
  <c r="P1951" i="8"/>
  <c r="P1952" i="8"/>
  <c r="P1953" i="8"/>
  <c r="P1954" i="8"/>
  <c r="P1955" i="8"/>
  <c r="P1956" i="8"/>
  <c r="P1957" i="8"/>
  <c r="P1958" i="8"/>
  <c r="P1959" i="8"/>
  <c r="P1960" i="8"/>
  <c r="P1961" i="8"/>
  <c r="P1962" i="8"/>
  <c r="P1963" i="8"/>
  <c r="P1964" i="8"/>
  <c r="P1965" i="8"/>
  <c r="P1966" i="8"/>
  <c r="P1967" i="8"/>
  <c r="P1968" i="8"/>
  <c r="P1969" i="8"/>
  <c r="P1970" i="8"/>
  <c r="P1971" i="8"/>
  <c r="P1972" i="8"/>
  <c r="P1973" i="8"/>
  <c r="P1974" i="8"/>
  <c r="P1975" i="8"/>
  <c r="P1976" i="8"/>
  <c r="P1977" i="8"/>
  <c r="P1978" i="8"/>
  <c r="P1979" i="8"/>
  <c r="P1980" i="8"/>
  <c r="P1981" i="8"/>
  <c r="P1982" i="8"/>
  <c r="P1983" i="8"/>
  <c r="P1984" i="8"/>
  <c r="P1985" i="8"/>
  <c r="P1986" i="8"/>
  <c r="P1987" i="8"/>
  <c r="P1988" i="8"/>
  <c r="P1989" i="8"/>
  <c r="P1990" i="8"/>
  <c r="P1991" i="8"/>
  <c r="P1992" i="8"/>
  <c r="P1993" i="8"/>
  <c r="P1994" i="8"/>
  <c r="P1995" i="8"/>
  <c r="P1996" i="8"/>
  <c r="P1997" i="8"/>
  <c r="P1998" i="8"/>
  <c r="P1999" i="8"/>
  <c r="P2000" i="8"/>
  <c r="P2001" i="8"/>
  <c r="P2002" i="8"/>
  <c r="P2003" i="8"/>
  <c r="P2004" i="8"/>
  <c r="P2005" i="8"/>
  <c r="P2006" i="8"/>
  <c r="P2007" i="8"/>
  <c r="P2008" i="8"/>
  <c r="P2009" i="8"/>
  <c r="P2010" i="8"/>
  <c r="P2011" i="8"/>
  <c r="P2012" i="8"/>
  <c r="P2013" i="8"/>
  <c r="P2014" i="8"/>
  <c r="P2015" i="8"/>
  <c r="P2016" i="8"/>
  <c r="P2017" i="8"/>
  <c r="P2018" i="8"/>
  <c r="P2019" i="8"/>
  <c r="P2020" i="8"/>
  <c r="P2021" i="8"/>
  <c r="P2022" i="8"/>
  <c r="P2023" i="8"/>
  <c r="P2024" i="8"/>
  <c r="P2025" i="8"/>
  <c r="P2026" i="8"/>
  <c r="P2027" i="8"/>
  <c r="P2028" i="8"/>
  <c r="P2029" i="8"/>
  <c r="P2030" i="8"/>
  <c r="P2031" i="8"/>
  <c r="P2032" i="8"/>
  <c r="P2033" i="8"/>
  <c r="P2034" i="8"/>
  <c r="P2035" i="8"/>
  <c r="P2036" i="8"/>
  <c r="P2037" i="8"/>
  <c r="P2038" i="8"/>
  <c r="P2039" i="8"/>
  <c r="P2040" i="8"/>
  <c r="P2041" i="8"/>
  <c r="P2042" i="8"/>
  <c r="P2043" i="8"/>
  <c r="P2044" i="8"/>
  <c r="P2045" i="8"/>
  <c r="P2046" i="8"/>
  <c r="P2047" i="8"/>
  <c r="P2048" i="8"/>
  <c r="P2049" i="8"/>
  <c r="P2050" i="8"/>
  <c r="P2051" i="8"/>
  <c r="P2052" i="8"/>
  <c r="P2053" i="8"/>
  <c r="P2054" i="8"/>
  <c r="P2055" i="8"/>
  <c r="P2056" i="8"/>
  <c r="P2057" i="8"/>
  <c r="P2058" i="8"/>
  <c r="P2059" i="8"/>
  <c r="P2060" i="8"/>
  <c r="P2061" i="8"/>
  <c r="P2062" i="8"/>
  <c r="P2063" i="8"/>
  <c r="P2064" i="8"/>
  <c r="P2065" i="8"/>
  <c r="P2066" i="8"/>
  <c r="P2067" i="8"/>
  <c r="P2068" i="8"/>
  <c r="P2069" i="8"/>
  <c r="P2070" i="8"/>
  <c r="P2071" i="8"/>
  <c r="P2072" i="8"/>
  <c r="P2073" i="8"/>
  <c r="P2074" i="8"/>
  <c r="P2075" i="8"/>
  <c r="P2076" i="8"/>
  <c r="P2077" i="8"/>
  <c r="P2078" i="8"/>
  <c r="P2079" i="8"/>
  <c r="P2080" i="8"/>
  <c r="P2081" i="8"/>
  <c r="P2082" i="8"/>
  <c r="P2083" i="8"/>
  <c r="P2084" i="8"/>
  <c r="P2085" i="8"/>
  <c r="P2086" i="8"/>
  <c r="P2087" i="8"/>
  <c r="P2088" i="8"/>
  <c r="P2089" i="8"/>
  <c r="P2090" i="8"/>
  <c r="P2091" i="8"/>
  <c r="P2092" i="8"/>
  <c r="P2093" i="8"/>
  <c r="P2094" i="8"/>
  <c r="P2095" i="8"/>
  <c r="P2096" i="8"/>
  <c r="P2097" i="8"/>
  <c r="P2098" i="8"/>
  <c r="P2099" i="8"/>
  <c r="P2100" i="8"/>
  <c r="P2101" i="8"/>
  <c r="P2102" i="8"/>
  <c r="P2103" i="8"/>
  <c r="P2104" i="8"/>
  <c r="P2105" i="8"/>
  <c r="P2106" i="8"/>
  <c r="P2107" i="8"/>
  <c r="P2108" i="8"/>
  <c r="P2109" i="8"/>
  <c r="P2110" i="8"/>
  <c r="P2111" i="8"/>
  <c r="P2112" i="8"/>
  <c r="P2113" i="8"/>
  <c r="P2114" i="8"/>
  <c r="P2115" i="8"/>
  <c r="P2116" i="8"/>
  <c r="P2117" i="8"/>
  <c r="P2118" i="8"/>
  <c r="P2119" i="8"/>
  <c r="P2120" i="8"/>
  <c r="P2121" i="8"/>
  <c r="P2122" i="8"/>
  <c r="P2123" i="8"/>
  <c r="P2124" i="8"/>
  <c r="P2125" i="8"/>
  <c r="P2126" i="8"/>
  <c r="P2127" i="8"/>
  <c r="P2128" i="8"/>
  <c r="P2129" i="8"/>
  <c r="P2130" i="8"/>
  <c r="P2131" i="8"/>
  <c r="P2132" i="8"/>
  <c r="P2133" i="8"/>
  <c r="P2134" i="8"/>
  <c r="P2135" i="8"/>
  <c r="P2136" i="8"/>
  <c r="P2137" i="8"/>
  <c r="P2138" i="8"/>
  <c r="P2139" i="8"/>
  <c r="P2140" i="8"/>
  <c r="P2141" i="8"/>
  <c r="P2142" i="8"/>
  <c r="P2143" i="8"/>
  <c r="P2144" i="8"/>
  <c r="P2145" i="8"/>
  <c r="P2146" i="8"/>
  <c r="P2147" i="8"/>
  <c r="P2148" i="8"/>
  <c r="P2149" i="8"/>
  <c r="P2150" i="8"/>
  <c r="P2151" i="8"/>
  <c r="P2152" i="8"/>
  <c r="P2153" i="8"/>
  <c r="P2154" i="8"/>
  <c r="P2155" i="8"/>
  <c r="P2156" i="8"/>
  <c r="P2157" i="8"/>
  <c r="P2158" i="8"/>
  <c r="P2159" i="8"/>
  <c r="P2160" i="8"/>
  <c r="P2161" i="8"/>
  <c r="P2162" i="8"/>
  <c r="P2163" i="8"/>
  <c r="P2164" i="8"/>
  <c r="P2165" i="8"/>
  <c r="P2166" i="8"/>
  <c r="P2167" i="8"/>
  <c r="P2168" i="8"/>
  <c r="P2169" i="8"/>
  <c r="P2170" i="8"/>
  <c r="P2171" i="8"/>
  <c r="P2172" i="8"/>
  <c r="P2173" i="8"/>
  <c r="P2174" i="8"/>
  <c r="P2175" i="8"/>
  <c r="P2176" i="8"/>
  <c r="P2177" i="8"/>
  <c r="P2178" i="8"/>
  <c r="P2179" i="8"/>
  <c r="P2180" i="8"/>
  <c r="P2181" i="8"/>
  <c r="P2182" i="8"/>
  <c r="P2183" i="8"/>
  <c r="P2184" i="8"/>
  <c r="P2185" i="8"/>
  <c r="P2186" i="8"/>
  <c r="P2187" i="8"/>
  <c r="P2188" i="8"/>
  <c r="P2189" i="8"/>
  <c r="P2190" i="8"/>
  <c r="P2191" i="8"/>
  <c r="P2192" i="8"/>
  <c r="P2193" i="8"/>
  <c r="P2194" i="8"/>
  <c r="P2195" i="8"/>
  <c r="P2196" i="8"/>
  <c r="P2197" i="8"/>
  <c r="P2198" i="8"/>
  <c r="P2199" i="8"/>
  <c r="P2200" i="8"/>
  <c r="P2201" i="8"/>
  <c r="P2202" i="8"/>
  <c r="P2203" i="8"/>
  <c r="P2204" i="8"/>
  <c r="P2205" i="8"/>
  <c r="P2206" i="8"/>
  <c r="P2207" i="8"/>
  <c r="P2208" i="8"/>
  <c r="P2209" i="8"/>
  <c r="P2210" i="8"/>
  <c r="P2211" i="8"/>
  <c r="P2212" i="8"/>
  <c r="P2213" i="8"/>
  <c r="P2214" i="8"/>
  <c r="P2215" i="8"/>
  <c r="P2216" i="8"/>
  <c r="P2217" i="8"/>
  <c r="P2218" i="8"/>
  <c r="P2219" i="8"/>
  <c r="P2220" i="8"/>
  <c r="P2221" i="8"/>
  <c r="P2222" i="8"/>
  <c r="P2223" i="8"/>
  <c r="P2224" i="8"/>
  <c r="P2225" i="8"/>
  <c r="P2226" i="8"/>
  <c r="P2227" i="8"/>
  <c r="P2228" i="8"/>
  <c r="P2229" i="8"/>
  <c r="P2230" i="8"/>
  <c r="P2231" i="8"/>
  <c r="P2232" i="8"/>
  <c r="P2233" i="8"/>
  <c r="P2234" i="8"/>
  <c r="P2235" i="8"/>
  <c r="P2236" i="8"/>
  <c r="P2237" i="8"/>
  <c r="P2238" i="8"/>
  <c r="P2239" i="8"/>
  <c r="P2240" i="8"/>
  <c r="P2241" i="8"/>
  <c r="P2242" i="8"/>
  <c r="P2243" i="8"/>
  <c r="P2244" i="8"/>
  <c r="P2245" i="8"/>
  <c r="P2246" i="8"/>
  <c r="P2247" i="8"/>
  <c r="P2248" i="8"/>
  <c r="P2249" i="8"/>
  <c r="P2250" i="8"/>
  <c r="P2251" i="8"/>
  <c r="P2252" i="8"/>
  <c r="P2253" i="8"/>
  <c r="P2254" i="8"/>
  <c r="P2255" i="8"/>
  <c r="P2256" i="8"/>
  <c r="P2257" i="8"/>
  <c r="P2258" i="8"/>
  <c r="P2259" i="8"/>
  <c r="P2260" i="8"/>
  <c r="P2261" i="8"/>
  <c r="P2262" i="8"/>
  <c r="P2263" i="8"/>
  <c r="P2264" i="8"/>
  <c r="P2265" i="8"/>
  <c r="P2266" i="8"/>
  <c r="P2267" i="8"/>
  <c r="P2268" i="8"/>
  <c r="P2269" i="8"/>
  <c r="P2270" i="8"/>
  <c r="P2271" i="8"/>
  <c r="P2272" i="8"/>
  <c r="P2273" i="8"/>
  <c r="P2274" i="8"/>
  <c r="P2275" i="8"/>
  <c r="P2276" i="8"/>
  <c r="P2277" i="8"/>
  <c r="P2278" i="8"/>
  <c r="P2279" i="8"/>
  <c r="P2280" i="8"/>
  <c r="P2281" i="8"/>
  <c r="P2282" i="8"/>
  <c r="P2283" i="8"/>
  <c r="P2284" i="8"/>
  <c r="P2285" i="8"/>
  <c r="P2286" i="8"/>
  <c r="P2287" i="8"/>
  <c r="P2288" i="8"/>
  <c r="P2289" i="8"/>
  <c r="P2290" i="8"/>
  <c r="P2291" i="8"/>
  <c r="P2292" i="8"/>
  <c r="P2293" i="8"/>
  <c r="P2294" i="8"/>
  <c r="P2295" i="8"/>
  <c r="P2296" i="8"/>
  <c r="P2297" i="8"/>
  <c r="P2298" i="8"/>
  <c r="P2299" i="8"/>
  <c r="P2300" i="8"/>
  <c r="P2301" i="8"/>
  <c r="P2302" i="8"/>
  <c r="P2303" i="8"/>
  <c r="P2304" i="8"/>
  <c r="P2305" i="8"/>
  <c r="P2306" i="8"/>
  <c r="P2307" i="8"/>
  <c r="P2308" i="8"/>
  <c r="P2309" i="8"/>
  <c r="P2310" i="8"/>
  <c r="P2311" i="8"/>
  <c r="P2312" i="8"/>
  <c r="P2313" i="8"/>
  <c r="P2314" i="8"/>
  <c r="P2315" i="8"/>
  <c r="P2316" i="8"/>
  <c r="P2317" i="8"/>
  <c r="P2318" i="8"/>
  <c r="P2319" i="8"/>
  <c r="P2320" i="8"/>
  <c r="P2321" i="8"/>
  <c r="P2322" i="8"/>
  <c r="P2323" i="8"/>
  <c r="P2324" i="8"/>
  <c r="P2325" i="8"/>
  <c r="P2326" i="8"/>
  <c r="P2327" i="8"/>
  <c r="P2328" i="8"/>
  <c r="P2329" i="8"/>
  <c r="P2330" i="8"/>
  <c r="P2331" i="8"/>
  <c r="P2332" i="8"/>
  <c r="P2333" i="8"/>
  <c r="P2334" i="8"/>
  <c r="P2335" i="8"/>
  <c r="P2336" i="8"/>
  <c r="P2337" i="8"/>
  <c r="P2338" i="8"/>
  <c r="P2339" i="8"/>
  <c r="P2340" i="8"/>
  <c r="P2341" i="8"/>
  <c r="P2342" i="8"/>
  <c r="P2343" i="8"/>
  <c r="P2344" i="8"/>
  <c r="P2" i="8"/>
  <c r="O2" i="8"/>
  <c r="O2344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N1278" i="8"/>
  <c r="N1279" i="8"/>
  <c r="N1280" i="8"/>
  <c r="N1281" i="8"/>
  <c r="N1282" i="8"/>
  <c r="N1283" i="8"/>
  <c r="N1284" i="8"/>
  <c r="N1285" i="8"/>
  <c r="N1286" i="8"/>
  <c r="N1287" i="8"/>
  <c r="N1288" i="8"/>
  <c r="N1289" i="8"/>
  <c r="N1290" i="8"/>
  <c r="N1291" i="8"/>
  <c r="N1292" i="8"/>
  <c r="N1293" i="8"/>
  <c r="N1294" i="8"/>
  <c r="N1295" i="8"/>
  <c r="N1296" i="8"/>
  <c r="N1297" i="8"/>
  <c r="N1298" i="8"/>
  <c r="N1299" i="8"/>
  <c r="N1300" i="8"/>
  <c r="N1301" i="8"/>
  <c r="N1302" i="8"/>
  <c r="N1303" i="8"/>
  <c r="N1304" i="8"/>
  <c r="N1305" i="8"/>
  <c r="N1306" i="8"/>
  <c r="N1307" i="8"/>
  <c r="N1308" i="8"/>
  <c r="N1309" i="8"/>
  <c r="N1310" i="8"/>
  <c r="N1311" i="8"/>
  <c r="N1312" i="8"/>
  <c r="N1313" i="8"/>
  <c r="N1314" i="8"/>
  <c r="N1315" i="8"/>
  <c r="N1316" i="8"/>
  <c r="N1317" i="8"/>
  <c r="N1318" i="8"/>
  <c r="N1319" i="8"/>
  <c r="N1320" i="8"/>
  <c r="N1321" i="8"/>
  <c r="N1322" i="8"/>
  <c r="N1323" i="8"/>
  <c r="N1324" i="8"/>
  <c r="N1325" i="8"/>
  <c r="N1326" i="8"/>
  <c r="N1327" i="8"/>
  <c r="N1328" i="8"/>
  <c r="N1329" i="8"/>
  <c r="N1330" i="8"/>
  <c r="N1331" i="8"/>
  <c r="N1332" i="8"/>
  <c r="N1333" i="8"/>
  <c r="N1334" i="8"/>
  <c r="N1335" i="8"/>
  <c r="N1336" i="8"/>
  <c r="N1337" i="8"/>
  <c r="N1338" i="8"/>
  <c r="N1339" i="8"/>
  <c r="N1340" i="8"/>
  <c r="N1341" i="8"/>
  <c r="N1342" i="8"/>
  <c r="N1343" i="8"/>
  <c r="N1344" i="8"/>
  <c r="N1345" i="8"/>
  <c r="N1346" i="8"/>
  <c r="N1347" i="8"/>
  <c r="N1348" i="8"/>
  <c r="N1349" i="8"/>
  <c r="N1350" i="8"/>
  <c r="N1351" i="8"/>
  <c r="N1352" i="8"/>
  <c r="N1353" i="8"/>
  <c r="N1354" i="8"/>
  <c r="N1355" i="8"/>
  <c r="N1356" i="8"/>
  <c r="N1357" i="8"/>
  <c r="N1358" i="8"/>
  <c r="N1359" i="8"/>
  <c r="N1360" i="8"/>
  <c r="N1361" i="8"/>
  <c r="N1362" i="8"/>
  <c r="N1363" i="8"/>
  <c r="N1364" i="8"/>
  <c r="N1365" i="8"/>
  <c r="N1366" i="8"/>
  <c r="N1367" i="8"/>
  <c r="N1368" i="8"/>
  <c r="N1369" i="8"/>
  <c r="N1370" i="8"/>
  <c r="N1371" i="8"/>
  <c r="N1372" i="8"/>
  <c r="N1373" i="8"/>
  <c r="N1374" i="8"/>
  <c r="N1375" i="8"/>
  <c r="N1376" i="8"/>
  <c r="N1377" i="8"/>
  <c r="N1378" i="8"/>
  <c r="N1379" i="8"/>
  <c r="N1380" i="8"/>
  <c r="N1381" i="8"/>
  <c r="N1382" i="8"/>
  <c r="N1383" i="8"/>
  <c r="N1384" i="8"/>
  <c r="N1385" i="8"/>
  <c r="N1386" i="8"/>
  <c r="N1387" i="8"/>
  <c r="N1388" i="8"/>
  <c r="N1389" i="8"/>
  <c r="N1390" i="8"/>
  <c r="N1391" i="8"/>
  <c r="N1392" i="8"/>
  <c r="N1393" i="8"/>
  <c r="N1394" i="8"/>
  <c r="N1395" i="8"/>
  <c r="N1396" i="8"/>
  <c r="N1397" i="8"/>
  <c r="N1398" i="8"/>
  <c r="N1399" i="8"/>
  <c r="N1400" i="8"/>
  <c r="N1401" i="8"/>
  <c r="N1402" i="8"/>
  <c r="N1403" i="8"/>
  <c r="N1404" i="8"/>
  <c r="N1405" i="8"/>
  <c r="N1406" i="8"/>
  <c r="N1407" i="8"/>
  <c r="N1408" i="8"/>
  <c r="N1409" i="8"/>
  <c r="N1410" i="8"/>
  <c r="N1411" i="8"/>
  <c r="N1412" i="8"/>
  <c r="N1413" i="8"/>
  <c r="N1414" i="8"/>
  <c r="N1415" i="8"/>
  <c r="N1416" i="8"/>
  <c r="N1417" i="8"/>
  <c r="N1418" i="8"/>
  <c r="N1419" i="8"/>
  <c r="N1420" i="8"/>
  <c r="N1421" i="8"/>
  <c r="N1422" i="8"/>
  <c r="N1423" i="8"/>
  <c r="N1424" i="8"/>
  <c r="N1425" i="8"/>
  <c r="N1426" i="8"/>
  <c r="N1427" i="8"/>
  <c r="N1428" i="8"/>
  <c r="N1429" i="8"/>
  <c r="N1430" i="8"/>
  <c r="N1431" i="8"/>
  <c r="N1432" i="8"/>
  <c r="N1433" i="8"/>
  <c r="N1434" i="8"/>
  <c r="N1435" i="8"/>
  <c r="N1436" i="8"/>
  <c r="N1437" i="8"/>
  <c r="N1438" i="8"/>
  <c r="N1439" i="8"/>
  <c r="N1440" i="8"/>
  <c r="N1441" i="8"/>
  <c r="N1442" i="8"/>
  <c r="N1443" i="8"/>
  <c r="N1444" i="8"/>
  <c r="N1445" i="8"/>
  <c r="N1446" i="8"/>
  <c r="N1447" i="8"/>
  <c r="N1448" i="8"/>
  <c r="N1449" i="8"/>
  <c r="N1450" i="8"/>
  <c r="N1451" i="8"/>
  <c r="N1452" i="8"/>
  <c r="N1453" i="8"/>
  <c r="N1454" i="8"/>
  <c r="N1455" i="8"/>
  <c r="N1456" i="8"/>
  <c r="N1457" i="8"/>
  <c r="N1458" i="8"/>
  <c r="N1459" i="8"/>
  <c r="N1460" i="8"/>
  <c r="N1461" i="8"/>
  <c r="N1462" i="8"/>
  <c r="N1463" i="8"/>
  <c r="N1464" i="8"/>
  <c r="N1465" i="8"/>
  <c r="N1466" i="8"/>
  <c r="N1467" i="8"/>
  <c r="N1468" i="8"/>
  <c r="N1469" i="8"/>
  <c r="N1470" i="8"/>
  <c r="N1471" i="8"/>
  <c r="N1472" i="8"/>
  <c r="N1473" i="8"/>
  <c r="N1474" i="8"/>
  <c r="N1475" i="8"/>
  <c r="N1476" i="8"/>
  <c r="N1477" i="8"/>
  <c r="N1478" i="8"/>
  <c r="N1479" i="8"/>
  <c r="N1480" i="8"/>
  <c r="N1481" i="8"/>
  <c r="N1482" i="8"/>
  <c r="N1483" i="8"/>
  <c r="N1484" i="8"/>
  <c r="N1485" i="8"/>
  <c r="N1486" i="8"/>
  <c r="N1487" i="8"/>
  <c r="N1488" i="8"/>
  <c r="N1489" i="8"/>
  <c r="N1490" i="8"/>
  <c r="N1491" i="8"/>
  <c r="N1492" i="8"/>
  <c r="N1493" i="8"/>
  <c r="N1494" i="8"/>
  <c r="N1495" i="8"/>
  <c r="N1496" i="8"/>
  <c r="N1497" i="8"/>
  <c r="N1498" i="8"/>
  <c r="N1499" i="8"/>
  <c r="N1500" i="8"/>
  <c r="N1501" i="8"/>
  <c r="N1502" i="8"/>
  <c r="N1503" i="8"/>
  <c r="N1504" i="8"/>
  <c r="N1505" i="8"/>
  <c r="N1506" i="8"/>
  <c r="N1507" i="8"/>
  <c r="N1508" i="8"/>
  <c r="N1509" i="8"/>
  <c r="N1510" i="8"/>
  <c r="N1511" i="8"/>
  <c r="N1512" i="8"/>
  <c r="N1513" i="8"/>
  <c r="N1514" i="8"/>
  <c r="N1515" i="8"/>
  <c r="N1516" i="8"/>
  <c r="N1517" i="8"/>
  <c r="N1518" i="8"/>
  <c r="N1519" i="8"/>
  <c r="N1520" i="8"/>
  <c r="N1521" i="8"/>
  <c r="N1522" i="8"/>
  <c r="N1523" i="8"/>
  <c r="N1524" i="8"/>
  <c r="N1525" i="8"/>
  <c r="N1526" i="8"/>
  <c r="N1527" i="8"/>
  <c r="N1528" i="8"/>
  <c r="N1529" i="8"/>
  <c r="N1530" i="8"/>
  <c r="N1531" i="8"/>
  <c r="N1532" i="8"/>
  <c r="N1533" i="8"/>
  <c r="N1534" i="8"/>
  <c r="N1535" i="8"/>
  <c r="N1536" i="8"/>
  <c r="N1537" i="8"/>
  <c r="N1538" i="8"/>
  <c r="N1539" i="8"/>
  <c r="N1540" i="8"/>
  <c r="N1541" i="8"/>
  <c r="N1542" i="8"/>
  <c r="N1543" i="8"/>
  <c r="N1544" i="8"/>
  <c r="N1545" i="8"/>
  <c r="N1546" i="8"/>
  <c r="N1547" i="8"/>
  <c r="N1548" i="8"/>
  <c r="N1549" i="8"/>
  <c r="N1550" i="8"/>
  <c r="N1551" i="8"/>
  <c r="N1552" i="8"/>
  <c r="N1553" i="8"/>
  <c r="N1554" i="8"/>
  <c r="N1555" i="8"/>
  <c r="N1556" i="8"/>
  <c r="N1557" i="8"/>
  <c r="N1558" i="8"/>
  <c r="N1559" i="8"/>
  <c r="N1560" i="8"/>
  <c r="N1561" i="8"/>
  <c r="N1562" i="8"/>
  <c r="N1563" i="8"/>
  <c r="N1564" i="8"/>
  <c r="N1565" i="8"/>
  <c r="N1566" i="8"/>
  <c r="N1567" i="8"/>
  <c r="N1568" i="8"/>
  <c r="N1569" i="8"/>
  <c r="N1570" i="8"/>
  <c r="N1571" i="8"/>
  <c r="N1572" i="8"/>
  <c r="N1573" i="8"/>
  <c r="N1574" i="8"/>
  <c r="N1575" i="8"/>
  <c r="N1576" i="8"/>
  <c r="N1577" i="8"/>
  <c r="N1578" i="8"/>
  <c r="N1579" i="8"/>
  <c r="N1580" i="8"/>
  <c r="N1581" i="8"/>
  <c r="N1582" i="8"/>
  <c r="N1583" i="8"/>
  <c r="N1584" i="8"/>
  <c r="N1585" i="8"/>
  <c r="N1586" i="8"/>
  <c r="N1587" i="8"/>
  <c r="N1588" i="8"/>
  <c r="N1589" i="8"/>
  <c r="N1590" i="8"/>
  <c r="N1591" i="8"/>
  <c r="N1592" i="8"/>
  <c r="N1593" i="8"/>
  <c r="N1594" i="8"/>
  <c r="N1595" i="8"/>
  <c r="N1596" i="8"/>
  <c r="N1597" i="8"/>
  <c r="N1598" i="8"/>
  <c r="N1599" i="8"/>
  <c r="N1600" i="8"/>
  <c r="N1601" i="8"/>
  <c r="N1602" i="8"/>
  <c r="N1603" i="8"/>
  <c r="N1604" i="8"/>
  <c r="N1605" i="8"/>
  <c r="N1606" i="8"/>
  <c r="N1607" i="8"/>
  <c r="N1608" i="8"/>
  <c r="N1609" i="8"/>
  <c r="N1610" i="8"/>
  <c r="N1611" i="8"/>
  <c r="N1612" i="8"/>
  <c r="N1613" i="8"/>
  <c r="N1614" i="8"/>
  <c r="N1615" i="8"/>
  <c r="N1616" i="8"/>
  <c r="N1617" i="8"/>
  <c r="N1618" i="8"/>
  <c r="N1619" i="8"/>
  <c r="N1620" i="8"/>
  <c r="N1621" i="8"/>
  <c r="N1622" i="8"/>
  <c r="N1623" i="8"/>
  <c r="N1624" i="8"/>
  <c r="N1625" i="8"/>
  <c r="N1626" i="8"/>
  <c r="N1627" i="8"/>
  <c r="N1628" i="8"/>
  <c r="N1629" i="8"/>
  <c r="N1630" i="8"/>
  <c r="N1631" i="8"/>
  <c r="N1632" i="8"/>
  <c r="N1633" i="8"/>
  <c r="N1634" i="8"/>
  <c r="N1635" i="8"/>
  <c r="N1636" i="8"/>
  <c r="N1637" i="8"/>
  <c r="N1638" i="8"/>
  <c r="N1639" i="8"/>
  <c r="N1640" i="8"/>
  <c r="N1641" i="8"/>
  <c r="N1642" i="8"/>
  <c r="N1643" i="8"/>
  <c r="N1644" i="8"/>
  <c r="N1645" i="8"/>
  <c r="N1646" i="8"/>
  <c r="N1647" i="8"/>
  <c r="N1648" i="8"/>
  <c r="N1649" i="8"/>
  <c r="N1650" i="8"/>
  <c r="N1651" i="8"/>
  <c r="N1652" i="8"/>
  <c r="N1653" i="8"/>
  <c r="N1654" i="8"/>
  <c r="N1655" i="8"/>
  <c r="N1656" i="8"/>
  <c r="N1657" i="8"/>
  <c r="N1658" i="8"/>
  <c r="N1659" i="8"/>
  <c r="N1660" i="8"/>
  <c r="N1661" i="8"/>
  <c r="N1662" i="8"/>
  <c r="N1663" i="8"/>
  <c r="N1664" i="8"/>
  <c r="N1665" i="8"/>
  <c r="N1666" i="8"/>
  <c r="N1667" i="8"/>
  <c r="N1668" i="8"/>
  <c r="N1669" i="8"/>
  <c r="N1670" i="8"/>
  <c r="N1671" i="8"/>
  <c r="N1672" i="8"/>
  <c r="N1673" i="8"/>
  <c r="N1674" i="8"/>
  <c r="N1675" i="8"/>
  <c r="N1676" i="8"/>
  <c r="N1677" i="8"/>
  <c r="N1678" i="8"/>
  <c r="N1679" i="8"/>
  <c r="N1680" i="8"/>
  <c r="N1681" i="8"/>
  <c r="N1682" i="8"/>
  <c r="N1683" i="8"/>
  <c r="N1684" i="8"/>
  <c r="N1685" i="8"/>
  <c r="N1686" i="8"/>
  <c r="N1687" i="8"/>
  <c r="N1688" i="8"/>
  <c r="N1689" i="8"/>
  <c r="N1690" i="8"/>
  <c r="N1691" i="8"/>
  <c r="N1692" i="8"/>
  <c r="N1693" i="8"/>
  <c r="N1694" i="8"/>
  <c r="N1695" i="8"/>
  <c r="N1696" i="8"/>
  <c r="N1697" i="8"/>
  <c r="N1698" i="8"/>
  <c r="N1699" i="8"/>
  <c r="N1700" i="8"/>
  <c r="N1701" i="8"/>
  <c r="N1702" i="8"/>
  <c r="N1703" i="8"/>
  <c r="N1704" i="8"/>
  <c r="N1705" i="8"/>
  <c r="N1706" i="8"/>
  <c r="N1707" i="8"/>
  <c r="N1708" i="8"/>
  <c r="N1709" i="8"/>
  <c r="N1710" i="8"/>
  <c r="N1711" i="8"/>
  <c r="N1712" i="8"/>
  <c r="N1713" i="8"/>
  <c r="N1714" i="8"/>
  <c r="N1715" i="8"/>
  <c r="N1716" i="8"/>
  <c r="N1717" i="8"/>
  <c r="N1718" i="8"/>
  <c r="N1719" i="8"/>
  <c r="N1720" i="8"/>
  <c r="N1721" i="8"/>
  <c r="N1722" i="8"/>
  <c r="N1723" i="8"/>
  <c r="N1724" i="8"/>
  <c r="N1725" i="8"/>
  <c r="N1726" i="8"/>
  <c r="N1727" i="8"/>
  <c r="N1728" i="8"/>
  <c r="N1729" i="8"/>
  <c r="N1730" i="8"/>
  <c r="N1731" i="8"/>
  <c r="N1732" i="8"/>
  <c r="N1733" i="8"/>
  <c r="N1734" i="8"/>
  <c r="N1735" i="8"/>
  <c r="N1736" i="8"/>
  <c r="N1737" i="8"/>
  <c r="N1738" i="8"/>
  <c r="N1739" i="8"/>
  <c r="N1740" i="8"/>
  <c r="N1741" i="8"/>
  <c r="N1742" i="8"/>
  <c r="N1743" i="8"/>
  <c r="N1744" i="8"/>
  <c r="N1745" i="8"/>
  <c r="N1746" i="8"/>
  <c r="N1747" i="8"/>
  <c r="N1748" i="8"/>
  <c r="N1749" i="8"/>
  <c r="N1750" i="8"/>
  <c r="N1751" i="8"/>
  <c r="N1752" i="8"/>
  <c r="N1753" i="8"/>
  <c r="N1754" i="8"/>
  <c r="N1755" i="8"/>
  <c r="N1756" i="8"/>
  <c r="N1757" i="8"/>
  <c r="N1758" i="8"/>
  <c r="N1759" i="8"/>
  <c r="N1760" i="8"/>
  <c r="N1761" i="8"/>
  <c r="N1762" i="8"/>
  <c r="N1763" i="8"/>
  <c r="N1764" i="8"/>
  <c r="N1765" i="8"/>
  <c r="N1766" i="8"/>
  <c r="N1767" i="8"/>
  <c r="N1768" i="8"/>
  <c r="N1769" i="8"/>
  <c r="N1770" i="8"/>
  <c r="N1771" i="8"/>
  <c r="N1772" i="8"/>
  <c r="N1773" i="8"/>
  <c r="N1774" i="8"/>
  <c r="N1775" i="8"/>
  <c r="N1776" i="8"/>
  <c r="N1777" i="8"/>
  <c r="N1778" i="8"/>
  <c r="N1779" i="8"/>
  <c r="N1780" i="8"/>
  <c r="N1781" i="8"/>
  <c r="N1782" i="8"/>
  <c r="N1783" i="8"/>
  <c r="N1784" i="8"/>
  <c r="N1785" i="8"/>
  <c r="N1786" i="8"/>
  <c r="N1787" i="8"/>
  <c r="N1788" i="8"/>
  <c r="N1789" i="8"/>
  <c r="N1790" i="8"/>
  <c r="N1791" i="8"/>
  <c r="N1792" i="8"/>
  <c r="N1793" i="8"/>
  <c r="N1794" i="8"/>
  <c r="N1795" i="8"/>
  <c r="N1796" i="8"/>
  <c r="N1797" i="8"/>
  <c r="N1798" i="8"/>
  <c r="N1799" i="8"/>
  <c r="N1800" i="8"/>
  <c r="N1801" i="8"/>
  <c r="N1802" i="8"/>
  <c r="N1803" i="8"/>
  <c r="N1804" i="8"/>
  <c r="N1805" i="8"/>
  <c r="N1806" i="8"/>
  <c r="N1807" i="8"/>
  <c r="N1808" i="8"/>
  <c r="N1809" i="8"/>
  <c r="N1810" i="8"/>
  <c r="N1811" i="8"/>
  <c r="N1812" i="8"/>
  <c r="N1813" i="8"/>
  <c r="N1814" i="8"/>
  <c r="N1815" i="8"/>
  <c r="N1816" i="8"/>
  <c r="N1817" i="8"/>
  <c r="N1818" i="8"/>
  <c r="N1819" i="8"/>
  <c r="N1820" i="8"/>
  <c r="N1821" i="8"/>
  <c r="N1822" i="8"/>
  <c r="N1823" i="8"/>
  <c r="N1824" i="8"/>
  <c r="N1825" i="8"/>
  <c r="N1826" i="8"/>
  <c r="N1827" i="8"/>
  <c r="N1828" i="8"/>
  <c r="N1829" i="8"/>
  <c r="N1830" i="8"/>
  <c r="N1831" i="8"/>
  <c r="N1832" i="8"/>
  <c r="N1833" i="8"/>
  <c r="N1834" i="8"/>
  <c r="N1835" i="8"/>
  <c r="N1836" i="8"/>
  <c r="N1837" i="8"/>
  <c r="N1838" i="8"/>
  <c r="N1839" i="8"/>
  <c r="N1840" i="8"/>
  <c r="N1841" i="8"/>
  <c r="N1842" i="8"/>
  <c r="N1843" i="8"/>
  <c r="N1844" i="8"/>
  <c r="N1845" i="8"/>
  <c r="N1846" i="8"/>
  <c r="N1847" i="8"/>
  <c r="N1848" i="8"/>
  <c r="N1849" i="8"/>
  <c r="N1850" i="8"/>
  <c r="N1851" i="8"/>
  <c r="N1852" i="8"/>
  <c r="N1853" i="8"/>
  <c r="N1854" i="8"/>
  <c r="N1855" i="8"/>
  <c r="N1856" i="8"/>
  <c r="N1857" i="8"/>
  <c r="N1858" i="8"/>
  <c r="N1859" i="8"/>
  <c r="N1860" i="8"/>
  <c r="N1861" i="8"/>
  <c r="N1862" i="8"/>
  <c r="N1863" i="8"/>
  <c r="N1864" i="8"/>
  <c r="N1865" i="8"/>
  <c r="N1866" i="8"/>
  <c r="N1867" i="8"/>
  <c r="N1868" i="8"/>
  <c r="N1869" i="8"/>
  <c r="N1870" i="8"/>
  <c r="N1871" i="8"/>
  <c r="N1872" i="8"/>
  <c r="N1873" i="8"/>
  <c r="N1874" i="8"/>
  <c r="N1875" i="8"/>
  <c r="N1876" i="8"/>
  <c r="N1877" i="8"/>
  <c r="N1878" i="8"/>
  <c r="N1879" i="8"/>
  <c r="N1880" i="8"/>
  <c r="N1881" i="8"/>
  <c r="N1882" i="8"/>
  <c r="N1883" i="8"/>
  <c r="N1884" i="8"/>
  <c r="N1885" i="8"/>
  <c r="N1886" i="8"/>
  <c r="N1887" i="8"/>
  <c r="N1888" i="8"/>
  <c r="N1889" i="8"/>
  <c r="N1890" i="8"/>
  <c r="N1891" i="8"/>
  <c r="N1892" i="8"/>
  <c r="N1893" i="8"/>
  <c r="N1894" i="8"/>
  <c r="N1895" i="8"/>
  <c r="N1896" i="8"/>
  <c r="N1897" i="8"/>
  <c r="N1898" i="8"/>
  <c r="N1899" i="8"/>
  <c r="N1900" i="8"/>
  <c r="N1901" i="8"/>
  <c r="N1902" i="8"/>
  <c r="N1903" i="8"/>
  <c r="N1904" i="8"/>
  <c r="N1905" i="8"/>
  <c r="N1906" i="8"/>
  <c r="N1907" i="8"/>
  <c r="N1908" i="8"/>
  <c r="N1909" i="8"/>
  <c r="N1910" i="8"/>
  <c r="N1911" i="8"/>
  <c r="N1912" i="8"/>
  <c r="N1913" i="8"/>
  <c r="N1914" i="8"/>
  <c r="N1915" i="8"/>
  <c r="N1916" i="8"/>
  <c r="N1917" i="8"/>
  <c r="N1918" i="8"/>
  <c r="N1919" i="8"/>
  <c r="N1920" i="8"/>
  <c r="N1921" i="8"/>
  <c r="N1922" i="8"/>
  <c r="N1923" i="8"/>
  <c r="N1924" i="8"/>
  <c r="N1925" i="8"/>
  <c r="N1926" i="8"/>
  <c r="N1927" i="8"/>
  <c r="N1928" i="8"/>
  <c r="N1929" i="8"/>
  <c r="N1930" i="8"/>
  <c r="N1931" i="8"/>
  <c r="N1932" i="8"/>
  <c r="N1933" i="8"/>
  <c r="N1934" i="8"/>
  <c r="N1935" i="8"/>
  <c r="N1936" i="8"/>
  <c r="N1937" i="8"/>
  <c r="N1938" i="8"/>
  <c r="N1939" i="8"/>
  <c r="N1940" i="8"/>
  <c r="N1941" i="8"/>
  <c r="N1942" i="8"/>
  <c r="N1943" i="8"/>
  <c r="N1944" i="8"/>
  <c r="N1945" i="8"/>
  <c r="N1946" i="8"/>
  <c r="N1947" i="8"/>
  <c r="N1948" i="8"/>
  <c r="N1949" i="8"/>
  <c r="N1950" i="8"/>
  <c r="N1951" i="8"/>
  <c r="N1952" i="8"/>
  <c r="N1953" i="8"/>
  <c r="N1954" i="8"/>
  <c r="N1955" i="8"/>
  <c r="N1956" i="8"/>
  <c r="N1957" i="8"/>
  <c r="N1958" i="8"/>
  <c r="N1959" i="8"/>
  <c r="N1960" i="8"/>
  <c r="N1961" i="8"/>
  <c r="N1962" i="8"/>
  <c r="N1963" i="8"/>
  <c r="N1964" i="8"/>
  <c r="N1965" i="8"/>
  <c r="N1966" i="8"/>
  <c r="N1967" i="8"/>
  <c r="N1968" i="8"/>
  <c r="N1969" i="8"/>
  <c r="N1970" i="8"/>
  <c r="N1971" i="8"/>
  <c r="N1972" i="8"/>
  <c r="N1973" i="8"/>
  <c r="N1974" i="8"/>
  <c r="N1975" i="8"/>
  <c r="N1976" i="8"/>
  <c r="N1977" i="8"/>
  <c r="N1978" i="8"/>
  <c r="N1979" i="8"/>
  <c r="N1980" i="8"/>
  <c r="N1981" i="8"/>
  <c r="N1982" i="8"/>
  <c r="N1983" i="8"/>
  <c r="N1984" i="8"/>
  <c r="N1985" i="8"/>
  <c r="N1986" i="8"/>
  <c r="N1987" i="8"/>
  <c r="N1988" i="8"/>
  <c r="N1989" i="8"/>
  <c r="N1990" i="8"/>
  <c r="N1991" i="8"/>
  <c r="N1992" i="8"/>
  <c r="N1993" i="8"/>
  <c r="N1994" i="8"/>
  <c r="N1995" i="8"/>
  <c r="N1996" i="8"/>
  <c r="N1997" i="8"/>
  <c r="N1998" i="8"/>
  <c r="N1999" i="8"/>
  <c r="N2000" i="8"/>
  <c r="N2001" i="8"/>
  <c r="N2002" i="8"/>
  <c r="N2003" i="8"/>
  <c r="N2004" i="8"/>
  <c r="N2005" i="8"/>
  <c r="N2006" i="8"/>
  <c r="N2007" i="8"/>
  <c r="N2008" i="8"/>
  <c r="N2009" i="8"/>
  <c r="N2010" i="8"/>
  <c r="N2011" i="8"/>
  <c r="N2012" i="8"/>
  <c r="N2013" i="8"/>
  <c r="N2014" i="8"/>
  <c r="N2015" i="8"/>
  <c r="N2016" i="8"/>
  <c r="N2017" i="8"/>
  <c r="N2018" i="8"/>
  <c r="N2019" i="8"/>
  <c r="N2020" i="8"/>
  <c r="N2021" i="8"/>
  <c r="N2022" i="8"/>
  <c r="N2023" i="8"/>
  <c r="N2024" i="8"/>
  <c r="N2025" i="8"/>
  <c r="N2026" i="8"/>
  <c r="N2027" i="8"/>
  <c r="N2028" i="8"/>
  <c r="N2029" i="8"/>
  <c r="N2030" i="8"/>
  <c r="N2031" i="8"/>
  <c r="N2032" i="8"/>
  <c r="N2033" i="8"/>
  <c r="N2034" i="8"/>
  <c r="N2035" i="8"/>
  <c r="N2036" i="8"/>
  <c r="N2037" i="8"/>
  <c r="N2038" i="8"/>
  <c r="N2039" i="8"/>
  <c r="N2040" i="8"/>
  <c r="N2041" i="8"/>
  <c r="N2042" i="8"/>
  <c r="N2043" i="8"/>
  <c r="N2044" i="8"/>
  <c r="N2045" i="8"/>
  <c r="N2046" i="8"/>
  <c r="N2047" i="8"/>
  <c r="N2048" i="8"/>
  <c r="N2049" i="8"/>
  <c r="N2050" i="8"/>
  <c r="N2051" i="8"/>
  <c r="N2052" i="8"/>
  <c r="N2053" i="8"/>
  <c r="N2054" i="8"/>
  <c r="N2055" i="8"/>
  <c r="N2056" i="8"/>
  <c r="N2057" i="8"/>
  <c r="N2058" i="8"/>
  <c r="N2059" i="8"/>
  <c r="N2060" i="8"/>
  <c r="N2061" i="8"/>
  <c r="N2062" i="8"/>
  <c r="N2063" i="8"/>
  <c r="N2064" i="8"/>
  <c r="N2065" i="8"/>
  <c r="N2066" i="8"/>
  <c r="N2067" i="8"/>
  <c r="N2068" i="8"/>
  <c r="N2069" i="8"/>
  <c r="N2070" i="8"/>
  <c r="N2071" i="8"/>
  <c r="N2072" i="8"/>
  <c r="N2073" i="8"/>
  <c r="N2074" i="8"/>
  <c r="N2075" i="8"/>
  <c r="N2076" i="8"/>
  <c r="N2077" i="8"/>
  <c r="N2078" i="8"/>
  <c r="N2079" i="8"/>
  <c r="N2080" i="8"/>
  <c r="N2081" i="8"/>
  <c r="N2082" i="8"/>
  <c r="N2083" i="8"/>
  <c r="N2084" i="8"/>
  <c r="N2085" i="8"/>
  <c r="N2086" i="8"/>
  <c r="N2087" i="8"/>
  <c r="N2088" i="8"/>
  <c r="N2089" i="8"/>
  <c r="N2090" i="8"/>
  <c r="N2091" i="8"/>
  <c r="N2092" i="8"/>
  <c r="N2093" i="8"/>
  <c r="N2094" i="8"/>
  <c r="N2095" i="8"/>
  <c r="N2096" i="8"/>
  <c r="N2097" i="8"/>
  <c r="N2098" i="8"/>
  <c r="N2099" i="8"/>
  <c r="N2100" i="8"/>
  <c r="N2101" i="8"/>
  <c r="N2102" i="8"/>
  <c r="N2103" i="8"/>
  <c r="N2104" i="8"/>
  <c r="N2105" i="8"/>
  <c r="N2106" i="8"/>
  <c r="N2107" i="8"/>
  <c r="N2108" i="8"/>
  <c r="N2109" i="8"/>
  <c r="N2110" i="8"/>
  <c r="N2111" i="8"/>
  <c r="N2112" i="8"/>
  <c r="N2113" i="8"/>
  <c r="N2114" i="8"/>
  <c r="N2115" i="8"/>
  <c r="N2116" i="8"/>
  <c r="N2117" i="8"/>
  <c r="N2118" i="8"/>
  <c r="N2119" i="8"/>
  <c r="N2120" i="8"/>
  <c r="N2121" i="8"/>
  <c r="N2122" i="8"/>
  <c r="N2123" i="8"/>
  <c r="N2124" i="8"/>
  <c r="N2125" i="8"/>
  <c r="N2126" i="8"/>
  <c r="N2127" i="8"/>
  <c r="N2128" i="8"/>
  <c r="N2129" i="8"/>
  <c r="N2130" i="8"/>
  <c r="N2131" i="8"/>
  <c r="N2132" i="8"/>
  <c r="N2133" i="8"/>
  <c r="N2134" i="8"/>
  <c r="N2135" i="8"/>
  <c r="N2136" i="8"/>
  <c r="N2137" i="8"/>
  <c r="N2138" i="8"/>
  <c r="N2139" i="8"/>
  <c r="N2140" i="8"/>
  <c r="N2141" i="8"/>
  <c r="N2142" i="8"/>
  <c r="N2143" i="8"/>
  <c r="N2144" i="8"/>
  <c r="N2145" i="8"/>
  <c r="N2146" i="8"/>
  <c r="N2147" i="8"/>
  <c r="N2148" i="8"/>
  <c r="N2149" i="8"/>
  <c r="N2150" i="8"/>
  <c r="N2151" i="8"/>
  <c r="N2152" i="8"/>
  <c r="N2153" i="8"/>
  <c r="N2154" i="8"/>
  <c r="N2155" i="8"/>
  <c r="N2156" i="8"/>
  <c r="N2157" i="8"/>
  <c r="N2158" i="8"/>
  <c r="N2159" i="8"/>
  <c r="N2160" i="8"/>
  <c r="N2161" i="8"/>
  <c r="N2162" i="8"/>
  <c r="N2163" i="8"/>
  <c r="N2164" i="8"/>
  <c r="N2165" i="8"/>
  <c r="N2166" i="8"/>
  <c r="N2167" i="8"/>
  <c r="N2168" i="8"/>
  <c r="N2169" i="8"/>
  <c r="N2170" i="8"/>
  <c r="N2171" i="8"/>
  <c r="N2172" i="8"/>
  <c r="N2173" i="8"/>
  <c r="N2174" i="8"/>
  <c r="N2175" i="8"/>
  <c r="N2176" i="8"/>
  <c r="N2177" i="8"/>
  <c r="N2178" i="8"/>
  <c r="N2179" i="8"/>
  <c r="N2180" i="8"/>
  <c r="N2181" i="8"/>
  <c r="N2182" i="8"/>
  <c r="N2183" i="8"/>
  <c r="N2184" i="8"/>
  <c r="N2185" i="8"/>
  <c r="N2186" i="8"/>
  <c r="N2187" i="8"/>
  <c r="N2188" i="8"/>
  <c r="N2189" i="8"/>
  <c r="N2190" i="8"/>
  <c r="N2191" i="8"/>
  <c r="N2192" i="8"/>
  <c r="N2193" i="8"/>
  <c r="N2194" i="8"/>
  <c r="N2195" i="8"/>
  <c r="N2196" i="8"/>
  <c r="N2197" i="8"/>
  <c r="N2198" i="8"/>
  <c r="N2199" i="8"/>
  <c r="N2200" i="8"/>
  <c r="N2201" i="8"/>
  <c r="N2202" i="8"/>
  <c r="N2203" i="8"/>
  <c r="N2204" i="8"/>
  <c r="N2205" i="8"/>
  <c r="N2206" i="8"/>
  <c r="N2207" i="8"/>
  <c r="N2208" i="8"/>
  <c r="N2209" i="8"/>
  <c r="N2210" i="8"/>
  <c r="N2211" i="8"/>
  <c r="N2212" i="8"/>
  <c r="N2213" i="8"/>
  <c r="N2214" i="8"/>
  <c r="N2215" i="8"/>
  <c r="N2216" i="8"/>
  <c r="N2217" i="8"/>
  <c r="N2218" i="8"/>
  <c r="N2219" i="8"/>
  <c r="N2220" i="8"/>
  <c r="N2221" i="8"/>
  <c r="N2222" i="8"/>
  <c r="N2223" i="8"/>
  <c r="N2224" i="8"/>
  <c r="N2225" i="8"/>
  <c r="N2226" i="8"/>
  <c r="N2227" i="8"/>
  <c r="N2228" i="8"/>
  <c r="N2229" i="8"/>
  <c r="N2230" i="8"/>
  <c r="N2231" i="8"/>
  <c r="N2232" i="8"/>
  <c r="N2233" i="8"/>
  <c r="N2234" i="8"/>
  <c r="N2235" i="8"/>
  <c r="N2236" i="8"/>
  <c r="N2237" i="8"/>
  <c r="N2238" i="8"/>
  <c r="N2239" i="8"/>
  <c r="N2240" i="8"/>
  <c r="N2241" i="8"/>
  <c r="N2242" i="8"/>
  <c r="N2243" i="8"/>
  <c r="N2244" i="8"/>
  <c r="N2245" i="8"/>
  <c r="N2246" i="8"/>
  <c r="N2247" i="8"/>
  <c r="N2248" i="8"/>
  <c r="N2249" i="8"/>
  <c r="N2250" i="8"/>
  <c r="N2251" i="8"/>
  <c r="N2252" i="8"/>
  <c r="N2253" i="8"/>
  <c r="N2254" i="8"/>
  <c r="N2255" i="8"/>
  <c r="N2256" i="8"/>
  <c r="N2257" i="8"/>
  <c r="N2258" i="8"/>
  <c r="N2259" i="8"/>
  <c r="N2260" i="8"/>
  <c r="N2261" i="8"/>
  <c r="N2262" i="8"/>
  <c r="N2263" i="8"/>
  <c r="N2264" i="8"/>
  <c r="N2265" i="8"/>
  <c r="N2266" i="8"/>
  <c r="N2267" i="8"/>
  <c r="N2268" i="8"/>
  <c r="N2269" i="8"/>
  <c r="N2270" i="8"/>
  <c r="N2271" i="8"/>
  <c r="N2272" i="8"/>
  <c r="N2273" i="8"/>
  <c r="N2274" i="8"/>
  <c r="N2275" i="8"/>
  <c r="N2276" i="8"/>
  <c r="N2277" i="8"/>
  <c r="N2278" i="8"/>
  <c r="N2279" i="8"/>
  <c r="N2280" i="8"/>
  <c r="N2281" i="8"/>
  <c r="N2282" i="8"/>
  <c r="N2283" i="8"/>
  <c r="N2284" i="8"/>
  <c r="N2285" i="8"/>
  <c r="N2286" i="8"/>
  <c r="N2287" i="8"/>
  <c r="N2288" i="8"/>
  <c r="N2289" i="8"/>
  <c r="N2290" i="8"/>
  <c r="N2291" i="8"/>
  <c r="N2292" i="8"/>
  <c r="N2293" i="8"/>
  <c r="N2294" i="8"/>
  <c r="N2295" i="8"/>
  <c r="N2296" i="8"/>
  <c r="N2297" i="8"/>
  <c r="N2298" i="8"/>
  <c r="N2299" i="8"/>
  <c r="N2300" i="8"/>
  <c r="N2301" i="8"/>
  <c r="N2302" i="8"/>
  <c r="N2303" i="8"/>
  <c r="N2304" i="8"/>
  <c r="N2305" i="8"/>
  <c r="N2306" i="8"/>
  <c r="N2307" i="8"/>
  <c r="N2308" i="8"/>
  <c r="N2309" i="8"/>
  <c r="N2310" i="8"/>
  <c r="N2311" i="8"/>
  <c r="N2312" i="8"/>
  <c r="N2313" i="8"/>
  <c r="N2314" i="8"/>
  <c r="N2315" i="8"/>
  <c r="N2316" i="8"/>
  <c r="N2317" i="8"/>
  <c r="N2318" i="8"/>
  <c r="N2319" i="8"/>
  <c r="N2320" i="8"/>
  <c r="N2321" i="8"/>
  <c r="N2322" i="8"/>
  <c r="N2323" i="8"/>
  <c r="N2324" i="8"/>
  <c r="N2325" i="8"/>
  <c r="N2326" i="8"/>
  <c r="N2327" i="8"/>
  <c r="N2328" i="8"/>
  <c r="N2329" i="8"/>
  <c r="N2330" i="8"/>
  <c r="N2331" i="8"/>
  <c r="N2332" i="8"/>
  <c r="N2333" i="8"/>
  <c r="N2334" i="8"/>
  <c r="N2335" i="8"/>
  <c r="N2336" i="8"/>
  <c r="N2337" i="8"/>
  <c r="N2338" i="8"/>
  <c r="N2339" i="8"/>
  <c r="N2340" i="8"/>
  <c r="N2341" i="8"/>
  <c r="N2342" i="8"/>
  <c r="N2343" i="8"/>
  <c r="N2344" i="8"/>
  <c r="N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1162" i="8"/>
  <c r="M1163" i="8"/>
  <c r="M1164" i="8"/>
  <c r="M1165" i="8"/>
  <c r="M1166" i="8"/>
  <c r="M1167" i="8"/>
  <c r="M1168" i="8"/>
  <c r="M1169" i="8"/>
  <c r="M1170" i="8"/>
  <c r="M1171" i="8"/>
  <c r="M1172" i="8"/>
  <c r="M1173" i="8"/>
  <c r="M1174" i="8"/>
  <c r="M1175" i="8"/>
  <c r="M1176" i="8"/>
  <c r="M1177" i="8"/>
  <c r="M1178" i="8"/>
  <c r="M1179" i="8"/>
  <c r="M1180" i="8"/>
  <c r="M1181" i="8"/>
  <c r="M1182" i="8"/>
  <c r="M1183" i="8"/>
  <c r="M1184" i="8"/>
  <c r="M1185" i="8"/>
  <c r="M1186" i="8"/>
  <c r="M1187" i="8"/>
  <c r="M1188" i="8"/>
  <c r="M1189" i="8"/>
  <c r="M1190" i="8"/>
  <c r="M1191" i="8"/>
  <c r="M1192" i="8"/>
  <c r="M1193" i="8"/>
  <c r="M1194" i="8"/>
  <c r="M1195" i="8"/>
  <c r="M1196" i="8"/>
  <c r="M1197" i="8"/>
  <c r="M1198" i="8"/>
  <c r="M1199" i="8"/>
  <c r="M1200" i="8"/>
  <c r="M1201" i="8"/>
  <c r="M1202" i="8"/>
  <c r="M1203" i="8"/>
  <c r="M1204" i="8"/>
  <c r="M1205" i="8"/>
  <c r="M1206" i="8"/>
  <c r="M1207" i="8"/>
  <c r="M1208" i="8"/>
  <c r="M1209" i="8"/>
  <c r="M1210" i="8"/>
  <c r="M1211" i="8"/>
  <c r="M1212" i="8"/>
  <c r="M1213" i="8"/>
  <c r="M1214" i="8"/>
  <c r="M1215" i="8"/>
  <c r="M1216" i="8"/>
  <c r="M1217" i="8"/>
  <c r="M1218" i="8"/>
  <c r="M1219" i="8"/>
  <c r="M1220" i="8"/>
  <c r="M1221" i="8"/>
  <c r="M1222" i="8"/>
  <c r="M1223" i="8"/>
  <c r="M1224" i="8"/>
  <c r="M1225" i="8"/>
  <c r="M1226" i="8"/>
  <c r="M1227" i="8"/>
  <c r="M1228" i="8"/>
  <c r="M1229" i="8"/>
  <c r="M1230" i="8"/>
  <c r="M1231" i="8"/>
  <c r="M1232" i="8"/>
  <c r="M1233" i="8"/>
  <c r="M1234" i="8"/>
  <c r="M1235" i="8"/>
  <c r="M1236" i="8"/>
  <c r="M1237" i="8"/>
  <c r="M1238" i="8"/>
  <c r="M1239" i="8"/>
  <c r="M1240" i="8"/>
  <c r="M1241" i="8"/>
  <c r="M1242" i="8"/>
  <c r="M1243" i="8"/>
  <c r="M1244" i="8"/>
  <c r="M1245" i="8"/>
  <c r="M1246" i="8"/>
  <c r="M1247" i="8"/>
  <c r="M1248" i="8"/>
  <c r="M1249" i="8"/>
  <c r="M1250" i="8"/>
  <c r="M1251" i="8"/>
  <c r="M1252" i="8"/>
  <c r="M1253" i="8"/>
  <c r="M1254" i="8"/>
  <c r="M1255" i="8"/>
  <c r="M1256" i="8"/>
  <c r="M1257" i="8"/>
  <c r="M1258" i="8"/>
  <c r="M1259" i="8"/>
  <c r="M1260" i="8"/>
  <c r="M1261" i="8"/>
  <c r="M1262" i="8"/>
  <c r="M1263" i="8"/>
  <c r="M1264" i="8"/>
  <c r="M1265" i="8"/>
  <c r="M1266" i="8"/>
  <c r="M1267" i="8"/>
  <c r="M1268" i="8"/>
  <c r="M1269" i="8"/>
  <c r="M1270" i="8"/>
  <c r="M1271" i="8"/>
  <c r="M1272" i="8"/>
  <c r="M1273" i="8"/>
  <c r="M1274" i="8"/>
  <c r="M1275" i="8"/>
  <c r="M1276" i="8"/>
  <c r="M1277" i="8"/>
  <c r="M1278" i="8"/>
  <c r="M1279" i="8"/>
  <c r="M1280" i="8"/>
  <c r="M1281" i="8"/>
  <c r="M1282" i="8"/>
  <c r="M1283" i="8"/>
  <c r="M1284" i="8"/>
  <c r="M1285" i="8"/>
  <c r="M1286" i="8"/>
  <c r="M1287" i="8"/>
  <c r="M1288" i="8"/>
  <c r="M1289" i="8"/>
  <c r="M1290" i="8"/>
  <c r="M1291" i="8"/>
  <c r="M1292" i="8"/>
  <c r="M1293" i="8"/>
  <c r="M1294" i="8"/>
  <c r="M1295" i="8"/>
  <c r="M1296" i="8"/>
  <c r="M1297" i="8"/>
  <c r="M1298" i="8"/>
  <c r="M1299" i="8"/>
  <c r="M1300" i="8"/>
  <c r="M1301" i="8"/>
  <c r="M1302" i="8"/>
  <c r="M1303" i="8"/>
  <c r="M1304" i="8"/>
  <c r="M1305" i="8"/>
  <c r="M1306" i="8"/>
  <c r="M1307" i="8"/>
  <c r="M1308" i="8"/>
  <c r="M1309" i="8"/>
  <c r="M1310" i="8"/>
  <c r="M1311" i="8"/>
  <c r="M1312" i="8"/>
  <c r="M1313" i="8"/>
  <c r="M1314" i="8"/>
  <c r="M1315" i="8"/>
  <c r="M1316" i="8"/>
  <c r="M1317" i="8"/>
  <c r="M1318" i="8"/>
  <c r="M1319" i="8"/>
  <c r="M1320" i="8"/>
  <c r="M1321" i="8"/>
  <c r="M1322" i="8"/>
  <c r="M1323" i="8"/>
  <c r="M1324" i="8"/>
  <c r="M1325" i="8"/>
  <c r="M1326" i="8"/>
  <c r="M1327" i="8"/>
  <c r="M1328" i="8"/>
  <c r="M1329" i="8"/>
  <c r="M1330" i="8"/>
  <c r="M1331" i="8"/>
  <c r="M1332" i="8"/>
  <c r="M1333" i="8"/>
  <c r="M1334" i="8"/>
  <c r="M1335" i="8"/>
  <c r="M1336" i="8"/>
  <c r="M1337" i="8"/>
  <c r="M1338" i="8"/>
  <c r="M1339" i="8"/>
  <c r="M1340" i="8"/>
  <c r="M1341" i="8"/>
  <c r="M1342" i="8"/>
  <c r="M1343" i="8"/>
  <c r="M1344" i="8"/>
  <c r="M1345" i="8"/>
  <c r="M1346" i="8"/>
  <c r="M1347" i="8"/>
  <c r="M1348" i="8"/>
  <c r="M1349" i="8"/>
  <c r="M1350" i="8"/>
  <c r="M1351" i="8"/>
  <c r="M1352" i="8"/>
  <c r="M1353" i="8"/>
  <c r="M1354" i="8"/>
  <c r="M1355" i="8"/>
  <c r="M1356" i="8"/>
  <c r="M1357" i="8"/>
  <c r="M1358" i="8"/>
  <c r="M1359" i="8"/>
  <c r="M1360" i="8"/>
  <c r="M1361" i="8"/>
  <c r="M1362" i="8"/>
  <c r="M1363" i="8"/>
  <c r="M1364" i="8"/>
  <c r="M1365" i="8"/>
  <c r="M1366" i="8"/>
  <c r="M1367" i="8"/>
  <c r="M1368" i="8"/>
  <c r="M1369" i="8"/>
  <c r="M1370" i="8"/>
  <c r="M1371" i="8"/>
  <c r="M1372" i="8"/>
  <c r="M1373" i="8"/>
  <c r="M1374" i="8"/>
  <c r="M1375" i="8"/>
  <c r="M1376" i="8"/>
  <c r="M1377" i="8"/>
  <c r="M1378" i="8"/>
  <c r="M1379" i="8"/>
  <c r="M1380" i="8"/>
  <c r="M1381" i="8"/>
  <c r="M1382" i="8"/>
  <c r="M1383" i="8"/>
  <c r="M1384" i="8"/>
  <c r="M1385" i="8"/>
  <c r="M1386" i="8"/>
  <c r="M1387" i="8"/>
  <c r="M1388" i="8"/>
  <c r="M1389" i="8"/>
  <c r="M1390" i="8"/>
  <c r="M1391" i="8"/>
  <c r="M1392" i="8"/>
  <c r="M1393" i="8"/>
  <c r="M1394" i="8"/>
  <c r="M1395" i="8"/>
  <c r="M1396" i="8"/>
  <c r="M1397" i="8"/>
  <c r="M1398" i="8"/>
  <c r="M1399" i="8"/>
  <c r="M1400" i="8"/>
  <c r="M1401" i="8"/>
  <c r="M1402" i="8"/>
  <c r="M1403" i="8"/>
  <c r="M1404" i="8"/>
  <c r="M1405" i="8"/>
  <c r="M1406" i="8"/>
  <c r="M1407" i="8"/>
  <c r="M1408" i="8"/>
  <c r="M1409" i="8"/>
  <c r="M1410" i="8"/>
  <c r="M1411" i="8"/>
  <c r="M1412" i="8"/>
  <c r="M1413" i="8"/>
  <c r="M1414" i="8"/>
  <c r="M1415" i="8"/>
  <c r="M1416" i="8"/>
  <c r="M1417" i="8"/>
  <c r="M1418" i="8"/>
  <c r="M1419" i="8"/>
  <c r="M1420" i="8"/>
  <c r="M1421" i="8"/>
  <c r="M1422" i="8"/>
  <c r="M1423" i="8"/>
  <c r="M1424" i="8"/>
  <c r="M1425" i="8"/>
  <c r="M1426" i="8"/>
  <c r="M1427" i="8"/>
  <c r="M1428" i="8"/>
  <c r="M1429" i="8"/>
  <c r="M1430" i="8"/>
  <c r="M1431" i="8"/>
  <c r="M1432" i="8"/>
  <c r="M1433" i="8"/>
  <c r="M1434" i="8"/>
  <c r="M1435" i="8"/>
  <c r="M1436" i="8"/>
  <c r="M1437" i="8"/>
  <c r="M1438" i="8"/>
  <c r="M1439" i="8"/>
  <c r="M1440" i="8"/>
  <c r="M1441" i="8"/>
  <c r="M1442" i="8"/>
  <c r="M1443" i="8"/>
  <c r="M1444" i="8"/>
  <c r="M1445" i="8"/>
  <c r="M1446" i="8"/>
  <c r="M1447" i="8"/>
  <c r="M1448" i="8"/>
  <c r="M1449" i="8"/>
  <c r="M1450" i="8"/>
  <c r="M1451" i="8"/>
  <c r="M1452" i="8"/>
  <c r="M1453" i="8"/>
  <c r="M1454" i="8"/>
  <c r="M1455" i="8"/>
  <c r="M1456" i="8"/>
  <c r="M1457" i="8"/>
  <c r="M1458" i="8"/>
  <c r="M1459" i="8"/>
  <c r="M1460" i="8"/>
  <c r="M1461" i="8"/>
  <c r="M1462" i="8"/>
  <c r="M1463" i="8"/>
  <c r="M1464" i="8"/>
  <c r="M1465" i="8"/>
  <c r="M1466" i="8"/>
  <c r="M1467" i="8"/>
  <c r="M1468" i="8"/>
  <c r="M1469" i="8"/>
  <c r="M1470" i="8"/>
  <c r="M1471" i="8"/>
  <c r="M1472" i="8"/>
  <c r="M1473" i="8"/>
  <c r="M1474" i="8"/>
  <c r="M1475" i="8"/>
  <c r="M1476" i="8"/>
  <c r="M1477" i="8"/>
  <c r="M1478" i="8"/>
  <c r="M1479" i="8"/>
  <c r="M1480" i="8"/>
  <c r="M1481" i="8"/>
  <c r="M1482" i="8"/>
  <c r="M1483" i="8"/>
  <c r="M1484" i="8"/>
  <c r="M1485" i="8"/>
  <c r="M1486" i="8"/>
  <c r="M1487" i="8"/>
  <c r="M1488" i="8"/>
  <c r="M1489" i="8"/>
  <c r="M1490" i="8"/>
  <c r="M1491" i="8"/>
  <c r="M1492" i="8"/>
  <c r="M1493" i="8"/>
  <c r="M1494" i="8"/>
  <c r="M1495" i="8"/>
  <c r="M1496" i="8"/>
  <c r="M1497" i="8"/>
  <c r="M1498" i="8"/>
  <c r="M1499" i="8"/>
  <c r="M1500" i="8"/>
  <c r="M1501" i="8"/>
  <c r="M1502" i="8"/>
  <c r="M1503" i="8"/>
  <c r="M1504" i="8"/>
  <c r="M1505" i="8"/>
  <c r="M1506" i="8"/>
  <c r="M1507" i="8"/>
  <c r="M1508" i="8"/>
  <c r="M1509" i="8"/>
  <c r="M1510" i="8"/>
  <c r="M1511" i="8"/>
  <c r="M1512" i="8"/>
  <c r="M1513" i="8"/>
  <c r="M1514" i="8"/>
  <c r="M1515" i="8"/>
  <c r="M1516" i="8"/>
  <c r="M1517" i="8"/>
  <c r="M1518" i="8"/>
  <c r="M1519" i="8"/>
  <c r="M1520" i="8"/>
  <c r="M1521" i="8"/>
  <c r="M1522" i="8"/>
  <c r="M1523" i="8"/>
  <c r="M1524" i="8"/>
  <c r="M1525" i="8"/>
  <c r="M1526" i="8"/>
  <c r="M1527" i="8"/>
  <c r="M1528" i="8"/>
  <c r="M1529" i="8"/>
  <c r="M1530" i="8"/>
  <c r="M1531" i="8"/>
  <c r="M1532" i="8"/>
  <c r="M1533" i="8"/>
  <c r="M1534" i="8"/>
  <c r="M1535" i="8"/>
  <c r="M1536" i="8"/>
  <c r="M1537" i="8"/>
  <c r="M1538" i="8"/>
  <c r="M1539" i="8"/>
  <c r="M1540" i="8"/>
  <c r="M1541" i="8"/>
  <c r="M1542" i="8"/>
  <c r="M1543" i="8"/>
  <c r="M1544" i="8"/>
  <c r="M1545" i="8"/>
  <c r="M1546" i="8"/>
  <c r="M1547" i="8"/>
  <c r="M1548" i="8"/>
  <c r="M1549" i="8"/>
  <c r="M1550" i="8"/>
  <c r="M1551" i="8"/>
  <c r="M1552" i="8"/>
  <c r="M1553" i="8"/>
  <c r="M1554" i="8"/>
  <c r="M1555" i="8"/>
  <c r="M1556" i="8"/>
  <c r="M1557" i="8"/>
  <c r="M1558" i="8"/>
  <c r="M1559" i="8"/>
  <c r="M1560" i="8"/>
  <c r="M1561" i="8"/>
  <c r="M1562" i="8"/>
  <c r="M1563" i="8"/>
  <c r="M1564" i="8"/>
  <c r="M1565" i="8"/>
  <c r="M1566" i="8"/>
  <c r="M1567" i="8"/>
  <c r="M1568" i="8"/>
  <c r="M1569" i="8"/>
  <c r="M1570" i="8"/>
  <c r="M1571" i="8"/>
  <c r="M1572" i="8"/>
  <c r="M1573" i="8"/>
  <c r="M1574" i="8"/>
  <c r="M1575" i="8"/>
  <c r="M1576" i="8"/>
  <c r="M1577" i="8"/>
  <c r="M1578" i="8"/>
  <c r="M1579" i="8"/>
  <c r="M1580" i="8"/>
  <c r="M1581" i="8"/>
  <c r="M1582" i="8"/>
  <c r="M1583" i="8"/>
  <c r="M1584" i="8"/>
  <c r="M1585" i="8"/>
  <c r="M1586" i="8"/>
  <c r="M1587" i="8"/>
  <c r="M1588" i="8"/>
  <c r="M1589" i="8"/>
  <c r="M1590" i="8"/>
  <c r="M1591" i="8"/>
  <c r="M1592" i="8"/>
  <c r="M1593" i="8"/>
  <c r="M1594" i="8"/>
  <c r="M1595" i="8"/>
  <c r="M1596" i="8"/>
  <c r="M1597" i="8"/>
  <c r="M1598" i="8"/>
  <c r="M1599" i="8"/>
  <c r="M1600" i="8"/>
  <c r="M1601" i="8"/>
  <c r="M1602" i="8"/>
  <c r="M1603" i="8"/>
  <c r="M1604" i="8"/>
  <c r="M1605" i="8"/>
  <c r="M1606" i="8"/>
  <c r="M1607" i="8"/>
  <c r="M1608" i="8"/>
  <c r="M1609" i="8"/>
  <c r="M1610" i="8"/>
  <c r="M1611" i="8"/>
  <c r="M1612" i="8"/>
  <c r="M1613" i="8"/>
  <c r="M1614" i="8"/>
  <c r="M1615" i="8"/>
  <c r="M1616" i="8"/>
  <c r="M1617" i="8"/>
  <c r="M1618" i="8"/>
  <c r="M1619" i="8"/>
  <c r="M1620" i="8"/>
  <c r="M1621" i="8"/>
  <c r="M1622" i="8"/>
  <c r="M1623" i="8"/>
  <c r="M1624" i="8"/>
  <c r="M1625" i="8"/>
  <c r="M1626" i="8"/>
  <c r="M1627" i="8"/>
  <c r="M1628" i="8"/>
  <c r="M1629" i="8"/>
  <c r="M1630" i="8"/>
  <c r="M1631" i="8"/>
  <c r="M1632" i="8"/>
  <c r="M1633" i="8"/>
  <c r="M1634" i="8"/>
  <c r="M1635" i="8"/>
  <c r="M1636" i="8"/>
  <c r="M1637" i="8"/>
  <c r="M1638" i="8"/>
  <c r="M1639" i="8"/>
  <c r="M1640" i="8"/>
  <c r="M1641" i="8"/>
  <c r="M1642" i="8"/>
  <c r="M1643" i="8"/>
  <c r="M1644" i="8"/>
  <c r="M1645" i="8"/>
  <c r="M1646" i="8"/>
  <c r="M1647" i="8"/>
  <c r="M1648" i="8"/>
  <c r="M1649" i="8"/>
  <c r="M1650" i="8"/>
  <c r="M1651" i="8"/>
  <c r="M1652" i="8"/>
  <c r="M1653" i="8"/>
  <c r="M1654" i="8"/>
  <c r="M1655" i="8"/>
  <c r="M1656" i="8"/>
  <c r="M1657" i="8"/>
  <c r="M1658" i="8"/>
  <c r="M1659" i="8"/>
  <c r="M1660" i="8"/>
  <c r="M1661" i="8"/>
  <c r="M1662" i="8"/>
  <c r="M1663" i="8"/>
  <c r="M1664" i="8"/>
  <c r="M1665" i="8"/>
  <c r="M1666" i="8"/>
  <c r="M1667" i="8"/>
  <c r="M1668" i="8"/>
  <c r="M1669" i="8"/>
  <c r="M1670" i="8"/>
  <c r="M1671" i="8"/>
  <c r="M1672" i="8"/>
  <c r="M1673" i="8"/>
  <c r="M1674" i="8"/>
  <c r="M1675" i="8"/>
  <c r="M1676" i="8"/>
  <c r="M1677" i="8"/>
  <c r="M1678" i="8"/>
  <c r="M1679" i="8"/>
  <c r="M1680" i="8"/>
  <c r="M1681" i="8"/>
  <c r="M1682" i="8"/>
  <c r="M1683" i="8"/>
  <c r="M1684" i="8"/>
  <c r="M1685" i="8"/>
  <c r="M1686" i="8"/>
  <c r="M1687" i="8"/>
  <c r="M1688" i="8"/>
  <c r="M1689" i="8"/>
  <c r="M1690" i="8"/>
  <c r="M1691" i="8"/>
  <c r="M1692" i="8"/>
  <c r="M1693" i="8"/>
  <c r="M1694" i="8"/>
  <c r="M1695" i="8"/>
  <c r="M1696" i="8"/>
  <c r="M1697" i="8"/>
  <c r="M1698" i="8"/>
  <c r="M1699" i="8"/>
  <c r="M1700" i="8"/>
  <c r="M1701" i="8"/>
  <c r="M1702" i="8"/>
  <c r="M1703" i="8"/>
  <c r="M1704" i="8"/>
  <c r="M1705" i="8"/>
  <c r="M1706" i="8"/>
  <c r="M1707" i="8"/>
  <c r="M1708" i="8"/>
  <c r="M1709" i="8"/>
  <c r="M1710" i="8"/>
  <c r="M1711" i="8"/>
  <c r="M1712" i="8"/>
  <c r="M1713" i="8"/>
  <c r="M1714" i="8"/>
  <c r="M1715" i="8"/>
  <c r="M1716" i="8"/>
  <c r="M1717" i="8"/>
  <c r="M1718" i="8"/>
  <c r="M1719" i="8"/>
  <c r="M1720" i="8"/>
  <c r="M1721" i="8"/>
  <c r="M1722" i="8"/>
  <c r="M1723" i="8"/>
  <c r="M1724" i="8"/>
  <c r="M1725" i="8"/>
  <c r="M1726" i="8"/>
  <c r="M1727" i="8"/>
  <c r="M1728" i="8"/>
  <c r="M1729" i="8"/>
  <c r="M1730" i="8"/>
  <c r="M1731" i="8"/>
  <c r="M1732" i="8"/>
  <c r="M1733" i="8"/>
  <c r="M1734" i="8"/>
  <c r="M1735" i="8"/>
  <c r="M1736" i="8"/>
  <c r="M1737" i="8"/>
  <c r="M1738" i="8"/>
  <c r="M1739" i="8"/>
  <c r="M1740" i="8"/>
  <c r="M1741" i="8"/>
  <c r="M1742" i="8"/>
  <c r="M1743" i="8"/>
  <c r="M1744" i="8"/>
  <c r="M1745" i="8"/>
  <c r="M1746" i="8"/>
  <c r="M1747" i="8"/>
  <c r="M1748" i="8"/>
  <c r="M1749" i="8"/>
  <c r="M1750" i="8"/>
  <c r="M1751" i="8"/>
  <c r="M1752" i="8"/>
  <c r="M1753" i="8"/>
  <c r="M1754" i="8"/>
  <c r="M1755" i="8"/>
  <c r="M1756" i="8"/>
  <c r="M1757" i="8"/>
  <c r="M1758" i="8"/>
  <c r="M1759" i="8"/>
  <c r="M1760" i="8"/>
  <c r="M1761" i="8"/>
  <c r="M1762" i="8"/>
  <c r="M1763" i="8"/>
  <c r="M1764" i="8"/>
  <c r="M1765" i="8"/>
  <c r="M1766" i="8"/>
  <c r="M1767" i="8"/>
  <c r="M1768" i="8"/>
  <c r="M1769" i="8"/>
  <c r="M1770" i="8"/>
  <c r="M1771" i="8"/>
  <c r="M1772" i="8"/>
  <c r="M1773" i="8"/>
  <c r="M1774" i="8"/>
  <c r="M1775" i="8"/>
  <c r="M1776" i="8"/>
  <c r="M1777" i="8"/>
  <c r="M1778" i="8"/>
  <c r="M1779" i="8"/>
  <c r="M1780" i="8"/>
  <c r="M1781" i="8"/>
  <c r="M1782" i="8"/>
  <c r="M1783" i="8"/>
  <c r="M1784" i="8"/>
  <c r="M1785" i="8"/>
  <c r="M1786" i="8"/>
  <c r="M1787" i="8"/>
  <c r="M1788" i="8"/>
  <c r="M1789" i="8"/>
  <c r="M1790" i="8"/>
  <c r="M1791" i="8"/>
  <c r="M1792" i="8"/>
  <c r="M1793" i="8"/>
  <c r="M1794" i="8"/>
  <c r="M1795" i="8"/>
  <c r="M1796" i="8"/>
  <c r="M1797" i="8"/>
  <c r="M1798" i="8"/>
  <c r="M1799" i="8"/>
  <c r="M1800" i="8"/>
  <c r="M1801" i="8"/>
  <c r="M1802" i="8"/>
  <c r="M1803" i="8"/>
  <c r="M1804" i="8"/>
  <c r="M1805" i="8"/>
  <c r="M1806" i="8"/>
  <c r="M1807" i="8"/>
  <c r="M1808" i="8"/>
  <c r="M1809" i="8"/>
  <c r="M1810" i="8"/>
  <c r="M1811" i="8"/>
  <c r="M1812" i="8"/>
  <c r="M1813" i="8"/>
  <c r="M1814" i="8"/>
  <c r="M1815" i="8"/>
  <c r="M1816" i="8"/>
  <c r="M1817" i="8"/>
  <c r="M1818" i="8"/>
  <c r="M1819" i="8"/>
  <c r="M1820" i="8"/>
  <c r="M1821" i="8"/>
  <c r="M1822" i="8"/>
  <c r="M1823" i="8"/>
  <c r="M1824" i="8"/>
  <c r="M1825" i="8"/>
  <c r="M1826" i="8"/>
  <c r="M1827" i="8"/>
  <c r="M1828" i="8"/>
  <c r="M1829" i="8"/>
  <c r="M1830" i="8"/>
  <c r="M1831" i="8"/>
  <c r="M1832" i="8"/>
  <c r="M1833" i="8"/>
  <c r="M1834" i="8"/>
  <c r="M1835" i="8"/>
  <c r="M1836" i="8"/>
  <c r="M1837" i="8"/>
  <c r="M1838" i="8"/>
  <c r="M1839" i="8"/>
  <c r="M1840" i="8"/>
  <c r="M1841" i="8"/>
  <c r="M1842" i="8"/>
  <c r="M1843" i="8"/>
  <c r="M1844" i="8"/>
  <c r="M1845" i="8"/>
  <c r="M1846" i="8"/>
  <c r="M1847" i="8"/>
  <c r="M1848" i="8"/>
  <c r="M1849" i="8"/>
  <c r="M1850" i="8"/>
  <c r="M1851" i="8"/>
  <c r="M1852" i="8"/>
  <c r="M1853" i="8"/>
  <c r="M1854" i="8"/>
  <c r="M1855" i="8"/>
  <c r="M1856" i="8"/>
  <c r="M1857" i="8"/>
  <c r="M1858" i="8"/>
  <c r="M1859" i="8"/>
  <c r="M1860" i="8"/>
  <c r="M1861" i="8"/>
  <c r="M1862" i="8"/>
  <c r="M1863" i="8"/>
  <c r="M1864" i="8"/>
  <c r="M1865" i="8"/>
  <c r="M1866" i="8"/>
  <c r="M1867" i="8"/>
  <c r="M1868" i="8"/>
  <c r="M1869" i="8"/>
  <c r="M1870" i="8"/>
  <c r="M1871" i="8"/>
  <c r="M1872" i="8"/>
  <c r="M1873" i="8"/>
  <c r="M1874" i="8"/>
  <c r="M1875" i="8"/>
  <c r="M1876" i="8"/>
  <c r="M1877" i="8"/>
  <c r="M1878" i="8"/>
  <c r="M1879" i="8"/>
  <c r="M1880" i="8"/>
  <c r="M1881" i="8"/>
  <c r="M1882" i="8"/>
  <c r="M1883" i="8"/>
  <c r="M1884" i="8"/>
  <c r="M1885" i="8"/>
  <c r="M1886" i="8"/>
  <c r="M1887" i="8"/>
  <c r="M1888" i="8"/>
  <c r="M1889" i="8"/>
  <c r="M1890" i="8"/>
  <c r="M1891" i="8"/>
  <c r="M1892" i="8"/>
  <c r="M1893" i="8"/>
  <c r="M1894" i="8"/>
  <c r="M1895" i="8"/>
  <c r="M1896" i="8"/>
  <c r="M1897" i="8"/>
  <c r="M1898" i="8"/>
  <c r="M1899" i="8"/>
  <c r="M1900" i="8"/>
  <c r="M1901" i="8"/>
  <c r="M1902" i="8"/>
  <c r="M1903" i="8"/>
  <c r="M1904" i="8"/>
  <c r="M1905" i="8"/>
  <c r="M1906" i="8"/>
  <c r="M1907" i="8"/>
  <c r="M1908" i="8"/>
  <c r="M1909" i="8"/>
  <c r="M1910" i="8"/>
  <c r="M1911" i="8"/>
  <c r="M1912" i="8"/>
  <c r="M1913" i="8"/>
  <c r="M1914" i="8"/>
  <c r="M1915" i="8"/>
  <c r="M1916" i="8"/>
  <c r="M1917" i="8"/>
  <c r="M1918" i="8"/>
  <c r="M1919" i="8"/>
  <c r="M1920" i="8"/>
  <c r="M1921" i="8"/>
  <c r="M1922" i="8"/>
  <c r="M1923" i="8"/>
  <c r="M1924" i="8"/>
  <c r="M1925" i="8"/>
  <c r="M1926" i="8"/>
  <c r="M1927" i="8"/>
  <c r="M1928" i="8"/>
  <c r="M1929" i="8"/>
  <c r="M1930" i="8"/>
  <c r="M1931" i="8"/>
  <c r="M1932" i="8"/>
  <c r="M1933" i="8"/>
  <c r="M1934" i="8"/>
  <c r="M1935" i="8"/>
  <c r="M1936" i="8"/>
  <c r="M1937" i="8"/>
  <c r="M1938" i="8"/>
  <c r="M1939" i="8"/>
  <c r="M1940" i="8"/>
  <c r="M1941" i="8"/>
  <c r="M1942" i="8"/>
  <c r="M1943" i="8"/>
  <c r="M1944" i="8"/>
  <c r="M1945" i="8"/>
  <c r="M1946" i="8"/>
  <c r="M1947" i="8"/>
  <c r="M1948" i="8"/>
  <c r="M1949" i="8"/>
  <c r="M1950" i="8"/>
  <c r="M1951" i="8"/>
  <c r="M1952" i="8"/>
  <c r="M1953" i="8"/>
  <c r="M1954" i="8"/>
  <c r="M1955" i="8"/>
  <c r="M1956" i="8"/>
  <c r="M1957" i="8"/>
  <c r="M1958" i="8"/>
  <c r="M1959" i="8"/>
  <c r="M1960" i="8"/>
  <c r="M1961" i="8"/>
  <c r="M1962" i="8"/>
  <c r="M1963" i="8"/>
  <c r="M1964" i="8"/>
  <c r="M1965" i="8"/>
  <c r="M1966" i="8"/>
  <c r="M1967" i="8"/>
  <c r="M1968" i="8"/>
  <c r="M1969" i="8"/>
  <c r="M1970" i="8"/>
  <c r="M1971" i="8"/>
  <c r="M1972" i="8"/>
  <c r="M1973" i="8"/>
  <c r="M1974" i="8"/>
  <c r="M1975" i="8"/>
  <c r="M1976" i="8"/>
  <c r="M1977" i="8"/>
  <c r="M1978" i="8"/>
  <c r="M1979" i="8"/>
  <c r="M1980" i="8"/>
  <c r="M1981" i="8"/>
  <c r="M1982" i="8"/>
  <c r="M1983" i="8"/>
  <c r="M1984" i="8"/>
  <c r="M1985" i="8"/>
  <c r="M1986" i="8"/>
  <c r="M1987" i="8"/>
  <c r="M1988" i="8"/>
  <c r="M1989" i="8"/>
  <c r="M1990" i="8"/>
  <c r="M1991" i="8"/>
  <c r="M1992" i="8"/>
  <c r="M1993" i="8"/>
  <c r="M1994" i="8"/>
  <c r="M1995" i="8"/>
  <c r="M1996" i="8"/>
  <c r="M1997" i="8"/>
  <c r="M1998" i="8"/>
  <c r="M1999" i="8"/>
  <c r="M2000" i="8"/>
  <c r="M2001" i="8"/>
  <c r="M2002" i="8"/>
  <c r="M2003" i="8"/>
  <c r="M2004" i="8"/>
  <c r="M2005" i="8"/>
  <c r="M2006" i="8"/>
  <c r="M2007" i="8"/>
  <c r="M2008" i="8"/>
  <c r="M2009" i="8"/>
  <c r="M2010" i="8"/>
  <c r="M2011" i="8"/>
  <c r="M2012" i="8"/>
  <c r="M2013" i="8"/>
  <c r="M2014" i="8"/>
  <c r="M2015" i="8"/>
  <c r="M2016" i="8"/>
  <c r="M2017" i="8"/>
  <c r="M2018" i="8"/>
  <c r="M2019" i="8"/>
  <c r="M2020" i="8"/>
  <c r="M2021" i="8"/>
  <c r="M2022" i="8"/>
  <c r="M2023" i="8"/>
  <c r="M2024" i="8"/>
  <c r="M2025" i="8"/>
  <c r="M2026" i="8"/>
  <c r="M2027" i="8"/>
  <c r="M2028" i="8"/>
  <c r="M2029" i="8"/>
  <c r="M2030" i="8"/>
  <c r="M2031" i="8"/>
  <c r="M2032" i="8"/>
  <c r="M2033" i="8"/>
  <c r="M2034" i="8"/>
  <c r="M2035" i="8"/>
  <c r="M2036" i="8"/>
  <c r="M2037" i="8"/>
  <c r="M2038" i="8"/>
  <c r="M2039" i="8"/>
  <c r="M2040" i="8"/>
  <c r="M2041" i="8"/>
  <c r="M2042" i="8"/>
  <c r="M2043" i="8"/>
  <c r="M2044" i="8"/>
  <c r="M2045" i="8"/>
  <c r="M2046" i="8"/>
  <c r="M2047" i="8"/>
  <c r="M2048" i="8"/>
  <c r="M2049" i="8"/>
  <c r="M2050" i="8"/>
  <c r="M2051" i="8"/>
  <c r="M2052" i="8"/>
  <c r="M2053" i="8"/>
  <c r="M2054" i="8"/>
  <c r="M2055" i="8"/>
  <c r="M2056" i="8"/>
  <c r="M2057" i="8"/>
  <c r="M2058" i="8"/>
  <c r="M2059" i="8"/>
  <c r="M2060" i="8"/>
  <c r="M2061" i="8"/>
  <c r="M2062" i="8"/>
  <c r="M2063" i="8"/>
  <c r="M2064" i="8"/>
  <c r="M2065" i="8"/>
  <c r="M2066" i="8"/>
  <c r="M2067" i="8"/>
  <c r="M2068" i="8"/>
  <c r="M2069" i="8"/>
  <c r="M2070" i="8"/>
  <c r="M2071" i="8"/>
  <c r="M2072" i="8"/>
  <c r="M2073" i="8"/>
  <c r="M2074" i="8"/>
  <c r="M2075" i="8"/>
  <c r="M2076" i="8"/>
  <c r="M2077" i="8"/>
  <c r="M2078" i="8"/>
  <c r="M2079" i="8"/>
  <c r="M2080" i="8"/>
  <c r="M2081" i="8"/>
  <c r="M2082" i="8"/>
  <c r="M2083" i="8"/>
  <c r="M2084" i="8"/>
  <c r="M2085" i="8"/>
  <c r="M2086" i="8"/>
  <c r="M2087" i="8"/>
  <c r="M2088" i="8"/>
  <c r="M2089" i="8"/>
  <c r="M2090" i="8"/>
  <c r="M2091" i="8"/>
  <c r="M2092" i="8"/>
  <c r="M2093" i="8"/>
  <c r="M2094" i="8"/>
  <c r="M2095" i="8"/>
  <c r="M2096" i="8"/>
  <c r="M2097" i="8"/>
  <c r="M2098" i="8"/>
  <c r="M2099" i="8"/>
  <c r="M2100" i="8"/>
  <c r="M2101" i="8"/>
  <c r="M2102" i="8"/>
  <c r="M2103" i="8"/>
  <c r="M2104" i="8"/>
  <c r="M2105" i="8"/>
  <c r="M2106" i="8"/>
  <c r="M2107" i="8"/>
  <c r="M2108" i="8"/>
  <c r="M2109" i="8"/>
  <c r="M2110" i="8"/>
  <c r="M2111" i="8"/>
  <c r="M2112" i="8"/>
  <c r="M2113" i="8"/>
  <c r="M2114" i="8"/>
  <c r="M2115" i="8"/>
  <c r="M2116" i="8"/>
  <c r="M2117" i="8"/>
  <c r="M2118" i="8"/>
  <c r="M2119" i="8"/>
  <c r="M2120" i="8"/>
  <c r="M2121" i="8"/>
  <c r="M2122" i="8"/>
  <c r="M2123" i="8"/>
  <c r="M2124" i="8"/>
  <c r="M2125" i="8"/>
  <c r="M2126" i="8"/>
  <c r="M2127" i="8"/>
  <c r="M2128" i="8"/>
  <c r="M2129" i="8"/>
  <c r="M2130" i="8"/>
  <c r="M2131" i="8"/>
  <c r="M2132" i="8"/>
  <c r="M2133" i="8"/>
  <c r="M2134" i="8"/>
  <c r="M2135" i="8"/>
  <c r="M2136" i="8"/>
  <c r="M2137" i="8"/>
  <c r="M2138" i="8"/>
  <c r="M2139" i="8"/>
  <c r="M2140" i="8"/>
  <c r="M2141" i="8"/>
  <c r="M2142" i="8"/>
  <c r="M2143" i="8"/>
  <c r="M2144" i="8"/>
  <c r="M2145" i="8"/>
  <c r="M2146" i="8"/>
  <c r="M2147" i="8"/>
  <c r="M2148" i="8"/>
  <c r="M2149" i="8"/>
  <c r="M2150" i="8"/>
  <c r="M2151" i="8"/>
  <c r="M2152" i="8"/>
  <c r="M2153" i="8"/>
  <c r="M2154" i="8"/>
  <c r="M2155" i="8"/>
  <c r="M2156" i="8"/>
  <c r="M2157" i="8"/>
  <c r="M2158" i="8"/>
  <c r="M2159" i="8"/>
  <c r="M2160" i="8"/>
  <c r="M2161" i="8"/>
  <c r="M2162" i="8"/>
  <c r="M2163" i="8"/>
  <c r="M2164" i="8"/>
  <c r="M2165" i="8"/>
  <c r="M2166" i="8"/>
  <c r="M2167" i="8"/>
  <c r="M2168" i="8"/>
  <c r="M2169" i="8"/>
  <c r="M2170" i="8"/>
  <c r="M2171" i="8"/>
  <c r="M2172" i="8"/>
  <c r="M2173" i="8"/>
  <c r="M2174" i="8"/>
  <c r="M2175" i="8"/>
  <c r="M2176" i="8"/>
  <c r="M2177" i="8"/>
  <c r="M2178" i="8"/>
  <c r="M2179" i="8"/>
  <c r="M2180" i="8"/>
  <c r="M2181" i="8"/>
  <c r="M2182" i="8"/>
  <c r="M2183" i="8"/>
  <c r="M2184" i="8"/>
  <c r="M2185" i="8"/>
  <c r="M2186" i="8"/>
  <c r="M2187" i="8"/>
  <c r="M2188" i="8"/>
  <c r="M2189" i="8"/>
  <c r="M2190" i="8"/>
  <c r="M2191" i="8"/>
  <c r="M2192" i="8"/>
  <c r="M2193" i="8"/>
  <c r="M2194" i="8"/>
  <c r="M2195" i="8"/>
  <c r="M2196" i="8"/>
  <c r="M2197" i="8"/>
  <c r="M2198" i="8"/>
  <c r="M2199" i="8"/>
  <c r="M2200" i="8"/>
  <c r="M2201" i="8"/>
  <c r="M2202" i="8"/>
  <c r="M2203" i="8"/>
  <c r="M2204" i="8"/>
  <c r="M2205" i="8"/>
  <c r="M2206" i="8"/>
  <c r="M2207" i="8"/>
  <c r="M2208" i="8"/>
  <c r="M2209" i="8"/>
  <c r="M2210" i="8"/>
  <c r="M2211" i="8"/>
  <c r="M2212" i="8"/>
  <c r="M2213" i="8"/>
  <c r="M2214" i="8"/>
  <c r="M2215" i="8"/>
  <c r="M2216" i="8"/>
  <c r="M2217" i="8"/>
  <c r="M2218" i="8"/>
  <c r="M2219" i="8"/>
  <c r="M2220" i="8"/>
  <c r="M2221" i="8"/>
  <c r="M2222" i="8"/>
  <c r="M2223" i="8"/>
  <c r="M2224" i="8"/>
  <c r="M2225" i="8"/>
  <c r="M2226" i="8"/>
  <c r="M2227" i="8"/>
  <c r="M2228" i="8"/>
  <c r="M2229" i="8"/>
  <c r="M2230" i="8"/>
  <c r="M2231" i="8"/>
  <c r="M2232" i="8"/>
  <c r="M2233" i="8"/>
  <c r="M2234" i="8"/>
  <c r="M2235" i="8"/>
  <c r="M2236" i="8"/>
  <c r="M2237" i="8"/>
  <c r="M2238" i="8"/>
  <c r="M2239" i="8"/>
  <c r="M2240" i="8"/>
  <c r="M2241" i="8"/>
  <c r="M2242" i="8"/>
  <c r="M2243" i="8"/>
  <c r="M2244" i="8"/>
  <c r="M2245" i="8"/>
  <c r="M2246" i="8"/>
  <c r="M2247" i="8"/>
  <c r="M2248" i="8"/>
  <c r="M2249" i="8"/>
  <c r="M2250" i="8"/>
  <c r="M2251" i="8"/>
  <c r="M2252" i="8"/>
  <c r="M2253" i="8"/>
  <c r="M2254" i="8"/>
  <c r="M2255" i="8"/>
  <c r="M2256" i="8"/>
  <c r="M2257" i="8"/>
  <c r="M2258" i="8"/>
  <c r="M2259" i="8"/>
  <c r="M2260" i="8"/>
  <c r="M2261" i="8"/>
  <c r="M2262" i="8"/>
  <c r="M2263" i="8"/>
  <c r="M2264" i="8"/>
  <c r="M2265" i="8"/>
  <c r="M2266" i="8"/>
  <c r="M2267" i="8"/>
  <c r="M2268" i="8"/>
  <c r="M2269" i="8"/>
  <c r="M2270" i="8"/>
  <c r="M2271" i="8"/>
  <c r="M2272" i="8"/>
  <c r="M2273" i="8"/>
  <c r="M2274" i="8"/>
  <c r="M2275" i="8"/>
  <c r="M2276" i="8"/>
  <c r="M2277" i="8"/>
  <c r="M2278" i="8"/>
  <c r="M2279" i="8"/>
  <c r="M2280" i="8"/>
  <c r="M2281" i="8"/>
  <c r="M2282" i="8"/>
  <c r="M2283" i="8"/>
  <c r="M2284" i="8"/>
  <c r="M2285" i="8"/>
  <c r="M2286" i="8"/>
  <c r="M2287" i="8"/>
  <c r="M2288" i="8"/>
  <c r="M2289" i="8"/>
  <c r="M2290" i="8"/>
  <c r="M2291" i="8"/>
  <c r="M2292" i="8"/>
  <c r="M2293" i="8"/>
  <c r="M2294" i="8"/>
  <c r="M2295" i="8"/>
  <c r="M2296" i="8"/>
  <c r="M2297" i="8"/>
  <c r="M2298" i="8"/>
  <c r="M2299" i="8"/>
  <c r="M2300" i="8"/>
  <c r="M2301" i="8"/>
  <c r="M2302" i="8"/>
  <c r="M2303" i="8"/>
  <c r="M2304" i="8"/>
  <c r="M2305" i="8"/>
  <c r="M2306" i="8"/>
  <c r="M2307" i="8"/>
  <c r="M2308" i="8"/>
  <c r="M2309" i="8"/>
  <c r="M2310" i="8"/>
  <c r="M2311" i="8"/>
  <c r="M2312" i="8"/>
  <c r="M2313" i="8"/>
  <c r="M2314" i="8"/>
  <c r="M2315" i="8"/>
  <c r="M2316" i="8"/>
  <c r="M2317" i="8"/>
  <c r="M2318" i="8"/>
  <c r="M2319" i="8"/>
  <c r="M2320" i="8"/>
  <c r="M2321" i="8"/>
  <c r="M2322" i="8"/>
  <c r="M2323" i="8"/>
  <c r="M2324" i="8"/>
  <c r="M2325" i="8"/>
  <c r="M2326" i="8"/>
  <c r="M2327" i="8"/>
  <c r="M2328" i="8"/>
  <c r="M2329" i="8"/>
  <c r="M2330" i="8"/>
  <c r="M2331" i="8"/>
  <c r="M2332" i="8"/>
  <c r="M2333" i="8"/>
  <c r="M2334" i="8"/>
  <c r="M2335" i="8"/>
  <c r="M2336" i="8"/>
  <c r="M2337" i="8"/>
  <c r="M2338" i="8"/>
  <c r="M2339" i="8"/>
  <c r="M2340" i="8"/>
  <c r="M2341" i="8"/>
  <c r="M2342" i="8"/>
  <c r="M2343" i="8"/>
  <c r="M2344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002" i="8"/>
  <c r="L2003" i="8"/>
  <c r="L2004" i="8"/>
  <c r="L2005" i="8"/>
  <c r="L2006" i="8"/>
  <c r="L2007" i="8"/>
  <c r="L2008" i="8"/>
  <c r="L2009" i="8"/>
  <c r="L2010" i="8"/>
  <c r="L2011" i="8"/>
  <c r="L2012" i="8"/>
  <c r="L2013" i="8"/>
  <c r="L2014" i="8"/>
  <c r="L2015" i="8"/>
  <c r="L2016" i="8"/>
  <c r="L2017" i="8"/>
  <c r="L2018" i="8"/>
  <c r="L2019" i="8"/>
  <c r="L2020" i="8"/>
  <c r="L2021" i="8"/>
  <c r="L2022" i="8"/>
  <c r="L2023" i="8"/>
  <c r="L2024" i="8"/>
  <c r="L2025" i="8"/>
  <c r="L2026" i="8"/>
  <c r="L2027" i="8"/>
  <c r="L2028" i="8"/>
  <c r="L2029" i="8"/>
  <c r="L2030" i="8"/>
  <c r="L2031" i="8"/>
  <c r="L2032" i="8"/>
  <c r="L2033" i="8"/>
  <c r="L2034" i="8"/>
  <c r="L2035" i="8"/>
  <c r="L2036" i="8"/>
  <c r="L2037" i="8"/>
  <c r="L2038" i="8"/>
  <c r="L2039" i="8"/>
  <c r="L2040" i="8"/>
  <c r="L2041" i="8"/>
  <c r="L2042" i="8"/>
  <c r="L2043" i="8"/>
  <c r="L2044" i="8"/>
  <c r="L2045" i="8"/>
  <c r="L2046" i="8"/>
  <c r="L2047" i="8"/>
  <c r="L2048" i="8"/>
  <c r="L2049" i="8"/>
  <c r="L2050" i="8"/>
  <c r="L2051" i="8"/>
  <c r="L2052" i="8"/>
  <c r="L2053" i="8"/>
  <c r="L2054" i="8"/>
  <c r="L2055" i="8"/>
  <c r="L2056" i="8"/>
  <c r="L2057" i="8"/>
  <c r="L2058" i="8"/>
  <c r="L2059" i="8"/>
  <c r="L2060" i="8"/>
  <c r="L2061" i="8"/>
  <c r="L2062" i="8"/>
  <c r="L2063" i="8"/>
  <c r="L2064" i="8"/>
  <c r="L2065" i="8"/>
  <c r="L2066" i="8"/>
  <c r="L2067" i="8"/>
  <c r="L2068" i="8"/>
  <c r="L2069" i="8"/>
  <c r="L2070" i="8"/>
  <c r="L2071" i="8"/>
  <c r="L2072" i="8"/>
  <c r="L2073" i="8"/>
  <c r="L2074" i="8"/>
  <c r="L2075" i="8"/>
  <c r="L2076" i="8"/>
  <c r="L2077" i="8"/>
  <c r="L2078" i="8"/>
  <c r="L2079" i="8"/>
  <c r="L2080" i="8"/>
  <c r="L2081" i="8"/>
  <c r="L2082" i="8"/>
  <c r="L2083" i="8"/>
  <c r="L2084" i="8"/>
  <c r="L2085" i="8"/>
  <c r="L2086" i="8"/>
  <c r="L2087" i="8"/>
  <c r="L2088" i="8"/>
  <c r="L2089" i="8"/>
  <c r="L2090" i="8"/>
  <c r="L2091" i="8"/>
  <c r="L2092" i="8"/>
  <c r="L2093" i="8"/>
  <c r="L2094" i="8"/>
  <c r="L2095" i="8"/>
  <c r="L2096" i="8"/>
  <c r="L2097" i="8"/>
  <c r="L2098" i="8"/>
  <c r="L2099" i="8"/>
  <c r="L2100" i="8"/>
  <c r="L2101" i="8"/>
  <c r="L2102" i="8"/>
  <c r="L2103" i="8"/>
  <c r="L2104" i="8"/>
  <c r="L2105" i="8"/>
  <c r="L2106" i="8"/>
  <c r="L2107" i="8"/>
  <c r="L2108" i="8"/>
  <c r="L2109" i="8"/>
  <c r="L2110" i="8"/>
  <c r="L2111" i="8"/>
  <c r="L2112" i="8"/>
  <c r="L2113" i="8"/>
  <c r="L2114" i="8"/>
  <c r="L2115" i="8"/>
  <c r="L2116" i="8"/>
  <c r="L2117" i="8"/>
  <c r="L2118" i="8"/>
  <c r="L2119" i="8"/>
  <c r="L2120" i="8"/>
  <c r="L2121" i="8"/>
  <c r="L2122" i="8"/>
  <c r="L2123" i="8"/>
  <c r="L2124" i="8"/>
  <c r="L2125" i="8"/>
  <c r="L2126" i="8"/>
  <c r="L2127" i="8"/>
  <c r="L2128" i="8"/>
  <c r="L2129" i="8"/>
  <c r="L2130" i="8"/>
  <c r="L2131" i="8"/>
  <c r="L2132" i="8"/>
  <c r="L2133" i="8"/>
  <c r="L2134" i="8"/>
  <c r="L2135" i="8"/>
  <c r="L2136" i="8"/>
  <c r="L2137" i="8"/>
  <c r="L2138" i="8"/>
  <c r="L2139" i="8"/>
  <c r="L2140" i="8"/>
  <c r="L2141" i="8"/>
  <c r="L2142" i="8"/>
  <c r="L2143" i="8"/>
  <c r="L2144" i="8"/>
  <c r="L2145" i="8"/>
  <c r="L2146" i="8"/>
  <c r="L2147" i="8"/>
  <c r="L2148" i="8"/>
  <c r="L2149" i="8"/>
  <c r="L2150" i="8"/>
  <c r="L2151" i="8"/>
  <c r="L2152" i="8"/>
  <c r="L2153" i="8"/>
  <c r="L2154" i="8"/>
  <c r="L2155" i="8"/>
  <c r="L2156" i="8"/>
  <c r="L2157" i="8"/>
  <c r="L2158" i="8"/>
  <c r="L2159" i="8"/>
  <c r="L2160" i="8"/>
  <c r="L2161" i="8"/>
  <c r="L2162" i="8"/>
  <c r="L2163" i="8"/>
  <c r="L2164" i="8"/>
  <c r="L2165" i="8"/>
  <c r="L2166" i="8"/>
  <c r="L2167" i="8"/>
  <c r="L2168" i="8"/>
  <c r="L2169" i="8"/>
  <c r="L2170" i="8"/>
  <c r="L2171" i="8"/>
  <c r="L2172" i="8"/>
  <c r="L2173" i="8"/>
  <c r="L2174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L2228" i="8"/>
  <c r="L2229" i="8"/>
  <c r="L2230" i="8"/>
  <c r="L2231" i="8"/>
  <c r="L2232" i="8"/>
  <c r="L2233" i="8"/>
  <c r="L2234" i="8"/>
  <c r="L2235" i="8"/>
  <c r="L223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L2267" i="8"/>
  <c r="L2268" i="8"/>
  <c r="L2269" i="8"/>
  <c r="L2270" i="8"/>
  <c r="L2271" i="8"/>
  <c r="L2272" i="8"/>
  <c r="L2273" i="8"/>
  <c r="L2274" i="8"/>
  <c r="L2275" i="8"/>
  <c r="L2276" i="8"/>
  <c r="L2277" i="8"/>
  <c r="L2278" i="8"/>
  <c r="L2279" i="8"/>
  <c r="L2280" i="8"/>
  <c r="L2281" i="8"/>
  <c r="L2282" i="8"/>
  <c r="L2283" i="8"/>
  <c r="L2284" i="8"/>
  <c r="L2285" i="8"/>
  <c r="L2286" i="8"/>
  <c r="L2287" i="8"/>
  <c r="L2288" i="8"/>
  <c r="L2289" i="8"/>
  <c r="L2290" i="8"/>
  <c r="L2291" i="8"/>
  <c r="L2292" i="8"/>
  <c r="L2293" i="8"/>
  <c r="L2294" i="8"/>
  <c r="L2295" i="8"/>
  <c r="L2296" i="8"/>
  <c r="L2297" i="8"/>
  <c r="L2298" i="8"/>
  <c r="L2299" i="8"/>
  <c r="L2300" i="8"/>
  <c r="L2301" i="8"/>
  <c r="L2302" i="8"/>
  <c r="L2303" i="8"/>
  <c r="L2304" i="8"/>
  <c r="L2305" i="8"/>
  <c r="L2306" i="8"/>
  <c r="L2307" i="8"/>
  <c r="L2308" i="8"/>
  <c r="L2309" i="8"/>
  <c r="L2310" i="8"/>
  <c r="L2311" i="8"/>
  <c r="L2312" i="8"/>
  <c r="L2313" i="8"/>
  <c r="L2314" i="8"/>
  <c r="L2315" i="8"/>
  <c r="L2316" i="8"/>
  <c r="L2317" i="8"/>
  <c r="L2318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L2333" i="8"/>
  <c r="L2334" i="8"/>
  <c r="L2335" i="8"/>
  <c r="L2336" i="8"/>
  <c r="L2337" i="8"/>
  <c r="L2338" i="8"/>
  <c r="L2339" i="8"/>
  <c r="L2340" i="8"/>
  <c r="L2341" i="8"/>
  <c r="L2342" i="8"/>
  <c r="L2343" i="8"/>
  <c r="L2344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G1734" i="8"/>
  <c r="G1735" i="8"/>
  <c r="G1736" i="8"/>
  <c r="G1737" i="8"/>
  <c r="G1738" i="8"/>
  <c r="G1739" i="8"/>
  <c r="G1740" i="8"/>
  <c r="G1741" i="8"/>
  <c r="G1742" i="8"/>
  <c r="G1743" i="8"/>
  <c r="G1744" i="8"/>
  <c r="G1745" i="8"/>
  <c r="G1746" i="8"/>
  <c r="G1747" i="8"/>
  <c r="G1748" i="8"/>
  <c r="G1749" i="8"/>
  <c r="G1750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4" i="8"/>
  <c r="G1765" i="8"/>
  <c r="G1766" i="8"/>
  <c r="G1767" i="8"/>
  <c r="G1768" i="8"/>
  <c r="G1769" i="8"/>
  <c r="G1770" i="8"/>
  <c r="G1771" i="8"/>
  <c r="G1772" i="8"/>
  <c r="G1773" i="8"/>
  <c r="G1774" i="8"/>
  <c r="G1775" i="8"/>
  <c r="G1776" i="8"/>
  <c r="G1777" i="8"/>
  <c r="G1778" i="8"/>
  <c r="G1779" i="8"/>
  <c r="G1780" i="8"/>
  <c r="G1781" i="8"/>
  <c r="G1782" i="8"/>
  <c r="G1783" i="8"/>
  <c r="G1784" i="8"/>
  <c r="G1785" i="8"/>
  <c r="G1786" i="8"/>
  <c r="G1787" i="8"/>
  <c r="G1788" i="8"/>
  <c r="G1789" i="8"/>
  <c r="G1790" i="8"/>
  <c r="G1791" i="8"/>
  <c r="G1792" i="8"/>
  <c r="G1793" i="8"/>
  <c r="G1794" i="8"/>
  <c r="G1795" i="8"/>
  <c r="G1796" i="8"/>
  <c r="G1797" i="8"/>
  <c r="G1798" i="8"/>
  <c r="G1799" i="8"/>
  <c r="G1800" i="8"/>
  <c r="G1801" i="8"/>
  <c r="G1802" i="8"/>
  <c r="G1803" i="8"/>
  <c r="G1804" i="8"/>
  <c r="G1805" i="8"/>
  <c r="G1806" i="8"/>
  <c r="G1807" i="8"/>
  <c r="G1808" i="8"/>
  <c r="G1809" i="8"/>
  <c r="G1810" i="8"/>
  <c r="G1811" i="8"/>
  <c r="G1812" i="8"/>
  <c r="G1813" i="8"/>
  <c r="G1814" i="8"/>
  <c r="G1815" i="8"/>
  <c r="G1816" i="8"/>
  <c r="G1817" i="8"/>
  <c r="G1818" i="8"/>
  <c r="G1819" i="8"/>
  <c r="G1820" i="8"/>
  <c r="G1821" i="8"/>
  <c r="G1822" i="8"/>
  <c r="G1823" i="8"/>
  <c r="G1824" i="8"/>
  <c r="G1825" i="8"/>
  <c r="G1826" i="8"/>
  <c r="G1827" i="8"/>
  <c r="G1828" i="8"/>
  <c r="G1829" i="8"/>
  <c r="G1830" i="8"/>
  <c r="G1831" i="8"/>
  <c r="G1832" i="8"/>
  <c r="G1833" i="8"/>
  <c r="G1834" i="8"/>
  <c r="G1835" i="8"/>
  <c r="G1836" i="8"/>
  <c r="G1837" i="8"/>
  <c r="G1838" i="8"/>
  <c r="G1839" i="8"/>
  <c r="G1840" i="8"/>
  <c r="G1841" i="8"/>
  <c r="G1842" i="8"/>
  <c r="G1843" i="8"/>
  <c r="G1844" i="8"/>
  <c r="G1845" i="8"/>
  <c r="G1846" i="8"/>
  <c r="G1847" i="8"/>
  <c r="G1848" i="8"/>
  <c r="G1849" i="8"/>
  <c r="G1850" i="8"/>
  <c r="G1851" i="8"/>
  <c r="G1852" i="8"/>
  <c r="G1853" i="8"/>
  <c r="G1854" i="8"/>
  <c r="G1855" i="8"/>
  <c r="G1856" i="8"/>
  <c r="G1857" i="8"/>
  <c r="G1858" i="8"/>
  <c r="G1859" i="8"/>
  <c r="G1860" i="8"/>
  <c r="G1861" i="8"/>
  <c r="G1862" i="8"/>
  <c r="G1863" i="8"/>
  <c r="G1864" i="8"/>
  <c r="G1865" i="8"/>
  <c r="G1866" i="8"/>
  <c r="G1867" i="8"/>
  <c r="G1868" i="8"/>
  <c r="G1869" i="8"/>
  <c r="G1870" i="8"/>
  <c r="G1871" i="8"/>
  <c r="G1872" i="8"/>
  <c r="G1873" i="8"/>
  <c r="G1874" i="8"/>
  <c r="G1875" i="8"/>
  <c r="G1876" i="8"/>
  <c r="G1877" i="8"/>
  <c r="G1878" i="8"/>
  <c r="G1879" i="8"/>
  <c r="G1880" i="8"/>
  <c r="G1881" i="8"/>
  <c r="G1882" i="8"/>
  <c r="G1883" i="8"/>
  <c r="G1884" i="8"/>
  <c r="G1885" i="8"/>
  <c r="G1886" i="8"/>
  <c r="G1887" i="8"/>
  <c r="G1888" i="8"/>
  <c r="G1889" i="8"/>
  <c r="G1890" i="8"/>
  <c r="G1891" i="8"/>
  <c r="G1892" i="8"/>
  <c r="G1893" i="8"/>
  <c r="G1894" i="8"/>
  <c r="G1895" i="8"/>
  <c r="G1896" i="8"/>
  <c r="G1897" i="8"/>
  <c r="G1898" i="8"/>
  <c r="G1899" i="8"/>
  <c r="G1900" i="8"/>
  <c r="G1901" i="8"/>
  <c r="G1902" i="8"/>
  <c r="G1903" i="8"/>
  <c r="G1904" i="8"/>
  <c r="G1905" i="8"/>
  <c r="G1906" i="8"/>
  <c r="G1907" i="8"/>
  <c r="G1908" i="8"/>
  <c r="G1909" i="8"/>
  <c r="G1910" i="8"/>
  <c r="G1911" i="8"/>
  <c r="G1912" i="8"/>
  <c r="G1913" i="8"/>
  <c r="G1914" i="8"/>
  <c r="G1915" i="8"/>
  <c r="G1916" i="8"/>
  <c r="G1917" i="8"/>
  <c r="G1918" i="8"/>
  <c r="G1919" i="8"/>
  <c r="G1920" i="8"/>
  <c r="G1921" i="8"/>
  <c r="G1922" i="8"/>
  <c r="G1923" i="8"/>
  <c r="G1924" i="8"/>
  <c r="G1925" i="8"/>
  <c r="G1926" i="8"/>
  <c r="G1927" i="8"/>
  <c r="G1928" i="8"/>
  <c r="G1929" i="8"/>
  <c r="G1930" i="8"/>
  <c r="G1931" i="8"/>
  <c r="G1932" i="8"/>
  <c r="G1933" i="8"/>
  <c r="G1934" i="8"/>
  <c r="G1935" i="8"/>
  <c r="G1936" i="8"/>
  <c r="G1937" i="8"/>
  <c r="G1938" i="8"/>
  <c r="G1939" i="8"/>
  <c r="G1940" i="8"/>
  <c r="G1941" i="8"/>
  <c r="G1942" i="8"/>
  <c r="G1943" i="8"/>
  <c r="G1944" i="8"/>
  <c r="G1945" i="8"/>
  <c r="G1946" i="8"/>
  <c r="G1947" i="8"/>
  <c r="G1948" i="8"/>
  <c r="G1949" i="8"/>
  <c r="G1950" i="8"/>
  <c r="G1951" i="8"/>
  <c r="G1952" i="8"/>
  <c r="G1953" i="8"/>
  <c r="G1954" i="8"/>
  <c r="G1955" i="8"/>
  <c r="G1956" i="8"/>
  <c r="G1957" i="8"/>
  <c r="G1958" i="8"/>
  <c r="G1959" i="8"/>
  <c r="G1960" i="8"/>
  <c r="G1961" i="8"/>
  <c r="G1962" i="8"/>
  <c r="G1963" i="8"/>
  <c r="G1964" i="8"/>
  <c r="G1965" i="8"/>
  <c r="G1966" i="8"/>
  <c r="G1967" i="8"/>
  <c r="G1968" i="8"/>
  <c r="G1969" i="8"/>
  <c r="G1970" i="8"/>
  <c r="G1971" i="8"/>
  <c r="G1972" i="8"/>
  <c r="G1973" i="8"/>
  <c r="G1974" i="8"/>
  <c r="G1975" i="8"/>
  <c r="G1976" i="8"/>
  <c r="G1977" i="8"/>
  <c r="G1978" i="8"/>
  <c r="G1979" i="8"/>
  <c r="G1980" i="8"/>
  <c r="G1981" i="8"/>
  <c r="G1982" i="8"/>
  <c r="G1983" i="8"/>
  <c r="G1984" i="8"/>
  <c r="G1985" i="8"/>
  <c r="G1986" i="8"/>
  <c r="G1987" i="8"/>
  <c r="G1988" i="8"/>
  <c r="G1989" i="8"/>
  <c r="G1990" i="8"/>
  <c r="G1991" i="8"/>
  <c r="G1992" i="8"/>
  <c r="G1993" i="8"/>
  <c r="G1994" i="8"/>
  <c r="G1995" i="8"/>
  <c r="G1996" i="8"/>
  <c r="G1997" i="8"/>
  <c r="G1998" i="8"/>
  <c r="G1999" i="8"/>
  <c r="G2000" i="8"/>
  <c r="G2001" i="8"/>
  <c r="G2002" i="8"/>
  <c r="G2003" i="8"/>
  <c r="G2004" i="8"/>
  <c r="G2005" i="8"/>
  <c r="G2006" i="8"/>
  <c r="G2007" i="8"/>
  <c r="G2008" i="8"/>
  <c r="G2009" i="8"/>
  <c r="G2010" i="8"/>
  <c r="G2011" i="8"/>
  <c r="G2012" i="8"/>
  <c r="G2013" i="8"/>
  <c r="G2014" i="8"/>
  <c r="G2015" i="8"/>
  <c r="G2016" i="8"/>
  <c r="G2017" i="8"/>
  <c r="G2018" i="8"/>
  <c r="G2019" i="8"/>
  <c r="G2020" i="8"/>
  <c r="G2021" i="8"/>
  <c r="G2022" i="8"/>
  <c r="G2023" i="8"/>
  <c r="G2024" i="8"/>
  <c r="G2025" i="8"/>
  <c r="G2026" i="8"/>
  <c r="G2027" i="8"/>
  <c r="G2028" i="8"/>
  <c r="G2029" i="8"/>
  <c r="G2030" i="8"/>
  <c r="G2031" i="8"/>
  <c r="G2032" i="8"/>
  <c r="G2033" i="8"/>
  <c r="G2034" i="8"/>
  <c r="G2035" i="8"/>
  <c r="G2036" i="8"/>
  <c r="G2037" i="8"/>
  <c r="G2038" i="8"/>
  <c r="G2039" i="8"/>
  <c r="G2040" i="8"/>
  <c r="G2041" i="8"/>
  <c r="G2042" i="8"/>
  <c r="G2043" i="8"/>
  <c r="G2044" i="8"/>
  <c r="G2045" i="8"/>
  <c r="G2046" i="8"/>
  <c r="G2047" i="8"/>
  <c r="G2048" i="8"/>
  <c r="G2049" i="8"/>
  <c r="G2050" i="8"/>
  <c r="G2051" i="8"/>
  <c r="G2052" i="8"/>
  <c r="G2053" i="8"/>
  <c r="G2054" i="8"/>
  <c r="G2055" i="8"/>
  <c r="G2056" i="8"/>
  <c r="G2057" i="8"/>
  <c r="G2058" i="8"/>
  <c r="G2059" i="8"/>
  <c r="G2060" i="8"/>
  <c r="G2061" i="8"/>
  <c r="G2062" i="8"/>
  <c r="G2063" i="8"/>
  <c r="G2064" i="8"/>
  <c r="G2065" i="8"/>
  <c r="G2066" i="8"/>
  <c r="G2067" i="8"/>
  <c r="G2068" i="8"/>
  <c r="G2069" i="8"/>
  <c r="G2070" i="8"/>
  <c r="G2071" i="8"/>
  <c r="G2072" i="8"/>
  <c r="G2073" i="8"/>
  <c r="G2074" i="8"/>
  <c r="G2075" i="8"/>
  <c r="G2076" i="8"/>
  <c r="G2077" i="8"/>
  <c r="G2078" i="8"/>
  <c r="G2079" i="8"/>
  <c r="G2080" i="8"/>
  <c r="G2081" i="8"/>
  <c r="G2082" i="8"/>
  <c r="G2083" i="8"/>
  <c r="G2084" i="8"/>
  <c r="G2085" i="8"/>
  <c r="G2086" i="8"/>
  <c r="G2087" i="8"/>
  <c r="G2088" i="8"/>
  <c r="G2089" i="8"/>
  <c r="G2090" i="8"/>
  <c r="G2091" i="8"/>
  <c r="G2092" i="8"/>
  <c r="G2093" i="8"/>
  <c r="G2094" i="8"/>
  <c r="G2095" i="8"/>
  <c r="G2096" i="8"/>
  <c r="G2097" i="8"/>
  <c r="G2098" i="8"/>
  <c r="G2099" i="8"/>
  <c r="G2100" i="8"/>
  <c r="G2101" i="8"/>
  <c r="G2102" i="8"/>
  <c r="G2103" i="8"/>
  <c r="G2104" i="8"/>
  <c r="G2105" i="8"/>
  <c r="G2106" i="8"/>
  <c r="G2107" i="8"/>
  <c r="G2108" i="8"/>
  <c r="G2109" i="8"/>
  <c r="G2110" i="8"/>
  <c r="G2111" i="8"/>
  <c r="G2112" i="8"/>
  <c r="G2113" i="8"/>
  <c r="G2114" i="8"/>
  <c r="G2115" i="8"/>
  <c r="G2116" i="8"/>
  <c r="G2117" i="8"/>
  <c r="G2118" i="8"/>
  <c r="G2119" i="8"/>
  <c r="G2120" i="8"/>
  <c r="G2121" i="8"/>
  <c r="G2122" i="8"/>
  <c r="G2123" i="8"/>
  <c r="G2124" i="8"/>
  <c r="G2125" i="8"/>
  <c r="G2126" i="8"/>
  <c r="G2127" i="8"/>
  <c r="G2128" i="8"/>
  <c r="G2129" i="8"/>
  <c r="G2130" i="8"/>
  <c r="G2131" i="8"/>
  <c r="G2132" i="8"/>
  <c r="G2133" i="8"/>
  <c r="G2134" i="8"/>
  <c r="G2135" i="8"/>
  <c r="G2136" i="8"/>
  <c r="G2137" i="8"/>
  <c r="G2138" i="8"/>
  <c r="G2139" i="8"/>
  <c r="G2140" i="8"/>
  <c r="G2141" i="8"/>
  <c r="G2142" i="8"/>
  <c r="G2143" i="8"/>
  <c r="G2144" i="8"/>
  <c r="G2145" i="8"/>
  <c r="G2146" i="8"/>
  <c r="G2147" i="8"/>
  <c r="G2148" i="8"/>
  <c r="G2149" i="8"/>
  <c r="G2150" i="8"/>
  <c r="G2151" i="8"/>
  <c r="G2152" i="8"/>
  <c r="G2153" i="8"/>
  <c r="G2154" i="8"/>
  <c r="G2155" i="8"/>
  <c r="G2156" i="8"/>
  <c r="G2157" i="8"/>
  <c r="G2158" i="8"/>
  <c r="G2159" i="8"/>
  <c r="G2160" i="8"/>
  <c r="G2161" i="8"/>
  <c r="G2162" i="8"/>
  <c r="G2163" i="8"/>
  <c r="G2164" i="8"/>
  <c r="G2165" i="8"/>
  <c r="G2166" i="8"/>
  <c r="G2167" i="8"/>
  <c r="G2168" i="8"/>
  <c r="G2169" i="8"/>
  <c r="G2170" i="8"/>
  <c r="G2171" i="8"/>
  <c r="G2172" i="8"/>
  <c r="G2173" i="8"/>
  <c r="G2174" i="8"/>
  <c r="G2175" i="8"/>
  <c r="G2176" i="8"/>
  <c r="G2177" i="8"/>
  <c r="G2178" i="8"/>
  <c r="G2179" i="8"/>
  <c r="G2180" i="8"/>
  <c r="G2181" i="8"/>
  <c r="G2182" i="8"/>
  <c r="G2183" i="8"/>
  <c r="G2184" i="8"/>
  <c r="G2185" i="8"/>
  <c r="G2186" i="8"/>
  <c r="G2187" i="8"/>
  <c r="G2188" i="8"/>
  <c r="G2189" i="8"/>
  <c r="G2190" i="8"/>
  <c r="G2191" i="8"/>
  <c r="G2192" i="8"/>
  <c r="G2193" i="8"/>
  <c r="G2194" i="8"/>
  <c r="G2195" i="8"/>
  <c r="G2196" i="8"/>
  <c r="G2197" i="8"/>
  <c r="G2198" i="8"/>
  <c r="G2199" i="8"/>
  <c r="G2200" i="8"/>
  <c r="G2201" i="8"/>
  <c r="G2202" i="8"/>
  <c r="G2203" i="8"/>
  <c r="G2204" i="8"/>
  <c r="G2205" i="8"/>
  <c r="G2206" i="8"/>
  <c r="G2207" i="8"/>
  <c r="G2208" i="8"/>
  <c r="G2209" i="8"/>
  <c r="G2210" i="8"/>
  <c r="G2211" i="8"/>
  <c r="G2212" i="8"/>
  <c r="G2213" i="8"/>
  <c r="G2214" i="8"/>
  <c r="G2215" i="8"/>
  <c r="G2216" i="8"/>
  <c r="G2217" i="8"/>
  <c r="G2218" i="8"/>
  <c r="G2219" i="8"/>
  <c r="G2220" i="8"/>
  <c r="G2221" i="8"/>
  <c r="G2222" i="8"/>
  <c r="G2223" i="8"/>
  <c r="G2224" i="8"/>
  <c r="G2225" i="8"/>
  <c r="G2226" i="8"/>
  <c r="G2227" i="8"/>
  <c r="G2228" i="8"/>
  <c r="G2229" i="8"/>
  <c r="G2230" i="8"/>
  <c r="G2231" i="8"/>
  <c r="G2232" i="8"/>
  <c r="G2233" i="8"/>
  <c r="G2234" i="8"/>
  <c r="G2235" i="8"/>
  <c r="G2236" i="8"/>
  <c r="G2237" i="8"/>
  <c r="G2238" i="8"/>
  <c r="G2239" i="8"/>
  <c r="G2240" i="8"/>
  <c r="G2241" i="8"/>
  <c r="G2242" i="8"/>
  <c r="G2243" i="8"/>
  <c r="G2244" i="8"/>
  <c r="G2245" i="8"/>
  <c r="G2246" i="8"/>
  <c r="G2247" i="8"/>
  <c r="G2248" i="8"/>
  <c r="G2249" i="8"/>
  <c r="G2250" i="8"/>
  <c r="G2251" i="8"/>
  <c r="G2252" i="8"/>
  <c r="G2253" i="8"/>
  <c r="G2254" i="8"/>
  <c r="G2255" i="8"/>
  <c r="G2256" i="8"/>
  <c r="G2257" i="8"/>
  <c r="G2258" i="8"/>
  <c r="G2259" i="8"/>
  <c r="G2260" i="8"/>
  <c r="G2261" i="8"/>
  <c r="G2262" i="8"/>
  <c r="G2263" i="8"/>
  <c r="G2264" i="8"/>
  <c r="G2265" i="8"/>
  <c r="G2266" i="8"/>
  <c r="G2267" i="8"/>
  <c r="G2268" i="8"/>
  <c r="G2269" i="8"/>
  <c r="G2270" i="8"/>
  <c r="G2271" i="8"/>
  <c r="G2272" i="8"/>
  <c r="G2273" i="8"/>
  <c r="G2274" i="8"/>
  <c r="G2275" i="8"/>
  <c r="G2276" i="8"/>
  <c r="G2277" i="8"/>
  <c r="G2278" i="8"/>
  <c r="G2279" i="8"/>
  <c r="G2280" i="8"/>
  <c r="G2281" i="8"/>
  <c r="G2282" i="8"/>
  <c r="G2283" i="8"/>
  <c r="G2284" i="8"/>
  <c r="G2285" i="8"/>
  <c r="G2286" i="8"/>
  <c r="G2287" i="8"/>
  <c r="G2288" i="8"/>
  <c r="G2289" i="8"/>
  <c r="G2290" i="8"/>
  <c r="G2291" i="8"/>
  <c r="G2292" i="8"/>
  <c r="G2293" i="8"/>
  <c r="G2294" i="8"/>
  <c r="G2295" i="8"/>
  <c r="G2296" i="8"/>
  <c r="G2297" i="8"/>
  <c r="G2298" i="8"/>
  <c r="G2299" i="8"/>
  <c r="G2300" i="8"/>
  <c r="G2301" i="8"/>
  <c r="G2302" i="8"/>
  <c r="G2303" i="8"/>
  <c r="G2304" i="8"/>
  <c r="G2305" i="8"/>
  <c r="G2306" i="8"/>
  <c r="G2307" i="8"/>
  <c r="G2308" i="8"/>
  <c r="G2309" i="8"/>
  <c r="G2310" i="8"/>
  <c r="G2311" i="8"/>
  <c r="G2312" i="8"/>
  <c r="G2313" i="8"/>
  <c r="G2314" i="8"/>
  <c r="G2315" i="8"/>
  <c r="G2316" i="8"/>
  <c r="G2317" i="8"/>
  <c r="G2318" i="8"/>
  <c r="G2319" i="8"/>
  <c r="G2320" i="8"/>
  <c r="G2321" i="8"/>
  <c r="G2322" i="8"/>
  <c r="G2323" i="8"/>
  <c r="G2324" i="8"/>
  <c r="G2325" i="8"/>
  <c r="G2326" i="8"/>
  <c r="G2327" i="8"/>
  <c r="G2328" i="8"/>
  <c r="G2329" i="8"/>
  <c r="G2330" i="8"/>
  <c r="G2331" i="8"/>
  <c r="G2332" i="8"/>
  <c r="G2333" i="8"/>
  <c r="G2334" i="8"/>
  <c r="G2335" i="8"/>
  <c r="G2336" i="8"/>
  <c r="G2337" i="8"/>
  <c r="G2338" i="8"/>
  <c r="G2339" i="8"/>
  <c r="G2340" i="8"/>
  <c r="G2341" i="8"/>
  <c r="G2342" i="8"/>
  <c r="G2343" i="8"/>
  <c r="G2344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" i="8"/>
  <c r="I2336" i="5"/>
  <c r="I2335" i="5"/>
  <c r="I2334" i="5"/>
  <c r="I2333" i="5"/>
  <c r="I2332" i="5"/>
  <c r="J2331" i="5"/>
  <c r="I2331" i="5"/>
  <c r="I2330" i="5"/>
  <c r="I2329" i="5"/>
  <c r="I2328" i="5"/>
  <c r="I2327" i="5"/>
  <c r="I2326" i="5"/>
  <c r="I2325" i="5"/>
  <c r="I2324" i="5"/>
  <c r="I2323" i="5"/>
  <c r="I2322" i="5"/>
  <c r="J2321" i="5"/>
  <c r="I2321" i="5"/>
  <c r="I2320" i="5"/>
  <c r="I2319" i="5"/>
  <c r="I2318" i="5"/>
  <c r="I2317" i="5"/>
  <c r="I2316" i="5"/>
  <c r="I2315" i="5"/>
  <c r="I2314" i="5"/>
  <c r="I2313" i="5"/>
  <c r="I2312" i="5"/>
  <c r="J2311" i="5"/>
  <c r="I2311" i="5"/>
  <c r="J2310" i="5"/>
  <c r="I2310" i="5"/>
  <c r="J2309" i="5"/>
  <c r="I2309" i="5"/>
  <c r="J2308" i="5"/>
  <c r="I2308" i="5"/>
  <c r="J2307" i="5"/>
  <c r="I2307" i="5"/>
  <c r="J2306" i="5"/>
  <c r="I2306" i="5"/>
  <c r="J2305" i="5"/>
  <c r="I2305" i="5"/>
  <c r="J2304" i="5"/>
  <c r="I2304" i="5"/>
  <c r="J2303" i="5"/>
  <c r="I2303" i="5"/>
  <c r="J2302" i="5"/>
  <c r="I2302" i="5"/>
  <c r="J2301" i="5"/>
  <c r="I2301" i="5"/>
  <c r="I2300" i="5"/>
  <c r="I2299" i="5"/>
  <c r="I2298" i="5"/>
  <c r="I2297" i="5"/>
  <c r="I2296" i="5"/>
  <c r="I2295" i="5"/>
  <c r="I2294" i="5"/>
  <c r="I2293" i="5"/>
  <c r="I2292" i="5"/>
  <c r="J2291" i="5"/>
  <c r="I2291" i="5"/>
  <c r="I2290" i="5"/>
  <c r="I2289" i="5"/>
  <c r="I2288" i="5"/>
  <c r="I2287" i="5"/>
  <c r="I2286" i="5"/>
  <c r="I2285" i="5"/>
  <c r="I2284" i="5"/>
  <c r="I2283" i="5"/>
  <c r="I2282" i="5"/>
  <c r="J2281" i="5"/>
  <c r="I2281" i="5"/>
  <c r="I2280" i="5"/>
  <c r="I2279" i="5"/>
  <c r="I2278" i="5"/>
  <c r="I2277" i="5"/>
  <c r="I2276" i="5"/>
  <c r="I2275" i="5"/>
  <c r="I2274" i="5"/>
  <c r="I2273" i="5"/>
  <c r="I2272" i="5"/>
  <c r="J2271" i="5"/>
  <c r="I2271" i="5"/>
  <c r="I2270" i="5"/>
  <c r="I2269" i="5"/>
  <c r="I2268" i="5"/>
  <c r="I2267" i="5"/>
  <c r="I2266" i="5"/>
  <c r="I2265" i="5"/>
  <c r="I2264" i="5"/>
  <c r="I2263" i="5"/>
  <c r="I2262" i="5"/>
  <c r="J2261" i="5"/>
  <c r="I2261" i="5"/>
  <c r="I2260" i="5"/>
  <c r="I2259" i="5"/>
  <c r="I2258" i="5"/>
  <c r="I2257" i="5"/>
  <c r="I2256" i="5"/>
  <c r="I2255" i="5"/>
  <c r="I2254" i="5"/>
  <c r="I2253" i="5"/>
  <c r="I2252" i="5"/>
  <c r="J2251" i="5"/>
  <c r="I2251" i="5"/>
  <c r="I2250" i="5"/>
  <c r="I2249" i="5"/>
  <c r="I2248" i="5"/>
  <c r="I2247" i="5"/>
  <c r="I2246" i="5"/>
  <c r="I2245" i="5"/>
  <c r="I2244" i="5"/>
  <c r="I2243" i="5"/>
  <c r="I2242" i="5"/>
  <c r="J2241" i="5"/>
  <c r="I2241" i="5"/>
  <c r="I2240" i="5"/>
  <c r="I2239" i="5"/>
  <c r="I2238" i="5"/>
  <c r="I2237" i="5"/>
  <c r="I2236" i="5"/>
  <c r="I2235" i="5"/>
  <c r="I2234" i="5"/>
  <c r="I2233" i="5"/>
  <c r="I2232" i="5"/>
  <c r="J2231" i="5"/>
  <c r="I2231" i="5"/>
  <c r="I2230" i="5"/>
  <c r="I2229" i="5"/>
  <c r="I2228" i="5"/>
  <c r="I2227" i="5"/>
  <c r="I2226" i="5"/>
  <c r="I2225" i="5"/>
  <c r="I2224" i="5"/>
  <c r="I2223" i="5"/>
  <c r="I2222" i="5"/>
  <c r="J2221" i="5"/>
  <c r="I2221" i="5"/>
  <c r="I2220" i="5"/>
  <c r="I2219" i="5"/>
  <c r="I2218" i="5"/>
  <c r="I2217" i="5"/>
  <c r="I2216" i="5"/>
  <c r="I2215" i="5"/>
  <c r="I2214" i="5"/>
  <c r="I2213" i="5"/>
  <c r="I2212" i="5"/>
  <c r="J2211" i="5"/>
  <c r="I2211" i="5"/>
  <c r="J2210" i="5"/>
  <c r="I2210" i="5"/>
  <c r="J2209" i="5"/>
  <c r="I2209" i="5"/>
  <c r="J2208" i="5"/>
  <c r="I2208" i="5"/>
  <c r="J2207" i="5"/>
  <c r="I2207" i="5"/>
  <c r="J2206" i="5"/>
  <c r="I2206" i="5"/>
  <c r="J2205" i="5"/>
  <c r="I2205" i="5"/>
  <c r="J2204" i="5"/>
  <c r="I2204" i="5"/>
  <c r="J2203" i="5"/>
  <c r="I2203" i="5"/>
  <c r="J2202" i="5"/>
  <c r="I2202" i="5"/>
  <c r="J2201" i="5"/>
  <c r="I2201" i="5"/>
  <c r="I2200" i="5"/>
  <c r="I2199" i="5"/>
  <c r="I2198" i="5"/>
  <c r="I2197" i="5"/>
  <c r="I2196" i="5"/>
  <c r="I2195" i="5"/>
  <c r="I2194" i="5"/>
  <c r="I2193" i="5"/>
  <c r="I2192" i="5"/>
  <c r="J2191" i="5"/>
  <c r="I2191" i="5"/>
  <c r="I2190" i="5"/>
  <c r="I2189" i="5"/>
  <c r="I2188" i="5"/>
  <c r="I2187" i="5"/>
  <c r="I2186" i="5"/>
  <c r="I2185" i="5"/>
  <c r="I2184" i="5"/>
  <c r="I2183" i="5"/>
  <c r="I2182" i="5"/>
  <c r="J2181" i="5"/>
  <c r="I2181" i="5"/>
  <c r="I2180" i="5"/>
  <c r="I2179" i="5"/>
  <c r="I2178" i="5"/>
  <c r="I2177" i="5"/>
  <c r="I2176" i="5"/>
  <c r="I2175" i="5"/>
  <c r="I2174" i="5"/>
  <c r="I2173" i="5"/>
  <c r="I2172" i="5"/>
  <c r="J2171" i="5"/>
  <c r="I2171" i="5"/>
  <c r="I2170" i="5"/>
  <c r="I2169" i="5"/>
  <c r="I2168" i="5"/>
  <c r="I2167" i="5"/>
  <c r="I2166" i="5"/>
  <c r="I2165" i="5"/>
  <c r="I2164" i="5"/>
  <c r="I2163" i="5"/>
  <c r="I2162" i="5"/>
  <c r="J2161" i="5"/>
  <c r="I2161" i="5"/>
  <c r="I2160" i="5"/>
  <c r="I2159" i="5"/>
  <c r="I2158" i="5"/>
  <c r="I2157" i="5"/>
  <c r="I2156" i="5"/>
  <c r="I2155" i="5"/>
  <c r="I2154" i="5"/>
  <c r="I2153" i="5"/>
  <c r="I2152" i="5"/>
  <c r="J2151" i="5"/>
  <c r="I2151" i="5"/>
  <c r="I2150" i="5"/>
  <c r="I2149" i="5"/>
  <c r="I2148" i="5"/>
  <c r="I2147" i="5"/>
  <c r="I2146" i="5"/>
  <c r="I2145" i="5"/>
  <c r="I2144" i="5"/>
  <c r="I2143" i="5"/>
  <c r="I2142" i="5"/>
  <c r="J2141" i="5"/>
  <c r="I2141" i="5"/>
  <c r="I2140" i="5"/>
  <c r="I2139" i="5"/>
  <c r="I2138" i="5"/>
  <c r="I2137" i="5"/>
  <c r="I2136" i="5"/>
  <c r="I2135" i="5"/>
  <c r="I2134" i="5"/>
  <c r="I2133" i="5"/>
  <c r="I2132" i="5"/>
  <c r="J2131" i="5"/>
  <c r="I2131" i="5"/>
  <c r="I2130" i="5"/>
  <c r="I2129" i="5"/>
  <c r="I2128" i="5"/>
  <c r="I2127" i="5"/>
  <c r="I2126" i="5"/>
  <c r="I2125" i="5"/>
  <c r="I2124" i="5"/>
  <c r="I2123" i="5"/>
  <c r="I2122" i="5"/>
  <c r="J2121" i="5"/>
  <c r="I2121" i="5"/>
  <c r="I2120" i="5"/>
  <c r="I2119" i="5"/>
  <c r="I2118" i="5"/>
  <c r="I2117" i="5"/>
  <c r="I2116" i="5"/>
  <c r="I2115" i="5"/>
  <c r="I2114" i="5"/>
  <c r="I2113" i="5"/>
  <c r="I2112" i="5"/>
  <c r="J2111" i="5"/>
  <c r="I2111" i="5"/>
  <c r="J2110" i="5"/>
  <c r="I2110" i="5"/>
  <c r="J2109" i="5"/>
  <c r="I2109" i="5"/>
  <c r="J2108" i="5"/>
  <c r="I2108" i="5"/>
  <c r="J2107" i="5"/>
  <c r="I2107" i="5"/>
  <c r="J2106" i="5"/>
  <c r="I2106" i="5"/>
  <c r="J2105" i="5"/>
  <c r="I2105" i="5"/>
  <c r="J2104" i="5"/>
  <c r="I2104" i="5"/>
  <c r="J2103" i="5"/>
  <c r="I2103" i="5"/>
  <c r="J2102" i="5"/>
  <c r="I2102" i="5"/>
  <c r="J2101" i="5"/>
  <c r="I2101" i="5"/>
  <c r="J2100" i="5"/>
  <c r="I2100" i="5"/>
  <c r="J2099" i="5"/>
  <c r="I2099" i="5"/>
  <c r="J2098" i="5"/>
  <c r="I2098" i="5"/>
  <c r="J2097" i="5"/>
  <c r="I2097" i="5"/>
  <c r="J2096" i="5"/>
  <c r="I2096" i="5"/>
  <c r="J2095" i="5"/>
  <c r="I2095" i="5"/>
  <c r="J2094" i="5"/>
  <c r="I2094" i="5"/>
  <c r="J2093" i="5"/>
  <c r="I2093" i="5"/>
  <c r="J2092" i="5"/>
  <c r="I2092" i="5"/>
  <c r="J2091" i="5"/>
  <c r="I2091" i="5"/>
  <c r="J2090" i="5"/>
  <c r="I2090" i="5"/>
  <c r="J2089" i="5"/>
  <c r="I2089" i="5"/>
  <c r="J2088" i="5"/>
  <c r="I2088" i="5"/>
  <c r="J2087" i="5"/>
  <c r="I2087" i="5"/>
  <c r="J2086" i="5"/>
  <c r="I2086" i="5"/>
  <c r="J2085" i="5"/>
  <c r="I2085" i="5"/>
  <c r="J2084" i="5"/>
  <c r="I2084" i="5"/>
  <c r="J2083" i="5"/>
  <c r="I2083" i="5"/>
  <c r="J2082" i="5"/>
  <c r="I2082" i="5"/>
  <c r="J2081" i="5"/>
  <c r="I2081" i="5"/>
  <c r="J2080" i="5"/>
  <c r="I2080" i="5"/>
  <c r="J2079" i="5"/>
  <c r="I2079" i="5"/>
  <c r="J2078" i="5"/>
  <c r="I2078" i="5"/>
  <c r="J2077" i="5"/>
  <c r="I2077" i="5"/>
  <c r="J2076" i="5"/>
  <c r="I2076" i="5"/>
  <c r="J2075" i="5"/>
  <c r="I2075" i="5"/>
  <c r="J2074" i="5"/>
  <c r="I2074" i="5"/>
  <c r="J2073" i="5"/>
  <c r="I2073" i="5"/>
  <c r="J2072" i="5"/>
  <c r="I2072" i="5"/>
  <c r="J2071" i="5"/>
  <c r="I2071" i="5"/>
  <c r="J2070" i="5"/>
  <c r="I2070" i="5"/>
  <c r="J2069" i="5"/>
  <c r="I2069" i="5"/>
  <c r="J2068" i="5"/>
  <c r="I2068" i="5"/>
  <c r="J2067" i="5"/>
  <c r="I2067" i="5"/>
  <c r="J2066" i="5"/>
  <c r="I2066" i="5"/>
  <c r="J2065" i="5"/>
  <c r="I2065" i="5"/>
  <c r="J2064" i="5"/>
  <c r="I2064" i="5"/>
  <c r="J2063" i="5"/>
  <c r="I2063" i="5"/>
  <c r="J2062" i="5"/>
  <c r="I2062" i="5"/>
  <c r="J2061" i="5"/>
  <c r="I2061" i="5"/>
  <c r="J2060" i="5"/>
  <c r="I2060" i="5"/>
  <c r="J2059" i="5"/>
  <c r="I2059" i="5"/>
  <c r="J2058" i="5"/>
  <c r="I2058" i="5"/>
  <c r="J2057" i="5"/>
  <c r="I2057" i="5"/>
  <c r="J2056" i="5"/>
  <c r="I2056" i="5"/>
  <c r="J2055" i="5"/>
  <c r="I2055" i="5"/>
  <c r="J2054" i="5"/>
  <c r="I2054" i="5"/>
  <c r="J2053" i="5"/>
  <c r="I2053" i="5"/>
  <c r="J2052" i="5"/>
  <c r="I2052" i="5"/>
  <c r="J2051" i="5"/>
  <c r="I2051" i="5"/>
  <c r="J2050" i="5"/>
  <c r="I2050" i="5"/>
  <c r="J2049" i="5"/>
  <c r="I2049" i="5"/>
  <c r="J2048" i="5"/>
  <c r="I2048" i="5"/>
  <c r="J2047" i="5"/>
  <c r="I2047" i="5"/>
  <c r="J2046" i="5"/>
  <c r="I2046" i="5"/>
  <c r="J2045" i="5"/>
  <c r="I2045" i="5"/>
  <c r="J2044" i="5"/>
  <c r="I2044" i="5"/>
  <c r="J2043" i="5"/>
  <c r="I2043" i="5"/>
  <c r="J2042" i="5"/>
  <c r="I2042" i="5"/>
  <c r="J2041" i="5"/>
  <c r="I2041" i="5"/>
  <c r="J2040" i="5"/>
  <c r="I2040" i="5"/>
  <c r="J2039" i="5"/>
  <c r="I2039" i="5"/>
  <c r="J2038" i="5"/>
  <c r="I2038" i="5"/>
  <c r="J2037" i="5"/>
  <c r="I2037" i="5"/>
  <c r="J2036" i="5"/>
  <c r="I2036" i="5"/>
  <c r="J2035" i="5"/>
  <c r="I2035" i="5"/>
  <c r="J2034" i="5"/>
  <c r="I2034" i="5"/>
  <c r="J2033" i="5"/>
  <c r="I2033" i="5"/>
  <c r="J2032" i="5"/>
  <c r="I2032" i="5"/>
  <c r="J2031" i="5"/>
  <c r="I2031" i="5"/>
  <c r="J2030" i="5"/>
  <c r="I2030" i="5"/>
  <c r="J2029" i="5"/>
  <c r="I2029" i="5"/>
  <c r="J2028" i="5"/>
  <c r="I2028" i="5"/>
  <c r="J2027" i="5"/>
  <c r="I2027" i="5"/>
  <c r="J2026" i="5"/>
  <c r="I2026" i="5"/>
  <c r="J2025" i="5"/>
  <c r="I2025" i="5"/>
  <c r="J2024" i="5"/>
  <c r="I2024" i="5"/>
  <c r="J2023" i="5"/>
  <c r="I2023" i="5"/>
  <c r="J2022" i="5"/>
  <c r="I2022" i="5"/>
  <c r="J2021" i="5"/>
  <c r="I2021" i="5"/>
  <c r="J2020" i="5"/>
  <c r="I2020" i="5"/>
  <c r="J2019" i="5"/>
  <c r="I2019" i="5"/>
  <c r="J2018" i="5"/>
  <c r="I2018" i="5"/>
  <c r="J2017" i="5"/>
  <c r="I2017" i="5"/>
  <c r="J2016" i="5"/>
  <c r="I2016" i="5"/>
  <c r="J2015" i="5"/>
  <c r="I2015" i="5"/>
  <c r="J2014" i="5"/>
  <c r="I2014" i="5"/>
  <c r="J2013" i="5"/>
  <c r="I2013" i="5"/>
  <c r="J2012" i="5"/>
  <c r="I2012" i="5"/>
  <c r="J2011" i="5"/>
  <c r="I2011" i="5"/>
  <c r="J2010" i="5"/>
  <c r="I2010" i="5"/>
  <c r="J2009" i="5"/>
  <c r="I2009" i="5"/>
  <c r="J2008" i="5"/>
  <c r="I2008" i="5"/>
  <c r="J2007" i="5"/>
  <c r="I2007" i="5"/>
  <c r="J2006" i="5"/>
  <c r="I2006" i="5"/>
  <c r="J2005" i="5"/>
  <c r="I2005" i="5"/>
  <c r="J2004" i="5"/>
  <c r="I2004" i="5"/>
  <c r="J2003" i="5"/>
  <c r="I2003" i="5"/>
  <c r="J2002" i="5"/>
  <c r="I2002" i="5"/>
  <c r="J2001" i="5"/>
  <c r="I2001" i="5"/>
  <c r="I2000" i="5"/>
  <c r="I1999" i="5"/>
  <c r="I1998" i="5"/>
  <c r="I1997" i="5"/>
  <c r="I1996" i="5"/>
  <c r="I1995" i="5"/>
  <c r="I1994" i="5"/>
  <c r="I1993" i="5"/>
  <c r="I1992" i="5"/>
  <c r="J1991" i="5"/>
  <c r="I1991" i="5"/>
  <c r="I1990" i="5"/>
  <c r="I1989" i="5"/>
  <c r="I1988" i="5"/>
  <c r="I1987" i="5"/>
  <c r="I1986" i="5"/>
  <c r="I1985" i="5"/>
  <c r="I1984" i="5"/>
  <c r="I1983" i="5"/>
  <c r="I1982" i="5"/>
  <c r="J1981" i="5"/>
  <c r="I1981" i="5"/>
  <c r="I1980" i="5"/>
  <c r="I1979" i="5"/>
  <c r="I1978" i="5"/>
  <c r="I1977" i="5"/>
  <c r="I1976" i="5"/>
  <c r="I1975" i="5"/>
  <c r="I1974" i="5"/>
  <c r="I1973" i="5"/>
  <c r="I1972" i="5"/>
  <c r="J1971" i="5"/>
  <c r="I1971" i="5"/>
  <c r="I1970" i="5"/>
  <c r="I1969" i="5"/>
  <c r="I1968" i="5"/>
  <c r="I1967" i="5"/>
  <c r="I1966" i="5"/>
  <c r="I1965" i="5"/>
  <c r="I1964" i="5"/>
  <c r="I1963" i="5"/>
  <c r="I1962" i="5"/>
  <c r="J1961" i="5"/>
  <c r="I1961" i="5"/>
  <c r="I1960" i="5"/>
  <c r="I1959" i="5"/>
  <c r="I1958" i="5"/>
  <c r="I1957" i="5"/>
  <c r="I1956" i="5"/>
  <c r="I1955" i="5"/>
  <c r="I1954" i="5"/>
  <c r="I1953" i="5"/>
  <c r="I1952" i="5"/>
  <c r="J1951" i="5"/>
  <c r="I1951" i="5"/>
  <c r="I1950" i="5"/>
  <c r="I1949" i="5"/>
  <c r="I1948" i="5"/>
  <c r="I1947" i="5"/>
  <c r="I1946" i="5"/>
  <c r="I1945" i="5"/>
  <c r="I1944" i="5"/>
  <c r="I1943" i="5"/>
  <c r="I1942" i="5"/>
  <c r="J1941" i="5"/>
  <c r="I1941" i="5"/>
  <c r="I1940" i="5"/>
  <c r="I1939" i="5"/>
  <c r="I1938" i="5"/>
  <c r="I1937" i="5"/>
  <c r="I1936" i="5"/>
  <c r="I1935" i="5"/>
  <c r="I1934" i="5"/>
  <c r="I1933" i="5"/>
  <c r="I1932" i="5"/>
  <c r="J1931" i="5"/>
  <c r="I1931" i="5"/>
  <c r="I1930" i="5"/>
  <c r="I1929" i="5"/>
  <c r="I1928" i="5"/>
  <c r="I1927" i="5"/>
  <c r="I1926" i="5"/>
  <c r="I1925" i="5"/>
  <c r="I1924" i="5"/>
  <c r="I1923" i="5"/>
  <c r="I1922" i="5"/>
  <c r="J1921" i="5"/>
  <c r="I1921" i="5"/>
  <c r="I1920" i="5"/>
  <c r="I1919" i="5"/>
  <c r="I1918" i="5"/>
  <c r="I1917" i="5"/>
  <c r="I1916" i="5"/>
  <c r="I1915" i="5"/>
  <c r="I1914" i="5"/>
  <c r="I1913" i="5"/>
  <c r="I1912" i="5"/>
  <c r="J1911" i="5"/>
  <c r="I1911" i="5"/>
  <c r="J1910" i="5"/>
  <c r="I1910" i="5"/>
  <c r="J1909" i="5"/>
  <c r="I1909" i="5"/>
  <c r="J1908" i="5"/>
  <c r="I1908" i="5"/>
  <c r="J1907" i="5"/>
  <c r="I1907" i="5"/>
  <c r="J1906" i="5"/>
  <c r="I1906" i="5"/>
  <c r="J1905" i="5"/>
  <c r="I1905" i="5"/>
  <c r="J1904" i="5"/>
  <c r="I1904" i="5"/>
  <c r="J1903" i="5"/>
  <c r="I1903" i="5"/>
  <c r="J1902" i="5"/>
  <c r="I1902" i="5"/>
  <c r="J1901" i="5"/>
  <c r="I1901" i="5"/>
  <c r="I1900" i="5"/>
  <c r="I1899" i="5"/>
  <c r="I1898" i="5"/>
  <c r="I1897" i="5"/>
  <c r="I1896" i="5"/>
  <c r="I1895" i="5"/>
  <c r="I1894" i="5"/>
  <c r="I1893" i="5"/>
  <c r="I1892" i="5"/>
  <c r="J1891" i="5"/>
  <c r="I1891" i="5"/>
  <c r="I1890" i="5"/>
  <c r="I1889" i="5"/>
  <c r="I1888" i="5"/>
  <c r="I1887" i="5"/>
  <c r="I1886" i="5"/>
  <c r="I1885" i="5"/>
  <c r="I1884" i="5"/>
  <c r="I1883" i="5"/>
  <c r="I1882" i="5"/>
  <c r="J1881" i="5"/>
  <c r="I1881" i="5"/>
  <c r="I1880" i="5"/>
  <c r="I1879" i="5"/>
  <c r="I1878" i="5"/>
  <c r="I1877" i="5"/>
  <c r="I1876" i="5"/>
  <c r="I1875" i="5"/>
  <c r="I1874" i="5"/>
  <c r="I1873" i="5"/>
  <c r="I1872" i="5"/>
  <c r="J1871" i="5"/>
  <c r="I1871" i="5"/>
  <c r="I1870" i="5"/>
  <c r="I1869" i="5"/>
  <c r="I1868" i="5"/>
  <c r="I1867" i="5"/>
  <c r="I1866" i="5"/>
  <c r="I1865" i="5"/>
  <c r="I1864" i="5"/>
  <c r="I1863" i="5"/>
  <c r="I1862" i="5"/>
  <c r="J1861" i="5"/>
  <c r="I1861" i="5"/>
  <c r="I1860" i="5"/>
  <c r="I1859" i="5"/>
  <c r="I1858" i="5"/>
  <c r="I1857" i="5"/>
  <c r="I1856" i="5"/>
  <c r="I1855" i="5"/>
  <c r="I1854" i="5"/>
  <c r="I1853" i="5"/>
  <c r="I1852" i="5"/>
  <c r="J1851" i="5"/>
  <c r="I1851" i="5"/>
  <c r="I1850" i="5"/>
  <c r="I1849" i="5"/>
  <c r="I1848" i="5"/>
  <c r="I1847" i="5"/>
  <c r="I1846" i="5"/>
  <c r="I1845" i="5"/>
  <c r="I1844" i="5"/>
  <c r="I1843" i="5"/>
  <c r="I1842" i="5"/>
  <c r="J1841" i="5"/>
  <c r="I1841" i="5"/>
  <c r="I1840" i="5"/>
  <c r="I1839" i="5"/>
  <c r="I1838" i="5"/>
  <c r="I1837" i="5"/>
  <c r="I1836" i="5"/>
  <c r="I1835" i="5"/>
  <c r="I1834" i="5"/>
  <c r="I1833" i="5"/>
  <c r="I1832" i="5"/>
  <c r="J1831" i="5"/>
  <c r="I1831" i="5"/>
  <c r="I1830" i="5"/>
  <c r="I1829" i="5"/>
  <c r="I1828" i="5"/>
  <c r="I1827" i="5"/>
  <c r="I1826" i="5"/>
  <c r="I1825" i="5"/>
  <c r="I1824" i="5"/>
  <c r="I1823" i="5"/>
  <c r="I1822" i="5"/>
  <c r="J1821" i="5"/>
  <c r="I1821" i="5"/>
  <c r="I1820" i="5"/>
  <c r="I1819" i="5"/>
  <c r="I1818" i="5"/>
  <c r="I1817" i="5"/>
  <c r="I1816" i="5"/>
  <c r="I1815" i="5"/>
  <c r="I1814" i="5"/>
  <c r="I1813" i="5"/>
  <c r="I1812" i="5"/>
  <c r="J1811" i="5"/>
  <c r="I1811" i="5"/>
  <c r="J1810" i="5"/>
  <c r="I1810" i="5"/>
  <c r="J1809" i="5"/>
  <c r="I1809" i="5"/>
  <c r="J1808" i="5"/>
  <c r="I1808" i="5"/>
  <c r="J1807" i="5"/>
  <c r="I1807" i="5"/>
  <c r="J1806" i="5"/>
  <c r="I1806" i="5"/>
  <c r="J1805" i="5"/>
  <c r="I1805" i="5"/>
  <c r="J1804" i="5"/>
  <c r="I1804" i="5"/>
  <c r="J1803" i="5"/>
  <c r="I1803" i="5"/>
  <c r="J1802" i="5"/>
  <c r="I1802" i="5"/>
  <c r="J1801" i="5"/>
  <c r="I1801" i="5"/>
  <c r="I1800" i="5"/>
  <c r="I1799" i="5"/>
  <c r="I1798" i="5"/>
  <c r="I1797" i="5"/>
  <c r="I1796" i="5"/>
  <c r="I1795" i="5"/>
  <c r="I1794" i="5"/>
  <c r="I1793" i="5"/>
  <c r="I1792" i="5"/>
  <c r="J1791" i="5"/>
  <c r="I1791" i="5"/>
  <c r="I1790" i="5"/>
  <c r="I1789" i="5"/>
  <c r="I1788" i="5"/>
  <c r="I1787" i="5"/>
  <c r="I1786" i="5"/>
  <c r="I1785" i="5"/>
  <c r="I1784" i="5"/>
  <c r="I1783" i="5"/>
  <c r="I1782" i="5"/>
  <c r="J1781" i="5"/>
  <c r="I1781" i="5"/>
  <c r="I1780" i="5"/>
  <c r="I1779" i="5"/>
  <c r="I1778" i="5"/>
  <c r="I1777" i="5"/>
  <c r="I1776" i="5"/>
  <c r="I1775" i="5"/>
  <c r="I1774" i="5"/>
  <c r="I1773" i="5"/>
  <c r="I1772" i="5"/>
  <c r="J1771" i="5"/>
  <c r="I1771" i="5"/>
  <c r="I1770" i="5"/>
  <c r="I1769" i="5"/>
  <c r="I1768" i="5"/>
  <c r="I1767" i="5"/>
  <c r="I1766" i="5"/>
  <c r="I1765" i="5"/>
  <c r="I1764" i="5"/>
  <c r="I1763" i="5"/>
  <c r="I1762" i="5"/>
  <c r="J1761" i="5"/>
  <c r="I1761" i="5"/>
  <c r="I1760" i="5"/>
  <c r="I1759" i="5"/>
  <c r="I1758" i="5"/>
  <c r="I1757" i="5"/>
  <c r="I1756" i="5"/>
  <c r="I1755" i="5"/>
  <c r="I1754" i="5"/>
  <c r="I1753" i="5"/>
  <c r="I1752" i="5"/>
  <c r="J1751" i="5"/>
  <c r="I1751" i="5"/>
  <c r="I1750" i="5"/>
  <c r="I1749" i="5"/>
  <c r="I1748" i="5"/>
  <c r="I1747" i="5"/>
  <c r="I1746" i="5"/>
  <c r="I1745" i="5"/>
  <c r="I1744" i="5"/>
  <c r="I1743" i="5"/>
  <c r="I1742" i="5"/>
  <c r="J1741" i="5"/>
  <c r="I1741" i="5"/>
  <c r="I1740" i="5"/>
  <c r="I1739" i="5"/>
  <c r="I1738" i="5"/>
  <c r="I1737" i="5"/>
  <c r="I1736" i="5"/>
  <c r="I1735" i="5"/>
  <c r="I1734" i="5"/>
  <c r="I1733" i="5"/>
  <c r="I1732" i="5"/>
  <c r="J1731" i="5"/>
  <c r="I1731" i="5"/>
  <c r="I1730" i="5"/>
  <c r="I1729" i="5"/>
  <c r="I1728" i="5"/>
  <c r="I1727" i="5"/>
  <c r="I1726" i="5"/>
  <c r="I1725" i="5"/>
  <c r="I1724" i="5"/>
  <c r="I1723" i="5"/>
  <c r="I1722" i="5"/>
  <c r="J1721" i="5"/>
  <c r="I1721" i="5"/>
  <c r="I1720" i="5"/>
  <c r="I1719" i="5"/>
  <c r="I1718" i="5"/>
  <c r="I1717" i="5"/>
  <c r="I1716" i="5"/>
  <c r="I1715" i="5"/>
  <c r="I1714" i="5"/>
  <c r="I1713" i="5"/>
  <c r="I1712" i="5"/>
  <c r="J1711" i="5"/>
  <c r="I1711" i="5"/>
  <c r="J1710" i="5"/>
  <c r="I1710" i="5"/>
  <c r="J1709" i="5"/>
  <c r="I1709" i="5"/>
  <c r="J1708" i="5"/>
  <c r="I1708" i="5"/>
  <c r="J1707" i="5"/>
  <c r="I1707" i="5"/>
  <c r="J1706" i="5"/>
  <c r="I1706" i="5"/>
  <c r="J1705" i="5"/>
  <c r="I1705" i="5"/>
  <c r="J1704" i="5"/>
  <c r="I1704" i="5"/>
  <c r="J1703" i="5"/>
  <c r="I1703" i="5"/>
  <c r="J1702" i="5"/>
  <c r="I1702" i="5"/>
  <c r="J1701" i="5"/>
  <c r="I1701" i="5"/>
  <c r="I1700" i="5"/>
  <c r="I1699" i="5"/>
  <c r="I1698" i="5"/>
  <c r="I1697" i="5"/>
  <c r="I1696" i="5"/>
  <c r="I1695" i="5"/>
  <c r="I1694" i="5"/>
  <c r="I1693" i="5"/>
  <c r="I1692" i="5"/>
  <c r="J1691" i="5"/>
  <c r="I1691" i="5"/>
  <c r="I1690" i="5"/>
  <c r="I1689" i="5"/>
  <c r="I1688" i="5"/>
  <c r="I1687" i="5"/>
  <c r="I1686" i="5"/>
  <c r="I1685" i="5"/>
  <c r="I1684" i="5"/>
  <c r="I1683" i="5"/>
  <c r="I1682" i="5"/>
  <c r="J1681" i="5"/>
  <c r="I1681" i="5"/>
  <c r="I1680" i="5"/>
  <c r="I1679" i="5"/>
  <c r="I1678" i="5"/>
  <c r="I1677" i="5"/>
  <c r="I1676" i="5"/>
  <c r="I1675" i="5"/>
  <c r="I1674" i="5"/>
  <c r="I1673" i="5"/>
  <c r="I1672" i="5"/>
  <c r="J1671" i="5"/>
  <c r="I1671" i="5"/>
  <c r="I1670" i="5"/>
  <c r="I1669" i="5"/>
  <c r="I1668" i="5"/>
  <c r="I1667" i="5"/>
  <c r="I1666" i="5"/>
  <c r="I1665" i="5"/>
  <c r="I1664" i="5"/>
  <c r="I1663" i="5"/>
  <c r="I1662" i="5"/>
  <c r="J1661" i="5"/>
  <c r="I1661" i="5"/>
  <c r="I1660" i="5"/>
  <c r="I1659" i="5"/>
  <c r="I1658" i="5"/>
  <c r="I1657" i="5"/>
  <c r="I1656" i="5"/>
  <c r="I1655" i="5"/>
  <c r="I1654" i="5"/>
  <c r="I1653" i="5"/>
  <c r="I1652" i="5"/>
  <c r="J1651" i="5"/>
  <c r="I1651" i="5"/>
  <c r="I1650" i="5"/>
  <c r="I1649" i="5"/>
  <c r="I1648" i="5"/>
  <c r="I1647" i="5"/>
  <c r="I1646" i="5"/>
  <c r="I1645" i="5"/>
  <c r="I1644" i="5"/>
  <c r="I1643" i="5"/>
  <c r="I1642" i="5"/>
  <c r="J1641" i="5"/>
  <c r="I1641" i="5"/>
  <c r="I1640" i="5"/>
  <c r="I1639" i="5"/>
  <c r="I1638" i="5"/>
  <c r="I1637" i="5"/>
  <c r="I1636" i="5"/>
  <c r="I1635" i="5"/>
  <c r="I1634" i="5"/>
  <c r="I1633" i="5"/>
  <c r="I1632" i="5"/>
  <c r="J1631" i="5"/>
  <c r="I1631" i="5"/>
  <c r="I1630" i="5"/>
  <c r="I1629" i="5"/>
  <c r="I1628" i="5"/>
  <c r="I1627" i="5"/>
  <c r="I1626" i="5"/>
  <c r="I1625" i="5"/>
  <c r="I1624" i="5"/>
  <c r="I1623" i="5"/>
  <c r="I1622" i="5"/>
  <c r="J1621" i="5"/>
  <c r="I1621" i="5"/>
  <c r="I1620" i="5"/>
  <c r="I1619" i="5"/>
  <c r="I1618" i="5"/>
  <c r="I1617" i="5"/>
  <c r="I1616" i="5"/>
  <c r="I1615" i="5"/>
  <c r="I1614" i="5"/>
  <c r="I1613" i="5"/>
  <c r="I1612" i="5"/>
  <c r="J1611" i="5"/>
  <c r="I1611" i="5"/>
  <c r="J1610" i="5"/>
  <c r="I1610" i="5"/>
  <c r="J1609" i="5"/>
  <c r="I1609" i="5"/>
  <c r="J1608" i="5"/>
  <c r="I1608" i="5"/>
  <c r="J1607" i="5"/>
  <c r="I1607" i="5"/>
  <c r="J1606" i="5"/>
  <c r="I1606" i="5"/>
  <c r="J1605" i="5"/>
  <c r="I1605" i="5"/>
  <c r="J1604" i="5"/>
  <c r="I1604" i="5"/>
  <c r="J1603" i="5"/>
  <c r="I1603" i="5"/>
  <c r="J1602" i="5"/>
  <c r="I1602" i="5"/>
  <c r="J1601" i="5"/>
  <c r="I1601" i="5"/>
  <c r="I1600" i="5"/>
  <c r="I1599" i="5"/>
  <c r="I1598" i="5"/>
  <c r="I1597" i="5"/>
  <c r="I1596" i="5"/>
  <c r="I1595" i="5"/>
  <c r="I1594" i="5"/>
  <c r="I1593" i="5"/>
  <c r="I1592" i="5"/>
  <c r="J1591" i="5"/>
  <c r="I1591" i="5"/>
  <c r="I1590" i="5"/>
  <c r="I1589" i="5"/>
  <c r="I1588" i="5"/>
  <c r="I1587" i="5"/>
  <c r="I1586" i="5"/>
  <c r="I1585" i="5"/>
  <c r="I1584" i="5"/>
  <c r="I1583" i="5"/>
  <c r="I1582" i="5"/>
  <c r="J1581" i="5"/>
  <c r="I1581" i="5"/>
  <c r="I1580" i="5"/>
  <c r="I1579" i="5"/>
  <c r="I1578" i="5"/>
  <c r="I1577" i="5"/>
  <c r="I1576" i="5"/>
  <c r="I1575" i="5"/>
  <c r="I1574" i="5"/>
  <c r="I1573" i="5"/>
  <c r="I1572" i="5"/>
  <c r="J1571" i="5"/>
  <c r="I1571" i="5"/>
  <c r="I1570" i="5"/>
  <c r="I1569" i="5"/>
  <c r="I1568" i="5"/>
  <c r="I1567" i="5"/>
  <c r="I1566" i="5"/>
  <c r="I1565" i="5"/>
  <c r="I1564" i="5"/>
  <c r="I1563" i="5"/>
  <c r="I1562" i="5"/>
  <c r="J1561" i="5"/>
  <c r="I1561" i="5"/>
  <c r="I1560" i="5"/>
  <c r="I1559" i="5"/>
  <c r="I1558" i="5"/>
  <c r="I1557" i="5"/>
  <c r="I1556" i="5"/>
  <c r="I1555" i="5"/>
  <c r="I1554" i="5"/>
  <c r="I1553" i="5"/>
  <c r="I1552" i="5"/>
  <c r="J1551" i="5"/>
  <c r="I1551" i="5"/>
  <c r="I1550" i="5"/>
  <c r="I1549" i="5"/>
  <c r="I1548" i="5"/>
  <c r="I1547" i="5"/>
  <c r="I1546" i="5"/>
  <c r="I1545" i="5"/>
  <c r="I1544" i="5"/>
  <c r="I1543" i="5"/>
  <c r="I1542" i="5"/>
  <c r="J1541" i="5"/>
  <c r="I1541" i="5"/>
  <c r="I1540" i="5"/>
  <c r="I1539" i="5"/>
  <c r="I1538" i="5"/>
  <c r="I1537" i="5"/>
  <c r="I1536" i="5"/>
  <c r="I1535" i="5"/>
  <c r="I1534" i="5"/>
  <c r="I1533" i="5"/>
  <c r="I1532" i="5"/>
  <c r="J1531" i="5"/>
  <c r="I1531" i="5"/>
  <c r="I1530" i="5"/>
  <c r="I1529" i="5"/>
  <c r="I1528" i="5"/>
  <c r="I1527" i="5"/>
  <c r="I1526" i="5"/>
  <c r="I1525" i="5"/>
  <c r="I1524" i="5"/>
  <c r="I1523" i="5"/>
  <c r="I1522" i="5"/>
  <c r="J1521" i="5"/>
  <c r="I1521" i="5"/>
  <c r="I1520" i="5"/>
  <c r="I1519" i="5"/>
  <c r="I1518" i="5"/>
  <c r="I1517" i="5"/>
  <c r="I1516" i="5"/>
  <c r="I1515" i="5"/>
  <c r="I1514" i="5"/>
  <c r="I1513" i="5"/>
  <c r="I1512" i="5"/>
  <c r="J1511" i="5"/>
  <c r="I1511" i="5"/>
  <c r="J1510" i="5"/>
  <c r="I1510" i="5"/>
  <c r="J1509" i="5"/>
  <c r="I1509" i="5"/>
  <c r="J1508" i="5"/>
  <c r="I1508" i="5"/>
  <c r="J1507" i="5"/>
  <c r="I1507" i="5"/>
  <c r="J1506" i="5"/>
  <c r="I1506" i="5"/>
  <c r="J1505" i="5"/>
  <c r="I1505" i="5"/>
  <c r="J1504" i="5"/>
  <c r="I1504" i="5"/>
  <c r="J1503" i="5"/>
  <c r="I1503" i="5"/>
  <c r="J1502" i="5"/>
  <c r="I1502" i="5"/>
  <c r="J1501" i="5"/>
  <c r="I1501" i="5"/>
  <c r="I1500" i="5"/>
  <c r="I1499" i="5"/>
  <c r="I1498" i="5"/>
  <c r="I1497" i="5"/>
  <c r="I1496" i="5"/>
  <c r="I1495" i="5"/>
  <c r="I1494" i="5"/>
  <c r="I1493" i="5"/>
  <c r="I1492" i="5"/>
  <c r="J1491" i="5"/>
  <c r="I1491" i="5"/>
  <c r="I1490" i="5"/>
  <c r="I1489" i="5"/>
  <c r="I1488" i="5"/>
  <c r="I1487" i="5"/>
  <c r="I1486" i="5"/>
  <c r="I1485" i="5"/>
  <c r="I1484" i="5"/>
  <c r="I1483" i="5"/>
  <c r="I1482" i="5"/>
  <c r="J1481" i="5"/>
  <c r="I1481" i="5"/>
  <c r="I1480" i="5"/>
  <c r="I1479" i="5"/>
  <c r="I1478" i="5"/>
  <c r="I1477" i="5"/>
  <c r="I1476" i="5"/>
  <c r="I1475" i="5"/>
  <c r="I1474" i="5"/>
  <c r="I1473" i="5"/>
  <c r="I1472" i="5"/>
  <c r="J1471" i="5"/>
  <c r="I1471" i="5"/>
  <c r="I1470" i="5"/>
  <c r="I1469" i="5"/>
  <c r="I1468" i="5"/>
  <c r="I1467" i="5"/>
  <c r="I1466" i="5"/>
  <c r="I1465" i="5"/>
  <c r="I1464" i="5"/>
  <c r="I1463" i="5"/>
  <c r="I1462" i="5"/>
  <c r="J1461" i="5"/>
  <c r="I1461" i="5"/>
  <c r="I1460" i="5"/>
  <c r="I1459" i="5"/>
  <c r="I1458" i="5"/>
  <c r="I1457" i="5"/>
  <c r="I1456" i="5"/>
  <c r="I1455" i="5"/>
  <c r="I1454" i="5"/>
  <c r="I1453" i="5"/>
  <c r="I1452" i="5"/>
  <c r="J1451" i="5"/>
  <c r="I1451" i="5"/>
  <c r="I1450" i="5"/>
  <c r="I1449" i="5"/>
  <c r="I1448" i="5"/>
  <c r="I1447" i="5"/>
  <c r="I1446" i="5"/>
  <c r="I1445" i="5"/>
  <c r="I1444" i="5"/>
  <c r="I1443" i="5"/>
  <c r="I1442" i="5"/>
  <c r="J1441" i="5"/>
  <c r="I1441" i="5"/>
  <c r="I1440" i="5"/>
  <c r="I1439" i="5"/>
  <c r="I1438" i="5"/>
  <c r="I1437" i="5"/>
  <c r="I1436" i="5"/>
  <c r="I1435" i="5"/>
  <c r="I1434" i="5"/>
  <c r="I1433" i="5"/>
  <c r="I1432" i="5"/>
  <c r="J1431" i="5"/>
  <c r="I1431" i="5"/>
  <c r="I1430" i="5"/>
  <c r="I1429" i="5"/>
  <c r="I1428" i="5"/>
  <c r="I1427" i="5"/>
  <c r="I1426" i="5"/>
  <c r="I1425" i="5"/>
  <c r="I1424" i="5"/>
  <c r="I1423" i="5"/>
  <c r="I1422" i="5"/>
  <c r="J1421" i="5"/>
  <c r="I1421" i="5"/>
  <c r="I1420" i="5"/>
  <c r="I1419" i="5"/>
  <c r="I1418" i="5"/>
  <c r="I1417" i="5"/>
  <c r="I1416" i="5"/>
  <c r="I1415" i="5"/>
  <c r="I1414" i="5"/>
  <c r="I1413" i="5"/>
  <c r="I1412" i="5"/>
  <c r="J1411" i="5"/>
  <c r="I1411" i="5"/>
  <c r="J1410" i="5"/>
  <c r="I1410" i="5"/>
  <c r="J1409" i="5"/>
  <c r="I1409" i="5"/>
  <c r="J1408" i="5"/>
  <c r="I1408" i="5"/>
  <c r="J1407" i="5"/>
  <c r="I1407" i="5"/>
  <c r="J1406" i="5"/>
  <c r="I1406" i="5"/>
  <c r="J1405" i="5"/>
  <c r="I1405" i="5"/>
  <c r="J1404" i="5"/>
  <c r="I1404" i="5"/>
  <c r="J1403" i="5"/>
  <c r="I1403" i="5"/>
  <c r="J1402" i="5"/>
  <c r="I1402" i="5"/>
  <c r="J1401" i="5"/>
  <c r="I1401" i="5"/>
  <c r="I1400" i="5"/>
  <c r="I1399" i="5"/>
  <c r="I1398" i="5"/>
  <c r="I1397" i="5"/>
  <c r="I1396" i="5"/>
  <c r="I1395" i="5"/>
  <c r="I1394" i="5"/>
  <c r="I1393" i="5"/>
  <c r="I1392" i="5"/>
  <c r="J1391" i="5"/>
  <c r="I1391" i="5"/>
  <c r="I1390" i="5"/>
  <c r="I1389" i="5"/>
  <c r="I1388" i="5"/>
  <c r="I1387" i="5"/>
  <c r="I1386" i="5"/>
  <c r="I1385" i="5"/>
  <c r="I1384" i="5"/>
  <c r="I1383" i="5"/>
  <c r="I1382" i="5"/>
  <c r="J1381" i="5"/>
  <c r="I1381" i="5"/>
  <c r="I1380" i="5"/>
  <c r="I1379" i="5"/>
  <c r="I1378" i="5"/>
  <c r="I1377" i="5"/>
  <c r="I1376" i="5"/>
  <c r="I1375" i="5"/>
  <c r="I1374" i="5"/>
  <c r="I1373" i="5"/>
  <c r="I1372" i="5"/>
  <c r="J1371" i="5"/>
  <c r="I1371" i="5"/>
  <c r="I1370" i="5"/>
  <c r="I1369" i="5"/>
  <c r="I1368" i="5"/>
  <c r="I1367" i="5"/>
  <c r="I1366" i="5"/>
  <c r="I1365" i="5"/>
  <c r="I1364" i="5"/>
  <c r="I1363" i="5"/>
  <c r="I1362" i="5"/>
  <c r="J1361" i="5"/>
  <c r="I1361" i="5"/>
  <c r="I1360" i="5"/>
  <c r="I1359" i="5"/>
  <c r="I1358" i="5"/>
  <c r="I1357" i="5"/>
  <c r="I1356" i="5"/>
  <c r="I1355" i="5"/>
  <c r="I1354" i="5"/>
  <c r="I1353" i="5"/>
  <c r="I1352" i="5"/>
  <c r="J1351" i="5"/>
  <c r="I1351" i="5"/>
  <c r="I1350" i="5"/>
  <c r="I1349" i="5"/>
  <c r="I1348" i="5"/>
  <c r="I1347" i="5"/>
  <c r="I1346" i="5"/>
  <c r="I1345" i="5"/>
  <c r="I1344" i="5"/>
  <c r="I1343" i="5"/>
  <c r="I1342" i="5"/>
  <c r="J1341" i="5"/>
  <c r="I1341" i="5"/>
  <c r="I1340" i="5"/>
  <c r="I1339" i="5"/>
  <c r="I1338" i="5"/>
  <c r="I1337" i="5"/>
  <c r="I1336" i="5"/>
  <c r="I1335" i="5"/>
  <c r="I1334" i="5"/>
  <c r="I1333" i="5"/>
  <c r="I1332" i="5"/>
  <c r="J1331" i="5"/>
  <c r="I1331" i="5"/>
  <c r="I1330" i="5"/>
  <c r="I1329" i="5"/>
  <c r="I1328" i="5"/>
  <c r="I1327" i="5"/>
  <c r="I1326" i="5"/>
  <c r="I1325" i="5"/>
  <c r="I1324" i="5"/>
  <c r="I1323" i="5"/>
  <c r="I1322" i="5"/>
  <c r="J1321" i="5"/>
  <c r="I1321" i="5"/>
  <c r="I1320" i="5"/>
  <c r="I1319" i="5"/>
  <c r="I1318" i="5"/>
  <c r="I1317" i="5"/>
  <c r="I1316" i="5"/>
  <c r="I1315" i="5"/>
  <c r="I1314" i="5"/>
  <c r="I1313" i="5"/>
  <c r="I1312" i="5"/>
  <c r="J1311" i="5"/>
  <c r="I1311" i="5"/>
  <c r="J1310" i="5"/>
  <c r="I1310" i="5"/>
  <c r="J1309" i="5"/>
  <c r="I1309" i="5"/>
  <c r="J1308" i="5"/>
  <c r="I1308" i="5"/>
  <c r="J1307" i="5"/>
  <c r="I1307" i="5"/>
  <c r="J1306" i="5"/>
  <c r="I1306" i="5"/>
  <c r="J1305" i="5"/>
  <c r="I1305" i="5"/>
  <c r="J1304" i="5"/>
  <c r="I1304" i="5"/>
  <c r="J1303" i="5"/>
  <c r="I1303" i="5"/>
  <c r="J1302" i="5"/>
  <c r="I1302" i="5"/>
  <c r="J1301" i="5"/>
  <c r="I1301" i="5"/>
  <c r="I1300" i="5"/>
  <c r="I1299" i="5"/>
  <c r="I1298" i="5"/>
  <c r="I1297" i="5"/>
  <c r="I1296" i="5"/>
  <c r="I1295" i="5"/>
  <c r="I1294" i="5"/>
  <c r="I1293" i="5"/>
  <c r="I1292" i="5"/>
  <c r="J1291" i="5"/>
  <c r="I1291" i="5"/>
  <c r="I1290" i="5"/>
  <c r="I1289" i="5"/>
  <c r="I1288" i="5"/>
  <c r="I1287" i="5"/>
  <c r="I1286" i="5"/>
  <c r="I1285" i="5"/>
  <c r="I1284" i="5"/>
  <c r="I1283" i="5"/>
  <c r="I1282" i="5"/>
  <c r="J1281" i="5"/>
  <c r="I1281" i="5"/>
  <c r="I1280" i="5"/>
  <c r="I1279" i="5"/>
  <c r="I1278" i="5"/>
  <c r="I1277" i="5"/>
  <c r="I1276" i="5"/>
  <c r="I1275" i="5"/>
  <c r="I1274" i="5"/>
  <c r="I1273" i="5"/>
  <c r="I1272" i="5"/>
  <c r="J1271" i="5"/>
  <c r="I1271" i="5"/>
  <c r="I1270" i="5"/>
  <c r="I1269" i="5"/>
  <c r="I1268" i="5"/>
  <c r="I1267" i="5"/>
  <c r="I1266" i="5"/>
  <c r="I1265" i="5"/>
  <c r="I1264" i="5"/>
  <c r="I1263" i="5"/>
  <c r="I1262" i="5"/>
  <c r="J1261" i="5"/>
  <c r="I1261" i="5"/>
  <c r="I1260" i="5"/>
  <c r="I1259" i="5"/>
  <c r="I1258" i="5"/>
  <c r="I1257" i="5"/>
  <c r="I1256" i="5"/>
  <c r="I1255" i="5"/>
  <c r="I1254" i="5"/>
  <c r="I1253" i="5"/>
  <c r="I1252" i="5"/>
  <c r="J1251" i="5"/>
  <c r="I1251" i="5"/>
  <c r="I1250" i="5"/>
  <c r="I1249" i="5"/>
  <c r="I1248" i="5"/>
  <c r="I1247" i="5"/>
  <c r="I1246" i="5"/>
  <c r="I1245" i="5"/>
  <c r="I1244" i="5"/>
  <c r="I1243" i="5"/>
  <c r="I1242" i="5"/>
  <c r="J1241" i="5"/>
  <c r="I1241" i="5"/>
  <c r="I1240" i="5"/>
  <c r="I1239" i="5"/>
  <c r="I1238" i="5"/>
  <c r="I1237" i="5"/>
  <c r="I1236" i="5"/>
  <c r="I1235" i="5"/>
  <c r="I1234" i="5"/>
  <c r="I1233" i="5"/>
  <c r="I1232" i="5"/>
  <c r="J1231" i="5"/>
  <c r="I1231" i="5"/>
  <c r="I1230" i="5"/>
  <c r="I1229" i="5"/>
  <c r="I1228" i="5"/>
  <c r="I1227" i="5"/>
  <c r="I1226" i="5"/>
  <c r="I1225" i="5"/>
  <c r="I1224" i="5"/>
  <c r="I1223" i="5"/>
  <c r="I1222" i="5"/>
  <c r="J1221" i="5"/>
  <c r="I1221" i="5"/>
  <c r="I1220" i="5"/>
  <c r="I1219" i="5"/>
  <c r="I1218" i="5"/>
  <c r="I1217" i="5"/>
  <c r="I1216" i="5"/>
  <c r="I1215" i="5"/>
  <c r="I1214" i="5"/>
  <c r="I1213" i="5"/>
  <c r="I1212" i="5"/>
  <c r="J1211" i="5"/>
  <c r="I1211" i="5"/>
  <c r="J1210" i="5"/>
  <c r="I1210" i="5"/>
  <c r="J1209" i="5"/>
  <c r="I1209" i="5"/>
  <c r="J1208" i="5"/>
  <c r="I1208" i="5"/>
  <c r="J1207" i="5"/>
  <c r="I1207" i="5"/>
  <c r="J1206" i="5"/>
  <c r="I1206" i="5"/>
  <c r="J1205" i="5"/>
  <c r="I1205" i="5"/>
  <c r="J1204" i="5"/>
  <c r="I1204" i="5"/>
  <c r="J1203" i="5"/>
  <c r="I1203" i="5"/>
  <c r="J1202" i="5"/>
  <c r="I1202" i="5"/>
  <c r="J1201" i="5"/>
  <c r="I1201" i="5"/>
  <c r="I1200" i="5"/>
  <c r="I1199" i="5"/>
  <c r="I1198" i="5"/>
  <c r="I1197" i="5"/>
  <c r="I1196" i="5"/>
  <c r="I1195" i="5"/>
  <c r="I1194" i="5"/>
  <c r="I1193" i="5"/>
  <c r="I1192" i="5"/>
  <c r="J1191" i="5"/>
  <c r="I1191" i="5"/>
  <c r="I1190" i="5"/>
  <c r="I1189" i="5"/>
  <c r="I1188" i="5"/>
  <c r="I1187" i="5"/>
  <c r="I1186" i="5"/>
  <c r="I1185" i="5"/>
  <c r="I1184" i="5"/>
  <c r="I1183" i="5"/>
  <c r="I1182" i="5"/>
  <c r="J1181" i="5"/>
  <c r="I1181" i="5"/>
  <c r="I1180" i="5"/>
  <c r="I1179" i="5"/>
  <c r="I1178" i="5"/>
  <c r="I1177" i="5"/>
  <c r="I1176" i="5"/>
  <c r="I1175" i="5"/>
  <c r="I1174" i="5"/>
  <c r="I1173" i="5"/>
  <c r="I1172" i="5"/>
  <c r="J1171" i="5"/>
  <c r="I1171" i="5"/>
  <c r="I1170" i="5"/>
  <c r="I1169" i="5"/>
  <c r="I1168" i="5"/>
  <c r="I1167" i="5"/>
  <c r="I1166" i="5"/>
  <c r="I1165" i="5"/>
  <c r="I1164" i="5"/>
  <c r="I1163" i="5"/>
  <c r="I1162" i="5"/>
  <c r="J1161" i="5"/>
  <c r="I1161" i="5"/>
  <c r="I1160" i="5"/>
  <c r="I1159" i="5"/>
  <c r="I1158" i="5"/>
  <c r="I1157" i="5"/>
  <c r="I1156" i="5"/>
  <c r="I1155" i="5"/>
  <c r="I1154" i="5"/>
  <c r="I1153" i="5"/>
  <c r="I1152" i="5"/>
  <c r="J1151" i="5"/>
  <c r="I1151" i="5"/>
  <c r="I1150" i="5"/>
  <c r="I1149" i="5"/>
  <c r="I1148" i="5"/>
  <c r="I1147" i="5"/>
  <c r="I1146" i="5"/>
  <c r="I1145" i="5"/>
  <c r="I1144" i="5"/>
  <c r="I1143" i="5"/>
  <c r="I1142" i="5"/>
  <c r="J1141" i="5"/>
  <c r="I1141" i="5"/>
  <c r="I1140" i="5"/>
  <c r="I1139" i="5"/>
  <c r="I1138" i="5"/>
  <c r="I1137" i="5"/>
  <c r="I1136" i="5"/>
  <c r="I1135" i="5"/>
  <c r="I1134" i="5"/>
  <c r="I1133" i="5"/>
  <c r="I1132" i="5"/>
  <c r="J1131" i="5"/>
  <c r="I1131" i="5"/>
  <c r="I1130" i="5"/>
  <c r="I1129" i="5"/>
  <c r="I1128" i="5"/>
  <c r="I1127" i="5"/>
  <c r="I1126" i="5"/>
  <c r="I1125" i="5"/>
  <c r="I1124" i="5"/>
  <c r="I1123" i="5"/>
  <c r="I1122" i="5"/>
  <c r="J1121" i="5"/>
  <c r="I1121" i="5"/>
  <c r="I1120" i="5"/>
  <c r="I1119" i="5"/>
  <c r="I1118" i="5"/>
  <c r="I1117" i="5"/>
  <c r="I1116" i="5"/>
  <c r="I1115" i="5"/>
  <c r="I1114" i="5"/>
  <c r="I1113" i="5"/>
  <c r="I1112" i="5"/>
  <c r="J1111" i="5"/>
  <c r="I1111" i="5"/>
  <c r="J1110" i="5"/>
  <c r="I1110" i="5"/>
  <c r="J1109" i="5"/>
  <c r="I1109" i="5"/>
  <c r="J1108" i="5"/>
  <c r="I1108" i="5"/>
  <c r="J1107" i="5"/>
  <c r="I1107" i="5"/>
  <c r="J1106" i="5"/>
  <c r="I1106" i="5"/>
  <c r="J1105" i="5"/>
  <c r="I1105" i="5"/>
  <c r="J1104" i="5"/>
  <c r="I1104" i="5"/>
  <c r="J1103" i="5"/>
  <c r="I1103" i="5"/>
  <c r="J1102" i="5"/>
  <c r="I1102" i="5"/>
  <c r="J1101" i="5"/>
  <c r="I1101" i="5"/>
  <c r="J1100" i="5"/>
  <c r="I1100" i="5"/>
  <c r="J1099" i="5"/>
  <c r="I1099" i="5"/>
  <c r="J1098" i="5"/>
  <c r="I1098" i="5"/>
  <c r="J1097" i="5"/>
  <c r="I1097" i="5"/>
  <c r="J1096" i="5"/>
  <c r="I1096" i="5"/>
  <c r="J1095" i="5"/>
  <c r="I1095" i="5"/>
  <c r="J1094" i="5"/>
  <c r="I1094" i="5"/>
  <c r="J1093" i="5"/>
  <c r="I1093" i="5"/>
  <c r="J1092" i="5"/>
  <c r="I1092" i="5"/>
  <c r="J1091" i="5"/>
  <c r="I1091" i="5"/>
  <c r="J1090" i="5"/>
  <c r="I1090" i="5"/>
  <c r="J1089" i="5"/>
  <c r="I1089" i="5"/>
  <c r="J1088" i="5"/>
  <c r="I1088" i="5"/>
  <c r="J1087" i="5"/>
  <c r="I1087" i="5"/>
  <c r="J1086" i="5"/>
  <c r="I1086" i="5"/>
  <c r="J1085" i="5"/>
  <c r="I1085" i="5"/>
  <c r="J1084" i="5"/>
  <c r="I1084" i="5"/>
  <c r="J1083" i="5"/>
  <c r="I1083" i="5"/>
  <c r="J1082" i="5"/>
  <c r="I1082" i="5"/>
  <c r="J1081" i="5"/>
  <c r="I1081" i="5"/>
  <c r="J1080" i="5"/>
  <c r="I1080" i="5"/>
  <c r="J1079" i="5"/>
  <c r="I1079" i="5"/>
  <c r="J1078" i="5"/>
  <c r="I1078" i="5"/>
  <c r="J1077" i="5"/>
  <c r="I1077" i="5"/>
  <c r="J1076" i="5"/>
  <c r="I1076" i="5"/>
  <c r="J1075" i="5"/>
  <c r="I1075" i="5"/>
  <c r="J1074" i="5"/>
  <c r="I1074" i="5"/>
  <c r="J1073" i="5"/>
  <c r="I1073" i="5"/>
  <c r="J1072" i="5"/>
  <c r="I1072" i="5"/>
  <c r="J1071" i="5"/>
  <c r="I1071" i="5"/>
  <c r="J1070" i="5"/>
  <c r="I1070" i="5"/>
  <c r="J1069" i="5"/>
  <c r="I1069" i="5"/>
  <c r="J1068" i="5"/>
  <c r="I1068" i="5"/>
  <c r="J1067" i="5"/>
  <c r="I1067" i="5"/>
  <c r="J1066" i="5"/>
  <c r="I1066" i="5"/>
  <c r="J1065" i="5"/>
  <c r="I1065" i="5"/>
  <c r="J1064" i="5"/>
  <c r="I1064" i="5"/>
  <c r="J1063" i="5"/>
  <c r="I1063" i="5"/>
  <c r="J1062" i="5"/>
  <c r="I1062" i="5"/>
  <c r="J1061" i="5"/>
  <c r="I1061" i="5"/>
  <c r="J1060" i="5"/>
  <c r="I1060" i="5"/>
  <c r="J1059" i="5"/>
  <c r="I1059" i="5"/>
  <c r="J1058" i="5"/>
  <c r="I1058" i="5"/>
  <c r="J1057" i="5"/>
  <c r="I1057" i="5"/>
  <c r="J1056" i="5"/>
  <c r="I1056" i="5"/>
  <c r="J1055" i="5"/>
  <c r="I1055" i="5"/>
  <c r="J1054" i="5"/>
  <c r="I1054" i="5"/>
  <c r="J1053" i="5"/>
  <c r="I1053" i="5"/>
  <c r="J1052" i="5"/>
  <c r="I1052" i="5"/>
  <c r="J1051" i="5"/>
  <c r="I1051" i="5"/>
  <c r="J1050" i="5"/>
  <c r="I1050" i="5"/>
  <c r="J1049" i="5"/>
  <c r="I1049" i="5"/>
  <c r="J1048" i="5"/>
  <c r="I1048" i="5"/>
  <c r="J1047" i="5"/>
  <c r="I1047" i="5"/>
  <c r="J1046" i="5"/>
  <c r="I1046" i="5"/>
  <c r="J1045" i="5"/>
  <c r="I1045" i="5"/>
  <c r="J1044" i="5"/>
  <c r="I1044" i="5"/>
  <c r="J1043" i="5"/>
  <c r="I1043" i="5"/>
  <c r="J1042" i="5"/>
  <c r="I1042" i="5"/>
  <c r="J1041" i="5"/>
  <c r="I1041" i="5"/>
  <c r="J1040" i="5"/>
  <c r="I1040" i="5"/>
  <c r="J1039" i="5"/>
  <c r="I1039" i="5"/>
  <c r="J1038" i="5"/>
  <c r="I1038" i="5"/>
  <c r="J1037" i="5"/>
  <c r="I1037" i="5"/>
  <c r="J1036" i="5"/>
  <c r="I1036" i="5"/>
  <c r="J1035" i="5"/>
  <c r="I1035" i="5"/>
  <c r="J1034" i="5"/>
  <c r="I1034" i="5"/>
  <c r="J1033" i="5"/>
  <c r="I1033" i="5"/>
  <c r="J1032" i="5"/>
  <c r="I1032" i="5"/>
  <c r="J1031" i="5"/>
  <c r="I1031" i="5"/>
  <c r="J1030" i="5"/>
  <c r="I1030" i="5"/>
  <c r="J1029" i="5"/>
  <c r="I1029" i="5"/>
  <c r="J1028" i="5"/>
  <c r="I1028" i="5"/>
  <c r="J1027" i="5"/>
  <c r="I1027" i="5"/>
  <c r="J1026" i="5"/>
  <c r="I1026" i="5"/>
  <c r="J1025" i="5"/>
  <c r="I1025" i="5"/>
  <c r="J1024" i="5"/>
  <c r="I1024" i="5"/>
  <c r="J1023" i="5"/>
  <c r="I1023" i="5"/>
  <c r="J1022" i="5"/>
  <c r="I1022" i="5"/>
  <c r="J1021" i="5"/>
  <c r="I1021" i="5"/>
  <c r="J1020" i="5"/>
  <c r="I1020" i="5"/>
  <c r="J1019" i="5"/>
  <c r="I1019" i="5"/>
  <c r="J1018" i="5"/>
  <c r="I1018" i="5"/>
  <c r="J1017" i="5"/>
  <c r="I1017" i="5"/>
  <c r="J1016" i="5"/>
  <c r="I1016" i="5"/>
  <c r="J1015" i="5"/>
  <c r="I1015" i="5"/>
  <c r="J1014" i="5"/>
  <c r="I1014" i="5"/>
  <c r="J1013" i="5"/>
  <c r="I1013" i="5"/>
  <c r="J1012" i="5"/>
  <c r="I1012" i="5"/>
  <c r="J1011" i="5"/>
  <c r="I1011" i="5"/>
  <c r="J1010" i="5"/>
  <c r="I1010" i="5"/>
  <c r="J1009" i="5"/>
  <c r="I1009" i="5"/>
  <c r="J1008" i="5"/>
  <c r="I1008" i="5"/>
  <c r="J1007" i="5"/>
  <c r="I1007" i="5"/>
  <c r="J1006" i="5"/>
  <c r="I1006" i="5"/>
  <c r="J1005" i="5"/>
  <c r="I1005" i="5"/>
  <c r="J1004" i="5"/>
  <c r="I1004" i="5"/>
  <c r="J1003" i="5"/>
  <c r="I1003" i="5"/>
  <c r="J1002" i="5"/>
  <c r="I1002" i="5"/>
  <c r="J1001" i="5"/>
  <c r="I1001" i="5"/>
  <c r="I1000" i="5"/>
  <c r="I999" i="5"/>
  <c r="I998" i="5"/>
  <c r="I997" i="5"/>
  <c r="I996" i="5"/>
  <c r="I995" i="5"/>
  <c r="I994" i="5"/>
  <c r="I993" i="5"/>
  <c r="I992" i="5"/>
  <c r="J991" i="5"/>
  <c r="I991" i="5"/>
  <c r="I990" i="5"/>
  <c r="I989" i="5"/>
  <c r="I988" i="5"/>
  <c r="I987" i="5"/>
  <c r="I986" i="5"/>
  <c r="I985" i="5"/>
  <c r="I984" i="5"/>
  <c r="I983" i="5"/>
  <c r="I982" i="5"/>
  <c r="J981" i="5"/>
  <c r="I981" i="5"/>
  <c r="I980" i="5"/>
  <c r="I979" i="5"/>
  <c r="I978" i="5"/>
  <c r="I977" i="5"/>
  <c r="I976" i="5"/>
  <c r="I975" i="5"/>
  <c r="I974" i="5"/>
  <c r="I973" i="5"/>
  <c r="I972" i="5"/>
  <c r="J971" i="5"/>
  <c r="I971" i="5"/>
  <c r="I970" i="5"/>
  <c r="I969" i="5"/>
  <c r="I968" i="5"/>
  <c r="I967" i="5"/>
  <c r="I966" i="5"/>
  <c r="I965" i="5"/>
  <c r="I964" i="5"/>
  <c r="I963" i="5"/>
  <c r="I962" i="5"/>
  <c r="J961" i="5"/>
  <c r="I961" i="5"/>
  <c r="I960" i="5"/>
  <c r="I959" i="5"/>
  <c r="I958" i="5"/>
  <c r="I957" i="5"/>
  <c r="I956" i="5"/>
  <c r="I955" i="5"/>
  <c r="I954" i="5"/>
  <c r="I953" i="5"/>
  <c r="I952" i="5"/>
  <c r="J951" i="5"/>
  <c r="I951" i="5"/>
  <c r="I950" i="5"/>
  <c r="I949" i="5"/>
  <c r="I948" i="5"/>
  <c r="I947" i="5"/>
  <c r="I946" i="5"/>
  <c r="I945" i="5"/>
  <c r="I944" i="5"/>
  <c r="I943" i="5"/>
  <c r="I942" i="5"/>
  <c r="J941" i="5"/>
  <c r="I941" i="5"/>
  <c r="I940" i="5"/>
  <c r="I939" i="5"/>
  <c r="I938" i="5"/>
  <c r="I937" i="5"/>
  <c r="I936" i="5"/>
  <c r="I935" i="5"/>
  <c r="I934" i="5"/>
  <c r="I933" i="5"/>
  <c r="I932" i="5"/>
  <c r="J931" i="5"/>
  <c r="I931" i="5"/>
  <c r="I930" i="5"/>
  <c r="I929" i="5"/>
  <c r="I928" i="5"/>
  <c r="I927" i="5"/>
  <c r="I926" i="5"/>
  <c r="I925" i="5"/>
  <c r="I924" i="5"/>
  <c r="I923" i="5"/>
  <c r="I922" i="5"/>
  <c r="J921" i="5"/>
  <c r="I921" i="5"/>
  <c r="I920" i="5"/>
  <c r="I919" i="5"/>
  <c r="I918" i="5"/>
  <c r="I917" i="5"/>
  <c r="I916" i="5"/>
  <c r="I915" i="5"/>
  <c r="I914" i="5"/>
  <c r="I913" i="5"/>
  <c r="I912" i="5"/>
  <c r="J911" i="5"/>
  <c r="I911" i="5"/>
  <c r="J910" i="5"/>
  <c r="I910" i="5"/>
  <c r="J909" i="5"/>
  <c r="I909" i="5"/>
  <c r="J908" i="5"/>
  <c r="I908" i="5"/>
  <c r="J907" i="5"/>
  <c r="I907" i="5"/>
  <c r="J906" i="5"/>
  <c r="I906" i="5"/>
  <c r="J905" i="5"/>
  <c r="I905" i="5"/>
  <c r="J904" i="5"/>
  <c r="I904" i="5"/>
  <c r="J903" i="5"/>
  <c r="I903" i="5"/>
  <c r="J902" i="5"/>
  <c r="I902" i="5"/>
  <c r="J901" i="5"/>
  <c r="I901" i="5"/>
  <c r="I900" i="5"/>
  <c r="I899" i="5"/>
  <c r="I898" i="5"/>
  <c r="I897" i="5"/>
  <c r="I896" i="5"/>
  <c r="I895" i="5"/>
  <c r="I894" i="5"/>
  <c r="I893" i="5"/>
  <c r="I892" i="5"/>
  <c r="J891" i="5"/>
  <c r="I891" i="5"/>
  <c r="I890" i="5"/>
  <c r="I889" i="5"/>
  <c r="I888" i="5"/>
  <c r="I887" i="5"/>
  <c r="I886" i="5"/>
  <c r="I885" i="5"/>
  <c r="I884" i="5"/>
  <c r="I883" i="5"/>
  <c r="I882" i="5"/>
  <c r="J881" i="5"/>
  <c r="I881" i="5"/>
  <c r="I880" i="5"/>
  <c r="I879" i="5"/>
  <c r="I878" i="5"/>
  <c r="I877" i="5"/>
  <c r="I876" i="5"/>
  <c r="I875" i="5"/>
  <c r="I874" i="5"/>
  <c r="I873" i="5"/>
  <c r="I872" i="5"/>
  <c r="J871" i="5"/>
  <c r="I871" i="5"/>
  <c r="I870" i="5"/>
  <c r="I869" i="5"/>
  <c r="I868" i="5"/>
  <c r="I867" i="5"/>
  <c r="I866" i="5"/>
  <c r="I865" i="5"/>
  <c r="I864" i="5"/>
  <c r="I863" i="5"/>
  <c r="I862" i="5"/>
  <c r="J861" i="5"/>
  <c r="I861" i="5"/>
  <c r="I860" i="5"/>
  <c r="I859" i="5"/>
  <c r="I858" i="5"/>
  <c r="I857" i="5"/>
  <c r="I856" i="5"/>
  <c r="I855" i="5"/>
  <c r="I854" i="5"/>
  <c r="I853" i="5"/>
  <c r="I852" i="5"/>
  <c r="J851" i="5"/>
  <c r="I851" i="5"/>
  <c r="I850" i="5"/>
  <c r="I849" i="5"/>
  <c r="I848" i="5"/>
  <c r="I847" i="5"/>
  <c r="I846" i="5"/>
  <c r="I845" i="5"/>
  <c r="I844" i="5"/>
  <c r="I843" i="5"/>
  <c r="I842" i="5"/>
  <c r="J841" i="5"/>
  <c r="I841" i="5"/>
  <c r="I840" i="5"/>
  <c r="I839" i="5"/>
  <c r="I838" i="5"/>
  <c r="I837" i="5"/>
  <c r="I836" i="5"/>
  <c r="I835" i="5"/>
  <c r="I834" i="5"/>
  <c r="I833" i="5"/>
  <c r="I832" i="5"/>
  <c r="J831" i="5"/>
  <c r="I831" i="5"/>
  <c r="I830" i="5"/>
  <c r="I829" i="5"/>
  <c r="I828" i="5"/>
  <c r="I827" i="5"/>
  <c r="I826" i="5"/>
  <c r="I825" i="5"/>
  <c r="I824" i="5"/>
  <c r="I823" i="5"/>
  <c r="I822" i="5"/>
  <c r="J821" i="5"/>
  <c r="I821" i="5"/>
  <c r="I820" i="5"/>
  <c r="I819" i="5"/>
  <c r="I818" i="5"/>
  <c r="I817" i="5"/>
  <c r="I816" i="5"/>
  <c r="I815" i="5"/>
  <c r="I814" i="5"/>
  <c r="I813" i="5"/>
  <c r="I812" i="5"/>
  <c r="J811" i="5"/>
  <c r="I811" i="5"/>
  <c r="J810" i="5"/>
  <c r="I810" i="5"/>
  <c r="J809" i="5"/>
  <c r="I809" i="5"/>
  <c r="J808" i="5"/>
  <c r="I808" i="5"/>
  <c r="J807" i="5"/>
  <c r="I807" i="5"/>
  <c r="J806" i="5"/>
  <c r="I806" i="5"/>
  <c r="J805" i="5"/>
  <c r="I805" i="5"/>
  <c r="J804" i="5"/>
  <c r="I804" i="5"/>
  <c r="J803" i="5"/>
  <c r="I803" i="5"/>
  <c r="J802" i="5"/>
  <c r="I802" i="5"/>
  <c r="J801" i="5"/>
  <c r="I801" i="5"/>
  <c r="I800" i="5"/>
  <c r="I799" i="5"/>
  <c r="I798" i="5"/>
  <c r="I797" i="5"/>
  <c r="I796" i="5"/>
  <c r="I795" i="5"/>
  <c r="I794" i="5"/>
  <c r="I793" i="5"/>
  <c r="I792" i="5"/>
  <c r="J791" i="5"/>
  <c r="I791" i="5"/>
  <c r="I790" i="5"/>
  <c r="I789" i="5"/>
  <c r="I788" i="5"/>
  <c r="I787" i="5"/>
  <c r="I786" i="5"/>
  <c r="I785" i="5"/>
  <c r="I784" i="5"/>
  <c r="I783" i="5"/>
  <c r="I782" i="5"/>
  <c r="J781" i="5"/>
  <c r="I781" i="5"/>
  <c r="I780" i="5"/>
  <c r="I779" i="5"/>
  <c r="I778" i="5"/>
  <c r="I777" i="5"/>
  <c r="I776" i="5"/>
  <c r="I775" i="5"/>
  <c r="I774" i="5"/>
  <c r="I773" i="5"/>
  <c r="I772" i="5"/>
  <c r="J771" i="5"/>
  <c r="I771" i="5"/>
  <c r="I770" i="5"/>
  <c r="I769" i="5"/>
  <c r="I768" i="5"/>
  <c r="I767" i="5"/>
  <c r="I766" i="5"/>
  <c r="I765" i="5"/>
  <c r="I764" i="5"/>
  <c r="I763" i="5"/>
  <c r="I762" i="5"/>
  <c r="J761" i="5"/>
  <c r="I761" i="5"/>
  <c r="I760" i="5"/>
  <c r="I759" i="5"/>
  <c r="I758" i="5"/>
  <c r="I757" i="5"/>
  <c r="I756" i="5"/>
  <c r="I755" i="5"/>
  <c r="I754" i="5"/>
  <c r="I753" i="5"/>
  <c r="I752" i="5"/>
  <c r="J751" i="5"/>
  <c r="I751" i="5"/>
  <c r="I750" i="5"/>
  <c r="I749" i="5"/>
  <c r="I748" i="5"/>
  <c r="I747" i="5"/>
  <c r="I746" i="5"/>
  <c r="I745" i="5"/>
  <c r="I744" i="5"/>
  <c r="I743" i="5"/>
  <c r="I742" i="5"/>
  <c r="J741" i="5"/>
  <c r="I741" i="5"/>
  <c r="I740" i="5"/>
  <c r="I739" i="5"/>
  <c r="I738" i="5"/>
  <c r="I737" i="5"/>
  <c r="I736" i="5"/>
  <c r="I735" i="5"/>
  <c r="I734" i="5"/>
  <c r="I733" i="5"/>
  <c r="I732" i="5"/>
  <c r="J731" i="5"/>
  <c r="I731" i="5"/>
  <c r="I730" i="5"/>
  <c r="I729" i="5"/>
  <c r="I728" i="5"/>
  <c r="I727" i="5"/>
  <c r="I726" i="5"/>
  <c r="I725" i="5"/>
  <c r="I724" i="5"/>
  <c r="I723" i="5"/>
  <c r="I722" i="5"/>
  <c r="J721" i="5"/>
  <c r="I721" i="5"/>
  <c r="I720" i="5"/>
  <c r="I719" i="5"/>
  <c r="I718" i="5"/>
  <c r="I717" i="5"/>
  <c r="I716" i="5"/>
  <c r="I715" i="5"/>
  <c r="I714" i="5"/>
  <c r="I713" i="5"/>
  <c r="I712" i="5"/>
  <c r="J711" i="5"/>
  <c r="I711" i="5"/>
  <c r="J710" i="5"/>
  <c r="I710" i="5"/>
  <c r="J709" i="5"/>
  <c r="I709" i="5"/>
  <c r="J708" i="5"/>
  <c r="I708" i="5"/>
  <c r="J707" i="5"/>
  <c r="I707" i="5"/>
  <c r="J706" i="5"/>
  <c r="I706" i="5"/>
  <c r="J705" i="5"/>
  <c r="I705" i="5"/>
  <c r="J704" i="5"/>
  <c r="I704" i="5"/>
  <c r="J703" i="5"/>
  <c r="I703" i="5"/>
  <c r="J702" i="5"/>
  <c r="I702" i="5"/>
  <c r="J701" i="5"/>
  <c r="I701" i="5"/>
  <c r="I700" i="5"/>
  <c r="I699" i="5"/>
  <c r="I698" i="5"/>
  <c r="I697" i="5"/>
  <c r="I696" i="5"/>
  <c r="I695" i="5"/>
  <c r="I694" i="5"/>
  <c r="I693" i="5"/>
  <c r="I692" i="5"/>
  <c r="J691" i="5"/>
  <c r="I691" i="5"/>
  <c r="I690" i="5"/>
  <c r="I689" i="5"/>
  <c r="I688" i="5"/>
  <c r="I687" i="5"/>
  <c r="I686" i="5"/>
  <c r="I685" i="5"/>
  <c r="I684" i="5"/>
  <c r="I683" i="5"/>
  <c r="I682" i="5"/>
  <c r="J681" i="5"/>
  <c r="I681" i="5"/>
  <c r="I680" i="5"/>
  <c r="I679" i="5"/>
  <c r="I678" i="5"/>
  <c r="I677" i="5"/>
  <c r="I676" i="5"/>
  <c r="I675" i="5"/>
  <c r="I674" i="5"/>
  <c r="I673" i="5"/>
  <c r="I672" i="5"/>
  <c r="J671" i="5"/>
  <c r="I671" i="5"/>
  <c r="I670" i="5"/>
  <c r="I669" i="5"/>
  <c r="I668" i="5"/>
  <c r="I667" i="5"/>
  <c r="I666" i="5"/>
  <c r="I665" i="5"/>
  <c r="I664" i="5"/>
  <c r="I663" i="5"/>
  <c r="I662" i="5"/>
  <c r="J661" i="5"/>
  <c r="I661" i="5"/>
  <c r="I660" i="5"/>
  <c r="I659" i="5"/>
  <c r="I658" i="5"/>
  <c r="I657" i="5"/>
  <c r="I656" i="5"/>
  <c r="I655" i="5"/>
  <c r="I654" i="5"/>
  <c r="I653" i="5"/>
  <c r="I652" i="5"/>
  <c r="J651" i="5"/>
  <c r="I651" i="5"/>
  <c r="I650" i="5"/>
  <c r="I649" i="5"/>
  <c r="I648" i="5"/>
  <c r="I647" i="5"/>
  <c r="I646" i="5"/>
  <c r="I645" i="5"/>
  <c r="I644" i="5"/>
  <c r="I643" i="5"/>
  <c r="I642" i="5"/>
  <c r="J641" i="5"/>
  <c r="I641" i="5"/>
  <c r="I640" i="5"/>
  <c r="I639" i="5"/>
  <c r="I638" i="5"/>
  <c r="I637" i="5"/>
  <c r="I636" i="5"/>
  <c r="I635" i="5"/>
  <c r="I634" i="5"/>
  <c r="I633" i="5"/>
  <c r="I632" i="5"/>
  <c r="J631" i="5"/>
  <c r="I631" i="5"/>
  <c r="I630" i="5"/>
  <c r="I629" i="5"/>
  <c r="I628" i="5"/>
  <c r="I627" i="5"/>
  <c r="I626" i="5"/>
  <c r="I625" i="5"/>
  <c r="I624" i="5"/>
  <c r="I623" i="5"/>
  <c r="I622" i="5"/>
  <c r="J621" i="5"/>
  <c r="I621" i="5"/>
  <c r="I620" i="5"/>
  <c r="I619" i="5"/>
  <c r="I618" i="5"/>
  <c r="I617" i="5"/>
  <c r="I616" i="5"/>
  <c r="I615" i="5"/>
  <c r="I614" i="5"/>
  <c r="I613" i="5"/>
  <c r="I612" i="5"/>
  <c r="J611" i="5"/>
  <c r="I611" i="5"/>
  <c r="J610" i="5"/>
  <c r="I610" i="5"/>
  <c r="J609" i="5"/>
  <c r="I609" i="5"/>
  <c r="J608" i="5"/>
  <c r="I608" i="5"/>
  <c r="J607" i="5"/>
  <c r="I607" i="5"/>
  <c r="J606" i="5"/>
  <c r="I606" i="5"/>
  <c r="J605" i="5"/>
  <c r="I605" i="5"/>
  <c r="J604" i="5"/>
  <c r="I604" i="5"/>
  <c r="J603" i="5"/>
  <c r="I603" i="5"/>
  <c r="J602" i="5"/>
  <c r="I602" i="5"/>
  <c r="J601" i="5"/>
  <c r="I601" i="5"/>
  <c r="I600" i="5"/>
  <c r="I599" i="5"/>
  <c r="I598" i="5"/>
  <c r="I597" i="5"/>
  <c r="I596" i="5"/>
  <c r="I595" i="5"/>
  <c r="I594" i="5"/>
  <c r="I593" i="5"/>
  <c r="I592" i="5"/>
  <c r="J591" i="5"/>
  <c r="I591" i="5"/>
  <c r="I590" i="5"/>
  <c r="I589" i="5"/>
  <c r="I588" i="5"/>
  <c r="I587" i="5"/>
  <c r="I586" i="5"/>
  <c r="I585" i="5"/>
  <c r="I584" i="5"/>
  <c r="I583" i="5"/>
  <c r="I582" i="5"/>
  <c r="J581" i="5"/>
  <c r="I581" i="5"/>
  <c r="I580" i="5"/>
  <c r="I579" i="5"/>
  <c r="I578" i="5"/>
  <c r="I577" i="5"/>
  <c r="I576" i="5"/>
  <c r="I575" i="5"/>
  <c r="I574" i="5"/>
  <c r="I573" i="5"/>
  <c r="I572" i="5"/>
  <c r="J571" i="5"/>
  <c r="I571" i="5"/>
  <c r="I570" i="5"/>
  <c r="I569" i="5"/>
  <c r="I568" i="5"/>
  <c r="I567" i="5"/>
  <c r="I566" i="5"/>
  <c r="I565" i="5"/>
  <c r="I564" i="5"/>
  <c r="I563" i="5"/>
  <c r="I562" i="5"/>
  <c r="J561" i="5"/>
  <c r="I561" i="5"/>
  <c r="I560" i="5"/>
  <c r="I559" i="5"/>
  <c r="I558" i="5"/>
  <c r="I557" i="5"/>
  <c r="I556" i="5"/>
  <c r="I555" i="5"/>
  <c r="I554" i="5"/>
  <c r="I553" i="5"/>
  <c r="I552" i="5"/>
  <c r="J551" i="5"/>
  <c r="I551" i="5"/>
  <c r="I550" i="5"/>
  <c r="I549" i="5"/>
  <c r="I548" i="5"/>
  <c r="I547" i="5"/>
  <c r="I546" i="5"/>
  <c r="I545" i="5"/>
  <c r="I544" i="5"/>
  <c r="I543" i="5"/>
  <c r="I542" i="5"/>
  <c r="J541" i="5"/>
  <c r="I541" i="5"/>
  <c r="I540" i="5"/>
  <c r="I539" i="5"/>
  <c r="I538" i="5"/>
  <c r="I537" i="5"/>
  <c r="I536" i="5"/>
  <c r="I535" i="5"/>
  <c r="I534" i="5"/>
  <c r="I533" i="5"/>
  <c r="I532" i="5"/>
  <c r="J531" i="5"/>
  <c r="I531" i="5"/>
  <c r="I530" i="5"/>
  <c r="I529" i="5"/>
  <c r="I528" i="5"/>
  <c r="I527" i="5"/>
  <c r="I526" i="5"/>
  <c r="I525" i="5"/>
  <c r="I524" i="5"/>
  <c r="I523" i="5"/>
  <c r="I522" i="5"/>
  <c r="J521" i="5"/>
  <c r="I521" i="5"/>
  <c r="I520" i="5"/>
  <c r="I519" i="5"/>
  <c r="I518" i="5"/>
  <c r="I517" i="5"/>
  <c r="I516" i="5"/>
  <c r="I515" i="5"/>
  <c r="I514" i="5"/>
  <c r="I513" i="5"/>
  <c r="I512" i="5"/>
  <c r="J511" i="5"/>
  <c r="I511" i="5"/>
  <c r="J510" i="5"/>
  <c r="I510" i="5"/>
  <c r="J509" i="5"/>
  <c r="I509" i="5"/>
  <c r="J508" i="5"/>
  <c r="I508" i="5"/>
  <c r="J507" i="5"/>
  <c r="I507" i="5"/>
  <c r="J506" i="5"/>
  <c r="I506" i="5"/>
  <c r="J505" i="5"/>
  <c r="I505" i="5"/>
  <c r="J504" i="5"/>
  <c r="I504" i="5"/>
  <c r="J503" i="5"/>
  <c r="I503" i="5"/>
  <c r="J502" i="5"/>
  <c r="I502" i="5"/>
  <c r="J501" i="5"/>
  <c r="I501" i="5"/>
  <c r="I500" i="5"/>
  <c r="I499" i="5"/>
  <c r="I498" i="5"/>
  <c r="I497" i="5"/>
  <c r="I496" i="5"/>
  <c r="I495" i="5"/>
  <c r="I494" i="5"/>
  <c r="I493" i="5"/>
  <c r="I492" i="5"/>
  <c r="J491" i="5"/>
  <c r="I491" i="5"/>
  <c r="I490" i="5"/>
  <c r="I489" i="5"/>
  <c r="I488" i="5"/>
  <c r="I487" i="5"/>
  <c r="I486" i="5"/>
  <c r="I485" i="5"/>
  <c r="I484" i="5"/>
  <c r="I483" i="5"/>
  <c r="I482" i="5"/>
  <c r="J481" i="5"/>
  <c r="I481" i="5"/>
  <c r="I480" i="5"/>
  <c r="I479" i="5"/>
  <c r="I478" i="5"/>
  <c r="I477" i="5"/>
  <c r="I476" i="5"/>
  <c r="I475" i="5"/>
  <c r="I474" i="5"/>
  <c r="I473" i="5"/>
  <c r="I472" i="5"/>
  <c r="J471" i="5"/>
  <c r="I471" i="5"/>
  <c r="I470" i="5"/>
  <c r="I469" i="5"/>
  <c r="I468" i="5"/>
  <c r="I467" i="5"/>
  <c r="I466" i="5"/>
  <c r="I465" i="5"/>
  <c r="I464" i="5"/>
  <c r="I463" i="5"/>
  <c r="I462" i="5"/>
  <c r="J461" i="5"/>
  <c r="I461" i="5"/>
  <c r="I460" i="5"/>
  <c r="I459" i="5"/>
  <c r="I458" i="5"/>
  <c r="I457" i="5"/>
  <c r="I456" i="5"/>
  <c r="I455" i="5"/>
  <c r="I454" i="5"/>
  <c r="I453" i="5"/>
  <c r="I452" i="5"/>
  <c r="J451" i="5"/>
  <c r="I451" i="5"/>
  <c r="I450" i="5"/>
  <c r="I449" i="5"/>
  <c r="I448" i="5"/>
  <c r="I447" i="5"/>
  <c r="I446" i="5"/>
  <c r="I445" i="5"/>
  <c r="I444" i="5"/>
  <c r="I443" i="5"/>
  <c r="I442" i="5"/>
  <c r="J441" i="5"/>
  <c r="I441" i="5"/>
  <c r="I440" i="5"/>
  <c r="I439" i="5"/>
  <c r="I438" i="5"/>
  <c r="I437" i="5"/>
  <c r="I436" i="5"/>
  <c r="I435" i="5"/>
  <c r="I434" i="5"/>
  <c r="I433" i="5"/>
  <c r="I432" i="5"/>
  <c r="J431" i="5"/>
  <c r="I431" i="5"/>
  <c r="I430" i="5"/>
  <c r="I429" i="5"/>
  <c r="I428" i="5"/>
  <c r="I427" i="5"/>
  <c r="I426" i="5"/>
  <c r="I425" i="5"/>
  <c r="I424" i="5"/>
  <c r="I423" i="5"/>
  <c r="I422" i="5"/>
  <c r="J421" i="5"/>
  <c r="I421" i="5"/>
  <c r="I420" i="5"/>
  <c r="I419" i="5"/>
  <c r="I418" i="5"/>
  <c r="I417" i="5"/>
  <c r="I416" i="5"/>
  <c r="I415" i="5"/>
  <c r="I414" i="5"/>
  <c r="I413" i="5"/>
  <c r="I412" i="5"/>
  <c r="J411" i="5"/>
  <c r="I411" i="5"/>
  <c r="J410" i="5"/>
  <c r="I410" i="5"/>
  <c r="J409" i="5"/>
  <c r="I409" i="5"/>
  <c r="J408" i="5"/>
  <c r="I408" i="5"/>
  <c r="J407" i="5"/>
  <c r="I407" i="5"/>
  <c r="J406" i="5"/>
  <c r="I406" i="5"/>
  <c r="J405" i="5"/>
  <c r="I405" i="5"/>
  <c r="J404" i="5"/>
  <c r="I404" i="5"/>
  <c r="J403" i="5"/>
  <c r="I403" i="5"/>
  <c r="J402" i="5"/>
  <c r="I402" i="5"/>
  <c r="J401" i="5"/>
  <c r="I401" i="5"/>
  <c r="I400" i="5"/>
  <c r="I399" i="5"/>
  <c r="I398" i="5"/>
  <c r="I397" i="5"/>
  <c r="I396" i="5"/>
  <c r="I395" i="5"/>
  <c r="I394" i="5"/>
  <c r="I393" i="5"/>
  <c r="I392" i="5"/>
  <c r="J391" i="5"/>
  <c r="I391" i="5"/>
  <c r="I390" i="5"/>
  <c r="I389" i="5"/>
  <c r="I388" i="5"/>
  <c r="I387" i="5"/>
  <c r="I386" i="5"/>
  <c r="I385" i="5"/>
  <c r="I384" i="5"/>
  <c r="I383" i="5"/>
  <c r="I382" i="5"/>
  <c r="J381" i="5"/>
  <c r="I381" i="5"/>
  <c r="I380" i="5"/>
  <c r="I379" i="5"/>
  <c r="I378" i="5"/>
  <c r="I377" i="5"/>
  <c r="I376" i="5"/>
  <c r="I375" i="5"/>
  <c r="I374" i="5"/>
  <c r="I373" i="5"/>
  <c r="I372" i="5"/>
  <c r="J371" i="5"/>
  <c r="I371" i="5"/>
  <c r="I370" i="5"/>
  <c r="I369" i="5"/>
  <c r="I368" i="5"/>
  <c r="I367" i="5"/>
  <c r="I366" i="5"/>
  <c r="I365" i="5"/>
  <c r="I364" i="5"/>
  <c r="I363" i="5"/>
  <c r="I362" i="5"/>
  <c r="J361" i="5"/>
  <c r="I361" i="5"/>
  <c r="I360" i="5"/>
  <c r="I359" i="5"/>
  <c r="I358" i="5"/>
  <c r="I357" i="5"/>
  <c r="I356" i="5"/>
  <c r="I355" i="5"/>
  <c r="I354" i="5"/>
  <c r="I353" i="5"/>
  <c r="I352" i="5"/>
  <c r="J351" i="5"/>
  <c r="I351" i="5"/>
  <c r="I350" i="5"/>
  <c r="I349" i="5"/>
  <c r="I348" i="5"/>
  <c r="I347" i="5"/>
  <c r="I346" i="5"/>
  <c r="I345" i="5"/>
  <c r="I344" i="5"/>
  <c r="I343" i="5"/>
  <c r="I342" i="5"/>
  <c r="J341" i="5"/>
  <c r="I341" i="5"/>
  <c r="I340" i="5"/>
  <c r="I339" i="5"/>
  <c r="I338" i="5"/>
  <c r="I337" i="5"/>
  <c r="I336" i="5"/>
  <c r="I335" i="5"/>
  <c r="I334" i="5"/>
  <c r="I333" i="5"/>
  <c r="I332" i="5"/>
  <c r="J331" i="5"/>
  <c r="I331" i="5"/>
  <c r="I330" i="5"/>
  <c r="I329" i="5"/>
  <c r="I328" i="5"/>
  <c r="I327" i="5"/>
  <c r="I326" i="5"/>
  <c r="I325" i="5"/>
  <c r="I324" i="5"/>
  <c r="I323" i="5"/>
  <c r="I322" i="5"/>
  <c r="J321" i="5"/>
  <c r="I321" i="5"/>
  <c r="I320" i="5"/>
  <c r="I319" i="5"/>
  <c r="I318" i="5"/>
  <c r="I317" i="5"/>
  <c r="I316" i="5"/>
  <c r="I315" i="5"/>
  <c r="I314" i="5"/>
  <c r="I313" i="5"/>
  <c r="I312" i="5"/>
  <c r="J311" i="5"/>
  <c r="I311" i="5"/>
  <c r="J310" i="5"/>
  <c r="I310" i="5"/>
  <c r="J309" i="5"/>
  <c r="I309" i="5"/>
  <c r="J308" i="5"/>
  <c r="I308" i="5"/>
  <c r="J307" i="5"/>
  <c r="I307" i="5"/>
  <c r="J306" i="5"/>
  <c r="I306" i="5"/>
  <c r="J305" i="5"/>
  <c r="I305" i="5"/>
  <c r="J304" i="5"/>
  <c r="I304" i="5"/>
  <c r="J303" i="5"/>
  <c r="I303" i="5"/>
  <c r="J302" i="5"/>
  <c r="I302" i="5"/>
  <c r="J301" i="5"/>
  <c r="I301" i="5"/>
  <c r="I300" i="5"/>
  <c r="I299" i="5"/>
  <c r="I298" i="5"/>
  <c r="I297" i="5"/>
  <c r="I296" i="5"/>
  <c r="I295" i="5"/>
  <c r="I294" i="5"/>
  <c r="I293" i="5"/>
  <c r="I292" i="5"/>
  <c r="J291" i="5"/>
  <c r="I291" i="5"/>
  <c r="I290" i="5"/>
  <c r="I289" i="5"/>
  <c r="I288" i="5"/>
  <c r="I287" i="5"/>
  <c r="I286" i="5"/>
  <c r="I285" i="5"/>
  <c r="I284" i="5"/>
  <c r="I283" i="5"/>
  <c r="I282" i="5"/>
  <c r="J281" i="5"/>
  <c r="I281" i="5"/>
  <c r="I280" i="5"/>
  <c r="I279" i="5"/>
  <c r="I278" i="5"/>
  <c r="I277" i="5"/>
  <c r="I276" i="5"/>
  <c r="I275" i="5"/>
  <c r="I274" i="5"/>
  <c r="I273" i="5"/>
  <c r="I272" i="5"/>
  <c r="J271" i="5"/>
  <c r="I271" i="5"/>
  <c r="I270" i="5"/>
  <c r="I269" i="5"/>
  <c r="I268" i="5"/>
  <c r="I267" i="5"/>
  <c r="I266" i="5"/>
  <c r="I265" i="5"/>
  <c r="I264" i="5"/>
  <c r="I263" i="5"/>
  <c r="I262" i="5"/>
  <c r="J261" i="5"/>
  <c r="I261" i="5"/>
  <c r="I260" i="5"/>
  <c r="I259" i="5"/>
  <c r="I258" i="5"/>
  <c r="I257" i="5"/>
  <c r="I256" i="5"/>
  <c r="I255" i="5"/>
  <c r="I254" i="5"/>
  <c r="I253" i="5"/>
  <c r="I252" i="5"/>
  <c r="J251" i="5"/>
  <c r="I251" i="5"/>
  <c r="I250" i="5"/>
  <c r="I249" i="5"/>
  <c r="I248" i="5"/>
  <c r="I247" i="5"/>
  <c r="I246" i="5"/>
  <c r="I245" i="5"/>
  <c r="I244" i="5"/>
  <c r="I243" i="5"/>
  <c r="I242" i="5"/>
  <c r="J241" i="5"/>
  <c r="I241" i="5"/>
  <c r="I240" i="5"/>
  <c r="I239" i="5"/>
  <c r="I238" i="5"/>
  <c r="I237" i="5"/>
  <c r="I236" i="5"/>
  <c r="I235" i="5"/>
  <c r="I234" i="5"/>
  <c r="I233" i="5"/>
  <c r="I232" i="5"/>
  <c r="J231" i="5"/>
  <c r="I231" i="5"/>
  <c r="I230" i="5"/>
  <c r="I229" i="5"/>
  <c r="I228" i="5"/>
  <c r="I227" i="5"/>
  <c r="I226" i="5"/>
  <c r="I225" i="5"/>
  <c r="I224" i="5"/>
  <c r="I223" i="5"/>
  <c r="I222" i="5"/>
  <c r="J221" i="5"/>
  <c r="I221" i="5"/>
  <c r="I220" i="5"/>
  <c r="I219" i="5"/>
  <c r="I218" i="5"/>
  <c r="I217" i="5"/>
  <c r="I216" i="5"/>
  <c r="I215" i="5"/>
  <c r="I214" i="5"/>
  <c r="I213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I200" i="5"/>
  <c r="I199" i="5"/>
  <c r="I198" i="5"/>
  <c r="I197" i="5"/>
  <c r="I196" i="5"/>
  <c r="I195" i="5"/>
  <c r="I194" i="5"/>
  <c r="I193" i="5"/>
  <c r="I192" i="5"/>
  <c r="J191" i="5"/>
  <c r="I191" i="5"/>
  <c r="I190" i="5"/>
  <c r="I189" i="5"/>
  <c r="I188" i="5"/>
  <c r="I187" i="5"/>
  <c r="I186" i="5"/>
  <c r="I185" i="5"/>
  <c r="I184" i="5"/>
  <c r="I183" i="5"/>
  <c r="I182" i="5"/>
  <c r="J181" i="5"/>
  <c r="I181" i="5"/>
  <c r="I180" i="5"/>
  <c r="I179" i="5"/>
  <c r="I178" i="5"/>
  <c r="I177" i="5"/>
  <c r="I176" i="5"/>
  <c r="I175" i="5"/>
  <c r="I174" i="5"/>
  <c r="I173" i="5"/>
  <c r="I172" i="5"/>
  <c r="J171" i="5"/>
  <c r="I171" i="5"/>
  <c r="I170" i="5"/>
  <c r="I169" i="5"/>
  <c r="I168" i="5"/>
  <c r="I167" i="5"/>
  <c r="I166" i="5"/>
  <c r="I165" i="5"/>
  <c r="I164" i="5"/>
  <c r="I163" i="5"/>
  <c r="I162" i="5"/>
  <c r="J161" i="5"/>
  <c r="I161" i="5"/>
  <c r="I160" i="5"/>
  <c r="I159" i="5"/>
  <c r="I158" i="5"/>
  <c r="I157" i="5"/>
  <c r="I156" i="5"/>
  <c r="I155" i="5"/>
  <c r="I154" i="5"/>
  <c r="I153" i="5"/>
  <c r="I152" i="5"/>
  <c r="J151" i="5"/>
  <c r="I151" i="5"/>
  <c r="I150" i="5"/>
  <c r="I149" i="5"/>
  <c r="I148" i="5"/>
  <c r="I147" i="5"/>
  <c r="I146" i="5"/>
  <c r="I145" i="5"/>
  <c r="I144" i="5"/>
  <c r="I143" i="5"/>
  <c r="I142" i="5"/>
  <c r="J141" i="5"/>
  <c r="I141" i="5"/>
  <c r="I140" i="5"/>
  <c r="I139" i="5"/>
  <c r="I138" i="5"/>
  <c r="I137" i="5"/>
  <c r="I136" i="5"/>
  <c r="I135" i="5"/>
  <c r="I134" i="5"/>
  <c r="I133" i="5"/>
  <c r="I132" i="5"/>
  <c r="J131" i="5"/>
  <c r="I131" i="5"/>
  <c r="I130" i="5"/>
  <c r="I129" i="5"/>
  <c r="I128" i="5"/>
  <c r="I127" i="5"/>
  <c r="I126" i="5"/>
  <c r="I125" i="5"/>
  <c r="I124" i="5"/>
  <c r="I123" i="5"/>
  <c r="I122" i="5"/>
  <c r="J121" i="5"/>
  <c r="I121" i="5"/>
  <c r="I120" i="5"/>
  <c r="I119" i="5"/>
  <c r="I118" i="5"/>
  <c r="I117" i="5"/>
  <c r="I116" i="5"/>
  <c r="I115" i="5"/>
  <c r="I114" i="5"/>
  <c r="I113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I100" i="5"/>
  <c r="I99" i="5"/>
  <c r="I98" i="5"/>
  <c r="I97" i="5"/>
  <c r="I96" i="5"/>
  <c r="I95" i="5"/>
  <c r="I94" i="5"/>
  <c r="I93" i="5"/>
  <c r="I92" i="5"/>
  <c r="J91" i="5"/>
  <c r="I91" i="5"/>
  <c r="I90" i="5"/>
  <c r="I89" i="5"/>
  <c r="I88" i="5"/>
  <c r="I87" i="5"/>
  <c r="I86" i="5"/>
  <c r="I85" i="5"/>
  <c r="I84" i="5"/>
  <c r="I83" i="5"/>
  <c r="I82" i="5"/>
  <c r="J81" i="5"/>
  <c r="I81" i="5"/>
  <c r="I80" i="5"/>
  <c r="I79" i="5"/>
  <c r="I78" i="5"/>
  <c r="I77" i="5"/>
  <c r="I76" i="5"/>
  <c r="I75" i="5"/>
  <c r="I74" i="5"/>
  <c r="I73" i="5"/>
  <c r="I72" i="5"/>
  <c r="J71" i="5"/>
  <c r="I71" i="5"/>
  <c r="I70" i="5"/>
  <c r="I69" i="5"/>
  <c r="I68" i="5"/>
  <c r="I67" i="5"/>
  <c r="I66" i="5"/>
  <c r="I65" i="5"/>
  <c r="I64" i="5"/>
  <c r="I63" i="5"/>
  <c r="I62" i="5"/>
  <c r="J61" i="5"/>
  <c r="I61" i="5"/>
  <c r="I60" i="5"/>
  <c r="I59" i="5"/>
  <c r="I58" i="5"/>
  <c r="I57" i="5"/>
  <c r="I56" i="5"/>
  <c r="I55" i="5"/>
  <c r="I54" i="5"/>
  <c r="I53" i="5"/>
  <c r="I52" i="5"/>
  <c r="J51" i="5"/>
  <c r="I51" i="5"/>
  <c r="I50" i="5"/>
  <c r="I49" i="5"/>
  <c r="I48" i="5"/>
  <c r="I47" i="5"/>
  <c r="I46" i="5"/>
  <c r="I45" i="5"/>
  <c r="I44" i="5"/>
  <c r="I43" i="5"/>
  <c r="I42" i="5"/>
  <c r="J41" i="5"/>
  <c r="I41" i="5"/>
  <c r="I40" i="5"/>
  <c r="I39" i="5"/>
  <c r="I38" i="5"/>
  <c r="I37" i="5"/>
  <c r="I36" i="5"/>
  <c r="I35" i="5"/>
  <c r="I34" i="5"/>
  <c r="I33" i="5"/>
  <c r="I32" i="5"/>
  <c r="J31" i="5"/>
  <c r="I31" i="5"/>
  <c r="I30" i="5"/>
  <c r="I29" i="5"/>
  <c r="I28" i="5"/>
  <c r="I27" i="5"/>
  <c r="I26" i="5"/>
  <c r="I25" i="5"/>
  <c r="I24" i="5"/>
  <c r="I23" i="5"/>
  <c r="I22" i="5"/>
  <c r="J21" i="5"/>
  <c r="I21" i="5"/>
  <c r="I20" i="5"/>
  <c r="I19" i="5"/>
  <c r="I18" i="5"/>
  <c r="I17" i="5"/>
  <c r="I16" i="5"/>
  <c r="I15" i="5"/>
  <c r="I14" i="5"/>
  <c r="I13" i="5"/>
  <c r="I12" i="5"/>
  <c r="J11" i="5"/>
  <c r="I11" i="5"/>
  <c r="I10" i="5"/>
  <c r="I9" i="5"/>
  <c r="I8" i="5"/>
  <c r="I7" i="5"/>
  <c r="I6" i="5"/>
  <c r="I5" i="5"/>
  <c r="I4" i="5"/>
  <c r="I3" i="5"/>
  <c r="I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" i="5"/>
  <c r="J3" i="5"/>
  <c r="J4" i="5"/>
  <c r="J5" i="5"/>
  <c r="J6" i="5"/>
  <c r="J7" i="5"/>
  <c r="J8" i="5"/>
  <c r="J9" i="5"/>
  <c r="J10" i="5"/>
  <c r="J12" i="5"/>
  <c r="J13" i="5"/>
  <c r="J14" i="5"/>
  <c r="J15" i="5"/>
  <c r="J16" i="5"/>
  <c r="J17" i="5"/>
  <c r="J18" i="5"/>
  <c r="J19" i="5"/>
  <c r="J20" i="5"/>
  <c r="J22" i="5"/>
  <c r="J23" i="5"/>
  <c r="J24" i="5"/>
  <c r="J25" i="5"/>
  <c r="J26" i="5"/>
  <c r="J27" i="5"/>
  <c r="J28" i="5"/>
  <c r="J29" i="5"/>
  <c r="J30" i="5"/>
  <c r="J32" i="5"/>
  <c r="J33" i="5"/>
  <c r="J34" i="5"/>
  <c r="J35" i="5"/>
  <c r="J36" i="5"/>
  <c r="J37" i="5"/>
  <c r="J38" i="5"/>
  <c r="J39" i="5"/>
  <c r="J40" i="5"/>
  <c r="J42" i="5"/>
  <c r="J43" i="5"/>
  <c r="J44" i="5"/>
  <c r="J45" i="5"/>
  <c r="J46" i="5"/>
  <c r="J47" i="5"/>
  <c r="J48" i="5"/>
  <c r="J49" i="5"/>
  <c r="J50" i="5"/>
  <c r="J52" i="5"/>
  <c r="J53" i="5"/>
  <c r="J54" i="5"/>
  <c r="J55" i="5"/>
  <c r="J56" i="5"/>
  <c r="J57" i="5"/>
  <c r="J58" i="5"/>
  <c r="J59" i="5"/>
  <c r="J60" i="5"/>
  <c r="J62" i="5"/>
  <c r="J63" i="5"/>
  <c r="J64" i="5"/>
  <c r="J65" i="5"/>
  <c r="J66" i="5"/>
  <c r="J67" i="5"/>
  <c r="J68" i="5"/>
  <c r="J69" i="5"/>
  <c r="J70" i="5"/>
  <c r="J72" i="5"/>
  <c r="J73" i="5"/>
  <c r="J74" i="5"/>
  <c r="J75" i="5"/>
  <c r="J76" i="5"/>
  <c r="J77" i="5"/>
  <c r="J78" i="5"/>
  <c r="J79" i="5"/>
  <c r="J80" i="5"/>
  <c r="J82" i="5"/>
  <c r="J83" i="5"/>
  <c r="J84" i="5"/>
  <c r="J85" i="5"/>
  <c r="J86" i="5"/>
  <c r="J87" i="5"/>
  <c r="J88" i="5"/>
  <c r="J89" i="5"/>
  <c r="J90" i="5"/>
  <c r="J92" i="5"/>
  <c r="J93" i="5"/>
  <c r="J94" i="5"/>
  <c r="J95" i="5"/>
  <c r="J96" i="5"/>
  <c r="J97" i="5"/>
  <c r="J98" i="5"/>
  <c r="J99" i="5"/>
  <c r="J100" i="5"/>
  <c r="J112" i="5"/>
  <c r="J113" i="5"/>
  <c r="J114" i="5"/>
  <c r="J115" i="5"/>
  <c r="J116" i="5"/>
  <c r="J117" i="5"/>
  <c r="J118" i="5"/>
  <c r="J119" i="5"/>
  <c r="J120" i="5"/>
  <c r="J122" i="5"/>
  <c r="J123" i="5"/>
  <c r="J124" i="5"/>
  <c r="J125" i="5"/>
  <c r="J126" i="5"/>
  <c r="J127" i="5"/>
  <c r="J128" i="5"/>
  <c r="J129" i="5"/>
  <c r="J130" i="5"/>
  <c r="J132" i="5"/>
  <c r="J133" i="5"/>
  <c r="J134" i="5"/>
  <c r="J135" i="5"/>
  <c r="J136" i="5"/>
  <c r="J137" i="5"/>
  <c r="J138" i="5"/>
  <c r="J139" i="5"/>
  <c r="J140" i="5"/>
  <c r="J142" i="5"/>
  <c r="J143" i="5"/>
  <c r="J144" i="5"/>
  <c r="J145" i="5"/>
  <c r="J146" i="5"/>
  <c r="J147" i="5"/>
  <c r="J148" i="5"/>
  <c r="J149" i="5"/>
  <c r="J150" i="5"/>
  <c r="J152" i="5"/>
  <c r="J153" i="5"/>
  <c r="J154" i="5"/>
  <c r="J155" i="5"/>
  <c r="J156" i="5"/>
  <c r="J157" i="5"/>
  <c r="J158" i="5"/>
  <c r="J159" i="5"/>
  <c r="J160" i="5"/>
  <c r="J162" i="5"/>
  <c r="J163" i="5"/>
  <c r="J164" i="5"/>
  <c r="J165" i="5"/>
  <c r="J166" i="5"/>
  <c r="J167" i="5"/>
  <c r="J168" i="5"/>
  <c r="J169" i="5"/>
  <c r="J170" i="5"/>
  <c r="J172" i="5"/>
  <c r="J173" i="5"/>
  <c r="J174" i="5"/>
  <c r="J175" i="5"/>
  <c r="J176" i="5"/>
  <c r="J177" i="5"/>
  <c r="J178" i="5"/>
  <c r="J179" i="5"/>
  <c r="J180" i="5"/>
  <c r="J182" i="5"/>
  <c r="J183" i="5"/>
  <c r="J184" i="5"/>
  <c r="J185" i="5"/>
  <c r="J186" i="5"/>
  <c r="J187" i="5"/>
  <c r="J188" i="5"/>
  <c r="J189" i="5"/>
  <c r="J190" i="5"/>
  <c r="J192" i="5"/>
  <c r="J193" i="5"/>
  <c r="J194" i="5"/>
  <c r="J195" i="5"/>
  <c r="J196" i="5"/>
  <c r="J197" i="5"/>
  <c r="J198" i="5"/>
  <c r="J199" i="5"/>
  <c r="J200" i="5"/>
  <c r="J212" i="5"/>
  <c r="J213" i="5"/>
  <c r="J214" i="5"/>
  <c r="J215" i="5"/>
  <c r="J216" i="5"/>
  <c r="J217" i="5"/>
  <c r="J218" i="5"/>
  <c r="J219" i="5"/>
  <c r="J220" i="5"/>
  <c r="J222" i="5"/>
  <c r="J223" i="5"/>
  <c r="J224" i="5"/>
  <c r="J225" i="5"/>
  <c r="J226" i="5"/>
  <c r="J227" i="5"/>
  <c r="J228" i="5"/>
  <c r="J229" i="5"/>
  <c r="J230" i="5"/>
  <c r="J232" i="5"/>
  <c r="J233" i="5"/>
  <c r="J234" i="5"/>
  <c r="J235" i="5"/>
  <c r="J236" i="5"/>
  <c r="J237" i="5"/>
  <c r="J238" i="5"/>
  <c r="J239" i="5"/>
  <c r="J240" i="5"/>
  <c r="J242" i="5"/>
  <c r="J243" i="5"/>
  <c r="J244" i="5"/>
  <c r="J245" i="5"/>
  <c r="J246" i="5"/>
  <c r="J247" i="5"/>
  <c r="J248" i="5"/>
  <c r="J249" i="5"/>
  <c r="J250" i="5"/>
  <c r="J252" i="5"/>
  <c r="J253" i="5"/>
  <c r="J254" i="5"/>
  <c r="J255" i="5"/>
  <c r="J256" i="5"/>
  <c r="J257" i="5"/>
  <c r="J258" i="5"/>
  <c r="J259" i="5"/>
  <c r="J260" i="5"/>
  <c r="J262" i="5"/>
  <c r="J263" i="5"/>
  <c r="J264" i="5"/>
  <c r="J265" i="5"/>
  <c r="J266" i="5"/>
  <c r="J267" i="5"/>
  <c r="J268" i="5"/>
  <c r="J269" i="5"/>
  <c r="J270" i="5"/>
  <c r="J272" i="5"/>
  <c r="J273" i="5"/>
  <c r="J274" i="5"/>
  <c r="J275" i="5"/>
  <c r="J276" i="5"/>
  <c r="J277" i="5"/>
  <c r="J278" i="5"/>
  <c r="J279" i="5"/>
  <c r="J280" i="5"/>
  <c r="J282" i="5"/>
  <c r="J283" i="5"/>
  <c r="J284" i="5"/>
  <c r="J285" i="5"/>
  <c r="J286" i="5"/>
  <c r="J287" i="5"/>
  <c r="J288" i="5"/>
  <c r="J289" i="5"/>
  <c r="J290" i="5"/>
  <c r="J292" i="5"/>
  <c r="J293" i="5"/>
  <c r="J294" i="5"/>
  <c r="J295" i="5"/>
  <c r="J296" i="5"/>
  <c r="J297" i="5"/>
  <c r="J298" i="5"/>
  <c r="J299" i="5"/>
  <c r="J300" i="5"/>
  <c r="J312" i="5"/>
  <c r="J313" i="5"/>
  <c r="J314" i="5"/>
  <c r="J315" i="5"/>
  <c r="J316" i="5"/>
  <c r="J317" i="5"/>
  <c r="J318" i="5"/>
  <c r="J319" i="5"/>
  <c r="J320" i="5"/>
  <c r="J322" i="5"/>
  <c r="J323" i="5"/>
  <c r="J324" i="5"/>
  <c r="J325" i="5"/>
  <c r="J326" i="5"/>
  <c r="J327" i="5"/>
  <c r="J328" i="5"/>
  <c r="J329" i="5"/>
  <c r="J330" i="5"/>
  <c r="J332" i="5"/>
  <c r="J333" i="5"/>
  <c r="J334" i="5"/>
  <c r="J335" i="5"/>
  <c r="J336" i="5"/>
  <c r="J337" i="5"/>
  <c r="J338" i="5"/>
  <c r="J339" i="5"/>
  <c r="J340" i="5"/>
  <c r="J342" i="5"/>
  <c r="J343" i="5"/>
  <c r="J344" i="5"/>
  <c r="J345" i="5"/>
  <c r="J346" i="5"/>
  <c r="J347" i="5"/>
  <c r="J348" i="5"/>
  <c r="J349" i="5"/>
  <c r="J350" i="5"/>
  <c r="J352" i="5"/>
  <c r="J353" i="5"/>
  <c r="J354" i="5"/>
  <c r="J355" i="5"/>
  <c r="J356" i="5"/>
  <c r="J357" i="5"/>
  <c r="J358" i="5"/>
  <c r="J359" i="5"/>
  <c r="J360" i="5"/>
  <c r="J362" i="5"/>
  <c r="J363" i="5"/>
  <c r="J364" i="5"/>
  <c r="J365" i="5"/>
  <c r="J366" i="5"/>
  <c r="J367" i="5"/>
  <c r="J368" i="5"/>
  <c r="J369" i="5"/>
  <c r="J370" i="5"/>
  <c r="J372" i="5"/>
  <c r="J373" i="5"/>
  <c r="J374" i="5"/>
  <c r="J375" i="5"/>
  <c r="J376" i="5"/>
  <c r="J377" i="5"/>
  <c r="J378" i="5"/>
  <c r="J379" i="5"/>
  <c r="J380" i="5"/>
  <c r="J382" i="5"/>
  <c r="J383" i="5"/>
  <c r="J384" i="5"/>
  <c r="J385" i="5"/>
  <c r="J386" i="5"/>
  <c r="J387" i="5"/>
  <c r="J388" i="5"/>
  <c r="J389" i="5"/>
  <c r="J390" i="5"/>
  <c r="J392" i="5"/>
  <c r="J393" i="5"/>
  <c r="J394" i="5"/>
  <c r="J395" i="5"/>
  <c r="J396" i="5"/>
  <c r="J397" i="5"/>
  <c r="J398" i="5"/>
  <c r="J399" i="5"/>
  <c r="J400" i="5"/>
  <c r="J412" i="5"/>
  <c r="J413" i="5"/>
  <c r="J414" i="5"/>
  <c r="J415" i="5"/>
  <c r="J416" i="5"/>
  <c r="J417" i="5"/>
  <c r="J418" i="5"/>
  <c r="J419" i="5"/>
  <c r="J420" i="5"/>
  <c r="J422" i="5"/>
  <c r="J423" i="5"/>
  <c r="J424" i="5"/>
  <c r="J425" i="5"/>
  <c r="J426" i="5"/>
  <c r="J427" i="5"/>
  <c r="J428" i="5"/>
  <c r="J429" i="5"/>
  <c r="J430" i="5"/>
  <c r="J432" i="5"/>
  <c r="J433" i="5"/>
  <c r="J434" i="5"/>
  <c r="J435" i="5"/>
  <c r="J436" i="5"/>
  <c r="J437" i="5"/>
  <c r="J438" i="5"/>
  <c r="J439" i="5"/>
  <c r="J440" i="5"/>
  <c r="J442" i="5"/>
  <c r="J443" i="5"/>
  <c r="J444" i="5"/>
  <c r="J445" i="5"/>
  <c r="J446" i="5"/>
  <c r="J447" i="5"/>
  <c r="J448" i="5"/>
  <c r="J449" i="5"/>
  <c r="J450" i="5"/>
  <c r="J452" i="5"/>
  <c r="J453" i="5"/>
  <c r="J454" i="5"/>
  <c r="J455" i="5"/>
  <c r="J456" i="5"/>
  <c r="J457" i="5"/>
  <c r="J458" i="5"/>
  <c r="J459" i="5"/>
  <c r="J460" i="5"/>
  <c r="J462" i="5"/>
  <c r="J463" i="5"/>
  <c r="J464" i="5"/>
  <c r="J465" i="5"/>
  <c r="J466" i="5"/>
  <c r="J467" i="5"/>
  <c r="J468" i="5"/>
  <c r="J469" i="5"/>
  <c r="J470" i="5"/>
  <c r="J472" i="5"/>
  <c r="J473" i="5"/>
  <c r="J474" i="5"/>
  <c r="J475" i="5"/>
  <c r="J476" i="5"/>
  <c r="J477" i="5"/>
  <c r="J478" i="5"/>
  <c r="J479" i="5"/>
  <c r="J480" i="5"/>
  <c r="J482" i="5"/>
  <c r="J483" i="5"/>
  <c r="J484" i="5"/>
  <c r="J485" i="5"/>
  <c r="J486" i="5"/>
  <c r="J487" i="5"/>
  <c r="J488" i="5"/>
  <c r="J489" i="5"/>
  <c r="J490" i="5"/>
  <c r="J492" i="5"/>
  <c r="J493" i="5"/>
  <c r="J494" i="5"/>
  <c r="J495" i="5"/>
  <c r="J496" i="5"/>
  <c r="J497" i="5"/>
  <c r="J498" i="5"/>
  <c r="J499" i="5"/>
  <c r="J500" i="5"/>
  <c r="J512" i="5"/>
  <c r="J513" i="5"/>
  <c r="J514" i="5"/>
  <c r="J515" i="5"/>
  <c r="J516" i="5"/>
  <c r="J517" i="5"/>
  <c r="J518" i="5"/>
  <c r="J519" i="5"/>
  <c r="J520" i="5"/>
  <c r="J522" i="5"/>
  <c r="J523" i="5"/>
  <c r="J524" i="5"/>
  <c r="J525" i="5"/>
  <c r="J526" i="5"/>
  <c r="J527" i="5"/>
  <c r="J528" i="5"/>
  <c r="J529" i="5"/>
  <c r="J530" i="5"/>
  <c r="J532" i="5"/>
  <c r="J533" i="5"/>
  <c r="J534" i="5"/>
  <c r="J535" i="5"/>
  <c r="J536" i="5"/>
  <c r="J537" i="5"/>
  <c r="J538" i="5"/>
  <c r="J539" i="5"/>
  <c r="J540" i="5"/>
  <c r="J542" i="5"/>
  <c r="J543" i="5"/>
  <c r="J544" i="5"/>
  <c r="J545" i="5"/>
  <c r="J546" i="5"/>
  <c r="J547" i="5"/>
  <c r="J548" i="5"/>
  <c r="J549" i="5"/>
  <c r="J550" i="5"/>
  <c r="J552" i="5"/>
  <c r="J553" i="5"/>
  <c r="J554" i="5"/>
  <c r="J555" i="5"/>
  <c r="J556" i="5"/>
  <c r="J557" i="5"/>
  <c r="J558" i="5"/>
  <c r="J559" i="5"/>
  <c r="J560" i="5"/>
  <c r="J562" i="5"/>
  <c r="J563" i="5"/>
  <c r="J564" i="5"/>
  <c r="J565" i="5"/>
  <c r="J566" i="5"/>
  <c r="J567" i="5"/>
  <c r="J568" i="5"/>
  <c r="J569" i="5"/>
  <c r="J570" i="5"/>
  <c r="J572" i="5"/>
  <c r="J573" i="5"/>
  <c r="J574" i="5"/>
  <c r="J575" i="5"/>
  <c r="J576" i="5"/>
  <c r="J577" i="5"/>
  <c r="J578" i="5"/>
  <c r="J579" i="5"/>
  <c r="J580" i="5"/>
  <c r="J582" i="5"/>
  <c r="J583" i="5"/>
  <c r="J584" i="5"/>
  <c r="J585" i="5"/>
  <c r="J586" i="5"/>
  <c r="J587" i="5"/>
  <c r="J588" i="5"/>
  <c r="J589" i="5"/>
  <c r="J590" i="5"/>
  <c r="J592" i="5"/>
  <c r="J593" i="5"/>
  <c r="J594" i="5"/>
  <c r="J595" i="5"/>
  <c r="J596" i="5"/>
  <c r="J597" i="5"/>
  <c r="J598" i="5"/>
  <c r="J599" i="5"/>
  <c r="J600" i="5"/>
  <c r="J612" i="5"/>
  <c r="J613" i="5"/>
  <c r="J614" i="5"/>
  <c r="J615" i="5"/>
  <c r="J616" i="5"/>
  <c r="J617" i="5"/>
  <c r="J618" i="5"/>
  <c r="J619" i="5"/>
  <c r="J620" i="5"/>
  <c r="J622" i="5"/>
  <c r="J623" i="5"/>
  <c r="J624" i="5"/>
  <c r="J625" i="5"/>
  <c r="J626" i="5"/>
  <c r="J627" i="5"/>
  <c r="J628" i="5"/>
  <c r="J629" i="5"/>
  <c r="J630" i="5"/>
  <c r="J632" i="5"/>
  <c r="J633" i="5"/>
  <c r="J634" i="5"/>
  <c r="J635" i="5"/>
  <c r="J636" i="5"/>
  <c r="J637" i="5"/>
  <c r="J638" i="5"/>
  <c r="J639" i="5"/>
  <c r="J640" i="5"/>
  <c r="J642" i="5"/>
  <c r="J643" i="5"/>
  <c r="J644" i="5"/>
  <c r="J645" i="5"/>
  <c r="J646" i="5"/>
  <c r="J647" i="5"/>
  <c r="J648" i="5"/>
  <c r="J649" i="5"/>
  <c r="J650" i="5"/>
  <c r="J652" i="5"/>
  <c r="J653" i="5"/>
  <c r="J654" i="5"/>
  <c r="J655" i="5"/>
  <c r="J656" i="5"/>
  <c r="J657" i="5"/>
  <c r="J658" i="5"/>
  <c r="J659" i="5"/>
  <c r="J660" i="5"/>
  <c r="J662" i="5"/>
  <c r="J663" i="5"/>
  <c r="J664" i="5"/>
  <c r="J665" i="5"/>
  <c r="J666" i="5"/>
  <c r="J667" i="5"/>
  <c r="J668" i="5"/>
  <c r="J669" i="5"/>
  <c r="J670" i="5"/>
  <c r="J672" i="5"/>
  <c r="J673" i="5"/>
  <c r="J674" i="5"/>
  <c r="J675" i="5"/>
  <c r="J676" i="5"/>
  <c r="J677" i="5"/>
  <c r="J678" i="5"/>
  <c r="J679" i="5"/>
  <c r="J680" i="5"/>
  <c r="J682" i="5"/>
  <c r="J683" i="5"/>
  <c r="J684" i="5"/>
  <c r="J685" i="5"/>
  <c r="J686" i="5"/>
  <c r="J687" i="5"/>
  <c r="J688" i="5"/>
  <c r="J689" i="5"/>
  <c r="J690" i="5"/>
  <c r="J692" i="5"/>
  <c r="J693" i="5"/>
  <c r="J694" i="5"/>
  <c r="J695" i="5"/>
  <c r="J696" i="5"/>
  <c r="J697" i="5"/>
  <c r="J698" i="5"/>
  <c r="J699" i="5"/>
  <c r="J700" i="5"/>
  <c r="J712" i="5"/>
  <c r="J713" i="5"/>
  <c r="J714" i="5"/>
  <c r="J715" i="5"/>
  <c r="J716" i="5"/>
  <c r="J717" i="5"/>
  <c r="J718" i="5"/>
  <c r="J719" i="5"/>
  <c r="J720" i="5"/>
  <c r="J722" i="5"/>
  <c r="J723" i="5"/>
  <c r="J724" i="5"/>
  <c r="J725" i="5"/>
  <c r="J726" i="5"/>
  <c r="J727" i="5"/>
  <c r="J728" i="5"/>
  <c r="J729" i="5"/>
  <c r="J730" i="5"/>
  <c r="J732" i="5"/>
  <c r="J733" i="5"/>
  <c r="J734" i="5"/>
  <c r="J735" i="5"/>
  <c r="J736" i="5"/>
  <c r="J737" i="5"/>
  <c r="J738" i="5"/>
  <c r="J739" i="5"/>
  <c r="J740" i="5"/>
  <c r="J742" i="5"/>
  <c r="J743" i="5"/>
  <c r="J744" i="5"/>
  <c r="J745" i="5"/>
  <c r="J746" i="5"/>
  <c r="J747" i="5"/>
  <c r="J748" i="5"/>
  <c r="J749" i="5"/>
  <c r="J750" i="5"/>
  <c r="J752" i="5"/>
  <c r="J753" i="5"/>
  <c r="J754" i="5"/>
  <c r="J755" i="5"/>
  <c r="J756" i="5"/>
  <c r="J757" i="5"/>
  <c r="J758" i="5"/>
  <c r="J759" i="5"/>
  <c r="J760" i="5"/>
  <c r="J762" i="5"/>
  <c r="J763" i="5"/>
  <c r="J764" i="5"/>
  <c r="J765" i="5"/>
  <c r="J766" i="5"/>
  <c r="J767" i="5"/>
  <c r="J768" i="5"/>
  <c r="J769" i="5"/>
  <c r="J770" i="5"/>
  <c r="J772" i="5"/>
  <c r="J773" i="5"/>
  <c r="J774" i="5"/>
  <c r="J775" i="5"/>
  <c r="J776" i="5"/>
  <c r="J777" i="5"/>
  <c r="J778" i="5"/>
  <c r="J779" i="5"/>
  <c r="J780" i="5"/>
  <c r="J782" i="5"/>
  <c r="J783" i="5"/>
  <c r="J784" i="5"/>
  <c r="J785" i="5"/>
  <c r="J786" i="5"/>
  <c r="J787" i="5"/>
  <c r="J788" i="5"/>
  <c r="J789" i="5"/>
  <c r="J790" i="5"/>
  <c r="J792" i="5"/>
  <c r="J793" i="5"/>
  <c r="J794" i="5"/>
  <c r="J795" i="5"/>
  <c r="J796" i="5"/>
  <c r="J797" i="5"/>
  <c r="J798" i="5"/>
  <c r="J799" i="5"/>
  <c r="J800" i="5"/>
  <c r="J812" i="5"/>
  <c r="J813" i="5"/>
  <c r="J814" i="5"/>
  <c r="J815" i="5"/>
  <c r="J816" i="5"/>
  <c r="J817" i="5"/>
  <c r="J818" i="5"/>
  <c r="J819" i="5"/>
  <c r="J820" i="5"/>
  <c r="J822" i="5"/>
  <c r="J823" i="5"/>
  <c r="J824" i="5"/>
  <c r="J825" i="5"/>
  <c r="J826" i="5"/>
  <c r="J827" i="5"/>
  <c r="J828" i="5"/>
  <c r="J829" i="5"/>
  <c r="J830" i="5"/>
  <c r="J832" i="5"/>
  <c r="J833" i="5"/>
  <c r="J834" i="5"/>
  <c r="J835" i="5"/>
  <c r="J836" i="5"/>
  <c r="J837" i="5"/>
  <c r="J838" i="5"/>
  <c r="J839" i="5"/>
  <c r="J840" i="5"/>
  <c r="J842" i="5"/>
  <c r="J843" i="5"/>
  <c r="J844" i="5"/>
  <c r="J845" i="5"/>
  <c r="J846" i="5"/>
  <c r="J847" i="5"/>
  <c r="J848" i="5"/>
  <c r="J849" i="5"/>
  <c r="J850" i="5"/>
  <c r="J852" i="5"/>
  <c r="J853" i="5"/>
  <c r="J854" i="5"/>
  <c r="J855" i="5"/>
  <c r="J856" i="5"/>
  <c r="J857" i="5"/>
  <c r="J858" i="5"/>
  <c r="J859" i="5"/>
  <c r="J860" i="5"/>
  <c r="J862" i="5"/>
  <c r="J863" i="5"/>
  <c r="J864" i="5"/>
  <c r="J865" i="5"/>
  <c r="J866" i="5"/>
  <c r="J867" i="5"/>
  <c r="J868" i="5"/>
  <c r="J869" i="5"/>
  <c r="J870" i="5"/>
  <c r="J872" i="5"/>
  <c r="J873" i="5"/>
  <c r="J874" i="5"/>
  <c r="J875" i="5"/>
  <c r="J876" i="5"/>
  <c r="J877" i="5"/>
  <c r="J878" i="5"/>
  <c r="J879" i="5"/>
  <c r="J880" i="5"/>
  <c r="J882" i="5"/>
  <c r="J883" i="5"/>
  <c r="J884" i="5"/>
  <c r="J885" i="5"/>
  <c r="J886" i="5"/>
  <c r="J887" i="5"/>
  <c r="J888" i="5"/>
  <c r="J889" i="5"/>
  <c r="J890" i="5"/>
  <c r="J892" i="5"/>
  <c r="J893" i="5"/>
  <c r="J894" i="5"/>
  <c r="J895" i="5"/>
  <c r="J896" i="5"/>
  <c r="J897" i="5"/>
  <c r="J898" i="5"/>
  <c r="J899" i="5"/>
  <c r="J900" i="5"/>
  <c r="J912" i="5"/>
  <c r="J913" i="5"/>
  <c r="J914" i="5"/>
  <c r="J915" i="5"/>
  <c r="J916" i="5"/>
  <c r="J917" i="5"/>
  <c r="J918" i="5"/>
  <c r="J919" i="5"/>
  <c r="J920" i="5"/>
  <c r="J922" i="5"/>
  <c r="J923" i="5"/>
  <c r="J924" i="5"/>
  <c r="J925" i="5"/>
  <c r="J926" i="5"/>
  <c r="J927" i="5"/>
  <c r="J928" i="5"/>
  <c r="J929" i="5"/>
  <c r="J930" i="5"/>
  <c r="J932" i="5"/>
  <c r="J933" i="5"/>
  <c r="J934" i="5"/>
  <c r="J935" i="5"/>
  <c r="J936" i="5"/>
  <c r="J937" i="5"/>
  <c r="J938" i="5"/>
  <c r="J939" i="5"/>
  <c r="J940" i="5"/>
  <c r="J942" i="5"/>
  <c r="J943" i="5"/>
  <c r="J944" i="5"/>
  <c r="J945" i="5"/>
  <c r="J946" i="5"/>
  <c r="J947" i="5"/>
  <c r="J948" i="5"/>
  <c r="J949" i="5"/>
  <c r="J950" i="5"/>
  <c r="J952" i="5"/>
  <c r="J953" i="5"/>
  <c r="J954" i="5"/>
  <c r="J955" i="5"/>
  <c r="J956" i="5"/>
  <c r="J957" i="5"/>
  <c r="J958" i="5"/>
  <c r="J959" i="5"/>
  <c r="J960" i="5"/>
  <c r="J962" i="5"/>
  <c r="J963" i="5"/>
  <c r="J964" i="5"/>
  <c r="J965" i="5"/>
  <c r="J966" i="5"/>
  <c r="J967" i="5"/>
  <c r="J968" i="5"/>
  <c r="J969" i="5"/>
  <c r="J970" i="5"/>
  <c r="J972" i="5"/>
  <c r="J973" i="5"/>
  <c r="J974" i="5"/>
  <c r="J975" i="5"/>
  <c r="J976" i="5"/>
  <c r="J977" i="5"/>
  <c r="J978" i="5"/>
  <c r="J979" i="5"/>
  <c r="J980" i="5"/>
  <c r="J982" i="5"/>
  <c r="J983" i="5"/>
  <c r="J984" i="5"/>
  <c r="J985" i="5"/>
  <c r="J986" i="5"/>
  <c r="J987" i="5"/>
  <c r="J988" i="5"/>
  <c r="J989" i="5"/>
  <c r="J990" i="5"/>
  <c r="J992" i="5"/>
  <c r="J993" i="5"/>
  <c r="J994" i="5"/>
  <c r="J995" i="5"/>
  <c r="J996" i="5"/>
  <c r="J997" i="5"/>
  <c r="J998" i="5"/>
  <c r="J999" i="5"/>
  <c r="J1000" i="5"/>
  <c r="J1112" i="5"/>
  <c r="J1113" i="5"/>
  <c r="J1114" i="5"/>
  <c r="J1115" i="5"/>
  <c r="J1116" i="5"/>
  <c r="J1117" i="5"/>
  <c r="J1118" i="5"/>
  <c r="J1119" i="5"/>
  <c r="J1120" i="5"/>
  <c r="J1122" i="5"/>
  <c r="J1123" i="5"/>
  <c r="J1124" i="5"/>
  <c r="J1125" i="5"/>
  <c r="J1126" i="5"/>
  <c r="J1127" i="5"/>
  <c r="J1128" i="5"/>
  <c r="J1129" i="5"/>
  <c r="J1130" i="5"/>
  <c r="J1132" i="5"/>
  <c r="J1133" i="5"/>
  <c r="J1134" i="5"/>
  <c r="J1135" i="5"/>
  <c r="J1136" i="5"/>
  <c r="J1137" i="5"/>
  <c r="J1138" i="5"/>
  <c r="J1139" i="5"/>
  <c r="J1140" i="5"/>
  <c r="J1142" i="5"/>
  <c r="J1143" i="5"/>
  <c r="J1144" i="5"/>
  <c r="J1145" i="5"/>
  <c r="J1146" i="5"/>
  <c r="J1147" i="5"/>
  <c r="J1148" i="5"/>
  <c r="J1149" i="5"/>
  <c r="J1150" i="5"/>
  <c r="J1152" i="5"/>
  <c r="J1153" i="5"/>
  <c r="J1154" i="5"/>
  <c r="J1155" i="5"/>
  <c r="J1156" i="5"/>
  <c r="J1157" i="5"/>
  <c r="J1158" i="5"/>
  <c r="J1159" i="5"/>
  <c r="J1160" i="5"/>
  <c r="J1162" i="5"/>
  <c r="J1163" i="5"/>
  <c r="J1164" i="5"/>
  <c r="J1165" i="5"/>
  <c r="J1166" i="5"/>
  <c r="J1167" i="5"/>
  <c r="J1168" i="5"/>
  <c r="J1169" i="5"/>
  <c r="J1170" i="5"/>
  <c r="J1172" i="5"/>
  <c r="J1173" i="5"/>
  <c r="J1174" i="5"/>
  <c r="J1175" i="5"/>
  <c r="J1176" i="5"/>
  <c r="J1177" i="5"/>
  <c r="J1178" i="5"/>
  <c r="J1179" i="5"/>
  <c r="J1180" i="5"/>
  <c r="J1182" i="5"/>
  <c r="J1183" i="5"/>
  <c r="J1184" i="5"/>
  <c r="J1185" i="5"/>
  <c r="J1186" i="5"/>
  <c r="J1187" i="5"/>
  <c r="J1188" i="5"/>
  <c r="J1189" i="5"/>
  <c r="J1190" i="5"/>
  <c r="J1192" i="5"/>
  <c r="J1193" i="5"/>
  <c r="J1194" i="5"/>
  <c r="J1195" i="5"/>
  <c r="J1196" i="5"/>
  <c r="J1197" i="5"/>
  <c r="J1198" i="5"/>
  <c r="J1199" i="5"/>
  <c r="J1200" i="5"/>
  <c r="J1212" i="5"/>
  <c r="J1213" i="5"/>
  <c r="J1214" i="5"/>
  <c r="J1215" i="5"/>
  <c r="J1216" i="5"/>
  <c r="J1217" i="5"/>
  <c r="J1218" i="5"/>
  <c r="J1219" i="5"/>
  <c r="J1220" i="5"/>
  <c r="J1222" i="5"/>
  <c r="J1223" i="5"/>
  <c r="J1224" i="5"/>
  <c r="J1225" i="5"/>
  <c r="J1226" i="5"/>
  <c r="J1227" i="5"/>
  <c r="J1228" i="5"/>
  <c r="J1229" i="5"/>
  <c r="J1230" i="5"/>
  <c r="J1232" i="5"/>
  <c r="J1233" i="5"/>
  <c r="J1234" i="5"/>
  <c r="J1235" i="5"/>
  <c r="J1236" i="5"/>
  <c r="J1237" i="5"/>
  <c r="J1238" i="5"/>
  <c r="J1239" i="5"/>
  <c r="J1240" i="5"/>
  <c r="J1242" i="5"/>
  <c r="J1243" i="5"/>
  <c r="J1244" i="5"/>
  <c r="J1245" i="5"/>
  <c r="J1246" i="5"/>
  <c r="J1247" i="5"/>
  <c r="J1248" i="5"/>
  <c r="J1249" i="5"/>
  <c r="J1250" i="5"/>
  <c r="J1252" i="5"/>
  <c r="J1253" i="5"/>
  <c r="J1254" i="5"/>
  <c r="J1255" i="5"/>
  <c r="J1256" i="5"/>
  <c r="J1257" i="5"/>
  <c r="J1258" i="5"/>
  <c r="J1259" i="5"/>
  <c r="J1260" i="5"/>
  <c r="J1262" i="5"/>
  <c r="J1263" i="5"/>
  <c r="J1264" i="5"/>
  <c r="J1265" i="5"/>
  <c r="J1266" i="5"/>
  <c r="J1267" i="5"/>
  <c r="J1268" i="5"/>
  <c r="J1269" i="5"/>
  <c r="J1270" i="5"/>
  <c r="J1272" i="5"/>
  <c r="J1273" i="5"/>
  <c r="J1274" i="5"/>
  <c r="J1275" i="5"/>
  <c r="J1276" i="5"/>
  <c r="J1277" i="5"/>
  <c r="J1278" i="5"/>
  <c r="J1279" i="5"/>
  <c r="J1280" i="5"/>
  <c r="J1282" i="5"/>
  <c r="J1283" i="5"/>
  <c r="J1284" i="5"/>
  <c r="J1285" i="5"/>
  <c r="J1286" i="5"/>
  <c r="J1287" i="5"/>
  <c r="J1288" i="5"/>
  <c r="J1289" i="5"/>
  <c r="J1290" i="5"/>
  <c r="J1292" i="5"/>
  <c r="J1293" i="5"/>
  <c r="J1294" i="5"/>
  <c r="J1295" i="5"/>
  <c r="J1296" i="5"/>
  <c r="J1297" i="5"/>
  <c r="J1298" i="5"/>
  <c r="J1299" i="5"/>
  <c r="J1300" i="5"/>
  <c r="J1312" i="5"/>
  <c r="J1313" i="5"/>
  <c r="J1314" i="5"/>
  <c r="J1315" i="5"/>
  <c r="J1316" i="5"/>
  <c r="J1317" i="5"/>
  <c r="J1318" i="5"/>
  <c r="J1319" i="5"/>
  <c r="J1320" i="5"/>
  <c r="J1322" i="5"/>
  <c r="J1323" i="5"/>
  <c r="J1324" i="5"/>
  <c r="J1325" i="5"/>
  <c r="J1326" i="5"/>
  <c r="J1327" i="5"/>
  <c r="J1328" i="5"/>
  <c r="J1329" i="5"/>
  <c r="J1330" i="5"/>
  <c r="J1332" i="5"/>
  <c r="J1333" i="5"/>
  <c r="J1334" i="5"/>
  <c r="J1335" i="5"/>
  <c r="J1336" i="5"/>
  <c r="J1337" i="5"/>
  <c r="J1338" i="5"/>
  <c r="J1339" i="5"/>
  <c r="J1340" i="5"/>
  <c r="J1342" i="5"/>
  <c r="J1343" i="5"/>
  <c r="J1344" i="5"/>
  <c r="J1345" i="5"/>
  <c r="J1346" i="5"/>
  <c r="J1347" i="5"/>
  <c r="J1348" i="5"/>
  <c r="J1349" i="5"/>
  <c r="J1350" i="5"/>
  <c r="J1352" i="5"/>
  <c r="J1353" i="5"/>
  <c r="J1354" i="5"/>
  <c r="J1355" i="5"/>
  <c r="J1356" i="5"/>
  <c r="J1357" i="5"/>
  <c r="J1358" i="5"/>
  <c r="J1359" i="5"/>
  <c r="J1360" i="5"/>
  <c r="J1362" i="5"/>
  <c r="J1363" i="5"/>
  <c r="J1364" i="5"/>
  <c r="J1365" i="5"/>
  <c r="J1366" i="5"/>
  <c r="J1367" i="5"/>
  <c r="J1368" i="5"/>
  <c r="J1369" i="5"/>
  <c r="J1370" i="5"/>
  <c r="J1372" i="5"/>
  <c r="J1373" i="5"/>
  <c r="J1374" i="5"/>
  <c r="J1375" i="5"/>
  <c r="J1376" i="5"/>
  <c r="J1377" i="5"/>
  <c r="J1378" i="5"/>
  <c r="J1379" i="5"/>
  <c r="J1380" i="5"/>
  <c r="J1382" i="5"/>
  <c r="J1383" i="5"/>
  <c r="J1384" i="5"/>
  <c r="J1385" i="5"/>
  <c r="J1386" i="5"/>
  <c r="J1387" i="5"/>
  <c r="J1388" i="5"/>
  <c r="J1389" i="5"/>
  <c r="J1390" i="5"/>
  <c r="J1392" i="5"/>
  <c r="J1393" i="5"/>
  <c r="J1394" i="5"/>
  <c r="J1395" i="5"/>
  <c r="J1396" i="5"/>
  <c r="J1397" i="5"/>
  <c r="J1398" i="5"/>
  <c r="J1399" i="5"/>
  <c r="J1400" i="5"/>
  <c r="J1412" i="5"/>
  <c r="J1413" i="5"/>
  <c r="J1414" i="5"/>
  <c r="J1415" i="5"/>
  <c r="J1416" i="5"/>
  <c r="J1417" i="5"/>
  <c r="J1418" i="5"/>
  <c r="J1419" i="5"/>
  <c r="J1420" i="5"/>
  <c r="J1422" i="5"/>
  <c r="J1423" i="5"/>
  <c r="J1424" i="5"/>
  <c r="J1425" i="5"/>
  <c r="J1426" i="5"/>
  <c r="J1427" i="5"/>
  <c r="J1428" i="5"/>
  <c r="J1429" i="5"/>
  <c r="J1430" i="5"/>
  <c r="J1432" i="5"/>
  <c r="J1433" i="5"/>
  <c r="J1434" i="5"/>
  <c r="J1435" i="5"/>
  <c r="J1436" i="5"/>
  <c r="J1437" i="5"/>
  <c r="J1438" i="5"/>
  <c r="J1439" i="5"/>
  <c r="J1440" i="5"/>
  <c r="J1442" i="5"/>
  <c r="J1443" i="5"/>
  <c r="J1444" i="5"/>
  <c r="J1445" i="5"/>
  <c r="J1446" i="5"/>
  <c r="J1447" i="5"/>
  <c r="J1448" i="5"/>
  <c r="J1449" i="5"/>
  <c r="J1450" i="5"/>
  <c r="J1452" i="5"/>
  <c r="J1453" i="5"/>
  <c r="J1454" i="5"/>
  <c r="J1455" i="5"/>
  <c r="J1456" i="5"/>
  <c r="J1457" i="5"/>
  <c r="J1458" i="5"/>
  <c r="J1459" i="5"/>
  <c r="J1460" i="5"/>
  <c r="J1462" i="5"/>
  <c r="J1463" i="5"/>
  <c r="J1464" i="5"/>
  <c r="J1465" i="5"/>
  <c r="J1466" i="5"/>
  <c r="J1467" i="5"/>
  <c r="J1468" i="5"/>
  <c r="J1469" i="5"/>
  <c r="J1470" i="5"/>
  <c r="J1472" i="5"/>
  <c r="J1473" i="5"/>
  <c r="J1474" i="5"/>
  <c r="J1475" i="5"/>
  <c r="J1476" i="5"/>
  <c r="J1477" i="5"/>
  <c r="J1478" i="5"/>
  <c r="J1479" i="5"/>
  <c r="J1480" i="5"/>
  <c r="J1482" i="5"/>
  <c r="J1483" i="5"/>
  <c r="J1484" i="5"/>
  <c r="J1485" i="5"/>
  <c r="J1486" i="5"/>
  <c r="J1487" i="5"/>
  <c r="J1488" i="5"/>
  <c r="J1489" i="5"/>
  <c r="J1490" i="5"/>
  <c r="J1492" i="5"/>
  <c r="J1493" i="5"/>
  <c r="J1494" i="5"/>
  <c r="J1495" i="5"/>
  <c r="J1496" i="5"/>
  <c r="J1497" i="5"/>
  <c r="J1498" i="5"/>
  <c r="J1499" i="5"/>
  <c r="J1500" i="5"/>
  <c r="J1512" i="5"/>
  <c r="J1513" i="5"/>
  <c r="J1514" i="5"/>
  <c r="J1515" i="5"/>
  <c r="J1516" i="5"/>
  <c r="J1517" i="5"/>
  <c r="J1518" i="5"/>
  <c r="J1519" i="5"/>
  <c r="J1520" i="5"/>
  <c r="J1522" i="5"/>
  <c r="J1523" i="5"/>
  <c r="J1524" i="5"/>
  <c r="J1525" i="5"/>
  <c r="J1526" i="5"/>
  <c r="J1527" i="5"/>
  <c r="J1528" i="5"/>
  <c r="J1529" i="5"/>
  <c r="J1530" i="5"/>
  <c r="J1532" i="5"/>
  <c r="J1533" i="5"/>
  <c r="J1534" i="5"/>
  <c r="J1535" i="5"/>
  <c r="J1536" i="5"/>
  <c r="J1537" i="5"/>
  <c r="J1538" i="5"/>
  <c r="J1539" i="5"/>
  <c r="J1540" i="5"/>
  <c r="J1542" i="5"/>
  <c r="J1543" i="5"/>
  <c r="J1544" i="5"/>
  <c r="J1545" i="5"/>
  <c r="J1546" i="5"/>
  <c r="J1547" i="5"/>
  <c r="J1548" i="5"/>
  <c r="J1549" i="5"/>
  <c r="J1550" i="5"/>
  <c r="J1552" i="5"/>
  <c r="J1553" i="5"/>
  <c r="J1554" i="5"/>
  <c r="J1555" i="5"/>
  <c r="J1556" i="5"/>
  <c r="J1557" i="5"/>
  <c r="J1558" i="5"/>
  <c r="J1559" i="5"/>
  <c r="J1560" i="5"/>
  <c r="J1562" i="5"/>
  <c r="J1563" i="5"/>
  <c r="J1564" i="5"/>
  <c r="J1565" i="5"/>
  <c r="J1566" i="5"/>
  <c r="J1567" i="5"/>
  <c r="J1568" i="5"/>
  <c r="J1569" i="5"/>
  <c r="J1570" i="5"/>
  <c r="J1572" i="5"/>
  <c r="J1573" i="5"/>
  <c r="J1574" i="5"/>
  <c r="J1575" i="5"/>
  <c r="J1576" i="5"/>
  <c r="J1577" i="5"/>
  <c r="J1578" i="5"/>
  <c r="J1579" i="5"/>
  <c r="J1580" i="5"/>
  <c r="J1582" i="5"/>
  <c r="J1583" i="5"/>
  <c r="J1584" i="5"/>
  <c r="J1585" i="5"/>
  <c r="J1586" i="5"/>
  <c r="J1587" i="5"/>
  <c r="J1588" i="5"/>
  <c r="J1589" i="5"/>
  <c r="J1590" i="5"/>
  <c r="J1592" i="5"/>
  <c r="J1593" i="5"/>
  <c r="J1594" i="5"/>
  <c r="J1595" i="5"/>
  <c r="J1596" i="5"/>
  <c r="J1597" i="5"/>
  <c r="J1598" i="5"/>
  <c r="J1599" i="5"/>
  <c r="J1600" i="5"/>
  <c r="J1612" i="5"/>
  <c r="J1613" i="5"/>
  <c r="J1614" i="5"/>
  <c r="J1615" i="5"/>
  <c r="J1616" i="5"/>
  <c r="J1617" i="5"/>
  <c r="J1618" i="5"/>
  <c r="J1619" i="5"/>
  <c r="J1620" i="5"/>
  <c r="J1622" i="5"/>
  <c r="J1623" i="5"/>
  <c r="J1624" i="5"/>
  <c r="J1625" i="5"/>
  <c r="J1626" i="5"/>
  <c r="J1627" i="5"/>
  <c r="J1628" i="5"/>
  <c r="J1629" i="5"/>
  <c r="J1630" i="5"/>
  <c r="J1632" i="5"/>
  <c r="J1633" i="5"/>
  <c r="J1634" i="5"/>
  <c r="J1635" i="5"/>
  <c r="J1636" i="5"/>
  <c r="J1637" i="5"/>
  <c r="J1638" i="5"/>
  <c r="J1639" i="5"/>
  <c r="J1640" i="5"/>
  <c r="J1642" i="5"/>
  <c r="J1643" i="5"/>
  <c r="J1644" i="5"/>
  <c r="J1645" i="5"/>
  <c r="J1646" i="5"/>
  <c r="J1647" i="5"/>
  <c r="J1648" i="5"/>
  <c r="J1649" i="5"/>
  <c r="J1650" i="5"/>
  <c r="J1652" i="5"/>
  <c r="J1653" i="5"/>
  <c r="J1654" i="5"/>
  <c r="J1655" i="5"/>
  <c r="J1656" i="5"/>
  <c r="J1657" i="5"/>
  <c r="J1658" i="5"/>
  <c r="J1659" i="5"/>
  <c r="J1660" i="5"/>
  <c r="J1662" i="5"/>
  <c r="J1663" i="5"/>
  <c r="J1664" i="5"/>
  <c r="J1665" i="5"/>
  <c r="J1666" i="5"/>
  <c r="J1667" i="5"/>
  <c r="J1668" i="5"/>
  <c r="J1669" i="5"/>
  <c r="J1670" i="5"/>
  <c r="J1672" i="5"/>
  <c r="J1673" i="5"/>
  <c r="J1674" i="5"/>
  <c r="J1675" i="5"/>
  <c r="J1676" i="5"/>
  <c r="J1677" i="5"/>
  <c r="J1678" i="5"/>
  <c r="J1679" i="5"/>
  <c r="J1680" i="5"/>
  <c r="J1682" i="5"/>
  <c r="J1683" i="5"/>
  <c r="J1684" i="5"/>
  <c r="J1685" i="5"/>
  <c r="J1686" i="5"/>
  <c r="J1687" i="5"/>
  <c r="J1688" i="5"/>
  <c r="J1689" i="5"/>
  <c r="J1690" i="5"/>
  <c r="J1692" i="5"/>
  <c r="J1693" i="5"/>
  <c r="J1694" i="5"/>
  <c r="J1695" i="5"/>
  <c r="J1696" i="5"/>
  <c r="J1697" i="5"/>
  <c r="J1698" i="5"/>
  <c r="J1699" i="5"/>
  <c r="J1700" i="5"/>
  <c r="J1712" i="5"/>
  <c r="J1713" i="5"/>
  <c r="J1714" i="5"/>
  <c r="J1715" i="5"/>
  <c r="J1716" i="5"/>
  <c r="J1717" i="5"/>
  <c r="J1718" i="5"/>
  <c r="J1719" i="5"/>
  <c r="J1720" i="5"/>
  <c r="J1722" i="5"/>
  <c r="J1723" i="5"/>
  <c r="J1724" i="5"/>
  <c r="J1725" i="5"/>
  <c r="J1726" i="5"/>
  <c r="J1727" i="5"/>
  <c r="J1728" i="5"/>
  <c r="J1729" i="5"/>
  <c r="J1730" i="5"/>
  <c r="J1732" i="5"/>
  <c r="J1733" i="5"/>
  <c r="J1734" i="5"/>
  <c r="J1735" i="5"/>
  <c r="J1736" i="5"/>
  <c r="J1737" i="5"/>
  <c r="J1738" i="5"/>
  <c r="J1739" i="5"/>
  <c r="J1740" i="5"/>
  <c r="J1742" i="5"/>
  <c r="J1743" i="5"/>
  <c r="J1744" i="5"/>
  <c r="J1745" i="5"/>
  <c r="J1746" i="5"/>
  <c r="J1747" i="5"/>
  <c r="J1748" i="5"/>
  <c r="J1749" i="5"/>
  <c r="J1750" i="5"/>
  <c r="J1752" i="5"/>
  <c r="J1753" i="5"/>
  <c r="J1754" i="5"/>
  <c r="J1755" i="5"/>
  <c r="J1756" i="5"/>
  <c r="J1757" i="5"/>
  <c r="J1758" i="5"/>
  <c r="J1759" i="5"/>
  <c r="J1760" i="5"/>
  <c r="J1762" i="5"/>
  <c r="J1763" i="5"/>
  <c r="J1764" i="5"/>
  <c r="J1765" i="5"/>
  <c r="J1766" i="5"/>
  <c r="J1767" i="5"/>
  <c r="J1768" i="5"/>
  <c r="J1769" i="5"/>
  <c r="J1770" i="5"/>
  <c r="J1772" i="5"/>
  <c r="J1773" i="5"/>
  <c r="J1774" i="5"/>
  <c r="J1775" i="5"/>
  <c r="J1776" i="5"/>
  <c r="J1777" i="5"/>
  <c r="J1778" i="5"/>
  <c r="J1779" i="5"/>
  <c r="J1780" i="5"/>
  <c r="J1782" i="5"/>
  <c r="J1783" i="5"/>
  <c r="J1784" i="5"/>
  <c r="J1785" i="5"/>
  <c r="J1786" i="5"/>
  <c r="J1787" i="5"/>
  <c r="J1788" i="5"/>
  <c r="J1789" i="5"/>
  <c r="J1790" i="5"/>
  <c r="J1792" i="5"/>
  <c r="J1793" i="5"/>
  <c r="J1794" i="5"/>
  <c r="J1795" i="5"/>
  <c r="J1796" i="5"/>
  <c r="J1797" i="5"/>
  <c r="J1798" i="5"/>
  <c r="J1799" i="5"/>
  <c r="J1800" i="5"/>
  <c r="J1812" i="5"/>
  <c r="J1813" i="5"/>
  <c r="J1814" i="5"/>
  <c r="J1815" i="5"/>
  <c r="J1816" i="5"/>
  <c r="J1817" i="5"/>
  <c r="J1818" i="5"/>
  <c r="J1819" i="5"/>
  <c r="J1820" i="5"/>
  <c r="J1822" i="5"/>
  <c r="J1823" i="5"/>
  <c r="J1824" i="5"/>
  <c r="J1825" i="5"/>
  <c r="J1826" i="5"/>
  <c r="J1827" i="5"/>
  <c r="J1828" i="5"/>
  <c r="J1829" i="5"/>
  <c r="J1830" i="5"/>
  <c r="J1832" i="5"/>
  <c r="J1833" i="5"/>
  <c r="J1834" i="5"/>
  <c r="J1835" i="5"/>
  <c r="J1836" i="5"/>
  <c r="J1837" i="5"/>
  <c r="J1838" i="5"/>
  <c r="J1839" i="5"/>
  <c r="J1840" i="5"/>
  <c r="J1842" i="5"/>
  <c r="J1843" i="5"/>
  <c r="J1844" i="5"/>
  <c r="J1845" i="5"/>
  <c r="J1846" i="5"/>
  <c r="J1847" i="5"/>
  <c r="J1848" i="5"/>
  <c r="J1849" i="5"/>
  <c r="J1850" i="5"/>
  <c r="J1852" i="5"/>
  <c r="J1853" i="5"/>
  <c r="J1854" i="5"/>
  <c r="J1855" i="5"/>
  <c r="J1856" i="5"/>
  <c r="J1857" i="5"/>
  <c r="J1858" i="5"/>
  <c r="J1859" i="5"/>
  <c r="J1860" i="5"/>
  <c r="J1862" i="5"/>
  <c r="J1863" i="5"/>
  <c r="J1864" i="5"/>
  <c r="J1865" i="5"/>
  <c r="J1866" i="5"/>
  <c r="J1867" i="5"/>
  <c r="J1868" i="5"/>
  <c r="J1869" i="5"/>
  <c r="J1870" i="5"/>
  <c r="J1872" i="5"/>
  <c r="J1873" i="5"/>
  <c r="J1874" i="5"/>
  <c r="J1875" i="5"/>
  <c r="J1876" i="5"/>
  <c r="J1877" i="5"/>
  <c r="J1878" i="5"/>
  <c r="J1879" i="5"/>
  <c r="J1880" i="5"/>
  <c r="J1882" i="5"/>
  <c r="J1883" i="5"/>
  <c r="J1884" i="5"/>
  <c r="J1885" i="5"/>
  <c r="J1886" i="5"/>
  <c r="J1887" i="5"/>
  <c r="J1888" i="5"/>
  <c r="J1889" i="5"/>
  <c r="J1890" i="5"/>
  <c r="J1892" i="5"/>
  <c r="J1893" i="5"/>
  <c r="J1894" i="5"/>
  <c r="J1895" i="5"/>
  <c r="J1896" i="5"/>
  <c r="J1897" i="5"/>
  <c r="J1898" i="5"/>
  <c r="J1899" i="5"/>
  <c r="J1900" i="5"/>
  <c r="J1912" i="5"/>
  <c r="J1913" i="5"/>
  <c r="J1914" i="5"/>
  <c r="J1915" i="5"/>
  <c r="J1916" i="5"/>
  <c r="J1917" i="5"/>
  <c r="J1918" i="5"/>
  <c r="J1919" i="5"/>
  <c r="J1920" i="5"/>
  <c r="J1922" i="5"/>
  <c r="J1923" i="5"/>
  <c r="J1924" i="5"/>
  <c r="J1925" i="5"/>
  <c r="J1926" i="5"/>
  <c r="J1927" i="5"/>
  <c r="J1928" i="5"/>
  <c r="J1929" i="5"/>
  <c r="J1930" i="5"/>
  <c r="J1932" i="5"/>
  <c r="J1933" i="5"/>
  <c r="J1934" i="5"/>
  <c r="J1935" i="5"/>
  <c r="J1936" i="5"/>
  <c r="J1937" i="5"/>
  <c r="J1938" i="5"/>
  <c r="J1939" i="5"/>
  <c r="J1940" i="5"/>
  <c r="J1942" i="5"/>
  <c r="J1943" i="5"/>
  <c r="J1944" i="5"/>
  <c r="J1945" i="5"/>
  <c r="J1946" i="5"/>
  <c r="J1947" i="5"/>
  <c r="J1948" i="5"/>
  <c r="J1949" i="5"/>
  <c r="J1950" i="5"/>
  <c r="J1952" i="5"/>
  <c r="J1953" i="5"/>
  <c r="J1954" i="5"/>
  <c r="J1955" i="5"/>
  <c r="J1956" i="5"/>
  <c r="J1957" i="5"/>
  <c r="J1958" i="5"/>
  <c r="J1959" i="5"/>
  <c r="J1960" i="5"/>
  <c r="J1962" i="5"/>
  <c r="J1963" i="5"/>
  <c r="J1964" i="5"/>
  <c r="J1965" i="5"/>
  <c r="J1966" i="5"/>
  <c r="J1967" i="5"/>
  <c r="J1968" i="5"/>
  <c r="J1969" i="5"/>
  <c r="J1970" i="5"/>
  <c r="J1972" i="5"/>
  <c r="J1973" i="5"/>
  <c r="J1974" i="5"/>
  <c r="J1975" i="5"/>
  <c r="J1976" i="5"/>
  <c r="J1977" i="5"/>
  <c r="J1978" i="5"/>
  <c r="J1979" i="5"/>
  <c r="J1980" i="5"/>
  <c r="J1982" i="5"/>
  <c r="J1983" i="5"/>
  <c r="J1984" i="5"/>
  <c r="J1985" i="5"/>
  <c r="J1986" i="5"/>
  <c r="J1987" i="5"/>
  <c r="J1988" i="5"/>
  <c r="J1989" i="5"/>
  <c r="J1990" i="5"/>
  <c r="J1992" i="5"/>
  <c r="J1993" i="5"/>
  <c r="J1994" i="5"/>
  <c r="J1995" i="5"/>
  <c r="J1996" i="5"/>
  <c r="J1997" i="5"/>
  <c r="J1998" i="5"/>
  <c r="J1999" i="5"/>
  <c r="J2000" i="5"/>
  <c r="J2112" i="5"/>
  <c r="J2113" i="5"/>
  <c r="J2114" i="5"/>
  <c r="J2115" i="5"/>
  <c r="J2116" i="5"/>
  <c r="J2117" i="5"/>
  <c r="J2118" i="5"/>
  <c r="J2119" i="5"/>
  <c r="J2120" i="5"/>
  <c r="J2122" i="5"/>
  <c r="J2123" i="5"/>
  <c r="J2124" i="5"/>
  <c r="J2125" i="5"/>
  <c r="J2126" i="5"/>
  <c r="J2127" i="5"/>
  <c r="J2128" i="5"/>
  <c r="J2129" i="5"/>
  <c r="J2130" i="5"/>
  <c r="J2132" i="5"/>
  <c r="J2133" i="5"/>
  <c r="J2134" i="5"/>
  <c r="J2135" i="5"/>
  <c r="J2136" i="5"/>
  <c r="J2137" i="5"/>
  <c r="J2138" i="5"/>
  <c r="J2139" i="5"/>
  <c r="J2140" i="5"/>
  <c r="J2142" i="5"/>
  <c r="J2143" i="5"/>
  <c r="J2144" i="5"/>
  <c r="J2145" i="5"/>
  <c r="J2146" i="5"/>
  <c r="J2147" i="5"/>
  <c r="J2148" i="5"/>
  <c r="J2149" i="5"/>
  <c r="J2150" i="5"/>
  <c r="J2152" i="5"/>
  <c r="J2153" i="5"/>
  <c r="J2154" i="5"/>
  <c r="J2155" i="5"/>
  <c r="J2156" i="5"/>
  <c r="J2157" i="5"/>
  <c r="J2158" i="5"/>
  <c r="J2159" i="5"/>
  <c r="J2160" i="5"/>
  <c r="J2162" i="5"/>
  <c r="J2163" i="5"/>
  <c r="J2164" i="5"/>
  <c r="J2165" i="5"/>
  <c r="J2166" i="5"/>
  <c r="J2167" i="5"/>
  <c r="J2168" i="5"/>
  <c r="J2169" i="5"/>
  <c r="J2170" i="5"/>
  <c r="J2172" i="5"/>
  <c r="J2173" i="5"/>
  <c r="J2174" i="5"/>
  <c r="J2175" i="5"/>
  <c r="J2176" i="5"/>
  <c r="J2177" i="5"/>
  <c r="J2178" i="5"/>
  <c r="J2179" i="5"/>
  <c r="J2180" i="5"/>
  <c r="J2182" i="5"/>
  <c r="J2183" i="5"/>
  <c r="J2184" i="5"/>
  <c r="J2185" i="5"/>
  <c r="J2186" i="5"/>
  <c r="J2187" i="5"/>
  <c r="J2188" i="5"/>
  <c r="J2189" i="5"/>
  <c r="J2190" i="5"/>
  <c r="J2192" i="5"/>
  <c r="J2193" i="5"/>
  <c r="J2194" i="5"/>
  <c r="J2195" i="5"/>
  <c r="J2196" i="5"/>
  <c r="J2197" i="5"/>
  <c r="J2198" i="5"/>
  <c r="J2199" i="5"/>
  <c r="J2200" i="5"/>
  <c r="J2212" i="5"/>
  <c r="J2213" i="5"/>
  <c r="J2214" i="5"/>
  <c r="J2215" i="5"/>
  <c r="J2216" i="5"/>
  <c r="J2217" i="5"/>
  <c r="J2218" i="5"/>
  <c r="J2219" i="5"/>
  <c r="J2220" i="5"/>
  <c r="J2222" i="5"/>
  <c r="J2223" i="5"/>
  <c r="J2224" i="5"/>
  <c r="J2225" i="5"/>
  <c r="J2226" i="5"/>
  <c r="J2227" i="5"/>
  <c r="J2228" i="5"/>
  <c r="J2229" i="5"/>
  <c r="J2230" i="5"/>
  <c r="J2232" i="5"/>
  <c r="J2233" i="5"/>
  <c r="J2234" i="5"/>
  <c r="J2235" i="5"/>
  <c r="J2236" i="5"/>
  <c r="J2237" i="5"/>
  <c r="J2238" i="5"/>
  <c r="J2239" i="5"/>
  <c r="J2240" i="5"/>
  <c r="J2242" i="5"/>
  <c r="J2243" i="5"/>
  <c r="J2244" i="5"/>
  <c r="J2245" i="5"/>
  <c r="J2246" i="5"/>
  <c r="J2247" i="5"/>
  <c r="J2248" i="5"/>
  <c r="J2249" i="5"/>
  <c r="J2250" i="5"/>
  <c r="J2252" i="5"/>
  <c r="J2253" i="5"/>
  <c r="J2254" i="5"/>
  <c r="J2255" i="5"/>
  <c r="J2256" i="5"/>
  <c r="J2257" i="5"/>
  <c r="J2258" i="5"/>
  <c r="J2259" i="5"/>
  <c r="J2260" i="5"/>
  <c r="J2262" i="5"/>
  <c r="J2263" i="5"/>
  <c r="J2264" i="5"/>
  <c r="J2265" i="5"/>
  <c r="J2266" i="5"/>
  <c r="J2267" i="5"/>
  <c r="J2268" i="5"/>
  <c r="J2269" i="5"/>
  <c r="J2270" i="5"/>
  <c r="J2272" i="5"/>
  <c r="J2273" i="5"/>
  <c r="J2274" i="5"/>
  <c r="J2275" i="5"/>
  <c r="J2276" i="5"/>
  <c r="J2277" i="5"/>
  <c r="J2278" i="5"/>
  <c r="J2279" i="5"/>
  <c r="J2280" i="5"/>
  <c r="J2282" i="5"/>
  <c r="J2283" i="5"/>
  <c r="J2284" i="5"/>
  <c r="J2285" i="5"/>
  <c r="J2286" i="5"/>
  <c r="J2287" i="5"/>
  <c r="J2288" i="5"/>
  <c r="J2289" i="5"/>
  <c r="J2290" i="5"/>
  <c r="J2292" i="5"/>
  <c r="J2293" i="5"/>
  <c r="J2294" i="5"/>
  <c r="J2295" i="5"/>
  <c r="J2296" i="5"/>
  <c r="J2297" i="5"/>
  <c r="J2298" i="5"/>
  <c r="J2299" i="5"/>
  <c r="J2300" i="5"/>
  <c r="J2312" i="5"/>
  <c r="J2313" i="5"/>
  <c r="J2314" i="5"/>
  <c r="J2315" i="5"/>
  <c r="J2316" i="5"/>
  <c r="J2317" i="5"/>
  <c r="J2318" i="5"/>
  <c r="J2319" i="5"/>
  <c r="J2320" i="5"/>
  <c r="J2322" i="5"/>
  <c r="J2323" i="5"/>
  <c r="J2324" i="5"/>
  <c r="J2325" i="5"/>
  <c r="J2326" i="5"/>
  <c r="J2327" i="5"/>
  <c r="J2328" i="5"/>
  <c r="J2329" i="5"/>
  <c r="J2330" i="5"/>
  <c r="J2332" i="5"/>
  <c r="J2333" i="5"/>
  <c r="J2334" i="5"/>
  <c r="J2335" i="5"/>
  <c r="J2336" i="5"/>
  <c r="J2337" i="5"/>
  <c r="J2338" i="5"/>
  <c r="J2339" i="5"/>
  <c r="J234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0105F2-1A00-4D6D-97D5-9A7FC3606244}" keepAlive="1" name="Query - Hospitalisation Details" description="Connection to the 'Hospitalisation Details' query in the workbook." type="5" refreshedVersion="8" background="1" saveData="1">
    <dbPr connection="Provider=Microsoft.Mashup.OleDb.1;Data Source=$Workbook$;Location=&quot;Hospitalisation Details&quot;;Extended Properties=&quot;&quot;" command="SELECT * FROM [Hospitalisation Details]"/>
  </connection>
  <connection id="2" xr16:uid="{A1C91275-253F-4688-94A9-91C5EA2F1E57}" keepAlive="1" name="Query - Hospitalisation Details (2)" description="Connection to the 'Hospitalisation Details (2)' query in the workbook." type="5" refreshedVersion="0" background="1">
    <dbPr connection="Provider=Microsoft.Mashup.OleDb.1;Data Source=$Workbook$;Location=&quot;Hospitalisation Details (2)&quot;;Extended Properties=&quot;&quot;" command="SELECT * FROM [Hospitalisation Details (2)]"/>
  </connection>
  <connection id="3" xr16:uid="{C365BDA3-CDF2-4CE4-A564-4D9573717553}" keepAlive="1" name="Query - Medical Examinations" description="Connection to the 'Medical Examinations' query in the workbook." type="5" refreshedVersion="8" background="1" saveData="1">
    <dbPr connection="Provider=Microsoft.Mashup.OleDb.1;Data Source=$Workbook$;Location=&quot;Medical Examinations&quot;;Extended Properties=&quot;&quot;" command="SELECT * FROM [Medical Examinations]"/>
  </connection>
  <connection id="4" xr16:uid="{BC368BEC-3FFC-4D39-B43F-CA207043A01A}" keepAlive="1" name="Query - Medical Examinations (2)" description="Connection to the 'Medical Examinations (2)' query in the workbook." type="5" refreshedVersion="0" background="1">
    <dbPr connection="Provider=Microsoft.Mashup.OleDb.1;Data Source=$Workbook$;Location=&quot;Medical Examinations (2)&quot;;Extended Properties=&quot;&quot;" command="SELECT * FROM [Medical Examinations (2)]"/>
  </connection>
</connections>
</file>

<file path=xl/sharedStrings.xml><?xml version="1.0" encoding="utf-8"?>
<sst xmlns="http://schemas.openxmlformats.org/spreadsheetml/2006/main" count="36234" uniqueCount="5461">
  <si>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</si>
  <si>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</si>
  <si>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</si>
  <si>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</si>
  <si>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</si>
  <si>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</si>
  <si>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</si>
  <si>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</si>
  <si>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</si>
  <si>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</si>
  <si>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</si>
  <si>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</si>
  <si>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</si>
  <si>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</si>
  <si>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</si>
  <si>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</si>
  <si>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</si>
  <si>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</si>
  <si>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</si>
  <si>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</si>
  <si>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</si>
  <si>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</si>
  <si>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</si>
  <si>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</si>
  <si>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</si>
  <si>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</si>
  <si>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</si>
  <si>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</si>
  <si>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</si>
  <si>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</si>
  <si>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</si>
  <si>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</si>
  <si>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</si>
  <si>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</si>
  <si>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</si>
  <si>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</si>
  <si>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</si>
  <si>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</si>
  <si>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</si>
  <si>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</si>
  <si>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</si>
  <si>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</si>
  <si>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</si>
  <si>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</si>
  <si>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</si>
  <si>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</si>
  <si>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</si>
  <si>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</si>
  <si>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</si>
  <si>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</si>
  <si>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</si>
  <si>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</si>
  <si>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</si>
  <si>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</si>
  <si>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</si>
  <si>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</si>
  <si>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</si>
  <si>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</si>
  <si>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</si>
  <si>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</si>
  <si>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</si>
  <si>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</si>
  <si>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</si>
  <si>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</si>
  <si>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</si>
  <si>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</si>
  <si>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</si>
  <si>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</si>
  <si>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</si>
  <si>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</si>
  <si>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</si>
  <si>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</si>
  <si>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</si>
  <si>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</si>
  <si>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</si>
  <si>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</si>
  <si>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</si>
  <si>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</si>
  <si>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</si>
  <si>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</si>
  <si>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</si>
  <si>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</si>
  <si>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</si>
  <si>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</si>
  <si>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</si>
  <si>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</si>
  <si>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</si>
  <si>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</si>
  <si>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</si>
  <si>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</si>
  <si>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</si>
  <si>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</si>
  <si>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</si>
  <si>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</si>
  <si>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</si>
  <si>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</si>
  <si>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</si>
  <si>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</si>
  <si>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</si>
  <si>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</si>
  <si>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</si>
  <si>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</si>
  <si>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</si>
  <si>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</si>
  <si>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</si>
  <si>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</si>
  <si>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</si>
  <si>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</si>
  <si>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</si>
  <si>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</si>
  <si>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</si>
  <si>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</si>
  <si>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</si>
  <si>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</si>
  <si>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</si>
  <si>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</si>
  <si>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</si>
  <si>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</si>
  <si>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</si>
  <si>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</si>
  <si>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</si>
  <si>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</si>
  <si>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</si>
  <si>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</si>
  <si>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</si>
  <si>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</si>
  <si>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</si>
  <si>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</si>
  <si>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</si>
  <si>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</si>
  <si>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</si>
  <si>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</si>
  <si>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</si>
  <si>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</si>
  <si>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</si>
  <si>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</si>
  <si>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</si>
  <si>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</si>
  <si>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</si>
  <si>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</si>
  <si>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</si>
  <si>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</si>
  <si>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</si>
  <si>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</si>
  <si>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</si>
  <si>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</si>
  <si>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</si>
  <si>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</si>
  <si>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</si>
  <si>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</si>
  <si>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</si>
  <si>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</si>
  <si>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</si>
  <si>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</si>
  <si>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</si>
  <si>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</si>
  <si>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</si>
  <si>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</si>
  <si>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</si>
  <si>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</si>
  <si>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</si>
  <si>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</si>
  <si>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</si>
  <si>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</si>
  <si>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</si>
  <si>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</si>
  <si>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</si>
  <si>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</si>
  <si>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</si>
  <si>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</si>
  <si>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</si>
  <si>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</si>
  <si>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</si>
  <si>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</si>
  <si>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</si>
  <si>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</si>
  <si>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</si>
  <si>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</si>
  <si>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</si>
  <si>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</si>
  <si>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</si>
  <si>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</si>
  <si>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</si>
  <si>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</si>
  <si>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</si>
  <si>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</si>
  <si>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</si>
  <si>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</si>
  <si>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</si>
  <si>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</si>
  <si>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</si>
  <si>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</si>
  <si>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</si>
  <si>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</si>
  <si>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</si>
  <si>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</si>
  <si>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</si>
  <si>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</si>
  <si>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</si>
  <si>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</si>
  <si>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</si>
  <si>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</si>
  <si>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</si>
  <si>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</si>
  <si>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</si>
  <si>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</si>
  <si>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</si>
  <si>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</si>
  <si>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</si>
  <si>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</si>
  <si>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</si>
  <si>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</si>
  <si>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</si>
  <si>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</si>
  <si>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</si>
  <si>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</si>
  <si>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</si>
  <si>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</si>
  <si>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</si>
  <si>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</si>
  <si>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</si>
  <si>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</si>
  <si>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</si>
  <si>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</si>
  <si>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</si>
  <si>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</si>
  <si>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</si>
  <si>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</si>
  <si>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</si>
  <si>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</si>
  <si>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</si>
  <si>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</si>
  <si>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</si>
  <si>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</si>
  <si>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</si>
  <si>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</si>
  <si>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</si>
  <si>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</si>
  <si>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</si>
  <si>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</si>
  <si>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</si>
  <si>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</si>
  <si>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</si>
  <si>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</si>
  <si>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</si>
  <si>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</si>
  <si>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</si>
  <si>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</si>
  <si>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</si>
  <si>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</si>
  <si>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</si>
  <si>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</si>
  <si>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</si>
  <si>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</si>
  <si>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</si>
  <si>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</si>
  <si>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</si>
  <si>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</si>
  <si>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</si>
  <si>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</si>
  <si>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</si>
  <si>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</si>
  <si>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</si>
  <si>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</si>
  <si>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</si>
  <si>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</si>
  <si>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</si>
  <si>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</si>
  <si>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</si>
  <si>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</si>
  <si>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</si>
  <si>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</si>
  <si>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</si>
  <si>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</si>
  <si>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</si>
  <si>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</si>
  <si>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</si>
  <si>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</si>
  <si>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</si>
  <si>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</si>
  <si>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</si>
  <si>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</si>
  <si>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</si>
  <si>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</si>
  <si>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</si>
  <si>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</si>
  <si>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</si>
  <si>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</si>
  <si>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</si>
  <si>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</si>
  <si>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</si>
  <si>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</si>
  <si>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</si>
  <si>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</si>
  <si>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</si>
  <si>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</si>
  <si>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</si>
  <si>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</si>
  <si>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</si>
  <si>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</si>
  <si>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</si>
  <si>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</si>
  <si>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</si>
  <si>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</si>
  <si>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</si>
  <si>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</si>
  <si>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</si>
  <si>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</si>
  <si>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</si>
  <si>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</si>
  <si>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</si>
  <si>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</si>
  <si>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</si>
  <si>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</si>
  <si>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</si>
  <si>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</si>
  <si>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</si>
  <si>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</si>
  <si>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</si>
  <si>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</si>
  <si>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</si>
  <si>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</si>
  <si>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</si>
  <si>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</si>
  <si>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</si>
  <si>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</si>
  <si>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</si>
  <si>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</si>
  <si>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</si>
  <si>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</si>
  <si>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</si>
  <si>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</si>
  <si>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</si>
  <si>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</si>
  <si>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</si>
  <si>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</si>
  <si>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</si>
  <si>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</si>
  <si>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</si>
  <si>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</si>
  <si>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</si>
  <si>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</si>
  <si>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</si>
  <si>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</si>
  <si>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</si>
  <si>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</si>
  <si>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</si>
  <si>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</si>
  <si>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</si>
  <si>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</si>
  <si>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</si>
  <si>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</si>
  <si>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</si>
  <si>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</si>
  <si>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</si>
  <si>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</si>
  <si>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</si>
  <si>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</si>
  <si>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</si>
  <si>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</si>
  <si>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</si>
  <si>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</si>
  <si>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</si>
  <si>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</si>
  <si>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</si>
  <si>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</si>
  <si>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</si>
  <si>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</si>
  <si>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</si>
  <si>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</si>
  <si>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</si>
  <si>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</si>
  <si>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</si>
  <si>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</si>
  <si>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</si>
  <si>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</si>
  <si>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</si>
  <si>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</si>
  <si>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</si>
  <si>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</si>
  <si>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</si>
  <si>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</si>
  <si>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</si>
  <si>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</si>
  <si>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</si>
  <si>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</si>
  <si>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</si>
  <si>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</si>
  <si>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</si>
  <si>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</si>
  <si>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</si>
  <si>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</si>
  <si>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</si>
  <si>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</si>
  <si>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</si>
  <si>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</si>
  <si>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</si>
  <si>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</si>
  <si>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</si>
  <si>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</si>
  <si>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</si>
  <si>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</si>
  <si>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</si>
  <si>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</si>
  <si>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</si>
  <si>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</si>
  <si>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</si>
  <si>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</si>
  <si>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</si>
  <si>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</si>
  <si>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</si>
  <si>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</si>
  <si>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</si>
  <si>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</si>
  <si>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</si>
  <si>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</si>
  <si>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</si>
  <si>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</si>
  <si>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</si>
  <si>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</si>
  <si>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</si>
  <si>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</si>
  <si>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</si>
  <si>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</si>
  <si>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</si>
  <si>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</si>
  <si>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</si>
  <si>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</si>
  <si>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</si>
  <si>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</si>
  <si>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</si>
  <si>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</si>
  <si>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</si>
  <si>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</si>
  <si>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</si>
  <si>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</si>
  <si>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</si>
  <si>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</si>
  <si>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</si>
  <si>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</si>
  <si>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</si>
  <si>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</si>
  <si>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</si>
  <si>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</si>
  <si>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</si>
  <si>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</si>
  <si>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</si>
  <si>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</si>
  <si>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</si>
  <si>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</si>
  <si>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</si>
  <si>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</si>
  <si>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</si>
  <si>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</si>
  <si>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</si>
  <si>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</si>
  <si>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</si>
  <si>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</si>
  <si>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</si>
  <si>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</si>
  <si>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</si>
  <si>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</si>
  <si>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</si>
  <si>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</si>
  <si>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</si>
  <si>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</si>
  <si>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</si>
  <si>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</si>
  <si>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</si>
  <si>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</si>
  <si>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</si>
  <si>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</si>
  <si>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</si>
  <si>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</si>
  <si>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</si>
  <si>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</si>
  <si>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</si>
  <si>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</si>
  <si>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</si>
  <si>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</si>
  <si>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</si>
  <si>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</si>
  <si>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</si>
  <si>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</si>
  <si>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</si>
  <si>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</si>
  <si>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</si>
  <si>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</si>
  <si>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</si>
  <si>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</si>
  <si>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</si>
  <si>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</si>
  <si>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</si>
  <si>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</si>
  <si>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</si>
  <si>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</si>
  <si>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</si>
  <si>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</si>
  <si>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</si>
  <si>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</si>
  <si>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</si>
  <si>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</si>
  <si>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</si>
  <si>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</si>
  <si>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</si>
  <si>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</si>
  <si>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</si>
  <si>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</si>
  <si>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</si>
  <si>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</si>
  <si>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</si>
  <si>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</si>
  <si>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</si>
  <si>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</si>
  <si>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</si>
  <si>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</si>
  <si>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</si>
  <si>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</si>
  <si>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</si>
  <si>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</si>
  <si>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</si>
  <si>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</si>
  <si>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</si>
  <si>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</si>
  <si>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</si>
  <si>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</si>
  <si>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</si>
  <si>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</si>
  <si>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</si>
  <si>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</si>
  <si>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</si>
  <si>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</si>
  <si>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</si>
  <si>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</si>
  <si>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</si>
  <si>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</si>
  <si>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</si>
  <si>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</si>
  <si>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</si>
  <si>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</si>
  <si>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</si>
  <si>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</si>
  <si>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</si>
  <si>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</si>
  <si>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</si>
  <si>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</si>
  <si>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</si>
  <si>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</si>
  <si>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</si>
  <si>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</si>
  <si>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</si>
  <si>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</si>
  <si>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</si>
  <si>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</si>
  <si>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</si>
  <si>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</si>
  <si>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</si>
  <si>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</si>
  <si>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</si>
  <si>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</si>
  <si>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</si>
  <si>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</si>
  <si>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</si>
  <si>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</si>
  <si>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</si>
  <si>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</si>
  <si>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</si>
  <si>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</si>
  <si>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</si>
  <si>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</si>
  <si>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</si>
  <si>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</si>
  <si>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</si>
  <si>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</si>
  <si>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</si>
  <si>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</si>
  <si>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</si>
  <si>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</si>
  <si>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</si>
  <si>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</si>
  <si>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</si>
  <si>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</si>
  <si>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</si>
  <si>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</si>
  <si>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</si>
  <si>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</si>
  <si>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</si>
  <si>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</si>
  <si>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</si>
  <si>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</si>
  <si>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</si>
  <si>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</si>
  <si>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</si>
  <si>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</si>
  <si>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</si>
  <si>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</si>
  <si>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</si>
  <si>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</si>
  <si>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</si>
  <si>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</si>
  <si>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</si>
  <si>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</si>
  <si>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</si>
  <si>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</si>
  <si>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</si>
  <si>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</si>
  <si>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</si>
  <si>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</si>
  <si>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</si>
  <si>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</si>
  <si>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</si>
  <si>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</si>
  <si>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</si>
  <si>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</si>
  <si>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</si>
  <si>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</si>
  <si>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</si>
  <si>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</si>
  <si>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</si>
  <si>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</si>
  <si>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</si>
  <si>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</si>
  <si>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</si>
  <si>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</si>
  <si>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</si>
  <si>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</si>
  <si>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</si>
  <si>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</si>
  <si>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</si>
  <si>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</si>
  <si>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</si>
  <si>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</si>
  <si>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</si>
  <si>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</si>
  <si>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</si>
  <si>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</si>
  <si>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</si>
  <si>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</si>
  <si>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</si>
  <si>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</si>
  <si>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</si>
  <si>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</si>
  <si>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</si>
  <si>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</si>
  <si>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</si>
  <si>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</si>
  <si>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</si>
  <si>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</si>
  <si>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</si>
  <si>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</si>
  <si>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</si>
  <si>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</si>
  <si>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</si>
  <si>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</si>
  <si>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</si>
  <si>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</si>
  <si>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</si>
  <si>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</si>
  <si>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</si>
  <si>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</si>
  <si>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</si>
  <si>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</si>
  <si>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</si>
  <si>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</si>
  <si>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</si>
  <si>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</si>
  <si>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</si>
  <si>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</si>
  <si>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</si>
  <si>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</si>
  <si>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</si>
  <si>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</si>
  <si>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</si>
  <si>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</si>
  <si>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</si>
  <si>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</si>
  <si>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</si>
  <si>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</si>
  <si>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</si>
  <si>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</si>
  <si>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</si>
  <si>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</si>
  <si>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</si>
  <si>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</si>
  <si>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</si>
  <si>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</si>
  <si>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</si>
  <si>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</si>
  <si>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</si>
  <si>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</si>
  <si>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</si>
  <si>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</si>
  <si>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</si>
  <si>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</si>
  <si>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</si>
  <si>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</si>
  <si>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</si>
  <si>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</si>
  <si>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</si>
  <si>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</si>
  <si>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</si>
  <si>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</si>
  <si>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</si>
  <si>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</si>
  <si>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</si>
  <si>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</si>
  <si>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</si>
  <si>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</si>
  <si>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</si>
  <si>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</si>
  <si>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</si>
  <si>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</si>
  <si>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</si>
  <si>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</si>
  <si>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</si>
  <si>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</si>
  <si>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</si>
  <si>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</si>
  <si>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</si>
  <si>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</si>
  <si>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</si>
  <si>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</si>
  <si>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</si>
  <si>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</si>
  <si>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</si>
  <si>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</si>
  <si>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</si>
  <si>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</si>
  <si>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</si>
  <si>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</si>
  <si>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</si>
  <si>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</si>
  <si>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</si>
  <si>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</si>
  <si>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</si>
  <si>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</si>
  <si>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</si>
  <si>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</si>
  <si>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</si>
  <si>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</si>
  <si>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</si>
  <si>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</si>
  <si>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</si>
  <si>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</si>
  <si>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</si>
  <si>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</si>
  <si>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</si>
  <si>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</si>
  <si>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</si>
  <si>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</si>
  <si>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</si>
  <si>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</si>
  <si>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</si>
  <si>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</si>
  <si>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</si>
  <si>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</si>
  <si>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</si>
  <si>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</si>
  <si>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</si>
  <si>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</si>
  <si>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</si>
  <si>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</si>
  <si>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</si>
  <si>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</si>
  <si>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</si>
  <si>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</si>
  <si>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</si>
  <si>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</si>
  <si>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</si>
  <si>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</si>
  <si>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</si>
  <si>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</si>
  <si>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</si>
  <si>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</si>
  <si>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</si>
  <si>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</si>
  <si>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</si>
  <si>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</si>
  <si>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</si>
  <si>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</si>
  <si>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</si>
  <si>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</si>
  <si>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</si>
  <si>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</si>
  <si>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</si>
  <si>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</si>
  <si>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</si>
  <si>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</si>
  <si>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</si>
  <si>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</si>
  <si>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</si>
  <si>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</si>
  <si>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</si>
  <si>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</si>
  <si>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</si>
  <si>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</si>
  <si>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</si>
  <si>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</si>
  <si>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</si>
  <si>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</si>
  <si>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</si>
  <si>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</si>
  <si>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</si>
  <si>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</si>
  <si>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</si>
  <si>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</si>
  <si>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</si>
  <si>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</si>
  <si>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</si>
  <si>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</si>
  <si>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</si>
  <si>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</si>
  <si>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</si>
  <si>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</si>
  <si>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</si>
  <si>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</si>
  <si>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</si>
  <si>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</si>
  <si>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</si>
  <si>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</si>
  <si>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</si>
  <si>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</si>
  <si>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</si>
  <si>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</si>
  <si>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</si>
  <si>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</si>
  <si>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</si>
  <si>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</si>
  <si>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</si>
  <si>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</si>
  <si>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</si>
  <si>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</si>
  <si>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</si>
  <si>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</si>
  <si>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</si>
  <si>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</si>
  <si>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</si>
  <si>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</si>
  <si>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</si>
  <si>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</si>
  <si>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</si>
  <si>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</si>
  <si>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</si>
  <si>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</si>
  <si>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</si>
  <si>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</si>
  <si>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</si>
  <si>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</si>
  <si>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</si>
  <si>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</si>
  <si>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</si>
  <si>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</si>
  <si>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</si>
  <si>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</si>
  <si>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</si>
  <si>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</si>
  <si>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</si>
  <si>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</si>
  <si>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</si>
  <si>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</si>
  <si>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</si>
  <si>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</si>
  <si>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</si>
  <si>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</si>
  <si>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</si>
  <si>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</si>
  <si>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</si>
  <si>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</si>
  <si>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</si>
  <si>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</si>
  <si>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</si>
  <si>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</si>
  <si>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</si>
  <si>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</si>
  <si>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</si>
  <si>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</si>
  <si>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</si>
  <si>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</si>
  <si>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</si>
  <si>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</si>
  <si>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</si>
  <si>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</si>
  <si>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</si>
  <si>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</si>
  <si>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</si>
  <si>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</si>
  <si>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</si>
  <si>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</si>
  <si>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</si>
  <si>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</si>
  <si>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</si>
  <si>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</si>
  <si>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</si>
  <si>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</si>
  <si>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</si>
  <si>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</si>
  <si>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</si>
  <si>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</si>
  <si>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</si>
  <si>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</si>
  <si>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</si>
  <si>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</si>
  <si>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</si>
  <si>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</si>
  <si>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</si>
  <si>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</si>
  <si>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</si>
  <si>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</si>
  <si>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</si>
  <si>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</si>
  <si>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</si>
  <si>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</si>
  <si>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</si>
  <si>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</si>
  <si>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</si>
  <si>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</si>
  <si>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</si>
  <si>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</si>
  <si>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</si>
  <si>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</si>
  <si>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</si>
  <si>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</si>
  <si>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</si>
  <si>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</si>
  <si>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</si>
  <si>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</si>
  <si>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</si>
  <si>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</si>
  <si>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</si>
  <si>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</si>
  <si>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</si>
  <si>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</si>
  <si>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</si>
  <si>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</si>
  <si>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</si>
  <si>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</si>
  <si>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</si>
  <si>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</si>
  <si>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</si>
  <si>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</si>
  <si>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</si>
  <si>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</si>
  <si>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</si>
  <si>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</si>
  <si>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</si>
  <si>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</si>
  <si>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</si>
  <si>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</si>
  <si>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</si>
  <si>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</si>
  <si>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</si>
  <si>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</si>
  <si>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</si>
  <si>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</si>
  <si>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</si>
  <si>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</si>
  <si>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</si>
  <si>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</si>
  <si>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</si>
  <si>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</si>
  <si>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</si>
  <si>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</si>
  <si>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</si>
  <si>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</si>
  <si>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</si>
  <si>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</si>
  <si>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</si>
  <si>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</si>
  <si>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</si>
  <si>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</si>
  <si>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</si>
  <si>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</si>
  <si>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</si>
  <si>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</si>
  <si>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</si>
  <si>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</si>
  <si>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</si>
  <si>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</si>
  <si>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</si>
  <si>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</si>
  <si>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</si>
  <si>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</si>
  <si>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</si>
  <si>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</si>
  <si>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</si>
  <si>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</si>
  <si>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</si>
  <si>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</si>
  <si>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</si>
  <si>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</si>
  <si>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</si>
  <si>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</si>
  <si>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</si>
  <si>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</si>
  <si>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</si>
  <si>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</si>
  <si>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</si>
  <si>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</si>
  <si>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</si>
  <si>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</si>
  <si>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</si>
  <si>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</si>
  <si>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</si>
  <si>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</si>
  <si>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</si>
  <si>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</si>
  <si>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</si>
  <si>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</si>
  <si>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</si>
  <si>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</si>
  <si>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</si>
  <si>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</si>
  <si>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</si>
  <si>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</si>
  <si>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</si>
  <si>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</si>
  <si>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</si>
  <si>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</si>
  <si>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</si>
  <si>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</si>
  <si>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</si>
  <si>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</si>
  <si>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</si>
  <si>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</si>
  <si>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</si>
  <si>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</si>
  <si>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</si>
  <si>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</si>
  <si>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</si>
  <si>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</si>
  <si>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</si>
  <si>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</si>
  <si>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</si>
  <si>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</si>
  <si>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</si>
  <si>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</si>
  <si>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</si>
  <si>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</si>
  <si>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</si>
  <si>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</si>
  <si>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</si>
  <si>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</si>
  <si>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</si>
  <si>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</si>
  <si>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</si>
  <si>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</si>
  <si>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</si>
  <si>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</si>
  <si>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</si>
  <si>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</si>
  <si>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</si>
  <si>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</si>
  <si>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</si>
  <si>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</si>
  <si>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</si>
  <si>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</si>
  <si>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</si>
  <si>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</si>
  <si>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</si>
  <si>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</si>
  <si>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</si>
  <si>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</si>
  <si>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</si>
  <si>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</si>
  <si>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</si>
  <si>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</si>
  <si>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</si>
  <si>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</si>
  <si>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</si>
  <si>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</si>
  <si>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</si>
  <si>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</si>
  <si>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</si>
  <si>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</si>
  <si>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</si>
  <si>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</si>
  <si>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</si>
  <si>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</si>
  <si>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</si>
  <si>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</si>
  <si>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</si>
  <si>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</si>
  <si>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</si>
  <si>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</si>
  <si>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</si>
  <si>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</si>
  <si>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</si>
  <si>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</si>
  <si>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</si>
  <si>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</si>
  <si>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</si>
  <si>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</si>
  <si>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</si>
  <si>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</si>
  <si>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</si>
  <si>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</si>
  <si>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</si>
  <si>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</si>
  <si>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</si>
  <si>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</si>
  <si>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</si>
  <si>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</si>
  <si>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</si>
  <si>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</si>
  <si>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</si>
  <si>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</si>
  <si>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</si>
  <si>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</si>
  <si>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</si>
  <si>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</si>
  <si>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</si>
  <si>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</si>
  <si>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</si>
  <si>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</si>
  <si>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</si>
  <si>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</si>
  <si>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</si>
  <si>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</si>
  <si>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</si>
  <si>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</si>
  <si>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</si>
  <si>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</si>
  <si>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</si>
  <si>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</si>
  <si>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</si>
  <si>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</si>
  <si>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</si>
  <si>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</si>
  <si>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</si>
  <si>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</si>
  <si>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</si>
  <si>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</si>
  <si>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</si>
  <si>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</si>
  <si>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</si>
  <si>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</si>
  <si>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</si>
  <si>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</si>
  <si>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</si>
  <si>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</si>
  <si>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</si>
  <si>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</si>
  <si>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</si>
  <si>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</si>
  <si>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</si>
  <si>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</si>
  <si>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</si>
  <si>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</si>
  <si>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</si>
  <si>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</si>
  <si>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</si>
  <si>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</si>
  <si>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</si>
  <si>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</si>
  <si>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</si>
  <si>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</si>
  <si>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</si>
  <si>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</si>
  <si>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</si>
  <si>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</si>
  <si>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</si>
  <si>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</si>
  <si>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</si>
  <si>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</si>
  <si>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</si>
  <si>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</si>
  <si>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</si>
  <si>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</si>
  <si>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</si>
  <si>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</si>
  <si>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</si>
  <si>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</si>
  <si>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</si>
  <si>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</si>
  <si>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</si>
  <si>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</si>
  <si>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</si>
  <si>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</si>
  <si>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</si>
  <si>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</si>
  <si>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</si>
  <si>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</si>
  <si>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</si>
  <si>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</si>
  <si>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</si>
  <si>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</si>
  <si>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</si>
  <si>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</si>
  <si>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</si>
  <si>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</si>
  <si>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</si>
  <si>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</si>
  <si>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</si>
  <si>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</si>
  <si>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</si>
  <si>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</si>
  <si>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</si>
  <si>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</si>
  <si>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</si>
  <si>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</si>
  <si>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</si>
  <si>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</si>
  <si>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</si>
  <si>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</si>
  <si>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</si>
  <si>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</si>
  <si>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</si>
  <si>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</si>
  <si>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</si>
  <si>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</si>
  <si>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</si>
  <si>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</si>
  <si>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</si>
  <si>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</si>
  <si>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</si>
  <si>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</si>
  <si>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</si>
  <si>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</si>
  <si>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</si>
  <si>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</si>
  <si>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</si>
  <si>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</si>
  <si>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</si>
  <si>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</si>
  <si>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</si>
  <si>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</si>
  <si>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</si>
  <si>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</si>
  <si>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</si>
  <si>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</si>
  <si>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</si>
  <si>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</si>
  <si>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</si>
  <si>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</si>
  <si>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</si>
  <si>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</si>
  <si>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</si>
  <si>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</si>
  <si>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</si>
  <si>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</si>
  <si>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</si>
  <si>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</si>
  <si>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</si>
  <si>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</si>
  <si>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</si>
  <si>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</si>
  <si>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</si>
  <si>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</si>
  <si>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</si>
  <si>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</si>
  <si>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</si>
  <si>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</si>
  <si>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</si>
  <si>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</si>
  <si>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</si>
  <si>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</si>
  <si>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</si>
  <si>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</si>
  <si>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</si>
  <si>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</si>
  <si>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</si>
  <si>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</si>
  <si>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</si>
  <si>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</si>
  <si>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</si>
  <si>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</si>
  <si>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</si>
  <si>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</si>
  <si>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</si>
  <si>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</si>
  <si>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</si>
  <si>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</si>
  <si>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</si>
  <si>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</si>
  <si>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</si>
  <si>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</si>
  <si>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</si>
  <si>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</si>
  <si>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</si>
  <si>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</si>
  <si>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</si>
  <si>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</si>
  <si>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</si>
  <si>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</si>
  <si>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</si>
  <si>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</si>
  <si>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</si>
  <si>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</si>
  <si>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</si>
  <si>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</si>
  <si>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</si>
  <si>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</si>
  <si>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</si>
  <si>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</si>
  <si>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</si>
  <si>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</si>
  <si>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</si>
  <si>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</si>
  <si>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</si>
  <si>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</si>
  <si>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</si>
  <si>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</si>
  <si>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</si>
  <si>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</si>
  <si>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</si>
  <si>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</si>
  <si>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</si>
  <si>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</si>
  <si>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</si>
  <si>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</si>
  <si>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</si>
  <si>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</si>
  <si>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</si>
  <si>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</si>
  <si>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</si>
  <si>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</si>
  <si>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</si>
  <si>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</si>
  <si>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</si>
  <si>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</si>
  <si>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</si>
  <si>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</si>
  <si>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</si>
  <si>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</si>
  <si>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</si>
  <si>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</si>
  <si>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</si>
  <si>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</si>
  <si>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</si>
  <si>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</si>
  <si>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</si>
  <si>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</si>
  <si>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</si>
  <si>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</si>
  <si>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</si>
  <si>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</si>
  <si>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</si>
  <si>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</si>
  <si>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</si>
  <si>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</si>
  <si>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</si>
  <si>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</si>
  <si>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</si>
  <si>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</si>
  <si>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</si>
  <si>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</si>
  <si>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</si>
  <si>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</si>
  <si>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</si>
  <si>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</si>
  <si>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</si>
  <si>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</si>
  <si>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</si>
  <si>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</si>
  <si>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</si>
  <si>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</si>
  <si>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</si>
  <si>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</si>
  <si>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</si>
  <si>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</si>
  <si>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</si>
  <si>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</si>
  <si>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</si>
  <si>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</si>
  <si>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</si>
  <si>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</si>
  <si>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</si>
  <si>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</si>
  <si>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</si>
  <si>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</si>
  <si>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</si>
  <si>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</si>
  <si>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</si>
  <si>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</si>
  <si>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</si>
  <si>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</si>
  <si>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</si>
  <si>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</si>
  <si>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</si>
  <si>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</si>
  <si>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</si>
  <si>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</si>
  <si>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</si>
  <si>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</si>
  <si>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</si>
  <si>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</si>
  <si>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</si>
  <si>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</si>
  <si>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</si>
  <si>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</si>
  <si>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</si>
  <si>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</si>
  <si>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</si>
  <si>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</si>
  <si>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</si>
  <si>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</si>
  <si>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</si>
  <si>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</si>
  <si>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</si>
  <si>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</si>
  <si>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</si>
  <si>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</si>
  <si>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</si>
  <si>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</si>
  <si>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</si>
  <si>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</si>
  <si>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</si>
  <si>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</si>
  <si>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</si>
  <si>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</si>
  <si>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</si>
  <si>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</si>
  <si>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</si>
  <si>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</si>
  <si>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</si>
  <si>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</si>
  <si>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</si>
  <si>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</si>
  <si>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</si>
  <si>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</si>
  <si>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</si>
  <si>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</si>
  <si>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</si>
  <si>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</si>
  <si>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</si>
  <si>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</si>
  <si>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</si>
  <si>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</si>
  <si>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</si>
  <si>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</si>
  <si>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</si>
  <si>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</si>
  <si>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</si>
  <si>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</si>
  <si>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</si>
  <si>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</si>
  <si>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</si>
  <si>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</si>
  <si>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</si>
  <si>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</si>
  <si>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</si>
  <si>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</si>
  <si>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</si>
  <si>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</si>
  <si>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</si>
  <si>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</si>
  <si>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</si>
  <si>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</si>
  <si>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</si>
  <si>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</si>
  <si>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</si>
  <si>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</si>
  <si>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</si>
  <si>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</si>
  <si>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</si>
  <si>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</si>
  <si>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</si>
  <si>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</si>
  <si>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</si>
  <si>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</si>
  <si>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</si>
  <si>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</si>
  <si>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</si>
  <si>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</si>
  <si>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</si>
  <si>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</si>
  <si>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</si>
  <si>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</si>
  <si>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</si>
  <si>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</si>
  <si>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</si>
  <si>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</si>
  <si>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</si>
  <si>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</si>
  <si>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</si>
  <si>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</si>
  <si>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</si>
  <si>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</si>
  <si>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</si>
  <si>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</si>
  <si>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</si>
  <si>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</si>
  <si>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</si>
  <si>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</si>
  <si>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</si>
  <si>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</si>
  <si>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</si>
  <si>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</si>
  <si>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</si>
  <si>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</si>
  <si>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</si>
  <si>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</si>
  <si>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</si>
  <si>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</si>
  <si>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</si>
  <si>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</si>
  <si>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</si>
  <si>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</si>
  <si>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</si>
  <si>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</si>
  <si>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</si>
  <si>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</si>
  <si>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</si>
  <si>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</si>
  <si>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</si>
  <si>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</si>
  <si>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</si>
  <si>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</si>
  <si>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</si>
  <si>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</si>
  <si>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</si>
  <si>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</si>
  <si>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</si>
  <si>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</si>
  <si>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</si>
  <si>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</si>
  <si>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</si>
  <si>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</si>
  <si>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</si>
  <si>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</si>
  <si>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</si>
  <si>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</si>
  <si>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</si>
  <si>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</si>
  <si>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</si>
  <si>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</si>
  <si>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</si>
  <si>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</si>
  <si>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</si>
  <si>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</si>
  <si>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</si>
  <si>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</si>
  <si>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</si>
  <si>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</si>
  <si>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</si>
  <si>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</si>
  <si>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</si>
  <si>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</si>
  <si>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</si>
  <si>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</si>
  <si>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</si>
  <si>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</si>
  <si>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</si>
  <si>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</si>
  <si>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</si>
  <si>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</si>
  <si>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</si>
  <si>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</si>
  <si>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</si>
  <si>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</si>
  <si>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</si>
  <si>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</si>
  <si>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</si>
  <si>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</si>
  <si>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</si>
  <si>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</si>
  <si>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</si>
  <si>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</si>
  <si>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</si>
  <si>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</si>
  <si>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</si>
  <si>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</si>
  <si>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</si>
  <si>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</si>
  <si>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</si>
  <si>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</si>
  <si>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</si>
  <si>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</si>
  <si>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</si>
  <si>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</si>
  <si>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</si>
  <si>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</si>
  <si>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</si>
  <si>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</si>
  <si>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</si>
  <si>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</si>
  <si>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</si>
  <si>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</si>
  <si>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</si>
  <si>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</si>
  <si>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</si>
  <si>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</si>
  <si>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</si>
  <si>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</si>
  <si>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</si>
  <si>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</si>
  <si>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</si>
  <si>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</si>
  <si>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</si>
  <si>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</si>
  <si>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</si>
  <si>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</si>
  <si>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</si>
  <si>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</si>
  <si>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</si>
  <si>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</si>
  <si>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</si>
  <si>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</si>
  <si>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</si>
  <si>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</si>
  <si>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</si>
  <si>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</si>
  <si>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</si>
  <si>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</si>
  <si>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</si>
  <si>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</si>
  <si>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</si>
  <si>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</si>
  <si>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</si>
  <si>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</si>
  <si>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</si>
  <si>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</si>
  <si>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</si>
  <si>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</si>
  <si>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</si>
  <si>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</si>
  <si>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</si>
  <si>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</si>
  <si>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</si>
  <si>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</si>
  <si>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</si>
  <si>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</si>
  <si>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</si>
  <si>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</si>
  <si>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</si>
  <si>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</si>
  <si>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</si>
  <si>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</si>
  <si>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</si>
  <si>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</si>
  <si>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</si>
  <si>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</si>
  <si>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</si>
  <si>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</si>
  <si>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</si>
  <si>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</si>
  <si>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</si>
  <si>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</si>
  <si>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</si>
  <si>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</si>
  <si>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</si>
  <si>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</si>
  <si>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</si>
  <si>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</si>
  <si>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</si>
  <si>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</si>
  <si>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</si>
  <si>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</si>
  <si>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</si>
  <si>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</si>
  <si>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</si>
  <si>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</si>
  <si>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</si>
  <si>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</si>
  <si>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</si>
  <si>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</si>
  <si>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</si>
  <si>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</si>
  <si>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</si>
  <si>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</si>
  <si>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</si>
  <si>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</si>
  <si>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</si>
  <si>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</si>
  <si>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</si>
  <si>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</si>
  <si>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</si>
  <si>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</si>
  <si>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</si>
  <si>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</si>
  <si>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</si>
  <si>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</si>
  <si>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</si>
  <si>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</si>
  <si>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</si>
  <si>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</si>
  <si>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</si>
  <si>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</si>
  <si>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</si>
  <si>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</si>
  <si>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</si>
  <si>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</si>
  <si>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</si>
  <si>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</si>
  <si>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</si>
  <si>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</si>
  <si>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</si>
  <si>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</si>
  <si>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</si>
  <si>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</si>
  <si>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</si>
  <si>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</si>
  <si>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</si>
  <si>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</si>
  <si>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</si>
  <si>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</si>
  <si>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</si>
  <si>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</si>
  <si>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</si>
  <si>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</si>
  <si>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</si>
  <si>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</si>
  <si>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</si>
  <si>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</si>
  <si>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</si>
  <si>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</si>
  <si>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</si>
  <si>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</si>
  <si>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</si>
  <si>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</si>
  <si>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</si>
  <si>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</si>
  <si>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</si>
  <si>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</si>
  <si>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</si>
  <si>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</si>
  <si>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</si>
  <si>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</si>
  <si>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</si>
  <si>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</si>
  <si>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</si>
  <si>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</si>
  <si>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</si>
  <si>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</si>
  <si>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</si>
  <si>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</si>
  <si>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</si>
  <si>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</si>
  <si>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</si>
  <si>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</si>
  <si>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</si>
  <si>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</si>
  <si>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</si>
  <si>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</si>
  <si>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</si>
  <si>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</si>
  <si>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</si>
  <si>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</si>
  <si>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</si>
  <si>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</si>
  <si>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</si>
  <si>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</si>
  <si>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</si>
  <si>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</si>
  <si>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</si>
  <si>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</si>
  <si>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</si>
  <si>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</si>
  <si>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</si>
  <si>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</si>
  <si>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</si>
  <si>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</si>
  <si>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</si>
  <si>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</si>
  <si>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</si>
  <si>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</si>
  <si>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</si>
  <si>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</si>
  <si>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</si>
  <si>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</si>
  <si>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</si>
  <si>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</si>
  <si>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</si>
  <si>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</si>
  <si>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</si>
  <si>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</si>
  <si>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</si>
  <si>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</si>
  <si>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</si>
  <si>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</si>
  <si>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</si>
  <si>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</si>
  <si>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</si>
  <si>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</si>
  <si>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</si>
  <si>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</si>
  <si>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</si>
  <si>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</si>
  <si>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</si>
  <si>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</si>
  <si>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</si>
  <si>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</si>
  <si>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</si>
  <si>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</si>
  <si>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</si>
  <si>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</si>
  <si>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</si>
  <si>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</si>
  <si>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</si>
  <si>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</si>
  <si>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</si>
  <si>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</si>
  <si>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</si>
  <si>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</si>
  <si>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</si>
  <si>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</si>
  <si>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</si>
  <si>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</si>
  <si>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</si>
  <si>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</si>
  <si>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</si>
  <si>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</si>
  <si>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</si>
  <si>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</si>
  <si>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</si>
  <si>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</si>
  <si>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</si>
  <si>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</si>
  <si>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</si>
  <si>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</si>
  <si>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</si>
  <si>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</si>
  <si>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</si>
  <si>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</si>
  <si>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</si>
  <si>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</si>
  <si>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</si>
  <si>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</si>
  <si>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</si>
  <si>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</si>
  <si>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</si>
  <si>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</si>
  <si>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</si>
  <si>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</si>
  <si>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</si>
  <si>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</si>
  <si>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</si>
  <si>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</si>
  <si>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</si>
  <si>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</si>
  <si>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</si>
  <si>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</si>
  <si>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</si>
  <si>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</si>
  <si>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</si>
  <si>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</si>
  <si>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</si>
  <si>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</si>
  <si>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</si>
  <si>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</si>
  <si>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</si>
  <si>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</si>
  <si>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</si>
  <si>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</si>
  <si>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</si>
  <si>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</si>
  <si>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</si>
  <si>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</si>
  <si>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</si>
  <si>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</si>
  <si>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</si>
  <si>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</si>
  <si>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</si>
  <si>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</si>
  <si>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</si>
  <si>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</si>
  <si>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</si>
  <si>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</si>
  <si>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</si>
  <si>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</si>
  <si>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</si>
  <si>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</si>
  <si>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</si>
  <si>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</si>
  <si>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</si>
  <si>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</si>
  <si>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</si>
  <si>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</si>
  <si>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</si>
  <si>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</si>
  <si>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</si>
  <si>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</si>
  <si>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</si>
  <si>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</si>
  <si>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</si>
  <si>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</si>
  <si>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</si>
  <si>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</si>
  <si>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</si>
  <si>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</si>
  <si>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</si>
  <si>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</si>
  <si>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</si>
  <si>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</si>
  <si>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</si>
  <si>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</si>
  <si>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</si>
  <si>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</si>
  <si>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</si>
  <si>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</si>
  <si>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</si>
  <si>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</si>
  <si>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</si>
  <si>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</si>
  <si>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</si>
  <si>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</si>
  <si>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</si>
  <si>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</si>
  <si>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</si>
  <si>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</si>
  <si>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</si>
  <si>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</si>
  <si>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</si>
  <si>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</si>
  <si>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</si>
  <si>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</si>
  <si>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</si>
  <si>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</si>
  <si>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</si>
  <si>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</si>
  <si>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</si>
  <si>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</si>
  <si>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</si>
  <si>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</si>
  <si>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</si>
  <si>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</si>
  <si>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</si>
  <si>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</si>
  <si>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</si>
  <si>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</si>
  <si>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</si>
  <si>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</si>
  <si>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</si>
  <si>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</si>
  <si>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</si>
  <si>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</si>
  <si>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</si>
  <si>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</si>
  <si>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</si>
  <si>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</si>
  <si>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</si>
  <si>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</si>
  <si>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</si>
  <si>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</si>
  <si>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</si>
  <si>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</si>
  <si>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</si>
  <si>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</si>
  <si>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</si>
  <si>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</si>
  <si>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</si>
  <si>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</si>
  <si>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</si>
  <si>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</si>
  <si>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</si>
  <si>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</si>
  <si>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</si>
  <si>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</si>
  <si>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</si>
  <si>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</si>
  <si>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</si>
  <si>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</si>
  <si>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</si>
  <si>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</si>
  <si>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</si>
  <si>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</si>
  <si>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</si>
  <si>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</si>
  <si>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</si>
  <si>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</si>
  <si>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</si>
  <si>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</si>
  <si>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</si>
  <si>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</si>
  <si>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</si>
  <si>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</si>
  <si>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</si>
  <si>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</si>
  <si>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</si>
  <si>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</si>
  <si>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</si>
  <si>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</si>
  <si>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</si>
  <si>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</si>
  <si>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</si>
  <si>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</si>
  <si>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</si>
  <si>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</si>
  <si>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</si>
  <si>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</si>
  <si>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</si>
  <si>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</si>
  <si>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</si>
  <si>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</si>
  <si>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</si>
  <si>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</si>
  <si>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</si>
  <si>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</si>
  <si>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</si>
  <si>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</si>
  <si>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</si>
  <si>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</si>
  <si>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</si>
  <si>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</si>
  <si>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</si>
  <si>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</si>
  <si>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</si>
  <si>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</si>
  <si>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</si>
  <si>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</si>
  <si>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</si>
  <si>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</si>
  <si>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</si>
  <si>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</si>
  <si>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</si>
  <si>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</si>
  <si>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</si>
  <si>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</si>
  <si>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</si>
  <si>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</si>
  <si>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</si>
  <si>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</si>
  <si>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</si>
  <si>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</si>
  <si>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</si>
  <si>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</si>
  <si>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</si>
  <si>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</si>
  <si>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</si>
  <si>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</si>
  <si>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</si>
  <si>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</si>
  <si>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</si>
  <si>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</si>
  <si>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</si>
  <si>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</si>
  <si>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</si>
  <si>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</si>
  <si>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</si>
  <si>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</si>
  <si>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</si>
  <si>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</si>
  <si>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</si>
  <si>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</si>
  <si>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</si>
  <si>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</si>
  <si>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</si>
  <si>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</si>
  <si>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</si>
  <si>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</si>
  <si>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</si>
  <si>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</si>
  <si>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</si>
  <si>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</si>
  <si>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</si>
  <si>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</si>
  <si>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</si>
  <si>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</si>
  <si>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</si>
  <si>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</si>
  <si>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</si>
  <si>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</si>
  <si>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</si>
  <si>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</si>
  <si>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</si>
  <si>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</si>
  <si>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</si>
  <si>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</si>
  <si>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</si>
  <si>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</si>
  <si>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</si>
  <si>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</si>
  <si>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</si>
  <si>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</si>
  <si>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</si>
  <si>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</si>
  <si>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</si>
  <si>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</si>
  <si>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</si>
  <si>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</si>
  <si>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</si>
  <si>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</si>
  <si>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</si>
  <si>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</si>
  <si>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</si>
  <si>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</si>
  <si>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</si>
  <si>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</si>
  <si>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</si>
  <si>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</si>
  <si>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</si>
  <si>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</si>
  <si>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</si>
  <si>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</si>
  <si>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</si>
  <si>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</si>
  <si>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</si>
  <si>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</si>
  <si>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</si>
  <si>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</si>
  <si>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</si>
  <si>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</si>
  <si>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</si>
  <si>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</si>
  <si>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</si>
  <si>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</si>
  <si>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</si>
  <si>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</si>
  <si>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</si>
  <si>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</si>
  <si>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</si>
  <si>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</si>
  <si>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</si>
  <si>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</si>
  <si>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</si>
  <si>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</si>
  <si>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</si>
  <si>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</si>
  <si>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</si>
  <si>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</si>
  <si>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</si>
  <si>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</si>
  <si>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</si>
  <si>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</si>
  <si>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</si>
  <si>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</si>
  <si>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</si>
  <si>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</si>
  <si>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</si>
  <si>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</si>
  <si>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</si>
  <si>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</si>
  <si>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</si>
  <si>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</si>
  <si>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</si>
  <si>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</si>
  <si>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</si>
  <si>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</si>
  <si>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</si>
  <si>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</si>
  <si>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</si>
  <si>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</si>
  <si>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</si>
  <si>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</si>
  <si>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</si>
  <si>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</si>
  <si>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</si>
  <si>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</si>
  <si>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</si>
  <si>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</si>
  <si>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</si>
  <si>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</si>
  <si>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</si>
  <si>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</si>
  <si>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</si>
  <si>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</si>
  <si>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</si>
  <si>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</si>
  <si>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</si>
  <si>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</si>
  <si>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</si>
  <si>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</si>
  <si>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</si>
  <si>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</si>
  <si>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</si>
  <si>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</si>
  <si>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</si>
  <si>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</si>
  <si>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</si>
  <si>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</si>
  <si>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</si>
  <si>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</si>
  <si>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</si>
  <si>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</si>
  <si>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</si>
  <si>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</si>
  <si>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</si>
  <si>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</si>
  <si>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</si>
  <si>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</si>
  <si>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</si>
  <si>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</si>
  <si>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</si>
  <si>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</si>
  <si>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</si>
  <si>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</si>
  <si>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</si>
  <si>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</si>
  <si>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</si>
  <si>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</si>
  <si>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</si>
  <si>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</si>
  <si>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</si>
  <si>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</si>
  <si>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</si>
  <si>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</si>
  <si>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</si>
  <si>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</si>
  <si>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</si>
  <si>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</si>
  <si>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</si>
  <si>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</si>
  <si>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</si>
  <si>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</si>
  <si>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</si>
  <si>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</si>
  <si>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</si>
  <si>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</si>
  <si>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</si>
  <si>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</si>
  <si>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</si>
  <si>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</si>
  <si>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</si>
  <si>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</si>
  <si>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</si>
  <si>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</si>
  <si>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</si>
  <si>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</si>
  <si>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</si>
  <si>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</si>
  <si>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</si>
  <si>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</si>
  <si>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</si>
  <si>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</si>
  <si>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</si>
  <si>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</si>
  <si>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</si>
  <si>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</si>
  <si>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</si>
  <si>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</si>
  <si>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</si>
  <si>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</si>
  <si>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</si>
  <si>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</si>
  <si>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</si>
  <si>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</si>
  <si>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</si>
  <si>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</si>
  <si>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</si>
  <si>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</si>
  <si>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</si>
  <si>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</si>
  <si>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</si>
  <si>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</si>
  <si>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</si>
  <si>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</si>
  <si>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</si>
  <si>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</si>
  <si>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</si>
  <si>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</si>
  <si>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</si>
  <si>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</si>
  <si>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</si>
  <si>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</si>
  <si>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</si>
  <si>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</si>
  <si>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</si>
  <si>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</si>
  <si>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</si>
  <si>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</si>
  <si>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</si>
  <si>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</si>
  <si>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</si>
  <si>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</si>
  <si>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</si>
  <si>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</si>
  <si>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</si>
  <si>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</si>
  <si>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</si>
  <si>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</si>
  <si>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</si>
  <si>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</si>
  <si>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</si>
  <si>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</si>
  <si>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</si>
  <si>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</si>
  <si>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</si>
  <si>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</si>
  <si>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</si>
  <si>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</si>
  <si>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</si>
  <si>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</si>
  <si>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</si>
  <si>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</si>
  <si>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</si>
  <si>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</si>
  <si>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</si>
  <si>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</si>
  <si>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</si>
  <si>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</si>
  <si>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</si>
  <si>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</si>
  <si>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</si>
  <si>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</si>
  <si>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</si>
  <si>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</si>
  <si>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</si>
  <si>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</si>
  <si>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</si>
  <si>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</si>
  <si>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</si>
  <si>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</si>
  <si>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</si>
  <si>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</si>
  <si>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</si>
  <si>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</si>
  <si>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</si>
  <si>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</si>
  <si>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</si>
  <si>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</si>
  <si>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</si>
  <si>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</si>
  <si>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</si>
  <si>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</si>
  <si>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</si>
  <si>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</si>
  <si>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</si>
  <si>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</si>
  <si>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</si>
  <si>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</si>
  <si>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</si>
  <si>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</si>
  <si>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</si>
  <si>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</si>
  <si>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</si>
  <si>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</si>
  <si>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</si>
  <si>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</si>
  <si>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</si>
  <si>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</si>
  <si>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</si>
  <si>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</si>
  <si>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</si>
  <si>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</si>
  <si>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</si>
  <si>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</si>
  <si>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</si>
  <si>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</si>
  <si>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</si>
  <si>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</si>
  <si>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</si>
  <si>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</si>
  <si>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</si>
  <si>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</si>
  <si>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</si>
  <si>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</si>
  <si>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</si>
  <si>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</si>
  <si>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</si>
  <si>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</si>
  <si>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</si>
  <si>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</si>
  <si>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</si>
  <si>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</si>
  <si>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</si>
  <si>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</si>
  <si>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</si>
  <si>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</si>
  <si>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</si>
  <si>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</si>
  <si>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</si>
  <si>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</si>
  <si>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</si>
  <si>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</si>
  <si>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</si>
  <si>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</si>
  <si>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</si>
  <si>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</si>
  <si>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</si>
  <si>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</si>
  <si>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</si>
  <si>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</si>
  <si>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</si>
  <si>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</si>
  <si>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</si>
  <si>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</si>
  <si>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</si>
  <si>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</si>
  <si>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</si>
  <si>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</si>
  <si>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</si>
  <si>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</si>
  <si>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</si>
  <si>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</si>
  <si>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</si>
  <si>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</si>
  <si>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</si>
  <si>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</si>
  <si>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</si>
  <si>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</si>
  <si>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</si>
  <si>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</si>
  <si>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</si>
  <si>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name</t>
  </si>
  <si>
    <t>tier-2</t>
  </si>
  <si>
    <t>no</t>
  </si>
  <si>
    <t>Hawks,</t>
  </si>
  <si>
    <t>Ms.</t>
  </si>
  <si>
    <t>Kelly</t>
  </si>
  <si>
    <t>Lehner,</t>
  </si>
  <si>
    <t>Mr.</t>
  </si>
  <si>
    <t>Matthew</t>
  </si>
  <si>
    <t>D</t>
  </si>
  <si>
    <t>Lu,</t>
  </si>
  <si>
    <t>Phil</t>
  </si>
  <si>
    <t>Osborne,</t>
  </si>
  <si>
    <t>Kelsey</t>
  </si>
  <si>
    <t>Kadala,</t>
  </si>
  <si>
    <t>Kristyn</t>
  </si>
  <si>
    <t>Baker,</t>
  </si>
  <si>
    <t>Russell</t>
  </si>
  <si>
    <t>B.</t>
  </si>
  <si>
    <t>Macpherson,</t>
  </si>
  <si>
    <t>Scott</t>
  </si>
  <si>
    <t>Hallman,</t>
  </si>
  <si>
    <t>Stephen</t>
  </si>
  <si>
    <t>Moran,</t>
  </si>
  <si>
    <t>Patrick</t>
  </si>
  <si>
    <t>R.</t>
  </si>
  <si>
    <t>Benner,</t>
  </si>
  <si>
    <t>Brooke</t>
  </si>
  <si>
    <t>N.</t>
  </si>
  <si>
    <t>Fierro</t>
  </si>
  <si>
    <t>Paola</t>
  </si>
  <si>
    <t>Andrea</t>
  </si>
  <si>
    <t>Franz,</t>
  </si>
  <si>
    <t>David</t>
  </si>
  <si>
    <t>Foster,</t>
  </si>
  <si>
    <t>Wade</t>
  </si>
  <si>
    <t>Tenorio,</t>
  </si>
  <si>
    <t>Franklin</t>
  </si>
  <si>
    <t>Rios,</t>
  </si>
  <si>
    <t>Leilani</t>
  </si>
  <si>
    <t>M.</t>
  </si>
  <si>
    <t>Viau-Dupuis,</t>
  </si>
  <si>
    <t>Philippe</t>
  </si>
  <si>
    <t>Cronin,</t>
  </si>
  <si>
    <t>Jennifer</t>
  </si>
  <si>
    <t>A.</t>
  </si>
  <si>
    <t>Noordstar,</t>
  </si>
  <si>
    <t>Christina</t>
  </si>
  <si>
    <t>Boudalia,</t>
  </si>
  <si>
    <t>Said</t>
  </si>
  <si>
    <t>Sr.</t>
  </si>
  <si>
    <t>Flor,</t>
  </si>
  <si>
    <t>John</t>
  </si>
  <si>
    <t>Fennon,</t>
  </si>
  <si>
    <t>Myles</t>
  </si>
  <si>
    <t>Hribar,</t>
  </si>
  <si>
    <t>Madelyn</t>
  </si>
  <si>
    <t>C</t>
  </si>
  <si>
    <t>Tassello,</t>
  </si>
  <si>
    <t>Nicole</t>
  </si>
  <si>
    <t>Mauricette,</t>
  </si>
  <si>
    <t>Eric</t>
  </si>
  <si>
    <t>Garcia,</t>
  </si>
  <si>
    <t>Emiliano</t>
  </si>
  <si>
    <t>I.</t>
  </si>
  <si>
    <t>Airoldi,</t>
  </si>
  <si>
    <t>Adam</t>
  </si>
  <si>
    <t>Cater-Cyker,</t>
  </si>
  <si>
    <t>Zach</t>
  </si>
  <si>
    <t>Hamm,</t>
  </si>
  <si>
    <t>Stephanie</t>
  </si>
  <si>
    <t>W.</t>
  </si>
  <si>
    <t>Cox,</t>
  </si>
  <si>
    <t>Sachrajda,</t>
  </si>
  <si>
    <t>Natalie</t>
  </si>
  <si>
    <t>Gareri,</t>
  </si>
  <si>
    <t>J.</t>
  </si>
  <si>
    <t>Welch,</t>
  </si>
  <si>
    <t>Jefferson</t>
  </si>
  <si>
    <t>Prindiville,</t>
  </si>
  <si>
    <t>Brendan</t>
  </si>
  <si>
    <t>D.</t>
  </si>
  <si>
    <t>Kincaid,</t>
  </si>
  <si>
    <t>Courtney</t>
  </si>
  <si>
    <t>Bruestle,</t>
  </si>
  <si>
    <t>Sydney</t>
  </si>
  <si>
    <t>L.</t>
  </si>
  <si>
    <t>Lachance,</t>
  </si>
  <si>
    <t>Julien</t>
  </si>
  <si>
    <t>Eason,</t>
  </si>
  <si>
    <t>Ryan</t>
  </si>
  <si>
    <t>M</t>
  </si>
  <si>
    <t>Grummon,</t>
  </si>
  <si>
    <t>Anna</t>
  </si>
  <si>
    <t>H.</t>
  </si>
  <si>
    <t>Vanwechel,</t>
  </si>
  <si>
    <t>Samantha</t>
  </si>
  <si>
    <t>Fisher,</t>
  </si>
  <si>
    <t>Robert</t>
  </si>
  <si>
    <t>Jenkins,</t>
  </si>
  <si>
    <t>James</t>
  </si>
  <si>
    <t>Peters,</t>
  </si>
  <si>
    <t>Roseann</t>
  </si>
  <si>
    <t>Aha,</t>
  </si>
  <si>
    <t>McElwain,</t>
  </si>
  <si>
    <t>Spencer</t>
  </si>
  <si>
    <t>Januszewski,</t>
  </si>
  <si>
    <t>W</t>
  </si>
  <si>
    <t>Rohne,</t>
  </si>
  <si>
    <t>Brianna</t>
  </si>
  <si>
    <t>L</t>
  </si>
  <si>
    <t>O'Grady,</t>
  </si>
  <si>
    <t>Thomas</t>
  </si>
  <si>
    <t>Melissa</t>
  </si>
  <si>
    <t>De</t>
  </si>
  <si>
    <t>Simone,</t>
  </si>
  <si>
    <t>Flavio</t>
  </si>
  <si>
    <t>Beckett,</t>
  </si>
  <si>
    <t>Sobrilsky,</t>
  </si>
  <si>
    <t>Anthony</t>
  </si>
  <si>
    <t>Wang,</t>
  </si>
  <si>
    <t>Alex</t>
  </si>
  <si>
    <t>Campa,</t>
  </si>
  <si>
    <t>Clifford,</t>
  </si>
  <si>
    <t>Andrew</t>
  </si>
  <si>
    <t>B</t>
  </si>
  <si>
    <t>Dalmata,</t>
  </si>
  <si>
    <t>Dara</t>
  </si>
  <si>
    <t>E</t>
  </si>
  <si>
    <t>Vishik,</t>
  </si>
  <si>
    <t>Inna</t>
  </si>
  <si>
    <t>Schorr,</t>
  </si>
  <si>
    <t>Ari</t>
  </si>
  <si>
    <t>Lusardi,</t>
  </si>
  <si>
    <t>Lindsey</t>
  </si>
  <si>
    <t>Rayner,</t>
  </si>
  <si>
    <t>Kenny</t>
  </si>
  <si>
    <t>Voghel,</t>
  </si>
  <si>
    <t>Louise</t>
  </si>
  <si>
    <t>Rieth,</t>
  </si>
  <si>
    <t>Cameron</t>
  </si>
  <si>
    <t>Gollotto,</t>
  </si>
  <si>
    <t>Katie</t>
  </si>
  <si>
    <t>T.</t>
  </si>
  <si>
    <t>Dunn,</t>
  </si>
  <si>
    <t>Casey</t>
  </si>
  <si>
    <t>Blitzer,</t>
  </si>
  <si>
    <t>Smith,</t>
  </si>
  <si>
    <t>Bryson</t>
  </si>
  <si>
    <t>C.</t>
  </si>
  <si>
    <t>Hyland,</t>
  </si>
  <si>
    <t>Megan</t>
  </si>
  <si>
    <t>Ducharme,</t>
  </si>
  <si>
    <t>Daniel</t>
  </si>
  <si>
    <t>Johnson,</t>
  </si>
  <si>
    <t>Steven</t>
  </si>
  <si>
    <t>Mutz,</t>
  </si>
  <si>
    <t>Jenna</t>
  </si>
  <si>
    <t>Lee,</t>
  </si>
  <si>
    <t>Freeman</t>
  </si>
  <si>
    <t>Turner,</t>
  </si>
  <si>
    <t>Jeff</t>
  </si>
  <si>
    <t>Rangel,</t>
  </si>
  <si>
    <t>Elenilton</t>
  </si>
  <si>
    <t>V.</t>
  </si>
  <si>
    <t>Lacey,</t>
  </si>
  <si>
    <t>Maurya</t>
  </si>
  <si>
    <t>Stiger,</t>
  </si>
  <si>
    <t>Caldwell,</t>
  </si>
  <si>
    <t>Bethany</t>
  </si>
  <si>
    <t>A</t>
  </si>
  <si>
    <t>Marmillod,</t>
  </si>
  <si>
    <t>Yves</t>
  </si>
  <si>
    <t>Cloutier-Simons,</t>
  </si>
  <si>
    <t>Danielle</t>
  </si>
  <si>
    <t>Vegas,</t>
  </si>
  <si>
    <t>Julia</t>
  </si>
  <si>
    <t>Cochran,</t>
  </si>
  <si>
    <t>Joshua</t>
  </si>
  <si>
    <t>Holtzapple,</t>
  </si>
  <si>
    <t>Meyer,</t>
  </si>
  <si>
    <t>Gwen</t>
  </si>
  <si>
    <t>Brickley,</t>
  </si>
  <si>
    <t>Magee,</t>
  </si>
  <si>
    <t>Kate</t>
  </si>
  <si>
    <t>Thoma,</t>
  </si>
  <si>
    <t>Kevin</t>
  </si>
  <si>
    <t>Heagy,</t>
  </si>
  <si>
    <t>II</t>
  </si>
  <si>
    <t>Regnier,</t>
  </si>
  <si>
    <t>Philip</t>
  </si>
  <si>
    <t>Parendo,</t>
  </si>
  <si>
    <t>Brett</t>
  </si>
  <si>
    <t>Schell,</t>
  </si>
  <si>
    <t>Rebecca</t>
  </si>
  <si>
    <t>Driscoll,</t>
  </si>
  <si>
    <t>Kelley</t>
  </si>
  <si>
    <t>Mitchell,</t>
  </si>
  <si>
    <t>Abigail</t>
  </si>
  <si>
    <t>K</t>
  </si>
  <si>
    <t>Cutler,</t>
  </si>
  <si>
    <t>Hope</t>
  </si>
  <si>
    <t>Derian,</t>
  </si>
  <si>
    <t>Elyse</t>
  </si>
  <si>
    <t>Farina,</t>
  </si>
  <si>
    <t>Nicholas</t>
  </si>
  <si>
    <t>Saunders,</t>
  </si>
  <si>
    <t>Kratz,</t>
  </si>
  <si>
    <t>Boland,</t>
  </si>
  <si>
    <t>Van</t>
  </si>
  <si>
    <t>Pamela</t>
  </si>
  <si>
    <t>Ramsey,</t>
  </si>
  <si>
    <t>Jessica</t>
  </si>
  <si>
    <t>Gage,</t>
  </si>
  <si>
    <t>Ron</t>
  </si>
  <si>
    <t>N</t>
  </si>
  <si>
    <t>Gollins,</t>
  </si>
  <si>
    <t>Benestad,</t>
  </si>
  <si>
    <t>Brian</t>
  </si>
  <si>
    <t>Aviv,</t>
  </si>
  <si>
    <t>Sari</t>
  </si>
  <si>
    <t>Burns,</t>
  </si>
  <si>
    <t>Maldonado,</t>
  </si>
  <si>
    <t>Ricardo</t>
  </si>
  <si>
    <t>Yitref,</t>
  </si>
  <si>
    <t>Gedion</t>
  </si>
  <si>
    <t>Loudon-Brown,</t>
  </si>
  <si>
    <t>Mark</t>
  </si>
  <si>
    <t>Sugathadasa,</t>
  </si>
  <si>
    <t>Gamini</t>
  </si>
  <si>
    <t>P.</t>
  </si>
  <si>
    <t>Ganley,</t>
  </si>
  <si>
    <t>Emily</t>
  </si>
  <si>
    <t>J</t>
  </si>
  <si>
    <t>Potter,</t>
  </si>
  <si>
    <t>Amanda</t>
  </si>
  <si>
    <t>Rasmussen,</t>
  </si>
  <si>
    <t>Robinson,</t>
  </si>
  <si>
    <t>Knox</t>
  </si>
  <si>
    <t>Antonopoulos,</t>
  </si>
  <si>
    <t>Yianna</t>
  </si>
  <si>
    <t>Groner,</t>
  </si>
  <si>
    <t>Roberta</t>
  </si>
  <si>
    <t>Zywicki,</t>
  </si>
  <si>
    <t>Benjamin</t>
  </si>
  <si>
    <t>Cardinal,</t>
  </si>
  <si>
    <t>Craig</t>
  </si>
  <si>
    <t>Alleman,</t>
  </si>
  <si>
    <t>Ann</t>
  </si>
  <si>
    <t>Stroffolino,</t>
  </si>
  <si>
    <t>Jamie</t>
  </si>
  <si>
    <t>P</t>
  </si>
  <si>
    <t>Clubb,</t>
  </si>
  <si>
    <t>McGoogan,</t>
  </si>
  <si>
    <t>Charlie</t>
  </si>
  <si>
    <t>Keflezighi,</t>
  </si>
  <si>
    <t>Meb</t>
  </si>
  <si>
    <t>Syed,</t>
  </si>
  <si>
    <t>Aaqib</t>
  </si>
  <si>
    <t>Segal,</t>
  </si>
  <si>
    <t>Defranco,</t>
  </si>
  <si>
    <t>Meredith</t>
  </si>
  <si>
    <t>Kells,</t>
  </si>
  <si>
    <t>Doug</t>
  </si>
  <si>
    <t>Lawton,</t>
  </si>
  <si>
    <t>Elizabeth</t>
  </si>
  <si>
    <t>Bejar,</t>
  </si>
  <si>
    <t>Navarro</t>
  </si>
  <si>
    <t>Castro,</t>
  </si>
  <si>
    <t>Guillermo</t>
  </si>
  <si>
    <t>Tice,</t>
  </si>
  <si>
    <t>Wolf,</t>
  </si>
  <si>
    <t>Dane</t>
  </si>
  <si>
    <t>Oppedal,</t>
  </si>
  <si>
    <t>Jonas</t>
  </si>
  <si>
    <t>Wright,</t>
  </si>
  <si>
    <t>George</t>
  </si>
  <si>
    <t>Ellis,</t>
  </si>
  <si>
    <t>Sara</t>
  </si>
  <si>
    <t>S</t>
  </si>
  <si>
    <t>Taormina,</t>
  </si>
  <si>
    <t>Nick</t>
  </si>
  <si>
    <t>Lynch,</t>
  </si>
  <si>
    <t>Timothy</t>
  </si>
  <si>
    <t>Tavella,</t>
  </si>
  <si>
    <t>Becky</t>
  </si>
  <si>
    <t>Neufeld,</t>
  </si>
  <si>
    <t>Steph</t>
  </si>
  <si>
    <t>K.</t>
  </si>
  <si>
    <t>Walhovd,</t>
  </si>
  <si>
    <t>Kristine</t>
  </si>
  <si>
    <t>Washburn,</t>
  </si>
  <si>
    <t>Taylor</t>
  </si>
  <si>
    <t>Mroz,</t>
  </si>
  <si>
    <t>William</t>
  </si>
  <si>
    <t>Canaday,</t>
  </si>
  <si>
    <t>Sage</t>
  </si>
  <si>
    <t>Atkins,</t>
  </si>
  <si>
    <t>Cole</t>
  </si>
  <si>
    <t>Kropelnicki,</t>
  </si>
  <si>
    <t>Jesse</t>
  </si>
  <si>
    <t>Braund,</t>
  </si>
  <si>
    <t>Tammi</t>
  </si>
  <si>
    <t>Anderson,</t>
  </si>
  <si>
    <t>S.</t>
  </si>
  <si>
    <t>Bilbrey,</t>
  </si>
  <si>
    <t>Curtis,</t>
  </si>
  <si>
    <t>Valeria</t>
  </si>
  <si>
    <t>R</t>
  </si>
  <si>
    <t>Michael</t>
  </si>
  <si>
    <t>Bardeesy,</t>
  </si>
  <si>
    <t>Rami</t>
  </si>
  <si>
    <t>Shanahan,</t>
  </si>
  <si>
    <t>Denis</t>
  </si>
  <si>
    <t>Sutter,</t>
  </si>
  <si>
    <t>Yesian,</t>
  </si>
  <si>
    <t>Bonnie</t>
  </si>
  <si>
    <t>Meers,</t>
  </si>
  <si>
    <t>Conlon,</t>
  </si>
  <si>
    <t>Paul</t>
  </si>
  <si>
    <t>Arnstein,</t>
  </si>
  <si>
    <t>Jurek,</t>
  </si>
  <si>
    <t>Samuel</t>
  </si>
  <si>
    <t>Thill,</t>
  </si>
  <si>
    <t>Glaz,</t>
  </si>
  <si>
    <t>Sampson,</t>
  </si>
  <si>
    <t>Syndy</t>
  </si>
  <si>
    <t>Duliba,</t>
  </si>
  <si>
    <t>Aleksandra</t>
  </si>
  <si>
    <t>Tanguay,</t>
  </si>
  <si>
    <t>Steeve</t>
  </si>
  <si>
    <t>T</t>
  </si>
  <si>
    <t>McClelland,</t>
  </si>
  <si>
    <t>Richard</t>
  </si>
  <si>
    <t>Gorman,</t>
  </si>
  <si>
    <t>Aaron</t>
  </si>
  <si>
    <t>Nishimura,</t>
  </si>
  <si>
    <t>Akira</t>
  </si>
  <si>
    <t>Brimble,</t>
  </si>
  <si>
    <t>Ben</t>
  </si>
  <si>
    <t>Trenk,</t>
  </si>
  <si>
    <t>Jana</t>
  </si>
  <si>
    <t>Wittmann,</t>
  </si>
  <si>
    <t>Jay</t>
  </si>
  <si>
    <t>Tremblay,</t>
  </si>
  <si>
    <t>Marie-Helene</t>
  </si>
  <si>
    <t>Scofield,</t>
  </si>
  <si>
    <t>Bret</t>
  </si>
  <si>
    <t>Yost,</t>
  </si>
  <si>
    <t>Gardner</t>
  </si>
  <si>
    <t>Torphy,</t>
  </si>
  <si>
    <t>Bobby</t>
  </si>
  <si>
    <t>Busby,</t>
  </si>
  <si>
    <t>Nguyen,</t>
  </si>
  <si>
    <t>Lina</t>
  </si>
  <si>
    <t>Hanley,</t>
  </si>
  <si>
    <t>Zebulon</t>
  </si>
  <si>
    <t>Scheer,</t>
  </si>
  <si>
    <t>Rankin,</t>
  </si>
  <si>
    <t>Greg</t>
  </si>
  <si>
    <t>Ricardi,</t>
  </si>
  <si>
    <t>Karkos,</t>
  </si>
  <si>
    <t>Price-Dierksen,</t>
  </si>
  <si>
    <t>Bronwen</t>
  </si>
  <si>
    <t>Knispel,</t>
  </si>
  <si>
    <t>Manuela</t>
  </si>
  <si>
    <t>King,</t>
  </si>
  <si>
    <t>Samuelson,</t>
  </si>
  <si>
    <t>Abby</t>
  </si>
  <si>
    <t>Fredsall,</t>
  </si>
  <si>
    <t>Tyler</t>
  </si>
  <si>
    <t>Eggleston,</t>
  </si>
  <si>
    <t>Jeffrey</t>
  </si>
  <si>
    <t>Palombaro,</t>
  </si>
  <si>
    <t>F</t>
  </si>
  <si>
    <t>Silva,</t>
  </si>
  <si>
    <t>Bugala,</t>
  </si>
  <si>
    <t>Amy</t>
  </si>
  <si>
    <t>Dublin,</t>
  </si>
  <si>
    <t>Cleland,</t>
  </si>
  <si>
    <t>V</t>
  </si>
  <si>
    <t>Evans,</t>
  </si>
  <si>
    <t>Sarah</t>
  </si>
  <si>
    <t>Boyd,</t>
  </si>
  <si>
    <t>Lara</t>
  </si>
  <si>
    <t>Roulier,</t>
  </si>
  <si>
    <t>Sebastien</t>
  </si>
  <si>
    <t>Mullins,</t>
  </si>
  <si>
    <t>Padraig</t>
  </si>
  <si>
    <t>Hofmann,</t>
  </si>
  <si>
    <t>Heather</t>
  </si>
  <si>
    <t>Garcia</t>
  </si>
  <si>
    <t>Jorge</t>
  </si>
  <si>
    <t>Klecker,</t>
  </si>
  <si>
    <t>Jack</t>
  </si>
  <si>
    <t>Cancre,</t>
  </si>
  <si>
    <t>Felix</t>
  </si>
  <si>
    <t>Denucci,</t>
  </si>
  <si>
    <t>Christopher</t>
  </si>
  <si>
    <t>Saldana,</t>
  </si>
  <si>
    <t>Weinberg,</t>
  </si>
  <si>
    <t>Jill</t>
  </si>
  <si>
    <t>Walsh,</t>
  </si>
  <si>
    <t>Pasten,</t>
  </si>
  <si>
    <t>Alejandro</t>
  </si>
  <si>
    <t>LaBelle,</t>
  </si>
  <si>
    <t>Ian</t>
  </si>
  <si>
    <t>E.</t>
  </si>
  <si>
    <t>Guzman,</t>
  </si>
  <si>
    <t>Hector</t>
  </si>
  <si>
    <t>Turnbull,</t>
  </si>
  <si>
    <t>Aguero,</t>
  </si>
  <si>
    <t>Matt</t>
  </si>
  <si>
    <t>Woodward,</t>
  </si>
  <si>
    <t>H</t>
  </si>
  <si>
    <t>McElroy,</t>
  </si>
  <si>
    <t>Grace</t>
  </si>
  <si>
    <t>Lopez,</t>
  </si>
  <si>
    <t>Jaime</t>
  </si>
  <si>
    <t>Cardosi,</t>
  </si>
  <si>
    <t>Calesse</t>
  </si>
  <si>
    <t>Looney,</t>
  </si>
  <si>
    <t>Zyryanov,</t>
  </si>
  <si>
    <t>Sergey</t>
  </si>
  <si>
    <t>Gavin,</t>
  </si>
  <si>
    <t>Littlefield,</t>
  </si>
  <si>
    <t>Shearer,</t>
  </si>
  <si>
    <t>Armstrong,</t>
  </si>
  <si>
    <t>Warriner,</t>
  </si>
  <si>
    <t>Lawrence</t>
  </si>
  <si>
    <t>White,</t>
  </si>
  <si>
    <t>Cordaro,</t>
  </si>
  <si>
    <t>Hamilton,</t>
  </si>
  <si>
    <t>Gavin</t>
  </si>
  <si>
    <t>Rick</t>
  </si>
  <si>
    <t>Duke,</t>
  </si>
  <si>
    <t>Malatesta,</t>
  </si>
  <si>
    <t>Hinrichsen,</t>
  </si>
  <si>
    <t>Erik</t>
  </si>
  <si>
    <t>Lucan,</t>
  </si>
  <si>
    <t>Kiley</t>
  </si>
  <si>
    <t>Koch,</t>
  </si>
  <si>
    <t>Chris</t>
  </si>
  <si>
    <t>O'Connor,</t>
  </si>
  <si>
    <t>Marian</t>
  </si>
  <si>
    <t>Kampwerth,</t>
  </si>
  <si>
    <t>Jeremy</t>
  </si>
  <si>
    <t>Federoff,</t>
  </si>
  <si>
    <t>Allison</t>
  </si>
  <si>
    <t>Goya,</t>
  </si>
  <si>
    <t>Hodges,</t>
  </si>
  <si>
    <t>Erickson,</t>
  </si>
  <si>
    <t>Anders</t>
  </si>
  <si>
    <t>Welleck,</t>
  </si>
  <si>
    <t>Sean</t>
  </si>
  <si>
    <t>Polen,</t>
  </si>
  <si>
    <t>Hufstader,</t>
  </si>
  <si>
    <t>Susannah</t>
  </si>
  <si>
    <t>Doak,</t>
  </si>
  <si>
    <t>Randy</t>
  </si>
  <si>
    <t>Noya,</t>
  </si>
  <si>
    <t>Leslie</t>
  </si>
  <si>
    <t>Heninger,</t>
  </si>
  <si>
    <t>Brittany</t>
  </si>
  <si>
    <t>Richardson,</t>
  </si>
  <si>
    <t>Cassie</t>
  </si>
  <si>
    <t>Deucher,</t>
  </si>
  <si>
    <t>Peter</t>
  </si>
  <si>
    <t>Wilson,</t>
  </si>
  <si>
    <t>Douglas</t>
  </si>
  <si>
    <t>Hall,</t>
  </si>
  <si>
    <t>Dan</t>
  </si>
  <si>
    <t>Reed,</t>
  </si>
  <si>
    <t>Frome,</t>
  </si>
  <si>
    <t>Creasy,</t>
  </si>
  <si>
    <t>Les</t>
  </si>
  <si>
    <t>Latimer,</t>
  </si>
  <si>
    <t>Wei,</t>
  </si>
  <si>
    <t>Y</t>
  </si>
  <si>
    <t>Hayes,</t>
  </si>
  <si>
    <t>Ashley</t>
  </si>
  <si>
    <t>Velardo,</t>
  </si>
  <si>
    <t>Kastes,</t>
  </si>
  <si>
    <t>Kylie</t>
  </si>
  <si>
    <t>Escorcia,</t>
  </si>
  <si>
    <t>Larscheid,</t>
  </si>
  <si>
    <t>Carrie</t>
  </si>
  <si>
    <t>O'Bannon,</t>
  </si>
  <si>
    <t>Ridgway,</t>
  </si>
  <si>
    <t>Black,</t>
  </si>
  <si>
    <t>Alan</t>
  </si>
  <si>
    <t>Canton,</t>
  </si>
  <si>
    <t>Nate</t>
  </si>
  <si>
    <t>Fine,</t>
  </si>
  <si>
    <t>G.</t>
  </si>
  <si>
    <t>Bui,</t>
  </si>
  <si>
    <t>Jason</t>
  </si>
  <si>
    <t>Riepma,</t>
  </si>
  <si>
    <t>Inman,</t>
  </si>
  <si>
    <t>Luke</t>
  </si>
  <si>
    <t>Kruzel,</t>
  </si>
  <si>
    <t>Jacy</t>
  </si>
  <si>
    <t>Lindsay,</t>
  </si>
  <si>
    <t>Simon</t>
  </si>
  <si>
    <t>Land,</t>
  </si>
  <si>
    <t>Ainsley</t>
  </si>
  <si>
    <t>Brecher,</t>
  </si>
  <si>
    <t>Erica</t>
  </si>
  <si>
    <t>Debolt,</t>
  </si>
  <si>
    <t>Oswalt,</t>
  </si>
  <si>
    <t>Erin</t>
  </si>
  <si>
    <t>Adrienne</t>
  </si>
  <si>
    <t>Bulewich,</t>
  </si>
  <si>
    <t>Fukuda,</t>
  </si>
  <si>
    <t>Yutaka</t>
  </si>
  <si>
    <t>Phillips,</t>
  </si>
  <si>
    <t>Maddison,</t>
  </si>
  <si>
    <t>Lockwood,</t>
  </si>
  <si>
    <t>Defilippi,</t>
  </si>
  <si>
    <t>Jackson,</t>
  </si>
  <si>
    <t>Shawn</t>
  </si>
  <si>
    <t>Ozahowski,</t>
  </si>
  <si>
    <t>Guthals,</t>
  </si>
  <si>
    <t>Nathaniel</t>
  </si>
  <si>
    <t>Yates,</t>
  </si>
  <si>
    <t>Joan</t>
  </si>
  <si>
    <t>Lemos,</t>
  </si>
  <si>
    <t>Seynders,</t>
  </si>
  <si>
    <t>Kacy</t>
  </si>
  <si>
    <t>Walker,</t>
  </si>
  <si>
    <t>Xaviour</t>
  </si>
  <si>
    <t>Lam,</t>
  </si>
  <si>
    <t>Sweigart,</t>
  </si>
  <si>
    <t>Bradley</t>
  </si>
  <si>
    <t>Sieczkowski,</t>
  </si>
  <si>
    <t>Jurgens,</t>
  </si>
  <si>
    <t>Nancy</t>
  </si>
  <si>
    <t>Hackman,</t>
  </si>
  <si>
    <t>Klarich,</t>
  </si>
  <si>
    <t>Lee</t>
  </si>
  <si>
    <t>Schulten,</t>
  </si>
  <si>
    <t>Fagerstrom,</t>
  </si>
  <si>
    <t>Bien,</t>
  </si>
  <si>
    <t>Rod</t>
  </si>
  <si>
    <t>Hess,</t>
  </si>
  <si>
    <t>Joey</t>
  </si>
  <si>
    <t>Shaw,</t>
  </si>
  <si>
    <t>Hillary</t>
  </si>
  <si>
    <t>Williams,</t>
  </si>
  <si>
    <t>Menzies,</t>
  </si>
  <si>
    <t>Nicolas</t>
  </si>
  <si>
    <t>Buehler,</t>
  </si>
  <si>
    <t>Marcel</t>
  </si>
  <si>
    <t>Degen,</t>
  </si>
  <si>
    <t>Arsenault,</t>
  </si>
  <si>
    <t>Evan</t>
  </si>
  <si>
    <t>Hoff,</t>
  </si>
  <si>
    <t>Krisana</t>
  </si>
  <si>
    <t>Kyle</t>
  </si>
  <si>
    <t>Ashley,</t>
  </si>
  <si>
    <t>Rindahl,</t>
  </si>
  <si>
    <t>Martin</t>
  </si>
  <si>
    <t>Clark,</t>
  </si>
  <si>
    <t>Stacey</t>
  </si>
  <si>
    <t>Irish,</t>
  </si>
  <si>
    <t>Christine</t>
  </si>
  <si>
    <t>Dewitt,</t>
  </si>
  <si>
    <t>Hickman,</t>
  </si>
  <si>
    <t>Gonzalez,</t>
  </si>
  <si>
    <t>Michele</t>
  </si>
  <si>
    <t>Difani,</t>
  </si>
  <si>
    <t>Nikki</t>
  </si>
  <si>
    <t>Widmann,</t>
  </si>
  <si>
    <t>Bryan</t>
  </si>
  <si>
    <t>Tunney,</t>
  </si>
  <si>
    <t>San</t>
  </si>
  <si>
    <t>Angielyn</t>
  </si>
  <si>
    <t>Croll,</t>
  </si>
  <si>
    <t>Jeanie</t>
  </si>
  <si>
    <t>Rolfes,</t>
  </si>
  <si>
    <t>Hinkle,</t>
  </si>
  <si>
    <t>Leuchanka,</t>
  </si>
  <si>
    <t>Aliaksandr</t>
  </si>
  <si>
    <t>Ayr,</t>
  </si>
  <si>
    <t>Siegel,</t>
  </si>
  <si>
    <t>Sheera</t>
  </si>
  <si>
    <t>Penrose,</t>
  </si>
  <si>
    <t>Janice</t>
  </si>
  <si>
    <t>Schuler,</t>
  </si>
  <si>
    <t>Stange,</t>
  </si>
  <si>
    <t>Roy,</t>
  </si>
  <si>
    <t>Marie-France</t>
  </si>
  <si>
    <t>Potere,</t>
  </si>
  <si>
    <t>F.</t>
  </si>
  <si>
    <t>Podgurski,</t>
  </si>
  <si>
    <t>Diamond,</t>
  </si>
  <si>
    <t>Sallade,</t>
  </si>
  <si>
    <t>Zhang,</t>
  </si>
  <si>
    <t>Yu</t>
  </si>
  <si>
    <t>Chatfield,</t>
  </si>
  <si>
    <t>Caleb</t>
  </si>
  <si>
    <t>Bruns,</t>
  </si>
  <si>
    <t>Yochum,</t>
  </si>
  <si>
    <t>Angela</t>
  </si>
  <si>
    <t>Freeburn,</t>
  </si>
  <si>
    <t>Keith</t>
  </si>
  <si>
    <t>Spencer,</t>
  </si>
  <si>
    <t>Emma</t>
  </si>
  <si>
    <t>Jarosik,</t>
  </si>
  <si>
    <t>Nathan</t>
  </si>
  <si>
    <t>Heinzen,</t>
  </si>
  <si>
    <t>Kathryn</t>
  </si>
  <si>
    <t>Kelley,</t>
  </si>
  <si>
    <t>Thacker,</t>
  </si>
  <si>
    <t>Jeseritz,</t>
  </si>
  <si>
    <t>Cheryl</t>
  </si>
  <si>
    <t>Hohman,</t>
  </si>
  <si>
    <t>Kimberly</t>
  </si>
  <si>
    <t>Hill,</t>
  </si>
  <si>
    <t>Cynthia</t>
  </si>
  <si>
    <t>Kuepfer,</t>
  </si>
  <si>
    <t>Kaczmarek,</t>
  </si>
  <si>
    <t>Bruce</t>
  </si>
  <si>
    <t>Pitt,</t>
  </si>
  <si>
    <t>Lorton,</t>
  </si>
  <si>
    <t>Castaneda,</t>
  </si>
  <si>
    <t>Gabriela</t>
  </si>
  <si>
    <t>Cherop,</t>
  </si>
  <si>
    <t>Sharon</t>
  </si>
  <si>
    <t>Howell,</t>
  </si>
  <si>
    <t>Palmer,</t>
  </si>
  <si>
    <t>Chelsey</t>
  </si>
  <si>
    <t>Olson,</t>
  </si>
  <si>
    <t>Devon</t>
  </si>
  <si>
    <t>Waldron,</t>
  </si>
  <si>
    <t>Joni</t>
  </si>
  <si>
    <t>Colin</t>
  </si>
  <si>
    <t>Stack,</t>
  </si>
  <si>
    <t>Rachael</t>
  </si>
  <si>
    <t>Sanchez</t>
  </si>
  <si>
    <t>Maricela</t>
  </si>
  <si>
    <t>Daniels,</t>
  </si>
  <si>
    <t>Marie</t>
  </si>
  <si>
    <t>Pepp,</t>
  </si>
  <si>
    <t>Frank</t>
  </si>
  <si>
    <t>Buechler,</t>
  </si>
  <si>
    <t>Jeffry</t>
  </si>
  <si>
    <t>Buenting,</t>
  </si>
  <si>
    <t>Mike</t>
  </si>
  <si>
    <t>Arcand,</t>
  </si>
  <si>
    <t>Pierre-Michel</t>
  </si>
  <si>
    <t>Kesack,</t>
  </si>
  <si>
    <t>Post,</t>
  </si>
  <si>
    <t>Dunne,</t>
  </si>
  <si>
    <t>Morgan</t>
  </si>
  <si>
    <t>Kilel,</t>
  </si>
  <si>
    <t>Caroline</t>
  </si>
  <si>
    <t>Nicholson,</t>
  </si>
  <si>
    <t>Drew</t>
  </si>
  <si>
    <t>Susmann,</t>
  </si>
  <si>
    <t>Austin</t>
  </si>
  <si>
    <t>Harsh,</t>
  </si>
  <si>
    <t>Berenice</t>
  </si>
  <si>
    <t>Pocasangre,</t>
  </si>
  <si>
    <t>Kenneth</t>
  </si>
  <si>
    <t>Martinez</t>
  </si>
  <si>
    <t>Miguel</t>
  </si>
  <si>
    <t>Riegel,</t>
  </si>
  <si>
    <t>Hadley</t>
  </si>
  <si>
    <t>Monson,</t>
  </si>
  <si>
    <t>Klubben,</t>
  </si>
  <si>
    <t>Tenielle</t>
  </si>
  <si>
    <t>Mascaro,</t>
  </si>
  <si>
    <t>Norvell,</t>
  </si>
  <si>
    <t>Nora</t>
  </si>
  <si>
    <t>Ornelas,</t>
  </si>
  <si>
    <t>Zachary</t>
  </si>
  <si>
    <t>Fitzpatrick,</t>
  </si>
  <si>
    <t>Bloomquist,</t>
  </si>
  <si>
    <t>Alyssa</t>
  </si>
  <si>
    <t>Wick,</t>
  </si>
  <si>
    <t>Zappala,</t>
  </si>
  <si>
    <t>Dante</t>
  </si>
  <si>
    <t>Earle,</t>
  </si>
  <si>
    <t>Majewski,</t>
  </si>
  <si>
    <t>Apfelbaum,</t>
  </si>
  <si>
    <t>Graham,</t>
  </si>
  <si>
    <t>Whitacre,</t>
  </si>
  <si>
    <t>Wegener,</t>
  </si>
  <si>
    <t>Joel</t>
  </si>
  <si>
    <t>Collie,</t>
  </si>
  <si>
    <t>Michelle</t>
  </si>
  <si>
    <t>Murphy,</t>
  </si>
  <si>
    <t>Butters,</t>
  </si>
  <si>
    <t>Cook,</t>
  </si>
  <si>
    <t>Summer</t>
  </si>
  <si>
    <t>Breen,</t>
  </si>
  <si>
    <t>Edward</t>
  </si>
  <si>
    <t>Fitzsimons,</t>
  </si>
  <si>
    <t>Houle,</t>
  </si>
  <si>
    <t>Kacee</t>
  </si>
  <si>
    <t>Dave</t>
  </si>
  <si>
    <t>Ray,</t>
  </si>
  <si>
    <t>Maryanna</t>
  </si>
  <si>
    <t>Jennings,</t>
  </si>
  <si>
    <t>Fuller,</t>
  </si>
  <si>
    <t>Deanna</t>
  </si>
  <si>
    <t>Lovisek,</t>
  </si>
  <si>
    <t>Painter,</t>
  </si>
  <si>
    <t>Edwards,</t>
  </si>
  <si>
    <t>Liebl,</t>
  </si>
  <si>
    <t>Gregory</t>
  </si>
  <si>
    <t>Kasabian-Larson,</t>
  </si>
  <si>
    <t>Creamer,</t>
  </si>
  <si>
    <t>Anne</t>
  </si>
  <si>
    <t>Elise</t>
  </si>
  <si>
    <t>Kimbel,</t>
  </si>
  <si>
    <t>Livensparger,</t>
  </si>
  <si>
    <t>Elliot</t>
  </si>
  <si>
    <t>Grange,</t>
  </si>
  <si>
    <t>Nunlist,</t>
  </si>
  <si>
    <t>Corey</t>
  </si>
  <si>
    <t>Cutter,</t>
  </si>
  <si>
    <t>Martin,</t>
  </si>
  <si>
    <t>Cooney,</t>
  </si>
  <si>
    <t>Bier,</t>
  </si>
  <si>
    <t>Raven</t>
  </si>
  <si>
    <t>Muskopf,</t>
  </si>
  <si>
    <t>Sirak,</t>
  </si>
  <si>
    <t>Kendra</t>
  </si>
  <si>
    <t>Nelsen,</t>
  </si>
  <si>
    <t>Jordan</t>
  </si>
  <si>
    <t>Schallner,</t>
  </si>
  <si>
    <t>Nils</t>
  </si>
  <si>
    <t>Dunlap,</t>
  </si>
  <si>
    <t>Messing,</t>
  </si>
  <si>
    <t>Bondell,</t>
  </si>
  <si>
    <t>Gaughan,</t>
  </si>
  <si>
    <t>Caitlin</t>
  </si>
  <si>
    <t>O.</t>
  </si>
  <si>
    <t>Gruman,</t>
  </si>
  <si>
    <t>Tracy</t>
  </si>
  <si>
    <t>Whitlow,</t>
  </si>
  <si>
    <t>Dustin</t>
  </si>
  <si>
    <t>Jenny</t>
  </si>
  <si>
    <t>Sabo,</t>
  </si>
  <si>
    <t>Nazarian,</t>
  </si>
  <si>
    <t>Fabienne</t>
  </si>
  <si>
    <t>Lerma,</t>
  </si>
  <si>
    <t>Dahl,</t>
  </si>
  <si>
    <t>Surtees,</t>
  </si>
  <si>
    <t>Taryn</t>
  </si>
  <si>
    <t>Spetner,</t>
  </si>
  <si>
    <t>Temima</t>
  </si>
  <si>
    <t>Brandon,</t>
  </si>
  <si>
    <t>Eley,</t>
  </si>
  <si>
    <t>Serena</t>
  </si>
  <si>
    <t>Sedicum,</t>
  </si>
  <si>
    <t>Victoria</t>
  </si>
  <si>
    <t>Markle,</t>
  </si>
  <si>
    <t>Phoebe</t>
  </si>
  <si>
    <t>Kunz,</t>
  </si>
  <si>
    <t>Wimert,</t>
  </si>
  <si>
    <t>Peterson,</t>
  </si>
  <si>
    <t>Mercier,</t>
  </si>
  <si>
    <t>Christian</t>
  </si>
  <si>
    <t>Laurie,</t>
  </si>
  <si>
    <t>Jonathon</t>
  </si>
  <si>
    <t>Sekaquaptewa,</t>
  </si>
  <si>
    <t>Frash,</t>
  </si>
  <si>
    <t>Bukowski,</t>
  </si>
  <si>
    <t>Nichole</t>
  </si>
  <si>
    <t>Sandahl,</t>
  </si>
  <si>
    <t>Denise</t>
  </si>
  <si>
    <t>Speight,</t>
  </si>
  <si>
    <t>Johnson</t>
  </si>
  <si>
    <t>Nielsen,</t>
  </si>
  <si>
    <t>Katherine</t>
  </si>
  <si>
    <t>Zirdok,</t>
  </si>
  <si>
    <t>Lynda</t>
  </si>
  <si>
    <t>Crudale,</t>
  </si>
  <si>
    <t>Koopmans,</t>
  </si>
  <si>
    <t>Linnea</t>
  </si>
  <si>
    <t>Milani,</t>
  </si>
  <si>
    <t>Massimiliano</t>
  </si>
  <si>
    <t>Kelly,</t>
  </si>
  <si>
    <t>Finelli,</t>
  </si>
  <si>
    <t>Lauren</t>
  </si>
  <si>
    <t>Xiao</t>
  </si>
  <si>
    <t>Beasley,</t>
  </si>
  <si>
    <t>Harper</t>
  </si>
  <si>
    <t>Bedbury,</t>
  </si>
  <si>
    <t>Stemberger,</t>
  </si>
  <si>
    <t>Chebet,</t>
  </si>
  <si>
    <t>Wilson</t>
  </si>
  <si>
    <t>Muir,</t>
  </si>
  <si>
    <t>Yang,</t>
  </si>
  <si>
    <t>Shizhong</t>
  </si>
  <si>
    <t>Gravel,</t>
  </si>
  <si>
    <t>Marie-Claire</t>
  </si>
  <si>
    <t>Todd</t>
  </si>
  <si>
    <t>Carolyn</t>
  </si>
  <si>
    <t>Jamieson,</t>
  </si>
  <si>
    <t>Marissa</t>
  </si>
  <si>
    <t>Dufeal,</t>
  </si>
  <si>
    <t>Jean</t>
  </si>
  <si>
    <t>Luc</t>
  </si>
  <si>
    <t>Sansonetti,</t>
  </si>
  <si>
    <t>Koneazny,</t>
  </si>
  <si>
    <t>Jim</t>
  </si>
  <si>
    <t>Glasson,</t>
  </si>
  <si>
    <t>Rachel</t>
  </si>
  <si>
    <t>Canitz,</t>
  </si>
  <si>
    <t>Corina</t>
  </si>
  <si>
    <t>Li,</t>
  </si>
  <si>
    <t>Guannan</t>
  </si>
  <si>
    <t>Parsons,</t>
  </si>
  <si>
    <t>Don</t>
  </si>
  <si>
    <t>Raulli,</t>
  </si>
  <si>
    <t>Sevcik,</t>
  </si>
  <si>
    <t>Narang,</t>
  </si>
  <si>
    <t>Jatin</t>
  </si>
  <si>
    <t>Royston,</t>
  </si>
  <si>
    <t>Tieri,</t>
  </si>
  <si>
    <t>Whitney,</t>
  </si>
  <si>
    <t>Blake</t>
  </si>
  <si>
    <t>Wandzilak,</t>
  </si>
  <si>
    <t>Valenzona,</t>
  </si>
  <si>
    <t>Damon</t>
  </si>
  <si>
    <t>Young,</t>
  </si>
  <si>
    <t>Richards,</t>
  </si>
  <si>
    <t>Malcolm</t>
  </si>
  <si>
    <t>Alexson,</t>
  </si>
  <si>
    <t>Margaret</t>
  </si>
  <si>
    <t>Helen</t>
  </si>
  <si>
    <t>McKenna,</t>
  </si>
  <si>
    <t>Argall,</t>
  </si>
  <si>
    <t>Mrs.</t>
  </si>
  <si>
    <t>Tara</t>
  </si>
  <si>
    <t>Patchell,</t>
  </si>
  <si>
    <t>Kristin</t>
  </si>
  <si>
    <t>Catoggio,</t>
  </si>
  <si>
    <t>Adams,</t>
  </si>
  <si>
    <t>Windt,</t>
  </si>
  <si>
    <t>Carly</t>
  </si>
  <si>
    <t>Ryan,</t>
  </si>
  <si>
    <t>Lisa</t>
  </si>
  <si>
    <t>Marion,</t>
  </si>
  <si>
    <t>Raffetto,</t>
  </si>
  <si>
    <t>Louis</t>
  </si>
  <si>
    <t>Oehlke,</t>
  </si>
  <si>
    <t>Sudol,</t>
  </si>
  <si>
    <t>Dawn</t>
  </si>
  <si>
    <t>Dolge,</t>
  </si>
  <si>
    <t>Karen</t>
  </si>
  <si>
    <t>Marlier,</t>
  </si>
  <si>
    <t>Girard,</t>
  </si>
  <si>
    <t>Mathieu</t>
  </si>
  <si>
    <t>Kam</t>
  </si>
  <si>
    <t>Hubbard,</t>
  </si>
  <si>
    <t>Valerie</t>
  </si>
  <si>
    <t>Koester,</t>
  </si>
  <si>
    <t>Freya</t>
  </si>
  <si>
    <t>Matthews,</t>
  </si>
  <si>
    <t>Rubinich,</t>
  </si>
  <si>
    <t>Kara</t>
  </si>
  <si>
    <t>Alban,</t>
  </si>
  <si>
    <t>Corcoran,</t>
  </si>
  <si>
    <t>Sargent,</t>
  </si>
  <si>
    <t>Amber</t>
  </si>
  <si>
    <t>Watson,</t>
  </si>
  <si>
    <t>Esponda,</t>
  </si>
  <si>
    <t>Krall,</t>
  </si>
  <si>
    <t>Poskin,</t>
  </si>
  <si>
    <t>Brady</t>
  </si>
  <si>
    <t>Halfmann,</t>
  </si>
  <si>
    <t>Kameko</t>
  </si>
  <si>
    <t>Klapper,</t>
  </si>
  <si>
    <t>George,</t>
  </si>
  <si>
    <t>Hicks,</t>
  </si>
  <si>
    <t>Lockyer,</t>
  </si>
  <si>
    <t>Byrnes,</t>
  </si>
  <si>
    <t>Norris,</t>
  </si>
  <si>
    <t>Sabine</t>
  </si>
  <si>
    <t>Darda,</t>
  </si>
  <si>
    <t>Joseph</t>
  </si>
  <si>
    <t>Otstot,</t>
  </si>
  <si>
    <t>Bowley,</t>
  </si>
  <si>
    <t>Karolyn</t>
  </si>
  <si>
    <t>Rogers,</t>
  </si>
  <si>
    <t>Anita</t>
  </si>
  <si>
    <t>Mclaughlin,</t>
  </si>
  <si>
    <t>Laura</t>
  </si>
  <si>
    <t>Ziegler,</t>
  </si>
  <si>
    <t>Hughey,</t>
  </si>
  <si>
    <t>Knast,</t>
  </si>
  <si>
    <t>Stob,</t>
  </si>
  <si>
    <t>Jensen,</t>
  </si>
  <si>
    <t>Mutter,</t>
  </si>
  <si>
    <t>Ahern,</t>
  </si>
  <si>
    <t>Chviruk,</t>
  </si>
  <si>
    <t>Cathryn</t>
  </si>
  <si>
    <t>Meehan,</t>
  </si>
  <si>
    <t>Gammon,</t>
  </si>
  <si>
    <t>Shauna</t>
  </si>
  <si>
    <t>Terence</t>
  </si>
  <si>
    <t>Franco,</t>
  </si>
  <si>
    <t>Marisol</t>
  </si>
  <si>
    <t>Patterson,</t>
  </si>
  <si>
    <t>Lindsay</t>
  </si>
  <si>
    <t>Valdes,</t>
  </si>
  <si>
    <t>Craig,</t>
  </si>
  <si>
    <t>Whipple,</t>
  </si>
  <si>
    <t>Marton,</t>
  </si>
  <si>
    <t>Dylan</t>
  </si>
  <si>
    <t>Hildebrandt,</t>
  </si>
  <si>
    <t>Biggs,</t>
  </si>
  <si>
    <t>Shigezumi,</t>
  </si>
  <si>
    <t>Teiko</t>
  </si>
  <si>
    <t>Meineke,</t>
  </si>
  <si>
    <t>Ludington,</t>
  </si>
  <si>
    <t>Johannah</t>
  </si>
  <si>
    <t>Perrich,</t>
  </si>
  <si>
    <t>Cervantes,</t>
  </si>
  <si>
    <t>Andres</t>
  </si>
  <si>
    <t>Andrews,</t>
  </si>
  <si>
    <t>Ruvalcaba,</t>
  </si>
  <si>
    <t>Lizette</t>
  </si>
  <si>
    <t>Stone,</t>
  </si>
  <si>
    <t>Jeb</t>
  </si>
  <si>
    <t>Campbell,</t>
  </si>
  <si>
    <t>Asher,</t>
  </si>
  <si>
    <t>Mazzotta,</t>
  </si>
  <si>
    <t>G</t>
  </si>
  <si>
    <t>Huttl,</t>
  </si>
  <si>
    <t>Simonezitrone</t>
  </si>
  <si>
    <t>Ferron,</t>
  </si>
  <si>
    <t>Colarusso,</t>
  </si>
  <si>
    <t>Pearlman,</t>
  </si>
  <si>
    <t>Oz</t>
  </si>
  <si>
    <t>O'Mara,</t>
  </si>
  <si>
    <t>Niska,</t>
  </si>
  <si>
    <t>Schlich,</t>
  </si>
  <si>
    <t>Zidek,</t>
  </si>
  <si>
    <t>Ellgass,</t>
  </si>
  <si>
    <t>Lowe,</t>
  </si>
  <si>
    <t>Malone,</t>
  </si>
  <si>
    <t>Dumke,</t>
  </si>
  <si>
    <t>Haley</t>
  </si>
  <si>
    <t>Strong,</t>
  </si>
  <si>
    <t>Kayla</t>
  </si>
  <si>
    <t>Ferguson,</t>
  </si>
  <si>
    <t>Klein,</t>
  </si>
  <si>
    <t>Eusebio,</t>
  </si>
  <si>
    <t>Szolosi,</t>
  </si>
  <si>
    <t>Beth</t>
  </si>
  <si>
    <t>Butler,</t>
  </si>
  <si>
    <t>Fukuchi,</t>
  </si>
  <si>
    <t>Yoshinori</t>
  </si>
  <si>
    <t>Drucker,</t>
  </si>
  <si>
    <t>Aziz,</t>
  </si>
  <si>
    <t>Pak,</t>
  </si>
  <si>
    <t>Junyong</t>
  </si>
  <si>
    <t>Kieta,</t>
  </si>
  <si>
    <t>Kristen</t>
  </si>
  <si>
    <t>Velez,</t>
  </si>
  <si>
    <t>Maria</t>
  </si>
  <si>
    <t>Bussiere,</t>
  </si>
  <si>
    <t>Jonathan</t>
  </si>
  <si>
    <t>McCartney,</t>
  </si>
  <si>
    <t>Bambauer,</t>
  </si>
  <si>
    <t>Benjamina</t>
  </si>
  <si>
    <t>Mertz,</t>
  </si>
  <si>
    <t>Mason,</t>
  </si>
  <si>
    <t>Alison</t>
  </si>
  <si>
    <t>Rotich,</t>
  </si>
  <si>
    <t>Fetzer,</t>
  </si>
  <si>
    <t>Alexis</t>
  </si>
  <si>
    <t>Mattis,</t>
  </si>
  <si>
    <t>Shanda</t>
  </si>
  <si>
    <t>Lacey</t>
  </si>
  <si>
    <t>Balinsky,</t>
  </si>
  <si>
    <t>Laurette</t>
  </si>
  <si>
    <t>Reilly,</t>
  </si>
  <si>
    <t>Mary</t>
  </si>
  <si>
    <t>Petry,</t>
  </si>
  <si>
    <t>Kati</t>
  </si>
  <si>
    <t>Laleman,</t>
  </si>
  <si>
    <t>Colby,</t>
  </si>
  <si>
    <t>Greer</t>
  </si>
  <si>
    <t>Wathke,</t>
  </si>
  <si>
    <t>Brent</t>
  </si>
  <si>
    <t>Daly,</t>
  </si>
  <si>
    <t>Eugene</t>
  </si>
  <si>
    <t>Dillon,</t>
  </si>
  <si>
    <t>Pontes,</t>
  </si>
  <si>
    <t>Kamilla</t>
  </si>
  <si>
    <t>Spies,</t>
  </si>
  <si>
    <t>Wayne</t>
  </si>
  <si>
    <t>Greig,</t>
  </si>
  <si>
    <t>Scott,</t>
  </si>
  <si>
    <t>Erlandson,</t>
  </si>
  <si>
    <t>Autrey,</t>
  </si>
  <si>
    <t>Michalski,</t>
  </si>
  <si>
    <t>Grillo,</t>
  </si>
  <si>
    <t>Gianfilippo</t>
  </si>
  <si>
    <t>Coronado,</t>
  </si>
  <si>
    <t>Dewine,</t>
  </si>
  <si>
    <t>Carman,</t>
  </si>
  <si>
    <t>Aubri</t>
  </si>
  <si>
    <t>Neems,</t>
  </si>
  <si>
    <t>Justin</t>
  </si>
  <si>
    <t>Pesyna,</t>
  </si>
  <si>
    <t>Meling,</t>
  </si>
  <si>
    <t>Erika</t>
  </si>
  <si>
    <t>Widlowski,</t>
  </si>
  <si>
    <t>Nadar,</t>
  </si>
  <si>
    <t>Devin</t>
  </si>
  <si>
    <t>Leedham,</t>
  </si>
  <si>
    <t>Haglund,</t>
  </si>
  <si>
    <t>Mills,</t>
  </si>
  <si>
    <t>Drnjevich,</t>
  </si>
  <si>
    <t>Kristina</t>
  </si>
  <si>
    <t>Clay,</t>
  </si>
  <si>
    <t>Brad</t>
  </si>
  <si>
    <t>Marbury,</t>
  </si>
  <si>
    <t>O</t>
  </si>
  <si>
    <t>Coon,</t>
  </si>
  <si>
    <t>Vanttinen,</t>
  </si>
  <si>
    <t>Simo</t>
  </si>
  <si>
    <t>Garges,</t>
  </si>
  <si>
    <t>Rivel,</t>
  </si>
  <si>
    <t>Mario</t>
  </si>
  <si>
    <t>Lawson,</t>
  </si>
  <si>
    <t>Meghann</t>
  </si>
  <si>
    <t>Cale,</t>
  </si>
  <si>
    <t>Stewart,</t>
  </si>
  <si>
    <t>Drotz,</t>
  </si>
  <si>
    <t>Mutai,</t>
  </si>
  <si>
    <t>Lovlien,</t>
  </si>
  <si>
    <t>Maya</t>
  </si>
  <si>
    <t>Stoney,</t>
  </si>
  <si>
    <t>Hilda</t>
  </si>
  <si>
    <t>Markert,</t>
  </si>
  <si>
    <t>McLucas,</t>
  </si>
  <si>
    <t>Erwin,</t>
  </si>
  <si>
    <t>Sandra</t>
  </si>
  <si>
    <t>Otsuka,</t>
  </si>
  <si>
    <t>Takuo</t>
  </si>
  <si>
    <t>Myers,</t>
  </si>
  <si>
    <t>Cote,</t>
  </si>
  <si>
    <t>Benoit</t>
  </si>
  <si>
    <t>Ehrhardt,</t>
  </si>
  <si>
    <t>Petersen,</t>
  </si>
  <si>
    <t>Ertel,</t>
  </si>
  <si>
    <t>Monica</t>
  </si>
  <si>
    <t>Lanza,</t>
  </si>
  <si>
    <t>Picklesimer,</t>
  </si>
  <si>
    <t>Giles,</t>
  </si>
  <si>
    <t>Della</t>
  </si>
  <si>
    <t>Harmon,</t>
  </si>
  <si>
    <t>Pennings,</t>
  </si>
  <si>
    <t>Tseronis,</t>
  </si>
  <si>
    <t>Tasos</t>
  </si>
  <si>
    <t>Aliff,</t>
  </si>
  <si>
    <t>Willenberg,</t>
  </si>
  <si>
    <t>Lukasz</t>
  </si>
  <si>
    <t>Millett,</t>
  </si>
  <si>
    <t>Haley,</t>
  </si>
  <si>
    <t>Meta</t>
  </si>
  <si>
    <t>Ackerman,</t>
  </si>
  <si>
    <t>Valdez,</t>
  </si>
  <si>
    <t>Angelica</t>
  </si>
  <si>
    <t>Michaud,</t>
  </si>
  <si>
    <t>Kathleen</t>
  </si>
  <si>
    <t>Gunnink,</t>
  </si>
  <si>
    <t>Gabriel</t>
  </si>
  <si>
    <t>Knight,</t>
  </si>
  <si>
    <t>Grosscup,</t>
  </si>
  <si>
    <t>Neil</t>
  </si>
  <si>
    <t>Koniuch,</t>
  </si>
  <si>
    <t>Heitzman,</t>
  </si>
  <si>
    <t>Ariel</t>
  </si>
  <si>
    <t>Tatton,</t>
  </si>
  <si>
    <t>Flanagan,</t>
  </si>
  <si>
    <t>Funk,</t>
  </si>
  <si>
    <t>Molly</t>
  </si>
  <si>
    <t>Davenport,</t>
  </si>
  <si>
    <t>Lindbloom,</t>
  </si>
  <si>
    <t>Wijayaratne,</t>
  </si>
  <si>
    <t>Hiruni</t>
  </si>
  <si>
    <t>Ainsworth,</t>
  </si>
  <si>
    <t>Reina</t>
  </si>
  <si>
    <t>Gayagoy,</t>
  </si>
  <si>
    <t>Kristi</t>
  </si>
  <si>
    <t>Fitzmaurice,</t>
  </si>
  <si>
    <t>Rodriguez,</t>
  </si>
  <si>
    <t>Jocelyn</t>
  </si>
  <si>
    <t>Tsoucas,</t>
  </si>
  <si>
    <t>Daphne</t>
  </si>
  <si>
    <t>Muhly,</t>
  </si>
  <si>
    <t>Lund,</t>
  </si>
  <si>
    <t>Battaglino,</t>
  </si>
  <si>
    <t>Pena,</t>
  </si>
  <si>
    <t>Carolina</t>
  </si>
  <si>
    <t>Thomason,</t>
  </si>
  <si>
    <t>Hancox,</t>
  </si>
  <si>
    <t>Canarecci,</t>
  </si>
  <si>
    <t>Toupin,</t>
  </si>
  <si>
    <t>Marc-Olivier</t>
  </si>
  <si>
    <t>Mulley,</t>
  </si>
  <si>
    <t>Parry,</t>
  </si>
  <si>
    <t>Karine</t>
  </si>
  <si>
    <t>Mason</t>
  </si>
  <si>
    <t>Thompson,</t>
  </si>
  <si>
    <t>Nelson,</t>
  </si>
  <si>
    <t>Adriana</t>
  </si>
  <si>
    <t>Forte,</t>
  </si>
  <si>
    <t>Miranda</t>
  </si>
  <si>
    <t>Corona</t>
  </si>
  <si>
    <t>Roberto</t>
  </si>
  <si>
    <t>McCollum,</t>
  </si>
  <si>
    <t>Hevner,</t>
  </si>
  <si>
    <t>Tiffany</t>
  </si>
  <si>
    <t>Looi,</t>
  </si>
  <si>
    <t>Alexander</t>
  </si>
  <si>
    <t>Power,</t>
  </si>
  <si>
    <t>Rich</t>
  </si>
  <si>
    <t>Routon,</t>
  </si>
  <si>
    <t>Dochelli,</t>
  </si>
  <si>
    <t>Gillespie,</t>
  </si>
  <si>
    <t>Oskvig,</t>
  </si>
  <si>
    <t>Daven</t>
  </si>
  <si>
    <t>Holland-Stergar,</t>
  </si>
  <si>
    <t>Brianne</t>
  </si>
  <si>
    <t>Arai,</t>
  </si>
  <si>
    <t>Hiroki</t>
  </si>
  <si>
    <t>Olausson,</t>
  </si>
  <si>
    <t>Wagner,</t>
  </si>
  <si>
    <t>Delong,</t>
  </si>
  <si>
    <t>Candace</t>
  </si>
  <si>
    <t>Mehech,</t>
  </si>
  <si>
    <t>Bruno</t>
  </si>
  <si>
    <t>Machiela,</t>
  </si>
  <si>
    <t>Dupere,</t>
  </si>
  <si>
    <t>Sally</t>
  </si>
  <si>
    <t>Iandolo,</t>
  </si>
  <si>
    <t>Meaghan</t>
  </si>
  <si>
    <t>Ito,</t>
  </si>
  <si>
    <t>Rina</t>
  </si>
  <si>
    <t>Barry,</t>
  </si>
  <si>
    <t>Boyce,</t>
  </si>
  <si>
    <t>Albert</t>
  </si>
  <si>
    <t>Lin,</t>
  </si>
  <si>
    <t>Shannon</t>
  </si>
  <si>
    <t>Nalven,</t>
  </si>
  <si>
    <t>Bourgeois,</t>
  </si>
  <si>
    <t>Orloff,</t>
  </si>
  <si>
    <t>Conrad</t>
  </si>
  <si>
    <t>Ramirez,</t>
  </si>
  <si>
    <t>Josh</t>
  </si>
  <si>
    <t>Fouquet,</t>
  </si>
  <si>
    <t>Maxime</t>
  </si>
  <si>
    <t>McPhillips,</t>
  </si>
  <si>
    <t>Burgin,</t>
  </si>
  <si>
    <t>Roberts,</t>
  </si>
  <si>
    <t>Nemec,</t>
  </si>
  <si>
    <t>Appman,</t>
  </si>
  <si>
    <t>Jr.</t>
  </si>
  <si>
    <t>Glotzbach,</t>
  </si>
  <si>
    <t>Tenforde,</t>
  </si>
  <si>
    <t>Armando</t>
  </si>
  <si>
    <t>Stanley</t>
  </si>
  <si>
    <t>Dana</t>
  </si>
  <si>
    <t>Vandongen,</t>
  </si>
  <si>
    <t>Liebald,</t>
  </si>
  <si>
    <t>Holte,</t>
  </si>
  <si>
    <t>Tanya</t>
  </si>
  <si>
    <t>Bartlett,</t>
  </si>
  <si>
    <t>Bergman,</t>
  </si>
  <si>
    <t>Aitken,</t>
  </si>
  <si>
    <t>Berger,</t>
  </si>
  <si>
    <t>Richey,</t>
  </si>
  <si>
    <t>Cary</t>
  </si>
  <si>
    <t>Trotter,</t>
  </si>
  <si>
    <t>Chavez,</t>
  </si>
  <si>
    <t>Orifice,</t>
  </si>
  <si>
    <t>Farkash,</t>
  </si>
  <si>
    <t>Crawford,</t>
  </si>
  <si>
    <t>Polly</t>
  </si>
  <si>
    <t>Sittlington,</t>
  </si>
  <si>
    <t>Silbert,</t>
  </si>
  <si>
    <t>Jessie</t>
  </si>
  <si>
    <t>Carrique,</t>
  </si>
  <si>
    <t>Kosla,</t>
  </si>
  <si>
    <t>Parker,</t>
  </si>
  <si>
    <t>Horton,</t>
  </si>
  <si>
    <t>Boller,</t>
  </si>
  <si>
    <t>Olaru,</t>
  </si>
  <si>
    <t>Nuta</t>
  </si>
  <si>
    <t>Prescott,</t>
  </si>
  <si>
    <t>Margie</t>
  </si>
  <si>
    <t>Hines,</t>
  </si>
  <si>
    <t>Heidi</t>
  </si>
  <si>
    <t>Blanton,</t>
  </si>
  <si>
    <t>Diego</t>
  </si>
  <si>
    <t>Bustamante,</t>
  </si>
  <si>
    <t>Enrique</t>
  </si>
  <si>
    <t>McCann,</t>
  </si>
  <si>
    <t>Schmole,</t>
  </si>
  <si>
    <t>Filip</t>
  </si>
  <si>
    <t>Barber,</t>
  </si>
  <si>
    <t>Rosemary</t>
  </si>
  <si>
    <t>Reichmann,</t>
  </si>
  <si>
    <t>Cavatorta,</t>
  </si>
  <si>
    <t>Yaeger,</t>
  </si>
  <si>
    <t>Hughes,</t>
  </si>
  <si>
    <t>Donahue,</t>
  </si>
  <si>
    <t>Greenwell,</t>
  </si>
  <si>
    <t>Steele,</t>
  </si>
  <si>
    <t>Gunter,</t>
  </si>
  <si>
    <t>Madeleine</t>
  </si>
  <si>
    <t>McDonough,</t>
  </si>
  <si>
    <t>Sweetland,</t>
  </si>
  <si>
    <t>Hammersmith,</t>
  </si>
  <si>
    <t>French,</t>
  </si>
  <si>
    <t>Garbe,</t>
  </si>
  <si>
    <t>Duncan,</t>
  </si>
  <si>
    <t>Wallace,</t>
  </si>
  <si>
    <t>Tillman,</t>
  </si>
  <si>
    <t>Taylor,</t>
  </si>
  <si>
    <t>Tennille</t>
  </si>
  <si>
    <t>McSween,</t>
  </si>
  <si>
    <t>Schubert,</t>
  </si>
  <si>
    <t>Lalanne,</t>
  </si>
  <si>
    <t>Shalane</t>
  </si>
  <si>
    <t>Arellano,</t>
  </si>
  <si>
    <t>Charette,</t>
  </si>
  <si>
    <t>Melanie</t>
  </si>
  <si>
    <t>Pena</t>
  </si>
  <si>
    <t>Reyes,</t>
  </si>
  <si>
    <t>Ruth</t>
  </si>
  <si>
    <t>Broderick,</t>
  </si>
  <si>
    <t>Una</t>
  </si>
  <si>
    <t>Summers,</t>
  </si>
  <si>
    <t>Taralyn</t>
  </si>
  <si>
    <t>Zhou,</t>
  </si>
  <si>
    <t>Ning</t>
  </si>
  <si>
    <t>Clarke-Ames,</t>
  </si>
  <si>
    <t>Staton,</t>
  </si>
  <si>
    <t>Forster,</t>
  </si>
  <si>
    <t>Brittney</t>
  </si>
  <si>
    <t>Monaghan,</t>
  </si>
  <si>
    <t>Sheila</t>
  </si>
  <si>
    <t>Kawamoto,</t>
  </si>
  <si>
    <t>Koji</t>
  </si>
  <si>
    <t>Dicharry,</t>
  </si>
  <si>
    <t>Berry,</t>
  </si>
  <si>
    <t>Colleen</t>
  </si>
  <si>
    <t>Porfirio,</t>
  </si>
  <si>
    <t>Deedra</t>
  </si>
  <si>
    <t>Thind,</t>
  </si>
  <si>
    <t>Kulwinder</t>
  </si>
  <si>
    <t>Horn,</t>
  </si>
  <si>
    <t>Sabadosa,</t>
  </si>
  <si>
    <t>Apryl</t>
  </si>
  <si>
    <t>Casady,</t>
  </si>
  <si>
    <t>Ilana</t>
  </si>
  <si>
    <t>Ahokas,</t>
  </si>
  <si>
    <t>Hebert,</t>
  </si>
  <si>
    <t>Karl</t>
  </si>
  <si>
    <t>Fair,</t>
  </si>
  <si>
    <t>Swenson,</t>
  </si>
  <si>
    <t>Will</t>
  </si>
  <si>
    <t>Revenis,</t>
  </si>
  <si>
    <t>Engnes,</t>
  </si>
  <si>
    <t>Wiltse,</t>
  </si>
  <si>
    <t>Fernandez,</t>
  </si>
  <si>
    <t>Tom</t>
  </si>
  <si>
    <t>Pinney,</t>
  </si>
  <si>
    <t>Levy,</t>
  </si>
  <si>
    <t>Takeda,</t>
  </si>
  <si>
    <t>Nobuyori</t>
  </si>
  <si>
    <t>Burke,</t>
  </si>
  <si>
    <t>Duarte,</t>
  </si>
  <si>
    <t>Marcos</t>
  </si>
  <si>
    <t>Nice,</t>
  </si>
  <si>
    <t>Andy</t>
  </si>
  <si>
    <t>Windler,</t>
  </si>
  <si>
    <t>Jones,</t>
  </si>
  <si>
    <t>Marcus</t>
  </si>
  <si>
    <t>Stevenson,</t>
  </si>
  <si>
    <t>Humphrey,</t>
  </si>
  <si>
    <t>Geoff</t>
  </si>
  <si>
    <t>Payne,</t>
  </si>
  <si>
    <t>Hails,</t>
  </si>
  <si>
    <t>Proctor,</t>
  </si>
  <si>
    <t>Kelli</t>
  </si>
  <si>
    <t>Maggie</t>
  </si>
  <si>
    <t>Gresh,</t>
  </si>
  <si>
    <t>Anis,</t>
  </si>
  <si>
    <t>Swartz,</t>
  </si>
  <si>
    <t>Schluneker,</t>
  </si>
  <si>
    <t>Bellemare,</t>
  </si>
  <si>
    <t>Vitalo,</t>
  </si>
  <si>
    <t>Antonia</t>
  </si>
  <si>
    <t>Casondra</t>
  </si>
  <si>
    <t>Marshall,</t>
  </si>
  <si>
    <t>Wendy</t>
  </si>
  <si>
    <t>Pittaway,</t>
  </si>
  <si>
    <t>Bill,</t>
  </si>
  <si>
    <t>Antrim,</t>
  </si>
  <si>
    <t>Amelia</t>
  </si>
  <si>
    <t>Doolittle-Crider,</t>
  </si>
  <si>
    <t>Ruhlman,</t>
  </si>
  <si>
    <t>Uchiyama,</t>
  </si>
  <si>
    <t>Mayumi</t>
  </si>
  <si>
    <t>Desota,</t>
  </si>
  <si>
    <t>Vanessa</t>
  </si>
  <si>
    <t>Edmonds,</t>
  </si>
  <si>
    <t>Natali</t>
  </si>
  <si>
    <t>Otto,</t>
  </si>
  <si>
    <t>Kurt,</t>
  </si>
  <si>
    <t>Duhaime,</t>
  </si>
  <si>
    <t>Swann,</t>
  </si>
  <si>
    <t>Andee</t>
  </si>
  <si>
    <t>Burton,</t>
  </si>
  <si>
    <t>Joslyn,</t>
  </si>
  <si>
    <t>Fred</t>
  </si>
  <si>
    <t>Bennie,</t>
  </si>
  <si>
    <t>Kanyane,</t>
  </si>
  <si>
    <t>McFadden,</t>
  </si>
  <si>
    <t>Connolly,</t>
  </si>
  <si>
    <t>Merino,</t>
  </si>
  <si>
    <t>Keila</t>
  </si>
  <si>
    <t>Baird,</t>
  </si>
  <si>
    <t>Zanae</t>
  </si>
  <si>
    <t>Locatelli,</t>
  </si>
  <si>
    <t>Brake,</t>
  </si>
  <si>
    <t>Jacobs,</t>
  </si>
  <si>
    <t>Vaught,</t>
  </si>
  <si>
    <t>Monteleone,</t>
  </si>
  <si>
    <t>Verdugo,</t>
  </si>
  <si>
    <t>Sellers,</t>
  </si>
  <si>
    <t>Chad</t>
  </si>
  <si>
    <t>Bowman,</t>
  </si>
  <si>
    <t>Marley,</t>
  </si>
  <si>
    <t>Grey,</t>
  </si>
  <si>
    <t>O'Rourke,</t>
  </si>
  <si>
    <t>Orla</t>
  </si>
  <si>
    <t>Fatehali,</t>
  </si>
  <si>
    <t>Shaista</t>
  </si>
  <si>
    <t>Piza-Taylor,</t>
  </si>
  <si>
    <t>Cavanaugh,</t>
  </si>
  <si>
    <t>Julie</t>
  </si>
  <si>
    <t>Amako,</t>
  </si>
  <si>
    <t>Megumi</t>
  </si>
  <si>
    <t>Musa,</t>
  </si>
  <si>
    <t>Skylar</t>
  </si>
  <si>
    <t>Phillippi,</t>
  </si>
  <si>
    <t>Hoskins,</t>
  </si>
  <si>
    <t>Imbalzano</t>
  </si>
  <si>
    <t>Renee</t>
  </si>
  <si>
    <t>Triedman,</t>
  </si>
  <si>
    <t>Nellie</t>
  </si>
  <si>
    <t>Lovuolo,</t>
  </si>
  <si>
    <t>Tamara</t>
  </si>
  <si>
    <t>Chung,</t>
  </si>
  <si>
    <t>Newsom,</t>
  </si>
  <si>
    <t>Aimee</t>
  </si>
  <si>
    <t>Harrington,</t>
  </si>
  <si>
    <t>Suzanne</t>
  </si>
  <si>
    <t>Hoffman,</t>
  </si>
  <si>
    <t>Bronwyn</t>
  </si>
  <si>
    <t>Feehley,</t>
  </si>
  <si>
    <t>Ashworth,</t>
  </si>
  <si>
    <t>Hansen,</t>
  </si>
  <si>
    <t>Czyz,</t>
  </si>
  <si>
    <t>Bauder,</t>
  </si>
  <si>
    <t>Mendoza,</t>
  </si>
  <si>
    <t>Francisco</t>
  </si>
  <si>
    <t>Glass,</t>
  </si>
  <si>
    <t>Rhonda</t>
  </si>
  <si>
    <t>Butcher,</t>
  </si>
  <si>
    <t>Traiser,</t>
  </si>
  <si>
    <t>Miles</t>
  </si>
  <si>
    <t>Mudy-Mader,</t>
  </si>
  <si>
    <t>Justyna</t>
  </si>
  <si>
    <t>Lucille</t>
  </si>
  <si>
    <t>Woo,</t>
  </si>
  <si>
    <t>April</t>
  </si>
  <si>
    <t>Sheppard,</t>
  </si>
  <si>
    <t>Doran,</t>
  </si>
  <si>
    <t>Labrosse,</t>
  </si>
  <si>
    <t>Emilie</t>
  </si>
  <si>
    <t>Thomas,</t>
  </si>
  <si>
    <t>Lesniak,</t>
  </si>
  <si>
    <t>Prowse,</t>
  </si>
  <si>
    <t>Seigel,</t>
  </si>
  <si>
    <t>Leah</t>
  </si>
  <si>
    <t>Blas,</t>
  </si>
  <si>
    <t>Simpson,</t>
  </si>
  <si>
    <t>Gierman,</t>
  </si>
  <si>
    <t>Floris</t>
  </si>
  <si>
    <t>Jeuland,</t>
  </si>
  <si>
    <t>Marc</t>
  </si>
  <si>
    <t>Chorney,</t>
  </si>
  <si>
    <t>Rook,</t>
  </si>
  <si>
    <t>Aharon</t>
  </si>
  <si>
    <t>Chin,</t>
  </si>
  <si>
    <t>Savage,</t>
  </si>
  <si>
    <t>Hitchings,</t>
  </si>
  <si>
    <t>Truitt,</t>
  </si>
  <si>
    <t>Chang,</t>
  </si>
  <si>
    <t>Chia</t>
  </si>
  <si>
    <t>Frey,</t>
  </si>
  <si>
    <t>Krishna,</t>
  </si>
  <si>
    <t>Aditi</t>
  </si>
  <si>
    <t>Maher,</t>
  </si>
  <si>
    <t>Boivin,</t>
  </si>
  <si>
    <t>Marianne</t>
  </si>
  <si>
    <t>McAlister,</t>
  </si>
  <si>
    <t>Carla</t>
  </si>
  <si>
    <t>Akhmedova,</t>
  </si>
  <si>
    <t>Oksana</t>
  </si>
  <si>
    <t>Tucker,</t>
  </si>
  <si>
    <t>Gramelspacher,</t>
  </si>
  <si>
    <t>Goldsmith,</t>
  </si>
  <si>
    <t>Tranter,</t>
  </si>
  <si>
    <t>Steve</t>
  </si>
  <si>
    <t>Tu,</t>
  </si>
  <si>
    <t>Kaczka,</t>
  </si>
  <si>
    <t>Hunter,</t>
  </si>
  <si>
    <t>Dale</t>
  </si>
  <si>
    <t>Ashby,</t>
  </si>
  <si>
    <t>Ausen,</t>
  </si>
  <si>
    <t>Ulrike</t>
  </si>
  <si>
    <t>O'Leary,</t>
  </si>
  <si>
    <t>Katlyn</t>
  </si>
  <si>
    <t>Scoville,</t>
  </si>
  <si>
    <t>Kaus,</t>
  </si>
  <si>
    <t>Rainey,</t>
  </si>
  <si>
    <t>Chandler</t>
  </si>
  <si>
    <t>Rasch,</t>
  </si>
  <si>
    <t>Silvana</t>
  </si>
  <si>
    <t>Plunkett,</t>
  </si>
  <si>
    <t>Natty</t>
  </si>
  <si>
    <t>Gusmer,</t>
  </si>
  <si>
    <t>Loftus,</t>
  </si>
  <si>
    <t>Antony</t>
  </si>
  <si>
    <t>Alvarez,</t>
  </si>
  <si>
    <t>Petersson,</t>
  </si>
  <si>
    <t>Liaw,</t>
  </si>
  <si>
    <t>Tripaldi,</t>
  </si>
  <si>
    <t>Cassandra</t>
  </si>
  <si>
    <t>Endara,</t>
  </si>
  <si>
    <t>Valle,</t>
  </si>
  <si>
    <t>Gerardo</t>
  </si>
  <si>
    <t>Germain,</t>
  </si>
  <si>
    <t>Finecey,</t>
  </si>
  <si>
    <t>Meghan</t>
  </si>
  <si>
    <t>Roe,</t>
  </si>
  <si>
    <t>Webb,</t>
  </si>
  <si>
    <t>Jane</t>
  </si>
  <si>
    <t>Stocker,</t>
  </si>
  <si>
    <t>Jacobson,</t>
  </si>
  <si>
    <t>Goodwin,</t>
  </si>
  <si>
    <t>Jillian</t>
  </si>
  <si>
    <t>Brock,</t>
  </si>
  <si>
    <t>Papp,</t>
  </si>
  <si>
    <t>Siragusa,</t>
  </si>
  <si>
    <t>Pizarro,</t>
  </si>
  <si>
    <t>Rachelle</t>
  </si>
  <si>
    <t>Strange,</t>
  </si>
  <si>
    <t>Eidinger,</t>
  </si>
  <si>
    <t>Ginsburg,</t>
  </si>
  <si>
    <t>Brandon</t>
  </si>
  <si>
    <t>Truex,</t>
  </si>
  <si>
    <t>Higgins,</t>
  </si>
  <si>
    <t>McCurdy,</t>
  </si>
  <si>
    <t>Bettina</t>
  </si>
  <si>
    <t>Varner,</t>
  </si>
  <si>
    <t>Dahmen,</t>
  </si>
  <si>
    <t>Holli</t>
  </si>
  <si>
    <t>Fraser,</t>
  </si>
  <si>
    <t>Deeg,</t>
  </si>
  <si>
    <t>Robertson,</t>
  </si>
  <si>
    <t>Peck,</t>
  </si>
  <si>
    <t>Graham</t>
  </si>
  <si>
    <t>Burger,</t>
  </si>
  <si>
    <t>Garrett</t>
  </si>
  <si>
    <t>Blain,</t>
  </si>
  <si>
    <t>Winters,</t>
  </si>
  <si>
    <t>Annabelle</t>
  </si>
  <si>
    <t>McCue,</t>
  </si>
  <si>
    <t>Webster,</t>
  </si>
  <si>
    <t>Deanne</t>
  </si>
  <si>
    <t>Chiappone,</t>
  </si>
  <si>
    <t>Opie,</t>
  </si>
  <si>
    <t>Jasmine</t>
  </si>
  <si>
    <t>Donnelly,</t>
  </si>
  <si>
    <t>Rall,</t>
  </si>
  <si>
    <t>Tracie</t>
  </si>
  <si>
    <t>Tristan</t>
  </si>
  <si>
    <t>Chen,</t>
  </si>
  <si>
    <t>Peiweng</t>
  </si>
  <si>
    <t>Tufaro,</t>
  </si>
  <si>
    <t>Theresa</t>
  </si>
  <si>
    <t>Susedik,</t>
  </si>
  <si>
    <t>Jose</t>
  </si>
  <si>
    <t>Deady,</t>
  </si>
  <si>
    <t>Schaefer,</t>
  </si>
  <si>
    <t>D'Alessandro,</t>
  </si>
  <si>
    <t>Wyss,</t>
  </si>
  <si>
    <t>Krista</t>
  </si>
  <si>
    <t>Rose,</t>
  </si>
  <si>
    <t>Jenessa</t>
  </si>
  <si>
    <t>Hopper,</t>
  </si>
  <si>
    <t>Finneran,</t>
  </si>
  <si>
    <t>Basham,</t>
  </si>
  <si>
    <t>Teresa</t>
  </si>
  <si>
    <t>Oscal,</t>
  </si>
  <si>
    <t>Dorian</t>
  </si>
  <si>
    <t>Craft,</t>
  </si>
  <si>
    <t>Kebede,</t>
  </si>
  <si>
    <t>Aberu</t>
  </si>
  <si>
    <t>Strobel,</t>
  </si>
  <si>
    <t>Dalton,</t>
  </si>
  <si>
    <t>Morimoto,</t>
  </si>
  <si>
    <t>Tania</t>
  </si>
  <si>
    <t>Manlove,</t>
  </si>
  <si>
    <t>Madzik,</t>
  </si>
  <si>
    <t>Hobson,</t>
  </si>
  <si>
    <t>Valery</t>
  </si>
  <si>
    <t>Joanna</t>
  </si>
  <si>
    <t>Tierney,</t>
  </si>
  <si>
    <t>Stefanie</t>
  </si>
  <si>
    <t>Gabris,</t>
  </si>
  <si>
    <t>Howard,</t>
  </si>
  <si>
    <t>Liza</t>
  </si>
  <si>
    <t>Kallay,</t>
  </si>
  <si>
    <t>Leguizamo,</t>
  </si>
  <si>
    <t>Claudia</t>
  </si>
  <si>
    <t>Escartin,</t>
  </si>
  <si>
    <t>Chorey,</t>
  </si>
  <si>
    <t>Billy</t>
  </si>
  <si>
    <t>McVay,</t>
  </si>
  <si>
    <t>Vinson,</t>
  </si>
  <si>
    <t>Tim</t>
  </si>
  <si>
    <t>Astrike-Davis,</t>
  </si>
  <si>
    <t>Harder,</t>
  </si>
  <si>
    <t>Bell,</t>
  </si>
  <si>
    <t>Dawes,</t>
  </si>
  <si>
    <t>Bridget</t>
  </si>
  <si>
    <t>Larios,</t>
  </si>
  <si>
    <t>Yaremczuk,</t>
  </si>
  <si>
    <t>Natasha</t>
  </si>
  <si>
    <t>Eversman,</t>
  </si>
  <si>
    <t>Hickory,</t>
  </si>
  <si>
    <t>Mckendree</t>
  </si>
  <si>
    <t>Mooney,</t>
  </si>
  <si>
    <t>Craighead,</t>
  </si>
  <si>
    <t>Gardner,</t>
  </si>
  <si>
    <t>Lohrenz,</t>
  </si>
  <si>
    <t>Demise,</t>
  </si>
  <si>
    <t>Shure</t>
  </si>
  <si>
    <t>Guitard,</t>
  </si>
  <si>
    <t>Brenda</t>
  </si>
  <si>
    <t>Navas,</t>
  </si>
  <si>
    <t>Ptucha,</t>
  </si>
  <si>
    <t>Kirouac,</t>
  </si>
  <si>
    <t>Kathya</t>
  </si>
  <si>
    <t>Toews,</t>
  </si>
  <si>
    <t>Wesley</t>
  </si>
  <si>
    <t>Perry,</t>
  </si>
  <si>
    <t>Kretz,</t>
  </si>
  <si>
    <t>Hempel,</t>
  </si>
  <si>
    <t>Alexandra</t>
  </si>
  <si>
    <t>McBroom,</t>
  </si>
  <si>
    <t>Yoo,</t>
  </si>
  <si>
    <t>Rand,</t>
  </si>
  <si>
    <t>Wolfe,</t>
  </si>
  <si>
    <t>Vance,</t>
  </si>
  <si>
    <t>Burnett,</t>
  </si>
  <si>
    <t>Clason,</t>
  </si>
  <si>
    <t>Gillian</t>
  </si>
  <si>
    <t>Brenn</t>
  </si>
  <si>
    <t>Pietz,</t>
  </si>
  <si>
    <t>Tegenkamp,</t>
  </si>
  <si>
    <t>Dover,</t>
  </si>
  <si>
    <t>Dockemeyer,</t>
  </si>
  <si>
    <t>III</t>
  </si>
  <si>
    <t>Harel,</t>
  </si>
  <si>
    <t>Gal</t>
  </si>
  <si>
    <t>Aguila,</t>
  </si>
  <si>
    <t>Anton</t>
  </si>
  <si>
    <t>Vallejo</t>
  </si>
  <si>
    <t>Yazmin</t>
  </si>
  <si>
    <t>Beisheim,</t>
  </si>
  <si>
    <t>Florian</t>
  </si>
  <si>
    <t>Lenhoff,</t>
  </si>
  <si>
    <t>Wehrwein,</t>
  </si>
  <si>
    <t>Claire</t>
  </si>
  <si>
    <t>Markowitz,</t>
  </si>
  <si>
    <t>Lynn</t>
  </si>
  <si>
    <t>Vos,</t>
  </si>
  <si>
    <t>McLeod,</t>
  </si>
  <si>
    <t>Candice</t>
  </si>
  <si>
    <t>Balcom,</t>
  </si>
  <si>
    <t>Dirth,</t>
  </si>
  <si>
    <t>Inglish,</t>
  </si>
  <si>
    <t>Massa-Musiak,</t>
  </si>
  <si>
    <t>Elena</t>
  </si>
  <si>
    <t>Bailey,</t>
  </si>
  <si>
    <t>Jacoby,</t>
  </si>
  <si>
    <t>Bert</t>
  </si>
  <si>
    <t>Crimmings,</t>
  </si>
  <si>
    <t>Crane,</t>
  </si>
  <si>
    <t>Swartzfager,</t>
  </si>
  <si>
    <t>Clevenger,</t>
  </si>
  <si>
    <t>Reichardt,</t>
  </si>
  <si>
    <t>Morton,</t>
  </si>
  <si>
    <t>Sunstrum,</t>
  </si>
  <si>
    <t>Frownfelter,</t>
  </si>
  <si>
    <t>Milah</t>
  </si>
  <si>
    <t>Richter,</t>
  </si>
  <si>
    <t>Annette</t>
  </si>
  <si>
    <t>England,</t>
  </si>
  <si>
    <t>Yoko</t>
  </si>
  <si>
    <t>McLean,</t>
  </si>
  <si>
    <t>Tess</t>
  </si>
  <si>
    <t>Lane,</t>
  </si>
  <si>
    <t>Vonachen,</t>
  </si>
  <si>
    <t>Paige</t>
  </si>
  <si>
    <t>Kidwell,</t>
  </si>
  <si>
    <t>Betancourth,</t>
  </si>
  <si>
    <t>Henstrom,</t>
  </si>
  <si>
    <t>Pereira,</t>
  </si>
  <si>
    <t>Brown,</t>
  </si>
  <si>
    <t>Reasoner,</t>
  </si>
  <si>
    <t>Carver,</t>
  </si>
  <si>
    <t>Borror,</t>
  </si>
  <si>
    <t>Kaitlin</t>
  </si>
  <si>
    <t>Saad,</t>
  </si>
  <si>
    <t>Mohammad</t>
  </si>
  <si>
    <t>Paul,</t>
  </si>
  <si>
    <t>Trail,</t>
  </si>
  <si>
    <t>Benton,</t>
  </si>
  <si>
    <t>Bauman,</t>
  </si>
  <si>
    <t>Sheridan</t>
  </si>
  <si>
    <t>Bakula,</t>
  </si>
  <si>
    <t>Davis,</t>
  </si>
  <si>
    <t>Weiler,</t>
  </si>
  <si>
    <t>Schaaf,</t>
  </si>
  <si>
    <t>Gisele</t>
  </si>
  <si>
    <t>Sack,</t>
  </si>
  <si>
    <t>Myra</t>
  </si>
  <si>
    <t>Chenard,</t>
  </si>
  <si>
    <t>Williamson,</t>
  </si>
  <si>
    <t>Eleanor</t>
  </si>
  <si>
    <t>Dollas,</t>
  </si>
  <si>
    <t>Sprague,</t>
  </si>
  <si>
    <t>Michell,</t>
  </si>
  <si>
    <t>Datwyler,</t>
  </si>
  <si>
    <t>Mead,</t>
  </si>
  <si>
    <t>Kennedy,</t>
  </si>
  <si>
    <t>Mallory</t>
  </si>
  <si>
    <t>Czech,</t>
  </si>
  <si>
    <t>O'Brien,</t>
  </si>
  <si>
    <t>Bachman,</t>
  </si>
  <si>
    <t>Ariell</t>
  </si>
  <si>
    <t>Bednar,</t>
  </si>
  <si>
    <t>Daye,</t>
  </si>
  <si>
    <t>Clarke,</t>
  </si>
  <si>
    <t>Koren,</t>
  </si>
  <si>
    <t>Kuramoto,</t>
  </si>
  <si>
    <t>Lynn,</t>
  </si>
  <si>
    <t>Dierksen,</t>
  </si>
  <si>
    <t>Zoeller,</t>
  </si>
  <si>
    <t>Flesch,</t>
  </si>
  <si>
    <t>Maltby,</t>
  </si>
  <si>
    <t>Custance,</t>
  </si>
  <si>
    <t>Lucie</t>
  </si>
  <si>
    <t>Choi,</t>
  </si>
  <si>
    <t>Barnett,</t>
  </si>
  <si>
    <t>Carma</t>
  </si>
  <si>
    <t>Proulx,</t>
  </si>
  <si>
    <t>Lundine,</t>
  </si>
  <si>
    <t>Paullin,</t>
  </si>
  <si>
    <t>Delucia,</t>
  </si>
  <si>
    <t>Francesca</t>
  </si>
  <si>
    <t>Valentine,</t>
  </si>
  <si>
    <t>Mohara,</t>
  </si>
  <si>
    <t>Toshiyuki</t>
  </si>
  <si>
    <t>Fairbrother,</t>
  </si>
  <si>
    <t>Fagan,</t>
  </si>
  <si>
    <t>Toth,</t>
  </si>
  <si>
    <t>Guinn,</t>
  </si>
  <si>
    <t>Julee</t>
  </si>
  <si>
    <t>Diviney,</t>
  </si>
  <si>
    <t>Ciaran</t>
  </si>
  <si>
    <t>Marlatt,</t>
  </si>
  <si>
    <t>Ohler,</t>
  </si>
  <si>
    <t>Makie</t>
  </si>
  <si>
    <t>Mossler,</t>
  </si>
  <si>
    <t>Segall,</t>
  </si>
  <si>
    <t>Sprieser,</t>
  </si>
  <si>
    <t>Blanco,</t>
  </si>
  <si>
    <t>Antonio</t>
  </si>
  <si>
    <t>Sheptock,</t>
  </si>
  <si>
    <t>Tatiana</t>
  </si>
  <si>
    <t>Chruniak,</t>
  </si>
  <si>
    <t>Miller,</t>
  </si>
  <si>
    <t>Liisa</t>
  </si>
  <si>
    <t>Theis,</t>
  </si>
  <si>
    <t>Sadler,</t>
  </si>
  <si>
    <t>Maxwell</t>
  </si>
  <si>
    <t>Auger,</t>
  </si>
  <si>
    <t>Pascale</t>
  </si>
  <si>
    <t>Steadman,</t>
  </si>
  <si>
    <t>Becca</t>
  </si>
  <si>
    <t>McCarron,</t>
  </si>
  <si>
    <t>Roecker,</t>
  </si>
  <si>
    <t>Giumarra,</t>
  </si>
  <si>
    <t>Bower,</t>
  </si>
  <si>
    <t>Grant</t>
  </si>
  <si>
    <t>Sophia</t>
  </si>
  <si>
    <t>Capriccioso,</t>
  </si>
  <si>
    <t>Starbuck,</t>
  </si>
  <si>
    <t>Sam</t>
  </si>
  <si>
    <t>McMahon,</t>
  </si>
  <si>
    <t>Rissell,</t>
  </si>
  <si>
    <t>Ethan</t>
  </si>
  <si>
    <t>Kromroy,</t>
  </si>
  <si>
    <t>Manfredi,</t>
  </si>
  <si>
    <t>Manwaring,</t>
  </si>
  <si>
    <t>Kasey</t>
  </si>
  <si>
    <t>Tomaszewski,</t>
  </si>
  <si>
    <t>Gannon,</t>
  </si>
  <si>
    <t>Frye,</t>
  </si>
  <si>
    <t>Currier,</t>
  </si>
  <si>
    <t>Mary-Lynn</t>
  </si>
  <si>
    <t>Whittendale,</t>
  </si>
  <si>
    <t>Rixe,</t>
  </si>
  <si>
    <t>Ballon-Landa,</t>
  </si>
  <si>
    <t>Zaferos,</t>
  </si>
  <si>
    <t>Audrey</t>
  </si>
  <si>
    <t>Jacob</t>
  </si>
  <si>
    <t>Evans</t>
  </si>
  <si>
    <t>Samland,</t>
  </si>
  <si>
    <t>Shapiro,</t>
  </si>
  <si>
    <t>Snitzer,</t>
  </si>
  <si>
    <t>Herra</t>
  </si>
  <si>
    <t>Watters,</t>
  </si>
  <si>
    <t>Steele-Belkin,</t>
  </si>
  <si>
    <t>Christensen,</t>
  </si>
  <si>
    <t>Hodge,</t>
  </si>
  <si>
    <t>Rusterholz,</t>
  </si>
  <si>
    <t>Lafrance,</t>
  </si>
  <si>
    <t>Sylvain</t>
  </si>
  <si>
    <t>Hallis,</t>
  </si>
  <si>
    <t>Salowitz,</t>
  </si>
  <si>
    <t>Blake,</t>
  </si>
  <si>
    <t>Langerak,</t>
  </si>
  <si>
    <t>Bonilla,</t>
  </si>
  <si>
    <t>Veronica</t>
  </si>
  <si>
    <t>Ciabattoni,</t>
  </si>
  <si>
    <t>Warren</t>
  </si>
  <si>
    <t>Escanero</t>
  </si>
  <si>
    <t>Daniela</t>
  </si>
  <si>
    <t>Deirdre</t>
  </si>
  <si>
    <t>Osmark,</t>
  </si>
  <si>
    <t>Mathias</t>
  </si>
  <si>
    <t>Warwick,</t>
  </si>
  <si>
    <t>Kurt</t>
  </si>
  <si>
    <t>Magnuson,</t>
  </si>
  <si>
    <t>Marsh,</t>
  </si>
  <si>
    <t>Kari,</t>
  </si>
  <si>
    <t>Standiford,</t>
  </si>
  <si>
    <t>Sherwin,</t>
  </si>
  <si>
    <t>Alice</t>
  </si>
  <si>
    <t>Blekeli,</t>
  </si>
  <si>
    <t>Johannes</t>
  </si>
  <si>
    <t>Fiskerstand</t>
  </si>
  <si>
    <t>Vangampleare,</t>
  </si>
  <si>
    <t>Hiatt,</t>
  </si>
  <si>
    <t>Jon</t>
  </si>
  <si>
    <t>Tadesse,</t>
  </si>
  <si>
    <t>Fasil</t>
  </si>
  <si>
    <t>Jaswell,</t>
  </si>
  <si>
    <t>Phillips-Cook,</t>
  </si>
  <si>
    <t>Doron</t>
  </si>
  <si>
    <t>Katharina</t>
  </si>
  <si>
    <t>Desruisseaux,</t>
  </si>
  <si>
    <t>Carl</t>
  </si>
  <si>
    <t>Ripp,</t>
  </si>
  <si>
    <t>Harris,</t>
  </si>
  <si>
    <t>Shafer,</t>
  </si>
  <si>
    <t>Hemesath,</t>
  </si>
  <si>
    <t>Vinci,</t>
  </si>
  <si>
    <t>Diamond-Husmann,</t>
  </si>
  <si>
    <t>Soto,</t>
  </si>
  <si>
    <t>Juan</t>
  </si>
  <si>
    <t>Carlos</t>
  </si>
  <si>
    <t>Patrick,</t>
  </si>
  <si>
    <t>Dacko,</t>
  </si>
  <si>
    <t>Glassey,</t>
  </si>
  <si>
    <t>Frechette,</t>
  </si>
  <si>
    <t>Benitez,</t>
  </si>
  <si>
    <t>Braulio</t>
  </si>
  <si>
    <t>Gauthier,</t>
  </si>
  <si>
    <t>Anne-Marie</t>
  </si>
  <si>
    <t>Fazioli,</t>
  </si>
  <si>
    <t>Yuki</t>
  </si>
  <si>
    <t>Dannenhauer,</t>
  </si>
  <si>
    <t>Rafer</t>
  </si>
  <si>
    <t>McComb,</t>
  </si>
  <si>
    <t>Erynn</t>
  </si>
  <si>
    <t>Sambasivam,</t>
  </si>
  <si>
    <t>Mahesh</t>
  </si>
  <si>
    <t>Maina,</t>
  </si>
  <si>
    <t>Keshian,</t>
  </si>
  <si>
    <t>Maas,</t>
  </si>
  <si>
    <t>Sinasac,</t>
  </si>
  <si>
    <t>Fritz</t>
  </si>
  <si>
    <t>Ruffo,</t>
  </si>
  <si>
    <t>Long,</t>
  </si>
  <si>
    <t>Rohde,</t>
  </si>
  <si>
    <t>Bonzi,</t>
  </si>
  <si>
    <t>Moore,</t>
  </si>
  <si>
    <t>McGrane,</t>
  </si>
  <si>
    <t>Stepnowski,</t>
  </si>
  <si>
    <t>Roxanne</t>
  </si>
  <si>
    <t>Merkle,</t>
  </si>
  <si>
    <t>Israel</t>
  </si>
  <si>
    <t>Samalya</t>
  </si>
  <si>
    <t>Vigneron,</t>
  </si>
  <si>
    <t>Mucci,</t>
  </si>
  <si>
    <t>Alicia</t>
  </si>
  <si>
    <t>MacDonald,</t>
  </si>
  <si>
    <t>Deng,</t>
  </si>
  <si>
    <t>Guomin</t>
  </si>
  <si>
    <t>Javier</t>
  </si>
  <si>
    <t>Strickland,</t>
  </si>
  <si>
    <t>Cheney,</t>
  </si>
  <si>
    <t>Godoy,</t>
  </si>
  <si>
    <t>Martha</t>
  </si>
  <si>
    <t>Patricia</t>
  </si>
  <si>
    <t>Rider,</t>
  </si>
  <si>
    <t>Walters,</t>
  </si>
  <si>
    <t>Eddie</t>
  </si>
  <si>
    <t>Leboeuf,</t>
  </si>
  <si>
    <t>Scheibel,</t>
  </si>
  <si>
    <t>Ritter,</t>
  </si>
  <si>
    <t>Pretot,</t>
  </si>
  <si>
    <t>Svetlana</t>
  </si>
  <si>
    <t>Willsey,</t>
  </si>
  <si>
    <t>Roach,</t>
  </si>
  <si>
    <t>Jacobsen,</t>
  </si>
  <si>
    <t>Torrey</t>
  </si>
  <si>
    <t>O'Hora,</t>
  </si>
  <si>
    <t>Amato,</t>
  </si>
  <si>
    <t>Wegner,</t>
  </si>
  <si>
    <t>Lana</t>
  </si>
  <si>
    <t>Bokun,</t>
  </si>
  <si>
    <t>Ainsley,</t>
  </si>
  <si>
    <t>Overpeck,</t>
  </si>
  <si>
    <t>Levine,</t>
  </si>
  <si>
    <t>Annie</t>
  </si>
  <si>
    <t>Jean,</t>
  </si>
  <si>
    <t>Wild,</t>
  </si>
  <si>
    <t>Tabor,</t>
  </si>
  <si>
    <t>Steffen,</t>
  </si>
  <si>
    <t>Tadich,</t>
  </si>
  <si>
    <t>Katarina</t>
  </si>
  <si>
    <t>Christenson,</t>
  </si>
  <si>
    <t>B.j.</t>
  </si>
  <si>
    <t>Shell,</t>
  </si>
  <si>
    <t>Rao,</t>
  </si>
  <si>
    <t>Hunter</t>
  </si>
  <si>
    <t>Gomez,</t>
  </si>
  <si>
    <t>Hemingway,</t>
  </si>
  <si>
    <t>Rodney</t>
  </si>
  <si>
    <t>Pett,</t>
  </si>
  <si>
    <t>Meingast,</t>
  </si>
  <si>
    <t>Maximilian</t>
  </si>
  <si>
    <t>McCarthy,</t>
  </si>
  <si>
    <t>Boyle,</t>
  </si>
  <si>
    <t>Gundersen,</t>
  </si>
  <si>
    <t>Eirik</t>
  </si>
  <si>
    <t>Wolswinkel,</t>
  </si>
  <si>
    <t>Rik</t>
  </si>
  <si>
    <t>Bomberger,</t>
  </si>
  <si>
    <t>Lapierre,</t>
  </si>
  <si>
    <t>Yannick</t>
  </si>
  <si>
    <t>Beaty,</t>
  </si>
  <si>
    <t>Hammer,</t>
  </si>
  <si>
    <t>Randolph,</t>
  </si>
  <si>
    <t>Masterson,</t>
  </si>
  <si>
    <t>Friess,</t>
  </si>
  <si>
    <t>Thibaud</t>
  </si>
  <si>
    <t>Mantoni,</t>
  </si>
  <si>
    <t>Bodeen,</t>
  </si>
  <si>
    <t>Gretchen</t>
  </si>
  <si>
    <t>McPherson,</t>
  </si>
  <si>
    <t>Martina</t>
  </si>
  <si>
    <t>Palko,</t>
  </si>
  <si>
    <t>Breathitt,</t>
  </si>
  <si>
    <t>Evora,</t>
  </si>
  <si>
    <t>Fischer,</t>
  </si>
  <si>
    <t>Saeger</t>
  </si>
  <si>
    <t>Deba,</t>
  </si>
  <si>
    <t>Buzunesh</t>
  </si>
  <si>
    <t>Leloup,</t>
  </si>
  <si>
    <t>Mirte</t>
  </si>
  <si>
    <t>Labare,</t>
  </si>
  <si>
    <t>Arouca,</t>
  </si>
  <si>
    <t>Kerry</t>
  </si>
  <si>
    <t>Reese,</t>
  </si>
  <si>
    <t>McCloskey,</t>
  </si>
  <si>
    <t>Tedsen,</t>
  </si>
  <si>
    <t>Koehlinger,</t>
  </si>
  <si>
    <t>Pielechaty,</t>
  </si>
  <si>
    <t>Korhonen,</t>
  </si>
  <si>
    <t>Kehr,</t>
  </si>
  <si>
    <t>Gina</t>
  </si>
  <si>
    <t>Montagna,</t>
  </si>
  <si>
    <t>Dino</t>
  </si>
  <si>
    <t>M√ºller,</t>
  </si>
  <si>
    <t>Jan</t>
  </si>
  <si>
    <t>Sidebottom,</t>
  </si>
  <si>
    <t>Morris,</t>
  </si>
  <si>
    <t>Chaisson,</t>
  </si>
  <si>
    <t>Stan</t>
  </si>
  <si>
    <t>Pigott,</t>
  </si>
  <si>
    <t>Cochrane,</t>
  </si>
  <si>
    <t>Krysta</t>
  </si>
  <si>
    <t>Armitage,</t>
  </si>
  <si>
    <t>Natascia</t>
  </si>
  <si>
    <t>Shen,</t>
  </si>
  <si>
    <t>O'Kelly,</t>
  </si>
  <si>
    <t>Huff,</t>
  </si>
  <si>
    <t>Dye,</t>
  </si>
  <si>
    <t>Willard,</t>
  </si>
  <si>
    <t>D'Addario,</t>
  </si>
  <si>
    <t>Buchanan,</t>
  </si>
  <si>
    <t>Angie</t>
  </si>
  <si>
    <t>Waterson,</t>
  </si>
  <si>
    <t>Piras,</t>
  </si>
  <si>
    <t>Sabina</t>
  </si>
  <si>
    <t>U</t>
  </si>
  <si>
    <t>Landberg,</t>
  </si>
  <si>
    <t>Flynn,</t>
  </si>
  <si>
    <t>Jackie</t>
  </si>
  <si>
    <t>Bishop,</t>
  </si>
  <si>
    <t>Devitt,</t>
  </si>
  <si>
    <t>Cindy</t>
  </si>
  <si>
    <t>Tramontano,</t>
  </si>
  <si>
    <t>Gennaro</t>
  </si>
  <si>
    <t>Davidson,</t>
  </si>
  <si>
    <t>Terry</t>
  </si>
  <si>
    <t>McGraw,</t>
  </si>
  <si>
    <t>Keara</t>
  </si>
  <si>
    <t>Fellure,</t>
  </si>
  <si>
    <t>Sanford,</t>
  </si>
  <si>
    <t>Katena</t>
  </si>
  <si>
    <t>Wrenn,</t>
  </si>
  <si>
    <t>Bean</t>
  </si>
  <si>
    <t>Lindsey,</t>
  </si>
  <si>
    <t>Krueger,</t>
  </si>
  <si>
    <t>Jan-Patrick</t>
  </si>
  <si>
    <t>Babler,</t>
  </si>
  <si>
    <t>Brezenski,</t>
  </si>
  <si>
    <t>Marschner,</t>
  </si>
  <si>
    <t>Marguerite</t>
  </si>
  <si>
    <t>Travis</t>
  </si>
  <si>
    <t>Montez,</t>
  </si>
  <si>
    <t>Ricky</t>
  </si>
  <si>
    <t>Hurt,</t>
  </si>
  <si>
    <t>Garey,</t>
  </si>
  <si>
    <t>Reddy,</t>
  </si>
  <si>
    <t>Mueller,</t>
  </si>
  <si>
    <t>Julia,</t>
  </si>
  <si>
    <t>Uribe,</t>
  </si>
  <si>
    <t>Hand,</t>
  </si>
  <si>
    <t>Mac-Thiong,</t>
  </si>
  <si>
    <t>Jean-Marc</t>
  </si>
  <si>
    <t>Steidl,</t>
  </si>
  <si>
    <t>Ulrich</t>
  </si>
  <si>
    <t>Alderfer,</t>
  </si>
  <si>
    <t>Hannah</t>
  </si>
  <si>
    <t>Ryland,</t>
  </si>
  <si>
    <t>Bethea,</t>
  </si>
  <si>
    <t>Blois,</t>
  </si>
  <si>
    <t>Dayton,</t>
  </si>
  <si>
    <t>Cloud,</t>
  </si>
  <si>
    <t>Shantel</t>
  </si>
  <si>
    <t>Betournay,</t>
  </si>
  <si>
    <t>Temple,</t>
  </si>
  <si>
    <t>Rollie,</t>
  </si>
  <si>
    <t>Roybal,</t>
  </si>
  <si>
    <t>Robyn</t>
  </si>
  <si>
    <t>Turgeon,</t>
  </si>
  <si>
    <t>Deingenis,</t>
  </si>
  <si>
    <t>Gibbs,</t>
  </si>
  <si>
    <t>Trom,</t>
  </si>
  <si>
    <t>Sizer,</t>
  </si>
  <si>
    <t>Ellison,</t>
  </si>
  <si>
    <t>Katelyn</t>
  </si>
  <si>
    <t>Sulkowski,</t>
  </si>
  <si>
    <t>Maringo,</t>
  </si>
  <si>
    <t>Lattin,</t>
  </si>
  <si>
    <t>Deblander,</t>
  </si>
  <si>
    <t>O'Neill,</t>
  </si>
  <si>
    <t>Eoghan</t>
  </si>
  <si>
    <t>Stanek,</t>
  </si>
  <si>
    <t>Kassie</t>
  </si>
  <si>
    <t>Manning,</t>
  </si>
  <si>
    <t>Barrera</t>
  </si>
  <si>
    <t>Ruben</t>
  </si>
  <si>
    <t>Dario</t>
  </si>
  <si>
    <t>Schauwaers,</t>
  </si>
  <si>
    <t>Hartman,</t>
  </si>
  <si>
    <t>Fire,</t>
  </si>
  <si>
    <t>Waliaula,</t>
  </si>
  <si>
    <t>Blackshear,</t>
  </si>
  <si>
    <t>Nettik,</t>
  </si>
  <si>
    <t>Jenni</t>
  </si>
  <si>
    <t>Novales,</t>
  </si>
  <si>
    <t>Estuardo</t>
  </si>
  <si>
    <t>Rosauer,</t>
  </si>
  <si>
    <t>Ryder,</t>
  </si>
  <si>
    <t>Larsen,</t>
  </si>
  <si>
    <t>W√¶ver</t>
  </si>
  <si>
    <t>Keate,</t>
  </si>
  <si>
    <t>Starosciak,</t>
  </si>
  <si>
    <t>Kaye</t>
  </si>
  <si>
    <t>Henderson,</t>
  </si>
  <si>
    <t>Winkelman,</t>
  </si>
  <si>
    <t>Laurie</t>
  </si>
  <si>
    <t>Monette,</t>
  </si>
  <si>
    <t>Kramer,</t>
  </si>
  <si>
    <t>Shelby</t>
  </si>
  <si>
    <t>Goldstein,</t>
  </si>
  <si>
    <t>Leticia</t>
  </si>
  <si>
    <t>Barrett,</t>
  </si>
  <si>
    <t>Irwin,</t>
  </si>
  <si>
    <t>Glenn,</t>
  </si>
  <si>
    <t>O'Meara,</t>
  </si>
  <si>
    <t>Budrow,</t>
  </si>
  <si>
    <t>Nelly</t>
  </si>
  <si>
    <t>Douglas,</t>
  </si>
  <si>
    <t>Tecklenburg,</t>
  </si>
  <si>
    <t>Schenck,</t>
  </si>
  <si>
    <t>Blendell,</t>
  </si>
  <si>
    <t>Parodi,</t>
  </si>
  <si>
    <t>Katharine</t>
  </si>
  <si>
    <t>Morgan,</t>
  </si>
  <si>
    <t>Linden,</t>
  </si>
  <si>
    <t>Desiree</t>
  </si>
  <si>
    <t>Horning,</t>
  </si>
  <si>
    <t>Goode,</t>
  </si>
  <si>
    <t>Doden,</t>
  </si>
  <si>
    <t>Groff,</t>
  </si>
  <si>
    <t>Kuehler,</t>
  </si>
  <si>
    <t>Gibby,</t>
  </si>
  <si>
    <t>Busa,</t>
  </si>
  <si>
    <t>Moyo,</t>
  </si>
  <si>
    <t>Arturo</t>
  </si>
  <si>
    <t>Ketil</t>
  </si>
  <si>
    <t>Christi</t>
  </si>
  <si>
    <t>Ash,</t>
  </si>
  <si>
    <t>Do</t>
  </si>
  <si>
    <t>Edivaldo</t>
  </si>
  <si>
    <t>Eve</t>
  </si>
  <si>
    <t>Dever,</t>
  </si>
  <si>
    <t>Shaun</t>
  </si>
  <si>
    <t>Horvath,</t>
  </si>
  <si>
    <t>Adrian</t>
  </si>
  <si>
    <t>Danner,</t>
  </si>
  <si>
    <t>Weiss,</t>
  </si>
  <si>
    <t>D'Andrea,</t>
  </si>
  <si>
    <t>Olesky,</t>
  </si>
  <si>
    <t>Whitcraft,</t>
  </si>
  <si>
    <t>Salazar,</t>
  </si>
  <si>
    <t>Johann</t>
  </si>
  <si>
    <t>Todd,</t>
  </si>
  <si>
    <t>Robin</t>
  </si>
  <si>
    <t>Pond,</t>
  </si>
  <si>
    <t>Egan,</t>
  </si>
  <si>
    <t>Bersani,</t>
  </si>
  <si>
    <t>Creech,</t>
  </si>
  <si>
    <t>Byron</t>
  </si>
  <si>
    <t>Sudres,</t>
  </si>
  <si>
    <t>Carine</t>
  </si>
  <si>
    <t>Couture,</t>
  </si>
  <si>
    <t>Patronick,</t>
  </si>
  <si>
    <t>Depasquale,</t>
  </si>
  <si>
    <t>Lavergne,</t>
  </si>
  <si>
    <t>Kawakami,</t>
  </si>
  <si>
    <t>Ayako</t>
  </si>
  <si>
    <t>Gonsalves,</t>
  </si>
  <si>
    <t>Emilee</t>
  </si>
  <si>
    <t>Aure,</t>
  </si>
  <si>
    <t>Annemarie</t>
  </si>
  <si>
    <t>Mattingly,</t>
  </si>
  <si>
    <t>Stelpflug,</t>
  </si>
  <si>
    <t>Mauricio</t>
  </si>
  <si>
    <t>Condon,</t>
  </si>
  <si>
    <t>Kieran</t>
  </si>
  <si>
    <t>Magato,</t>
  </si>
  <si>
    <t>Dombrowski,</t>
  </si>
  <si>
    <t>Zeke</t>
  </si>
  <si>
    <t>Ohara,</t>
  </si>
  <si>
    <t>Chip</t>
  </si>
  <si>
    <t>Cifuentes</t>
  </si>
  <si>
    <t>Keno,</t>
  </si>
  <si>
    <t>Bruce,</t>
  </si>
  <si>
    <t>Lorch,</t>
  </si>
  <si>
    <t>Sullivan,</t>
  </si>
  <si>
    <t>Millicent</t>
  </si>
  <si>
    <t>Cave,</t>
  </si>
  <si>
    <t>Gudenkauf,</t>
  </si>
  <si>
    <t>Holley,</t>
  </si>
  <si>
    <t>Kemble,</t>
  </si>
  <si>
    <t>Traci</t>
  </si>
  <si>
    <t>Bentley,</t>
  </si>
  <si>
    <t>Logan</t>
  </si>
  <si>
    <t>Bellucci,</t>
  </si>
  <si>
    <t>Collins,</t>
  </si>
  <si>
    <t>Gillman,</t>
  </si>
  <si>
    <t>West,</t>
  </si>
  <si>
    <t>Leigh</t>
  </si>
  <si>
    <t>Chida,</t>
  </si>
  <si>
    <t>Yosuke</t>
  </si>
  <si>
    <t>Reisenauer,</t>
  </si>
  <si>
    <t>Rosenberg-Wohl,</t>
  </si>
  <si>
    <t>Theriault,</t>
  </si>
  <si>
    <t>Jodi</t>
  </si>
  <si>
    <t>Manuel,</t>
  </si>
  <si>
    <t>Demko,</t>
  </si>
  <si>
    <t>Misti</t>
  </si>
  <si>
    <t>Battaglia,</t>
  </si>
  <si>
    <t>Follo,</t>
  </si>
  <si>
    <t>Barana,</t>
  </si>
  <si>
    <t>Lysaght,</t>
  </si>
  <si>
    <t>Chalmers,</t>
  </si>
  <si>
    <t>MacPherson,</t>
  </si>
  <si>
    <t>Delfidio,</t>
  </si>
  <si>
    <t>Susan</t>
  </si>
  <si>
    <t>Cummings,</t>
  </si>
  <si>
    <t>Schroegel,</t>
  </si>
  <si>
    <t>Casey,</t>
  </si>
  <si>
    <t>Randall,</t>
  </si>
  <si>
    <t>Doyon,</t>
  </si>
  <si>
    <t>Sankey,</t>
  </si>
  <si>
    <t>Stilgenbauer,</t>
  </si>
  <si>
    <t>Jaskiewicz,</t>
  </si>
  <si>
    <t>Deppen,</t>
  </si>
  <si>
    <t>Hine,</t>
  </si>
  <si>
    <t>Mathews,</t>
  </si>
  <si>
    <t>Yabu,</t>
  </si>
  <si>
    <t>Yoshie</t>
  </si>
  <si>
    <t>Strang,</t>
  </si>
  <si>
    <t>Frank,</t>
  </si>
  <si>
    <t>Shanley,</t>
  </si>
  <si>
    <t>Mancebo</t>
  </si>
  <si>
    <t>Keehan,</t>
  </si>
  <si>
    <t>Jake</t>
  </si>
  <si>
    <t>Mahaney,</t>
  </si>
  <si>
    <t>Nolan,</t>
  </si>
  <si>
    <t>Sobrino,</t>
  </si>
  <si>
    <t>Gennaro,</t>
  </si>
  <si>
    <t>Mayer,</t>
  </si>
  <si>
    <t>Becker,</t>
  </si>
  <si>
    <t>Ezra</t>
  </si>
  <si>
    <t>Platt,</t>
  </si>
  <si>
    <t>Brodeur,</t>
  </si>
  <si>
    <t>Fanny</t>
  </si>
  <si>
    <t>Knight</t>
  </si>
  <si>
    <t>Jubinski,</t>
  </si>
  <si>
    <t>Catherine</t>
  </si>
  <si>
    <t>Wall,</t>
  </si>
  <si>
    <t>McKay,</t>
  </si>
  <si>
    <t>Janel</t>
  </si>
  <si>
    <t>Oh,</t>
  </si>
  <si>
    <t>Yann</t>
  </si>
  <si>
    <t>Kai</t>
  </si>
  <si>
    <t>Kessell,</t>
  </si>
  <si>
    <t>Hidalgo</t>
  </si>
  <si>
    <t>Zambrano,</t>
  </si>
  <si>
    <t>Caprario,</t>
  </si>
  <si>
    <t>Wong,</t>
  </si>
  <si>
    <t>Marina</t>
  </si>
  <si>
    <t>Lea,</t>
  </si>
  <si>
    <t>Ross</t>
  </si>
  <si>
    <t>Quigley,</t>
  </si>
  <si>
    <t>Aoife</t>
  </si>
  <si>
    <t>Korir,</t>
  </si>
  <si>
    <t>Downs,</t>
  </si>
  <si>
    <t>Barry</t>
  </si>
  <si>
    <t>Zywek,</t>
  </si>
  <si>
    <t>Maciej</t>
  </si>
  <si>
    <t>Faulkner,</t>
  </si>
  <si>
    <t>Jerry</t>
  </si>
  <si>
    <t>Erspamer,</t>
  </si>
  <si>
    <t>Cathi</t>
  </si>
  <si>
    <t>Addison,</t>
  </si>
  <si>
    <t>Wu,</t>
  </si>
  <si>
    <t>Liang</t>
  </si>
  <si>
    <t>Lexy</t>
  </si>
  <si>
    <t>Bosl,</t>
  </si>
  <si>
    <t>Goldberg,</t>
  </si>
  <si>
    <t>Johnston,</t>
  </si>
  <si>
    <t>Rochelle</t>
  </si>
  <si>
    <t>Keating,</t>
  </si>
  <si>
    <t>Paula</t>
  </si>
  <si>
    <t>Duhon,</t>
  </si>
  <si>
    <t>Madeline</t>
  </si>
  <si>
    <t>Briseno,</t>
  </si>
  <si>
    <t>Isabel</t>
  </si>
  <si>
    <t>Besse,</t>
  </si>
  <si>
    <t>Arthur</t>
  </si>
  <si>
    <t>Shillings,</t>
  </si>
  <si>
    <t>Tate,</t>
  </si>
  <si>
    <t>Sachiko</t>
  </si>
  <si>
    <t>Hengoed,</t>
  </si>
  <si>
    <t>Aller,</t>
  </si>
  <si>
    <t>Pisano,</t>
  </si>
  <si>
    <t>Sanca,</t>
  </si>
  <si>
    <t>Bond,</t>
  </si>
  <si>
    <t>Carron,</t>
  </si>
  <si>
    <t>Ellwanger,</t>
  </si>
  <si>
    <t>Chatham</t>
  </si>
  <si>
    <t>Hanson,</t>
  </si>
  <si>
    <t>Derek</t>
  </si>
  <si>
    <t>Kalvin</t>
  </si>
  <si>
    <t>Counts,</t>
  </si>
  <si>
    <t>Carson,</t>
  </si>
  <si>
    <t>Barbara</t>
  </si>
  <si>
    <t>Haines,</t>
  </si>
  <si>
    <t>Schnabel,</t>
  </si>
  <si>
    <t>Sunny</t>
  </si>
  <si>
    <t>Simon,</t>
  </si>
  <si>
    <t>Arciniaga,</t>
  </si>
  <si>
    <t>Lizak,</t>
  </si>
  <si>
    <t>Marisa</t>
  </si>
  <si>
    <t>Howery,</t>
  </si>
  <si>
    <t>Crain,</t>
  </si>
  <si>
    <t>Hotze,</t>
  </si>
  <si>
    <t>Chauhan,</t>
  </si>
  <si>
    <t>Raab,</t>
  </si>
  <si>
    <t>Lyazid</t>
  </si>
  <si>
    <t>McKown,</t>
  </si>
  <si>
    <t>Schiemann,</t>
  </si>
  <si>
    <t>Cress,</t>
  </si>
  <si>
    <t>Mawson,</t>
  </si>
  <si>
    <t>Leif</t>
  </si>
  <si>
    <t>Wigginton,</t>
  </si>
  <si>
    <t>Bo</t>
  </si>
  <si>
    <t>Schroeder,</t>
  </si>
  <si>
    <t>Leonard,</t>
  </si>
  <si>
    <t>Lynne</t>
  </si>
  <si>
    <t>Tissue,</t>
  </si>
  <si>
    <t>Wood,</t>
  </si>
  <si>
    <t>Denny,</t>
  </si>
  <si>
    <t>Testa,</t>
  </si>
  <si>
    <t>Allie</t>
  </si>
  <si>
    <t>Buchholtz,</t>
  </si>
  <si>
    <t>Trasi</t>
  </si>
  <si>
    <t>Hoyt,</t>
  </si>
  <si>
    <t>Cabada,</t>
  </si>
  <si>
    <t>Fernando</t>
  </si>
  <si>
    <t>Lobaciute,</t>
  </si>
  <si>
    <t>Ieva</t>
  </si>
  <si>
    <t>Oberndorfer,</t>
  </si>
  <si>
    <t>Hetherington,</t>
  </si>
  <si>
    <t>Murray,</t>
  </si>
  <si>
    <t>Higden,</t>
  </si>
  <si>
    <t>Rediger,</t>
  </si>
  <si>
    <t>Kris</t>
  </si>
  <si>
    <t>Alden</t>
  </si>
  <si>
    <t>Grise,</t>
  </si>
  <si>
    <t>Skildum,</t>
  </si>
  <si>
    <t>Z.</t>
  </si>
  <si>
    <t>Fischer-Daly,</t>
  </si>
  <si>
    <t>Fan</t>
  </si>
  <si>
    <t>Rudder,</t>
  </si>
  <si>
    <t>Cartmell,</t>
  </si>
  <si>
    <t>Troland,</t>
  </si>
  <si>
    <t>Berg,</t>
  </si>
  <si>
    <t>Engtrakul,</t>
  </si>
  <si>
    <t>Chaiwat</t>
  </si>
  <si>
    <t>Leonhardt,</t>
  </si>
  <si>
    <t>Kerri</t>
  </si>
  <si>
    <t>Goetz,</t>
  </si>
  <si>
    <t>Cacharelis,</t>
  </si>
  <si>
    <t>Kariolis,</t>
  </si>
  <si>
    <t>Vasilis</t>
  </si>
  <si>
    <t>Zelwin,</t>
  </si>
  <si>
    <t>Bannon,</t>
  </si>
  <si>
    <t>Annika</t>
  </si>
  <si>
    <t>Vetter,</t>
  </si>
  <si>
    <t>Jablonski,</t>
  </si>
  <si>
    <t>Jakubowitch,</t>
  </si>
  <si>
    <t>Altshuler,</t>
  </si>
  <si>
    <t>Ugarte,</t>
  </si>
  <si>
    <t>Patricio</t>
  </si>
  <si>
    <t>Tusso,</t>
  </si>
  <si>
    <t>Landry,</t>
  </si>
  <si>
    <t>McDonald,</t>
  </si>
  <si>
    <t>Larue,</t>
  </si>
  <si>
    <t>Bob</t>
  </si>
  <si>
    <t>Marcus,</t>
  </si>
  <si>
    <t>Daubert,</t>
  </si>
  <si>
    <t>Close,</t>
  </si>
  <si>
    <t>Roels,</t>
  </si>
  <si>
    <t>Guillaume</t>
  </si>
  <si>
    <t>Venosky,</t>
  </si>
  <si>
    <t>Kaylee</t>
  </si>
  <si>
    <t>Gosnell,</t>
  </si>
  <si>
    <t>Chewning-Kulick,</t>
  </si>
  <si>
    <t>Manion,</t>
  </si>
  <si>
    <t>Linda</t>
  </si>
  <si>
    <t>Owen</t>
  </si>
  <si>
    <t>Leblanc,</t>
  </si>
  <si>
    <t>Jacqueline</t>
  </si>
  <si>
    <t>Yefeng</t>
  </si>
  <si>
    <t>Goldsby,</t>
  </si>
  <si>
    <t>Ken</t>
  </si>
  <si>
    <t>Mahoney,</t>
  </si>
  <si>
    <t>McCracken,</t>
  </si>
  <si>
    <t>Noel</t>
  </si>
  <si>
    <t>Spewak,</t>
  </si>
  <si>
    <t>Cottini,</t>
  </si>
  <si>
    <t>Federica</t>
  </si>
  <si>
    <t>Findlay,</t>
  </si>
  <si>
    <t>Strasburg,</t>
  </si>
  <si>
    <t>Randall</t>
  </si>
  <si>
    <t>Deeter,</t>
  </si>
  <si>
    <t>Arpin,</t>
  </si>
  <si>
    <t>Azelie</t>
  </si>
  <si>
    <t>Schoeneck,</t>
  </si>
  <si>
    <t>Willits,</t>
  </si>
  <si>
    <t>Syring,</t>
  </si>
  <si>
    <t>Strike,</t>
  </si>
  <si>
    <t>Hennigar,</t>
  </si>
  <si>
    <t>May,</t>
  </si>
  <si>
    <t>Metcalf,</t>
  </si>
  <si>
    <t>Tiska,</t>
  </si>
  <si>
    <t>Fairley,</t>
  </si>
  <si>
    <t>Kim</t>
  </si>
  <si>
    <t>Piasta,</t>
  </si>
  <si>
    <t>Dariusz</t>
  </si>
  <si>
    <t>Olsen,</t>
  </si>
  <si>
    <t>Bartus,</t>
  </si>
  <si>
    <t>Stevens,</t>
  </si>
  <si>
    <t>Rich,</t>
  </si>
  <si>
    <t>Holly</t>
  </si>
  <si>
    <t>Fayter,</t>
  </si>
  <si>
    <t>Parise,</t>
  </si>
  <si>
    <t>Andrew,</t>
  </si>
  <si>
    <t>Tricity</t>
  </si>
  <si>
    <t>Gryniewicz,</t>
  </si>
  <si>
    <t>Panora,</t>
  </si>
  <si>
    <t>Lambe,</t>
  </si>
  <si>
    <t>Casto,</t>
  </si>
  <si>
    <t>Trent</t>
  </si>
  <si>
    <t>Martelli,</t>
  </si>
  <si>
    <t>Naskret,</t>
  </si>
  <si>
    <t>Sawomir</t>
  </si>
  <si>
    <t>Micah</t>
  </si>
  <si>
    <t>Maloney,</t>
  </si>
  <si>
    <t>Amherst,</t>
  </si>
  <si>
    <t>Austen</t>
  </si>
  <si>
    <t>Johansen,</t>
  </si>
  <si>
    <t>Tory</t>
  </si>
  <si>
    <t>Chandler,</t>
  </si>
  <si>
    <t>Kaufmann,</t>
  </si>
  <si>
    <t>Barnes-Zurkinden,</t>
  </si>
  <si>
    <t>Flo</t>
  </si>
  <si>
    <t>Wolter,</t>
  </si>
  <si>
    <t>Pearson,</t>
  </si>
  <si>
    <t>Anabel</t>
  </si>
  <si>
    <t>Leon,</t>
  </si>
  <si>
    <t>Marriott,</t>
  </si>
  <si>
    <t>Wilkins,</t>
  </si>
  <si>
    <t>Saiter,</t>
  </si>
  <si>
    <t>Winrow,</t>
  </si>
  <si>
    <t>Marcia</t>
  </si>
  <si>
    <t>Gries,</t>
  </si>
  <si>
    <t>Strohschein,</t>
  </si>
  <si>
    <t>Coogan,</t>
  </si>
  <si>
    <t>Gagnon,</t>
  </si>
  <si>
    <t>Isabelle</t>
  </si>
  <si>
    <t>Brian,</t>
  </si>
  <si>
    <t>Fox,</t>
  </si>
  <si>
    <t>Traver,</t>
  </si>
  <si>
    <t>Quick,</t>
  </si>
  <si>
    <t>Theriot,</t>
  </si>
  <si>
    <t>Michalis,</t>
  </si>
  <si>
    <t>Pilar</t>
  </si>
  <si>
    <t>Tjong</t>
  </si>
  <si>
    <t>Christie</t>
  </si>
  <si>
    <t>Palma,</t>
  </si>
  <si>
    <t>Takaoka,</t>
  </si>
  <si>
    <t>Masahiro</t>
  </si>
  <si>
    <t>Sherman,</t>
  </si>
  <si>
    <t>Andre,</t>
  </si>
  <si>
    <t>Switt,</t>
  </si>
  <si>
    <t>Britt</t>
  </si>
  <si>
    <t>Joyce</t>
  </si>
  <si>
    <t>Whitbeck,</t>
  </si>
  <si>
    <t>Auer,</t>
  </si>
  <si>
    <t>Attar,</t>
  </si>
  <si>
    <t>Misuraca,</t>
  </si>
  <si>
    <t>Spannaus,</t>
  </si>
  <si>
    <t>Michaela</t>
  </si>
  <si>
    <t>Tarbiat,</t>
  </si>
  <si>
    <t>Shalaleh</t>
  </si>
  <si>
    <t>Pulkkinen,</t>
  </si>
  <si>
    <t>Trnovcova,</t>
  </si>
  <si>
    <t>Zuzana</t>
  </si>
  <si>
    <t>Anthony,</t>
  </si>
  <si>
    <t>Hetrick,</t>
  </si>
  <si>
    <t>Stern,</t>
  </si>
  <si>
    <t>Newman,</t>
  </si>
  <si>
    <t>Nadine</t>
  </si>
  <si>
    <t>Mone,</t>
  </si>
  <si>
    <t>Powers,</t>
  </si>
  <si>
    <t>Ulery,</t>
  </si>
  <si>
    <t>Cho,</t>
  </si>
  <si>
    <t>Youngseong</t>
  </si>
  <si>
    <t>Reumann,</t>
  </si>
  <si>
    <t>Cooper,</t>
  </si>
  <si>
    <t>Cichon,</t>
  </si>
  <si>
    <t>Maroevic,</t>
  </si>
  <si>
    <t>Janez</t>
  </si>
  <si>
    <t>Schulz,</t>
  </si>
  <si>
    <t>Capriolo,</t>
  </si>
  <si>
    <t>Borleis,</t>
  </si>
  <si>
    <t>Conrad,</t>
  </si>
  <si>
    <t>Karakoyunlu,</t>
  </si>
  <si>
    <t>Deniz</t>
  </si>
  <si>
    <t>Desrosiers,</t>
  </si>
  <si>
    <t>Shabot</t>
  </si>
  <si>
    <t>Alfredo</t>
  </si>
  <si>
    <t>Comment,</t>
  </si>
  <si>
    <t>Moss,</t>
  </si>
  <si>
    <t>Troy</t>
  </si>
  <si>
    <t>Clash,</t>
  </si>
  <si>
    <t>Blankenship,</t>
  </si>
  <si>
    <t>Lloyd,</t>
  </si>
  <si>
    <t>Jennefer</t>
  </si>
  <si>
    <t>Kong,</t>
  </si>
  <si>
    <t>Tracey</t>
  </si>
  <si>
    <t>Benson,</t>
  </si>
  <si>
    <t>Huntington,</t>
  </si>
  <si>
    <t>Kendall,</t>
  </si>
  <si>
    <t>Esther</t>
  </si>
  <si>
    <t>Gast,</t>
  </si>
  <si>
    <t>Scanlin,</t>
  </si>
  <si>
    <t>Philbrook,</t>
  </si>
  <si>
    <t>Cowan,</t>
  </si>
  <si>
    <t>Sousa,</t>
  </si>
  <si>
    <t>Hugo</t>
  </si>
  <si>
    <t>Stanton,</t>
  </si>
  <si>
    <t>Mollak,</t>
  </si>
  <si>
    <t>Weston,</t>
  </si>
  <si>
    <t>Rob</t>
  </si>
  <si>
    <t>Rabuzzi,</t>
  </si>
  <si>
    <t>Hendrix,</t>
  </si>
  <si>
    <t>Schout,</t>
  </si>
  <si>
    <t>Schmaltz,</t>
  </si>
  <si>
    <t>Virginie</t>
  </si>
  <si>
    <t>Eagen,</t>
  </si>
  <si>
    <t>Rotramel,</t>
  </si>
  <si>
    <t>Prevost,</t>
  </si>
  <si>
    <t>Nyambaso,</t>
  </si>
  <si>
    <t>Zachariah</t>
  </si>
  <si>
    <t>Shaffer,</t>
  </si>
  <si>
    <t>Corkum,</t>
  </si>
  <si>
    <t>Pedersen,</t>
  </si>
  <si>
    <t>Melo,</t>
  </si>
  <si>
    <t>Breno</t>
  </si>
  <si>
    <t>Sakamoto,</t>
  </si>
  <si>
    <t>Takaya</t>
  </si>
  <si>
    <t>IV</t>
  </si>
  <si>
    <t>Lombardo,</t>
  </si>
  <si>
    <t>Bode,</t>
  </si>
  <si>
    <t>Ruby</t>
  </si>
  <si>
    <t>Bart</t>
  </si>
  <si>
    <t>Norcross,</t>
  </si>
  <si>
    <t>Lazrus,</t>
  </si>
  <si>
    <t>Tsegay,</t>
  </si>
  <si>
    <t>Yemane</t>
  </si>
  <si>
    <t>Adhane</t>
  </si>
  <si>
    <t>Schneider,</t>
  </si>
  <si>
    <t>Loreto,</t>
  </si>
  <si>
    <t>Bird</t>
  </si>
  <si>
    <t>Callahan,</t>
  </si>
  <si>
    <t>Timko,</t>
  </si>
  <si>
    <t>Achatz,</t>
  </si>
  <si>
    <t>Horwitz,</t>
  </si>
  <si>
    <t>Yuri</t>
  </si>
  <si>
    <t>Gordyan,</t>
  </si>
  <si>
    <t>Debbie</t>
  </si>
  <si>
    <t>Battoo,</t>
  </si>
  <si>
    <t>Barker,</t>
  </si>
  <si>
    <t>Daniell</t>
  </si>
  <si>
    <t>Saarnilehto,</t>
  </si>
  <si>
    <t>Janne</t>
  </si>
  <si>
    <t>Hillman,</t>
  </si>
  <si>
    <t>Bartel,</t>
  </si>
  <si>
    <t>Callie</t>
  </si>
  <si>
    <t>Potekhina,</t>
  </si>
  <si>
    <t>Lapp,</t>
  </si>
  <si>
    <t>McCormick,</t>
  </si>
  <si>
    <t>Coffed,</t>
  </si>
  <si>
    <t>Dougie</t>
  </si>
  <si>
    <t>Estes,</t>
  </si>
  <si>
    <t>Jeremiah</t>
  </si>
  <si>
    <t>Miles,</t>
  </si>
  <si>
    <t>Zamore,</t>
  </si>
  <si>
    <t>Turner</t>
  </si>
  <si>
    <t>Donaghy,</t>
  </si>
  <si>
    <t>Roger</t>
  </si>
  <si>
    <t>Fiorini,</t>
  </si>
  <si>
    <t>Alexander,</t>
  </si>
  <si>
    <t>Watkins,</t>
  </si>
  <si>
    <t>Cassel,</t>
  </si>
  <si>
    <t>Terri</t>
  </si>
  <si>
    <t>O'Sullivan,</t>
  </si>
  <si>
    <t>Chepkirui,</t>
  </si>
  <si>
    <t>Gurney,</t>
  </si>
  <si>
    <t>Francis,</t>
  </si>
  <si>
    <t>Tammara</t>
  </si>
  <si>
    <t>Gruca,</t>
  </si>
  <si>
    <t>Dorota</t>
  </si>
  <si>
    <t>Rojas</t>
  </si>
  <si>
    <t>Denton,</t>
  </si>
  <si>
    <t>Bryant</t>
  </si>
  <si>
    <t>Trout,</t>
  </si>
  <si>
    <t>Gilbert,</t>
  </si>
  <si>
    <t>Chong,</t>
  </si>
  <si>
    <t>Eduardo</t>
  </si>
  <si>
    <t>Henry,</t>
  </si>
  <si>
    <t>Brenneman,</t>
  </si>
  <si>
    <t>Kemp,</t>
  </si>
  <si>
    <t>Hillyard,</t>
  </si>
  <si>
    <t>Gonzales,</t>
  </si>
  <si>
    <t>Christin</t>
  </si>
  <si>
    <t>Sayre,</t>
  </si>
  <si>
    <t>Panke,</t>
  </si>
  <si>
    <t>Brennan,</t>
  </si>
  <si>
    <t>Ngo,</t>
  </si>
  <si>
    <t>Guerdan,</t>
  </si>
  <si>
    <t>Mills-Honarvar,</t>
  </si>
  <si>
    <t>Donna</t>
  </si>
  <si>
    <t>Farvard,</t>
  </si>
  <si>
    <t>Joe</t>
  </si>
  <si>
    <t>Skinner,</t>
  </si>
  <si>
    <t>Kayleigh</t>
  </si>
  <si>
    <t>Lorcan</t>
  </si>
  <si>
    <t>Shue,</t>
  </si>
  <si>
    <t>Blinn,</t>
  </si>
  <si>
    <t>Duyn,</t>
  </si>
  <si>
    <t>Wardian,</t>
  </si>
  <si>
    <t>Heuninck,</t>
  </si>
  <si>
    <t>Kipyego,</t>
  </si>
  <si>
    <t>Bernard</t>
  </si>
  <si>
    <t>Kuehl,</t>
  </si>
  <si>
    <t>Burkholder,</t>
  </si>
  <si>
    <t>Bryn</t>
  </si>
  <si>
    <t>Stadolnik,</t>
  </si>
  <si>
    <t>Shields,</t>
  </si>
  <si>
    <t>Margolis,</t>
  </si>
  <si>
    <t>Uffenbeck,</t>
  </si>
  <si>
    <t>Shelley</t>
  </si>
  <si>
    <t>Stepanova,</t>
  </si>
  <si>
    <t>Jekaterina</t>
  </si>
  <si>
    <t>Verdi,</t>
  </si>
  <si>
    <t>Pauline</t>
  </si>
  <si>
    <t>Mickelson,</t>
  </si>
  <si>
    <t>Aleah</t>
  </si>
  <si>
    <t>Dibaba,</t>
  </si>
  <si>
    <t>Mare</t>
  </si>
  <si>
    <t>Shilling,</t>
  </si>
  <si>
    <t>Bashaw,</t>
  </si>
  <si>
    <t>Jacob,</t>
  </si>
  <si>
    <t>McCutcheon,</t>
  </si>
  <si>
    <t>Murray</t>
  </si>
  <si>
    <t>Connor,</t>
  </si>
  <si>
    <t>Geoghegan,</t>
  </si>
  <si>
    <t>Seth</t>
  </si>
  <si>
    <t>McGinn,</t>
  </si>
  <si>
    <t>Quinteros,</t>
  </si>
  <si>
    <t>Loenser,</t>
  </si>
  <si>
    <t>Furrer,</t>
  </si>
  <si>
    <t>Konigs,</t>
  </si>
  <si>
    <t>Tesdahl,</t>
  </si>
  <si>
    <t>Brock</t>
  </si>
  <si>
    <t>Engel,</t>
  </si>
  <si>
    <t>Kuck,</t>
  </si>
  <si>
    <t>Missy</t>
  </si>
  <si>
    <t>Neuschel,</t>
  </si>
  <si>
    <t>Rosales</t>
  </si>
  <si>
    <t>Marquez,</t>
  </si>
  <si>
    <t>Alfons</t>
  </si>
  <si>
    <t>Green,</t>
  </si>
  <si>
    <t>Schubel,</t>
  </si>
  <si>
    <t>Jimenez,</t>
  </si>
  <si>
    <t>Lilia</t>
  </si>
  <si>
    <t>Zimny-Schmitt,</t>
  </si>
  <si>
    <t>Danny</t>
  </si>
  <si>
    <t>Brohart,</t>
  </si>
  <si>
    <t>Oka,</t>
  </si>
  <si>
    <t>Satomi</t>
  </si>
  <si>
    <t>Metzger,</t>
  </si>
  <si>
    <t>Manuel</t>
  </si>
  <si>
    <t>Vaughn,</t>
  </si>
  <si>
    <t>Kindsey</t>
  </si>
  <si>
    <t>Petty,</t>
  </si>
  <si>
    <t>Lasseron,</t>
  </si>
  <si>
    <t>Chloe</t>
  </si>
  <si>
    <t>Bushong,</t>
  </si>
  <si>
    <t>Cailtlin</t>
  </si>
  <si>
    <t>Dennison,</t>
  </si>
  <si>
    <t>Lira,</t>
  </si>
  <si>
    <t>Chuy</t>
  </si>
  <si>
    <t>Nahigian,</t>
  </si>
  <si>
    <t>Cackett,</t>
  </si>
  <si>
    <t>Hunter-Galvan,</t>
  </si>
  <si>
    <t>Pierret,</t>
  </si>
  <si>
    <t>O'Neil,</t>
  </si>
  <si>
    <t>Leitz,</t>
  </si>
  <si>
    <t>Aya</t>
  </si>
  <si>
    <t>Durfee,</t>
  </si>
  <si>
    <t>Maylone,</t>
  </si>
  <si>
    <t>Reiland,</t>
  </si>
  <si>
    <t>Hu,</t>
  </si>
  <si>
    <t>Ping</t>
  </si>
  <si>
    <t>Lessek,</t>
  </si>
  <si>
    <t>Colavincenzo,</t>
  </si>
  <si>
    <t>Mendez-Karr,</t>
  </si>
  <si>
    <t>Saulnier,</t>
  </si>
  <si>
    <t>Emmett</t>
  </si>
  <si>
    <t>Schoonover,</t>
  </si>
  <si>
    <t>Hass,</t>
  </si>
  <si>
    <t>Cadotte,</t>
  </si>
  <si>
    <t>Cacciapaglia,</t>
  </si>
  <si>
    <t>Mininger,</t>
  </si>
  <si>
    <t>Norman</t>
  </si>
  <si>
    <t>Mayo,</t>
  </si>
  <si>
    <t>Zicko,</t>
  </si>
  <si>
    <t>Tatyana</t>
  </si>
  <si>
    <t>Chrissy</t>
  </si>
  <si>
    <t>Cupp,</t>
  </si>
  <si>
    <t>Halle</t>
  </si>
  <si>
    <t>Klassen,</t>
  </si>
  <si>
    <t>Musal,</t>
  </si>
  <si>
    <t>Rasim</t>
  </si>
  <si>
    <t>Kitayama,</t>
  </si>
  <si>
    <t>Dina</t>
  </si>
  <si>
    <t>Altman,</t>
  </si>
  <si>
    <t>Demchko,</t>
  </si>
  <si>
    <t>Caitrin</t>
  </si>
  <si>
    <t>Betts,</t>
  </si>
  <si>
    <t>Vandeventer,</t>
  </si>
  <si>
    <t>Alix</t>
  </si>
  <si>
    <t>Hirano,</t>
  </si>
  <si>
    <t>Kakushin</t>
  </si>
  <si>
    <t>Davi,</t>
  </si>
  <si>
    <t>Sloan,</t>
  </si>
  <si>
    <t>Homich,</t>
  </si>
  <si>
    <t>Kristjansson,</t>
  </si>
  <si>
    <t>Valur</t>
  </si>
  <si>
    <t>Pitman,</t>
  </si>
  <si>
    <t>Curley,</t>
  </si>
  <si>
    <t>Zimmer,</t>
  </si>
  <si>
    <t>Lissa</t>
  </si>
  <si>
    <t>Granski,</t>
  </si>
  <si>
    <t>Alyson</t>
  </si>
  <si>
    <t>Regina,</t>
  </si>
  <si>
    <t>Chance</t>
  </si>
  <si>
    <t>Howe,</t>
  </si>
  <si>
    <t>Therese</t>
  </si>
  <si>
    <t>Atwater,</t>
  </si>
  <si>
    <t>Beau</t>
  </si>
  <si>
    <t>Gurganus,</t>
  </si>
  <si>
    <t>Holden,</t>
  </si>
  <si>
    <t>Parton,</t>
  </si>
  <si>
    <t>Deborah</t>
  </si>
  <si>
    <t>Dent,</t>
  </si>
  <si>
    <t>Chuck</t>
  </si>
  <si>
    <t>Ranti,</t>
  </si>
  <si>
    <t>Ishaq,</t>
  </si>
  <si>
    <t>Amany</t>
  </si>
  <si>
    <t>Wiles,</t>
  </si>
  <si>
    <t>Kipling</t>
  </si>
  <si>
    <t>Duncan</t>
  </si>
  <si>
    <t>Serafini,</t>
  </si>
  <si>
    <t>Button,</t>
  </si>
  <si>
    <t>Gaal,</t>
  </si>
  <si>
    <t>Ildiko</t>
  </si>
  <si>
    <t>Liptak,</t>
  </si>
  <si>
    <t>Melinda</t>
  </si>
  <si>
    <t>Kellam,</t>
  </si>
  <si>
    <t>Gordon,</t>
  </si>
  <si>
    <t>Wagoner,</t>
  </si>
  <si>
    <t>Goffi,</t>
  </si>
  <si>
    <t>Danilo</t>
  </si>
  <si>
    <t>Salovaara,</t>
  </si>
  <si>
    <t>Mikko</t>
  </si>
  <si>
    <t>Reid,</t>
  </si>
  <si>
    <t>Allan,</t>
  </si>
  <si>
    <t>Kirsten</t>
  </si>
  <si>
    <t>McLaughlin,</t>
  </si>
  <si>
    <t>Christy</t>
  </si>
  <si>
    <t>Tang,</t>
  </si>
  <si>
    <t>Jingjing</t>
  </si>
  <si>
    <t>Chepkwony,</t>
  </si>
  <si>
    <t>Frankline</t>
  </si>
  <si>
    <t>Szynkarczuk,</t>
  </si>
  <si>
    <t>Natalia</t>
  </si>
  <si>
    <t>Brill,</t>
  </si>
  <si>
    <t>Nunn,</t>
  </si>
  <si>
    <t>Blair,</t>
  </si>
  <si>
    <t>Sharkey,</t>
  </si>
  <si>
    <t>Scalard,</t>
  </si>
  <si>
    <t>Marny</t>
  </si>
  <si>
    <t>Burget,</t>
  </si>
  <si>
    <t>English,</t>
  </si>
  <si>
    <t>Hampton,</t>
  </si>
  <si>
    <t>Lucas,</t>
  </si>
  <si>
    <t>Cherewatti,</t>
  </si>
  <si>
    <t>Olle,</t>
  </si>
  <si>
    <t>Bernat</t>
  </si>
  <si>
    <t>Hamsi,</t>
  </si>
  <si>
    <t>Hicham</t>
  </si>
  <si>
    <t>Finnegan,</t>
  </si>
  <si>
    <t>Villa,</t>
  </si>
  <si>
    <t>Elisabetta</t>
  </si>
  <si>
    <t>Cable,</t>
  </si>
  <si>
    <t>Trevor</t>
  </si>
  <si>
    <t>Eiring,</t>
  </si>
  <si>
    <t>Friedman,</t>
  </si>
  <si>
    <t>Croker,</t>
  </si>
  <si>
    <t>Beganics,</t>
  </si>
  <si>
    <t>Huberty,</t>
  </si>
  <si>
    <t>Janae</t>
  </si>
  <si>
    <t>Hazlehurst,</t>
  </si>
  <si>
    <t>Marin,</t>
  </si>
  <si>
    <t>Dear,</t>
  </si>
  <si>
    <t>Lederer,</t>
  </si>
  <si>
    <t>Robson,</t>
  </si>
  <si>
    <t>Galvan,</t>
  </si>
  <si>
    <t>Teeuwen,</t>
  </si>
  <si>
    <t>Rosalie</t>
  </si>
  <si>
    <t>List,</t>
  </si>
  <si>
    <t>Shafar,</t>
  </si>
  <si>
    <t>Vitaliy</t>
  </si>
  <si>
    <t>Copenhaver,</t>
  </si>
  <si>
    <t>Stump,</t>
  </si>
  <si>
    <t>Wehrman,</t>
  </si>
  <si>
    <t>Sischo,</t>
  </si>
  <si>
    <t>Fonti,</t>
  </si>
  <si>
    <t>Merlis,</t>
  </si>
  <si>
    <t>Hasegawa,</t>
  </si>
  <si>
    <t>Kiyokatsu</t>
  </si>
  <si>
    <t>Haselden,</t>
  </si>
  <si>
    <t>Simonson,</t>
  </si>
  <si>
    <t>Montag,</t>
  </si>
  <si>
    <t>Deroian,</t>
  </si>
  <si>
    <t>Rhea</t>
  </si>
  <si>
    <t>Brady,</t>
  </si>
  <si>
    <t>Shamus</t>
  </si>
  <si>
    <t>Strickler,</t>
  </si>
  <si>
    <t>Von</t>
  </si>
  <si>
    <t>Hallie</t>
  </si>
  <si>
    <t>Woodard,</t>
  </si>
  <si>
    <t>Ji</t>
  </si>
  <si>
    <t>Sinda,</t>
  </si>
  <si>
    <t>Carissa</t>
  </si>
  <si>
    <t>Rydland,</t>
  </si>
  <si>
    <t>Mona</t>
  </si>
  <si>
    <t>Vespa,</t>
  </si>
  <si>
    <t>Meadows,</t>
  </si>
  <si>
    <t>Toppen,</t>
  </si>
  <si>
    <t>Ermer,</t>
  </si>
  <si>
    <t>Dionne,</t>
  </si>
  <si>
    <t>Hilary</t>
  </si>
  <si>
    <t>Stasulli,</t>
  </si>
  <si>
    <t>Dominique</t>
  </si>
  <si>
    <t>Duran,</t>
  </si>
  <si>
    <t>I</t>
  </si>
  <si>
    <t>Klundt,</t>
  </si>
  <si>
    <t>Waters,</t>
  </si>
  <si>
    <t>Rusk,</t>
  </si>
  <si>
    <t>Gersbach,</t>
  </si>
  <si>
    <t>Taylor-Watson,</t>
  </si>
  <si>
    <t>Danya</t>
  </si>
  <si>
    <t>Levitsky,</t>
  </si>
  <si>
    <t>Lorraine</t>
  </si>
  <si>
    <t>Carroll,</t>
  </si>
  <si>
    <t>Campos,</t>
  </si>
  <si>
    <t>Jesus</t>
  </si>
  <si>
    <t>Flajslik,</t>
  </si>
  <si>
    <t>Chua,</t>
  </si>
  <si>
    <t>Wilzbacher,</t>
  </si>
  <si>
    <t>Thayer,</t>
  </si>
  <si>
    <t>Brosseau,</t>
  </si>
  <si>
    <t>Phares,</t>
  </si>
  <si>
    <t>Marshall</t>
  </si>
  <si>
    <t>Lavar</t>
  </si>
  <si>
    <t>Padula,</t>
  </si>
  <si>
    <t>Gamirov,</t>
  </si>
  <si>
    <t>Briot,</t>
  </si>
  <si>
    <t>Putt,</t>
  </si>
  <si>
    <t>Tammy</t>
  </si>
  <si>
    <t>Deiman,</t>
  </si>
  <si>
    <t>Lena</t>
  </si>
  <si>
    <t>Bonanni,</t>
  </si>
  <si>
    <t>Valentina</t>
  </si>
  <si>
    <t>Stein,</t>
  </si>
  <si>
    <t>Laumann,</t>
  </si>
  <si>
    <t>Galaviz,</t>
  </si>
  <si>
    <t>Piper,</t>
  </si>
  <si>
    <t>Cantini,</t>
  </si>
  <si>
    <t>Werhane,</t>
  </si>
  <si>
    <t>Davies,</t>
  </si>
  <si>
    <t>Geraint</t>
  </si>
  <si>
    <t>Hummel,</t>
  </si>
  <si>
    <t>Dj</t>
  </si>
  <si>
    <t>Lutz,</t>
  </si>
  <si>
    <t>Viglienzoni,</t>
  </si>
  <si>
    <t>Rathbun,</t>
  </si>
  <si>
    <t>crane,</t>
  </si>
  <si>
    <t>Ellen</t>
  </si>
  <si>
    <t>Conant,</t>
  </si>
  <si>
    <t>Huyser-Wierenga,</t>
  </si>
  <si>
    <t>Natalini,</t>
  </si>
  <si>
    <t>Robbins,</t>
  </si>
  <si>
    <t>Stanislav,</t>
  </si>
  <si>
    <t>Caitie</t>
  </si>
  <si>
    <t>Mears,</t>
  </si>
  <si>
    <t>Neill,</t>
  </si>
  <si>
    <t>Tola,</t>
  </si>
  <si>
    <t>Tadese</t>
  </si>
  <si>
    <t>Briskman,</t>
  </si>
  <si>
    <t>Ritzenhein,</t>
  </si>
  <si>
    <t>Dathan</t>
  </si>
  <si>
    <t>Malkowski,</t>
  </si>
  <si>
    <t>Andreyko,</t>
  </si>
  <si>
    <t>Lozier,</t>
  </si>
  <si>
    <t>Rodas,</t>
  </si>
  <si>
    <t>Harald</t>
  </si>
  <si>
    <t>Siobhan</t>
  </si>
  <si>
    <t>Karmen,</t>
  </si>
  <si>
    <t>Lippmann,</t>
  </si>
  <si>
    <t>Kiersten</t>
  </si>
  <si>
    <t>Klehm,</t>
  </si>
  <si>
    <t>Desisa,</t>
  </si>
  <si>
    <t>Lelisa</t>
  </si>
  <si>
    <t>Brooks,</t>
  </si>
  <si>
    <t>Weispfennig,</t>
  </si>
  <si>
    <t>Sorrell,</t>
  </si>
  <si>
    <t>Marek,</t>
  </si>
  <si>
    <t>Vajin</t>
  </si>
  <si>
    <t>Werner,</t>
  </si>
  <si>
    <t>Kirby</t>
  </si>
  <si>
    <t>Penny,</t>
  </si>
  <si>
    <t>Masayesva,</t>
  </si>
  <si>
    <t>Paavola,</t>
  </si>
  <si>
    <t>Gehlsen,</t>
  </si>
  <si>
    <t>Roche,</t>
  </si>
  <si>
    <t>Connor</t>
  </si>
  <si>
    <t>Hearn,</t>
  </si>
  <si>
    <t>Dimson,</t>
  </si>
  <si>
    <t>Slason,</t>
  </si>
  <si>
    <t>Gibson,</t>
  </si>
  <si>
    <t>Erdos,</t>
  </si>
  <si>
    <t>Elleree</t>
  </si>
  <si>
    <t>Cushman,</t>
  </si>
  <si>
    <t>Hammel,</t>
  </si>
  <si>
    <t>Ytterstad,</t>
  </si>
  <si>
    <t>Nina</t>
  </si>
  <si>
    <t>Wavik</t>
  </si>
  <si>
    <t>Prince,</t>
  </si>
  <si>
    <t>Dani</t>
  </si>
  <si>
    <t>Freeman,</t>
  </si>
  <si>
    <t>Petrulak,</t>
  </si>
  <si>
    <t>Zablocki,</t>
  </si>
  <si>
    <t>Babay,</t>
  </si>
  <si>
    <t>Moody,</t>
  </si>
  <si>
    <t>Swierzbinski,</t>
  </si>
  <si>
    <t>Schwartz,</t>
  </si>
  <si>
    <t>Sanseverino,</t>
  </si>
  <si>
    <t>Lawder,</t>
  </si>
  <si>
    <t>Hoerner,</t>
  </si>
  <si>
    <t>Pat</t>
  </si>
  <si>
    <t>Beaulne,</t>
  </si>
  <si>
    <t>Lunz,</t>
  </si>
  <si>
    <t>Kyle,</t>
  </si>
  <si>
    <t>Brackenwagen,</t>
  </si>
  <si>
    <t>Schmitt,</t>
  </si>
  <si>
    <t>Borden,</t>
  </si>
  <si>
    <t>Regan,</t>
  </si>
  <si>
    <t>Koenis,</t>
  </si>
  <si>
    <t>Maaikel</t>
  </si>
  <si>
    <t>Kittaka,</t>
  </si>
  <si>
    <t>Concannon,</t>
  </si>
  <si>
    <t>Schultz,</t>
  </si>
  <si>
    <t>Lyndsy</t>
  </si>
  <si>
    <t>Brannigan,</t>
  </si>
  <si>
    <t>Cavallo,</t>
  </si>
  <si>
    <t>Axelrod,</t>
  </si>
  <si>
    <t>Roberge,</t>
  </si>
  <si>
    <t>Schmidt,</t>
  </si>
  <si>
    <t>Kosters,</t>
  </si>
  <si>
    <t>Dykes,</t>
  </si>
  <si>
    <t>Velan,</t>
  </si>
  <si>
    <t>Goolik,</t>
  </si>
  <si>
    <t>Bain,</t>
  </si>
  <si>
    <t>Wieck,</t>
  </si>
  <si>
    <t>Sonja</t>
  </si>
  <si>
    <t>Friel,</t>
  </si>
  <si>
    <t>Santandreu,</t>
  </si>
  <si>
    <t>Gerber,</t>
  </si>
  <si>
    <t>Cliff</t>
  </si>
  <si>
    <t>Benadum,</t>
  </si>
  <si>
    <t>Blue</t>
  </si>
  <si>
    <t>Ragazzini,</t>
  </si>
  <si>
    <t>Kessinger,</t>
  </si>
  <si>
    <t>Bezgin,</t>
  </si>
  <si>
    <t>Woldesilassie,</t>
  </si>
  <si>
    <t>Ruiz</t>
  </si>
  <si>
    <t>Herrero,</t>
  </si>
  <si>
    <t>Bin</t>
  </si>
  <si>
    <t>Pulliam,</t>
  </si>
  <si>
    <t>Guisinger,</t>
  </si>
  <si>
    <t>Arnerich,</t>
  </si>
  <si>
    <t>Nolette,</t>
  </si>
  <si>
    <t>Jerome</t>
  </si>
  <si>
    <t>Chabrier,</t>
  </si>
  <si>
    <t>Henry</t>
  </si>
  <si>
    <t>Knotts,</t>
  </si>
  <si>
    <t>Pultorak,</t>
  </si>
  <si>
    <t>Maxon,</t>
  </si>
  <si>
    <t>Kraai,</t>
  </si>
  <si>
    <t>Larosa,</t>
  </si>
  <si>
    <t>Ali</t>
  </si>
  <si>
    <t>Haney,</t>
  </si>
  <si>
    <t>Boulay,</t>
  </si>
  <si>
    <t>Pierre</t>
  </si>
  <si>
    <t>Luy,</t>
  </si>
  <si>
    <t>Fava,</t>
  </si>
  <si>
    <t>Montoya,</t>
  </si>
  <si>
    <t>Alvaro</t>
  </si>
  <si>
    <t>Albertson,</t>
  </si>
  <si>
    <t>Barger,</t>
  </si>
  <si>
    <t>Fraioli,</t>
  </si>
  <si>
    <t>April,</t>
  </si>
  <si>
    <t>Lusapho</t>
  </si>
  <si>
    <t>Talhelm,</t>
  </si>
  <si>
    <t>Treece,</t>
  </si>
  <si>
    <t>Beisel,</t>
  </si>
  <si>
    <t>Enke,</t>
  </si>
  <si>
    <t>Ruiz-Tagle</t>
  </si>
  <si>
    <t>Ferrell,</t>
  </si>
  <si>
    <t>Gates,</t>
  </si>
  <si>
    <t>Jeffers,</t>
  </si>
  <si>
    <t>Sulhanek,</t>
  </si>
  <si>
    <t>Roman</t>
  </si>
  <si>
    <t>Caron,</t>
  </si>
  <si>
    <t>Evelyn</t>
  </si>
  <si>
    <t>Fullarton,</t>
  </si>
  <si>
    <t>Lindgren,</t>
  </si>
  <si>
    <t>Akiha,</t>
  </si>
  <si>
    <t>Sweny,</t>
  </si>
  <si>
    <t>Tobin,</t>
  </si>
  <si>
    <t>Keys,</t>
  </si>
  <si>
    <t>Wilbur,</t>
  </si>
  <si>
    <t>Ditota,</t>
  </si>
  <si>
    <t>Horbol,</t>
  </si>
  <si>
    <t>Flannery</t>
  </si>
  <si>
    <t>Murakami,</t>
  </si>
  <si>
    <t>Petermann,</t>
  </si>
  <si>
    <t>Theodore</t>
  </si>
  <si>
    <t>Graves</t>
  </si>
  <si>
    <t>Danielson,</t>
  </si>
  <si>
    <t>Street,</t>
  </si>
  <si>
    <t>Buss,</t>
  </si>
  <si>
    <t>Duffy,</t>
  </si>
  <si>
    <t>Sebastian</t>
  </si>
  <si>
    <t>Avery,</t>
  </si>
  <si>
    <t>Bohinski,</t>
  </si>
  <si>
    <t>Kohls,</t>
  </si>
  <si>
    <t>Katy</t>
  </si>
  <si>
    <t>Brietzke,</t>
  </si>
  <si>
    <t>Riveros</t>
  </si>
  <si>
    <t>Albano,</t>
  </si>
  <si>
    <t>Rosendahl,</t>
  </si>
  <si>
    <t>German,</t>
  </si>
  <si>
    <t>Cox</t>
  </si>
  <si>
    <t>Lopez</t>
  </si>
  <si>
    <t>Gonzalez</t>
  </si>
  <si>
    <t>Palmer</t>
  </si>
  <si>
    <t>Alvarez</t>
  </si>
  <si>
    <t>Simone</t>
  </si>
  <si>
    <t>Tiltle</t>
  </si>
  <si>
    <t>First Name</t>
  </si>
  <si>
    <t>Last Name</t>
  </si>
  <si>
    <t>Sr</t>
  </si>
  <si>
    <t>Torres</t>
  </si>
  <si>
    <t>Mr</t>
  </si>
  <si>
    <t>Es</t>
  </si>
  <si>
    <t>Iturriaga</t>
  </si>
  <si>
    <t>Zeger</t>
  </si>
  <si>
    <t>Vugt</t>
  </si>
  <si>
    <t>Sarmiento</t>
  </si>
  <si>
    <t>Arroyo</t>
  </si>
  <si>
    <t>Kamp</t>
  </si>
  <si>
    <t>Mata</t>
  </si>
  <si>
    <t>Antognini</t>
  </si>
  <si>
    <t>Miguel Angel</t>
  </si>
  <si>
    <t>Festiva</t>
  </si>
  <si>
    <t>Pech</t>
  </si>
  <si>
    <t>Jose Guadalupe</t>
  </si>
  <si>
    <t>Clemons</t>
  </si>
  <si>
    <t>Nielen</t>
  </si>
  <si>
    <t>Jose Norberto</t>
  </si>
  <si>
    <t>Apolo Ramirez</t>
  </si>
  <si>
    <t>Rock</t>
  </si>
  <si>
    <t>Hueck</t>
  </si>
  <si>
    <t>Kathryn Meter</t>
  </si>
  <si>
    <t>Mohd Syahidan</t>
  </si>
  <si>
    <t>Alias</t>
  </si>
  <si>
    <t>Barros</t>
  </si>
  <si>
    <t>Jose Tomas</t>
  </si>
  <si>
    <t xml:space="preserve"> Lindy Rostro</t>
  </si>
  <si>
    <t>Weight Status</t>
  </si>
  <si>
    <t>Diabets Status</t>
  </si>
  <si>
    <t>Date of Birth</t>
  </si>
  <si>
    <t>Age</t>
  </si>
  <si>
    <t>Cancer History</t>
  </si>
  <si>
    <t>Number of major surgeries</t>
  </si>
  <si>
    <t>Smoker</t>
  </si>
  <si>
    <t>Year</t>
  </si>
  <si>
    <t>Month</t>
  </si>
  <si>
    <t>Date</t>
  </si>
  <si>
    <t>HBAIC</t>
  </si>
  <si>
    <t>Title</t>
  </si>
  <si>
    <t>Category</t>
  </si>
  <si>
    <t>CUSTOMER+A1:C2334 ID</t>
  </si>
  <si>
    <t>Smoker+Cancer</t>
  </si>
  <si>
    <t>Smoker+No cancer</t>
  </si>
  <si>
    <t>Non-smoker +Cancer</t>
  </si>
  <si>
    <t>Non-smoker + No Cancer</t>
  </si>
  <si>
    <t>Count</t>
  </si>
  <si>
    <t>Transplant History</t>
  </si>
  <si>
    <t>Total major Surgeries</t>
  </si>
  <si>
    <t>Average BhA1C</t>
  </si>
  <si>
    <t>Weight status</t>
  </si>
  <si>
    <t>Average Charges</t>
  </si>
  <si>
    <t>Underweight</t>
  </si>
  <si>
    <t>Normal weight</t>
  </si>
  <si>
    <t>Overweight</t>
  </si>
  <si>
    <t>Obesity</t>
  </si>
  <si>
    <t>Charges</t>
  </si>
  <si>
    <t>Diabetes status</t>
  </si>
  <si>
    <t xml:space="preserve">Normal </t>
  </si>
  <si>
    <t>Prediabetes</t>
  </si>
  <si>
    <t>Diabetes</t>
  </si>
  <si>
    <t xml:space="preserve">State ID </t>
  </si>
  <si>
    <t>tier 1</t>
  </si>
  <si>
    <t>tier 2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</si>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</sst>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6" formatCode="&quot;₹&quot;\ 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/>
    <xf numFmtId="0" fontId="0" fillId="4" borderId="2" xfId="0" applyFont="1" applyFill="1" applyBorder="1"/>
    <xf numFmtId="0" fontId="0" fillId="0" borderId="2" xfId="0" applyFont="1" applyBorder="1"/>
    <xf numFmtId="0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6" fillId="3" borderId="2" xfId="0" applyFont="1" applyFill="1" applyBorder="1"/>
    <xf numFmtId="0" fontId="7" fillId="0" borderId="0" xfId="0" applyFont="1"/>
    <xf numFmtId="0" fontId="7" fillId="4" borderId="2" xfId="0" applyFont="1" applyFill="1" applyBorder="1"/>
    <xf numFmtId="0" fontId="7" fillId="0" borderId="2" xfId="0" applyFont="1" applyBorder="1"/>
  </cellXfs>
  <cellStyles count="2">
    <cellStyle name="Normal" xfId="0" builtinId="0"/>
    <cellStyle name="Normal 2" xfId="1" xr:uid="{00000000-0005-0000-0000-000001000000}"/>
  </cellStyles>
  <dxfs count="15">
    <dxf>
      <numFmt numFmtId="166" formatCode="&quot;₹&quot;\ #,##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cancer history among smokers and non smokers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'Health care'!$Y$1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'Health care'!$Y$2:$Y$5</c:f>
              <c:numCache>
                <c:formatCode>General</c:formatCode>
                <c:ptCount val="4"/>
                <c:pt idx="0">
                  <c:v>84</c:v>
                </c:pt>
                <c:pt idx="1">
                  <c:v>404</c:v>
                </c:pt>
                <c:pt idx="2">
                  <c:v>307</c:v>
                </c:pt>
                <c:pt idx="3">
                  <c:v>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2-440F-A3E9-ED7891DF0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Major surgeries and average HbA1C by Transplant History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care'!$AJ$2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'Health care'!$AK$1:$AL$1</c:f>
              <c:strCache>
                <c:ptCount val="2"/>
                <c:pt idx="0">
                  <c:v>Total major Surgeries</c:v>
                </c:pt>
                <c:pt idx="1">
                  <c:v>Average BhA1C</c:v>
                </c:pt>
              </c:strCache>
            </c:strRef>
          </c:cat>
          <c:val>
            <c:numRef>
              <c:f>'Health care'!$AK$2:$AL$2</c:f>
              <c:numCache>
                <c:formatCode>General</c:formatCode>
                <c:ptCount val="2"/>
                <c:pt idx="0">
                  <c:v>162</c:v>
                </c:pt>
                <c:pt idx="1">
                  <c:v>5.1876388888888849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E-449D-A13A-F6C925F6E626}"/>
            </c:ext>
          </c:extLst>
        </c:ser>
        <c:ser>
          <c:idx val="1"/>
          <c:order val="1"/>
          <c:tx>
            <c:strRef>
              <c:f>'Health care'!$AJ$3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'Health care'!$AK$1:$AL$1</c:f>
              <c:strCache>
                <c:ptCount val="2"/>
                <c:pt idx="0">
                  <c:v>Total major Surgeries</c:v>
                </c:pt>
                <c:pt idx="1">
                  <c:v>Average BhA1C</c:v>
                </c:pt>
              </c:strCache>
            </c:strRef>
          </c:cat>
          <c:val>
            <c:numRef>
              <c:f>'Health care'!$AK$3:$AL$3</c:f>
              <c:numCache>
                <c:formatCode>General</c:formatCode>
                <c:ptCount val="2"/>
                <c:pt idx="0">
                  <c:v>1417</c:v>
                </c:pt>
                <c:pt idx="1">
                  <c:v>6.6704427202190892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E-449D-A13A-F6C925F6E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642671"/>
        <c:axId val="566551535"/>
      </c:barChart>
      <c:catAx>
        <c:axId val="67264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51535"/>
        <c:crosses val="autoZero"/>
        <c:auto val="1"/>
        <c:lblAlgn val="ctr"/>
        <c:lblOffset val="100"/>
        <c:noMultiLvlLbl val="0"/>
      </c:catAx>
      <c:valAx>
        <c:axId val="5665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Healthcare</a:t>
            </a:r>
            <a:r>
              <a:rPr lang="en-US" baseline="0"/>
              <a:t> Charges by weight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6245370370370371"/>
          <c:w val="0.86486351706036746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'Health care'!$AS$1</c:f>
              <c:strCache>
                <c:ptCount val="1"/>
                <c:pt idx="0">
                  <c:v>Average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'Health care'!$AR$2:$AR$5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'Health care'!$AS$2:$AS$5</c:f>
              <c:numCache>
                <c:formatCode>General</c:formatCode>
                <c:ptCount val="4"/>
                <c:pt idx="0">
                  <c:v>6899.3174999999992</c:v>
                </c:pt>
                <c:pt idx="1">
                  <c:v>9851.9225171624748</c:v>
                </c:pt>
                <c:pt idx="2">
                  <c:v>11435.412714570861</c:v>
                </c:pt>
                <c:pt idx="3">
                  <c:v>16661.463407043389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5-4983-9386-7821F3838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1946895"/>
        <c:axId val="566473295"/>
      </c:barChart>
      <c:catAx>
        <c:axId val="75194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73295"/>
        <c:crosses val="autoZero"/>
        <c:auto val="1"/>
        <c:lblAlgn val="ctr"/>
        <c:lblOffset val="100"/>
        <c:noMultiLvlLbl val="0"/>
      </c:catAx>
      <c:valAx>
        <c:axId val="56647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4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Healthcare</a:t>
            </a:r>
            <a:r>
              <a:rPr lang="en-US" baseline="0"/>
              <a:t> charges by Diabetes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47235468805835"/>
          <c:y val="0.18593508500772801"/>
          <c:w val="0.56646396313136915"/>
          <c:h val="0.5471369981379838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'Health care'!$AU$1</c:f>
              <c:strCache>
                <c:ptCount val="1"/>
                <c:pt idx="0">
                  <c:v>Average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'Health care'!$AT$2:$AT$4</c:f>
              <c:strCache>
                <c:ptCount val="3"/>
                <c:pt idx="0">
                  <c:v>Normal </c:v>
                </c:pt>
                <c:pt idx="1">
                  <c:v>Prediabetes</c:v>
                </c:pt>
                <c:pt idx="2">
                  <c:v>Diabetes</c:v>
                </c:pt>
              </c:strCache>
            </c:strRef>
          </c:cat>
          <c:val>
            <c:numRef>
              <c:f>'Health care'!$AU$2:$AU$4</c:f>
              <c:numCache>
                <c:formatCode>General</c:formatCode>
                <c:ptCount val="3"/>
                <c:pt idx="0">
                  <c:v>12090.722977168942</c:v>
                </c:pt>
                <c:pt idx="1">
                  <c:v>12532.262675438591</c:v>
                </c:pt>
                <c:pt idx="2">
                  <c:v>16120.287206632645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D-4C3A-8E32-10F9BD33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7973423"/>
        <c:axId val="566525135"/>
        <c:axId val="672659935"/>
      </c:bar3DChart>
      <c:catAx>
        <c:axId val="65797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25135"/>
        <c:crosses val="autoZero"/>
        <c:auto val="1"/>
        <c:lblAlgn val="ctr"/>
        <c:lblOffset val="100"/>
        <c:noMultiLvlLbl val="0"/>
      </c:catAx>
      <c:valAx>
        <c:axId val="56652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73423"/>
        <c:crosses val="autoZero"/>
        <c:crossBetween val="between"/>
      </c:valAx>
      <c:serAx>
        <c:axId val="672659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2513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charges by Hospital Tier Across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'Health care'!$BB$2</c:f>
              <c:strCache>
                <c:ptCount val="1"/>
                <c:pt idx="0">
                  <c:v>R1013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'Health care'!$BC$1:$BE$1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'Health care'!$BC$2:$BE$2</c:f>
              <c:numCache>
                <c:formatCode>General</c:formatCode>
                <c:ptCount val="3"/>
                <c:pt idx="0">
                  <c:v>31371.853235294118</c:v>
                </c:pt>
                <c:pt idx="1">
                  <c:v>8459.9776737967895</c:v>
                </c:pt>
                <c:pt idx="2">
                  <c:v>6694.6063636363633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9-4140-9167-36D53D2FCE16}"/>
            </c:ext>
          </c:extLst>
        </c:ser>
        <c:ser>
          <c:idx val="1"/>
          <c:order val="1"/>
          <c:tx>
            <c:strRef>
              <c:f>'Health care'!$BB$3</c:f>
              <c:strCache>
                <c:ptCount val="1"/>
                <c:pt idx="0">
                  <c:v>R1014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'Health care'!$BC$1:$BE$1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'Health care'!$BC$3:$BE$3</c:f>
              <c:numCache>
                <c:formatCode>General</c:formatCode>
                <c:ptCount val="3"/>
                <c:pt idx="0">
                  <c:v>13891.859999999997</c:v>
                </c:pt>
                <c:pt idx="1">
                  <c:v>2395.17</c:v>
                </c:pt>
                <c:pt idx="2">
                  <c:v>16950.485000000001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9-4140-9167-36D53D2FCE16}"/>
            </c:ext>
          </c:extLst>
        </c:ser>
        <c:ser>
          <c:idx val="2"/>
          <c:order val="2"/>
          <c:tx>
            <c:strRef>
              <c:f>'Health care'!$BB$4</c:f>
              <c:strCache>
                <c:ptCount val="1"/>
                <c:pt idx="0">
                  <c:v>R1015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'Health care'!$BC$1:$BE$1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'Health care'!$BC$4:$BE$4</c:f>
              <c:numCache>
                <c:formatCode>General</c:formatCode>
                <c:ptCount val="3"/>
                <c:pt idx="0">
                  <c:v>21523.52</c:v>
                </c:pt>
                <c:pt idx="1">
                  <c:v>16433.907142857144</c:v>
                </c:pt>
                <c:pt idx="2">
                  <c:v>7570.7550000000001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9-4140-9167-36D53D2FC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1925551"/>
        <c:axId val="566506415"/>
        <c:axId val="0"/>
      </c:bar3DChart>
      <c:catAx>
        <c:axId val="75192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06415"/>
        <c:crosses val="autoZero"/>
        <c:auto val="1"/>
        <c:lblAlgn val="ctr"/>
        <c:lblOffset val="100"/>
        <c:noMultiLvlLbl val="0"/>
      </c:catAx>
      <c:valAx>
        <c:axId val="5665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2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BMI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 care'!$P$1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'Health care'!$P$2:$P$2346</c:f>
              <c:numCache>
                <c:formatCode>General</c:formatCode>
                <c:ptCount val="23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C-4770-864B-650F415F909D}"/>
            </c:ext>
          </c:extLst>
        </c:ser>
        <c:ser>
          <c:idx val="1"/>
          <c:order val="1"/>
          <c:tx>
            <c:strRef>
              <c:f>'Health care'!$B$1</c:f>
              <c:strCache>
                <c:ptCount val="1"/>
                <c:pt idx="0">
                  <c:v>BMI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'Health care'!$B$2:$B$2344</c:f>
              <c:numCache>
                <c:formatCode>General</c:formatCode>
                <c:ptCount val="2343"/>
                <c:pt idx="0">
                  <c:v>17.579999999999998</c:v>
                </c:pt>
                <c:pt idx="1">
                  <c:v>17.600000000000001</c:v>
                </c:pt>
                <c:pt idx="2">
                  <c:v>16.47</c:v>
                </c:pt>
                <c:pt idx="3">
                  <c:v>17.7</c:v>
                </c:pt>
                <c:pt idx="4">
                  <c:v>22.34</c:v>
                </c:pt>
                <c:pt idx="5">
                  <c:v>22.24</c:v>
                </c:pt>
                <c:pt idx="6">
                  <c:v>17.07</c:v>
                </c:pt>
                <c:pt idx="7">
                  <c:v>17.82</c:v>
                </c:pt>
                <c:pt idx="8">
                  <c:v>21.77</c:v>
                </c:pt>
                <c:pt idx="9">
                  <c:v>20.100000000000001</c:v>
                </c:pt>
                <c:pt idx="10">
                  <c:v>24.76</c:v>
                </c:pt>
                <c:pt idx="11">
                  <c:v>22.24</c:v>
                </c:pt>
                <c:pt idx="12">
                  <c:v>23.35</c:v>
                </c:pt>
                <c:pt idx="13">
                  <c:v>21.38</c:v>
                </c:pt>
                <c:pt idx="14">
                  <c:v>17.86</c:v>
                </c:pt>
                <c:pt idx="15">
                  <c:v>19.21</c:v>
                </c:pt>
                <c:pt idx="16">
                  <c:v>17.079999999999998</c:v>
                </c:pt>
                <c:pt idx="17">
                  <c:v>18.82</c:v>
                </c:pt>
                <c:pt idx="18">
                  <c:v>20.47</c:v>
                </c:pt>
                <c:pt idx="19">
                  <c:v>25.03</c:v>
                </c:pt>
                <c:pt idx="20">
                  <c:v>24.14</c:v>
                </c:pt>
                <c:pt idx="21">
                  <c:v>18.93</c:v>
                </c:pt>
                <c:pt idx="22">
                  <c:v>20.13</c:v>
                </c:pt>
                <c:pt idx="23">
                  <c:v>20.54</c:v>
                </c:pt>
                <c:pt idx="24">
                  <c:v>25.19</c:v>
                </c:pt>
                <c:pt idx="25">
                  <c:v>20.399999999999999</c:v>
                </c:pt>
                <c:pt idx="26">
                  <c:v>20.66</c:v>
                </c:pt>
                <c:pt idx="27">
                  <c:v>15.88</c:v>
                </c:pt>
                <c:pt idx="28">
                  <c:v>20.85</c:v>
                </c:pt>
                <c:pt idx="29">
                  <c:v>16.14</c:v>
                </c:pt>
                <c:pt idx="30">
                  <c:v>16.489999999999998</c:v>
                </c:pt>
                <c:pt idx="31">
                  <c:v>18.27</c:v>
                </c:pt>
                <c:pt idx="32">
                  <c:v>15.77</c:v>
                </c:pt>
                <c:pt idx="33">
                  <c:v>16.399999999999999</c:v>
                </c:pt>
                <c:pt idx="34">
                  <c:v>21.64</c:v>
                </c:pt>
                <c:pt idx="35">
                  <c:v>17.98</c:v>
                </c:pt>
                <c:pt idx="36">
                  <c:v>15.61</c:v>
                </c:pt>
                <c:pt idx="37">
                  <c:v>17.170000000000002</c:v>
                </c:pt>
                <c:pt idx="38">
                  <c:v>23.21</c:v>
                </c:pt>
                <c:pt idx="39">
                  <c:v>30.14</c:v>
                </c:pt>
                <c:pt idx="40">
                  <c:v>16.87</c:v>
                </c:pt>
                <c:pt idx="41">
                  <c:v>21.84</c:v>
                </c:pt>
                <c:pt idx="42">
                  <c:v>33.33</c:v>
                </c:pt>
                <c:pt idx="43">
                  <c:v>33.659999999999997</c:v>
                </c:pt>
                <c:pt idx="44">
                  <c:v>19.3</c:v>
                </c:pt>
                <c:pt idx="45">
                  <c:v>#N/A</c:v>
                </c:pt>
                <c:pt idx="46">
                  <c:v>34.1</c:v>
                </c:pt>
                <c:pt idx="47">
                  <c:v>34.43</c:v>
                </c:pt>
                <c:pt idx="48">
                  <c:v>16.739999999999998</c:v>
                </c:pt>
                <c:pt idx="49">
                  <c:v>37.29</c:v>
                </c:pt>
                <c:pt idx="50">
                  <c:v>16.55</c:v>
                </c:pt>
                <c:pt idx="51">
                  <c:v>41.14</c:v>
                </c:pt>
                <c:pt idx="52">
                  <c:v>15.01</c:v>
                </c:pt>
                <c:pt idx="53">
                  <c:v>43.01</c:v>
                </c:pt>
                <c:pt idx="54">
                  <c:v>20.46</c:v>
                </c:pt>
                <c:pt idx="55">
                  <c:v>53.13</c:v>
                </c:pt>
                <c:pt idx="56">
                  <c:v>18.25</c:v>
                </c:pt>
                <c:pt idx="57">
                  <c:v>19.32</c:v>
                </c:pt>
                <c:pt idx="58">
                  <c:v>17.41</c:v>
                </c:pt>
                <c:pt idx="59">
                  <c:v>22.79</c:v>
                </c:pt>
                <c:pt idx="60">
                  <c:v>22.76</c:v>
                </c:pt>
                <c:pt idx="61">
                  <c:v>15.56</c:v>
                </c:pt>
                <c:pt idx="62">
                  <c:v>19.07</c:v>
                </c:pt>
                <c:pt idx="63">
                  <c:v>17.12</c:v>
                </c:pt>
                <c:pt idx="64">
                  <c:v>16.22</c:v>
                </c:pt>
                <c:pt idx="65">
                  <c:v>19.3</c:v>
                </c:pt>
                <c:pt idx="66">
                  <c:v>19.21</c:v>
                </c:pt>
                <c:pt idx="67">
                  <c:v>19.7</c:v>
                </c:pt>
                <c:pt idx="68">
                  <c:v>21.98</c:v>
                </c:pt>
                <c:pt idx="69">
                  <c:v>16.600000000000001</c:v>
                </c:pt>
                <c:pt idx="70">
                  <c:v>21.87</c:v>
                </c:pt>
                <c:pt idx="71">
                  <c:v>19.8</c:v>
                </c:pt>
                <c:pt idx="72">
                  <c:v>20.3</c:v>
                </c:pt>
                <c:pt idx="73">
                  <c:v>20.7</c:v>
                </c:pt>
                <c:pt idx="74">
                  <c:v>27.6</c:v>
                </c:pt>
                <c:pt idx="75">
                  <c:v>17.440000000000001</c:v>
                </c:pt>
                <c:pt idx="76">
                  <c:v>28.7</c:v>
                </c:pt>
                <c:pt idx="77">
                  <c:v>30.4</c:v>
                </c:pt>
                <c:pt idx="78">
                  <c:v>34.1</c:v>
                </c:pt>
                <c:pt idx="79">
                  <c:v>34.4</c:v>
                </c:pt>
                <c:pt idx="80">
                  <c:v>35.4</c:v>
                </c:pt>
                <c:pt idx="81">
                  <c:v>20.72</c:v>
                </c:pt>
                <c:pt idx="82">
                  <c:v>15.22</c:v>
                </c:pt>
                <c:pt idx="83">
                  <c:v>19.43</c:v>
                </c:pt>
                <c:pt idx="84">
                  <c:v>24.09</c:v>
                </c:pt>
                <c:pt idx="85">
                  <c:v>16.13</c:v>
                </c:pt>
                <c:pt idx="86">
                  <c:v>23.88</c:v>
                </c:pt>
                <c:pt idx="87">
                  <c:v>15.12</c:v>
                </c:pt>
                <c:pt idx="88">
                  <c:v>15.18</c:v>
                </c:pt>
                <c:pt idx="89">
                  <c:v>20.43</c:v>
                </c:pt>
                <c:pt idx="90">
                  <c:v>20.88</c:v>
                </c:pt>
                <c:pt idx="91">
                  <c:v>24.75</c:v>
                </c:pt>
                <c:pt idx="92">
                  <c:v>24.39</c:v>
                </c:pt>
                <c:pt idx="93">
                  <c:v>15.6</c:v>
                </c:pt>
                <c:pt idx="94">
                  <c:v>21.26</c:v>
                </c:pt>
                <c:pt idx="95">
                  <c:v>19.329999999999998</c:v>
                </c:pt>
                <c:pt idx="96">
                  <c:v>16.64</c:v>
                </c:pt>
                <c:pt idx="97">
                  <c:v>18.579999999999998</c:v>
                </c:pt>
                <c:pt idx="98">
                  <c:v>18.5</c:v>
                </c:pt>
                <c:pt idx="99">
                  <c:v>33.33</c:v>
                </c:pt>
                <c:pt idx="100">
                  <c:v>24.59</c:v>
                </c:pt>
                <c:pt idx="101">
                  <c:v>15.41</c:v>
                </c:pt>
                <c:pt idx="102">
                  <c:v>16.5</c:v>
                </c:pt>
                <c:pt idx="103">
                  <c:v>20.58</c:v>
                </c:pt>
                <c:pt idx="104">
                  <c:v>16.670000000000002</c:v>
                </c:pt>
                <c:pt idx="105">
                  <c:v>17.940000000000001</c:v>
                </c:pt>
                <c:pt idx="106">
                  <c:v>17.34</c:v>
                </c:pt>
                <c:pt idx="107">
                  <c:v>19.39</c:v>
                </c:pt>
                <c:pt idx="108">
                  <c:v>16.63</c:v>
                </c:pt>
                <c:pt idx="109">
                  <c:v>15.17</c:v>
                </c:pt>
                <c:pt idx="110">
                  <c:v>15.92</c:v>
                </c:pt>
                <c:pt idx="111">
                  <c:v>18.36</c:v>
                </c:pt>
                <c:pt idx="112">
                  <c:v>23.21</c:v>
                </c:pt>
                <c:pt idx="113">
                  <c:v>31.1</c:v>
                </c:pt>
                <c:pt idx="114">
                  <c:v>35.53</c:v>
                </c:pt>
                <c:pt idx="115">
                  <c:v>36.85</c:v>
                </c:pt>
                <c:pt idx="116">
                  <c:v>20.149999999999999</c:v>
                </c:pt>
                <c:pt idx="117">
                  <c:v>20.79</c:v>
                </c:pt>
                <c:pt idx="118">
                  <c:v>26.73</c:v>
                </c:pt>
                <c:pt idx="119">
                  <c:v>22.57</c:v>
                </c:pt>
                <c:pt idx="120">
                  <c:v>17.48</c:v>
                </c:pt>
                <c:pt idx="121">
                  <c:v>31.13</c:v>
                </c:pt>
                <c:pt idx="122">
                  <c:v>31.35</c:v>
                </c:pt>
                <c:pt idx="123">
                  <c:v>20.425000000000001</c:v>
                </c:pt>
                <c:pt idx="124">
                  <c:v>21.754999999999999</c:v>
                </c:pt>
                <c:pt idx="125">
                  <c:v>22.61</c:v>
                </c:pt>
                <c:pt idx="126">
                  <c:v>36.85</c:v>
                </c:pt>
                <c:pt idx="127">
                  <c:v>38.17</c:v>
                </c:pt>
                <c:pt idx="128">
                  <c:v>38.28</c:v>
                </c:pt>
                <c:pt idx="129">
                  <c:v>25.175000000000001</c:v>
                </c:pt>
                <c:pt idx="130">
                  <c:v>25.555</c:v>
                </c:pt>
                <c:pt idx="131">
                  <c:v>39.159999999999997</c:v>
                </c:pt>
                <c:pt idx="132">
                  <c:v>39.82</c:v>
                </c:pt>
                <c:pt idx="133">
                  <c:v>40.26</c:v>
                </c:pt>
                <c:pt idx="134">
                  <c:v>27.835000000000001</c:v>
                </c:pt>
                <c:pt idx="135">
                  <c:v>30.59</c:v>
                </c:pt>
                <c:pt idx="136">
                  <c:v>30.59</c:v>
                </c:pt>
                <c:pt idx="137">
                  <c:v>35.53</c:v>
                </c:pt>
                <c:pt idx="138">
                  <c:v>26.84</c:v>
                </c:pt>
                <c:pt idx="139">
                  <c:v>33.770000000000003</c:v>
                </c:pt>
                <c:pt idx="140">
                  <c:v>39.5</c:v>
                </c:pt>
                <c:pt idx="141">
                  <c:v>15.96</c:v>
                </c:pt>
                <c:pt idx="142">
                  <c:v>21.47</c:v>
                </c:pt>
                <c:pt idx="143">
                  <c:v>22.99</c:v>
                </c:pt>
                <c:pt idx="144">
                  <c:v>23.085000000000001</c:v>
                </c:pt>
                <c:pt idx="145">
                  <c:v>23.75</c:v>
                </c:pt>
                <c:pt idx="146">
                  <c:v>25.46</c:v>
                </c:pt>
                <c:pt idx="147">
                  <c:v>26.125</c:v>
                </c:pt>
                <c:pt idx="148">
                  <c:v>23.32</c:v>
                </c:pt>
                <c:pt idx="149">
                  <c:v>28.5</c:v>
                </c:pt>
                <c:pt idx="150">
                  <c:v>29.37</c:v>
                </c:pt>
                <c:pt idx="151">
                  <c:v>30.03</c:v>
                </c:pt>
                <c:pt idx="152">
                  <c:v>33.770000000000003</c:v>
                </c:pt>
                <c:pt idx="153">
                  <c:v>35.200000000000003</c:v>
                </c:pt>
                <c:pt idx="154">
                  <c:v>17.8</c:v>
                </c:pt>
                <c:pt idx="155">
                  <c:v>18.600000000000001</c:v>
                </c:pt>
                <c:pt idx="156">
                  <c:v>20.6</c:v>
                </c:pt>
                <c:pt idx="157">
                  <c:v>24.7</c:v>
                </c:pt>
                <c:pt idx="158">
                  <c:v>28.9</c:v>
                </c:pt>
                <c:pt idx="159">
                  <c:v>29.8</c:v>
                </c:pt>
                <c:pt idx="160">
                  <c:v>32.9</c:v>
                </c:pt>
                <c:pt idx="161">
                  <c:v>25.64</c:v>
                </c:pt>
                <c:pt idx="162">
                  <c:v>40.5</c:v>
                </c:pt>
                <c:pt idx="163">
                  <c:v>29.734999999999999</c:v>
                </c:pt>
                <c:pt idx="164">
                  <c:v>26.51</c:v>
                </c:pt>
                <c:pt idx="165">
                  <c:v>27.98</c:v>
                </c:pt>
                <c:pt idx="166">
                  <c:v>32.56</c:v>
                </c:pt>
                <c:pt idx="167">
                  <c:v>34.4</c:v>
                </c:pt>
                <c:pt idx="168">
                  <c:v>20.9</c:v>
                </c:pt>
                <c:pt idx="169">
                  <c:v>24.6</c:v>
                </c:pt>
                <c:pt idx="170">
                  <c:v>41.91</c:v>
                </c:pt>
                <c:pt idx="171">
                  <c:v>28.4</c:v>
                </c:pt>
                <c:pt idx="172">
                  <c:v>20.49</c:v>
                </c:pt>
                <c:pt idx="173">
                  <c:v>27.06</c:v>
                </c:pt>
                <c:pt idx="174">
                  <c:v>22.05</c:v>
                </c:pt>
                <c:pt idx="175">
                  <c:v>29.6</c:v>
                </c:pt>
                <c:pt idx="176">
                  <c:v>31.46</c:v>
                </c:pt>
                <c:pt idx="177">
                  <c:v>33</c:v>
                </c:pt>
                <c:pt idx="178">
                  <c:v>33.299999999999997</c:v>
                </c:pt>
                <c:pt idx="179">
                  <c:v>28.975000000000001</c:v>
                </c:pt>
                <c:pt idx="180">
                  <c:v>23.06</c:v>
                </c:pt>
                <c:pt idx="181">
                  <c:v>31.254999999999999</c:v>
                </c:pt>
                <c:pt idx="182">
                  <c:v>36.86</c:v>
                </c:pt>
                <c:pt idx="183">
                  <c:v>22</c:v>
                </c:pt>
                <c:pt idx="184">
                  <c:v>27.93</c:v>
                </c:pt>
                <c:pt idx="185">
                  <c:v>23.4</c:v>
                </c:pt>
                <c:pt idx="186">
                  <c:v>25.8</c:v>
                </c:pt>
                <c:pt idx="187">
                  <c:v>29.3</c:v>
                </c:pt>
                <c:pt idx="188">
                  <c:v>33</c:v>
                </c:pt>
                <c:pt idx="189">
                  <c:v>32.01</c:v>
                </c:pt>
                <c:pt idx="190">
                  <c:v>40.47</c:v>
                </c:pt>
                <c:pt idx="191">
                  <c:v>35.86</c:v>
                </c:pt>
                <c:pt idx="192">
                  <c:v>25.8</c:v>
                </c:pt>
                <c:pt idx="193">
                  <c:v>34.6</c:v>
                </c:pt>
                <c:pt idx="194">
                  <c:v>34.869999999999997</c:v>
                </c:pt>
                <c:pt idx="195">
                  <c:v>39.49</c:v>
                </c:pt>
                <c:pt idx="196">
                  <c:v>25.175000000000001</c:v>
                </c:pt>
                <c:pt idx="197">
                  <c:v>32.11</c:v>
                </c:pt>
                <c:pt idx="198">
                  <c:v>27.74</c:v>
                </c:pt>
                <c:pt idx="199">
                  <c:v>26.03</c:v>
                </c:pt>
                <c:pt idx="200">
                  <c:v>22.3</c:v>
                </c:pt>
                <c:pt idx="201">
                  <c:v>27.36</c:v>
                </c:pt>
                <c:pt idx="202">
                  <c:v>15.65</c:v>
                </c:pt>
                <c:pt idx="203">
                  <c:v>22.515000000000001</c:v>
                </c:pt>
                <c:pt idx="204">
                  <c:v>29.24</c:v>
                </c:pt>
                <c:pt idx="205">
                  <c:v>30.495000000000001</c:v>
                </c:pt>
                <c:pt idx="206">
                  <c:v>32.11</c:v>
                </c:pt>
                <c:pt idx="207">
                  <c:v>35.15</c:v>
                </c:pt>
                <c:pt idx="208">
                  <c:v>36.575000000000003</c:v>
                </c:pt>
                <c:pt idx="209">
                  <c:v>25.74</c:v>
                </c:pt>
                <c:pt idx="210">
                  <c:v>37.43</c:v>
                </c:pt>
                <c:pt idx="211">
                  <c:v>30.72</c:v>
                </c:pt>
                <c:pt idx="212">
                  <c:v>24.3</c:v>
                </c:pt>
                <c:pt idx="213">
                  <c:v>27.1</c:v>
                </c:pt>
                <c:pt idx="214">
                  <c:v>28.05</c:v>
                </c:pt>
                <c:pt idx="215">
                  <c:v>28.82</c:v>
                </c:pt>
                <c:pt idx="216">
                  <c:v>36</c:v>
                </c:pt>
                <c:pt idx="217">
                  <c:v>23.83</c:v>
                </c:pt>
                <c:pt idx="218">
                  <c:v>15.41</c:v>
                </c:pt>
                <c:pt idx="219">
                  <c:v>25.08</c:v>
                </c:pt>
                <c:pt idx="220">
                  <c:v>26.315000000000001</c:v>
                </c:pt>
                <c:pt idx="221">
                  <c:v>28.215</c:v>
                </c:pt>
                <c:pt idx="222">
                  <c:v>24.09</c:v>
                </c:pt>
                <c:pt idx="223">
                  <c:v>30.114999999999998</c:v>
                </c:pt>
                <c:pt idx="224">
                  <c:v>30.305</c:v>
                </c:pt>
                <c:pt idx="225">
                  <c:v>31.92</c:v>
                </c:pt>
                <c:pt idx="226">
                  <c:v>33.155000000000001</c:v>
                </c:pt>
                <c:pt idx="227">
                  <c:v>35.625</c:v>
                </c:pt>
                <c:pt idx="228">
                  <c:v>23.57</c:v>
                </c:pt>
                <c:pt idx="229">
                  <c:v>40.185000000000002</c:v>
                </c:pt>
                <c:pt idx="230">
                  <c:v>40.28</c:v>
                </c:pt>
                <c:pt idx="231">
                  <c:v>37.29</c:v>
                </c:pt>
                <c:pt idx="232">
                  <c:v>25.555</c:v>
                </c:pt>
                <c:pt idx="233">
                  <c:v>28.88</c:v>
                </c:pt>
                <c:pt idx="234">
                  <c:v>31.73</c:v>
                </c:pt>
                <c:pt idx="235">
                  <c:v>28.975000000000001</c:v>
                </c:pt>
                <c:pt idx="236">
                  <c:v>31.92</c:v>
                </c:pt>
                <c:pt idx="237">
                  <c:v>17.670000000000002</c:v>
                </c:pt>
                <c:pt idx="238">
                  <c:v>15.82</c:v>
                </c:pt>
                <c:pt idx="239">
                  <c:v>20.8</c:v>
                </c:pt>
                <c:pt idx="240">
                  <c:v>26.18</c:v>
                </c:pt>
                <c:pt idx="241">
                  <c:v>35.42</c:v>
                </c:pt>
                <c:pt idx="242">
                  <c:v>28.4</c:v>
                </c:pt>
                <c:pt idx="243">
                  <c:v>23.655000000000001</c:v>
                </c:pt>
                <c:pt idx="244">
                  <c:v>32.395000000000003</c:v>
                </c:pt>
                <c:pt idx="245">
                  <c:v>15.68</c:v>
                </c:pt>
                <c:pt idx="246">
                  <c:v>23.844999999999999</c:v>
                </c:pt>
                <c:pt idx="247">
                  <c:v>24.51</c:v>
                </c:pt>
                <c:pt idx="248">
                  <c:v>35.72</c:v>
                </c:pt>
                <c:pt idx="249">
                  <c:v>35.200000000000003</c:v>
                </c:pt>
                <c:pt idx="250">
                  <c:v>50.38</c:v>
                </c:pt>
                <c:pt idx="251">
                  <c:v>28.785</c:v>
                </c:pt>
                <c:pt idx="252">
                  <c:v>22.6</c:v>
                </c:pt>
                <c:pt idx="253">
                  <c:v>30.59</c:v>
                </c:pt>
                <c:pt idx="254">
                  <c:v>27.72</c:v>
                </c:pt>
                <c:pt idx="255">
                  <c:v>33.99</c:v>
                </c:pt>
                <c:pt idx="256">
                  <c:v>39.49</c:v>
                </c:pt>
                <c:pt idx="257">
                  <c:v>23.1</c:v>
                </c:pt>
                <c:pt idx="258">
                  <c:v>30.5</c:v>
                </c:pt>
                <c:pt idx="259">
                  <c:v>32.67</c:v>
                </c:pt>
                <c:pt idx="260">
                  <c:v>33.659999999999997</c:v>
                </c:pt>
                <c:pt idx="261">
                  <c:v>29.98</c:v>
                </c:pt>
                <c:pt idx="262">
                  <c:v>17.97</c:v>
                </c:pt>
                <c:pt idx="263">
                  <c:v>27.55</c:v>
                </c:pt>
                <c:pt idx="264">
                  <c:v>20.234999999999999</c:v>
                </c:pt>
                <c:pt idx="265">
                  <c:v>35.625</c:v>
                </c:pt>
                <c:pt idx="266">
                  <c:v>17.3</c:v>
                </c:pt>
                <c:pt idx="267">
                  <c:v>18.46</c:v>
                </c:pt>
                <c:pt idx="268">
                  <c:v>31.13</c:v>
                </c:pt>
                <c:pt idx="269">
                  <c:v>28.06</c:v>
                </c:pt>
                <c:pt idx="270">
                  <c:v>17.399999999999999</c:v>
                </c:pt>
                <c:pt idx="271">
                  <c:v>22.135000000000002</c:v>
                </c:pt>
                <c:pt idx="272">
                  <c:v>26.4</c:v>
                </c:pt>
                <c:pt idx="273">
                  <c:v>30.3</c:v>
                </c:pt>
                <c:pt idx="274">
                  <c:v>28.31</c:v>
                </c:pt>
                <c:pt idx="275">
                  <c:v>31.35</c:v>
                </c:pt>
                <c:pt idx="276">
                  <c:v>17.670000000000002</c:v>
                </c:pt>
                <c:pt idx="277">
                  <c:v>24.96</c:v>
                </c:pt>
                <c:pt idx="278">
                  <c:v>38.06</c:v>
                </c:pt>
                <c:pt idx="279">
                  <c:v>28.12</c:v>
                </c:pt>
                <c:pt idx="280">
                  <c:v>31.065000000000001</c:v>
                </c:pt>
                <c:pt idx="281">
                  <c:v>24.51</c:v>
                </c:pt>
                <c:pt idx="282">
                  <c:v>24.605</c:v>
                </c:pt>
                <c:pt idx="283">
                  <c:v>25.745000000000001</c:v>
                </c:pt>
                <c:pt idx="284">
                  <c:v>31.824999999999999</c:v>
                </c:pt>
                <c:pt idx="285">
                  <c:v>26.22</c:v>
                </c:pt>
                <c:pt idx="286">
                  <c:v>16.72</c:v>
                </c:pt>
                <c:pt idx="287">
                  <c:v>30.59</c:v>
                </c:pt>
                <c:pt idx="288">
                  <c:v>39.615000000000002</c:v>
                </c:pt>
                <c:pt idx="289">
                  <c:v>23.18</c:v>
                </c:pt>
                <c:pt idx="290">
                  <c:v>30.4</c:v>
                </c:pt>
                <c:pt idx="291">
                  <c:v>39.805</c:v>
                </c:pt>
                <c:pt idx="292">
                  <c:v>25.44</c:v>
                </c:pt>
                <c:pt idx="293">
                  <c:v>30.13</c:v>
                </c:pt>
                <c:pt idx="294">
                  <c:v>#N/A</c:v>
                </c:pt>
                <c:pt idx="295">
                  <c:v>17.385000000000002</c:v>
                </c:pt>
                <c:pt idx="296">
                  <c:v>27.36</c:v>
                </c:pt>
                <c:pt idx="297">
                  <c:v>32.119999999999997</c:v>
                </c:pt>
                <c:pt idx="298">
                  <c:v>20.614999999999998</c:v>
                </c:pt>
                <c:pt idx="299">
                  <c:v>29.68</c:v>
                </c:pt>
                <c:pt idx="300">
                  <c:v>24.225000000000001</c:v>
                </c:pt>
                <c:pt idx="301">
                  <c:v>29.925000000000001</c:v>
                </c:pt>
                <c:pt idx="302">
                  <c:v>33.344999999999999</c:v>
                </c:pt>
                <c:pt idx="303">
                  <c:v>27.2</c:v>
                </c:pt>
                <c:pt idx="304">
                  <c:v>27.94</c:v>
                </c:pt>
                <c:pt idx="305">
                  <c:v>29.45</c:v>
                </c:pt>
                <c:pt idx="306">
                  <c:v>28.12</c:v>
                </c:pt>
                <c:pt idx="307">
                  <c:v>34.865000000000002</c:v>
                </c:pt>
                <c:pt idx="308">
                  <c:v>29.15</c:v>
                </c:pt>
                <c:pt idx="309">
                  <c:v>30</c:v>
                </c:pt>
                <c:pt idx="310">
                  <c:v>23.4</c:v>
                </c:pt>
                <c:pt idx="311">
                  <c:v>46.53</c:v>
                </c:pt>
                <c:pt idx="312">
                  <c:v>29.77</c:v>
                </c:pt>
                <c:pt idx="313">
                  <c:v>24.1</c:v>
                </c:pt>
                <c:pt idx="314">
                  <c:v>16.71</c:v>
                </c:pt>
                <c:pt idx="315">
                  <c:v>19.37</c:v>
                </c:pt>
                <c:pt idx="316">
                  <c:v>30.36</c:v>
                </c:pt>
                <c:pt idx="317">
                  <c:v>15.57</c:v>
                </c:pt>
                <c:pt idx="318">
                  <c:v>34.484999999999999</c:v>
                </c:pt>
                <c:pt idx="319">
                  <c:v>25.27</c:v>
                </c:pt>
                <c:pt idx="320">
                  <c:v>26.6</c:v>
                </c:pt>
                <c:pt idx="321">
                  <c:v>28.48</c:v>
                </c:pt>
                <c:pt idx="322">
                  <c:v>31.79</c:v>
                </c:pt>
                <c:pt idx="323">
                  <c:v>30.875</c:v>
                </c:pt>
                <c:pt idx="324">
                  <c:v>16.079999999999998</c:v>
                </c:pt>
                <c:pt idx="325">
                  <c:v>26.03</c:v>
                </c:pt>
                <c:pt idx="326">
                  <c:v>23.75</c:v>
                </c:pt>
                <c:pt idx="327">
                  <c:v>17.03</c:v>
                </c:pt>
                <c:pt idx="328">
                  <c:v>27.39</c:v>
                </c:pt>
                <c:pt idx="329">
                  <c:v>25.8</c:v>
                </c:pt>
                <c:pt idx="330">
                  <c:v>25.61</c:v>
                </c:pt>
                <c:pt idx="331">
                  <c:v>16.815000000000001</c:v>
                </c:pt>
                <c:pt idx="332">
                  <c:v>33.11</c:v>
                </c:pt>
                <c:pt idx="333">
                  <c:v>33.4</c:v>
                </c:pt>
                <c:pt idx="334">
                  <c:v>22.23</c:v>
                </c:pt>
                <c:pt idx="335">
                  <c:v>22.61</c:v>
                </c:pt>
                <c:pt idx="336">
                  <c:v>29.34</c:v>
                </c:pt>
                <c:pt idx="337">
                  <c:v>21.89</c:v>
                </c:pt>
                <c:pt idx="338">
                  <c:v>40.185000000000002</c:v>
                </c:pt>
                <c:pt idx="339">
                  <c:v>23.465</c:v>
                </c:pt>
                <c:pt idx="340">
                  <c:v>20.8</c:v>
                </c:pt>
                <c:pt idx="341">
                  <c:v>28.594999999999999</c:v>
                </c:pt>
                <c:pt idx="342">
                  <c:v>33.99</c:v>
                </c:pt>
                <c:pt idx="343">
                  <c:v>42.13</c:v>
                </c:pt>
                <c:pt idx="344">
                  <c:v>20.399999999999999</c:v>
                </c:pt>
                <c:pt idx="345">
                  <c:v>35.435000000000002</c:v>
                </c:pt>
                <c:pt idx="346">
                  <c:v>37.1</c:v>
                </c:pt>
                <c:pt idx="347">
                  <c:v>25.745000000000001</c:v>
                </c:pt>
                <c:pt idx="348">
                  <c:v>33.31</c:v>
                </c:pt>
                <c:pt idx="349">
                  <c:v>33.914999999999999</c:v>
                </c:pt>
                <c:pt idx="350">
                  <c:v>30.54</c:v>
                </c:pt>
                <c:pt idx="351">
                  <c:v>30.95</c:v>
                </c:pt>
                <c:pt idx="352">
                  <c:v>25.84</c:v>
                </c:pt>
                <c:pt idx="353">
                  <c:v>20.81</c:v>
                </c:pt>
                <c:pt idx="354">
                  <c:v>25.9</c:v>
                </c:pt>
                <c:pt idx="355">
                  <c:v>21.47</c:v>
                </c:pt>
                <c:pt idx="356">
                  <c:v>35.53</c:v>
                </c:pt>
                <c:pt idx="357">
                  <c:v>19.8</c:v>
                </c:pt>
                <c:pt idx="358">
                  <c:v>28.785</c:v>
                </c:pt>
                <c:pt idx="359">
                  <c:v>29.48</c:v>
                </c:pt>
                <c:pt idx="360">
                  <c:v>29.92</c:v>
                </c:pt>
                <c:pt idx="361">
                  <c:v>38.664999999999999</c:v>
                </c:pt>
                <c:pt idx="362">
                  <c:v>42.4</c:v>
                </c:pt>
                <c:pt idx="363">
                  <c:v>32.25</c:v>
                </c:pt>
                <c:pt idx="364">
                  <c:v>17.3</c:v>
                </c:pt>
                <c:pt idx="365">
                  <c:v>34.799999999999997</c:v>
                </c:pt>
                <c:pt idx="366">
                  <c:v>17.5</c:v>
                </c:pt>
                <c:pt idx="367">
                  <c:v>31.02</c:v>
                </c:pt>
                <c:pt idx="368">
                  <c:v>38.94</c:v>
                </c:pt>
                <c:pt idx="369">
                  <c:v>30.4</c:v>
                </c:pt>
                <c:pt idx="370">
                  <c:v>23.7</c:v>
                </c:pt>
                <c:pt idx="371">
                  <c:v>32.49</c:v>
                </c:pt>
                <c:pt idx="372">
                  <c:v>39.270000000000003</c:v>
                </c:pt>
                <c:pt idx="373">
                  <c:v>28.5</c:v>
                </c:pt>
                <c:pt idx="374">
                  <c:v>32.67</c:v>
                </c:pt>
                <c:pt idx="375">
                  <c:v>19.12</c:v>
                </c:pt>
                <c:pt idx="376">
                  <c:v>27.7</c:v>
                </c:pt>
                <c:pt idx="377">
                  <c:v>34.770000000000003</c:v>
                </c:pt>
                <c:pt idx="378">
                  <c:v>25.175000000000001</c:v>
                </c:pt>
                <c:pt idx="379">
                  <c:v>23.21</c:v>
                </c:pt>
                <c:pt idx="380">
                  <c:v>16.690000000000001</c:v>
                </c:pt>
                <c:pt idx="381">
                  <c:v>16.809999999999999</c:v>
                </c:pt>
                <c:pt idx="382">
                  <c:v>34.799999999999997</c:v>
                </c:pt>
                <c:pt idx="383">
                  <c:v>33.630000000000003</c:v>
                </c:pt>
                <c:pt idx="384">
                  <c:v>17.75</c:v>
                </c:pt>
                <c:pt idx="385">
                  <c:v>32.700000000000003</c:v>
                </c:pt>
                <c:pt idx="386">
                  <c:v>22.515000000000001</c:v>
                </c:pt>
                <c:pt idx="387">
                  <c:v>37.1</c:v>
                </c:pt>
                <c:pt idx="388">
                  <c:v>18.920000000000002</c:v>
                </c:pt>
                <c:pt idx="389">
                  <c:v>20.83</c:v>
                </c:pt>
                <c:pt idx="390">
                  <c:v>17.09</c:v>
                </c:pt>
                <c:pt idx="391">
                  <c:v>25.46</c:v>
                </c:pt>
                <c:pt idx="392">
                  <c:v>20.36</c:v>
                </c:pt>
                <c:pt idx="393">
                  <c:v>31.4</c:v>
                </c:pt>
                <c:pt idx="394">
                  <c:v>16.5</c:v>
                </c:pt>
                <c:pt idx="395">
                  <c:v>32.07</c:v>
                </c:pt>
                <c:pt idx="396">
                  <c:v>17.059999999999999</c:v>
                </c:pt>
                <c:pt idx="397">
                  <c:v>45.9</c:v>
                </c:pt>
                <c:pt idx="398">
                  <c:v>19.59</c:v>
                </c:pt>
                <c:pt idx="399">
                  <c:v>30.25</c:v>
                </c:pt>
                <c:pt idx="400">
                  <c:v>32.54</c:v>
                </c:pt>
                <c:pt idx="401">
                  <c:v>18.170000000000002</c:v>
                </c:pt>
                <c:pt idx="402">
                  <c:v>17.29</c:v>
                </c:pt>
                <c:pt idx="403">
                  <c:v>26.03</c:v>
                </c:pt>
                <c:pt idx="404">
                  <c:v>18.22</c:v>
                </c:pt>
                <c:pt idx="405">
                  <c:v>25.74</c:v>
                </c:pt>
                <c:pt idx="406">
                  <c:v>26.62</c:v>
                </c:pt>
                <c:pt idx="407">
                  <c:v>29.1</c:v>
                </c:pt>
                <c:pt idx="408">
                  <c:v>37.619999999999997</c:v>
                </c:pt>
                <c:pt idx="409">
                  <c:v>19.05</c:v>
                </c:pt>
                <c:pt idx="410">
                  <c:v>16.96</c:v>
                </c:pt>
                <c:pt idx="411">
                  <c:v>19.48</c:v>
                </c:pt>
                <c:pt idx="412">
                  <c:v>30.4</c:v>
                </c:pt>
                <c:pt idx="413">
                  <c:v>15.37</c:v>
                </c:pt>
                <c:pt idx="414">
                  <c:v>23.8</c:v>
                </c:pt>
                <c:pt idx="415">
                  <c:v>30.875</c:v>
                </c:pt>
                <c:pt idx="416">
                  <c:v>30.67</c:v>
                </c:pt>
                <c:pt idx="417">
                  <c:v>20.234999999999999</c:v>
                </c:pt>
                <c:pt idx="418">
                  <c:v>28.88</c:v>
                </c:pt>
                <c:pt idx="419">
                  <c:v>39.49</c:v>
                </c:pt>
                <c:pt idx="420">
                  <c:v>30.875</c:v>
                </c:pt>
                <c:pt idx="421">
                  <c:v>34.46</c:v>
                </c:pt>
                <c:pt idx="422">
                  <c:v>25.77</c:v>
                </c:pt>
                <c:pt idx="423">
                  <c:v>17.690000000000001</c:v>
                </c:pt>
                <c:pt idx="424">
                  <c:v>26.8</c:v>
                </c:pt>
                <c:pt idx="425">
                  <c:v>17.940000000000001</c:v>
                </c:pt>
                <c:pt idx="426">
                  <c:v>34.58</c:v>
                </c:pt>
                <c:pt idx="427">
                  <c:v>34.86</c:v>
                </c:pt>
                <c:pt idx="428">
                  <c:v>34.21</c:v>
                </c:pt>
                <c:pt idx="429">
                  <c:v>31.16</c:v>
                </c:pt>
                <c:pt idx="430">
                  <c:v>29.59</c:v>
                </c:pt>
                <c:pt idx="431">
                  <c:v>29.83</c:v>
                </c:pt>
                <c:pt idx="432">
                  <c:v>31.254999999999999</c:v>
                </c:pt>
                <c:pt idx="433">
                  <c:v>28.93</c:v>
                </c:pt>
                <c:pt idx="434">
                  <c:v>29.92</c:v>
                </c:pt>
                <c:pt idx="435">
                  <c:v>34.200000000000003</c:v>
                </c:pt>
                <c:pt idx="436">
                  <c:v>41.1</c:v>
                </c:pt>
                <c:pt idx="437">
                  <c:v>44.22</c:v>
                </c:pt>
                <c:pt idx="438">
                  <c:v>21.24</c:v>
                </c:pt>
                <c:pt idx="439">
                  <c:v>19.95</c:v>
                </c:pt>
                <c:pt idx="440">
                  <c:v>24.13</c:v>
                </c:pt>
                <c:pt idx="441">
                  <c:v>17.559999999999999</c:v>
                </c:pt>
                <c:pt idx="442">
                  <c:v>16.420000000000002</c:v>
                </c:pt>
                <c:pt idx="443">
                  <c:v>28.975000000000001</c:v>
                </c:pt>
                <c:pt idx="444">
                  <c:v>20.23</c:v>
                </c:pt>
                <c:pt idx="445">
                  <c:v>37.29</c:v>
                </c:pt>
                <c:pt idx="446">
                  <c:v>33.155000000000001</c:v>
                </c:pt>
                <c:pt idx="447">
                  <c:v>16.510000000000002</c:v>
                </c:pt>
                <c:pt idx="448">
                  <c:v>33.479999999999997</c:v>
                </c:pt>
                <c:pt idx="449">
                  <c:v>30.03</c:v>
                </c:pt>
                <c:pt idx="450">
                  <c:v>31.5</c:v>
                </c:pt>
                <c:pt idx="451">
                  <c:v>25.934999999999999</c:v>
                </c:pt>
                <c:pt idx="452">
                  <c:v>21.754999999999999</c:v>
                </c:pt>
                <c:pt idx="453">
                  <c:v>27.93</c:v>
                </c:pt>
                <c:pt idx="454">
                  <c:v>32.4</c:v>
                </c:pt>
                <c:pt idx="455">
                  <c:v>33.33</c:v>
                </c:pt>
                <c:pt idx="456">
                  <c:v>30.7</c:v>
                </c:pt>
                <c:pt idx="457">
                  <c:v>15.53</c:v>
                </c:pt>
                <c:pt idx="458">
                  <c:v>24.31</c:v>
                </c:pt>
                <c:pt idx="459">
                  <c:v>27.1</c:v>
                </c:pt>
                <c:pt idx="460">
                  <c:v>26.79</c:v>
                </c:pt>
                <c:pt idx="461">
                  <c:v>30.1</c:v>
                </c:pt>
                <c:pt idx="462">
                  <c:v>27.645</c:v>
                </c:pt>
                <c:pt idx="463">
                  <c:v>25.934999999999999</c:v>
                </c:pt>
                <c:pt idx="464">
                  <c:v>28.594999999999999</c:v>
                </c:pt>
                <c:pt idx="465">
                  <c:v>16.670000000000002</c:v>
                </c:pt>
                <c:pt idx="466">
                  <c:v>30.3</c:v>
                </c:pt>
                <c:pt idx="467">
                  <c:v>15.46</c:v>
                </c:pt>
                <c:pt idx="468">
                  <c:v>44.22</c:v>
                </c:pt>
                <c:pt idx="469">
                  <c:v>33.81</c:v>
                </c:pt>
                <c:pt idx="470">
                  <c:v>21.28</c:v>
                </c:pt>
                <c:pt idx="471">
                  <c:v>35.814999999999998</c:v>
                </c:pt>
                <c:pt idx="472">
                  <c:v>28.88</c:v>
                </c:pt>
                <c:pt idx="473">
                  <c:v>26.51</c:v>
                </c:pt>
                <c:pt idx="474">
                  <c:v>31.065000000000001</c:v>
                </c:pt>
                <c:pt idx="475">
                  <c:v>33</c:v>
                </c:pt>
                <c:pt idx="476">
                  <c:v>29.26</c:v>
                </c:pt>
                <c:pt idx="477">
                  <c:v>29.734999999999999</c:v>
                </c:pt>
                <c:pt idx="478">
                  <c:v>24.3</c:v>
                </c:pt>
                <c:pt idx="479">
                  <c:v>17.09</c:v>
                </c:pt>
                <c:pt idx="480">
                  <c:v>21.26</c:v>
                </c:pt>
                <c:pt idx="481">
                  <c:v>29.7</c:v>
                </c:pt>
                <c:pt idx="482">
                  <c:v>31.5</c:v>
                </c:pt>
                <c:pt idx="483">
                  <c:v>27.72</c:v>
                </c:pt>
                <c:pt idx="484">
                  <c:v>25.9</c:v>
                </c:pt>
                <c:pt idx="485">
                  <c:v>22.515000000000001</c:v>
                </c:pt>
                <c:pt idx="486">
                  <c:v>31.73</c:v>
                </c:pt>
                <c:pt idx="487">
                  <c:v>32.11</c:v>
                </c:pt>
                <c:pt idx="488">
                  <c:v>26.98</c:v>
                </c:pt>
                <c:pt idx="489">
                  <c:v>29.26</c:v>
                </c:pt>
                <c:pt idx="490">
                  <c:v>26.885000000000002</c:v>
                </c:pt>
                <c:pt idx="491">
                  <c:v>33</c:v>
                </c:pt>
                <c:pt idx="492">
                  <c:v>27.835000000000001</c:v>
                </c:pt>
                <c:pt idx="493">
                  <c:v>33.82</c:v>
                </c:pt>
                <c:pt idx="494">
                  <c:v>38.39</c:v>
                </c:pt>
                <c:pt idx="495">
                  <c:v>34.96</c:v>
                </c:pt>
                <c:pt idx="496">
                  <c:v>35.78</c:v>
                </c:pt>
                <c:pt idx="497">
                  <c:v>27.14</c:v>
                </c:pt>
                <c:pt idx="498">
                  <c:v>21.375</c:v>
                </c:pt>
                <c:pt idx="499">
                  <c:v>33.659999999999997</c:v>
                </c:pt>
                <c:pt idx="500">
                  <c:v>17.440000000000001</c:v>
                </c:pt>
                <c:pt idx="501">
                  <c:v>17.34</c:v>
                </c:pt>
                <c:pt idx="502">
                  <c:v>34.130000000000003</c:v>
                </c:pt>
                <c:pt idx="503">
                  <c:v>18.850000000000001</c:v>
                </c:pt>
                <c:pt idx="504">
                  <c:v>34.674999999999997</c:v>
                </c:pt>
                <c:pt idx="505">
                  <c:v>28.405000000000001</c:v>
                </c:pt>
                <c:pt idx="506">
                  <c:v>24.6</c:v>
                </c:pt>
                <c:pt idx="507">
                  <c:v>42.9</c:v>
                </c:pt>
                <c:pt idx="508">
                  <c:v>20.52</c:v>
                </c:pt>
                <c:pt idx="509">
                  <c:v>31.35</c:v>
                </c:pt>
                <c:pt idx="510">
                  <c:v>29.59</c:v>
                </c:pt>
                <c:pt idx="511">
                  <c:v>29.355</c:v>
                </c:pt>
                <c:pt idx="512">
                  <c:v>26.695</c:v>
                </c:pt>
                <c:pt idx="513">
                  <c:v>35.340000000000003</c:v>
                </c:pt>
                <c:pt idx="514">
                  <c:v>30.21</c:v>
                </c:pt>
                <c:pt idx="515">
                  <c:v>30.8</c:v>
                </c:pt>
                <c:pt idx="516">
                  <c:v>27.265000000000001</c:v>
                </c:pt>
                <c:pt idx="517">
                  <c:v>37.335000000000001</c:v>
                </c:pt>
                <c:pt idx="518">
                  <c:v>35.200000000000003</c:v>
                </c:pt>
                <c:pt idx="519">
                  <c:v>37.18</c:v>
                </c:pt>
                <c:pt idx="520">
                  <c:v>17.05</c:v>
                </c:pt>
                <c:pt idx="521">
                  <c:v>34.99</c:v>
                </c:pt>
                <c:pt idx="522">
                  <c:v>46.53</c:v>
                </c:pt>
                <c:pt idx="523">
                  <c:v>28.6</c:v>
                </c:pt>
                <c:pt idx="524">
                  <c:v>15.61</c:v>
                </c:pt>
                <c:pt idx="525">
                  <c:v>19.47</c:v>
                </c:pt>
                <c:pt idx="526">
                  <c:v>21.945</c:v>
                </c:pt>
                <c:pt idx="527">
                  <c:v>22.895</c:v>
                </c:pt>
                <c:pt idx="528">
                  <c:v>23.844999999999999</c:v>
                </c:pt>
                <c:pt idx="529">
                  <c:v>15.57</c:v>
                </c:pt>
                <c:pt idx="530">
                  <c:v>20.74</c:v>
                </c:pt>
                <c:pt idx="531">
                  <c:v>32.68</c:v>
                </c:pt>
                <c:pt idx="532">
                  <c:v>35.93</c:v>
                </c:pt>
                <c:pt idx="533">
                  <c:v>27.1</c:v>
                </c:pt>
                <c:pt idx="534">
                  <c:v>27.61</c:v>
                </c:pt>
                <c:pt idx="535">
                  <c:v>30.5</c:v>
                </c:pt>
                <c:pt idx="536">
                  <c:v>43.12</c:v>
                </c:pt>
                <c:pt idx="537">
                  <c:v>38.6</c:v>
                </c:pt>
                <c:pt idx="538">
                  <c:v>18.5</c:v>
                </c:pt>
                <c:pt idx="539">
                  <c:v>28.27</c:v>
                </c:pt>
                <c:pt idx="540">
                  <c:v>22.04</c:v>
                </c:pt>
                <c:pt idx="541">
                  <c:v>39.82</c:v>
                </c:pt>
                <c:pt idx="542">
                  <c:v>16.7</c:v>
                </c:pt>
                <c:pt idx="543">
                  <c:v>20.03</c:v>
                </c:pt>
                <c:pt idx="544">
                  <c:v>18.905000000000001</c:v>
                </c:pt>
                <c:pt idx="545">
                  <c:v>37</c:v>
                </c:pt>
                <c:pt idx="546">
                  <c:v>33.18</c:v>
                </c:pt>
                <c:pt idx="547">
                  <c:v>31.57</c:v>
                </c:pt>
                <c:pt idx="548">
                  <c:v>17.91</c:v>
                </c:pt>
                <c:pt idx="549">
                  <c:v>29.41</c:v>
                </c:pt>
                <c:pt idx="550">
                  <c:v>17.55</c:v>
                </c:pt>
                <c:pt idx="551">
                  <c:v>16.57</c:v>
                </c:pt>
                <c:pt idx="552">
                  <c:v>33.97</c:v>
                </c:pt>
                <c:pt idx="553">
                  <c:v>32.585000000000001</c:v>
                </c:pt>
                <c:pt idx="554">
                  <c:v>23.16</c:v>
                </c:pt>
                <c:pt idx="555">
                  <c:v>26.695</c:v>
                </c:pt>
                <c:pt idx="556">
                  <c:v>26.2</c:v>
                </c:pt>
                <c:pt idx="557">
                  <c:v>29.92</c:v>
                </c:pt>
                <c:pt idx="558">
                  <c:v>35.75</c:v>
                </c:pt>
                <c:pt idx="559">
                  <c:v>24.24</c:v>
                </c:pt>
                <c:pt idx="560">
                  <c:v>25.27</c:v>
                </c:pt>
                <c:pt idx="561">
                  <c:v>20.234999999999999</c:v>
                </c:pt>
                <c:pt idx="562">
                  <c:v>20.28</c:v>
                </c:pt>
                <c:pt idx="563">
                  <c:v>30.114999999999998</c:v>
                </c:pt>
                <c:pt idx="564">
                  <c:v>32.11</c:v>
                </c:pt>
                <c:pt idx="565">
                  <c:v>23.6</c:v>
                </c:pt>
                <c:pt idx="566">
                  <c:v>25.8</c:v>
                </c:pt>
                <c:pt idx="567">
                  <c:v>16.47</c:v>
                </c:pt>
                <c:pt idx="568">
                  <c:v>36.630000000000003</c:v>
                </c:pt>
                <c:pt idx="569">
                  <c:v>15.84</c:v>
                </c:pt>
                <c:pt idx="570">
                  <c:v>23.56</c:v>
                </c:pt>
                <c:pt idx="571">
                  <c:v>37.25</c:v>
                </c:pt>
                <c:pt idx="572">
                  <c:v>26.73</c:v>
                </c:pt>
                <c:pt idx="573">
                  <c:v>16.12</c:v>
                </c:pt>
                <c:pt idx="574">
                  <c:v>27.5</c:v>
                </c:pt>
                <c:pt idx="575">
                  <c:v>33.700000000000003</c:v>
                </c:pt>
                <c:pt idx="576">
                  <c:v>29.64</c:v>
                </c:pt>
                <c:pt idx="577">
                  <c:v>27.645</c:v>
                </c:pt>
                <c:pt idx="578">
                  <c:v>22.01</c:v>
                </c:pt>
                <c:pt idx="579">
                  <c:v>31.12</c:v>
                </c:pt>
                <c:pt idx="580">
                  <c:v>37.380000000000003</c:v>
                </c:pt>
                <c:pt idx="581">
                  <c:v>32.18</c:v>
                </c:pt>
                <c:pt idx="582">
                  <c:v>18.54</c:v>
                </c:pt>
                <c:pt idx="583">
                  <c:v>28.54</c:v>
                </c:pt>
                <c:pt idx="584">
                  <c:v>15.47</c:v>
                </c:pt>
                <c:pt idx="585">
                  <c:v>23.9</c:v>
                </c:pt>
                <c:pt idx="586">
                  <c:v>32.78</c:v>
                </c:pt>
                <c:pt idx="587">
                  <c:v>17.86</c:v>
                </c:pt>
                <c:pt idx="588">
                  <c:v>42.13</c:v>
                </c:pt>
                <c:pt idx="589">
                  <c:v>24.13</c:v>
                </c:pt>
                <c:pt idx="590">
                  <c:v>23.44</c:v>
                </c:pt>
                <c:pt idx="591">
                  <c:v>38.83</c:v>
                </c:pt>
                <c:pt idx="592">
                  <c:v>20.82</c:v>
                </c:pt>
                <c:pt idx="593">
                  <c:v>31.54</c:v>
                </c:pt>
                <c:pt idx="594">
                  <c:v>29.8</c:v>
                </c:pt>
                <c:pt idx="595">
                  <c:v>23.79</c:v>
                </c:pt>
                <c:pt idx="596">
                  <c:v>20.53</c:v>
                </c:pt>
                <c:pt idx="597">
                  <c:v>18.2</c:v>
                </c:pt>
                <c:pt idx="598">
                  <c:v>37.28</c:v>
                </c:pt>
                <c:pt idx="599">
                  <c:v>18.239999999999998</c:v>
                </c:pt>
                <c:pt idx="600">
                  <c:v>22.515000000000001</c:v>
                </c:pt>
                <c:pt idx="601">
                  <c:v>34.19</c:v>
                </c:pt>
                <c:pt idx="602">
                  <c:v>30.13</c:v>
                </c:pt>
                <c:pt idx="603">
                  <c:v>26.125</c:v>
                </c:pt>
                <c:pt idx="604">
                  <c:v>31</c:v>
                </c:pt>
                <c:pt idx="605">
                  <c:v>34.21</c:v>
                </c:pt>
                <c:pt idx="606">
                  <c:v>34.799999999999997</c:v>
                </c:pt>
                <c:pt idx="607">
                  <c:v>30.8</c:v>
                </c:pt>
                <c:pt idx="608">
                  <c:v>24.605</c:v>
                </c:pt>
                <c:pt idx="609">
                  <c:v>27.454999999999998</c:v>
                </c:pt>
                <c:pt idx="610">
                  <c:v>25.84</c:v>
                </c:pt>
                <c:pt idx="611">
                  <c:v>26.885000000000002</c:v>
                </c:pt>
                <c:pt idx="612">
                  <c:v>30.02</c:v>
                </c:pt>
                <c:pt idx="613">
                  <c:v>23.48</c:v>
                </c:pt>
                <c:pt idx="614">
                  <c:v>15.49</c:v>
                </c:pt>
                <c:pt idx="615">
                  <c:v>37.56</c:v>
                </c:pt>
                <c:pt idx="616">
                  <c:v>35.61</c:v>
                </c:pt>
                <c:pt idx="617">
                  <c:v>26.315000000000001</c:v>
                </c:pt>
                <c:pt idx="618">
                  <c:v>15.58</c:v>
                </c:pt>
                <c:pt idx="619">
                  <c:v>30.9</c:v>
                </c:pt>
                <c:pt idx="620">
                  <c:v>32.774999999999999</c:v>
                </c:pt>
                <c:pt idx="621">
                  <c:v>16.53</c:v>
                </c:pt>
                <c:pt idx="622">
                  <c:v>22.135000000000002</c:v>
                </c:pt>
                <c:pt idx="623">
                  <c:v>32.64</c:v>
                </c:pt>
                <c:pt idx="624">
                  <c:v>30.875</c:v>
                </c:pt>
                <c:pt idx="625">
                  <c:v>32.9</c:v>
                </c:pt>
                <c:pt idx="626">
                  <c:v>33.82</c:v>
                </c:pt>
                <c:pt idx="627">
                  <c:v>27.6</c:v>
                </c:pt>
                <c:pt idx="628">
                  <c:v>26.41</c:v>
                </c:pt>
                <c:pt idx="629">
                  <c:v>25.35</c:v>
                </c:pt>
                <c:pt idx="630">
                  <c:v>37.729999999999997</c:v>
                </c:pt>
                <c:pt idx="631">
                  <c:v>40.15</c:v>
                </c:pt>
                <c:pt idx="632">
                  <c:v>22.34</c:v>
                </c:pt>
                <c:pt idx="633">
                  <c:v>15.2</c:v>
                </c:pt>
                <c:pt idx="634">
                  <c:v>25.08</c:v>
                </c:pt>
                <c:pt idx="635">
                  <c:v>31.065000000000001</c:v>
                </c:pt>
                <c:pt idx="636">
                  <c:v>37.43</c:v>
                </c:pt>
                <c:pt idx="637">
                  <c:v>16.12</c:v>
                </c:pt>
                <c:pt idx="638">
                  <c:v>41.69</c:v>
                </c:pt>
                <c:pt idx="639">
                  <c:v>19.855</c:v>
                </c:pt>
                <c:pt idx="640">
                  <c:v>17.260000000000002</c:v>
                </c:pt>
                <c:pt idx="641">
                  <c:v>27.74</c:v>
                </c:pt>
                <c:pt idx="642">
                  <c:v>25.9</c:v>
                </c:pt>
                <c:pt idx="643">
                  <c:v>29.92</c:v>
                </c:pt>
                <c:pt idx="644">
                  <c:v>28.27</c:v>
                </c:pt>
                <c:pt idx="645">
                  <c:v>31</c:v>
                </c:pt>
                <c:pt idx="646">
                  <c:v>22.51</c:v>
                </c:pt>
                <c:pt idx="647">
                  <c:v>22.13</c:v>
                </c:pt>
                <c:pt idx="648">
                  <c:v>18.350000000000001</c:v>
                </c:pt>
                <c:pt idx="649">
                  <c:v>34.15</c:v>
                </c:pt>
                <c:pt idx="650">
                  <c:v>18.34</c:v>
                </c:pt>
                <c:pt idx="651">
                  <c:v>20.86</c:v>
                </c:pt>
                <c:pt idx="652">
                  <c:v>34.43</c:v>
                </c:pt>
                <c:pt idx="653">
                  <c:v>21.37</c:v>
                </c:pt>
                <c:pt idx="654">
                  <c:v>33.25</c:v>
                </c:pt>
                <c:pt idx="655">
                  <c:v>19.059999999999999</c:v>
                </c:pt>
                <c:pt idx="656">
                  <c:v>24.3</c:v>
                </c:pt>
                <c:pt idx="657">
                  <c:v>35.814999999999998</c:v>
                </c:pt>
                <c:pt idx="658">
                  <c:v>32.799999999999997</c:v>
                </c:pt>
                <c:pt idx="659">
                  <c:v>19.170000000000002</c:v>
                </c:pt>
                <c:pt idx="660">
                  <c:v>41.8</c:v>
                </c:pt>
                <c:pt idx="661">
                  <c:v>22.01</c:v>
                </c:pt>
                <c:pt idx="662">
                  <c:v>17.55</c:v>
                </c:pt>
                <c:pt idx="663">
                  <c:v>19.95</c:v>
                </c:pt>
                <c:pt idx="664">
                  <c:v>16.690000000000001</c:v>
                </c:pt>
                <c:pt idx="665">
                  <c:v>33.549999999999997</c:v>
                </c:pt>
                <c:pt idx="666">
                  <c:v>25.6</c:v>
                </c:pt>
                <c:pt idx="667">
                  <c:v>40.26</c:v>
                </c:pt>
                <c:pt idx="668">
                  <c:v>16.88</c:v>
                </c:pt>
                <c:pt idx="669">
                  <c:v>34.770000000000003</c:v>
                </c:pt>
                <c:pt idx="670">
                  <c:v>17.7</c:v>
                </c:pt>
                <c:pt idx="671">
                  <c:v>30.57</c:v>
                </c:pt>
                <c:pt idx="672">
                  <c:v>42.655000000000001</c:v>
                </c:pt>
                <c:pt idx="673">
                  <c:v>38.99</c:v>
                </c:pt>
                <c:pt idx="674">
                  <c:v>20.76</c:v>
                </c:pt>
                <c:pt idx="675">
                  <c:v>17.91</c:v>
                </c:pt>
                <c:pt idx="676">
                  <c:v>37.200000000000003</c:v>
                </c:pt>
                <c:pt idx="677">
                  <c:v>15.2</c:v>
                </c:pt>
                <c:pt idx="678">
                  <c:v>35.86</c:v>
                </c:pt>
                <c:pt idx="679">
                  <c:v>31.98</c:v>
                </c:pt>
                <c:pt idx="680">
                  <c:v>43.34</c:v>
                </c:pt>
                <c:pt idx="681">
                  <c:v>23.65</c:v>
                </c:pt>
                <c:pt idx="682">
                  <c:v>19.95</c:v>
                </c:pt>
                <c:pt idx="683">
                  <c:v>30.95</c:v>
                </c:pt>
                <c:pt idx="684">
                  <c:v>29.6</c:v>
                </c:pt>
                <c:pt idx="685">
                  <c:v>36.19</c:v>
                </c:pt>
                <c:pt idx="686">
                  <c:v>28.9</c:v>
                </c:pt>
                <c:pt idx="687">
                  <c:v>30.71</c:v>
                </c:pt>
                <c:pt idx="688">
                  <c:v>32.51</c:v>
                </c:pt>
                <c:pt idx="689">
                  <c:v>34.32</c:v>
                </c:pt>
                <c:pt idx="690">
                  <c:v>39.799999999999997</c:v>
                </c:pt>
                <c:pt idx="691">
                  <c:v>39.14</c:v>
                </c:pt>
                <c:pt idx="692">
                  <c:v>24.86</c:v>
                </c:pt>
                <c:pt idx="693">
                  <c:v>26.9</c:v>
                </c:pt>
                <c:pt idx="694">
                  <c:v>38.9</c:v>
                </c:pt>
                <c:pt idx="695">
                  <c:v>28.93</c:v>
                </c:pt>
                <c:pt idx="696">
                  <c:v>30.69</c:v>
                </c:pt>
                <c:pt idx="697">
                  <c:v>16.5</c:v>
                </c:pt>
                <c:pt idx="698">
                  <c:v>34.1</c:v>
                </c:pt>
                <c:pt idx="699">
                  <c:v>19.53</c:v>
                </c:pt>
                <c:pt idx="700">
                  <c:v>37.335000000000001</c:v>
                </c:pt>
                <c:pt idx="701">
                  <c:v>19.559999999999999</c:v>
                </c:pt>
                <c:pt idx="702">
                  <c:v>21.31</c:v>
                </c:pt>
                <c:pt idx="703">
                  <c:v>29.4</c:v>
                </c:pt>
                <c:pt idx="704">
                  <c:v>34.42</c:v>
                </c:pt>
                <c:pt idx="705">
                  <c:v>35.090000000000003</c:v>
                </c:pt>
                <c:pt idx="706">
                  <c:v>28.024999999999999</c:v>
                </c:pt>
                <c:pt idx="707">
                  <c:v>18.78</c:v>
                </c:pt>
                <c:pt idx="708">
                  <c:v>37.049999999999997</c:v>
                </c:pt>
                <c:pt idx="709">
                  <c:v>34.700000000000003</c:v>
                </c:pt>
                <c:pt idx="710">
                  <c:v>16.850000000000001</c:v>
                </c:pt>
                <c:pt idx="711">
                  <c:v>32.770000000000003</c:v>
                </c:pt>
                <c:pt idx="712">
                  <c:v>34.104999999999997</c:v>
                </c:pt>
                <c:pt idx="713">
                  <c:v>30.495000000000001</c:v>
                </c:pt>
                <c:pt idx="714">
                  <c:v>21.85</c:v>
                </c:pt>
                <c:pt idx="715">
                  <c:v>26.22</c:v>
                </c:pt>
                <c:pt idx="716">
                  <c:v>33.155000000000001</c:v>
                </c:pt>
                <c:pt idx="717">
                  <c:v>15.99</c:v>
                </c:pt>
                <c:pt idx="718">
                  <c:v>20.61</c:v>
                </c:pt>
                <c:pt idx="719">
                  <c:v>18.71</c:v>
                </c:pt>
                <c:pt idx="720">
                  <c:v>15.37</c:v>
                </c:pt>
                <c:pt idx="721">
                  <c:v>19.28</c:v>
                </c:pt>
                <c:pt idx="722">
                  <c:v>22.56</c:v>
                </c:pt>
                <c:pt idx="723">
                  <c:v>23.46</c:v>
                </c:pt>
                <c:pt idx="724">
                  <c:v>22.63</c:v>
                </c:pt>
                <c:pt idx="725">
                  <c:v>15.09</c:v>
                </c:pt>
                <c:pt idx="726">
                  <c:v>29.26</c:v>
                </c:pt>
                <c:pt idx="727">
                  <c:v>31.02</c:v>
                </c:pt>
                <c:pt idx="728">
                  <c:v>31.6</c:v>
                </c:pt>
                <c:pt idx="729">
                  <c:v>38</c:v>
                </c:pt>
                <c:pt idx="730">
                  <c:v>24.32</c:v>
                </c:pt>
                <c:pt idx="731">
                  <c:v>#N/A</c:v>
                </c:pt>
                <c:pt idx="732">
                  <c:v>28.024999999999999</c:v>
                </c:pt>
                <c:pt idx="733">
                  <c:v>36.08</c:v>
                </c:pt>
                <c:pt idx="734">
                  <c:v>31.17</c:v>
                </c:pt>
                <c:pt idx="735">
                  <c:v>19.11</c:v>
                </c:pt>
                <c:pt idx="736">
                  <c:v>20.9</c:v>
                </c:pt>
                <c:pt idx="737">
                  <c:v>32.5</c:v>
                </c:pt>
                <c:pt idx="738">
                  <c:v>23.2</c:v>
                </c:pt>
                <c:pt idx="739">
                  <c:v>19.21</c:v>
                </c:pt>
                <c:pt idx="740">
                  <c:v>17.2</c:v>
                </c:pt>
                <c:pt idx="741">
                  <c:v>17.7</c:v>
                </c:pt>
                <c:pt idx="742">
                  <c:v>33.21</c:v>
                </c:pt>
                <c:pt idx="743">
                  <c:v>23.75</c:v>
                </c:pt>
                <c:pt idx="744">
                  <c:v>21.78</c:v>
                </c:pt>
                <c:pt idx="745">
                  <c:v>31.74</c:v>
                </c:pt>
                <c:pt idx="746">
                  <c:v>28.8</c:v>
                </c:pt>
                <c:pt idx="747">
                  <c:v>34.21</c:v>
                </c:pt>
                <c:pt idx="748">
                  <c:v>34.450000000000003</c:v>
                </c:pt>
                <c:pt idx="749">
                  <c:v>20.48</c:v>
                </c:pt>
                <c:pt idx="750">
                  <c:v>15.08</c:v>
                </c:pt>
                <c:pt idx="751">
                  <c:v>43.39</c:v>
                </c:pt>
                <c:pt idx="752">
                  <c:v>29.5</c:v>
                </c:pt>
                <c:pt idx="753">
                  <c:v>30.8</c:v>
                </c:pt>
                <c:pt idx="754">
                  <c:v>37.145000000000003</c:v>
                </c:pt>
                <c:pt idx="755">
                  <c:v>25.46</c:v>
                </c:pt>
                <c:pt idx="756">
                  <c:v>32.340000000000003</c:v>
                </c:pt>
                <c:pt idx="757">
                  <c:v>45.43</c:v>
                </c:pt>
                <c:pt idx="758">
                  <c:v>31.254999999999999</c:v>
                </c:pt>
                <c:pt idx="759">
                  <c:v>42.94</c:v>
                </c:pt>
                <c:pt idx="760">
                  <c:v>34.65</c:v>
                </c:pt>
                <c:pt idx="761">
                  <c:v>18.03</c:v>
                </c:pt>
                <c:pt idx="762">
                  <c:v>40.564999999999998</c:v>
                </c:pt>
                <c:pt idx="763">
                  <c:v>19.79</c:v>
                </c:pt>
                <c:pt idx="764">
                  <c:v>26.315000000000001</c:v>
                </c:pt>
                <c:pt idx="765">
                  <c:v>35.49</c:v>
                </c:pt>
                <c:pt idx="766">
                  <c:v>29.355</c:v>
                </c:pt>
                <c:pt idx="767">
                  <c:v>23.465</c:v>
                </c:pt>
                <c:pt idx="768">
                  <c:v>29.83</c:v>
                </c:pt>
                <c:pt idx="769">
                  <c:v>17.760000000000002</c:v>
                </c:pt>
                <c:pt idx="770">
                  <c:v>18.920000000000002</c:v>
                </c:pt>
                <c:pt idx="771">
                  <c:v>27.7</c:v>
                </c:pt>
                <c:pt idx="772">
                  <c:v>19.53</c:v>
                </c:pt>
                <c:pt idx="773">
                  <c:v>20.58</c:v>
                </c:pt>
                <c:pt idx="774">
                  <c:v>46.53</c:v>
                </c:pt>
                <c:pt idx="775">
                  <c:v>27.835000000000001</c:v>
                </c:pt>
                <c:pt idx="776">
                  <c:v>29.26</c:v>
                </c:pt>
                <c:pt idx="777">
                  <c:v>25.27</c:v>
                </c:pt>
                <c:pt idx="778">
                  <c:v>37.9</c:v>
                </c:pt>
                <c:pt idx="779">
                  <c:v>17.98</c:v>
                </c:pt>
                <c:pt idx="780">
                  <c:v>27.4</c:v>
                </c:pt>
                <c:pt idx="781">
                  <c:v>29.81</c:v>
                </c:pt>
                <c:pt idx="782">
                  <c:v>33.58</c:v>
                </c:pt>
                <c:pt idx="783">
                  <c:v>19.86</c:v>
                </c:pt>
                <c:pt idx="784">
                  <c:v>23.01</c:v>
                </c:pt>
                <c:pt idx="785">
                  <c:v>21.4</c:v>
                </c:pt>
                <c:pt idx="786">
                  <c:v>17.8</c:v>
                </c:pt>
                <c:pt idx="787">
                  <c:v>28.594999999999999</c:v>
                </c:pt>
                <c:pt idx="788">
                  <c:v>36.29</c:v>
                </c:pt>
                <c:pt idx="789">
                  <c:v>17.059999999999999</c:v>
                </c:pt>
                <c:pt idx="790">
                  <c:v>27.265000000000001</c:v>
                </c:pt>
                <c:pt idx="791">
                  <c:v>32.965000000000003</c:v>
                </c:pt>
                <c:pt idx="792">
                  <c:v>34.799999999999997</c:v>
                </c:pt>
                <c:pt idx="793">
                  <c:v>24.97</c:v>
                </c:pt>
                <c:pt idx="794">
                  <c:v>34.104999999999997</c:v>
                </c:pt>
                <c:pt idx="795">
                  <c:v>29.9</c:v>
                </c:pt>
                <c:pt idx="796">
                  <c:v>41.23</c:v>
                </c:pt>
                <c:pt idx="797">
                  <c:v>20.69</c:v>
                </c:pt>
                <c:pt idx="798">
                  <c:v>41.42</c:v>
                </c:pt>
                <c:pt idx="799">
                  <c:v>26.72</c:v>
                </c:pt>
                <c:pt idx="800">
                  <c:v>16.815000000000001</c:v>
                </c:pt>
                <c:pt idx="801">
                  <c:v>18.48</c:v>
                </c:pt>
                <c:pt idx="802">
                  <c:v>21.12</c:v>
                </c:pt>
                <c:pt idx="803">
                  <c:v>33.44</c:v>
                </c:pt>
                <c:pt idx="804">
                  <c:v>23.4</c:v>
                </c:pt>
                <c:pt idx="805">
                  <c:v>28.405000000000001</c:v>
                </c:pt>
                <c:pt idx="806">
                  <c:v>42.4</c:v>
                </c:pt>
                <c:pt idx="807">
                  <c:v>23.37</c:v>
                </c:pt>
                <c:pt idx="808">
                  <c:v>15.1</c:v>
                </c:pt>
                <c:pt idx="809">
                  <c:v>19.399999999999999</c:v>
                </c:pt>
                <c:pt idx="810">
                  <c:v>24.51</c:v>
                </c:pt>
                <c:pt idx="811">
                  <c:v>34.85</c:v>
                </c:pt>
                <c:pt idx="812">
                  <c:v>21.99</c:v>
                </c:pt>
                <c:pt idx="813">
                  <c:v>15.6</c:v>
                </c:pt>
                <c:pt idx="814">
                  <c:v>27.55</c:v>
                </c:pt>
                <c:pt idx="815">
                  <c:v>28.88</c:v>
                </c:pt>
                <c:pt idx="816">
                  <c:v>18.77</c:v>
                </c:pt>
                <c:pt idx="817">
                  <c:v>16.13</c:v>
                </c:pt>
                <c:pt idx="818">
                  <c:v>19</c:v>
                </c:pt>
                <c:pt idx="819">
                  <c:v>28.05</c:v>
                </c:pt>
                <c:pt idx="820">
                  <c:v>32.200000000000003</c:v>
                </c:pt>
                <c:pt idx="821">
                  <c:v>36.08</c:v>
                </c:pt>
                <c:pt idx="822">
                  <c:v>24.02</c:v>
                </c:pt>
                <c:pt idx="823">
                  <c:v>30.875</c:v>
                </c:pt>
                <c:pt idx="824">
                  <c:v>28.5</c:v>
                </c:pt>
                <c:pt idx="825">
                  <c:v>19.32</c:v>
                </c:pt>
                <c:pt idx="826">
                  <c:v>34.51</c:v>
                </c:pt>
                <c:pt idx="827">
                  <c:v>26.03</c:v>
                </c:pt>
                <c:pt idx="828">
                  <c:v>39.75</c:v>
                </c:pt>
                <c:pt idx="829">
                  <c:v>21.93</c:v>
                </c:pt>
                <c:pt idx="830">
                  <c:v>30.1</c:v>
                </c:pt>
                <c:pt idx="831">
                  <c:v>23.94</c:v>
                </c:pt>
                <c:pt idx="832">
                  <c:v>22.36</c:v>
                </c:pt>
                <c:pt idx="833">
                  <c:v>18.75</c:v>
                </c:pt>
                <c:pt idx="834">
                  <c:v>32.200000000000003</c:v>
                </c:pt>
                <c:pt idx="835">
                  <c:v>42.88</c:v>
                </c:pt>
                <c:pt idx="836">
                  <c:v>17.29</c:v>
                </c:pt>
                <c:pt idx="837">
                  <c:v>26.33</c:v>
                </c:pt>
                <c:pt idx="838">
                  <c:v>19.475000000000001</c:v>
                </c:pt>
                <c:pt idx="839">
                  <c:v>22.58</c:v>
                </c:pt>
                <c:pt idx="840">
                  <c:v>26.315000000000001</c:v>
                </c:pt>
                <c:pt idx="841">
                  <c:v>24.49</c:v>
                </c:pt>
                <c:pt idx="842">
                  <c:v>39.520000000000003</c:v>
                </c:pt>
                <c:pt idx="843">
                  <c:v>24.52</c:v>
                </c:pt>
                <c:pt idx="844">
                  <c:v>21.79</c:v>
                </c:pt>
                <c:pt idx="845">
                  <c:v>22.704999999999998</c:v>
                </c:pt>
                <c:pt idx="846">
                  <c:v>32.299999999999997</c:v>
                </c:pt>
                <c:pt idx="847">
                  <c:v>24.36</c:v>
                </c:pt>
                <c:pt idx="848">
                  <c:v>18.760000000000002</c:v>
                </c:pt>
                <c:pt idx="849">
                  <c:v>22.86</c:v>
                </c:pt>
                <c:pt idx="850">
                  <c:v>36.94</c:v>
                </c:pt>
                <c:pt idx="851">
                  <c:v>25.3</c:v>
                </c:pt>
                <c:pt idx="852">
                  <c:v>26.18</c:v>
                </c:pt>
                <c:pt idx="853">
                  <c:v>32.869999999999997</c:v>
                </c:pt>
                <c:pt idx="854">
                  <c:v>29</c:v>
                </c:pt>
                <c:pt idx="855">
                  <c:v>23.31</c:v>
                </c:pt>
                <c:pt idx="856">
                  <c:v>25.46</c:v>
                </c:pt>
                <c:pt idx="857">
                  <c:v>34.83</c:v>
                </c:pt>
                <c:pt idx="858">
                  <c:v>26.48</c:v>
                </c:pt>
                <c:pt idx="859">
                  <c:v>18.75</c:v>
                </c:pt>
                <c:pt idx="860">
                  <c:v>34.64</c:v>
                </c:pt>
                <c:pt idx="861">
                  <c:v>19.95</c:v>
                </c:pt>
                <c:pt idx="862">
                  <c:v>39.229999999999997</c:v>
                </c:pt>
                <c:pt idx="863">
                  <c:v>27.835000000000001</c:v>
                </c:pt>
                <c:pt idx="864">
                  <c:v>22.3</c:v>
                </c:pt>
                <c:pt idx="865">
                  <c:v>34.32</c:v>
                </c:pt>
                <c:pt idx="866">
                  <c:v>28</c:v>
                </c:pt>
                <c:pt idx="867">
                  <c:v>38.06</c:v>
                </c:pt>
                <c:pt idx="868">
                  <c:v>28.31</c:v>
                </c:pt>
                <c:pt idx="869">
                  <c:v>35.799999999999997</c:v>
                </c:pt>
                <c:pt idx="870">
                  <c:v>35.97</c:v>
                </c:pt>
                <c:pt idx="871">
                  <c:v>37.18</c:v>
                </c:pt>
                <c:pt idx="872">
                  <c:v>22.704999999999998</c:v>
                </c:pt>
                <c:pt idx="873">
                  <c:v>22.41</c:v>
                </c:pt>
                <c:pt idx="874">
                  <c:v>18.91</c:v>
                </c:pt>
                <c:pt idx="875">
                  <c:v>35.299999999999997</c:v>
                </c:pt>
                <c:pt idx="876">
                  <c:v>26.315000000000001</c:v>
                </c:pt>
                <c:pt idx="877">
                  <c:v>31.92</c:v>
                </c:pt>
                <c:pt idx="878">
                  <c:v>29.19</c:v>
                </c:pt>
                <c:pt idx="879">
                  <c:v>21.375</c:v>
                </c:pt>
                <c:pt idx="880">
                  <c:v>22.135000000000002</c:v>
                </c:pt>
                <c:pt idx="881">
                  <c:v>29.04</c:v>
                </c:pt>
                <c:pt idx="882">
                  <c:v>25.51</c:v>
                </c:pt>
                <c:pt idx="883">
                  <c:v>30.59</c:v>
                </c:pt>
                <c:pt idx="884">
                  <c:v>34.200000000000003</c:v>
                </c:pt>
                <c:pt idx="885">
                  <c:v>22.95</c:v>
                </c:pt>
                <c:pt idx="886">
                  <c:v>37.049999999999997</c:v>
                </c:pt>
                <c:pt idx="887">
                  <c:v>22.44</c:v>
                </c:pt>
                <c:pt idx="888">
                  <c:v>27.74</c:v>
                </c:pt>
                <c:pt idx="889">
                  <c:v>15.36</c:v>
                </c:pt>
                <c:pt idx="890">
                  <c:v>16.62</c:v>
                </c:pt>
                <c:pt idx="891">
                  <c:v>16.66</c:v>
                </c:pt>
                <c:pt idx="892">
                  <c:v>19.95</c:v>
                </c:pt>
                <c:pt idx="893">
                  <c:v>15.05</c:v>
                </c:pt>
                <c:pt idx="894">
                  <c:v>29.164999999999999</c:v>
                </c:pt>
                <c:pt idx="895">
                  <c:v>25.08</c:v>
                </c:pt>
                <c:pt idx="896">
                  <c:v>25.24</c:v>
                </c:pt>
                <c:pt idx="897">
                  <c:v>29.9</c:v>
                </c:pt>
                <c:pt idx="898">
                  <c:v>26.41</c:v>
                </c:pt>
                <c:pt idx="899">
                  <c:v>33.1</c:v>
                </c:pt>
                <c:pt idx="900">
                  <c:v>35.64</c:v>
                </c:pt>
                <c:pt idx="901">
                  <c:v>35.299999999999997</c:v>
                </c:pt>
                <c:pt idx="902">
                  <c:v>35.29</c:v>
                </c:pt>
                <c:pt idx="903">
                  <c:v>24.19</c:v>
                </c:pt>
                <c:pt idx="904">
                  <c:v>31.635000000000002</c:v>
                </c:pt>
                <c:pt idx="905">
                  <c:v>16.79</c:v>
                </c:pt>
                <c:pt idx="906">
                  <c:v>37.1</c:v>
                </c:pt>
                <c:pt idx="907">
                  <c:v>35.020000000000003</c:v>
                </c:pt>
                <c:pt idx="908">
                  <c:v>17.3</c:v>
                </c:pt>
                <c:pt idx="909">
                  <c:v>34.1</c:v>
                </c:pt>
                <c:pt idx="910">
                  <c:v>26.41</c:v>
                </c:pt>
                <c:pt idx="911">
                  <c:v>27.645</c:v>
                </c:pt>
                <c:pt idx="912">
                  <c:v>30.2</c:v>
                </c:pt>
                <c:pt idx="913">
                  <c:v>32.6</c:v>
                </c:pt>
                <c:pt idx="914">
                  <c:v>36.195</c:v>
                </c:pt>
                <c:pt idx="915">
                  <c:v>33.700000000000003</c:v>
                </c:pt>
                <c:pt idx="916">
                  <c:v>39.805</c:v>
                </c:pt>
                <c:pt idx="917">
                  <c:v>42.3</c:v>
                </c:pt>
                <c:pt idx="918">
                  <c:v>18.989999999999998</c:v>
                </c:pt>
                <c:pt idx="919">
                  <c:v>39.01</c:v>
                </c:pt>
                <c:pt idx="920">
                  <c:v>27.34</c:v>
                </c:pt>
                <c:pt idx="921">
                  <c:v>39.43</c:v>
                </c:pt>
                <c:pt idx="922">
                  <c:v>29.6</c:v>
                </c:pt>
                <c:pt idx="923">
                  <c:v>25.364999999999998</c:v>
                </c:pt>
                <c:pt idx="924">
                  <c:v>19.855</c:v>
                </c:pt>
                <c:pt idx="925">
                  <c:v>24.33</c:v>
                </c:pt>
                <c:pt idx="926">
                  <c:v>30.21</c:v>
                </c:pt>
                <c:pt idx="927">
                  <c:v>28.51</c:v>
                </c:pt>
                <c:pt idx="928">
                  <c:v>36.69</c:v>
                </c:pt>
                <c:pt idx="929">
                  <c:v>19.350000000000001</c:v>
                </c:pt>
                <c:pt idx="930">
                  <c:v>40.119999999999997</c:v>
                </c:pt>
                <c:pt idx="931">
                  <c:v>17.78</c:v>
                </c:pt>
                <c:pt idx="932">
                  <c:v>41.2</c:v>
                </c:pt>
                <c:pt idx="933">
                  <c:v>25</c:v>
                </c:pt>
                <c:pt idx="934">
                  <c:v>25.8</c:v>
                </c:pt>
                <c:pt idx="935">
                  <c:v>27.5</c:v>
                </c:pt>
                <c:pt idx="936">
                  <c:v>32.340000000000003</c:v>
                </c:pt>
                <c:pt idx="937">
                  <c:v>42.85</c:v>
                </c:pt>
                <c:pt idx="938">
                  <c:v>33.155000000000001</c:v>
                </c:pt>
                <c:pt idx="939">
                  <c:v>29.48</c:v>
                </c:pt>
                <c:pt idx="940">
                  <c:v>40.31</c:v>
                </c:pt>
                <c:pt idx="941">
                  <c:v>41.325000000000003</c:v>
                </c:pt>
                <c:pt idx="942">
                  <c:v>37.22</c:v>
                </c:pt>
                <c:pt idx="943">
                  <c:v>39.97</c:v>
                </c:pt>
                <c:pt idx="944">
                  <c:v>15.65</c:v>
                </c:pt>
                <c:pt idx="945">
                  <c:v>22.98</c:v>
                </c:pt>
                <c:pt idx="946">
                  <c:v>38.51</c:v>
                </c:pt>
                <c:pt idx="947">
                  <c:v>38.81</c:v>
                </c:pt>
                <c:pt idx="948">
                  <c:v>22.66</c:v>
                </c:pt>
                <c:pt idx="949">
                  <c:v>25.78</c:v>
                </c:pt>
                <c:pt idx="950">
                  <c:v>33</c:v>
                </c:pt>
                <c:pt idx="951">
                  <c:v>27.53</c:v>
                </c:pt>
                <c:pt idx="952">
                  <c:v>27.4</c:v>
                </c:pt>
                <c:pt idx="953">
                  <c:v>34.58</c:v>
                </c:pt>
                <c:pt idx="954">
                  <c:v>26.125</c:v>
                </c:pt>
                <c:pt idx="955">
                  <c:v>30.69</c:v>
                </c:pt>
                <c:pt idx="956">
                  <c:v>35.814999999999998</c:v>
                </c:pt>
                <c:pt idx="957">
                  <c:v>18.28</c:v>
                </c:pt>
                <c:pt idx="958">
                  <c:v>37.1</c:v>
                </c:pt>
                <c:pt idx="959">
                  <c:v>26.62</c:v>
                </c:pt>
                <c:pt idx="960">
                  <c:v>33.06</c:v>
                </c:pt>
                <c:pt idx="961">
                  <c:v>40.58</c:v>
                </c:pt>
                <c:pt idx="962">
                  <c:v>29.7</c:v>
                </c:pt>
                <c:pt idx="963">
                  <c:v>40.76</c:v>
                </c:pt>
                <c:pt idx="964">
                  <c:v>40.700000000000003</c:v>
                </c:pt>
                <c:pt idx="965">
                  <c:v>40.15</c:v>
                </c:pt>
                <c:pt idx="966">
                  <c:v>31.59</c:v>
                </c:pt>
                <c:pt idx="967">
                  <c:v>30.11</c:v>
                </c:pt>
                <c:pt idx="968">
                  <c:v>43.85</c:v>
                </c:pt>
                <c:pt idx="969">
                  <c:v>38.57</c:v>
                </c:pt>
                <c:pt idx="970">
                  <c:v>16.48</c:v>
                </c:pt>
                <c:pt idx="971">
                  <c:v>38.284999999999997</c:v>
                </c:pt>
                <c:pt idx="972">
                  <c:v>27.92</c:v>
                </c:pt>
                <c:pt idx="973">
                  <c:v>17.28</c:v>
                </c:pt>
                <c:pt idx="974">
                  <c:v>32.6</c:v>
                </c:pt>
                <c:pt idx="975">
                  <c:v>22.72</c:v>
                </c:pt>
                <c:pt idx="976">
                  <c:v>25.13</c:v>
                </c:pt>
                <c:pt idx="977">
                  <c:v>24.3</c:v>
                </c:pt>
                <c:pt idx="978">
                  <c:v>22.8</c:v>
                </c:pt>
                <c:pt idx="979">
                  <c:v>23.274999999999999</c:v>
                </c:pt>
                <c:pt idx="980">
                  <c:v>16.8</c:v>
                </c:pt>
                <c:pt idx="981">
                  <c:v>39.42</c:v>
                </c:pt>
                <c:pt idx="982">
                  <c:v>24.984999999999999</c:v>
                </c:pt>
                <c:pt idx="983">
                  <c:v>30.69</c:v>
                </c:pt>
                <c:pt idx="984">
                  <c:v>36.954999999999998</c:v>
                </c:pt>
                <c:pt idx="985">
                  <c:v>27.74</c:v>
                </c:pt>
                <c:pt idx="986">
                  <c:v>28.7</c:v>
                </c:pt>
                <c:pt idx="987">
                  <c:v>45.54</c:v>
                </c:pt>
                <c:pt idx="988">
                  <c:v>28.16</c:v>
                </c:pt>
                <c:pt idx="989">
                  <c:v>28.69</c:v>
                </c:pt>
                <c:pt idx="990">
                  <c:v>22.64</c:v>
                </c:pt>
                <c:pt idx="991">
                  <c:v>32.299999999999997</c:v>
                </c:pt>
                <c:pt idx="992">
                  <c:v>18.87</c:v>
                </c:pt>
                <c:pt idx="993">
                  <c:v>36.200000000000003</c:v>
                </c:pt>
                <c:pt idx="994">
                  <c:v>18.66</c:v>
                </c:pt>
                <c:pt idx="995">
                  <c:v>37.049999999999997</c:v>
                </c:pt>
                <c:pt idx="996">
                  <c:v>44.16</c:v>
                </c:pt>
                <c:pt idx="997">
                  <c:v>37.82</c:v>
                </c:pt>
                <c:pt idx="998">
                  <c:v>47.52</c:v>
                </c:pt>
                <c:pt idx="999">
                  <c:v>18.829999999999998</c:v>
                </c:pt>
                <c:pt idx="1000">
                  <c:v>25.06</c:v>
                </c:pt>
                <c:pt idx="1001">
                  <c:v>32.015000000000001</c:v>
                </c:pt>
                <c:pt idx="1002">
                  <c:v>30.3</c:v>
                </c:pt>
                <c:pt idx="1003">
                  <c:v>35.86</c:v>
                </c:pt>
                <c:pt idx="1004">
                  <c:v>36.85</c:v>
                </c:pt>
                <c:pt idx="1005">
                  <c:v>30.81</c:v>
                </c:pt>
                <c:pt idx="1006">
                  <c:v>30.875</c:v>
                </c:pt>
                <c:pt idx="1007">
                  <c:v>17.68</c:v>
                </c:pt>
                <c:pt idx="1008">
                  <c:v>25.96</c:v>
                </c:pt>
                <c:pt idx="1009">
                  <c:v>40.39</c:v>
                </c:pt>
                <c:pt idx="1010">
                  <c:v>17.34</c:v>
                </c:pt>
                <c:pt idx="1011">
                  <c:v>23.98</c:v>
                </c:pt>
                <c:pt idx="1012">
                  <c:v>29.81</c:v>
                </c:pt>
                <c:pt idx="1013">
                  <c:v>27.72</c:v>
                </c:pt>
                <c:pt idx="1014">
                  <c:v>28.05</c:v>
                </c:pt>
                <c:pt idx="1015">
                  <c:v>33.44</c:v>
                </c:pt>
                <c:pt idx="1016">
                  <c:v>23.37</c:v>
                </c:pt>
                <c:pt idx="1017">
                  <c:v>19.09</c:v>
                </c:pt>
                <c:pt idx="1018">
                  <c:v>22.8</c:v>
                </c:pt>
                <c:pt idx="1019">
                  <c:v>43.31</c:v>
                </c:pt>
                <c:pt idx="1020">
                  <c:v>28.9</c:v>
                </c:pt>
                <c:pt idx="1021">
                  <c:v>31.13</c:v>
                </c:pt>
                <c:pt idx="1022">
                  <c:v>33.33</c:v>
                </c:pt>
                <c:pt idx="1023">
                  <c:v>22.135000000000002</c:v>
                </c:pt>
                <c:pt idx="1024">
                  <c:v>30.684999999999999</c:v>
                </c:pt>
                <c:pt idx="1025">
                  <c:v>38.79</c:v>
                </c:pt>
                <c:pt idx="1026">
                  <c:v>33.344999999999999</c:v>
                </c:pt>
                <c:pt idx="1027">
                  <c:v>33.44</c:v>
                </c:pt>
                <c:pt idx="1028">
                  <c:v>39.424999999999997</c:v>
                </c:pt>
                <c:pt idx="1029">
                  <c:v>38.17</c:v>
                </c:pt>
                <c:pt idx="1030">
                  <c:v>16.579999999999998</c:v>
                </c:pt>
                <c:pt idx="1031">
                  <c:v>24.77</c:v>
                </c:pt>
                <c:pt idx="1032">
                  <c:v>24.78</c:v>
                </c:pt>
                <c:pt idx="1033">
                  <c:v>30.114999999999998</c:v>
                </c:pt>
                <c:pt idx="1034">
                  <c:v>30.495000000000001</c:v>
                </c:pt>
                <c:pt idx="1035">
                  <c:v>19.57</c:v>
                </c:pt>
                <c:pt idx="1036">
                  <c:v>18.84</c:v>
                </c:pt>
                <c:pt idx="1037">
                  <c:v>25.3</c:v>
                </c:pt>
                <c:pt idx="1038">
                  <c:v>26.6</c:v>
                </c:pt>
                <c:pt idx="1039">
                  <c:v>20.75</c:v>
                </c:pt>
                <c:pt idx="1040">
                  <c:v>27.13</c:v>
                </c:pt>
                <c:pt idx="1041">
                  <c:v>36.200000000000003</c:v>
                </c:pt>
                <c:pt idx="1042">
                  <c:v>38.479999999999997</c:v>
                </c:pt>
                <c:pt idx="1043">
                  <c:v>39.64</c:v>
                </c:pt>
                <c:pt idx="1044">
                  <c:v>27.83</c:v>
                </c:pt>
                <c:pt idx="1045">
                  <c:v>28.6</c:v>
                </c:pt>
                <c:pt idx="1046">
                  <c:v>30.9</c:v>
                </c:pt>
                <c:pt idx="1047">
                  <c:v>34.4</c:v>
                </c:pt>
                <c:pt idx="1048">
                  <c:v>36.299999999999997</c:v>
                </c:pt>
                <c:pt idx="1049">
                  <c:v>24.32</c:v>
                </c:pt>
                <c:pt idx="1050">
                  <c:v>33.155000000000001</c:v>
                </c:pt>
                <c:pt idx="1051">
                  <c:v>23.6</c:v>
                </c:pt>
                <c:pt idx="1052">
                  <c:v>29.37</c:v>
                </c:pt>
                <c:pt idx="1053">
                  <c:v>32</c:v>
                </c:pt>
                <c:pt idx="1054">
                  <c:v>36</c:v>
                </c:pt>
                <c:pt idx="1055">
                  <c:v>31.93</c:v>
                </c:pt>
                <c:pt idx="1056">
                  <c:v>45.32</c:v>
                </c:pt>
                <c:pt idx="1057">
                  <c:v>26.36</c:v>
                </c:pt>
                <c:pt idx="1058">
                  <c:v>30.15</c:v>
                </c:pt>
                <c:pt idx="1059">
                  <c:v>23.87</c:v>
                </c:pt>
                <c:pt idx="1060">
                  <c:v>34.32</c:v>
                </c:pt>
                <c:pt idx="1061">
                  <c:v>27.17</c:v>
                </c:pt>
                <c:pt idx="1062">
                  <c:v>23.56</c:v>
                </c:pt>
                <c:pt idx="1063">
                  <c:v>24.035</c:v>
                </c:pt>
                <c:pt idx="1064">
                  <c:v>20.350000000000001</c:v>
                </c:pt>
                <c:pt idx="1065">
                  <c:v>27.36</c:v>
                </c:pt>
                <c:pt idx="1066">
                  <c:v>27.5</c:v>
                </c:pt>
                <c:pt idx="1067">
                  <c:v>19.190000000000001</c:v>
                </c:pt>
                <c:pt idx="1068">
                  <c:v>18.62</c:v>
                </c:pt>
                <c:pt idx="1069">
                  <c:v>23.66</c:v>
                </c:pt>
                <c:pt idx="1070">
                  <c:v>36.575000000000003</c:v>
                </c:pt>
                <c:pt idx="1071">
                  <c:v>22.515000000000001</c:v>
                </c:pt>
                <c:pt idx="1072">
                  <c:v>26.63</c:v>
                </c:pt>
                <c:pt idx="1073">
                  <c:v>28.7</c:v>
                </c:pt>
                <c:pt idx="1074">
                  <c:v>40.375</c:v>
                </c:pt>
                <c:pt idx="1075">
                  <c:v>46.4</c:v>
                </c:pt>
                <c:pt idx="1076">
                  <c:v>23.94</c:v>
                </c:pt>
                <c:pt idx="1077">
                  <c:v>32.299999999999997</c:v>
                </c:pt>
                <c:pt idx="1078">
                  <c:v>25.4</c:v>
                </c:pt>
                <c:pt idx="1079">
                  <c:v>37</c:v>
                </c:pt>
                <c:pt idx="1080">
                  <c:v>21.03</c:v>
                </c:pt>
                <c:pt idx="1081">
                  <c:v>45.69</c:v>
                </c:pt>
                <c:pt idx="1082">
                  <c:v>28.9</c:v>
                </c:pt>
                <c:pt idx="1083">
                  <c:v>33.725000000000001</c:v>
                </c:pt>
                <c:pt idx="1084">
                  <c:v>31.26</c:v>
                </c:pt>
                <c:pt idx="1085">
                  <c:v>30.2</c:v>
                </c:pt>
                <c:pt idx="1086">
                  <c:v>26.41</c:v>
                </c:pt>
                <c:pt idx="1087">
                  <c:v>32.204999999999998</c:v>
                </c:pt>
                <c:pt idx="1088">
                  <c:v>32.229999999999997</c:v>
                </c:pt>
                <c:pt idx="1089">
                  <c:v>25.73</c:v>
                </c:pt>
                <c:pt idx="1090">
                  <c:v>21.85</c:v>
                </c:pt>
                <c:pt idx="1091">
                  <c:v>43.95</c:v>
                </c:pt>
                <c:pt idx="1092">
                  <c:v>23.25</c:v>
                </c:pt>
                <c:pt idx="1093">
                  <c:v>29.545000000000002</c:v>
                </c:pt>
                <c:pt idx="1094">
                  <c:v>25.6</c:v>
                </c:pt>
                <c:pt idx="1095">
                  <c:v>43.89</c:v>
                </c:pt>
                <c:pt idx="1096">
                  <c:v>38.880000000000003</c:v>
                </c:pt>
                <c:pt idx="1097">
                  <c:v>31.445</c:v>
                </c:pt>
                <c:pt idx="1098">
                  <c:v>24.225000000000001</c:v>
                </c:pt>
                <c:pt idx="1099">
                  <c:v>30.2</c:v>
                </c:pt>
                <c:pt idx="1100">
                  <c:v>37.29</c:v>
                </c:pt>
                <c:pt idx="1101">
                  <c:v>29.925000000000001</c:v>
                </c:pt>
                <c:pt idx="1102">
                  <c:v>26.36</c:v>
                </c:pt>
                <c:pt idx="1103">
                  <c:v>39.799999999999997</c:v>
                </c:pt>
                <c:pt idx="1104">
                  <c:v>37.07</c:v>
                </c:pt>
                <c:pt idx="1105">
                  <c:v>44.77</c:v>
                </c:pt>
                <c:pt idx="1106">
                  <c:v>25.175000000000001</c:v>
                </c:pt>
                <c:pt idx="1107">
                  <c:v>21.68</c:v>
                </c:pt>
                <c:pt idx="1108">
                  <c:v>25.7</c:v>
                </c:pt>
                <c:pt idx="1109">
                  <c:v>34.1</c:v>
                </c:pt>
                <c:pt idx="1110">
                  <c:v>36.700000000000003</c:v>
                </c:pt>
                <c:pt idx="1111">
                  <c:v>28.71</c:v>
                </c:pt>
                <c:pt idx="1112">
                  <c:v>34.15</c:v>
                </c:pt>
                <c:pt idx="1113">
                  <c:v>23.9</c:v>
                </c:pt>
                <c:pt idx="1114">
                  <c:v>31.635000000000002</c:v>
                </c:pt>
                <c:pt idx="1115">
                  <c:v>21.3</c:v>
                </c:pt>
                <c:pt idx="1116">
                  <c:v>19.95</c:v>
                </c:pt>
                <c:pt idx="1117">
                  <c:v>31.27</c:v>
                </c:pt>
                <c:pt idx="1118">
                  <c:v>29.64</c:v>
                </c:pt>
                <c:pt idx="1119">
                  <c:v>25.46</c:v>
                </c:pt>
                <c:pt idx="1120">
                  <c:v>28.24</c:v>
                </c:pt>
                <c:pt idx="1121">
                  <c:v>28.88</c:v>
                </c:pt>
                <c:pt idx="1122">
                  <c:v>20.6</c:v>
                </c:pt>
                <c:pt idx="1123">
                  <c:v>25.84</c:v>
                </c:pt>
                <c:pt idx="1124">
                  <c:v>34.1</c:v>
                </c:pt>
                <c:pt idx="1125">
                  <c:v>25.49</c:v>
                </c:pt>
                <c:pt idx="1126">
                  <c:v>29.83</c:v>
                </c:pt>
                <c:pt idx="1127">
                  <c:v>31.35</c:v>
                </c:pt>
                <c:pt idx="1128">
                  <c:v>25.745000000000001</c:v>
                </c:pt>
                <c:pt idx="1129">
                  <c:v>37.51</c:v>
                </c:pt>
                <c:pt idx="1130">
                  <c:v>21.02</c:v>
                </c:pt>
                <c:pt idx="1131">
                  <c:v>25.78</c:v>
                </c:pt>
                <c:pt idx="1132">
                  <c:v>34.15</c:v>
                </c:pt>
                <c:pt idx="1133">
                  <c:v>43.04</c:v>
                </c:pt>
                <c:pt idx="1134">
                  <c:v>33.18</c:v>
                </c:pt>
                <c:pt idx="1135">
                  <c:v>22.42</c:v>
                </c:pt>
                <c:pt idx="1136">
                  <c:v>25.76</c:v>
                </c:pt>
                <c:pt idx="1137">
                  <c:v>30.03</c:v>
                </c:pt>
                <c:pt idx="1138">
                  <c:v>25.86</c:v>
                </c:pt>
                <c:pt idx="1139">
                  <c:v>35.97</c:v>
                </c:pt>
                <c:pt idx="1140">
                  <c:v>39.700000000000003</c:v>
                </c:pt>
                <c:pt idx="1141">
                  <c:v>32.299999999999997</c:v>
                </c:pt>
                <c:pt idx="1142">
                  <c:v>30.8</c:v>
                </c:pt>
                <c:pt idx="1143">
                  <c:v>48.07</c:v>
                </c:pt>
                <c:pt idx="1144">
                  <c:v>27.265000000000001</c:v>
                </c:pt>
                <c:pt idx="1145">
                  <c:v>27.36</c:v>
                </c:pt>
                <c:pt idx="1146">
                  <c:v>32.729999999999997</c:v>
                </c:pt>
                <c:pt idx="1147">
                  <c:v>28.09</c:v>
                </c:pt>
                <c:pt idx="1148">
                  <c:v>29.48</c:v>
                </c:pt>
                <c:pt idx="1149">
                  <c:v>24.795000000000002</c:v>
                </c:pt>
                <c:pt idx="1150">
                  <c:v>41.47</c:v>
                </c:pt>
                <c:pt idx="1151">
                  <c:v>41.55</c:v>
                </c:pt>
                <c:pt idx="1152">
                  <c:v>27.5</c:v>
                </c:pt>
                <c:pt idx="1153">
                  <c:v>26.6</c:v>
                </c:pt>
                <c:pt idx="1154">
                  <c:v>26.33</c:v>
                </c:pt>
                <c:pt idx="1155">
                  <c:v>44.744999999999997</c:v>
                </c:pt>
                <c:pt idx="1156">
                  <c:v>46.09</c:v>
                </c:pt>
                <c:pt idx="1157">
                  <c:v>34.299999999999997</c:v>
                </c:pt>
                <c:pt idx="1158">
                  <c:v>22.61</c:v>
                </c:pt>
                <c:pt idx="1159">
                  <c:v>24.48</c:v>
                </c:pt>
                <c:pt idx="1160">
                  <c:v>34.770000000000003</c:v>
                </c:pt>
                <c:pt idx="1161">
                  <c:v>31.39</c:v>
                </c:pt>
                <c:pt idx="1162">
                  <c:v>23.01</c:v>
                </c:pt>
                <c:pt idx="1163">
                  <c:v>27.454999999999998</c:v>
                </c:pt>
                <c:pt idx="1164">
                  <c:v>29.06</c:v>
                </c:pt>
                <c:pt idx="1165">
                  <c:v>29.83</c:v>
                </c:pt>
                <c:pt idx="1166">
                  <c:v>31.2</c:v>
                </c:pt>
                <c:pt idx="1167">
                  <c:v>45.41</c:v>
                </c:pt>
                <c:pt idx="1168">
                  <c:v>28.61</c:v>
                </c:pt>
                <c:pt idx="1169">
                  <c:v>32.299999999999997</c:v>
                </c:pt>
                <c:pt idx="1170">
                  <c:v>25.75</c:v>
                </c:pt>
                <c:pt idx="1171">
                  <c:v>37.4</c:v>
                </c:pt>
                <c:pt idx="1172">
                  <c:v>18.05</c:v>
                </c:pt>
                <c:pt idx="1173">
                  <c:v>30.14</c:v>
                </c:pt>
                <c:pt idx="1174">
                  <c:v>34.07</c:v>
                </c:pt>
                <c:pt idx="1175">
                  <c:v>24.78</c:v>
                </c:pt>
                <c:pt idx="1176">
                  <c:v>22.92</c:v>
                </c:pt>
                <c:pt idx="1177">
                  <c:v>39.994999999999997</c:v>
                </c:pt>
                <c:pt idx="1178">
                  <c:v>26.35</c:v>
                </c:pt>
                <c:pt idx="1179">
                  <c:v>26.6</c:v>
                </c:pt>
                <c:pt idx="1180">
                  <c:v>33.25</c:v>
                </c:pt>
                <c:pt idx="1181">
                  <c:v>30.2</c:v>
                </c:pt>
                <c:pt idx="1182">
                  <c:v>47.74</c:v>
                </c:pt>
                <c:pt idx="1183">
                  <c:v>49.09</c:v>
                </c:pt>
                <c:pt idx="1184">
                  <c:v>21.86</c:v>
                </c:pt>
                <c:pt idx="1185">
                  <c:v>30.78</c:v>
                </c:pt>
                <c:pt idx="1186">
                  <c:v>44.75</c:v>
                </c:pt>
                <c:pt idx="1187">
                  <c:v>24.31</c:v>
                </c:pt>
                <c:pt idx="1188">
                  <c:v>42.68</c:v>
                </c:pt>
                <c:pt idx="1189">
                  <c:v>26.67</c:v>
                </c:pt>
                <c:pt idx="1190">
                  <c:v>26.72</c:v>
                </c:pt>
                <c:pt idx="1191">
                  <c:v>42.93</c:v>
                </c:pt>
                <c:pt idx="1192">
                  <c:v>31.6</c:v>
                </c:pt>
                <c:pt idx="1193">
                  <c:v>21.56</c:v>
                </c:pt>
                <c:pt idx="1194">
                  <c:v>25.8</c:v>
                </c:pt>
                <c:pt idx="1195">
                  <c:v>24.32</c:v>
                </c:pt>
                <c:pt idx="1196">
                  <c:v>33.914999999999999</c:v>
                </c:pt>
                <c:pt idx="1197">
                  <c:v>28.88</c:v>
                </c:pt>
                <c:pt idx="1198">
                  <c:v>46.51</c:v>
                </c:pt>
                <c:pt idx="1199">
                  <c:v>34.200000000000003</c:v>
                </c:pt>
                <c:pt idx="1200">
                  <c:v>40.659999999999997</c:v>
                </c:pt>
                <c:pt idx="1201">
                  <c:v>37.729999999999997</c:v>
                </c:pt>
                <c:pt idx="1202">
                  <c:v>39.5</c:v>
                </c:pt>
                <c:pt idx="1203">
                  <c:v>25</c:v>
                </c:pt>
                <c:pt idx="1204">
                  <c:v>45.72</c:v>
                </c:pt>
                <c:pt idx="1205">
                  <c:v>22.41</c:v>
                </c:pt>
                <c:pt idx="1206">
                  <c:v>30.114999999999998</c:v>
                </c:pt>
                <c:pt idx="1207">
                  <c:v>32.25</c:v>
                </c:pt>
                <c:pt idx="1208">
                  <c:v>31.78</c:v>
                </c:pt>
                <c:pt idx="1209">
                  <c:v>24</c:v>
                </c:pt>
                <c:pt idx="1210">
                  <c:v>27.74</c:v>
                </c:pt>
                <c:pt idx="1211">
                  <c:v>32.299999999999997</c:v>
                </c:pt>
                <c:pt idx="1212">
                  <c:v>18.335000000000001</c:v>
                </c:pt>
                <c:pt idx="1213">
                  <c:v>34.76</c:v>
                </c:pt>
                <c:pt idx="1214">
                  <c:v>29.78</c:v>
                </c:pt>
                <c:pt idx="1215">
                  <c:v>32.299999999999997</c:v>
                </c:pt>
                <c:pt idx="1216">
                  <c:v>21.4</c:v>
                </c:pt>
                <c:pt idx="1217">
                  <c:v>30.495000000000001</c:v>
                </c:pt>
                <c:pt idx="1218">
                  <c:v>36.1</c:v>
                </c:pt>
                <c:pt idx="1219">
                  <c:v>25.8</c:v>
                </c:pt>
                <c:pt idx="1220">
                  <c:v>27.074999999999999</c:v>
                </c:pt>
                <c:pt idx="1221">
                  <c:v>23.54</c:v>
                </c:pt>
                <c:pt idx="1222">
                  <c:v>33.914999999999999</c:v>
                </c:pt>
                <c:pt idx="1223">
                  <c:v>31.6</c:v>
                </c:pt>
                <c:pt idx="1224">
                  <c:v>47.2</c:v>
                </c:pt>
                <c:pt idx="1225">
                  <c:v>30.78</c:v>
                </c:pt>
                <c:pt idx="1226">
                  <c:v>32.659999999999997</c:v>
                </c:pt>
                <c:pt idx="1227">
                  <c:v>23.18</c:v>
                </c:pt>
                <c:pt idx="1228">
                  <c:v>27.29</c:v>
                </c:pt>
                <c:pt idx="1229">
                  <c:v>33.020000000000003</c:v>
                </c:pt>
                <c:pt idx="1230">
                  <c:v>23.18</c:v>
                </c:pt>
                <c:pt idx="1231">
                  <c:v>29.9</c:v>
                </c:pt>
                <c:pt idx="1232">
                  <c:v>38.28</c:v>
                </c:pt>
                <c:pt idx="1233">
                  <c:v>30.21</c:v>
                </c:pt>
                <c:pt idx="1234">
                  <c:v>31.28</c:v>
                </c:pt>
                <c:pt idx="1235">
                  <c:v>28.69</c:v>
                </c:pt>
                <c:pt idx="1236">
                  <c:v>32.299999999999997</c:v>
                </c:pt>
                <c:pt idx="1237">
                  <c:v>26.11</c:v>
                </c:pt>
                <c:pt idx="1238">
                  <c:v>35.93</c:v>
                </c:pt>
                <c:pt idx="1239">
                  <c:v>23.96</c:v>
                </c:pt>
                <c:pt idx="1240">
                  <c:v>21.2</c:v>
                </c:pt>
                <c:pt idx="1241">
                  <c:v>38.97</c:v>
                </c:pt>
                <c:pt idx="1242">
                  <c:v>37.950000000000003</c:v>
                </c:pt>
                <c:pt idx="1243">
                  <c:v>38.6</c:v>
                </c:pt>
                <c:pt idx="1244">
                  <c:v>31.54</c:v>
                </c:pt>
                <c:pt idx="1245">
                  <c:v>31.24</c:v>
                </c:pt>
                <c:pt idx="1246">
                  <c:v>28.98</c:v>
                </c:pt>
                <c:pt idx="1247">
                  <c:v>30.41</c:v>
                </c:pt>
                <c:pt idx="1248">
                  <c:v>26.6</c:v>
                </c:pt>
                <c:pt idx="1249">
                  <c:v>27.11</c:v>
                </c:pt>
                <c:pt idx="1250">
                  <c:v>33.344999999999999</c:v>
                </c:pt>
                <c:pt idx="1251">
                  <c:v>36.630000000000003</c:v>
                </c:pt>
                <c:pt idx="1252">
                  <c:v>26.12</c:v>
                </c:pt>
                <c:pt idx="1253">
                  <c:v>28.215</c:v>
                </c:pt>
                <c:pt idx="1254">
                  <c:v>31.66</c:v>
                </c:pt>
                <c:pt idx="1255">
                  <c:v>28.81</c:v>
                </c:pt>
                <c:pt idx="1256">
                  <c:v>30.55</c:v>
                </c:pt>
                <c:pt idx="1257">
                  <c:v>24.035</c:v>
                </c:pt>
                <c:pt idx="1258">
                  <c:v>32.774999999999999</c:v>
                </c:pt>
                <c:pt idx="1259">
                  <c:v>29.2</c:v>
                </c:pt>
                <c:pt idx="1260">
                  <c:v>39.6</c:v>
                </c:pt>
                <c:pt idx="1261">
                  <c:v>23.14</c:v>
                </c:pt>
                <c:pt idx="1262">
                  <c:v>28.77</c:v>
                </c:pt>
                <c:pt idx="1263">
                  <c:v>25.55</c:v>
                </c:pt>
                <c:pt idx="1264">
                  <c:v>31.16</c:v>
                </c:pt>
                <c:pt idx="1265">
                  <c:v>36.380000000000003</c:v>
                </c:pt>
                <c:pt idx="1266">
                  <c:v>29.99</c:v>
                </c:pt>
                <c:pt idx="1267">
                  <c:v>26.22</c:v>
                </c:pt>
                <c:pt idx="1268">
                  <c:v>30.3</c:v>
                </c:pt>
                <c:pt idx="1269">
                  <c:v>30.5</c:v>
                </c:pt>
                <c:pt idx="1270">
                  <c:v>33.33</c:v>
                </c:pt>
                <c:pt idx="1271">
                  <c:v>33.25</c:v>
                </c:pt>
                <c:pt idx="1272">
                  <c:v>22.1</c:v>
                </c:pt>
                <c:pt idx="1273">
                  <c:v>39.6</c:v>
                </c:pt>
                <c:pt idx="1274">
                  <c:v>34.43</c:v>
                </c:pt>
                <c:pt idx="1275">
                  <c:v>27.645</c:v>
                </c:pt>
                <c:pt idx="1276">
                  <c:v>30.97</c:v>
                </c:pt>
                <c:pt idx="1277">
                  <c:v>39.6</c:v>
                </c:pt>
                <c:pt idx="1278">
                  <c:v>32.774999999999999</c:v>
                </c:pt>
                <c:pt idx="1279">
                  <c:v>40.299999999999997</c:v>
                </c:pt>
                <c:pt idx="1280">
                  <c:v>24.35</c:v>
                </c:pt>
                <c:pt idx="1281">
                  <c:v>43.78</c:v>
                </c:pt>
                <c:pt idx="1282">
                  <c:v>39.11</c:v>
                </c:pt>
                <c:pt idx="1283">
                  <c:v>25.66</c:v>
                </c:pt>
                <c:pt idx="1284">
                  <c:v>29.39</c:v>
                </c:pt>
                <c:pt idx="1285">
                  <c:v>24.29</c:v>
                </c:pt>
                <c:pt idx="1286">
                  <c:v>30.22</c:v>
                </c:pt>
                <c:pt idx="1287">
                  <c:v>29.1</c:v>
                </c:pt>
                <c:pt idx="1288">
                  <c:v>28.16</c:v>
                </c:pt>
                <c:pt idx="1289">
                  <c:v>30.5</c:v>
                </c:pt>
                <c:pt idx="1290">
                  <c:v>37.1</c:v>
                </c:pt>
                <c:pt idx="1291">
                  <c:v>45.51</c:v>
                </c:pt>
                <c:pt idx="1292">
                  <c:v>35.625</c:v>
                </c:pt>
                <c:pt idx="1293">
                  <c:v>35.42</c:v>
                </c:pt>
                <c:pt idx="1294">
                  <c:v>38.14</c:v>
                </c:pt>
                <c:pt idx="1295">
                  <c:v>21.5</c:v>
                </c:pt>
                <c:pt idx="1296">
                  <c:v>33.4</c:v>
                </c:pt>
                <c:pt idx="1297">
                  <c:v>28.975000000000001</c:v>
                </c:pt>
                <c:pt idx="1298">
                  <c:v>30.78</c:v>
                </c:pt>
                <c:pt idx="1299">
                  <c:v>33.299999999999997</c:v>
                </c:pt>
                <c:pt idx="1300">
                  <c:v>32.67</c:v>
                </c:pt>
                <c:pt idx="1301">
                  <c:v>33.630000000000003</c:v>
                </c:pt>
                <c:pt idx="1302">
                  <c:v>36.67</c:v>
                </c:pt>
                <c:pt idx="1303">
                  <c:v>47.13</c:v>
                </c:pt>
                <c:pt idx="1304">
                  <c:v>32.68</c:v>
                </c:pt>
                <c:pt idx="1305">
                  <c:v>31.9</c:v>
                </c:pt>
                <c:pt idx="1306">
                  <c:v>24.795000000000002</c:v>
                </c:pt>
                <c:pt idx="1307">
                  <c:v>23.7</c:v>
                </c:pt>
                <c:pt idx="1308">
                  <c:v>37.43</c:v>
                </c:pt>
                <c:pt idx="1309">
                  <c:v>28.1</c:v>
                </c:pt>
                <c:pt idx="1310">
                  <c:v>33.725000000000001</c:v>
                </c:pt>
                <c:pt idx="1311">
                  <c:v>41.47</c:v>
                </c:pt>
                <c:pt idx="1312">
                  <c:v>40.369999999999997</c:v>
                </c:pt>
                <c:pt idx="1313">
                  <c:v>52.37</c:v>
                </c:pt>
                <c:pt idx="1314">
                  <c:v>21.01</c:v>
                </c:pt>
                <c:pt idx="1315">
                  <c:v>27.93</c:v>
                </c:pt>
                <c:pt idx="1316">
                  <c:v>41.04</c:v>
                </c:pt>
                <c:pt idx="1317">
                  <c:v>49.45</c:v>
                </c:pt>
                <c:pt idx="1318">
                  <c:v>41.23</c:v>
                </c:pt>
                <c:pt idx="1319">
                  <c:v>39.97</c:v>
                </c:pt>
                <c:pt idx="1320">
                  <c:v>31.39</c:v>
                </c:pt>
                <c:pt idx="1321">
                  <c:v>51.86</c:v>
                </c:pt>
                <c:pt idx="1322">
                  <c:v>54</c:v>
                </c:pt>
                <c:pt idx="1323">
                  <c:v>30.25</c:v>
                </c:pt>
                <c:pt idx="1324">
                  <c:v>25.3</c:v>
                </c:pt>
                <c:pt idx="1325">
                  <c:v>27.2</c:v>
                </c:pt>
                <c:pt idx="1326">
                  <c:v>26.98</c:v>
                </c:pt>
                <c:pt idx="1327">
                  <c:v>28.12</c:v>
                </c:pt>
                <c:pt idx="1328">
                  <c:v>39.82</c:v>
                </c:pt>
                <c:pt idx="1329">
                  <c:v>41.91</c:v>
                </c:pt>
                <c:pt idx="1330">
                  <c:v>33.71</c:v>
                </c:pt>
                <c:pt idx="1331">
                  <c:v>26.7</c:v>
                </c:pt>
                <c:pt idx="1332">
                  <c:v>35.9</c:v>
                </c:pt>
                <c:pt idx="1333">
                  <c:v>25.934999999999999</c:v>
                </c:pt>
                <c:pt idx="1334">
                  <c:v>30.7</c:v>
                </c:pt>
                <c:pt idx="1335">
                  <c:v>31.73</c:v>
                </c:pt>
                <c:pt idx="1336">
                  <c:v>30.63</c:v>
                </c:pt>
                <c:pt idx="1337">
                  <c:v>26.41</c:v>
                </c:pt>
                <c:pt idx="1338">
                  <c:v>39.17</c:v>
                </c:pt>
                <c:pt idx="1339">
                  <c:v>28.6</c:v>
                </c:pt>
                <c:pt idx="1340">
                  <c:v>35.93</c:v>
                </c:pt>
                <c:pt idx="1341">
                  <c:v>36.6</c:v>
                </c:pt>
                <c:pt idx="1342">
                  <c:v>29.79</c:v>
                </c:pt>
                <c:pt idx="1343">
                  <c:v>28.31</c:v>
                </c:pt>
                <c:pt idx="1344">
                  <c:v>29.83</c:v>
                </c:pt>
                <c:pt idx="1345">
                  <c:v>32.774999999999999</c:v>
                </c:pt>
                <c:pt idx="1346">
                  <c:v>38.93</c:v>
                </c:pt>
                <c:pt idx="1347">
                  <c:v>33.700000000000003</c:v>
                </c:pt>
                <c:pt idx="1348">
                  <c:v>27.645</c:v>
                </c:pt>
                <c:pt idx="1349">
                  <c:v>24.91</c:v>
                </c:pt>
                <c:pt idx="1350">
                  <c:v>48.12</c:v>
                </c:pt>
                <c:pt idx="1351">
                  <c:v>24.93</c:v>
                </c:pt>
                <c:pt idx="1352">
                  <c:v>54.47</c:v>
                </c:pt>
                <c:pt idx="1353">
                  <c:v>42.46</c:v>
                </c:pt>
                <c:pt idx="1354">
                  <c:v>27.75</c:v>
                </c:pt>
                <c:pt idx="1355">
                  <c:v>23.3</c:v>
                </c:pt>
                <c:pt idx="1356">
                  <c:v>31.54</c:v>
                </c:pt>
                <c:pt idx="1357">
                  <c:v>34.01</c:v>
                </c:pt>
                <c:pt idx="1358">
                  <c:v>35.700000000000003</c:v>
                </c:pt>
                <c:pt idx="1359">
                  <c:v>36.08</c:v>
                </c:pt>
                <c:pt idx="1360">
                  <c:v>38</c:v>
                </c:pt>
                <c:pt idx="1361">
                  <c:v>33.35</c:v>
                </c:pt>
                <c:pt idx="1362">
                  <c:v>30.88</c:v>
                </c:pt>
                <c:pt idx="1363">
                  <c:v>49.06</c:v>
                </c:pt>
                <c:pt idx="1364">
                  <c:v>49.84</c:v>
                </c:pt>
                <c:pt idx="1365">
                  <c:v>35.244999999999997</c:v>
                </c:pt>
                <c:pt idx="1366">
                  <c:v>38.380000000000003</c:v>
                </c:pt>
                <c:pt idx="1367">
                  <c:v>44.7</c:v>
                </c:pt>
                <c:pt idx="1368">
                  <c:v>35.49</c:v>
                </c:pt>
                <c:pt idx="1369">
                  <c:v>37.68</c:v>
                </c:pt>
                <c:pt idx="1370">
                  <c:v>34.69</c:v>
                </c:pt>
                <c:pt idx="1371">
                  <c:v>36.384999999999998</c:v>
                </c:pt>
                <c:pt idx="1372">
                  <c:v>25.65</c:v>
                </c:pt>
                <c:pt idx="1373">
                  <c:v>28.7</c:v>
                </c:pt>
                <c:pt idx="1374">
                  <c:v>26.63</c:v>
                </c:pt>
                <c:pt idx="1375">
                  <c:v>33.880000000000003</c:v>
                </c:pt>
                <c:pt idx="1376">
                  <c:v>32.204999999999998</c:v>
                </c:pt>
                <c:pt idx="1377">
                  <c:v>35.340000000000003</c:v>
                </c:pt>
                <c:pt idx="1378">
                  <c:v>30</c:v>
                </c:pt>
                <c:pt idx="1379">
                  <c:v>39.94</c:v>
                </c:pt>
                <c:pt idx="1380">
                  <c:v>32.299999999999997</c:v>
                </c:pt>
                <c:pt idx="1381">
                  <c:v>24.414999999999999</c:v>
                </c:pt>
                <c:pt idx="1382">
                  <c:v>39.22</c:v>
                </c:pt>
                <c:pt idx="1383">
                  <c:v>31.24</c:v>
                </c:pt>
                <c:pt idx="1384">
                  <c:v>18.335000000000001</c:v>
                </c:pt>
                <c:pt idx="1385">
                  <c:v>46.7</c:v>
                </c:pt>
                <c:pt idx="1386">
                  <c:v>31.64</c:v>
                </c:pt>
                <c:pt idx="1387">
                  <c:v>31.9</c:v>
                </c:pt>
                <c:pt idx="1388">
                  <c:v>27.94</c:v>
                </c:pt>
                <c:pt idx="1389">
                  <c:v>40.945</c:v>
                </c:pt>
                <c:pt idx="1390">
                  <c:v>43.7</c:v>
                </c:pt>
                <c:pt idx="1391">
                  <c:v>25.87</c:v>
                </c:pt>
                <c:pt idx="1392">
                  <c:v>38.39</c:v>
                </c:pt>
                <c:pt idx="1393">
                  <c:v>28.31</c:v>
                </c:pt>
                <c:pt idx="1394">
                  <c:v>48.75</c:v>
                </c:pt>
                <c:pt idx="1395">
                  <c:v>28.594999999999999</c:v>
                </c:pt>
                <c:pt idx="1396">
                  <c:v>28.785</c:v>
                </c:pt>
                <c:pt idx="1397">
                  <c:v>35.799999999999997</c:v>
                </c:pt>
                <c:pt idx="1398">
                  <c:v>30.69</c:v>
                </c:pt>
                <c:pt idx="1399">
                  <c:v>35.619999999999997</c:v>
                </c:pt>
                <c:pt idx="1400">
                  <c:v>23.75</c:v>
                </c:pt>
                <c:pt idx="1401">
                  <c:v>36.799999999999997</c:v>
                </c:pt>
                <c:pt idx="1402">
                  <c:v>28.594999999999999</c:v>
                </c:pt>
                <c:pt idx="1403">
                  <c:v>27</c:v>
                </c:pt>
                <c:pt idx="1404">
                  <c:v>28.1</c:v>
                </c:pt>
                <c:pt idx="1405">
                  <c:v>26.4</c:v>
                </c:pt>
                <c:pt idx="1406">
                  <c:v>34.39</c:v>
                </c:pt>
                <c:pt idx="1407">
                  <c:v>34.479999999999997</c:v>
                </c:pt>
                <c:pt idx="1408">
                  <c:v>32.11</c:v>
                </c:pt>
                <c:pt idx="1409">
                  <c:v>35.409999999999997</c:v>
                </c:pt>
                <c:pt idx="1410">
                  <c:v>23.18</c:v>
                </c:pt>
                <c:pt idx="1411">
                  <c:v>22.77</c:v>
                </c:pt>
                <c:pt idx="1412">
                  <c:v>25.2</c:v>
                </c:pt>
                <c:pt idx="1413">
                  <c:v>30.495000000000001</c:v>
                </c:pt>
                <c:pt idx="1414">
                  <c:v>29</c:v>
                </c:pt>
                <c:pt idx="1415">
                  <c:v>31.824999999999999</c:v>
                </c:pt>
                <c:pt idx="1416">
                  <c:v>33.1</c:v>
                </c:pt>
                <c:pt idx="1417">
                  <c:v>39.049999999999997</c:v>
                </c:pt>
                <c:pt idx="1418">
                  <c:v>36.64</c:v>
                </c:pt>
                <c:pt idx="1419">
                  <c:v>32.395000000000003</c:v>
                </c:pt>
                <c:pt idx="1420">
                  <c:v>29.7</c:v>
                </c:pt>
                <c:pt idx="1421">
                  <c:v>30.14</c:v>
                </c:pt>
                <c:pt idx="1422">
                  <c:v>21.78</c:v>
                </c:pt>
                <c:pt idx="1423">
                  <c:v>26.8</c:v>
                </c:pt>
                <c:pt idx="1424">
                  <c:v>25.175000000000001</c:v>
                </c:pt>
                <c:pt idx="1425">
                  <c:v>30.305</c:v>
                </c:pt>
                <c:pt idx="1426">
                  <c:v>43.11</c:v>
                </c:pt>
                <c:pt idx="1427">
                  <c:v>34.865000000000002</c:v>
                </c:pt>
                <c:pt idx="1428">
                  <c:v>33.630000000000003</c:v>
                </c:pt>
                <c:pt idx="1429">
                  <c:v>32.01</c:v>
                </c:pt>
                <c:pt idx="1430">
                  <c:v>33.880000000000003</c:v>
                </c:pt>
                <c:pt idx="1431">
                  <c:v>36.799999999999997</c:v>
                </c:pt>
                <c:pt idx="1432">
                  <c:v>49.64</c:v>
                </c:pt>
                <c:pt idx="1433">
                  <c:v>36.47</c:v>
                </c:pt>
                <c:pt idx="1434">
                  <c:v>22.23</c:v>
                </c:pt>
                <c:pt idx="1435">
                  <c:v>20.100000000000001</c:v>
                </c:pt>
                <c:pt idx="1436">
                  <c:v>35.700000000000003</c:v>
                </c:pt>
                <c:pt idx="1437">
                  <c:v>26.6</c:v>
                </c:pt>
                <c:pt idx="1438">
                  <c:v>39.25</c:v>
                </c:pt>
                <c:pt idx="1439">
                  <c:v>38.25</c:v>
                </c:pt>
                <c:pt idx="1440">
                  <c:v>23</c:v>
                </c:pt>
                <c:pt idx="1441">
                  <c:v>28.88</c:v>
                </c:pt>
                <c:pt idx="1442">
                  <c:v>30.8</c:v>
                </c:pt>
                <c:pt idx="1443">
                  <c:v>25.46</c:v>
                </c:pt>
                <c:pt idx="1444">
                  <c:v>28.785</c:v>
                </c:pt>
                <c:pt idx="1445">
                  <c:v>43.28</c:v>
                </c:pt>
                <c:pt idx="1446">
                  <c:v>36.06</c:v>
                </c:pt>
                <c:pt idx="1447">
                  <c:v>25.74</c:v>
                </c:pt>
                <c:pt idx="1448">
                  <c:v>28.9</c:v>
                </c:pt>
                <c:pt idx="1449">
                  <c:v>41.73</c:v>
                </c:pt>
                <c:pt idx="1450">
                  <c:v>43.48</c:v>
                </c:pt>
                <c:pt idx="1451">
                  <c:v>35.380000000000003</c:v>
                </c:pt>
                <c:pt idx="1452">
                  <c:v>27.17</c:v>
                </c:pt>
                <c:pt idx="1453">
                  <c:v>28.215</c:v>
                </c:pt>
                <c:pt idx="1454">
                  <c:v>33.44</c:v>
                </c:pt>
                <c:pt idx="1455">
                  <c:v>27.5</c:v>
                </c:pt>
                <c:pt idx="1456">
                  <c:v>36.479999999999997</c:v>
                </c:pt>
                <c:pt idx="1457">
                  <c:v>29.91</c:v>
                </c:pt>
                <c:pt idx="1458">
                  <c:v>35.200000000000003</c:v>
                </c:pt>
                <c:pt idx="1459">
                  <c:v>35.99</c:v>
                </c:pt>
                <c:pt idx="1460">
                  <c:v>42.13</c:v>
                </c:pt>
                <c:pt idx="1461">
                  <c:v>39.86</c:v>
                </c:pt>
                <c:pt idx="1462">
                  <c:v>37.51</c:v>
                </c:pt>
                <c:pt idx="1463">
                  <c:v>32.774999999999999</c:v>
                </c:pt>
                <c:pt idx="1464">
                  <c:v>33.534999999999997</c:v>
                </c:pt>
                <c:pt idx="1465">
                  <c:v>29</c:v>
                </c:pt>
                <c:pt idx="1466">
                  <c:v>45.8</c:v>
                </c:pt>
                <c:pt idx="1467">
                  <c:v>26.78</c:v>
                </c:pt>
                <c:pt idx="1468">
                  <c:v>24.7</c:v>
                </c:pt>
                <c:pt idx="1469">
                  <c:v>27.5</c:v>
                </c:pt>
                <c:pt idx="1470">
                  <c:v>37.1</c:v>
                </c:pt>
                <c:pt idx="1471">
                  <c:v>36.1</c:v>
                </c:pt>
                <c:pt idx="1472">
                  <c:v>26.23</c:v>
                </c:pt>
                <c:pt idx="1473">
                  <c:v>35.244999999999997</c:v>
                </c:pt>
                <c:pt idx="1474">
                  <c:v>34.299999999999997</c:v>
                </c:pt>
                <c:pt idx="1475">
                  <c:v>36.799999999999997</c:v>
                </c:pt>
                <c:pt idx="1476">
                  <c:v>32.965000000000003</c:v>
                </c:pt>
                <c:pt idx="1477">
                  <c:v>52.89</c:v>
                </c:pt>
                <c:pt idx="1478">
                  <c:v>21.47</c:v>
                </c:pt>
                <c:pt idx="1479">
                  <c:v>24.605</c:v>
                </c:pt>
                <c:pt idx="1480">
                  <c:v>40.81</c:v>
                </c:pt>
                <c:pt idx="1481">
                  <c:v>35.814999999999998</c:v>
                </c:pt>
                <c:pt idx="1482">
                  <c:v>31.07</c:v>
                </c:pt>
                <c:pt idx="1483">
                  <c:v>24.32</c:v>
                </c:pt>
                <c:pt idx="1484">
                  <c:v>31.57</c:v>
                </c:pt>
                <c:pt idx="1485">
                  <c:v>43.4</c:v>
                </c:pt>
                <c:pt idx="1486">
                  <c:v>32.15</c:v>
                </c:pt>
                <c:pt idx="1487">
                  <c:v>46.75</c:v>
                </c:pt>
                <c:pt idx="1488">
                  <c:v>42.78</c:v>
                </c:pt>
                <c:pt idx="1489">
                  <c:v>26.79</c:v>
                </c:pt>
                <c:pt idx="1490">
                  <c:v>31.35</c:v>
                </c:pt>
                <c:pt idx="1491">
                  <c:v>34.08</c:v>
                </c:pt>
                <c:pt idx="1492">
                  <c:v>25.74</c:v>
                </c:pt>
                <c:pt idx="1493">
                  <c:v>24.53</c:v>
                </c:pt>
                <c:pt idx="1494">
                  <c:v>30.5</c:v>
                </c:pt>
                <c:pt idx="1495">
                  <c:v>37.43</c:v>
                </c:pt>
                <c:pt idx="1496">
                  <c:v>33.82</c:v>
                </c:pt>
                <c:pt idx="1497">
                  <c:v>35.1</c:v>
                </c:pt>
                <c:pt idx="1498">
                  <c:v>38</c:v>
                </c:pt>
                <c:pt idx="1499">
                  <c:v>38.06</c:v>
                </c:pt>
                <c:pt idx="1500">
                  <c:v>36.67</c:v>
                </c:pt>
                <c:pt idx="1501">
                  <c:v>52.75</c:v>
                </c:pt>
                <c:pt idx="1502">
                  <c:v>31.55</c:v>
                </c:pt>
                <c:pt idx="1503">
                  <c:v>36.130000000000003</c:v>
                </c:pt>
                <c:pt idx="1504">
                  <c:v>42.74</c:v>
                </c:pt>
                <c:pt idx="1505">
                  <c:v>29.64</c:v>
                </c:pt>
                <c:pt idx="1506">
                  <c:v>36.954999999999998</c:v>
                </c:pt>
                <c:pt idx="1507">
                  <c:v>36.24</c:v>
                </c:pt>
                <c:pt idx="1508">
                  <c:v>35</c:v>
                </c:pt>
                <c:pt idx="1509">
                  <c:v>28.22</c:v>
                </c:pt>
                <c:pt idx="1510">
                  <c:v>39.159999999999997</c:v>
                </c:pt>
                <c:pt idx="1511">
                  <c:v>36.479999999999997</c:v>
                </c:pt>
                <c:pt idx="1512">
                  <c:v>26.504999999999999</c:v>
                </c:pt>
                <c:pt idx="1513">
                  <c:v>31.74</c:v>
                </c:pt>
                <c:pt idx="1514">
                  <c:v>17.29</c:v>
                </c:pt>
                <c:pt idx="1515">
                  <c:v>52.54</c:v>
                </c:pt>
                <c:pt idx="1516">
                  <c:v>37.409999999999997</c:v>
                </c:pt>
                <c:pt idx="1517">
                  <c:v>28.81</c:v>
                </c:pt>
                <c:pt idx="1518">
                  <c:v>41.2</c:v>
                </c:pt>
                <c:pt idx="1519">
                  <c:v>39.14</c:v>
                </c:pt>
                <c:pt idx="1520">
                  <c:v>25.46</c:v>
                </c:pt>
                <c:pt idx="1521">
                  <c:v>29.7</c:v>
                </c:pt>
                <c:pt idx="1522">
                  <c:v>31.79</c:v>
                </c:pt>
                <c:pt idx="1523">
                  <c:v>33.659999999999997</c:v>
                </c:pt>
                <c:pt idx="1524">
                  <c:v>38.380000000000003</c:v>
                </c:pt>
                <c:pt idx="1525">
                  <c:v>21.4</c:v>
                </c:pt>
                <c:pt idx="1526">
                  <c:v>37.4</c:v>
                </c:pt>
                <c:pt idx="1527">
                  <c:v>38.83</c:v>
                </c:pt>
                <c:pt idx="1528">
                  <c:v>39.93</c:v>
                </c:pt>
                <c:pt idx="1529">
                  <c:v>38.14</c:v>
                </c:pt>
                <c:pt idx="1530">
                  <c:v>42.51</c:v>
                </c:pt>
                <c:pt idx="1531">
                  <c:v>29.53</c:v>
                </c:pt>
                <c:pt idx="1532">
                  <c:v>34.840000000000003</c:v>
                </c:pt>
                <c:pt idx="1533">
                  <c:v>37.119999999999997</c:v>
                </c:pt>
                <c:pt idx="1534">
                  <c:v>24.035</c:v>
                </c:pt>
                <c:pt idx="1535">
                  <c:v>32.395000000000003</c:v>
                </c:pt>
                <c:pt idx="1536">
                  <c:v>30.43</c:v>
                </c:pt>
                <c:pt idx="1537">
                  <c:v>28.2</c:v>
                </c:pt>
                <c:pt idx="1538">
                  <c:v>34.56</c:v>
                </c:pt>
                <c:pt idx="1539">
                  <c:v>25.364999999999998</c:v>
                </c:pt>
                <c:pt idx="1540">
                  <c:v>41.45</c:v>
                </c:pt>
                <c:pt idx="1541">
                  <c:v>44</c:v>
                </c:pt>
                <c:pt idx="1542">
                  <c:v>37.700000000000003</c:v>
                </c:pt>
                <c:pt idx="1543">
                  <c:v>38.06</c:v>
                </c:pt>
                <c:pt idx="1544">
                  <c:v>24.32</c:v>
                </c:pt>
                <c:pt idx="1545">
                  <c:v>51.14</c:v>
                </c:pt>
                <c:pt idx="1546">
                  <c:v>30.23</c:v>
                </c:pt>
                <c:pt idx="1547">
                  <c:v>28</c:v>
                </c:pt>
                <c:pt idx="1548">
                  <c:v>23.655000000000001</c:v>
                </c:pt>
                <c:pt idx="1549">
                  <c:v>33.534999999999997</c:v>
                </c:pt>
                <c:pt idx="1550">
                  <c:v>33.914999999999999</c:v>
                </c:pt>
                <c:pt idx="1551">
                  <c:v>18.335000000000001</c:v>
                </c:pt>
                <c:pt idx="1552">
                  <c:v>40.700000000000003</c:v>
                </c:pt>
                <c:pt idx="1553">
                  <c:v>27.55</c:v>
                </c:pt>
                <c:pt idx="1554">
                  <c:v>34.295000000000002</c:v>
                </c:pt>
                <c:pt idx="1555">
                  <c:v>28.7</c:v>
                </c:pt>
                <c:pt idx="1556">
                  <c:v>36.005000000000003</c:v>
                </c:pt>
                <c:pt idx="1557">
                  <c:v>54.61</c:v>
                </c:pt>
                <c:pt idx="1558">
                  <c:v>37.909999999999997</c:v>
                </c:pt>
                <c:pt idx="1559">
                  <c:v>30.02</c:v>
                </c:pt>
                <c:pt idx="1560">
                  <c:v>47.19</c:v>
                </c:pt>
                <c:pt idx="1561">
                  <c:v>30.71</c:v>
                </c:pt>
                <c:pt idx="1562">
                  <c:v>39.270000000000003</c:v>
                </c:pt>
                <c:pt idx="1563">
                  <c:v>42.06</c:v>
                </c:pt>
                <c:pt idx="1564">
                  <c:v>30.8</c:v>
                </c:pt>
                <c:pt idx="1565">
                  <c:v>33.1</c:v>
                </c:pt>
                <c:pt idx="1566">
                  <c:v>41.47</c:v>
                </c:pt>
                <c:pt idx="1567">
                  <c:v>52.41</c:v>
                </c:pt>
                <c:pt idx="1568">
                  <c:v>21.09</c:v>
                </c:pt>
                <c:pt idx="1569">
                  <c:v>54.59</c:v>
                </c:pt>
                <c:pt idx="1570">
                  <c:v>31.16</c:v>
                </c:pt>
                <c:pt idx="1571">
                  <c:v>32.299999999999997</c:v>
                </c:pt>
                <c:pt idx="1572">
                  <c:v>38.869999999999997</c:v>
                </c:pt>
                <c:pt idx="1573">
                  <c:v>25</c:v>
                </c:pt>
                <c:pt idx="1574">
                  <c:v>29.92</c:v>
                </c:pt>
                <c:pt idx="1575">
                  <c:v>33.200000000000003</c:v>
                </c:pt>
                <c:pt idx="1576">
                  <c:v>44.1</c:v>
                </c:pt>
                <c:pt idx="1577">
                  <c:v>39.159999999999997</c:v>
                </c:pt>
                <c:pt idx="1578">
                  <c:v>39.200000000000003</c:v>
                </c:pt>
                <c:pt idx="1579">
                  <c:v>39.35</c:v>
                </c:pt>
                <c:pt idx="1580">
                  <c:v>46.89</c:v>
                </c:pt>
                <c:pt idx="1581">
                  <c:v>31.78</c:v>
                </c:pt>
                <c:pt idx="1582">
                  <c:v>32.11</c:v>
                </c:pt>
                <c:pt idx="1583">
                  <c:v>34.299999999999997</c:v>
                </c:pt>
                <c:pt idx="1584">
                  <c:v>53.58</c:v>
                </c:pt>
                <c:pt idx="1585">
                  <c:v>31.824999999999999</c:v>
                </c:pt>
                <c:pt idx="1586">
                  <c:v>22.04</c:v>
                </c:pt>
                <c:pt idx="1587">
                  <c:v>36.65</c:v>
                </c:pt>
                <c:pt idx="1588">
                  <c:v>35.909999999999997</c:v>
                </c:pt>
                <c:pt idx="1589">
                  <c:v>42.81</c:v>
                </c:pt>
                <c:pt idx="1590">
                  <c:v>31.23</c:v>
                </c:pt>
                <c:pt idx="1591">
                  <c:v>43.32</c:v>
                </c:pt>
                <c:pt idx="1592">
                  <c:v>44.55</c:v>
                </c:pt>
                <c:pt idx="1593">
                  <c:v>21.754999999999999</c:v>
                </c:pt>
                <c:pt idx="1594">
                  <c:v>43.44</c:v>
                </c:pt>
                <c:pt idx="1595">
                  <c:v>35.590000000000003</c:v>
                </c:pt>
                <c:pt idx="1596">
                  <c:v>21.565000000000001</c:v>
                </c:pt>
                <c:pt idx="1597">
                  <c:v>28.31</c:v>
                </c:pt>
                <c:pt idx="1598">
                  <c:v>33.479999999999997</c:v>
                </c:pt>
                <c:pt idx="1599">
                  <c:v>45.9</c:v>
                </c:pt>
                <c:pt idx="1600">
                  <c:v>34.5</c:v>
                </c:pt>
                <c:pt idx="1601">
                  <c:v>40.479999999999997</c:v>
                </c:pt>
                <c:pt idx="1602">
                  <c:v>21.7</c:v>
                </c:pt>
                <c:pt idx="1603">
                  <c:v>32.68</c:v>
                </c:pt>
                <c:pt idx="1604">
                  <c:v>41.02</c:v>
                </c:pt>
                <c:pt idx="1605">
                  <c:v>31.8</c:v>
                </c:pt>
                <c:pt idx="1606">
                  <c:v>45.34</c:v>
                </c:pt>
                <c:pt idx="1607">
                  <c:v>36.299999999999997</c:v>
                </c:pt>
                <c:pt idx="1608">
                  <c:v>36.85</c:v>
                </c:pt>
                <c:pt idx="1609">
                  <c:v>33.11</c:v>
                </c:pt>
                <c:pt idx="1610">
                  <c:v>27.55</c:v>
                </c:pt>
                <c:pt idx="1611">
                  <c:v>31.445</c:v>
                </c:pt>
                <c:pt idx="1612">
                  <c:v>48.36</c:v>
                </c:pt>
                <c:pt idx="1613">
                  <c:v>36.765000000000001</c:v>
                </c:pt>
                <c:pt idx="1614">
                  <c:v>27.72</c:v>
                </c:pt>
                <c:pt idx="1615">
                  <c:v>27.83</c:v>
                </c:pt>
                <c:pt idx="1616">
                  <c:v>32.1</c:v>
                </c:pt>
                <c:pt idx="1617">
                  <c:v>31.73</c:v>
                </c:pt>
                <c:pt idx="1618">
                  <c:v>50.46</c:v>
                </c:pt>
                <c:pt idx="1619">
                  <c:v>39.51</c:v>
                </c:pt>
                <c:pt idx="1620">
                  <c:v>32.299999999999997</c:v>
                </c:pt>
                <c:pt idx="1621">
                  <c:v>38.28</c:v>
                </c:pt>
                <c:pt idx="1622">
                  <c:v>44.98</c:v>
                </c:pt>
                <c:pt idx="1623">
                  <c:v>36.15</c:v>
                </c:pt>
                <c:pt idx="1624">
                  <c:v>43.35</c:v>
                </c:pt>
                <c:pt idx="1625">
                  <c:v>37.905000000000001</c:v>
                </c:pt>
                <c:pt idx="1626">
                  <c:v>39.1</c:v>
                </c:pt>
                <c:pt idx="1627">
                  <c:v>25.08</c:v>
                </c:pt>
                <c:pt idx="1628">
                  <c:v>26.22</c:v>
                </c:pt>
                <c:pt idx="1629">
                  <c:v>40.880000000000003</c:v>
                </c:pt>
                <c:pt idx="1630">
                  <c:v>39.369999999999997</c:v>
                </c:pt>
                <c:pt idx="1631">
                  <c:v>21.66</c:v>
                </c:pt>
                <c:pt idx="1632">
                  <c:v>37.85</c:v>
                </c:pt>
                <c:pt idx="1633">
                  <c:v>35.97</c:v>
                </c:pt>
                <c:pt idx="1634">
                  <c:v>39.700000000000003</c:v>
                </c:pt>
                <c:pt idx="1635">
                  <c:v>37.72</c:v>
                </c:pt>
                <c:pt idx="1636">
                  <c:v>21.66</c:v>
                </c:pt>
                <c:pt idx="1637">
                  <c:v>35.869999999999997</c:v>
                </c:pt>
                <c:pt idx="1638">
                  <c:v>32.799999999999997</c:v>
                </c:pt>
                <c:pt idx="1639">
                  <c:v>26.695</c:v>
                </c:pt>
                <c:pt idx="1640">
                  <c:v>28.785</c:v>
                </c:pt>
                <c:pt idx="1641">
                  <c:v>26.41</c:v>
                </c:pt>
                <c:pt idx="1642">
                  <c:v>38.19</c:v>
                </c:pt>
                <c:pt idx="1643">
                  <c:v>39.159999999999997</c:v>
                </c:pt>
                <c:pt idx="1644">
                  <c:v>23.18</c:v>
                </c:pt>
                <c:pt idx="1645">
                  <c:v>36.08</c:v>
                </c:pt>
                <c:pt idx="1646">
                  <c:v>36.47</c:v>
                </c:pt>
                <c:pt idx="1647">
                  <c:v>21.66</c:v>
                </c:pt>
                <c:pt idx="1648">
                  <c:v>23.085000000000001</c:v>
                </c:pt>
                <c:pt idx="1649">
                  <c:v>17.195</c:v>
                </c:pt>
                <c:pt idx="1650">
                  <c:v>41.26</c:v>
                </c:pt>
                <c:pt idx="1651">
                  <c:v>35.200000000000003</c:v>
                </c:pt>
                <c:pt idx="1652">
                  <c:v>25.52</c:v>
                </c:pt>
                <c:pt idx="1653">
                  <c:v>50.2</c:v>
                </c:pt>
                <c:pt idx="1654">
                  <c:v>51.72</c:v>
                </c:pt>
                <c:pt idx="1655">
                  <c:v>20.52</c:v>
                </c:pt>
                <c:pt idx="1656">
                  <c:v>32.729999999999997</c:v>
                </c:pt>
                <c:pt idx="1657">
                  <c:v>32.395000000000003</c:v>
                </c:pt>
                <c:pt idx="1658">
                  <c:v>36.979999999999997</c:v>
                </c:pt>
                <c:pt idx="1659">
                  <c:v>35.5</c:v>
                </c:pt>
                <c:pt idx="1660">
                  <c:v>53.48</c:v>
                </c:pt>
                <c:pt idx="1661">
                  <c:v>36.71</c:v>
                </c:pt>
                <c:pt idx="1662">
                  <c:v>47</c:v>
                </c:pt>
                <c:pt idx="1663">
                  <c:v>39.340000000000003</c:v>
                </c:pt>
                <c:pt idx="1664">
                  <c:v>32.965000000000003</c:v>
                </c:pt>
                <c:pt idx="1665">
                  <c:v>46.86</c:v>
                </c:pt>
                <c:pt idx="1666">
                  <c:v>22.42</c:v>
                </c:pt>
                <c:pt idx="1667">
                  <c:v>33.6</c:v>
                </c:pt>
                <c:pt idx="1668">
                  <c:v>35.520000000000003</c:v>
                </c:pt>
                <c:pt idx="1669">
                  <c:v>42.28</c:v>
                </c:pt>
                <c:pt idx="1670">
                  <c:v>43.58</c:v>
                </c:pt>
                <c:pt idx="1671">
                  <c:v>46.51</c:v>
                </c:pt>
                <c:pt idx="1672">
                  <c:v>39.979999999999997</c:v>
                </c:pt>
                <c:pt idx="1673">
                  <c:v>39.33</c:v>
                </c:pt>
                <c:pt idx="1674">
                  <c:v>49.53</c:v>
                </c:pt>
                <c:pt idx="1675">
                  <c:v>39.74</c:v>
                </c:pt>
                <c:pt idx="1676">
                  <c:v>34.21</c:v>
                </c:pt>
                <c:pt idx="1677">
                  <c:v>25.6</c:v>
                </c:pt>
                <c:pt idx="1678">
                  <c:v>17.954999999999998</c:v>
                </c:pt>
                <c:pt idx="1679">
                  <c:v>30.495000000000001</c:v>
                </c:pt>
                <c:pt idx="1680">
                  <c:v>46.96</c:v>
                </c:pt>
                <c:pt idx="1681">
                  <c:v>42.95</c:v>
                </c:pt>
                <c:pt idx="1682">
                  <c:v>41.3</c:v>
                </c:pt>
                <c:pt idx="1683">
                  <c:v>39.07</c:v>
                </c:pt>
                <c:pt idx="1684">
                  <c:v>43.08</c:v>
                </c:pt>
                <c:pt idx="1685">
                  <c:v>43.29</c:v>
                </c:pt>
                <c:pt idx="1686">
                  <c:v>46.49</c:v>
                </c:pt>
                <c:pt idx="1687">
                  <c:v>41.63</c:v>
                </c:pt>
                <c:pt idx="1688">
                  <c:v>35.5</c:v>
                </c:pt>
                <c:pt idx="1689">
                  <c:v>33.659999999999997</c:v>
                </c:pt>
                <c:pt idx="1690">
                  <c:v>39.799999999999997</c:v>
                </c:pt>
                <c:pt idx="1691">
                  <c:v>35.54</c:v>
                </c:pt>
                <c:pt idx="1692">
                  <c:v>44.95</c:v>
                </c:pt>
                <c:pt idx="1693">
                  <c:v>38.094999999999999</c:v>
                </c:pt>
                <c:pt idx="1694">
                  <c:v>40.44</c:v>
                </c:pt>
                <c:pt idx="1695">
                  <c:v>36.08</c:v>
                </c:pt>
                <c:pt idx="1696">
                  <c:v>21.85</c:v>
                </c:pt>
                <c:pt idx="1697">
                  <c:v>50.92</c:v>
                </c:pt>
                <c:pt idx="1698">
                  <c:v>39.6</c:v>
                </c:pt>
                <c:pt idx="1699">
                  <c:v>37.9</c:v>
                </c:pt>
                <c:pt idx="1700">
                  <c:v>38.04</c:v>
                </c:pt>
                <c:pt idx="1701">
                  <c:v>53.32</c:v>
                </c:pt>
                <c:pt idx="1702">
                  <c:v>43.11</c:v>
                </c:pt>
                <c:pt idx="1703">
                  <c:v>25.175000000000001</c:v>
                </c:pt>
                <c:pt idx="1704">
                  <c:v>44.64</c:v>
                </c:pt>
                <c:pt idx="1705">
                  <c:v>41.325000000000003</c:v>
                </c:pt>
                <c:pt idx="1706">
                  <c:v>46.14</c:v>
                </c:pt>
                <c:pt idx="1707">
                  <c:v>38.049999999999997</c:v>
                </c:pt>
                <c:pt idx="1708">
                  <c:v>32.965000000000003</c:v>
                </c:pt>
                <c:pt idx="1709">
                  <c:v>54.59</c:v>
                </c:pt>
                <c:pt idx="1710">
                  <c:v>44.29</c:v>
                </c:pt>
                <c:pt idx="1711">
                  <c:v>45.27</c:v>
                </c:pt>
                <c:pt idx="1712">
                  <c:v>46.7</c:v>
                </c:pt>
                <c:pt idx="1713">
                  <c:v>24.13</c:v>
                </c:pt>
                <c:pt idx="1714">
                  <c:v>19.3</c:v>
                </c:pt>
                <c:pt idx="1715">
                  <c:v>29.3</c:v>
                </c:pt>
                <c:pt idx="1716">
                  <c:v>36.85</c:v>
                </c:pt>
                <c:pt idx="1717">
                  <c:v>47.53</c:v>
                </c:pt>
                <c:pt idx="1718">
                  <c:v>48.81</c:v>
                </c:pt>
                <c:pt idx="1719">
                  <c:v>48.7</c:v>
                </c:pt>
                <c:pt idx="1720">
                  <c:v>53.63</c:v>
                </c:pt>
                <c:pt idx="1721">
                  <c:v>46.43</c:v>
                </c:pt>
                <c:pt idx="1722">
                  <c:v>31.824999999999999</c:v>
                </c:pt>
                <c:pt idx="1723">
                  <c:v>39.049999999999997</c:v>
                </c:pt>
                <c:pt idx="1724">
                  <c:v>51.86</c:v>
                </c:pt>
                <c:pt idx="1725">
                  <c:v>21.85</c:v>
                </c:pt>
                <c:pt idx="1726">
                  <c:v>54.85</c:v>
                </c:pt>
                <c:pt idx="1727">
                  <c:v>22.895</c:v>
                </c:pt>
                <c:pt idx="1728">
                  <c:v>48.32</c:v>
                </c:pt>
                <c:pt idx="1729">
                  <c:v>48.01</c:v>
                </c:pt>
                <c:pt idx="1730">
                  <c:v>54.43</c:v>
                </c:pt>
                <c:pt idx="1731">
                  <c:v>54.45</c:v>
                </c:pt>
                <c:pt idx="1732">
                  <c:v>27.3</c:v>
                </c:pt>
                <c:pt idx="1733">
                  <c:v>45.68</c:v>
                </c:pt>
                <c:pt idx="1734">
                  <c:v>27.7</c:v>
                </c:pt>
                <c:pt idx="1735">
                  <c:v>43.15</c:v>
                </c:pt>
                <c:pt idx="1736">
                  <c:v>40.24</c:v>
                </c:pt>
                <c:pt idx="1737">
                  <c:v>20.045000000000002</c:v>
                </c:pt>
                <c:pt idx="1738">
                  <c:v>26.03</c:v>
                </c:pt>
                <c:pt idx="1739">
                  <c:v>30.114999999999998</c:v>
                </c:pt>
                <c:pt idx="1740">
                  <c:v>24.75</c:v>
                </c:pt>
                <c:pt idx="1741">
                  <c:v>31.02</c:v>
                </c:pt>
                <c:pt idx="1742">
                  <c:v>39.81</c:v>
                </c:pt>
                <c:pt idx="1743">
                  <c:v>47.59</c:v>
                </c:pt>
                <c:pt idx="1744">
                  <c:v>47.15</c:v>
                </c:pt>
                <c:pt idx="1745">
                  <c:v>48.39</c:v>
                </c:pt>
                <c:pt idx="1746">
                  <c:v>21.754999999999999</c:v>
                </c:pt>
                <c:pt idx="1747">
                  <c:v>49.72</c:v>
                </c:pt>
                <c:pt idx="1748">
                  <c:v>19.094999999999999</c:v>
                </c:pt>
                <c:pt idx="1749">
                  <c:v>39.229999999999997</c:v>
                </c:pt>
                <c:pt idx="1750">
                  <c:v>30.59</c:v>
                </c:pt>
                <c:pt idx="1751">
                  <c:v>51.33</c:v>
                </c:pt>
                <c:pt idx="1752">
                  <c:v>27.9</c:v>
                </c:pt>
                <c:pt idx="1753">
                  <c:v>45.18</c:v>
                </c:pt>
                <c:pt idx="1754">
                  <c:v>48.59</c:v>
                </c:pt>
                <c:pt idx="1755">
                  <c:v>51.72</c:v>
                </c:pt>
                <c:pt idx="1756">
                  <c:v>47.13</c:v>
                </c:pt>
                <c:pt idx="1757">
                  <c:v>27.06</c:v>
                </c:pt>
                <c:pt idx="1758">
                  <c:v>28.3</c:v>
                </c:pt>
                <c:pt idx="1759">
                  <c:v>26.84</c:v>
                </c:pt>
                <c:pt idx="1760">
                  <c:v>33.630000000000003</c:v>
                </c:pt>
                <c:pt idx="1761">
                  <c:v>42.66</c:v>
                </c:pt>
                <c:pt idx="1762">
                  <c:v>42.95</c:v>
                </c:pt>
                <c:pt idx="1763">
                  <c:v>27.36</c:v>
                </c:pt>
                <c:pt idx="1764">
                  <c:v>19.8</c:v>
                </c:pt>
                <c:pt idx="1765">
                  <c:v>49.07</c:v>
                </c:pt>
                <c:pt idx="1766">
                  <c:v>42.02</c:v>
                </c:pt>
                <c:pt idx="1767">
                  <c:v>29.07</c:v>
                </c:pt>
                <c:pt idx="1768">
                  <c:v>22.99</c:v>
                </c:pt>
                <c:pt idx="1769">
                  <c:v>28.31</c:v>
                </c:pt>
                <c:pt idx="1770">
                  <c:v>49.15</c:v>
                </c:pt>
                <c:pt idx="1771">
                  <c:v>24.6</c:v>
                </c:pt>
                <c:pt idx="1772">
                  <c:v>44.03</c:v>
                </c:pt>
                <c:pt idx="1773">
                  <c:v>45.92</c:v>
                </c:pt>
                <c:pt idx="1774">
                  <c:v>43.32</c:v>
                </c:pt>
                <c:pt idx="1775">
                  <c:v>28.024999999999999</c:v>
                </c:pt>
                <c:pt idx="1776">
                  <c:v>49.09</c:v>
                </c:pt>
                <c:pt idx="1777">
                  <c:v>23.65</c:v>
                </c:pt>
                <c:pt idx="1778">
                  <c:v>23.98</c:v>
                </c:pt>
                <c:pt idx="1779">
                  <c:v>28.88</c:v>
                </c:pt>
                <c:pt idx="1780">
                  <c:v>46.63</c:v>
                </c:pt>
                <c:pt idx="1781">
                  <c:v>53.29</c:v>
                </c:pt>
                <c:pt idx="1782">
                  <c:v>44.52</c:v>
                </c:pt>
                <c:pt idx="1783">
                  <c:v>51.65</c:v>
                </c:pt>
                <c:pt idx="1784">
                  <c:v>41.325000000000003</c:v>
                </c:pt>
                <c:pt idx="1785">
                  <c:v>53.98</c:v>
                </c:pt>
                <c:pt idx="1786">
                  <c:v>24.795000000000002</c:v>
                </c:pt>
                <c:pt idx="1787">
                  <c:v>31.79</c:v>
                </c:pt>
                <c:pt idx="1788">
                  <c:v>25.7</c:v>
                </c:pt>
                <c:pt idx="1789">
                  <c:v>51.75</c:v>
                </c:pt>
                <c:pt idx="1790">
                  <c:v>46.62</c:v>
                </c:pt>
                <c:pt idx="1791">
                  <c:v>28.31</c:v>
                </c:pt>
                <c:pt idx="1792">
                  <c:v>29.734999999999999</c:v>
                </c:pt>
                <c:pt idx="1793">
                  <c:v>44.2</c:v>
                </c:pt>
                <c:pt idx="1794">
                  <c:v>32.229999999999997</c:v>
                </c:pt>
                <c:pt idx="1795">
                  <c:v>27.28</c:v>
                </c:pt>
                <c:pt idx="1796">
                  <c:v>29.15</c:v>
                </c:pt>
                <c:pt idx="1797">
                  <c:v>24.4</c:v>
                </c:pt>
                <c:pt idx="1798">
                  <c:v>28.5</c:v>
                </c:pt>
                <c:pt idx="1799">
                  <c:v>28.49</c:v>
                </c:pt>
                <c:pt idx="1800">
                  <c:v>46.69</c:v>
                </c:pt>
                <c:pt idx="1801">
                  <c:v>22.6</c:v>
                </c:pt>
                <c:pt idx="1802">
                  <c:v>29.83</c:v>
                </c:pt>
                <c:pt idx="1803">
                  <c:v>51.94</c:v>
                </c:pt>
                <c:pt idx="1804">
                  <c:v>49.05</c:v>
                </c:pt>
                <c:pt idx="1805">
                  <c:v>23.655000000000001</c:v>
                </c:pt>
                <c:pt idx="1806">
                  <c:v>20.13</c:v>
                </c:pt>
                <c:pt idx="1807">
                  <c:v>30.4</c:v>
                </c:pt>
                <c:pt idx="1808">
                  <c:v>35.31</c:v>
                </c:pt>
                <c:pt idx="1809">
                  <c:v>45.62</c:v>
                </c:pt>
                <c:pt idx="1810">
                  <c:v>27.93</c:v>
                </c:pt>
                <c:pt idx="1811">
                  <c:v>46.19</c:v>
                </c:pt>
                <c:pt idx="1812">
                  <c:v>32.395000000000003</c:v>
                </c:pt>
                <c:pt idx="1813">
                  <c:v>51.92</c:v>
                </c:pt>
                <c:pt idx="1814">
                  <c:v>46.4</c:v>
                </c:pt>
                <c:pt idx="1815">
                  <c:v>27.6</c:v>
                </c:pt>
                <c:pt idx="1816">
                  <c:v>38.83</c:v>
                </c:pt>
                <c:pt idx="1817">
                  <c:v>25.3</c:v>
                </c:pt>
                <c:pt idx="1818">
                  <c:v>18.3</c:v>
                </c:pt>
                <c:pt idx="1819">
                  <c:v>27.1</c:v>
                </c:pt>
                <c:pt idx="1820">
                  <c:v>27.94</c:v>
                </c:pt>
                <c:pt idx="1821">
                  <c:v>35.72</c:v>
                </c:pt>
                <c:pt idx="1822">
                  <c:v>25.9</c:v>
                </c:pt>
                <c:pt idx="1823">
                  <c:v>36.19</c:v>
                </c:pt>
                <c:pt idx="1824">
                  <c:v>51.37</c:v>
                </c:pt>
                <c:pt idx="1825">
                  <c:v>51.18</c:v>
                </c:pt>
                <c:pt idx="1826">
                  <c:v>29.81</c:v>
                </c:pt>
                <c:pt idx="1827">
                  <c:v>24.42</c:v>
                </c:pt>
                <c:pt idx="1828">
                  <c:v>33.344999999999999</c:v>
                </c:pt>
                <c:pt idx="1829">
                  <c:v>22.22</c:v>
                </c:pt>
                <c:pt idx="1830">
                  <c:v>39.71</c:v>
                </c:pt>
                <c:pt idx="1831">
                  <c:v>24.64</c:v>
                </c:pt>
                <c:pt idx="1832">
                  <c:v>28.38</c:v>
                </c:pt>
                <c:pt idx="1833">
                  <c:v>26.4</c:v>
                </c:pt>
                <c:pt idx="1834">
                  <c:v>49.2</c:v>
                </c:pt>
                <c:pt idx="1835">
                  <c:v>20.234999999999999</c:v>
                </c:pt>
                <c:pt idx="1836">
                  <c:v>33.82</c:v>
                </c:pt>
                <c:pt idx="1837">
                  <c:v>28.93</c:v>
                </c:pt>
                <c:pt idx="1838">
                  <c:v>27.83</c:v>
                </c:pt>
                <c:pt idx="1839">
                  <c:v>20.045000000000002</c:v>
                </c:pt>
                <c:pt idx="1840">
                  <c:v>29.7</c:v>
                </c:pt>
                <c:pt idx="1841">
                  <c:v>23.37</c:v>
                </c:pt>
                <c:pt idx="1842">
                  <c:v>51.74</c:v>
                </c:pt>
                <c:pt idx="1843">
                  <c:v>27.835000000000001</c:v>
                </c:pt>
                <c:pt idx="1844">
                  <c:v>26.41</c:v>
                </c:pt>
                <c:pt idx="1845">
                  <c:v>21.8</c:v>
                </c:pt>
                <c:pt idx="1846">
                  <c:v>27.5</c:v>
                </c:pt>
                <c:pt idx="1847">
                  <c:v>28.024999999999999</c:v>
                </c:pt>
                <c:pt idx="1848">
                  <c:v>53.93</c:v>
                </c:pt>
                <c:pt idx="1849">
                  <c:v>29.64</c:v>
                </c:pt>
                <c:pt idx="1850">
                  <c:v>25.555</c:v>
                </c:pt>
                <c:pt idx="1851">
                  <c:v>49.77</c:v>
                </c:pt>
                <c:pt idx="1852">
                  <c:v>29.8</c:v>
                </c:pt>
                <c:pt idx="1853">
                  <c:v>51.47</c:v>
                </c:pt>
                <c:pt idx="1854">
                  <c:v>38.06</c:v>
                </c:pt>
                <c:pt idx="1855">
                  <c:v>54.47</c:v>
                </c:pt>
                <c:pt idx="1856">
                  <c:v>37.299999999999997</c:v>
                </c:pt>
                <c:pt idx="1857">
                  <c:v>40.28</c:v>
                </c:pt>
                <c:pt idx="1858">
                  <c:v>28.69</c:v>
                </c:pt>
                <c:pt idx="1859">
                  <c:v>28.024999999999999</c:v>
                </c:pt>
                <c:pt idx="1860">
                  <c:v>33</c:v>
                </c:pt>
                <c:pt idx="1861">
                  <c:v>33.344999999999999</c:v>
                </c:pt>
                <c:pt idx="1862">
                  <c:v>54.3</c:v>
                </c:pt>
                <c:pt idx="1863">
                  <c:v>#N/A</c:v>
                </c:pt>
                <c:pt idx="1864">
                  <c:v>28.3</c:v>
                </c:pt>
                <c:pt idx="1865">
                  <c:v>22.895</c:v>
                </c:pt>
                <c:pt idx="1866">
                  <c:v>20.9</c:v>
                </c:pt>
                <c:pt idx="1867">
                  <c:v>24.42</c:v>
                </c:pt>
                <c:pt idx="1868">
                  <c:v>29.6</c:v>
                </c:pt>
                <c:pt idx="1869">
                  <c:v>24.605</c:v>
                </c:pt>
                <c:pt idx="1870">
                  <c:v>30.114999999999998</c:v>
                </c:pt>
                <c:pt idx="1871">
                  <c:v>26.6</c:v>
                </c:pt>
                <c:pt idx="1872">
                  <c:v>28.12</c:v>
                </c:pt>
                <c:pt idx="1873">
                  <c:v>18.715</c:v>
                </c:pt>
                <c:pt idx="1874">
                  <c:v>24.89</c:v>
                </c:pt>
                <c:pt idx="1875">
                  <c:v>55.05</c:v>
                </c:pt>
                <c:pt idx="1876">
                  <c:v>23.655000000000001</c:v>
                </c:pt>
                <c:pt idx="1877">
                  <c:v>25.27</c:v>
                </c:pt>
                <c:pt idx="1878">
                  <c:v>26.885000000000002</c:v>
                </c:pt>
                <c:pt idx="1879">
                  <c:v>37.4</c:v>
                </c:pt>
                <c:pt idx="1880">
                  <c:v>24.7</c:v>
                </c:pt>
                <c:pt idx="1881">
                  <c:v>18.23</c:v>
                </c:pt>
                <c:pt idx="1882">
                  <c:v>25.41</c:v>
                </c:pt>
                <c:pt idx="1883">
                  <c:v>22.704999999999998</c:v>
                </c:pt>
                <c:pt idx="1884">
                  <c:v>17.350000000000001</c:v>
                </c:pt>
                <c:pt idx="1885">
                  <c:v>30</c:v>
                </c:pt>
                <c:pt idx="1886">
                  <c:v>23.98</c:v>
                </c:pt>
                <c:pt idx="1887">
                  <c:v>23.21</c:v>
                </c:pt>
                <c:pt idx="1888">
                  <c:v>28.12</c:v>
                </c:pt>
                <c:pt idx="1889">
                  <c:v>24.225000000000001</c:v>
                </c:pt>
                <c:pt idx="1890">
                  <c:v>19.95</c:v>
                </c:pt>
                <c:pt idx="1891">
                  <c:v>29.925000000000001</c:v>
                </c:pt>
                <c:pt idx="1892">
                  <c:v>26.7</c:v>
                </c:pt>
                <c:pt idx="1893">
                  <c:v>27.265000000000001</c:v>
                </c:pt>
                <c:pt idx="1894">
                  <c:v>30.875</c:v>
                </c:pt>
                <c:pt idx="1895">
                  <c:v>27.83</c:v>
                </c:pt>
                <c:pt idx="1896">
                  <c:v>33.1</c:v>
                </c:pt>
                <c:pt idx="1897">
                  <c:v>24.984999999999999</c:v>
                </c:pt>
                <c:pt idx="1898">
                  <c:v>22.88</c:v>
                </c:pt>
                <c:pt idx="1899">
                  <c:v>24.32</c:v>
                </c:pt>
                <c:pt idx="1900">
                  <c:v>25.6</c:v>
                </c:pt>
                <c:pt idx="1901">
                  <c:v>26.125</c:v>
                </c:pt>
                <c:pt idx="1902">
                  <c:v>34.1</c:v>
                </c:pt>
                <c:pt idx="1903">
                  <c:v>28</c:v>
                </c:pt>
                <c:pt idx="1904">
                  <c:v>25.84</c:v>
                </c:pt>
                <c:pt idx="1905">
                  <c:v>24.13</c:v>
                </c:pt>
                <c:pt idx="1906">
                  <c:v>24.795000000000002</c:v>
                </c:pt>
                <c:pt idx="1907">
                  <c:v>30.59</c:v>
                </c:pt>
                <c:pt idx="1908">
                  <c:v>23.844999999999999</c:v>
                </c:pt>
                <c:pt idx="1909">
                  <c:v>25.85</c:v>
                </c:pt>
                <c:pt idx="1910">
                  <c:v>41.91</c:v>
                </c:pt>
                <c:pt idx="1911">
                  <c:v>25.71</c:v>
                </c:pt>
                <c:pt idx="1912">
                  <c:v>22.2</c:v>
                </c:pt>
                <c:pt idx="1913">
                  <c:v>27.36</c:v>
                </c:pt>
                <c:pt idx="1914">
                  <c:v>30.02</c:v>
                </c:pt>
                <c:pt idx="1915">
                  <c:v>25.08</c:v>
                </c:pt>
                <c:pt idx="1916">
                  <c:v>27.6</c:v>
                </c:pt>
                <c:pt idx="1917">
                  <c:v>27.645</c:v>
                </c:pt>
                <c:pt idx="1918">
                  <c:v>27.6</c:v>
                </c:pt>
                <c:pt idx="1919">
                  <c:v>25.3</c:v>
                </c:pt>
                <c:pt idx="1920">
                  <c:v>29.64</c:v>
                </c:pt>
                <c:pt idx="1921">
                  <c:v>18.100000000000001</c:v>
                </c:pt>
                <c:pt idx="1922">
                  <c:v>19.68</c:v>
                </c:pt>
                <c:pt idx="1923">
                  <c:v>20.96</c:v>
                </c:pt>
                <c:pt idx="1924">
                  <c:v>24.32</c:v>
                </c:pt>
                <c:pt idx="1925">
                  <c:v>22.61</c:v>
                </c:pt>
                <c:pt idx="1926">
                  <c:v>38.094999999999999</c:v>
                </c:pt>
                <c:pt idx="1927">
                  <c:v>28.215</c:v>
                </c:pt>
                <c:pt idx="1928">
                  <c:v>21.2</c:v>
                </c:pt>
                <c:pt idx="1929">
                  <c:v>23.21</c:v>
                </c:pt>
                <c:pt idx="1930">
                  <c:v>24.01</c:v>
                </c:pt>
                <c:pt idx="1931">
                  <c:v>29.8</c:v>
                </c:pt>
                <c:pt idx="1932">
                  <c:v>32.11</c:v>
                </c:pt>
                <c:pt idx="1933">
                  <c:v>25.1</c:v>
                </c:pt>
                <c:pt idx="1934">
                  <c:v>25.46</c:v>
                </c:pt>
                <c:pt idx="1935">
                  <c:v>27.82</c:v>
                </c:pt>
                <c:pt idx="1936">
                  <c:v>27.36</c:v>
                </c:pt>
                <c:pt idx="1937">
                  <c:v>23.655000000000001</c:v>
                </c:pt>
                <c:pt idx="1938">
                  <c:v>26.4</c:v>
                </c:pt>
                <c:pt idx="1939">
                  <c:v>32.68</c:v>
                </c:pt>
                <c:pt idx="1940">
                  <c:v>27.79</c:v>
                </c:pt>
                <c:pt idx="1941">
                  <c:v>26.695</c:v>
                </c:pt>
                <c:pt idx="1942">
                  <c:v>24.42</c:v>
                </c:pt>
                <c:pt idx="1943">
                  <c:v>27.1</c:v>
                </c:pt>
                <c:pt idx="1944">
                  <c:v>24.1</c:v>
                </c:pt>
                <c:pt idx="1945">
                  <c:v>32.06</c:v>
                </c:pt>
                <c:pt idx="1946">
                  <c:v>35.909999999999997</c:v>
                </c:pt>
                <c:pt idx="1947">
                  <c:v>36.765000000000001</c:v>
                </c:pt>
                <c:pt idx="1948">
                  <c:v>32.54</c:v>
                </c:pt>
                <c:pt idx="1949">
                  <c:v>16.21</c:v>
                </c:pt>
                <c:pt idx="1950">
                  <c:v>19.38</c:v>
                </c:pt>
                <c:pt idx="1951">
                  <c:v>23.76</c:v>
                </c:pt>
                <c:pt idx="1952">
                  <c:v>31.96</c:v>
                </c:pt>
                <c:pt idx="1953">
                  <c:v>30.86</c:v>
                </c:pt>
                <c:pt idx="1954">
                  <c:v>31.46</c:v>
                </c:pt>
                <c:pt idx="1955">
                  <c:v>22.99</c:v>
                </c:pt>
                <c:pt idx="1956">
                  <c:v>26.74</c:v>
                </c:pt>
                <c:pt idx="1957">
                  <c:v>19.54</c:v>
                </c:pt>
                <c:pt idx="1958">
                  <c:v>24.86</c:v>
                </c:pt>
                <c:pt idx="1959">
                  <c:v>28.975000000000001</c:v>
                </c:pt>
                <c:pt idx="1960">
                  <c:v>30.6</c:v>
                </c:pt>
                <c:pt idx="1961">
                  <c:v>31.9</c:v>
                </c:pt>
                <c:pt idx="1962">
                  <c:v>31.35</c:v>
                </c:pt>
                <c:pt idx="1963">
                  <c:v>22.42</c:v>
                </c:pt>
                <c:pt idx="1964">
                  <c:v>16.37</c:v>
                </c:pt>
                <c:pt idx="1965">
                  <c:v>16.329999999999998</c:v>
                </c:pt>
                <c:pt idx="1966">
                  <c:v>29.81</c:v>
                </c:pt>
                <c:pt idx="1967">
                  <c:v>16.3</c:v>
                </c:pt>
                <c:pt idx="1968">
                  <c:v>16.86</c:v>
                </c:pt>
                <c:pt idx="1969">
                  <c:v>26.8</c:v>
                </c:pt>
                <c:pt idx="1970">
                  <c:v>30.6</c:v>
                </c:pt>
                <c:pt idx="1971">
                  <c:v>30.23</c:v>
                </c:pt>
                <c:pt idx="1972">
                  <c:v>27.04</c:v>
                </c:pt>
                <c:pt idx="1973">
                  <c:v>35.31</c:v>
                </c:pt>
                <c:pt idx="1974">
                  <c:v>26.29</c:v>
                </c:pt>
                <c:pt idx="1975">
                  <c:v>17.600000000000001</c:v>
                </c:pt>
                <c:pt idx="1976">
                  <c:v>21.24</c:v>
                </c:pt>
                <c:pt idx="1977">
                  <c:v>22.77</c:v>
                </c:pt>
                <c:pt idx="1978">
                  <c:v>36.1</c:v>
                </c:pt>
                <c:pt idx="1979">
                  <c:v>33.18</c:v>
                </c:pt>
                <c:pt idx="1980">
                  <c:v>18.45</c:v>
                </c:pt>
                <c:pt idx="1981">
                  <c:v>26.695</c:v>
                </c:pt>
                <c:pt idx="1982">
                  <c:v>33.96</c:v>
                </c:pt>
                <c:pt idx="1983">
                  <c:v>36.520000000000003</c:v>
                </c:pt>
                <c:pt idx="1984">
                  <c:v>22.72</c:v>
                </c:pt>
                <c:pt idx="1985">
                  <c:v>27.645</c:v>
                </c:pt>
                <c:pt idx="1986">
                  <c:v>36.67</c:v>
                </c:pt>
                <c:pt idx="1987">
                  <c:v>41.42</c:v>
                </c:pt>
                <c:pt idx="1988">
                  <c:v>20.03</c:v>
                </c:pt>
                <c:pt idx="1989">
                  <c:v>23.94</c:v>
                </c:pt>
                <c:pt idx="1990">
                  <c:v>28.31</c:v>
                </c:pt>
                <c:pt idx="1991">
                  <c:v>25.84</c:v>
                </c:pt>
                <c:pt idx="1992">
                  <c:v>26.98</c:v>
                </c:pt>
                <c:pt idx="1993">
                  <c:v>39.21</c:v>
                </c:pt>
                <c:pt idx="1994">
                  <c:v>30.52</c:v>
                </c:pt>
                <c:pt idx="1995">
                  <c:v>19.329999999999998</c:v>
                </c:pt>
                <c:pt idx="1996">
                  <c:v>17.43</c:v>
                </c:pt>
                <c:pt idx="1997">
                  <c:v>29.07</c:v>
                </c:pt>
                <c:pt idx="1998">
                  <c:v>16.05</c:v>
                </c:pt>
                <c:pt idx="1999">
                  <c:v>32.299999999999997</c:v>
                </c:pt>
                <c:pt idx="2000">
                  <c:v>16.36</c:v>
                </c:pt>
                <c:pt idx="2001">
                  <c:v>26.885000000000002</c:v>
                </c:pt>
                <c:pt idx="2002">
                  <c:v>22.03</c:v>
                </c:pt>
                <c:pt idx="2003">
                  <c:v>24.2</c:v>
                </c:pt>
                <c:pt idx="2004">
                  <c:v>27.74</c:v>
                </c:pt>
                <c:pt idx="2005">
                  <c:v>18.329999999999998</c:v>
                </c:pt>
                <c:pt idx="2006">
                  <c:v>33.090000000000003</c:v>
                </c:pt>
                <c:pt idx="2007">
                  <c:v>18.73</c:v>
                </c:pt>
                <c:pt idx="2008">
                  <c:v>37.67</c:v>
                </c:pt>
                <c:pt idx="2009">
                  <c:v>23.56</c:v>
                </c:pt>
                <c:pt idx="2010">
                  <c:v>19.73</c:v>
                </c:pt>
                <c:pt idx="2011">
                  <c:v>26.92</c:v>
                </c:pt>
                <c:pt idx="2012">
                  <c:v>19.260000000000002</c:v>
                </c:pt>
                <c:pt idx="2013">
                  <c:v>26.39</c:v>
                </c:pt>
                <c:pt idx="2014">
                  <c:v>18.329999999999998</c:v>
                </c:pt>
                <c:pt idx="2015">
                  <c:v>28.78</c:v>
                </c:pt>
                <c:pt idx="2016">
                  <c:v>22.39</c:v>
                </c:pt>
                <c:pt idx="2017">
                  <c:v>37.715000000000003</c:v>
                </c:pt>
                <c:pt idx="2018">
                  <c:v>21.08</c:v>
                </c:pt>
                <c:pt idx="2019">
                  <c:v>17.940000000000001</c:v>
                </c:pt>
                <c:pt idx="2020">
                  <c:v>24.7</c:v>
                </c:pt>
                <c:pt idx="2021">
                  <c:v>29.83</c:v>
                </c:pt>
                <c:pt idx="2022">
                  <c:v>28.594999999999999</c:v>
                </c:pt>
                <c:pt idx="2023">
                  <c:v>25.364999999999998</c:v>
                </c:pt>
                <c:pt idx="2024">
                  <c:v>43.5</c:v>
                </c:pt>
                <c:pt idx="2025">
                  <c:v>17.11</c:v>
                </c:pt>
                <c:pt idx="2026">
                  <c:v>18.329999999999998</c:v>
                </c:pt>
                <c:pt idx="2027">
                  <c:v>39.619999999999997</c:v>
                </c:pt>
                <c:pt idx="2028">
                  <c:v>22.37</c:v>
                </c:pt>
                <c:pt idx="2029">
                  <c:v>26.26</c:v>
                </c:pt>
                <c:pt idx="2030">
                  <c:v>18.63</c:v>
                </c:pt>
                <c:pt idx="2031">
                  <c:v>41.19</c:v>
                </c:pt>
                <c:pt idx="2032">
                  <c:v>24.56</c:v>
                </c:pt>
                <c:pt idx="2033">
                  <c:v>28.46</c:v>
                </c:pt>
                <c:pt idx="2034">
                  <c:v>29.92</c:v>
                </c:pt>
                <c:pt idx="2035">
                  <c:v>46.06</c:v>
                </c:pt>
                <c:pt idx="2036">
                  <c:v>43.53</c:v>
                </c:pt>
                <c:pt idx="2037">
                  <c:v>19.170000000000002</c:v>
                </c:pt>
                <c:pt idx="2038">
                  <c:v>40.020000000000003</c:v>
                </c:pt>
                <c:pt idx="2039">
                  <c:v>23.85</c:v>
                </c:pt>
                <c:pt idx="2040">
                  <c:v>24.25</c:v>
                </c:pt>
                <c:pt idx="2041">
                  <c:v>36.86</c:v>
                </c:pt>
                <c:pt idx="2042">
                  <c:v>23</c:v>
                </c:pt>
                <c:pt idx="2043">
                  <c:v>28.71</c:v>
                </c:pt>
                <c:pt idx="2044">
                  <c:v>25.15</c:v>
                </c:pt>
                <c:pt idx="2045">
                  <c:v>24.14</c:v>
                </c:pt>
                <c:pt idx="2046">
                  <c:v>40.74</c:v>
                </c:pt>
                <c:pt idx="2047">
                  <c:v>29.734999999999999</c:v>
                </c:pt>
                <c:pt idx="2048">
                  <c:v>22.88</c:v>
                </c:pt>
                <c:pt idx="2049">
                  <c:v>41.9</c:v>
                </c:pt>
                <c:pt idx="2050">
                  <c:v>24.43</c:v>
                </c:pt>
                <c:pt idx="2051">
                  <c:v>31.83</c:v>
                </c:pt>
                <c:pt idx="2052">
                  <c:v>25.46</c:v>
                </c:pt>
                <c:pt idx="2053">
                  <c:v>25.69</c:v>
                </c:pt>
                <c:pt idx="2054">
                  <c:v>31.36</c:v>
                </c:pt>
                <c:pt idx="2055">
                  <c:v>26.24</c:v>
                </c:pt>
                <c:pt idx="2056">
                  <c:v>30.25</c:v>
                </c:pt>
                <c:pt idx="2057">
                  <c:v>35.99</c:v>
                </c:pt>
                <c:pt idx="2058">
                  <c:v>23.19</c:v>
                </c:pt>
                <c:pt idx="2059">
                  <c:v>36.119999999999997</c:v>
                </c:pt>
                <c:pt idx="2060">
                  <c:v>17.765000000000001</c:v>
                </c:pt>
                <c:pt idx="2061">
                  <c:v>28.34</c:v>
                </c:pt>
                <c:pt idx="2062">
                  <c:v>25.05</c:v>
                </c:pt>
                <c:pt idx="2063">
                  <c:v>28.31</c:v>
                </c:pt>
                <c:pt idx="2064">
                  <c:v>44.44</c:v>
                </c:pt>
                <c:pt idx="2065">
                  <c:v>32.67</c:v>
                </c:pt>
                <c:pt idx="2066">
                  <c:v>26.62</c:v>
                </c:pt>
                <c:pt idx="2067">
                  <c:v>45</c:v>
                </c:pt>
                <c:pt idx="2068">
                  <c:v>23.82</c:v>
                </c:pt>
                <c:pt idx="2069">
                  <c:v>44.36</c:v>
                </c:pt>
                <c:pt idx="2070">
                  <c:v>20.18</c:v>
                </c:pt>
                <c:pt idx="2071">
                  <c:v>25.14</c:v>
                </c:pt>
                <c:pt idx="2072">
                  <c:v>33.14</c:v>
                </c:pt>
                <c:pt idx="2073">
                  <c:v>37.82</c:v>
                </c:pt>
                <c:pt idx="2074">
                  <c:v>30.02</c:v>
                </c:pt>
                <c:pt idx="2075">
                  <c:v>28.16</c:v>
                </c:pt>
                <c:pt idx="2076">
                  <c:v>34.5</c:v>
                </c:pt>
                <c:pt idx="2077">
                  <c:v>37.524999999999999</c:v>
                </c:pt>
                <c:pt idx="2078">
                  <c:v>30.684999999999999</c:v>
                </c:pt>
                <c:pt idx="2079">
                  <c:v>33.58</c:v>
                </c:pt>
                <c:pt idx="2080">
                  <c:v>52.81</c:v>
                </c:pt>
                <c:pt idx="2081">
                  <c:v>45.52</c:v>
                </c:pt>
                <c:pt idx="2082">
                  <c:v>31.73</c:v>
                </c:pt>
                <c:pt idx="2083">
                  <c:v>31.92</c:v>
                </c:pt>
                <c:pt idx="2084">
                  <c:v>22.18</c:v>
                </c:pt>
                <c:pt idx="2085">
                  <c:v>51.18</c:v>
                </c:pt>
                <c:pt idx="2086">
                  <c:v>30.2</c:v>
                </c:pt>
                <c:pt idx="2087">
                  <c:v>30.4</c:v>
                </c:pt>
                <c:pt idx="2088">
                  <c:v>46.68</c:v>
                </c:pt>
                <c:pt idx="2089">
                  <c:v>30.25</c:v>
                </c:pt>
                <c:pt idx="2090">
                  <c:v>53.06</c:v>
                </c:pt>
                <c:pt idx="2091">
                  <c:v>31.4</c:v>
                </c:pt>
                <c:pt idx="2092">
                  <c:v>29.94</c:v>
                </c:pt>
                <c:pt idx="2093">
                  <c:v>30.18</c:v>
                </c:pt>
                <c:pt idx="2094">
                  <c:v>23.55</c:v>
                </c:pt>
                <c:pt idx="2095">
                  <c:v>31.065000000000001</c:v>
                </c:pt>
                <c:pt idx="2096">
                  <c:v>48.75</c:v>
                </c:pt>
                <c:pt idx="2097">
                  <c:v>37.74</c:v>
                </c:pt>
                <c:pt idx="2098">
                  <c:v>#N/A</c:v>
                </c:pt>
                <c:pt idx="2099">
                  <c:v>33.72</c:v>
                </c:pt>
                <c:pt idx="2100">
                  <c:v>36.159999999999997</c:v>
                </c:pt>
                <c:pt idx="2101">
                  <c:v>33.11</c:v>
                </c:pt>
                <c:pt idx="2102">
                  <c:v>41.25</c:v>
                </c:pt>
                <c:pt idx="2103">
                  <c:v>32.700000000000003</c:v>
                </c:pt>
                <c:pt idx="2104">
                  <c:v>31.92</c:v>
                </c:pt>
                <c:pt idx="2105">
                  <c:v>33.534999999999997</c:v>
                </c:pt>
                <c:pt idx="2106">
                  <c:v>31.68</c:v>
                </c:pt>
                <c:pt idx="2107">
                  <c:v>34.799999999999997</c:v>
                </c:pt>
                <c:pt idx="2108">
                  <c:v>31.13</c:v>
                </c:pt>
                <c:pt idx="2109">
                  <c:v>34.9</c:v>
                </c:pt>
                <c:pt idx="2110">
                  <c:v>31.4</c:v>
                </c:pt>
                <c:pt idx="2111">
                  <c:v>36.99</c:v>
                </c:pt>
                <c:pt idx="2112">
                  <c:v>29.57</c:v>
                </c:pt>
                <c:pt idx="2113">
                  <c:v>52.66</c:v>
                </c:pt>
                <c:pt idx="2114">
                  <c:v>52.3</c:v>
                </c:pt>
                <c:pt idx="2115">
                  <c:v>36.409999999999997</c:v>
                </c:pt>
                <c:pt idx="2116">
                  <c:v>34.06</c:v>
                </c:pt>
                <c:pt idx="2117">
                  <c:v>22.895</c:v>
                </c:pt>
                <c:pt idx="2118">
                  <c:v>28.5</c:v>
                </c:pt>
                <c:pt idx="2119">
                  <c:v>26.8</c:v>
                </c:pt>
                <c:pt idx="2120">
                  <c:v>53.25</c:v>
                </c:pt>
                <c:pt idx="2121">
                  <c:v>42.27</c:v>
                </c:pt>
                <c:pt idx="2122">
                  <c:v>33.69</c:v>
                </c:pt>
                <c:pt idx="2123">
                  <c:v>30.8</c:v>
                </c:pt>
                <c:pt idx="2124">
                  <c:v>35.71</c:v>
                </c:pt>
                <c:pt idx="2125">
                  <c:v>49.8</c:v>
                </c:pt>
                <c:pt idx="2126">
                  <c:v>35.799999999999997</c:v>
                </c:pt>
                <c:pt idx="2127">
                  <c:v>29.06</c:v>
                </c:pt>
                <c:pt idx="2128">
                  <c:v>34.39</c:v>
                </c:pt>
                <c:pt idx="2129">
                  <c:v>#N/A</c:v>
                </c:pt>
                <c:pt idx="2130">
                  <c:v>35.6</c:v>
                </c:pt>
                <c:pt idx="2131">
                  <c:v>31.02</c:v>
                </c:pt>
                <c:pt idx="2132">
                  <c:v>36.85</c:v>
                </c:pt>
                <c:pt idx="2133">
                  <c:v>35.25</c:v>
                </c:pt>
                <c:pt idx="2134">
                  <c:v>35.43</c:v>
                </c:pt>
                <c:pt idx="2135">
                  <c:v>50.79</c:v>
                </c:pt>
                <c:pt idx="2136">
                  <c:v>41.65</c:v>
                </c:pt>
                <c:pt idx="2137">
                  <c:v>32.78</c:v>
                </c:pt>
                <c:pt idx="2138">
                  <c:v>29.78</c:v>
                </c:pt>
                <c:pt idx="2139">
                  <c:v>32.9</c:v>
                </c:pt>
                <c:pt idx="2140">
                  <c:v>39.14</c:v>
                </c:pt>
                <c:pt idx="2141">
                  <c:v>33.33</c:v>
                </c:pt>
                <c:pt idx="2142">
                  <c:v>36.85</c:v>
                </c:pt>
                <c:pt idx="2143">
                  <c:v>36.64</c:v>
                </c:pt>
                <c:pt idx="2144">
                  <c:v>31.73</c:v>
                </c:pt>
                <c:pt idx="2145">
                  <c:v>34.4</c:v>
                </c:pt>
                <c:pt idx="2146">
                  <c:v>36.954999999999998</c:v>
                </c:pt>
                <c:pt idx="2147">
                  <c:v>38.17</c:v>
                </c:pt>
                <c:pt idx="2148">
                  <c:v>52.06</c:v>
                </c:pt>
                <c:pt idx="2149">
                  <c:v>33.57</c:v>
                </c:pt>
                <c:pt idx="2150">
                  <c:v>38.28</c:v>
                </c:pt>
                <c:pt idx="2151">
                  <c:v>34.700000000000003</c:v>
                </c:pt>
                <c:pt idx="2152">
                  <c:v>29.73</c:v>
                </c:pt>
                <c:pt idx="2153">
                  <c:v>38.729999999999997</c:v>
                </c:pt>
                <c:pt idx="2154">
                  <c:v>53.21</c:v>
                </c:pt>
                <c:pt idx="2155">
                  <c:v>33.33</c:v>
                </c:pt>
                <c:pt idx="2156">
                  <c:v>37.18</c:v>
                </c:pt>
                <c:pt idx="2157">
                  <c:v>33.42</c:v>
                </c:pt>
                <c:pt idx="2158">
                  <c:v>#N/A</c:v>
                </c:pt>
                <c:pt idx="2159">
                  <c:v>35.299999999999997</c:v>
                </c:pt>
                <c:pt idx="2160">
                  <c:v>39</c:v>
                </c:pt>
                <c:pt idx="2161">
                  <c:v>32.49</c:v>
                </c:pt>
                <c:pt idx="2162">
                  <c:v>34.799999999999997</c:v>
                </c:pt>
                <c:pt idx="2163">
                  <c:v>48.86</c:v>
                </c:pt>
                <c:pt idx="2164">
                  <c:v>35.68</c:v>
                </c:pt>
                <c:pt idx="2165">
                  <c:v>39.729999999999997</c:v>
                </c:pt>
                <c:pt idx="2166">
                  <c:v>35.53</c:v>
                </c:pt>
                <c:pt idx="2167">
                  <c:v>54.4</c:v>
                </c:pt>
                <c:pt idx="2168">
                  <c:v>49.24</c:v>
                </c:pt>
                <c:pt idx="2169">
                  <c:v>47.46</c:v>
                </c:pt>
                <c:pt idx="2170">
                  <c:v>33.5</c:v>
                </c:pt>
                <c:pt idx="2171">
                  <c:v>36.08</c:v>
                </c:pt>
                <c:pt idx="2172">
                  <c:v>37.619999999999997</c:v>
                </c:pt>
                <c:pt idx="2173">
                  <c:v>49.49</c:v>
                </c:pt>
                <c:pt idx="2174">
                  <c:v>30.78</c:v>
                </c:pt>
                <c:pt idx="2175">
                  <c:v>40.61</c:v>
                </c:pt>
                <c:pt idx="2176">
                  <c:v>37.869999999999997</c:v>
                </c:pt>
                <c:pt idx="2177">
                  <c:v>42.69</c:v>
                </c:pt>
                <c:pt idx="2178">
                  <c:v>35.625</c:v>
                </c:pt>
                <c:pt idx="2179">
                  <c:v>37.07</c:v>
                </c:pt>
                <c:pt idx="2180">
                  <c:v>33.630000000000003</c:v>
                </c:pt>
                <c:pt idx="2181">
                  <c:v>42.82</c:v>
                </c:pt>
                <c:pt idx="2182">
                  <c:v>39.799999999999997</c:v>
                </c:pt>
                <c:pt idx="2183">
                  <c:v>31.92</c:v>
                </c:pt>
                <c:pt idx="2184">
                  <c:v>41.33</c:v>
                </c:pt>
                <c:pt idx="2185">
                  <c:v>34.43</c:v>
                </c:pt>
                <c:pt idx="2186">
                  <c:v>45.81</c:v>
                </c:pt>
                <c:pt idx="2187">
                  <c:v>27.8</c:v>
                </c:pt>
                <c:pt idx="2188">
                  <c:v>40.15</c:v>
                </c:pt>
                <c:pt idx="2189">
                  <c:v>42.83</c:v>
                </c:pt>
                <c:pt idx="2190">
                  <c:v>51.64</c:v>
                </c:pt>
                <c:pt idx="2191">
                  <c:v>36.54</c:v>
                </c:pt>
                <c:pt idx="2192">
                  <c:v>26.07</c:v>
                </c:pt>
                <c:pt idx="2193">
                  <c:v>35.75</c:v>
                </c:pt>
                <c:pt idx="2194">
                  <c:v>46.45</c:v>
                </c:pt>
                <c:pt idx="2195">
                  <c:v>39.4</c:v>
                </c:pt>
                <c:pt idx="2196">
                  <c:v>41.52</c:v>
                </c:pt>
                <c:pt idx="2197">
                  <c:v>42.71</c:v>
                </c:pt>
                <c:pt idx="2198">
                  <c:v>33.4</c:v>
                </c:pt>
                <c:pt idx="2199">
                  <c:v>36.67</c:v>
                </c:pt>
                <c:pt idx="2200">
                  <c:v>53.62</c:v>
                </c:pt>
                <c:pt idx="2201">
                  <c:v>35.200000000000003</c:v>
                </c:pt>
                <c:pt idx="2202">
                  <c:v>#N/A</c:v>
                </c:pt>
                <c:pt idx="2203">
                  <c:v>36.299999999999997</c:v>
                </c:pt>
                <c:pt idx="2204">
                  <c:v>42.89</c:v>
                </c:pt>
                <c:pt idx="2205">
                  <c:v>34.39</c:v>
                </c:pt>
                <c:pt idx="2206">
                  <c:v>42.24</c:v>
                </c:pt>
                <c:pt idx="2207">
                  <c:v>46.85</c:v>
                </c:pt>
                <c:pt idx="2208">
                  <c:v>38.39</c:v>
                </c:pt>
                <c:pt idx="2209">
                  <c:v>41.12</c:v>
                </c:pt>
                <c:pt idx="2210">
                  <c:v>52.15</c:v>
                </c:pt>
                <c:pt idx="2211">
                  <c:v>44.86</c:v>
                </c:pt>
                <c:pt idx="2212">
                  <c:v>48.32</c:v>
                </c:pt>
                <c:pt idx="2213">
                  <c:v>30.2</c:v>
                </c:pt>
                <c:pt idx="2214">
                  <c:v>34.200000000000003</c:v>
                </c:pt>
                <c:pt idx="2215">
                  <c:v>32.774999999999999</c:v>
                </c:pt>
                <c:pt idx="2216">
                  <c:v>38.299999999999997</c:v>
                </c:pt>
                <c:pt idx="2217">
                  <c:v>37.799999999999997</c:v>
                </c:pt>
                <c:pt idx="2218">
                  <c:v>49.13</c:v>
                </c:pt>
                <c:pt idx="2219">
                  <c:v>48</c:v>
                </c:pt>
                <c:pt idx="2220">
                  <c:v>41.46</c:v>
                </c:pt>
                <c:pt idx="2221">
                  <c:v>31.35</c:v>
                </c:pt>
                <c:pt idx="2222">
                  <c:v>30.78</c:v>
                </c:pt>
                <c:pt idx="2223">
                  <c:v>42.13</c:v>
                </c:pt>
                <c:pt idx="2224">
                  <c:v>46.39</c:v>
                </c:pt>
                <c:pt idx="2225">
                  <c:v>44.32</c:v>
                </c:pt>
                <c:pt idx="2226">
                  <c:v>44.88</c:v>
                </c:pt>
                <c:pt idx="2227">
                  <c:v>30.495000000000001</c:v>
                </c:pt>
                <c:pt idx="2228">
                  <c:v>30.9</c:v>
                </c:pt>
                <c:pt idx="2229">
                  <c:v>36.67</c:v>
                </c:pt>
                <c:pt idx="2230">
                  <c:v>34.799999999999997</c:v>
                </c:pt>
                <c:pt idx="2231">
                  <c:v>51.51</c:v>
                </c:pt>
                <c:pt idx="2232">
                  <c:v>37.07</c:v>
                </c:pt>
                <c:pt idx="2233">
                  <c:v>48.93</c:v>
                </c:pt>
                <c:pt idx="2234">
                  <c:v>34.104999999999997</c:v>
                </c:pt>
                <c:pt idx="2235">
                  <c:v>32.774999999999999</c:v>
                </c:pt>
                <c:pt idx="2236">
                  <c:v>50.07</c:v>
                </c:pt>
                <c:pt idx="2237">
                  <c:v>43.83</c:v>
                </c:pt>
                <c:pt idx="2238">
                  <c:v>35.299999999999997</c:v>
                </c:pt>
                <c:pt idx="2239">
                  <c:v>34.1</c:v>
                </c:pt>
                <c:pt idx="2240">
                  <c:v>49.48</c:v>
                </c:pt>
                <c:pt idx="2241">
                  <c:v>53.81</c:v>
                </c:pt>
                <c:pt idx="2242">
                  <c:v>35.75</c:v>
                </c:pt>
                <c:pt idx="2243">
                  <c:v>48.2</c:v>
                </c:pt>
                <c:pt idx="2244">
                  <c:v>41.51</c:v>
                </c:pt>
                <c:pt idx="2245">
                  <c:v>44.34</c:v>
                </c:pt>
                <c:pt idx="2246">
                  <c:v>38.39</c:v>
                </c:pt>
                <c:pt idx="2247">
                  <c:v>48.99</c:v>
                </c:pt>
                <c:pt idx="2248">
                  <c:v>48.31</c:v>
                </c:pt>
                <c:pt idx="2249">
                  <c:v>30.495000000000001</c:v>
                </c:pt>
                <c:pt idx="2250">
                  <c:v>50.58</c:v>
                </c:pt>
                <c:pt idx="2251">
                  <c:v>42.75</c:v>
                </c:pt>
                <c:pt idx="2252">
                  <c:v>39.049999999999997</c:v>
                </c:pt>
                <c:pt idx="2253">
                  <c:v>32.56</c:v>
                </c:pt>
                <c:pt idx="2254">
                  <c:v>54.74</c:v>
                </c:pt>
                <c:pt idx="2255">
                  <c:v>33.11</c:v>
                </c:pt>
                <c:pt idx="2256">
                  <c:v>34.96</c:v>
                </c:pt>
                <c:pt idx="2257">
                  <c:v>51.28</c:v>
                </c:pt>
                <c:pt idx="2258">
                  <c:v>31.824999999999999</c:v>
                </c:pt>
                <c:pt idx="2259">
                  <c:v>49.41</c:v>
                </c:pt>
                <c:pt idx="2260">
                  <c:v>45.41</c:v>
                </c:pt>
                <c:pt idx="2261">
                  <c:v>52.9</c:v>
                </c:pt>
                <c:pt idx="2262">
                  <c:v>45.65</c:v>
                </c:pt>
                <c:pt idx="2263">
                  <c:v>51.01</c:v>
                </c:pt>
                <c:pt idx="2264">
                  <c:v>48.82</c:v>
                </c:pt>
                <c:pt idx="2265">
                  <c:v>54.12</c:v>
                </c:pt>
                <c:pt idx="2266">
                  <c:v>34.6</c:v>
                </c:pt>
                <c:pt idx="2267">
                  <c:v>36.19</c:v>
                </c:pt>
                <c:pt idx="2268">
                  <c:v>53.61</c:v>
                </c:pt>
                <c:pt idx="2269">
                  <c:v>45.5</c:v>
                </c:pt>
                <c:pt idx="2270">
                  <c:v>48.8</c:v>
                </c:pt>
                <c:pt idx="2271">
                  <c:v>32.299999999999997</c:v>
                </c:pt>
                <c:pt idx="2272">
                  <c:v>38.39</c:v>
                </c:pt>
                <c:pt idx="2273">
                  <c:v>30.8</c:v>
                </c:pt>
                <c:pt idx="2274">
                  <c:v>35.53</c:v>
                </c:pt>
                <c:pt idx="2275">
                  <c:v>45.54</c:v>
                </c:pt>
                <c:pt idx="2276">
                  <c:v>35.97</c:v>
                </c:pt>
                <c:pt idx="2277">
                  <c:v>54.99</c:v>
                </c:pt>
                <c:pt idx="2278">
                  <c:v>36.08</c:v>
                </c:pt>
                <c:pt idx="2279">
                  <c:v>30.684999999999999</c:v>
                </c:pt>
                <c:pt idx="2280">
                  <c:v>52.06</c:v>
                </c:pt>
                <c:pt idx="2281">
                  <c:v>51.48</c:v>
                </c:pt>
                <c:pt idx="2282">
                  <c:v>38.06</c:v>
                </c:pt>
                <c:pt idx="2283">
                  <c:v>54.82</c:v>
                </c:pt>
                <c:pt idx="2284">
                  <c:v>36.479999999999997</c:v>
                </c:pt>
                <c:pt idx="2285">
                  <c:v>50.63</c:v>
                </c:pt>
                <c:pt idx="2286">
                  <c:v>34.200000000000003</c:v>
                </c:pt>
                <c:pt idx="2287">
                  <c:v>36.630000000000003</c:v>
                </c:pt>
                <c:pt idx="2288">
                  <c:v>38.950000000000003</c:v>
                </c:pt>
                <c:pt idx="2289">
                  <c:v>51.93</c:v>
                </c:pt>
                <c:pt idx="2290">
                  <c:v>34.104999999999997</c:v>
                </c:pt>
                <c:pt idx="2291">
                  <c:v>31.16</c:v>
                </c:pt>
                <c:pt idx="2292">
                  <c:v>41.895000000000003</c:v>
                </c:pt>
                <c:pt idx="2293">
                  <c:v>31.79</c:v>
                </c:pt>
                <c:pt idx="2294">
                  <c:v>53.09</c:v>
                </c:pt>
                <c:pt idx="2295">
                  <c:v>40.369999999999997</c:v>
                </c:pt>
                <c:pt idx="2296">
                  <c:v>33.630000000000003</c:v>
                </c:pt>
                <c:pt idx="2297">
                  <c:v>30.21</c:v>
                </c:pt>
                <c:pt idx="2298">
                  <c:v>38.94</c:v>
                </c:pt>
                <c:pt idx="2299">
                  <c:v>34.21</c:v>
                </c:pt>
                <c:pt idx="2300">
                  <c:v>38.06</c:v>
                </c:pt>
                <c:pt idx="2301">
                  <c:v>35.200000000000003</c:v>
                </c:pt>
                <c:pt idx="2302">
                  <c:v>52.58</c:v>
                </c:pt>
                <c:pt idx="2303">
                  <c:v>35.5</c:v>
                </c:pt>
                <c:pt idx="2304">
                  <c:v>34.96</c:v>
                </c:pt>
                <c:pt idx="2305">
                  <c:v>32.450000000000003</c:v>
                </c:pt>
                <c:pt idx="2306">
                  <c:v>40.564999999999998</c:v>
                </c:pt>
                <c:pt idx="2307">
                  <c:v>32.015000000000001</c:v>
                </c:pt>
                <c:pt idx="2308">
                  <c:v>46.2</c:v>
                </c:pt>
                <c:pt idx="2309">
                  <c:v>47.6</c:v>
                </c:pt>
                <c:pt idx="2310">
                  <c:v>31.35</c:v>
                </c:pt>
                <c:pt idx="2311">
                  <c:v>42.35</c:v>
                </c:pt>
                <c:pt idx="2312">
                  <c:v>43.89</c:v>
                </c:pt>
                <c:pt idx="2313">
                  <c:v>37.049999999999997</c:v>
                </c:pt>
                <c:pt idx="2314">
                  <c:v>35.86</c:v>
                </c:pt>
                <c:pt idx="2315">
                  <c:v>36.86</c:v>
                </c:pt>
                <c:pt idx="2316">
                  <c:v>30.875</c:v>
                </c:pt>
                <c:pt idx="2317">
                  <c:v>33.880000000000003</c:v>
                </c:pt>
                <c:pt idx="2318">
                  <c:v>35.090000000000003</c:v>
                </c:pt>
                <c:pt idx="2319">
                  <c:v>41.8</c:v>
                </c:pt>
                <c:pt idx="2320">
                  <c:v>31.3</c:v>
                </c:pt>
                <c:pt idx="2321">
                  <c:v>32.200000000000003</c:v>
                </c:pt>
                <c:pt idx="2322">
                  <c:v>36.299999999999997</c:v>
                </c:pt>
                <c:pt idx="2323">
                  <c:v>42.9</c:v>
                </c:pt>
                <c:pt idx="2324">
                  <c:v>36.954999999999998</c:v>
                </c:pt>
                <c:pt idx="2325">
                  <c:v>36.765000000000001</c:v>
                </c:pt>
                <c:pt idx="2326">
                  <c:v>33.799999999999997</c:v>
                </c:pt>
                <c:pt idx="2327">
                  <c:v>39.9</c:v>
                </c:pt>
                <c:pt idx="2328">
                  <c:v>36.384999999999998</c:v>
                </c:pt>
                <c:pt idx="2329">
                  <c:v>40.564999999999998</c:v>
                </c:pt>
                <c:pt idx="2330">
                  <c:v>40.92</c:v>
                </c:pt>
                <c:pt idx="2331">
                  <c:v>42.13</c:v>
                </c:pt>
                <c:pt idx="2332">
                  <c:v>37.700000000000003</c:v>
                </c:pt>
                <c:pt idx="2333">
                  <c:v>38.06</c:v>
                </c:pt>
                <c:pt idx="2334">
                  <c:v>41.14</c:v>
                </c:pt>
                <c:pt idx="2335">
                  <c:v>36.96</c:v>
                </c:pt>
                <c:pt idx="2336">
                  <c:v>36.4</c:v>
                </c:pt>
                <c:pt idx="2337">
                  <c:v>32.799999999999997</c:v>
                </c:pt>
                <c:pt idx="2338">
                  <c:v>35.53</c:v>
                </c:pt>
                <c:pt idx="2339">
                  <c:v>38.094999999999999</c:v>
                </c:pt>
                <c:pt idx="2340">
                  <c:v>34.484999999999999</c:v>
                </c:pt>
                <c:pt idx="2341">
                  <c:v>30.36</c:v>
                </c:pt>
                <c:pt idx="2342">
                  <c:v>47.41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EC-4770-864B-650F415F9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855487"/>
        <c:axId val="566528495"/>
      </c:scatterChart>
      <c:valAx>
        <c:axId val="75185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28495"/>
        <c:crosses val="autoZero"/>
        <c:crossBetween val="midCat"/>
      </c:valAx>
      <c:valAx>
        <c:axId val="56652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55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'Health care'!$C$1</c:f>
              <c:strCache>
                <c:ptCount val="1"/>
                <c:pt idx="0">
                  <c:v>HBAIC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'Health care'!$C$2:$C$2346</c:f>
              <c:numCache>
                <c:formatCode>General</c:formatCode>
                <c:ptCount val="2345"/>
                <c:pt idx="0">
                  <c:v>4.51</c:v>
                </c:pt>
                <c:pt idx="1">
                  <c:v>4.3899999999999997</c:v>
                </c:pt>
                <c:pt idx="2">
                  <c:v>6.35</c:v>
                </c:pt>
                <c:pt idx="3">
                  <c:v>6.28</c:v>
                </c:pt>
                <c:pt idx="4">
                  <c:v>5.57</c:v>
                </c:pt>
                <c:pt idx="5">
                  <c:v>4.29</c:v>
                </c:pt>
                <c:pt idx="6">
                  <c:v>5.22</c:v>
                </c:pt>
                <c:pt idx="7">
                  <c:v>5.26</c:v>
                </c:pt>
                <c:pt idx="8">
                  <c:v>10.67</c:v>
                </c:pt>
                <c:pt idx="9">
                  <c:v>5.6</c:v>
                </c:pt>
                <c:pt idx="10">
                  <c:v>4.54</c:v>
                </c:pt>
                <c:pt idx="11">
                  <c:v>5.04</c:v>
                </c:pt>
                <c:pt idx="12">
                  <c:v>5.94</c:v>
                </c:pt>
                <c:pt idx="13">
                  <c:v>8.01</c:v>
                </c:pt>
                <c:pt idx="14">
                  <c:v>5.43</c:v>
                </c:pt>
                <c:pt idx="15">
                  <c:v>5.53</c:v>
                </c:pt>
                <c:pt idx="16">
                  <c:v>5.73</c:v>
                </c:pt>
                <c:pt idx="17">
                  <c:v>5.51</c:v>
                </c:pt>
                <c:pt idx="18">
                  <c:v>5.81</c:v>
                </c:pt>
                <c:pt idx="19">
                  <c:v>5.91</c:v>
                </c:pt>
                <c:pt idx="20">
                  <c:v>5.29</c:v>
                </c:pt>
                <c:pt idx="21">
                  <c:v>6.11</c:v>
                </c:pt>
                <c:pt idx="22">
                  <c:v>5.42</c:v>
                </c:pt>
                <c:pt idx="23">
                  <c:v>4.2</c:v>
                </c:pt>
                <c:pt idx="24">
                  <c:v>5.64</c:v>
                </c:pt>
                <c:pt idx="25">
                  <c:v>5.27</c:v>
                </c:pt>
                <c:pt idx="26">
                  <c:v>5.8</c:v>
                </c:pt>
                <c:pt idx="27">
                  <c:v>4.3600000000000003</c:v>
                </c:pt>
                <c:pt idx="28">
                  <c:v>4.45</c:v>
                </c:pt>
                <c:pt idx="29">
                  <c:v>4.8600000000000003</c:v>
                </c:pt>
                <c:pt idx="30">
                  <c:v>8.48</c:v>
                </c:pt>
                <c:pt idx="31">
                  <c:v>11.46</c:v>
                </c:pt>
                <c:pt idx="32">
                  <c:v>6.05</c:v>
                </c:pt>
                <c:pt idx="33">
                  <c:v>5.4</c:v>
                </c:pt>
                <c:pt idx="34">
                  <c:v>5.5</c:v>
                </c:pt>
                <c:pt idx="35">
                  <c:v>5.33</c:v>
                </c:pt>
                <c:pt idx="36">
                  <c:v>5.28</c:v>
                </c:pt>
                <c:pt idx="37">
                  <c:v>8.4600000000000009</c:v>
                </c:pt>
                <c:pt idx="38">
                  <c:v>4.37</c:v>
                </c:pt>
                <c:pt idx="39">
                  <c:v>5.49</c:v>
                </c:pt>
                <c:pt idx="40">
                  <c:v>9.1300000000000008</c:v>
                </c:pt>
                <c:pt idx="41">
                  <c:v>5.71</c:v>
                </c:pt>
                <c:pt idx="42">
                  <c:v>6.08</c:v>
                </c:pt>
                <c:pt idx="43">
                  <c:v>5.71</c:v>
                </c:pt>
                <c:pt idx="44">
                  <c:v>10.36</c:v>
                </c:pt>
                <c:pt idx="45">
                  <c:v>#N/A</c:v>
                </c:pt>
                <c:pt idx="46">
                  <c:v>4.07</c:v>
                </c:pt>
                <c:pt idx="47">
                  <c:v>4.2699999999999996</c:v>
                </c:pt>
                <c:pt idx="48">
                  <c:v>4.08</c:v>
                </c:pt>
                <c:pt idx="49">
                  <c:v>5.03</c:v>
                </c:pt>
                <c:pt idx="50">
                  <c:v>7.73</c:v>
                </c:pt>
                <c:pt idx="51">
                  <c:v>6.02</c:v>
                </c:pt>
                <c:pt idx="52">
                  <c:v>4.1500000000000004</c:v>
                </c:pt>
                <c:pt idx="53">
                  <c:v>5.44</c:v>
                </c:pt>
                <c:pt idx="54">
                  <c:v>4.0199999999999996</c:v>
                </c:pt>
                <c:pt idx="55">
                  <c:v>4.4400000000000004</c:v>
                </c:pt>
                <c:pt idx="56">
                  <c:v>10.95</c:v>
                </c:pt>
                <c:pt idx="57">
                  <c:v>4.96</c:v>
                </c:pt>
                <c:pt idx="58">
                  <c:v>5.13</c:v>
                </c:pt>
                <c:pt idx="59">
                  <c:v>6.15</c:v>
                </c:pt>
                <c:pt idx="60">
                  <c:v>9.44</c:v>
                </c:pt>
                <c:pt idx="61">
                  <c:v>4.42</c:v>
                </c:pt>
                <c:pt idx="62">
                  <c:v>5.45</c:v>
                </c:pt>
                <c:pt idx="63">
                  <c:v>4.5199999999999996</c:v>
                </c:pt>
                <c:pt idx="64">
                  <c:v>6.21</c:v>
                </c:pt>
                <c:pt idx="65">
                  <c:v>4.7</c:v>
                </c:pt>
                <c:pt idx="66">
                  <c:v>4.76</c:v>
                </c:pt>
                <c:pt idx="67">
                  <c:v>5.51</c:v>
                </c:pt>
                <c:pt idx="68">
                  <c:v>7.03</c:v>
                </c:pt>
                <c:pt idx="69">
                  <c:v>5.87</c:v>
                </c:pt>
                <c:pt idx="70">
                  <c:v>8.59</c:v>
                </c:pt>
                <c:pt idx="71">
                  <c:v>5.12</c:v>
                </c:pt>
                <c:pt idx="72">
                  <c:v>6.37</c:v>
                </c:pt>
                <c:pt idx="73">
                  <c:v>4.49</c:v>
                </c:pt>
                <c:pt idx="74">
                  <c:v>4.01</c:v>
                </c:pt>
                <c:pt idx="75">
                  <c:v>4.42</c:v>
                </c:pt>
                <c:pt idx="76">
                  <c:v>4.99</c:v>
                </c:pt>
                <c:pt idx="77">
                  <c:v>4.7699999999999996</c:v>
                </c:pt>
                <c:pt idx="78">
                  <c:v>4.13</c:v>
                </c:pt>
                <c:pt idx="79">
                  <c:v>5.7</c:v>
                </c:pt>
                <c:pt idx="80">
                  <c:v>5.94</c:v>
                </c:pt>
                <c:pt idx="81">
                  <c:v>9.4600000000000009</c:v>
                </c:pt>
                <c:pt idx="82">
                  <c:v>4.92</c:v>
                </c:pt>
                <c:pt idx="83">
                  <c:v>5.85</c:v>
                </c:pt>
                <c:pt idx="84">
                  <c:v>4.0999999999999996</c:v>
                </c:pt>
                <c:pt idx="85">
                  <c:v>5.56</c:v>
                </c:pt>
                <c:pt idx="86">
                  <c:v>4.51</c:v>
                </c:pt>
                <c:pt idx="87">
                  <c:v>4.03</c:v>
                </c:pt>
                <c:pt idx="88">
                  <c:v>11.11</c:v>
                </c:pt>
                <c:pt idx="89">
                  <c:v>4.54</c:v>
                </c:pt>
                <c:pt idx="90">
                  <c:v>7.4</c:v>
                </c:pt>
                <c:pt idx="91">
                  <c:v>4.83</c:v>
                </c:pt>
                <c:pt idx="92">
                  <c:v>6.24</c:v>
                </c:pt>
                <c:pt idx="93">
                  <c:v>4.12</c:v>
                </c:pt>
                <c:pt idx="94">
                  <c:v>5.65</c:v>
                </c:pt>
                <c:pt idx="95">
                  <c:v>4.32</c:v>
                </c:pt>
                <c:pt idx="96">
                  <c:v>10.01</c:v>
                </c:pt>
                <c:pt idx="97">
                  <c:v>6.22</c:v>
                </c:pt>
                <c:pt idx="98">
                  <c:v>11.84</c:v>
                </c:pt>
                <c:pt idx="99">
                  <c:v>9.7899999999999991</c:v>
                </c:pt>
                <c:pt idx="100">
                  <c:v>4.38</c:v>
                </c:pt>
                <c:pt idx="101">
                  <c:v>5.43</c:v>
                </c:pt>
                <c:pt idx="102">
                  <c:v>4.1100000000000003</c:v>
                </c:pt>
                <c:pt idx="103">
                  <c:v>5.64</c:v>
                </c:pt>
                <c:pt idx="104">
                  <c:v>4.7</c:v>
                </c:pt>
                <c:pt idx="105">
                  <c:v>4.1900000000000004</c:v>
                </c:pt>
                <c:pt idx="106">
                  <c:v>6.29</c:v>
                </c:pt>
                <c:pt idx="107">
                  <c:v>5.59</c:v>
                </c:pt>
                <c:pt idx="108">
                  <c:v>4.5</c:v>
                </c:pt>
                <c:pt idx="109">
                  <c:v>4.3</c:v>
                </c:pt>
                <c:pt idx="110">
                  <c:v>4.76</c:v>
                </c:pt>
                <c:pt idx="111">
                  <c:v>5.96</c:v>
                </c:pt>
                <c:pt idx="112">
                  <c:v>5.24</c:v>
                </c:pt>
                <c:pt idx="113">
                  <c:v>4.37</c:v>
                </c:pt>
                <c:pt idx="114">
                  <c:v>4.55</c:v>
                </c:pt>
                <c:pt idx="115">
                  <c:v>4.3600000000000003</c:v>
                </c:pt>
                <c:pt idx="116">
                  <c:v>4.1500000000000004</c:v>
                </c:pt>
                <c:pt idx="117">
                  <c:v>5.84</c:v>
                </c:pt>
                <c:pt idx="118">
                  <c:v>5.08</c:v>
                </c:pt>
                <c:pt idx="119">
                  <c:v>5.8</c:v>
                </c:pt>
                <c:pt idx="120">
                  <c:v>4.59</c:v>
                </c:pt>
                <c:pt idx="121">
                  <c:v>6.01</c:v>
                </c:pt>
                <c:pt idx="122">
                  <c:v>4.28</c:v>
                </c:pt>
                <c:pt idx="123">
                  <c:v>5.53</c:v>
                </c:pt>
                <c:pt idx="124">
                  <c:v>6.09</c:v>
                </c:pt>
                <c:pt idx="125">
                  <c:v>5.68</c:v>
                </c:pt>
                <c:pt idx="126">
                  <c:v>5.49</c:v>
                </c:pt>
                <c:pt idx="127">
                  <c:v>4.07</c:v>
                </c:pt>
                <c:pt idx="128">
                  <c:v>5.39</c:v>
                </c:pt>
                <c:pt idx="129">
                  <c:v>5.74</c:v>
                </c:pt>
                <c:pt idx="130">
                  <c:v>4.37</c:v>
                </c:pt>
                <c:pt idx="131">
                  <c:v>5.81</c:v>
                </c:pt>
                <c:pt idx="132">
                  <c:v>6.01</c:v>
                </c:pt>
                <c:pt idx="133">
                  <c:v>5.52</c:v>
                </c:pt>
                <c:pt idx="134">
                  <c:v>4.4400000000000004</c:v>
                </c:pt>
                <c:pt idx="135">
                  <c:v>4.17</c:v>
                </c:pt>
                <c:pt idx="136">
                  <c:v>4.41</c:v>
                </c:pt>
                <c:pt idx="137">
                  <c:v>4.3600000000000003</c:v>
                </c:pt>
                <c:pt idx="138">
                  <c:v>5.99</c:v>
                </c:pt>
                <c:pt idx="139">
                  <c:v>6</c:v>
                </c:pt>
                <c:pt idx="140">
                  <c:v>5.05</c:v>
                </c:pt>
                <c:pt idx="141">
                  <c:v>5.44</c:v>
                </c:pt>
                <c:pt idx="142">
                  <c:v>4.6900000000000004</c:v>
                </c:pt>
                <c:pt idx="143">
                  <c:v>5.0599999999999996</c:v>
                </c:pt>
                <c:pt idx="144">
                  <c:v>5.62</c:v>
                </c:pt>
                <c:pt idx="145">
                  <c:v>5.27</c:v>
                </c:pt>
                <c:pt idx="146">
                  <c:v>5.18</c:v>
                </c:pt>
                <c:pt idx="147">
                  <c:v>5.27</c:v>
                </c:pt>
                <c:pt idx="148">
                  <c:v>5.62</c:v>
                </c:pt>
                <c:pt idx="149">
                  <c:v>4.03</c:v>
                </c:pt>
                <c:pt idx="150">
                  <c:v>5.54</c:v>
                </c:pt>
                <c:pt idx="151">
                  <c:v>4.04</c:v>
                </c:pt>
                <c:pt idx="152">
                  <c:v>4.0199999999999996</c:v>
                </c:pt>
                <c:pt idx="153">
                  <c:v>5.97</c:v>
                </c:pt>
                <c:pt idx="154">
                  <c:v>4.55</c:v>
                </c:pt>
                <c:pt idx="155">
                  <c:v>5</c:v>
                </c:pt>
                <c:pt idx="156">
                  <c:v>5.14</c:v>
                </c:pt>
                <c:pt idx="157">
                  <c:v>5.32</c:v>
                </c:pt>
                <c:pt idx="158">
                  <c:v>5.85</c:v>
                </c:pt>
                <c:pt idx="159">
                  <c:v>4.26</c:v>
                </c:pt>
                <c:pt idx="160">
                  <c:v>4.78</c:v>
                </c:pt>
                <c:pt idx="161">
                  <c:v>4.76</c:v>
                </c:pt>
                <c:pt idx="162">
                  <c:v>5.4</c:v>
                </c:pt>
                <c:pt idx="163">
                  <c:v>11.92</c:v>
                </c:pt>
                <c:pt idx="164">
                  <c:v>4.58</c:v>
                </c:pt>
                <c:pt idx="165">
                  <c:v>4.38</c:v>
                </c:pt>
                <c:pt idx="166">
                  <c:v>5.36</c:v>
                </c:pt>
                <c:pt idx="167">
                  <c:v>4.04</c:v>
                </c:pt>
                <c:pt idx="168">
                  <c:v>5.12</c:v>
                </c:pt>
                <c:pt idx="169">
                  <c:v>6.19</c:v>
                </c:pt>
                <c:pt idx="170">
                  <c:v>6.19</c:v>
                </c:pt>
                <c:pt idx="171">
                  <c:v>4.3</c:v>
                </c:pt>
                <c:pt idx="172">
                  <c:v>4.87</c:v>
                </c:pt>
                <c:pt idx="173">
                  <c:v>6.14</c:v>
                </c:pt>
                <c:pt idx="174">
                  <c:v>4.43</c:v>
                </c:pt>
                <c:pt idx="175">
                  <c:v>11.03</c:v>
                </c:pt>
                <c:pt idx="176">
                  <c:v>11.19</c:v>
                </c:pt>
                <c:pt idx="177">
                  <c:v>10.16</c:v>
                </c:pt>
                <c:pt idx="178">
                  <c:v>9.49</c:v>
                </c:pt>
                <c:pt idx="179">
                  <c:v>4.34</c:v>
                </c:pt>
                <c:pt idx="180">
                  <c:v>4.47</c:v>
                </c:pt>
                <c:pt idx="181">
                  <c:v>5.49</c:v>
                </c:pt>
                <c:pt idx="182">
                  <c:v>4.97</c:v>
                </c:pt>
                <c:pt idx="183">
                  <c:v>9.5</c:v>
                </c:pt>
                <c:pt idx="184">
                  <c:v>9.8800000000000008</c:v>
                </c:pt>
                <c:pt idx="185">
                  <c:v>4.24</c:v>
                </c:pt>
                <c:pt idx="186">
                  <c:v>4.13</c:v>
                </c:pt>
                <c:pt idx="187">
                  <c:v>6.15</c:v>
                </c:pt>
                <c:pt idx="188">
                  <c:v>9.27</c:v>
                </c:pt>
                <c:pt idx="189">
                  <c:v>6.45</c:v>
                </c:pt>
                <c:pt idx="190">
                  <c:v>11.15</c:v>
                </c:pt>
                <c:pt idx="191">
                  <c:v>4.33</c:v>
                </c:pt>
                <c:pt idx="192">
                  <c:v>6.29</c:v>
                </c:pt>
                <c:pt idx="193">
                  <c:v>4.5</c:v>
                </c:pt>
                <c:pt idx="194">
                  <c:v>5.51</c:v>
                </c:pt>
                <c:pt idx="195">
                  <c:v>4.4800000000000004</c:v>
                </c:pt>
                <c:pt idx="196">
                  <c:v>6.29</c:v>
                </c:pt>
                <c:pt idx="197">
                  <c:v>4.03</c:v>
                </c:pt>
                <c:pt idx="198">
                  <c:v>4.29</c:v>
                </c:pt>
                <c:pt idx="199">
                  <c:v>5.81</c:v>
                </c:pt>
                <c:pt idx="200">
                  <c:v>4.8899999999999997</c:v>
                </c:pt>
                <c:pt idx="201">
                  <c:v>5.59</c:v>
                </c:pt>
                <c:pt idx="202">
                  <c:v>4.2300000000000004</c:v>
                </c:pt>
                <c:pt idx="203">
                  <c:v>5.93</c:v>
                </c:pt>
                <c:pt idx="204">
                  <c:v>4.04</c:v>
                </c:pt>
                <c:pt idx="205">
                  <c:v>4.95</c:v>
                </c:pt>
                <c:pt idx="206">
                  <c:v>4.43</c:v>
                </c:pt>
                <c:pt idx="207">
                  <c:v>5.47</c:v>
                </c:pt>
                <c:pt idx="208">
                  <c:v>5.57</c:v>
                </c:pt>
                <c:pt idx="209">
                  <c:v>6.41</c:v>
                </c:pt>
                <c:pt idx="210">
                  <c:v>4.5599999999999996</c:v>
                </c:pt>
                <c:pt idx="211">
                  <c:v>6.06</c:v>
                </c:pt>
                <c:pt idx="212">
                  <c:v>6.1</c:v>
                </c:pt>
                <c:pt idx="213">
                  <c:v>4.45</c:v>
                </c:pt>
                <c:pt idx="214">
                  <c:v>6.2</c:v>
                </c:pt>
                <c:pt idx="215">
                  <c:v>5.59</c:v>
                </c:pt>
                <c:pt idx="216">
                  <c:v>4.66</c:v>
                </c:pt>
                <c:pt idx="217">
                  <c:v>5.68</c:v>
                </c:pt>
                <c:pt idx="218">
                  <c:v>5.08</c:v>
                </c:pt>
                <c:pt idx="219">
                  <c:v>5.09</c:v>
                </c:pt>
                <c:pt idx="220">
                  <c:v>5.47</c:v>
                </c:pt>
                <c:pt idx="221">
                  <c:v>4.21</c:v>
                </c:pt>
                <c:pt idx="222">
                  <c:v>4.79</c:v>
                </c:pt>
                <c:pt idx="223">
                  <c:v>4.38</c:v>
                </c:pt>
                <c:pt idx="224">
                  <c:v>5.08</c:v>
                </c:pt>
                <c:pt idx="225">
                  <c:v>5.04</c:v>
                </c:pt>
                <c:pt idx="226">
                  <c:v>4.5999999999999996</c:v>
                </c:pt>
                <c:pt idx="227">
                  <c:v>6.21</c:v>
                </c:pt>
                <c:pt idx="228">
                  <c:v>6.14</c:v>
                </c:pt>
                <c:pt idx="229">
                  <c:v>4.66</c:v>
                </c:pt>
                <c:pt idx="230">
                  <c:v>6.11</c:v>
                </c:pt>
                <c:pt idx="231">
                  <c:v>4.46</c:v>
                </c:pt>
                <c:pt idx="232">
                  <c:v>5.1100000000000003</c:v>
                </c:pt>
                <c:pt idx="233">
                  <c:v>6.09</c:v>
                </c:pt>
                <c:pt idx="234">
                  <c:v>4.78</c:v>
                </c:pt>
                <c:pt idx="235">
                  <c:v>7.62</c:v>
                </c:pt>
                <c:pt idx="236">
                  <c:v>11.05</c:v>
                </c:pt>
                <c:pt idx="237">
                  <c:v>4.78</c:v>
                </c:pt>
                <c:pt idx="238">
                  <c:v>4.5999999999999996</c:v>
                </c:pt>
                <c:pt idx="239">
                  <c:v>4.87</c:v>
                </c:pt>
                <c:pt idx="240">
                  <c:v>6.12</c:v>
                </c:pt>
                <c:pt idx="241">
                  <c:v>4.6399999999999997</c:v>
                </c:pt>
                <c:pt idx="242">
                  <c:v>5.97</c:v>
                </c:pt>
                <c:pt idx="243">
                  <c:v>5.92</c:v>
                </c:pt>
                <c:pt idx="244">
                  <c:v>6.66</c:v>
                </c:pt>
                <c:pt idx="245">
                  <c:v>6.16</c:v>
                </c:pt>
                <c:pt idx="246">
                  <c:v>4.43</c:v>
                </c:pt>
                <c:pt idx="247">
                  <c:v>4.6900000000000004</c:v>
                </c:pt>
                <c:pt idx="248">
                  <c:v>5.5</c:v>
                </c:pt>
                <c:pt idx="249">
                  <c:v>4.28</c:v>
                </c:pt>
                <c:pt idx="250">
                  <c:v>5.8</c:v>
                </c:pt>
                <c:pt idx="251">
                  <c:v>8.82</c:v>
                </c:pt>
                <c:pt idx="252">
                  <c:v>6.04</c:v>
                </c:pt>
                <c:pt idx="253">
                  <c:v>11.62</c:v>
                </c:pt>
                <c:pt idx="254">
                  <c:v>6.43</c:v>
                </c:pt>
                <c:pt idx="255">
                  <c:v>4.55</c:v>
                </c:pt>
                <c:pt idx="256">
                  <c:v>4.8099999999999996</c:v>
                </c:pt>
                <c:pt idx="257">
                  <c:v>5.92</c:v>
                </c:pt>
                <c:pt idx="258">
                  <c:v>5.88</c:v>
                </c:pt>
                <c:pt idx="259">
                  <c:v>5.61</c:v>
                </c:pt>
                <c:pt idx="260">
                  <c:v>4.2</c:v>
                </c:pt>
                <c:pt idx="261">
                  <c:v>6.03</c:v>
                </c:pt>
                <c:pt idx="262">
                  <c:v>6.3</c:v>
                </c:pt>
                <c:pt idx="263">
                  <c:v>4.5599999999999996</c:v>
                </c:pt>
                <c:pt idx="264">
                  <c:v>6.17</c:v>
                </c:pt>
                <c:pt idx="265">
                  <c:v>4.68</c:v>
                </c:pt>
                <c:pt idx="266">
                  <c:v>4.75</c:v>
                </c:pt>
                <c:pt idx="267">
                  <c:v>5.25</c:v>
                </c:pt>
                <c:pt idx="268">
                  <c:v>11.02</c:v>
                </c:pt>
                <c:pt idx="269">
                  <c:v>8.93</c:v>
                </c:pt>
                <c:pt idx="270">
                  <c:v>4.5</c:v>
                </c:pt>
                <c:pt idx="271">
                  <c:v>4.46</c:v>
                </c:pt>
                <c:pt idx="272">
                  <c:v>6.22</c:v>
                </c:pt>
                <c:pt idx="273">
                  <c:v>4.7300000000000004</c:v>
                </c:pt>
                <c:pt idx="274">
                  <c:v>6.41</c:v>
                </c:pt>
                <c:pt idx="275">
                  <c:v>5.84</c:v>
                </c:pt>
                <c:pt idx="276">
                  <c:v>5.53</c:v>
                </c:pt>
                <c:pt idx="277">
                  <c:v>4.57</c:v>
                </c:pt>
                <c:pt idx="278">
                  <c:v>6.16</c:v>
                </c:pt>
                <c:pt idx="279">
                  <c:v>5.05</c:v>
                </c:pt>
                <c:pt idx="280">
                  <c:v>4.57</c:v>
                </c:pt>
                <c:pt idx="281">
                  <c:v>4.24</c:v>
                </c:pt>
                <c:pt idx="282">
                  <c:v>5.62</c:v>
                </c:pt>
                <c:pt idx="283">
                  <c:v>4.34</c:v>
                </c:pt>
                <c:pt idx="284">
                  <c:v>4.7</c:v>
                </c:pt>
                <c:pt idx="285">
                  <c:v>4.6500000000000004</c:v>
                </c:pt>
                <c:pt idx="286">
                  <c:v>4.38</c:v>
                </c:pt>
                <c:pt idx="287">
                  <c:v>6.3</c:v>
                </c:pt>
                <c:pt idx="288">
                  <c:v>6.32</c:v>
                </c:pt>
                <c:pt idx="289">
                  <c:v>4.24</c:v>
                </c:pt>
                <c:pt idx="290">
                  <c:v>5.56</c:v>
                </c:pt>
                <c:pt idx="291">
                  <c:v>4.38</c:v>
                </c:pt>
                <c:pt idx="292">
                  <c:v>6.04</c:v>
                </c:pt>
                <c:pt idx="293">
                  <c:v>5.71</c:v>
                </c:pt>
                <c:pt idx="294">
                  <c:v>#N/A</c:v>
                </c:pt>
                <c:pt idx="295">
                  <c:v>5.84</c:v>
                </c:pt>
                <c:pt idx="296">
                  <c:v>6.22</c:v>
                </c:pt>
                <c:pt idx="297">
                  <c:v>5.33</c:v>
                </c:pt>
                <c:pt idx="298">
                  <c:v>6.05</c:v>
                </c:pt>
                <c:pt idx="299">
                  <c:v>5.68</c:v>
                </c:pt>
                <c:pt idx="300">
                  <c:v>4.42</c:v>
                </c:pt>
                <c:pt idx="301">
                  <c:v>5.3</c:v>
                </c:pt>
                <c:pt idx="302">
                  <c:v>4.29</c:v>
                </c:pt>
                <c:pt idx="303">
                  <c:v>5.83</c:v>
                </c:pt>
                <c:pt idx="304">
                  <c:v>6.08</c:v>
                </c:pt>
                <c:pt idx="305">
                  <c:v>5.24</c:v>
                </c:pt>
                <c:pt idx="306">
                  <c:v>5.55</c:v>
                </c:pt>
                <c:pt idx="307">
                  <c:v>4.8</c:v>
                </c:pt>
                <c:pt idx="308">
                  <c:v>4.91</c:v>
                </c:pt>
                <c:pt idx="309">
                  <c:v>4.33</c:v>
                </c:pt>
                <c:pt idx="310">
                  <c:v>5.53</c:v>
                </c:pt>
                <c:pt idx="311">
                  <c:v>4.84</c:v>
                </c:pt>
                <c:pt idx="312">
                  <c:v>9.9</c:v>
                </c:pt>
                <c:pt idx="313">
                  <c:v>4.4000000000000004</c:v>
                </c:pt>
                <c:pt idx="314">
                  <c:v>4.18</c:v>
                </c:pt>
                <c:pt idx="315">
                  <c:v>4.18</c:v>
                </c:pt>
                <c:pt idx="316">
                  <c:v>9.39</c:v>
                </c:pt>
                <c:pt idx="317">
                  <c:v>4.07</c:v>
                </c:pt>
                <c:pt idx="318">
                  <c:v>4.7</c:v>
                </c:pt>
                <c:pt idx="319">
                  <c:v>5.83</c:v>
                </c:pt>
                <c:pt idx="320">
                  <c:v>4.33</c:v>
                </c:pt>
                <c:pt idx="321">
                  <c:v>6.22</c:v>
                </c:pt>
                <c:pt idx="322">
                  <c:v>7.09</c:v>
                </c:pt>
                <c:pt idx="323">
                  <c:v>5.54</c:v>
                </c:pt>
                <c:pt idx="324">
                  <c:v>5.94</c:v>
                </c:pt>
                <c:pt idx="325">
                  <c:v>5.1100000000000003</c:v>
                </c:pt>
                <c:pt idx="326">
                  <c:v>5.49</c:v>
                </c:pt>
                <c:pt idx="327">
                  <c:v>4.12</c:v>
                </c:pt>
                <c:pt idx="328">
                  <c:v>5.34</c:v>
                </c:pt>
                <c:pt idx="329">
                  <c:v>5.49</c:v>
                </c:pt>
                <c:pt idx="330">
                  <c:v>4</c:v>
                </c:pt>
                <c:pt idx="331">
                  <c:v>5.29</c:v>
                </c:pt>
                <c:pt idx="332">
                  <c:v>5.63</c:v>
                </c:pt>
                <c:pt idx="333">
                  <c:v>5.51</c:v>
                </c:pt>
                <c:pt idx="334">
                  <c:v>6.09</c:v>
                </c:pt>
                <c:pt idx="335">
                  <c:v>4.25</c:v>
                </c:pt>
                <c:pt idx="336">
                  <c:v>6.09</c:v>
                </c:pt>
                <c:pt idx="337">
                  <c:v>5.72</c:v>
                </c:pt>
                <c:pt idx="338">
                  <c:v>5.88</c:v>
                </c:pt>
                <c:pt idx="339">
                  <c:v>6.26</c:v>
                </c:pt>
                <c:pt idx="340">
                  <c:v>4.07</c:v>
                </c:pt>
                <c:pt idx="341">
                  <c:v>4.1399999999999997</c:v>
                </c:pt>
                <c:pt idx="342">
                  <c:v>4.83</c:v>
                </c:pt>
                <c:pt idx="343">
                  <c:v>5.72</c:v>
                </c:pt>
                <c:pt idx="344">
                  <c:v>4.83</c:v>
                </c:pt>
                <c:pt idx="345">
                  <c:v>5.81</c:v>
                </c:pt>
                <c:pt idx="346">
                  <c:v>6.24</c:v>
                </c:pt>
                <c:pt idx="347">
                  <c:v>4.62</c:v>
                </c:pt>
                <c:pt idx="348">
                  <c:v>4.1900000000000004</c:v>
                </c:pt>
                <c:pt idx="349">
                  <c:v>5.84</c:v>
                </c:pt>
                <c:pt idx="350">
                  <c:v>5</c:v>
                </c:pt>
                <c:pt idx="351">
                  <c:v>5.16</c:v>
                </c:pt>
                <c:pt idx="352">
                  <c:v>5.81</c:v>
                </c:pt>
                <c:pt idx="353">
                  <c:v>5.52</c:v>
                </c:pt>
                <c:pt idx="354">
                  <c:v>5.12</c:v>
                </c:pt>
                <c:pt idx="355">
                  <c:v>4.0199999999999996</c:v>
                </c:pt>
                <c:pt idx="356">
                  <c:v>4.68</c:v>
                </c:pt>
                <c:pt idx="357">
                  <c:v>4</c:v>
                </c:pt>
                <c:pt idx="358">
                  <c:v>4.3099999999999996</c:v>
                </c:pt>
                <c:pt idx="359">
                  <c:v>4.09</c:v>
                </c:pt>
                <c:pt idx="360">
                  <c:v>5.49</c:v>
                </c:pt>
                <c:pt idx="361">
                  <c:v>4.8600000000000003</c:v>
                </c:pt>
                <c:pt idx="362">
                  <c:v>5.53</c:v>
                </c:pt>
                <c:pt idx="363">
                  <c:v>5.2</c:v>
                </c:pt>
                <c:pt idx="364">
                  <c:v>7.66</c:v>
                </c:pt>
                <c:pt idx="365">
                  <c:v>4.42</c:v>
                </c:pt>
                <c:pt idx="366">
                  <c:v>4.5599999999999996</c:v>
                </c:pt>
                <c:pt idx="367">
                  <c:v>4.84</c:v>
                </c:pt>
                <c:pt idx="368">
                  <c:v>4.3600000000000003</c:v>
                </c:pt>
                <c:pt idx="369">
                  <c:v>5.95</c:v>
                </c:pt>
                <c:pt idx="370">
                  <c:v>5.55</c:v>
                </c:pt>
                <c:pt idx="371">
                  <c:v>4</c:v>
                </c:pt>
                <c:pt idx="372">
                  <c:v>6.25</c:v>
                </c:pt>
                <c:pt idx="373">
                  <c:v>6.11</c:v>
                </c:pt>
                <c:pt idx="374">
                  <c:v>4.67</c:v>
                </c:pt>
                <c:pt idx="375">
                  <c:v>4.72</c:v>
                </c:pt>
                <c:pt idx="376">
                  <c:v>5.6</c:v>
                </c:pt>
                <c:pt idx="377">
                  <c:v>6.23</c:v>
                </c:pt>
                <c:pt idx="378">
                  <c:v>5.21</c:v>
                </c:pt>
                <c:pt idx="379">
                  <c:v>5.14</c:v>
                </c:pt>
                <c:pt idx="380">
                  <c:v>8.4</c:v>
                </c:pt>
                <c:pt idx="381">
                  <c:v>5.51</c:v>
                </c:pt>
                <c:pt idx="382">
                  <c:v>4.08</c:v>
                </c:pt>
                <c:pt idx="383">
                  <c:v>4.47</c:v>
                </c:pt>
                <c:pt idx="384">
                  <c:v>6.8</c:v>
                </c:pt>
                <c:pt idx="385">
                  <c:v>4.66</c:v>
                </c:pt>
                <c:pt idx="386">
                  <c:v>4.91</c:v>
                </c:pt>
                <c:pt idx="387">
                  <c:v>5.46</c:v>
                </c:pt>
                <c:pt idx="388">
                  <c:v>5.98</c:v>
                </c:pt>
                <c:pt idx="389">
                  <c:v>5.12</c:v>
                </c:pt>
                <c:pt idx="390">
                  <c:v>5.8</c:v>
                </c:pt>
                <c:pt idx="391">
                  <c:v>4.1399999999999997</c:v>
                </c:pt>
                <c:pt idx="392">
                  <c:v>4.49</c:v>
                </c:pt>
                <c:pt idx="393">
                  <c:v>5.88</c:v>
                </c:pt>
                <c:pt idx="394">
                  <c:v>5.03</c:v>
                </c:pt>
                <c:pt idx="395">
                  <c:v>5.25</c:v>
                </c:pt>
                <c:pt idx="396">
                  <c:v>8.75</c:v>
                </c:pt>
                <c:pt idx="397">
                  <c:v>4.3</c:v>
                </c:pt>
                <c:pt idx="398">
                  <c:v>6.04</c:v>
                </c:pt>
                <c:pt idx="399">
                  <c:v>4.7699999999999996</c:v>
                </c:pt>
                <c:pt idx="400">
                  <c:v>6.38</c:v>
                </c:pt>
                <c:pt idx="401">
                  <c:v>6.91</c:v>
                </c:pt>
                <c:pt idx="402">
                  <c:v>4.9800000000000004</c:v>
                </c:pt>
                <c:pt idx="403">
                  <c:v>5.97</c:v>
                </c:pt>
                <c:pt idx="404">
                  <c:v>10.27</c:v>
                </c:pt>
                <c:pt idx="405">
                  <c:v>5.99</c:v>
                </c:pt>
                <c:pt idx="406">
                  <c:v>6.24</c:v>
                </c:pt>
                <c:pt idx="407">
                  <c:v>4.67</c:v>
                </c:pt>
                <c:pt idx="408">
                  <c:v>4.18</c:v>
                </c:pt>
                <c:pt idx="409">
                  <c:v>4.92</c:v>
                </c:pt>
                <c:pt idx="410">
                  <c:v>11.47</c:v>
                </c:pt>
                <c:pt idx="411">
                  <c:v>5.63</c:v>
                </c:pt>
                <c:pt idx="412">
                  <c:v>5.28</c:v>
                </c:pt>
                <c:pt idx="413">
                  <c:v>8.6300000000000008</c:v>
                </c:pt>
                <c:pt idx="414">
                  <c:v>4.08</c:v>
                </c:pt>
                <c:pt idx="415">
                  <c:v>6.49</c:v>
                </c:pt>
                <c:pt idx="416">
                  <c:v>5.09</c:v>
                </c:pt>
                <c:pt idx="417">
                  <c:v>5.01</c:v>
                </c:pt>
                <c:pt idx="418">
                  <c:v>4.0999999999999996</c:v>
                </c:pt>
                <c:pt idx="419">
                  <c:v>5.13</c:v>
                </c:pt>
                <c:pt idx="420">
                  <c:v>4.95</c:v>
                </c:pt>
                <c:pt idx="421">
                  <c:v>4.17</c:v>
                </c:pt>
                <c:pt idx="422">
                  <c:v>4.43</c:v>
                </c:pt>
                <c:pt idx="423">
                  <c:v>9.07</c:v>
                </c:pt>
                <c:pt idx="424">
                  <c:v>6.18</c:v>
                </c:pt>
                <c:pt idx="425">
                  <c:v>5.17</c:v>
                </c:pt>
                <c:pt idx="426">
                  <c:v>5.14</c:v>
                </c:pt>
                <c:pt idx="427">
                  <c:v>10.97</c:v>
                </c:pt>
                <c:pt idx="428">
                  <c:v>4.4800000000000004</c:v>
                </c:pt>
                <c:pt idx="429">
                  <c:v>4.49</c:v>
                </c:pt>
                <c:pt idx="430">
                  <c:v>6.16</c:v>
                </c:pt>
                <c:pt idx="431">
                  <c:v>5.39</c:v>
                </c:pt>
                <c:pt idx="432">
                  <c:v>5.84</c:v>
                </c:pt>
                <c:pt idx="433">
                  <c:v>4.4400000000000004</c:v>
                </c:pt>
                <c:pt idx="434">
                  <c:v>6.02</c:v>
                </c:pt>
                <c:pt idx="435">
                  <c:v>4.78</c:v>
                </c:pt>
                <c:pt idx="436">
                  <c:v>5.79</c:v>
                </c:pt>
                <c:pt idx="437">
                  <c:v>6.35</c:v>
                </c:pt>
                <c:pt idx="438">
                  <c:v>4.49</c:v>
                </c:pt>
                <c:pt idx="439">
                  <c:v>5.13</c:v>
                </c:pt>
                <c:pt idx="440">
                  <c:v>4.3899999999999997</c:v>
                </c:pt>
                <c:pt idx="441">
                  <c:v>6.2</c:v>
                </c:pt>
                <c:pt idx="442">
                  <c:v>5.77</c:v>
                </c:pt>
                <c:pt idx="443">
                  <c:v>4.12</c:v>
                </c:pt>
                <c:pt idx="444">
                  <c:v>6.16</c:v>
                </c:pt>
                <c:pt idx="445">
                  <c:v>4.6399999999999997</c:v>
                </c:pt>
                <c:pt idx="446">
                  <c:v>5.3</c:v>
                </c:pt>
                <c:pt idx="447">
                  <c:v>4.42</c:v>
                </c:pt>
                <c:pt idx="448">
                  <c:v>8.94</c:v>
                </c:pt>
                <c:pt idx="449">
                  <c:v>6.41</c:v>
                </c:pt>
                <c:pt idx="450">
                  <c:v>6.16</c:v>
                </c:pt>
                <c:pt idx="451">
                  <c:v>4.95</c:v>
                </c:pt>
                <c:pt idx="452">
                  <c:v>5.12</c:v>
                </c:pt>
                <c:pt idx="453">
                  <c:v>5.59</c:v>
                </c:pt>
                <c:pt idx="454">
                  <c:v>5.08</c:v>
                </c:pt>
                <c:pt idx="455">
                  <c:v>4.82</c:v>
                </c:pt>
                <c:pt idx="456">
                  <c:v>5.82</c:v>
                </c:pt>
                <c:pt idx="457">
                  <c:v>5.81</c:v>
                </c:pt>
                <c:pt idx="458">
                  <c:v>5.4</c:v>
                </c:pt>
                <c:pt idx="459">
                  <c:v>4.01</c:v>
                </c:pt>
                <c:pt idx="460">
                  <c:v>5</c:v>
                </c:pt>
                <c:pt idx="461">
                  <c:v>4.04</c:v>
                </c:pt>
                <c:pt idx="462">
                  <c:v>5.25</c:v>
                </c:pt>
                <c:pt idx="463">
                  <c:v>4.29</c:v>
                </c:pt>
                <c:pt idx="464">
                  <c:v>5.43</c:v>
                </c:pt>
                <c:pt idx="465">
                  <c:v>5.46</c:v>
                </c:pt>
                <c:pt idx="466">
                  <c:v>4.7699999999999996</c:v>
                </c:pt>
                <c:pt idx="467">
                  <c:v>4.99</c:v>
                </c:pt>
                <c:pt idx="468">
                  <c:v>4.1900000000000004</c:v>
                </c:pt>
                <c:pt idx="469">
                  <c:v>6.49</c:v>
                </c:pt>
                <c:pt idx="470">
                  <c:v>4.05</c:v>
                </c:pt>
                <c:pt idx="471">
                  <c:v>5.1100000000000003</c:v>
                </c:pt>
                <c:pt idx="472">
                  <c:v>4.96</c:v>
                </c:pt>
                <c:pt idx="473">
                  <c:v>6.17</c:v>
                </c:pt>
                <c:pt idx="474">
                  <c:v>4.2300000000000004</c:v>
                </c:pt>
                <c:pt idx="475">
                  <c:v>6.28</c:v>
                </c:pt>
                <c:pt idx="476">
                  <c:v>4.7</c:v>
                </c:pt>
                <c:pt idx="477">
                  <c:v>5.78</c:v>
                </c:pt>
                <c:pt idx="478">
                  <c:v>4.9000000000000004</c:v>
                </c:pt>
                <c:pt idx="479">
                  <c:v>5.69</c:v>
                </c:pt>
                <c:pt idx="480">
                  <c:v>5.36</c:v>
                </c:pt>
                <c:pt idx="481">
                  <c:v>6.77</c:v>
                </c:pt>
                <c:pt idx="482">
                  <c:v>9.6199999999999992</c:v>
                </c:pt>
                <c:pt idx="483">
                  <c:v>5.03</c:v>
                </c:pt>
                <c:pt idx="484">
                  <c:v>5.45</c:v>
                </c:pt>
                <c:pt idx="485">
                  <c:v>4.24</c:v>
                </c:pt>
                <c:pt idx="486">
                  <c:v>5.16</c:v>
                </c:pt>
                <c:pt idx="487">
                  <c:v>5.19</c:v>
                </c:pt>
                <c:pt idx="488">
                  <c:v>4.41</c:v>
                </c:pt>
                <c:pt idx="489">
                  <c:v>4.4400000000000004</c:v>
                </c:pt>
                <c:pt idx="490">
                  <c:v>5.86</c:v>
                </c:pt>
                <c:pt idx="491">
                  <c:v>5.39</c:v>
                </c:pt>
                <c:pt idx="492">
                  <c:v>5.37</c:v>
                </c:pt>
                <c:pt idx="493">
                  <c:v>4.6500000000000004</c:v>
                </c:pt>
                <c:pt idx="494">
                  <c:v>6.05</c:v>
                </c:pt>
                <c:pt idx="495">
                  <c:v>5.63</c:v>
                </c:pt>
                <c:pt idx="496">
                  <c:v>6.07</c:v>
                </c:pt>
                <c:pt idx="497">
                  <c:v>6.01</c:v>
                </c:pt>
                <c:pt idx="498">
                  <c:v>6.19</c:v>
                </c:pt>
                <c:pt idx="499">
                  <c:v>4.08</c:v>
                </c:pt>
                <c:pt idx="500">
                  <c:v>6.26</c:v>
                </c:pt>
                <c:pt idx="501">
                  <c:v>5.05</c:v>
                </c:pt>
                <c:pt idx="502">
                  <c:v>5.65</c:v>
                </c:pt>
                <c:pt idx="503">
                  <c:v>6.03</c:v>
                </c:pt>
                <c:pt idx="504">
                  <c:v>5.71</c:v>
                </c:pt>
                <c:pt idx="505">
                  <c:v>4.12</c:v>
                </c:pt>
                <c:pt idx="506">
                  <c:v>5.86</c:v>
                </c:pt>
                <c:pt idx="507">
                  <c:v>4.87</c:v>
                </c:pt>
                <c:pt idx="508">
                  <c:v>4.83</c:v>
                </c:pt>
                <c:pt idx="509">
                  <c:v>4.2</c:v>
                </c:pt>
                <c:pt idx="510">
                  <c:v>4.0599999999999996</c:v>
                </c:pt>
                <c:pt idx="511">
                  <c:v>4.68</c:v>
                </c:pt>
                <c:pt idx="512">
                  <c:v>5.28</c:v>
                </c:pt>
                <c:pt idx="513">
                  <c:v>4.13</c:v>
                </c:pt>
                <c:pt idx="514">
                  <c:v>5.21</c:v>
                </c:pt>
                <c:pt idx="515">
                  <c:v>4.9000000000000004</c:v>
                </c:pt>
                <c:pt idx="516">
                  <c:v>6.46</c:v>
                </c:pt>
                <c:pt idx="517">
                  <c:v>4.95</c:v>
                </c:pt>
                <c:pt idx="518">
                  <c:v>5.55</c:v>
                </c:pt>
                <c:pt idx="519">
                  <c:v>4.9000000000000004</c:v>
                </c:pt>
                <c:pt idx="520">
                  <c:v>5.3</c:v>
                </c:pt>
                <c:pt idx="521">
                  <c:v>5.0999999999999996</c:v>
                </c:pt>
                <c:pt idx="522">
                  <c:v>4.16</c:v>
                </c:pt>
                <c:pt idx="523">
                  <c:v>6.08</c:v>
                </c:pt>
                <c:pt idx="524">
                  <c:v>5.77</c:v>
                </c:pt>
                <c:pt idx="525">
                  <c:v>6.6</c:v>
                </c:pt>
                <c:pt idx="526">
                  <c:v>5.37</c:v>
                </c:pt>
                <c:pt idx="527">
                  <c:v>5.24</c:v>
                </c:pt>
                <c:pt idx="528">
                  <c:v>4.3600000000000003</c:v>
                </c:pt>
                <c:pt idx="529">
                  <c:v>6.07</c:v>
                </c:pt>
                <c:pt idx="530">
                  <c:v>11.69</c:v>
                </c:pt>
                <c:pt idx="531">
                  <c:v>5.44</c:v>
                </c:pt>
                <c:pt idx="532">
                  <c:v>5.43</c:v>
                </c:pt>
                <c:pt idx="533">
                  <c:v>5.08</c:v>
                </c:pt>
                <c:pt idx="534">
                  <c:v>4.5999999999999996</c:v>
                </c:pt>
                <c:pt idx="535">
                  <c:v>4.8099999999999996</c:v>
                </c:pt>
                <c:pt idx="536">
                  <c:v>6.25</c:v>
                </c:pt>
                <c:pt idx="537">
                  <c:v>6.02</c:v>
                </c:pt>
                <c:pt idx="538">
                  <c:v>5.33</c:v>
                </c:pt>
                <c:pt idx="539">
                  <c:v>5.33</c:v>
                </c:pt>
                <c:pt idx="540">
                  <c:v>5.86</c:v>
                </c:pt>
                <c:pt idx="541">
                  <c:v>6.06</c:v>
                </c:pt>
                <c:pt idx="542">
                  <c:v>11.48</c:v>
                </c:pt>
                <c:pt idx="543">
                  <c:v>9.25</c:v>
                </c:pt>
                <c:pt idx="544">
                  <c:v>4.91</c:v>
                </c:pt>
                <c:pt idx="545">
                  <c:v>11.66</c:v>
                </c:pt>
                <c:pt idx="546">
                  <c:v>5.22</c:v>
                </c:pt>
                <c:pt idx="547">
                  <c:v>6.15</c:v>
                </c:pt>
                <c:pt idx="548">
                  <c:v>5.65</c:v>
                </c:pt>
                <c:pt idx="549">
                  <c:v>6.29</c:v>
                </c:pt>
                <c:pt idx="550">
                  <c:v>5.93</c:v>
                </c:pt>
                <c:pt idx="551">
                  <c:v>9.99</c:v>
                </c:pt>
                <c:pt idx="552">
                  <c:v>5.6</c:v>
                </c:pt>
                <c:pt idx="553">
                  <c:v>4.93</c:v>
                </c:pt>
                <c:pt idx="554">
                  <c:v>5.5</c:v>
                </c:pt>
                <c:pt idx="555">
                  <c:v>4.21</c:v>
                </c:pt>
                <c:pt idx="556">
                  <c:v>10.93</c:v>
                </c:pt>
                <c:pt idx="557">
                  <c:v>10.97</c:v>
                </c:pt>
                <c:pt idx="558">
                  <c:v>5.07</c:v>
                </c:pt>
                <c:pt idx="559">
                  <c:v>6.15</c:v>
                </c:pt>
                <c:pt idx="560">
                  <c:v>5.7</c:v>
                </c:pt>
                <c:pt idx="561">
                  <c:v>5.19</c:v>
                </c:pt>
                <c:pt idx="562">
                  <c:v>11.07</c:v>
                </c:pt>
                <c:pt idx="563">
                  <c:v>11.61</c:v>
                </c:pt>
                <c:pt idx="564">
                  <c:v>6.24</c:v>
                </c:pt>
                <c:pt idx="565">
                  <c:v>4.33</c:v>
                </c:pt>
                <c:pt idx="566">
                  <c:v>5.29</c:v>
                </c:pt>
                <c:pt idx="567">
                  <c:v>11.72</c:v>
                </c:pt>
                <c:pt idx="568">
                  <c:v>5.15</c:v>
                </c:pt>
                <c:pt idx="569">
                  <c:v>10.34</c:v>
                </c:pt>
                <c:pt idx="570">
                  <c:v>5.45</c:v>
                </c:pt>
                <c:pt idx="571">
                  <c:v>6.23</c:v>
                </c:pt>
                <c:pt idx="572">
                  <c:v>4.74</c:v>
                </c:pt>
                <c:pt idx="573">
                  <c:v>6.09</c:v>
                </c:pt>
                <c:pt idx="574">
                  <c:v>4.2300000000000004</c:v>
                </c:pt>
                <c:pt idx="575">
                  <c:v>4.32</c:v>
                </c:pt>
                <c:pt idx="576">
                  <c:v>5.31</c:v>
                </c:pt>
                <c:pt idx="577">
                  <c:v>5.7</c:v>
                </c:pt>
                <c:pt idx="578">
                  <c:v>6.72</c:v>
                </c:pt>
                <c:pt idx="579">
                  <c:v>4.76</c:v>
                </c:pt>
                <c:pt idx="580">
                  <c:v>6.05</c:v>
                </c:pt>
                <c:pt idx="581">
                  <c:v>6.44</c:v>
                </c:pt>
                <c:pt idx="582">
                  <c:v>4.95</c:v>
                </c:pt>
                <c:pt idx="583">
                  <c:v>5.51</c:v>
                </c:pt>
                <c:pt idx="584">
                  <c:v>8.43</c:v>
                </c:pt>
                <c:pt idx="585">
                  <c:v>6.06</c:v>
                </c:pt>
                <c:pt idx="586">
                  <c:v>4.63</c:v>
                </c:pt>
                <c:pt idx="587">
                  <c:v>4.1100000000000003</c:v>
                </c:pt>
                <c:pt idx="588">
                  <c:v>4.54</c:v>
                </c:pt>
                <c:pt idx="589">
                  <c:v>5.2</c:v>
                </c:pt>
                <c:pt idx="590">
                  <c:v>4.6500000000000004</c:v>
                </c:pt>
                <c:pt idx="591">
                  <c:v>4.78</c:v>
                </c:pt>
                <c:pt idx="592">
                  <c:v>5.55</c:v>
                </c:pt>
                <c:pt idx="593">
                  <c:v>4.71</c:v>
                </c:pt>
                <c:pt idx="594">
                  <c:v>6.03</c:v>
                </c:pt>
                <c:pt idx="595">
                  <c:v>4.74</c:v>
                </c:pt>
                <c:pt idx="596">
                  <c:v>4.8600000000000003</c:v>
                </c:pt>
                <c:pt idx="597">
                  <c:v>6.19</c:v>
                </c:pt>
                <c:pt idx="598">
                  <c:v>4.66</c:v>
                </c:pt>
                <c:pt idx="599">
                  <c:v>5.31</c:v>
                </c:pt>
                <c:pt idx="600">
                  <c:v>4.37</c:v>
                </c:pt>
                <c:pt idx="601">
                  <c:v>4.1900000000000004</c:v>
                </c:pt>
                <c:pt idx="602">
                  <c:v>4.03</c:v>
                </c:pt>
                <c:pt idx="603">
                  <c:v>5.55</c:v>
                </c:pt>
                <c:pt idx="604">
                  <c:v>5.38</c:v>
                </c:pt>
                <c:pt idx="605">
                  <c:v>4.54</c:v>
                </c:pt>
                <c:pt idx="606">
                  <c:v>4.38</c:v>
                </c:pt>
                <c:pt idx="607">
                  <c:v>5.07</c:v>
                </c:pt>
                <c:pt idx="608">
                  <c:v>5.7</c:v>
                </c:pt>
                <c:pt idx="609">
                  <c:v>4.54</c:v>
                </c:pt>
                <c:pt idx="610">
                  <c:v>8.5500000000000007</c:v>
                </c:pt>
                <c:pt idx="611">
                  <c:v>8.66</c:v>
                </c:pt>
                <c:pt idx="612">
                  <c:v>7.63</c:v>
                </c:pt>
                <c:pt idx="613">
                  <c:v>6.24</c:v>
                </c:pt>
                <c:pt idx="614">
                  <c:v>9.6</c:v>
                </c:pt>
                <c:pt idx="615">
                  <c:v>5.88</c:v>
                </c:pt>
                <c:pt idx="616">
                  <c:v>5.65</c:v>
                </c:pt>
                <c:pt idx="617">
                  <c:v>5.76</c:v>
                </c:pt>
                <c:pt idx="618">
                  <c:v>11.56</c:v>
                </c:pt>
                <c:pt idx="619">
                  <c:v>6.05</c:v>
                </c:pt>
                <c:pt idx="620">
                  <c:v>4.75</c:v>
                </c:pt>
                <c:pt idx="621">
                  <c:v>5.08</c:v>
                </c:pt>
                <c:pt idx="622">
                  <c:v>5.0999999999999996</c:v>
                </c:pt>
                <c:pt idx="623">
                  <c:v>5.91</c:v>
                </c:pt>
                <c:pt idx="624">
                  <c:v>9.5399999999999991</c:v>
                </c:pt>
                <c:pt idx="625">
                  <c:v>4.3499999999999996</c:v>
                </c:pt>
                <c:pt idx="626">
                  <c:v>8.93</c:v>
                </c:pt>
                <c:pt idx="627">
                  <c:v>5.33</c:v>
                </c:pt>
                <c:pt idx="628">
                  <c:v>5.07</c:v>
                </c:pt>
                <c:pt idx="629">
                  <c:v>4.9000000000000004</c:v>
                </c:pt>
                <c:pt idx="630">
                  <c:v>6.29</c:v>
                </c:pt>
                <c:pt idx="631">
                  <c:v>5.93</c:v>
                </c:pt>
                <c:pt idx="632">
                  <c:v>5.19</c:v>
                </c:pt>
                <c:pt idx="633">
                  <c:v>7.81</c:v>
                </c:pt>
                <c:pt idx="634">
                  <c:v>4.7699999999999996</c:v>
                </c:pt>
                <c:pt idx="635">
                  <c:v>5.71</c:v>
                </c:pt>
                <c:pt idx="636">
                  <c:v>4.5199999999999996</c:v>
                </c:pt>
                <c:pt idx="637">
                  <c:v>10.45</c:v>
                </c:pt>
                <c:pt idx="638">
                  <c:v>5.78</c:v>
                </c:pt>
                <c:pt idx="639">
                  <c:v>6.64</c:v>
                </c:pt>
                <c:pt idx="640">
                  <c:v>11.73</c:v>
                </c:pt>
                <c:pt idx="641">
                  <c:v>7.32</c:v>
                </c:pt>
                <c:pt idx="642">
                  <c:v>9.1199999999999992</c:v>
                </c:pt>
                <c:pt idx="643">
                  <c:v>9.07</c:v>
                </c:pt>
                <c:pt idx="644">
                  <c:v>4.62</c:v>
                </c:pt>
                <c:pt idx="645">
                  <c:v>4.7699999999999996</c:v>
                </c:pt>
                <c:pt idx="646">
                  <c:v>6.08</c:v>
                </c:pt>
                <c:pt idx="647">
                  <c:v>9.1999999999999993</c:v>
                </c:pt>
                <c:pt idx="648">
                  <c:v>5.12</c:v>
                </c:pt>
                <c:pt idx="649">
                  <c:v>5.42</c:v>
                </c:pt>
                <c:pt idx="650">
                  <c:v>10.01</c:v>
                </c:pt>
                <c:pt idx="651">
                  <c:v>4.3600000000000003</c:v>
                </c:pt>
                <c:pt idx="652">
                  <c:v>8.6199999999999992</c:v>
                </c:pt>
                <c:pt idx="653">
                  <c:v>4.54</c:v>
                </c:pt>
                <c:pt idx="654">
                  <c:v>5.62</c:v>
                </c:pt>
                <c:pt idx="655">
                  <c:v>7.41</c:v>
                </c:pt>
                <c:pt idx="656">
                  <c:v>6.23</c:v>
                </c:pt>
                <c:pt idx="657">
                  <c:v>4.1500000000000004</c:v>
                </c:pt>
                <c:pt idx="658">
                  <c:v>6.16</c:v>
                </c:pt>
                <c:pt idx="659">
                  <c:v>7.94</c:v>
                </c:pt>
                <c:pt idx="660">
                  <c:v>5.82</c:v>
                </c:pt>
                <c:pt idx="661">
                  <c:v>5.01</c:v>
                </c:pt>
                <c:pt idx="662">
                  <c:v>4.2300000000000004</c:v>
                </c:pt>
                <c:pt idx="663">
                  <c:v>4.05</c:v>
                </c:pt>
                <c:pt idx="664">
                  <c:v>10.66</c:v>
                </c:pt>
                <c:pt idx="665">
                  <c:v>10.9</c:v>
                </c:pt>
                <c:pt idx="666">
                  <c:v>6.03</c:v>
                </c:pt>
                <c:pt idx="667">
                  <c:v>9.92</c:v>
                </c:pt>
                <c:pt idx="668">
                  <c:v>9.9600000000000009</c:v>
                </c:pt>
                <c:pt idx="669">
                  <c:v>4.47</c:v>
                </c:pt>
                <c:pt idx="670">
                  <c:v>6.38</c:v>
                </c:pt>
                <c:pt idx="671">
                  <c:v>5.34</c:v>
                </c:pt>
                <c:pt idx="672">
                  <c:v>5.94</c:v>
                </c:pt>
                <c:pt idx="673">
                  <c:v>5.21</c:v>
                </c:pt>
                <c:pt idx="674">
                  <c:v>6.26</c:v>
                </c:pt>
                <c:pt idx="675">
                  <c:v>4.66</c:v>
                </c:pt>
                <c:pt idx="676">
                  <c:v>10.14</c:v>
                </c:pt>
                <c:pt idx="677">
                  <c:v>8.82</c:v>
                </c:pt>
                <c:pt idx="678">
                  <c:v>6.22</c:v>
                </c:pt>
                <c:pt idx="679">
                  <c:v>4.46</c:v>
                </c:pt>
                <c:pt idx="680">
                  <c:v>4.91</c:v>
                </c:pt>
                <c:pt idx="681">
                  <c:v>5.75</c:v>
                </c:pt>
                <c:pt idx="682">
                  <c:v>5.39</c:v>
                </c:pt>
                <c:pt idx="683">
                  <c:v>6.27</c:v>
                </c:pt>
                <c:pt idx="684">
                  <c:v>4.09</c:v>
                </c:pt>
                <c:pt idx="685">
                  <c:v>4.3</c:v>
                </c:pt>
                <c:pt idx="686">
                  <c:v>5.36</c:v>
                </c:pt>
                <c:pt idx="687">
                  <c:v>6.14</c:v>
                </c:pt>
                <c:pt idx="688">
                  <c:v>4.3</c:v>
                </c:pt>
                <c:pt idx="689">
                  <c:v>5.16</c:v>
                </c:pt>
                <c:pt idx="690">
                  <c:v>6.17</c:v>
                </c:pt>
                <c:pt idx="691">
                  <c:v>6.24</c:v>
                </c:pt>
                <c:pt idx="692">
                  <c:v>6.23</c:v>
                </c:pt>
                <c:pt idx="693">
                  <c:v>4.07</c:v>
                </c:pt>
                <c:pt idx="694">
                  <c:v>4.28</c:v>
                </c:pt>
                <c:pt idx="695">
                  <c:v>4.87</c:v>
                </c:pt>
                <c:pt idx="696">
                  <c:v>4.83</c:v>
                </c:pt>
                <c:pt idx="697">
                  <c:v>6.9</c:v>
                </c:pt>
                <c:pt idx="698">
                  <c:v>5.16</c:v>
                </c:pt>
                <c:pt idx="699">
                  <c:v>11.68</c:v>
                </c:pt>
                <c:pt idx="700">
                  <c:v>6.26</c:v>
                </c:pt>
                <c:pt idx="701">
                  <c:v>11.96</c:v>
                </c:pt>
                <c:pt idx="702">
                  <c:v>4.17</c:v>
                </c:pt>
                <c:pt idx="703">
                  <c:v>4.26</c:v>
                </c:pt>
                <c:pt idx="704">
                  <c:v>5.21</c:v>
                </c:pt>
                <c:pt idx="705">
                  <c:v>5.84</c:v>
                </c:pt>
                <c:pt idx="706">
                  <c:v>5</c:v>
                </c:pt>
                <c:pt idx="707">
                  <c:v>4.45</c:v>
                </c:pt>
                <c:pt idx="708">
                  <c:v>5.48</c:v>
                </c:pt>
                <c:pt idx="709">
                  <c:v>6.06</c:v>
                </c:pt>
                <c:pt idx="710">
                  <c:v>11.75</c:v>
                </c:pt>
                <c:pt idx="711">
                  <c:v>4.42</c:v>
                </c:pt>
                <c:pt idx="712">
                  <c:v>5.67</c:v>
                </c:pt>
                <c:pt idx="713">
                  <c:v>6.25</c:v>
                </c:pt>
                <c:pt idx="714">
                  <c:v>5.26</c:v>
                </c:pt>
                <c:pt idx="715">
                  <c:v>5.57</c:v>
                </c:pt>
                <c:pt idx="716">
                  <c:v>4.32</c:v>
                </c:pt>
                <c:pt idx="717">
                  <c:v>4.57</c:v>
                </c:pt>
                <c:pt idx="718">
                  <c:v>6.89</c:v>
                </c:pt>
                <c:pt idx="719">
                  <c:v>5.29</c:v>
                </c:pt>
                <c:pt idx="720">
                  <c:v>9.61</c:v>
                </c:pt>
                <c:pt idx="721">
                  <c:v>11.85</c:v>
                </c:pt>
                <c:pt idx="722">
                  <c:v>4.34</c:v>
                </c:pt>
                <c:pt idx="723">
                  <c:v>4.21</c:v>
                </c:pt>
                <c:pt idx="724">
                  <c:v>5.09</c:v>
                </c:pt>
                <c:pt idx="725">
                  <c:v>7.59</c:v>
                </c:pt>
                <c:pt idx="726">
                  <c:v>5.68</c:v>
                </c:pt>
                <c:pt idx="727">
                  <c:v>11.63</c:v>
                </c:pt>
                <c:pt idx="728">
                  <c:v>10.85</c:v>
                </c:pt>
                <c:pt idx="729">
                  <c:v>5.41</c:v>
                </c:pt>
                <c:pt idx="730">
                  <c:v>5.56</c:v>
                </c:pt>
                <c:pt idx="731">
                  <c:v>#N/A</c:v>
                </c:pt>
                <c:pt idx="732">
                  <c:v>5.69</c:v>
                </c:pt>
                <c:pt idx="733">
                  <c:v>4.29</c:v>
                </c:pt>
                <c:pt idx="734">
                  <c:v>5.28</c:v>
                </c:pt>
                <c:pt idx="735">
                  <c:v>4.3499999999999996</c:v>
                </c:pt>
                <c:pt idx="736">
                  <c:v>6.94</c:v>
                </c:pt>
                <c:pt idx="737">
                  <c:v>4.6900000000000004</c:v>
                </c:pt>
                <c:pt idx="738">
                  <c:v>4.41</c:v>
                </c:pt>
                <c:pt idx="739">
                  <c:v>5.52</c:v>
                </c:pt>
                <c:pt idx="740">
                  <c:v>6.45</c:v>
                </c:pt>
                <c:pt idx="741">
                  <c:v>10.42</c:v>
                </c:pt>
                <c:pt idx="742">
                  <c:v>5.07</c:v>
                </c:pt>
                <c:pt idx="743">
                  <c:v>5.03</c:v>
                </c:pt>
                <c:pt idx="744">
                  <c:v>9.31</c:v>
                </c:pt>
                <c:pt idx="745">
                  <c:v>4.46</c:v>
                </c:pt>
                <c:pt idx="746">
                  <c:v>11.41</c:v>
                </c:pt>
                <c:pt idx="747">
                  <c:v>9.7200000000000006</c:v>
                </c:pt>
                <c:pt idx="748">
                  <c:v>5.58</c:v>
                </c:pt>
                <c:pt idx="749">
                  <c:v>11.09</c:v>
                </c:pt>
                <c:pt idx="750">
                  <c:v>4.8499999999999996</c:v>
                </c:pt>
                <c:pt idx="751">
                  <c:v>5.85</c:v>
                </c:pt>
                <c:pt idx="752">
                  <c:v>5.54</c:v>
                </c:pt>
                <c:pt idx="753">
                  <c:v>5.83</c:v>
                </c:pt>
                <c:pt idx="754">
                  <c:v>5.32</c:v>
                </c:pt>
                <c:pt idx="755">
                  <c:v>9.7100000000000009</c:v>
                </c:pt>
                <c:pt idx="756">
                  <c:v>4.88</c:v>
                </c:pt>
                <c:pt idx="757">
                  <c:v>4.2300000000000004</c:v>
                </c:pt>
                <c:pt idx="758">
                  <c:v>5.17</c:v>
                </c:pt>
                <c:pt idx="759">
                  <c:v>4.34</c:v>
                </c:pt>
                <c:pt idx="760">
                  <c:v>5.98</c:v>
                </c:pt>
                <c:pt idx="761">
                  <c:v>10.66</c:v>
                </c:pt>
                <c:pt idx="762">
                  <c:v>5.66</c:v>
                </c:pt>
                <c:pt idx="763">
                  <c:v>4.8099999999999996</c:v>
                </c:pt>
                <c:pt idx="764">
                  <c:v>5.89</c:v>
                </c:pt>
                <c:pt idx="765">
                  <c:v>5.21</c:v>
                </c:pt>
                <c:pt idx="766">
                  <c:v>4.33</c:v>
                </c:pt>
                <c:pt idx="767">
                  <c:v>5.56</c:v>
                </c:pt>
                <c:pt idx="768">
                  <c:v>5.03</c:v>
                </c:pt>
                <c:pt idx="769">
                  <c:v>11.18</c:v>
                </c:pt>
                <c:pt idx="770">
                  <c:v>8.18</c:v>
                </c:pt>
                <c:pt idx="771">
                  <c:v>4.71</c:v>
                </c:pt>
                <c:pt idx="772">
                  <c:v>6.09</c:v>
                </c:pt>
                <c:pt idx="773">
                  <c:v>11.04</c:v>
                </c:pt>
                <c:pt idx="774">
                  <c:v>5.38</c:v>
                </c:pt>
                <c:pt idx="775">
                  <c:v>4.5599999999999996</c:v>
                </c:pt>
                <c:pt idx="776">
                  <c:v>4.03</c:v>
                </c:pt>
                <c:pt idx="777">
                  <c:v>6.98</c:v>
                </c:pt>
                <c:pt idx="778">
                  <c:v>5.83</c:v>
                </c:pt>
                <c:pt idx="779">
                  <c:v>6.57</c:v>
                </c:pt>
                <c:pt idx="780">
                  <c:v>4.6100000000000003</c:v>
                </c:pt>
                <c:pt idx="781">
                  <c:v>5.28</c:v>
                </c:pt>
                <c:pt idx="782">
                  <c:v>5.08</c:v>
                </c:pt>
                <c:pt idx="783">
                  <c:v>5.62</c:v>
                </c:pt>
                <c:pt idx="784">
                  <c:v>4.68</c:v>
                </c:pt>
                <c:pt idx="785">
                  <c:v>5.6</c:v>
                </c:pt>
                <c:pt idx="786">
                  <c:v>5.75</c:v>
                </c:pt>
                <c:pt idx="787">
                  <c:v>8.5299999999999994</c:v>
                </c:pt>
                <c:pt idx="788">
                  <c:v>6.23</c:v>
                </c:pt>
                <c:pt idx="789">
                  <c:v>8.5</c:v>
                </c:pt>
                <c:pt idx="790">
                  <c:v>5.51</c:v>
                </c:pt>
                <c:pt idx="791">
                  <c:v>9.2100000000000009</c:v>
                </c:pt>
                <c:pt idx="792">
                  <c:v>4.1900000000000004</c:v>
                </c:pt>
                <c:pt idx="793">
                  <c:v>5.66</c:v>
                </c:pt>
                <c:pt idx="794">
                  <c:v>5.93</c:v>
                </c:pt>
                <c:pt idx="795">
                  <c:v>5.91</c:v>
                </c:pt>
                <c:pt idx="796">
                  <c:v>4.24</c:v>
                </c:pt>
                <c:pt idx="797">
                  <c:v>6.93</c:v>
                </c:pt>
                <c:pt idx="798">
                  <c:v>5.17</c:v>
                </c:pt>
                <c:pt idx="799">
                  <c:v>4.1399999999999997</c:v>
                </c:pt>
                <c:pt idx="800">
                  <c:v>5.63</c:v>
                </c:pt>
                <c:pt idx="801">
                  <c:v>10.84</c:v>
                </c:pt>
                <c:pt idx="802">
                  <c:v>4.99</c:v>
                </c:pt>
                <c:pt idx="803">
                  <c:v>4.54</c:v>
                </c:pt>
                <c:pt idx="804">
                  <c:v>4.47</c:v>
                </c:pt>
                <c:pt idx="805">
                  <c:v>7.02</c:v>
                </c:pt>
                <c:pt idx="806">
                  <c:v>4.0599999999999996</c:v>
                </c:pt>
                <c:pt idx="807">
                  <c:v>5.59</c:v>
                </c:pt>
                <c:pt idx="808">
                  <c:v>8.41</c:v>
                </c:pt>
                <c:pt idx="809">
                  <c:v>11.93</c:v>
                </c:pt>
                <c:pt idx="810">
                  <c:v>4.83</c:v>
                </c:pt>
                <c:pt idx="811">
                  <c:v>5.75</c:v>
                </c:pt>
                <c:pt idx="812">
                  <c:v>11.17</c:v>
                </c:pt>
                <c:pt idx="813">
                  <c:v>8.6</c:v>
                </c:pt>
                <c:pt idx="814">
                  <c:v>10.83</c:v>
                </c:pt>
                <c:pt idx="815">
                  <c:v>6.59</c:v>
                </c:pt>
                <c:pt idx="816">
                  <c:v>11.98</c:v>
                </c:pt>
                <c:pt idx="817">
                  <c:v>4.54</c:v>
                </c:pt>
                <c:pt idx="818">
                  <c:v>5.46</c:v>
                </c:pt>
                <c:pt idx="819">
                  <c:v>11.85</c:v>
                </c:pt>
                <c:pt idx="820">
                  <c:v>10.59</c:v>
                </c:pt>
                <c:pt idx="821">
                  <c:v>11.61</c:v>
                </c:pt>
                <c:pt idx="822">
                  <c:v>4.38</c:v>
                </c:pt>
                <c:pt idx="823">
                  <c:v>4.1399999999999997</c:v>
                </c:pt>
                <c:pt idx="824">
                  <c:v>4.3600000000000003</c:v>
                </c:pt>
                <c:pt idx="825">
                  <c:v>11.58</c:v>
                </c:pt>
                <c:pt idx="826">
                  <c:v>6.26</c:v>
                </c:pt>
                <c:pt idx="827">
                  <c:v>4.47</c:v>
                </c:pt>
                <c:pt idx="828">
                  <c:v>5.41</c:v>
                </c:pt>
                <c:pt idx="829">
                  <c:v>6.3</c:v>
                </c:pt>
                <c:pt idx="830">
                  <c:v>4.3899999999999997</c:v>
                </c:pt>
                <c:pt idx="831">
                  <c:v>10.74</c:v>
                </c:pt>
                <c:pt idx="832">
                  <c:v>8.6</c:v>
                </c:pt>
                <c:pt idx="833">
                  <c:v>5.47</c:v>
                </c:pt>
                <c:pt idx="834">
                  <c:v>10.09</c:v>
                </c:pt>
                <c:pt idx="835">
                  <c:v>4.87</c:v>
                </c:pt>
                <c:pt idx="836">
                  <c:v>5.35</c:v>
                </c:pt>
                <c:pt idx="837">
                  <c:v>4.79</c:v>
                </c:pt>
                <c:pt idx="838">
                  <c:v>4.74</c:v>
                </c:pt>
                <c:pt idx="839">
                  <c:v>7.46</c:v>
                </c:pt>
                <c:pt idx="840">
                  <c:v>6.02</c:v>
                </c:pt>
                <c:pt idx="841">
                  <c:v>4.67</c:v>
                </c:pt>
                <c:pt idx="842">
                  <c:v>11.81</c:v>
                </c:pt>
                <c:pt idx="843">
                  <c:v>4.76</c:v>
                </c:pt>
                <c:pt idx="844">
                  <c:v>8.6999999999999993</c:v>
                </c:pt>
                <c:pt idx="845">
                  <c:v>4.57</c:v>
                </c:pt>
                <c:pt idx="846">
                  <c:v>5.31</c:v>
                </c:pt>
                <c:pt idx="847">
                  <c:v>5.57</c:v>
                </c:pt>
                <c:pt idx="848">
                  <c:v>4.88</c:v>
                </c:pt>
                <c:pt idx="849">
                  <c:v>7.5</c:v>
                </c:pt>
                <c:pt idx="850">
                  <c:v>5.15</c:v>
                </c:pt>
                <c:pt idx="851">
                  <c:v>5.12</c:v>
                </c:pt>
                <c:pt idx="852">
                  <c:v>5.63</c:v>
                </c:pt>
                <c:pt idx="853">
                  <c:v>5.33</c:v>
                </c:pt>
                <c:pt idx="854">
                  <c:v>4.5599999999999996</c:v>
                </c:pt>
                <c:pt idx="855">
                  <c:v>8.27</c:v>
                </c:pt>
                <c:pt idx="856">
                  <c:v>4.29</c:v>
                </c:pt>
                <c:pt idx="857">
                  <c:v>5.79</c:v>
                </c:pt>
                <c:pt idx="858">
                  <c:v>4.2</c:v>
                </c:pt>
                <c:pt idx="859">
                  <c:v>6.72</c:v>
                </c:pt>
                <c:pt idx="860">
                  <c:v>4.88</c:v>
                </c:pt>
                <c:pt idx="861">
                  <c:v>6.11</c:v>
                </c:pt>
                <c:pt idx="862">
                  <c:v>5.36</c:v>
                </c:pt>
                <c:pt idx="863">
                  <c:v>6.03</c:v>
                </c:pt>
                <c:pt idx="864">
                  <c:v>4.95</c:v>
                </c:pt>
                <c:pt idx="865">
                  <c:v>9.17</c:v>
                </c:pt>
                <c:pt idx="866">
                  <c:v>5.19</c:v>
                </c:pt>
                <c:pt idx="867">
                  <c:v>10.74</c:v>
                </c:pt>
                <c:pt idx="868">
                  <c:v>7.48</c:v>
                </c:pt>
                <c:pt idx="869">
                  <c:v>4.42</c:v>
                </c:pt>
                <c:pt idx="870">
                  <c:v>4.5999999999999996</c:v>
                </c:pt>
                <c:pt idx="871">
                  <c:v>4.8899999999999997</c:v>
                </c:pt>
                <c:pt idx="872">
                  <c:v>6.14</c:v>
                </c:pt>
                <c:pt idx="873">
                  <c:v>11.37</c:v>
                </c:pt>
                <c:pt idx="874">
                  <c:v>11.44</c:v>
                </c:pt>
                <c:pt idx="875">
                  <c:v>4.3899999999999997</c:v>
                </c:pt>
                <c:pt idx="876">
                  <c:v>4.5599999999999996</c:v>
                </c:pt>
                <c:pt idx="877">
                  <c:v>4.8099999999999996</c:v>
                </c:pt>
                <c:pt idx="878">
                  <c:v>4.37</c:v>
                </c:pt>
                <c:pt idx="879">
                  <c:v>4.32</c:v>
                </c:pt>
                <c:pt idx="880">
                  <c:v>10.81</c:v>
                </c:pt>
                <c:pt idx="881">
                  <c:v>10.56</c:v>
                </c:pt>
                <c:pt idx="882">
                  <c:v>6.05</c:v>
                </c:pt>
                <c:pt idx="883">
                  <c:v>9.5500000000000007</c:v>
                </c:pt>
                <c:pt idx="884">
                  <c:v>6.69</c:v>
                </c:pt>
                <c:pt idx="885">
                  <c:v>10.53</c:v>
                </c:pt>
                <c:pt idx="886">
                  <c:v>9.9600000000000009</c:v>
                </c:pt>
                <c:pt idx="887">
                  <c:v>4.62</c:v>
                </c:pt>
                <c:pt idx="888">
                  <c:v>5.96</c:v>
                </c:pt>
                <c:pt idx="889">
                  <c:v>5.49</c:v>
                </c:pt>
                <c:pt idx="890">
                  <c:v>9.14</c:v>
                </c:pt>
                <c:pt idx="891">
                  <c:v>9.16</c:v>
                </c:pt>
                <c:pt idx="892">
                  <c:v>4.3600000000000003</c:v>
                </c:pt>
                <c:pt idx="893">
                  <c:v>8.1199999999999992</c:v>
                </c:pt>
                <c:pt idx="894">
                  <c:v>4.87</c:v>
                </c:pt>
                <c:pt idx="895">
                  <c:v>5.8</c:v>
                </c:pt>
                <c:pt idx="896">
                  <c:v>5.82</c:v>
                </c:pt>
                <c:pt idx="897">
                  <c:v>5.27</c:v>
                </c:pt>
                <c:pt idx="898">
                  <c:v>7.32</c:v>
                </c:pt>
                <c:pt idx="899">
                  <c:v>4.93</c:v>
                </c:pt>
                <c:pt idx="900">
                  <c:v>6.17</c:v>
                </c:pt>
                <c:pt idx="901">
                  <c:v>4.45</c:v>
                </c:pt>
                <c:pt idx="902">
                  <c:v>5.9</c:v>
                </c:pt>
                <c:pt idx="903">
                  <c:v>6.22</c:v>
                </c:pt>
                <c:pt idx="904">
                  <c:v>9.1300000000000008</c:v>
                </c:pt>
                <c:pt idx="905">
                  <c:v>11.4</c:v>
                </c:pt>
                <c:pt idx="906">
                  <c:v>8.8699999999999992</c:v>
                </c:pt>
                <c:pt idx="907">
                  <c:v>4.78</c:v>
                </c:pt>
                <c:pt idx="908">
                  <c:v>9.2799999999999994</c:v>
                </c:pt>
                <c:pt idx="909">
                  <c:v>6.29</c:v>
                </c:pt>
                <c:pt idx="910">
                  <c:v>11.4</c:v>
                </c:pt>
                <c:pt idx="911">
                  <c:v>9.91</c:v>
                </c:pt>
                <c:pt idx="912">
                  <c:v>5.7</c:v>
                </c:pt>
                <c:pt idx="913">
                  <c:v>5.73</c:v>
                </c:pt>
                <c:pt idx="914">
                  <c:v>6.22</c:v>
                </c:pt>
                <c:pt idx="915">
                  <c:v>5.87</c:v>
                </c:pt>
                <c:pt idx="916">
                  <c:v>5.91</c:v>
                </c:pt>
                <c:pt idx="917">
                  <c:v>6.06</c:v>
                </c:pt>
                <c:pt idx="918">
                  <c:v>10.82</c:v>
                </c:pt>
                <c:pt idx="919">
                  <c:v>5.37</c:v>
                </c:pt>
                <c:pt idx="920">
                  <c:v>5.19</c:v>
                </c:pt>
                <c:pt idx="921">
                  <c:v>6.1</c:v>
                </c:pt>
                <c:pt idx="922">
                  <c:v>6.17</c:v>
                </c:pt>
                <c:pt idx="923">
                  <c:v>11.71</c:v>
                </c:pt>
                <c:pt idx="924">
                  <c:v>5.71</c:v>
                </c:pt>
                <c:pt idx="925">
                  <c:v>8</c:v>
                </c:pt>
                <c:pt idx="926">
                  <c:v>5.5</c:v>
                </c:pt>
                <c:pt idx="927">
                  <c:v>5.65</c:v>
                </c:pt>
                <c:pt idx="928">
                  <c:v>6.15</c:v>
                </c:pt>
                <c:pt idx="929">
                  <c:v>8.2200000000000006</c:v>
                </c:pt>
                <c:pt idx="930">
                  <c:v>6.22</c:v>
                </c:pt>
                <c:pt idx="931">
                  <c:v>8.19</c:v>
                </c:pt>
                <c:pt idx="932">
                  <c:v>4.18</c:v>
                </c:pt>
                <c:pt idx="933">
                  <c:v>7.04</c:v>
                </c:pt>
                <c:pt idx="934">
                  <c:v>7.8</c:v>
                </c:pt>
                <c:pt idx="935">
                  <c:v>10.75</c:v>
                </c:pt>
                <c:pt idx="936">
                  <c:v>11.2</c:v>
                </c:pt>
                <c:pt idx="937">
                  <c:v>5.81</c:v>
                </c:pt>
                <c:pt idx="938">
                  <c:v>5.07</c:v>
                </c:pt>
                <c:pt idx="939">
                  <c:v>4.91</c:v>
                </c:pt>
                <c:pt idx="940">
                  <c:v>5.84</c:v>
                </c:pt>
                <c:pt idx="941">
                  <c:v>5.77</c:v>
                </c:pt>
                <c:pt idx="942">
                  <c:v>4.62</c:v>
                </c:pt>
                <c:pt idx="943">
                  <c:v>4.09</c:v>
                </c:pt>
                <c:pt idx="944">
                  <c:v>7.85</c:v>
                </c:pt>
                <c:pt idx="945">
                  <c:v>6.14</c:v>
                </c:pt>
                <c:pt idx="946">
                  <c:v>5.45</c:v>
                </c:pt>
                <c:pt idx="947">
                  <c:v>6.14</c:v>
                </c:pt>
                <c:pt idx="948">
                  <c:v>10.68</c:v>
                </c:pt>
                <c:pt idx="949">
                  <c:v>11.06</c:v>
                </c:pt>
                <c:pt idx="950">
                  <c:v>4.57</c:v>
                </c:pt>
                <c:pt idx="951">
                  <c:v>4.1100000000000003</c:v>
                </c:pt>
                <c:pt idx="952">
                  <c:v>8.84</c:v>
                </c:pt>
                <c:pt idx="953">
                  <c:v>6.3</c:v>
                </c:pt>
                <c:pt idx="954">
                  <c:v>5.22</c:v>
                </c:pt>
                <c:pt idx="955">
                  <c:v>6.5</c:v>
                </c:pt>
                <c:pt idx="956">
                  <c:v>6.23</c:v>
                </c:pt>
                <c:pt idx="957">
                  <c:v>7.95</c:v>
                </c:pt>
                <c:pt idx="958">
                  <c:v>11.08</c:v>
                </c:pt>
                <c:pt idx="959">
                  <c:v>6.15</c:v>
                </c:pt>
                <c:pt idx="960">
                  <c:v>9.59</c:v>
                </c:pt>
                <c:pt idx="961">
                  <c:v>5.32</c:v>
                </c:pt>
                <c:pt idx="962">
                  <c:v>7.03</c:v>
                </c:pt>
                <c:pt idx="963">
                  <c:v>5.28</c:v>
                </c:pt>
                <c:pt idx="964">
                  <c:v>6.27</c:v>
                </c:pt>
                <c:pt idx="965">
                  <c:v>11.84</c:v>
                </c:pt>
                <c:pt idx="966">
                  <c:v>6.01</c:v>
                </c:pt>
                <c:pt idx="967">
                  <c:v>4.08</c:v>
                </c:pt>
                <c:pt idx="968">
                  <c:v>4.7699999999999996</c:v>
                </c:pt>
                <c:pt idx="969">
                  <c:v>6.27</c:v>
                </c:pt>
                <c:pt idx="970">
                  <c:v>11.05</c:v>
                </c:pt>
                <c:pt idx="971">
                  <c:v>5.41</c:v>
                </c:pt>
                <c:pt idx="972">
                  <c:v>5.79</c:v>
                </c:pt>
                <c:pt idx="973">
                  <c:v>6.22</c:v>
                </c:pt>
                <c:pt idx="974">
                  <c:v>6.8</c:v>
                </c:pt>
                <c:pt idx="975">
                  <c:v>9.9600000000000009</c:v>
                </c:pt>
                <c:pt idx="976">
                  <c:v>8</c:v>
                </c:pt>
                <c:pt idx="977">
                  <c:v>5.43</c:v>
                </c:pt>
                <c:pt idx="978">
                  <c:v>4.29</c:v>
                </c:pt>
                <c:pt idx="979">
                  <c:v>6.26</c:v>
                </c:pt>
                <c:pt idx="980">
                  <c:v>7.98</c:v>
                </c:pt>
                <c:pt idx="981">
                  <c:v>4.72</c:v>
                </c:pt>
                <c:pt idx="982">
                  <c:v>4.5599999999999996</c:v>
                </c:pt>
                <c:pt idx="983">
                  <c:v>6.15</c:v>
                </c:pt>
                <c:pt idx="984">
                  <c:v>7.57</c:v>
                </c:pt>
                <c:pt idx="985">
                  <c:v>6.06</c:v>
                </c:pt>
                <c:pt idx="986">
                  <c:v>4.2</c:v>
                </c:pt>
                <c:pt idx="987">
                  <c:v>5.84</c:v>
                </c:pt>
                <c:pt idx="988">
                  <c:v>5.58</c:v>
                </c:pt>
                <c:pt idx="989">
                  <c:v>5.4</c:v>
                </c:pt>
                <c:pt idx="990">
                  <c:v>6.54</c:v>
                </c:pt>
                <c:pt idx="991">
                  <c:v>6.74</c:v>
                </c:pt>
                <c:pt idx="992">
                  <c:v>8.06</c:v>
                </c:pt>
                <c:pt idx="993">
                  <c:v>6.81</c:v>
                </c:pt>
                <c:pt idx="994">
                  <c:v>11.35</c:v>
                </c:pt>
                <c:pt idx="995">
                  <c:v>4.74</c:v>
                </c:pt>
                <c:pt idx="996">
                  <c:v>5.31</c:v>
                </c:pt>
                <c:pt idx="997">
                  <c:v>6.36</c:v>
                </c:pt>
                <c:pt idx="998">
                  <c:v>11.39</c:v>
                </c:pt>
                <c:pt idx="999">
                  <c:v>10.08</c:v>
                </c:pt>
                <c:pt idx="1000">
                  <c:v>10.53</c:v>
                </c:pt>
                <c:pt idx="1001">
                  <c:v>7.67</c:v>
                </c:pt>
                <c:pt idx="1002">
                  <c:v>9.4499999999999993</c:v>
                </c:pt>
                <c:pt idx="1003">
                  <c:v>7.93</c:v>
                </c:pt>
                <c:pt idx="1004">
                  <c:v>8.8000000000000007</c:v>
                </c:pt>
                <c:pt idx="1005">
                  <c:v>4.49</c:v>
                </c:pt>
                <c:pt idx="1006">
                  <c:v>4.0999999999999996</c:v>
                </c:pt>
                <c:pt idx="1007">
                  <c:v>8.57</c:v>
                </c:pt>
                <c:pt idx="1008">
                  <c:v>4.68</c:v>
                </c:pt>
                <c:pt idx="1009">
                  <c:v>4.24</c:v>
                </c:pt>
                <c:pt idx="1010">
                  <c:v>12</c:v>
                </c:pt>
                <c:pt idx="1011">
                  <c:v>9.89</c:v>
                </c:pt>
                <c:pt idx="1012">
                  <c:v>9.23</c:v>
                </c:pt>
                <c:pt idx="1013">
                  <c:v>5.83</c:v>
                </c:pt>
                <c:pt idx="1014">
                  <c:v>5.63</c:v>
                </c:pt>
                <c:pt idx="1015">
                  <c:v>4.72</c:v>
                </c:pt>
                <c:pt idx="1016">
                  <c:v>4.2300000000000004</c:v>
                </c:pt>
                <c:pt idx="1017">
                  <c:v>4</c:v>
                </c:pt>
                <c:pt idx="1018">
                  <c:v>6.98</c:v>
                </c:pt>
                <c:pt idx="1019">
                  <c:v>6.1</c:v>
                </c:pt>
                <c:pt idx="1020">
                  <c:v>11.24</c:v>
                </c:pt>
                <c:pt idx="1021">
                  <c:v>10.1</c:v>
                </c:pt>
                <c:pt idx="1022">
                  <c:v>7.61</c:v>
                </c:pt>
                <c:pt idx="1023">
                  <c:v>8.17</c:v>
                </c:pt>
                <c:pt idx="1024">
                  <c:v>4.87</c:v>
                </c:pt>
                <c:pt idx="1025">
                  <c:v>5.08</c:v>
                </c:pt>
                <c:pt idx="1026">
                  <c:v>5.44</c:v>
                </c:pt>
                <c:pt idx="1027">
                  <c:v>6.24</c:v>
                </c:pt>
                <c:pt idx="1028">
                  <c:v>4.76</c:v>
                </c:pt>
                <c:pt idx="1029">
                  <c:v>4.7300000000000004</c:v>
                </c:pt>
                <c:pt idx="1030">
                  <c:v>6.98</c:v>
                </c:pt>
                <c:pt idx="1031">
                  <c:v>7.59</c:v>
                </c:pt>
                <c:pt idx="1032">
                  <c:v>9.85</c:v>
                </c:pt>
                <c:pt idx="1033">
                  <c:v>5.74</c:v>
                </c:pt>
                <c:pt idx="1034">
                  <c:v>5.97</c:v>
                </c:pt>
                <c:pt idx="1035">
                  <c:v>7.41</c:v>
                </c:pt>
                <c:pt idx="1036">
                  <c:v>11.82</c:v>
                </c:pt>
                <c:pt idx="1037">
                  <c:v>4.49</c:v>
                </c:pt>
                <c:pt idx="1038">
                  <c:v>6.29</c:v>
                </c:pt>
                <c:pt idx="1039">
                  <c:v>5.18</c:v>
                </c:pt>
                <c:pt idx="1040">
                  <c:v>5.59</c:v>
                </c:pt>
                <c:pt idx="1041">
                  <c:v>4.62</c:v>
                </c:pt>
                <c:pt idx="1042">
                  <c:v>6.02</c:v>
                </c:pt>
                <c:pt idx="1043">
                  <c:v>6</c:v>
                </c:pt>
                <c:pt idx="1044">
                  <c:v>5.39</c:v>
                </c:pt>
                <c:pt idx="1045">
                  <c:v>5.42</c:v>
                </c:pt>
                <c:pt idx="1046">
                  <c:v>5.04</c:v>
                </c:pt>
                <c:pt idx="1047">
                  <c:v>4.95</c:v>
                </c:pt>
                <c:pt idx="1048">
                  <c:v>4.6100000000000003</c:v>
                </c:pt>
                <c:pt idx="1049">
                  <c:v>11.56</c:v>
                </c:pt>
                <c:pt idx="1050">
                  <c:v>8.3800000000000008</c:v>
                </c:pt>
                <c:pt idx="1051">
                  <c:v>7.4</c:v>
                </c:pt>
                <c:pt idx="1052">
                  <c:v>8.01</c:v>
                </c:pt>
                <c:pt idx="1053">
                  <c:v>7.85</c:v>
                </c:pt>
                <c:pt idx="1054">
                  <c:v>11.94</c:v>
                </c:pt>
                <c:pt idx="1055">
                  <c:v>4.82</c:v>
                </c:pt>
                <c:pt idx="1056">
                  <c:v>6.53</c:v>
                </c:pt>
                <c:pt idx="1057">
                  <c:v>5.52</c:v>
                </c:pt>
                <c:pt idx="1058">
                  <c:v>4.25</c:v>
                </c:pt>
                <c:pt idx="1059">
                  <c:v>4.7699999999999996</c:v>
                </c:pt>
                <c:pt idx="1060">
                  <c:v>5.7</c:v>
                </c:pt>
                <c:pt idx="1061">
                  <c:v>10.81</c:v>
                </c:pt>
                <c:pt idx="1062">
                  <c:v>5.97</c:v>
                </c:pt>
                <c:pt idx="1063">
                  <c:v>6.11</c:v>
                </c:pt>
                <c:pt idx="1064">
                  <c:v>4.16</c:v>
                </c:pt>
                <c:pt idx="1065">
                  <c:v>5.96</c:v>
                </c:pt>
                <c:pt idx="1066">
                  <c:v>6.03</c:v>
                </c:pt>
                <c:pt idx="1067">
                  <c:v>7.71</c:v>
                </c:pt>
                <c:pt idx="1068">
                  <c:v>10.24</c:v>
                </c:pt>
                <c:pt idx="1069">
                  <c:v>5.1100000000000003</c:v>
                </c:pt>
                <c:pt idx="1070">
                  <c:v>10.98</c:v>
                </c:pt>
                <c:pt idx="1071">
                  <c:v>11.18</c:v>
                </c:pt>
                <c:pt idx="1072">
                  <c:v>5.7</c:v>
                </c:pt>
                <c:pt idx="1073">
                  <c:v>9.4700000000000006</c:v>
                </c:pt>
                <c:pt idx="1074">
                  <c:v>6.25</c:v>
                </c:pt>
                <c:pt idx="1075">
                  <c:v>5.71</c:v>
                </c:pt>
                <c:pt idx="1076">
                  <c:v>4.54</c:v>
                </c:pt>
                <c:pt idx="1077">
                  <c:v>10.54</c:v>
                </c:pt>
                <c:pt idx="1078">
                  <c:v>11.96</c:v>
                </c:pt>
                <c:pt idx="1079">
                  <c:v>8.75</c:v>
                </c:pt>
                <c:pt idx="1080">
                  <c:v>6.5</c:v>
                </c:pt>
                <c:pt idx="1081">
                  <c:v>4.43</c:v>
                </c:pt>
                <c:pt idx="1082">
                  <c:v>5.74</c:v>
                </c:pt>
                <c:pt idx="1083">
                  <c:v>6.45</c:v>
                </c:pt>
                <c:pt idx="1084">
                  <c:v>5.94</c:v>
                </c:pt>
                <c:pt idx="1085">
                  <c:v>6.25</c:v>
                </c:pt>
                <c:pt idx="1086">
                  <c:v>4.08</c:v>
                </c:pt>
                <c:pt idx="1087">
                  <c:v>6.14</c:v>
                </c:pt>
                <c:pt idx="1088">
                  <c:v>8.59</c:v>
                </c:pt>
                <c:pt idx="1089">
                  <c:v>7.99</c:v>
                </c:pt>
                <c:pt idx="1090">
                  <c:v>8.76</c:v>
                </c:pt>
                <c:pt idx="1091">
                  <c:v>5.17</c:v>
                </c:pt>
                <c:pt idx="1092">
                  <c:v>11.96</c:v>
                </c:pt>
                <c:pt idx="1093">
                  <c:v>8.41</c:v>
                </c:pt>
                <c:pt idx="1094">
                  <c:v>5.65</c:v>
                </c:pt>
                <c:pt idx="1095">
                  <c:v>6.32</c:v>
                </c:pt>
                <c:pt idx="1096">
                  <c:v>4.29</c:v>
                </c:pt>
                <c:pt idx="1097">
                  <c:v>8.33</c:v>
                </c:pt>
                <c:pt idx="1098">
                  <c:v>4.25</c:v>
                </c:pt>
                <c:pt idx="1099">
                  <c:v>11.96</c:v>
                </c:pt>
                <c:pt idx="1100">
                  <c:v>10.46</c:v>
                </c:pt>
                <c:pt idx="1101">
                  <c:v>8.2899999999999991</c:v>
                </c:pt>
                <c:pt idx="1102">
                  <c:v>4.32</c:v>
                </c:pt>
                <c:pt idx="1103">
                  <c:v>5.66</c:v>
                </c:pt>
                <c:pt idx="1104">
                  <c:v>5.69</c:v>
                </c:pt>
                <c:pt idx="1105">
                  <c:v>4.0599999999999996</c:v>
                </c:pt>
                <c:pt idx="1106">
                  <c:v>4.74</c:v>
                </c:pt>
                <c:pt idx="1107">
                  <c:v>8.1199999999999992</c:v>
                </c:pt>
                <c:pt idx="1108">
                  <c:v>5.61</c:v>
                </c:pt>
                <c:pt idx="1109">
                  <c:v>9.0399999999999991</c:v>
                </c:pt>
                <c:pt idx="1110">
                  <c:v>8.6999999999999993</c:v>
                </c:pt>
                <c:pt idx="1111">
                  <c:v>5.71</c:v>
                </c:pt>
                <c:pt idx="1112">
                  <c:v>6.15</c:v>
                </c:pt>
                <c:pt idx="1113">
                  <c:v>7.67</c:v>
                </c:pt>
                <c:pt idx="1114">
                  <c:v>11.11</c:v>
                </c:pt>
                <c:pt idx="1115">
                  <c:v>10.42</c:v>
                </c:pt>
                <c:pt idx="1116">
                  <c:v>6.24</c:v>
                </c:pt>
                <c:pt idx="1117">
                  <c:v>7.73</c:v>
                </c:pt>
                <c:pt idx="1118">
                  <c:v>10.82</c:v>
                </c:pt>
                <c:pt idx="1119">
                  <c:v>11.78</c:v>
                </c:pt>
                <c:pt idx="1120">
                  <c:v>5.36</c:v>
                </c:pt>
                <c:pt idx="1121">
                  <c:v>10.18</c:v>
                </c:pt>
                <c:pt idx="1122">
                  <c:v>7.62</c:v>
                </c:pt>
                <c:pt idx="1123">
                  <c:v>8.51</c:v>
                </c:pt>
                <c:pt idx="1124">
                  <c:v>8.4499999999999993</c:v>
                </c:pt>
                <c:pt idx="1125">
                  <c:v>5.68</c:v>
                </c:pt>
                <c:pt idx="1126">
                  <c:v>8.68</c:v>
                </c:pt>
                <c:pt idx="1127">
                  <c:v>11.49</c:v>
                </c:pt>
                <c:pt idx="1128">
                  <c:v>6.11</c:v>
                </c:pt>
                <c:pt idx="1129">
                  <c:v>11.06</c:v>
                </c:pt>
                <c:pt idx="1130">
                  <c:v>9.6199999999999992</c:v>
                </c:pt>
                <c:pt idx="1131">
                  <c:v>6.25</c:v>
                </c:pt>
                <c:pt idx="1132">
                  <c:v>4.49</c:v>
                </c:pt>
                <c:pt idx="1133">
                  <c:v>5.9</c:v>
                </c:pt>
                <c:pt idx="1134">
                  <c:v>6.01</c:v>
                </c:pt>
                <c:pt idx="1135">
                  <c:v>7.96</c:v>
                </c:pt>
                <c:pt idx="1136">
                  <c:v>6.02</c:v>
                </c:pt>
                <c:pt idx="1137">
                  <c:v>11.51</c:v>
                </c:pt>
                <c:pt idx="1138">
                  <c:v>6.68</c:v>
                </c:pt>
                <c:pt idx="1139">
                  <c:v>8.1300000000000008</c:v>
                </c:pt>
                <c:pt idx="1140">
                  <c:v>7.34</c:v>
                </c:pt>
                <c:pt idx="1141">
                  <c:v>5.05</c:v>
                </c:pt>
                <c:pt idx="1142">
                  <c:v>5.23</c:v>
                </c:pt>
                <c:pt idx="1143">
                  <c:v>4.0599999999999996</c:v>
                </c:pt>
                <c:pt idx="1144">
                  <c:v>11.39</c:v>
                </c:pt>
                <c:pt idx="1145">
                  <c:v>8.9600000000000009</c:v>
                </c:pt>
                <c:pt idx="1146">
                  <c:v>5.19</c:v>
                </c:pt>
                <c:pt idx="1147">
                  <c:v>6.06</c:v>
                </c:pt>
                <c:pt idx="1148">
                  <c:v>5.63</c:v>
                </c:pt>
                <c:pt idx="1149">
                  <c:v>6.05</c:v>
                </c:pt>
                <c:pt idx="1150">
                  <c:v>4.7</c:v>
                </c:pt>
                <c:pt idx="1151">
                  <c:v>4.6100000000000003</c:v>
                </c:pt>
                <c:pt idx="1152">
                  <c:v>7.58</c:v>
                </c:pt>
                <c:pt idx="1153">
                  <c:v>8.3800000000000008</c:v>
                </c:pt>
                <c:pt idx="1154">
                  <c:v>11.8</c:v>
                </c:pt>
                <c:pt idx="1155">
                  <c:v>5.19</c:v>
                </c:pt>
                <c:pt idx="1156">
                  <c:v>5.44</c:v>
                </c:pt>
                <c:pt idx="1157">
                  <c:v>10.37</c:v>
                </c:pt>
                <c:pt idx="1158">
                  <c:v>9.6300000000000008</c:v>
                </c:pt>
                <c:pt idx="1159">
                  <c:v>4.37</c:v>
                </c:pt>
                <c:pt idx="1160">
                  <c:v>10.54</c:v>
                </c:pt>
                <c:pt idx="1161">
                  <c:v>8.85</c:v>
                </c:pt>
                <c:pt idx="1162">
                  <c:v>6.04</c:v>
                </c:pt>
                <c:pt idx="1163">
                  <c:v>6.13</c:v>
                </c:pt>
                <c:pt idx="1164">
                  <c:v>4.55</c:v>
                </c:pt>
                <c:pt idx="1165">
                  <c:v>7.81</c:v>
                </c:pt>
                <c:pt idx="1166">
                  <c:v>11.04</c:v>
                </c:pt>
                <c:pt idx="1167">
                  <c:v>4.96</c:v>
                </c:pt>
                <c:pt idx="1168">
                  <c:v>5.76</c:v>
                </c:pt>
                <c:pt idx="1169">
                  <c:v>4.37</c:v>
                </c:pt>
                <c:pt idx="1170">
                  <c:v>9.23</c:v>
                </c:pt>
                <c:pt idx="1171">
                  <c:v>11.3</c:v>
                </c:pt>
                <c:pt idx="1172">
                  <c:v>6.94</c:v>
                </c:pt>
                <c:pt idx="1173">
                  <c:v>9.85</c:v>
                </c:pt>
                <c:pt idx="1174">
                  <c:v>7.81</c:v>
                </c:pt>
                <c:pt idx="1175">
                  <c:v>4.24</c:v>
                </c:pt>
                <c:pt idx="1176">
                  <c:v>5.87</c:v>
                </c:pt>
                <c:pt idx="1177">
                  <c:v>4.6500000000000004</c:v>
                </c:pt>
                <c:pt idx="1178">
                  <c:v>6.21</c:v>
                </c:pt>
                <c:pt idx="1179">
                  <c:v>8.4499999999999993</c:v>
                </c:pt>
                <c:pt idx="1180">
                  <c:v>7.42</c:v>
                </c:pt>
                <c:pt idx="1181">
                  <c:v>9.8800000000000008</c:v>
                </c:pt>
                <c:pt idx="1182">
                  <c:v>8.0500000000000007</c:v>
                </c:pt>
                <c:pt idx="1183">
                  <c:v>6.3</c:v>
                </c:pt>
                <c:pt idx="1184">
                  <c:v>10.95</c:v>
                </c:pt>
                <c:pt idx="1185">
                  <c:v>7.94</c:v>
                </c:pt>
                <c:pt idx="1186">
                  <c:v>5.09</c:v>
                </c:pt>
                <c:pt idx="1187">
                  <c:v>6.37</c:v>
                </c:pt>
                <c:pt idx="1188">
                  <c:v>9.2799999999999994</c:v>
                </c:pt>
                <c:pt idx="1189">
                  <c:v>5.81</c:v>
                </c:pt>
                <c:pt idx="1190">
                  <c:v>5.75</c:v>
                </c:pt>
                <c:pt idx="1191">
                  <c:v>4.8</c:v>
                </c:pt>
                <c:pt idx="1192">
                  <c:v>6.79</c:v>
                </c:pt>
                <c:pt idx="1193">
                  <c:v>10.56</c:v>
                </c:pt>
                <c:pt idx="1194">
                  <c:v>9.94</c:v>
                </c:pt>
                <c:pt idx="1195">
                  <c:v>6.15</c:v>
                </c:pt>
                <c:pt idx="1196">
                  <c:v>11.52</c:v>
                </c:pt>
                <c:pt idx="1197">
                  <c:v>4.8600000000000003</c:v>
                </c:pt>
                <c:pt idx="1198">
                  <c:v>5.84</c:v>
                </c:pt>
                <c:pt idx="1199">
                  <c:v>8.58</c:v>
                </c:pt>
                <c:pt idx="1200">
                  <c:v>10.08</c:v>
                </c:pt>
                <c:pt idx="1201">
                  <c:v>7.4</c:v>
                </c:pt>
                <c:pt idx="1202">
                  <c:v>6.66</c:v>
                </c:pt>
                <c:pt idx="1203">
                  <c:v>5.32</c:v>
                </c:pt>
                <c:pt idx="1204">
                  <c:v>4.2300000000000004</c:v>
                </c:pt>
                <c:pt idx="1205">
                  <c:v>8.68</c:v>
                </c:pt>
                <c:pt idx="1206">
                  <c:v>4.99</c:v>
                </c:pt>
                <c:pt idx="1207">
                  <c:v>5.36</c:v>
                </c:pt>
                <c:pt idx="1208">
                  <c:v>4.24</c:v>
                </c:pt>
                <c:pt idx="1209">
                  <c:v>4.01</c:v>
                </c:pt>
                <c:pt idx="1210">
                  <c:v>10.37</c:v>
                </c:pt>
                <c:pt idx="1211">
                  <c:v>9.59</c:v>
                </c:pt>
                <c:pt idx="1212">
                  <c:v>10.01</c:v>
                </c:pt>
                <c:pt idx="1213">
                  <c:v>5.92</c:v>
                </c:pt>
                <c:pt idx="1214">
                  <c:v>5.85</c:v>
                </c:pt>
                <c:pt idx="1215">
                  <c:v>10.27</c:v>
                </c:pt>
                <c:pt idx="1216">
                  <c:v>6.3</c:v>
                </c:pt>
                <c:pt idx="1217">
                  <c:v>5.74</c:v>
                </c:pt>
                <c:pt idx="1218">
                  <c:v>4.62</c:v>
                </c:pt>
                <c:pt idx="1219">
                  <c:v>5.52</c:v>
                </c:pt>
                <c:pt idx="1220">
                  <c:v>4.41</c:v>
                </c:pt>
                <c:pt idx="1221">
                  <c:v>5.0999999999999996</c:v>
                </c:pt>
                <c:pt idx="1222">
                  <c:v>6.66</c:v>
                </c:pt>
                <c:pt idx="1223">
                  <c:v>5.75</c:v>
                </c:pt>
                <c:pt idx="1224">
                  <c:v>6.29</c:v>
                </c:pt>
                <c:pt idx="1225">
                  <c:v>8.6300000000000008</c:v>
                </c:pt>
                <c:pt idx="1226">
                  <c:v>8.92</c:v>
                </c:pt>
                <c:pt idx="1227">
                  <c:v>10.56</c:v>
                </c:pt>
                <c:pt idx="1228">
                  <c:v>5.85</c:v>
                </c:pt>
                <c:pt idx="1229">
                  <c:v>5.07</c:v>
                </c:pt>
                <c:pt idx="1230">
                  <c:v>6.96</c:v>
                </c:pt>
                <c:pt idx="1231">
                  <c:v>8.9600000000000009</c:v>
                </c:pt>
                <c:pt idx="1232">
                  <c:v>10.17</c:v>
                </c:pt>
                <c:pt idx="1233">
                  <c:v>7.83</c:v>
                </c:pt>
                <c:pt idx="1234">
                  <c:v>6.94</c:v>
                </c:pt>
                <c:pt idx="1235">
                  <c:v>7.45</c:v>
                </c:pt>
                <c:pt idx="1236">
                  <c:v>9.48</c:v>
                </c:pt>
                <c:pt idx="1237">
                  <c:v>6.8</c:v>
                </c:pt>
                <c:pt idx="1238">
                  <c:v>6.4</c:v>
                </c:pt>
                <c:pt idx="1239">
                  <c:v>9.58</c:v>
                </c:pt>
                <c:pt idx="1240">
                  <c:v>10.72</c:v>
                </c:pt>
                <c:pt idx="1241">
                  <c:v>5.12</c:v>
                </c:pt>
                <c:pt idx="1242">
                  <c:v>6.06</c:v>
                </c:pt>
                <c:pt idx="1243">
                  <c:v>7.19</c:v>
                </c:pt>
                <c:pt idx="1244">
                  <c:v>4.4400000000000004</c:v>
                </c:pt>
                <c:pt idx="1245">
                  <c:v>9.8000000000000007</c:v>
                </c:pt>
                <c:pt idx="1246">
                  <c:v>8.68</c:v>
                </c:pt>
                <c:pt idx="1247">
                  <c:v>7.72</c:v>
                </c:pt>
                <c:pt idx="1248">
                  <c:v>5.27</c:v>
                </c:pt>
                <c:pt idx="1249">
                  <c:v>6.7</c:v>
                </c:pt>
                <c:pt idx="1250">
                  <c:v>7.33</c:v>
                </c:pt>
                <c:pt idx="1251">
                  <c:v>11.42</c:v>
                </c:pt>
                <c:pt idx="1252">
                  <c:v>4.17</c:v>
                </c:pt>
                <c:pt idx="1253">
                  <c:v>7.56</c:v>
                </c:pt>
                <c:pt idx="1254">
                  <c:v>4.1100000000000003</c:v>
                </c:pt>
                <c:pt idx="1255">
                  <c:v>8.76</c:v>
                </c:pt>
                <c:pt idx="1256">
                  <c:v>5.89</c:v>
                </c:pt>
                <c:pt idx="1257">
                  <c:v>8.5</c:v>
                </c:pt>
                <c:pt idx="1258">
                  <c:v>7.95</c:v>
                </c:pt>
                <c:pt idx="1259">
                  <c:v>7.53</c:v>
                </c:pt>
                <c:pt idx="1260">
                  <c:v>11.36</c:v>
                </c:pt>
                <c:pt idx="1261">
                  <c:v>4.1500000000000004</c:v>
                </c:pt>
                <c:pt idx="1262">
                  <c:v>4</c:v>
                </c:pt>
                <c:pt idx="1263">
                  <c:v>4.96</c:v>
                </c:pt>
                <c:pt idx="1264">
                  <c:v>4.26</c:v>
                </c:pt>
                <c:pt idx="1265">
                  <c:v>5.98</c:v>
                </c:pt>
                <c:pt idx="1266">
                  <c:v>11.85</c:v>
                </c:pt>
                <c:pt idx="1267">
                  <c:v>5.83</c:v>
                </c:pt>
                <c:pt idx="1268">
                  <c:v>4.24</c:v>
                </c:pt>
                <c:pt idx="1269">
                  <c:v>10.79</c:v>
                </c:pt>
                <c:pt idx="1270">
                  <c:v>10.19</c:v>
                </c:pt>
                <c:pt idx="1271">
                  <c:v>5.64</c:v>
                </c:pt>
                <c:pt idx="1272">
                  <c:v>4.6500000000000004</c:v>
                </c:pt>
                <c:pt idx="1273">
                  <c:v>4.4400000000000004</c:v>
                </c:pt>
                <c:pt idx="1274">
                  <c:v>5.96</c:v>
                </c:pt>
                <c:pt idx="1275">
                  <c:v>8.8699999999999992</c:v>
                </c:pt>
                <c:pt idx="1276">
                  <c:v>5.54</c:v>
                </c:pt>
                <c:pt idx="1277">
                  <c:v>5.1100000000000003</c:v>
                </c:pt>
                <c:pt idx="1278">
                  <c:v>11.76</c:v>
                </c:pt>
                <c:pt idx="1279">
                  <c:v>5.3</c:v>
                </c:pt>
                <c:pt idx="1280">
                  <c:v>9.08</c:v>
                </c:pt>
                <c:pt idx="1281">
                  <c:v>5.71</c:v>
                </c:pt>
                <c:pt idx="1282">
                  <c:v>5.87</c:v>
                </c:pt>
                <c:pt idx="1283">
                  <c:v>4.62</c:v>
                </c:pt>
                <c:pt idx="1284">
                  <c:v>4.5199999999999996</c:v>
                </c:pt>
                <c:pt idx="1285">
                  <c:v>9.0500000000000007</c:v>
                </c:pt>
                <c:pt idx="1286">
                  <c:v>4.6500000000000004</c:v>
                </c:pt>
                <c:pt idx="1287">
                  <c:v>5.64</c:v>
                </c:pt>
                <c:pt idx="1288">
                  <c:v>5.56</c:v>
                </c:pt>
                <c:pt idx="1289">
                  <c:v>11.94</c:v>
                </c:pt>
                <c:pt idx="1290">
                  <c:v>7.19</c:v>
                </c:pt>
                <c:pt idx="1291">
                  <c:v>4.32</c:v>
                </c:pt>
                <c:pt idx="1292">
                  <c:v>10.79</c:v>
                </c:pt>
                <c:pt idx="1293">
                  <c:v>8.6999999999999993</c:v>
                </c:pt>
                <c:pt idx="1294">
                  <c:v>5.84</c:v>
                </c:pt>
                <c:pt idx="1295">
                  <c:v>9.77</c:v>
                </c:pt>
                <c:pt idx="1296">
                  <c:v>4.84</c:v>
                </c:pt>
                <c:pt idx="1297">
                  <c:v>7.69</c:v>
                </c:pt>
                <c:pt idx="1298">
                  <c:v>10.74</c:v>
                </c:pt>
                <c:pt idx="1299">
                  <c:v>8.26</c:v>
                </c:pt>
                <c:pt idx="1300">
                  <c:v>11.81</c:v>
                </c:pt>
                <c:pt idx="1301">
                  <c:v>11.31</c:v>
                </c:pt>
                <c:pt idx="1302">
                  <c:v>10.83</c:v>
                </c:pt>
                <c:pt idx="1303">
                  <c:v>4.3099999999999996</c:v>
                </c:pt>
                <c:pt idx="1304">
                  <c:v>7.41</c:v>
                </c:pt>
                <c:pt idx="1305">
                  <c:v>8.34</c:v>
                </c:pt>
                <c:pt idx="1306">
                  <c:v>4.07</c:v>
                </c:pt>
                <c:pt idx="1307">
                  <c:v>10.45</c:v>
                </c:pt>
                <c:pt idx="1308">
                  <c:v>4.3499999999999996</c:v>
                </c:pt>
                <c:pt idx="1309">
                  <c:v>11.2</c:v>
                </c:pt>
                <c:pt idx="1310">
                  <c:v>5.51</c:v>
                </c:pt>
                <c:pt idx="1311">
                  <c:v>10.34</c:v>
                </c:pt>
                <c:pt idx="1312">
                  <c:v>8.2100000000000009</c:v>
                </c:pt>
                <c:pt idx="1313">
                  <c:v>5.0599999999999996</c:v>
                </c:pt>
                <c:pt idx="1314">
                  <c:v>7.37</c:v>
                </c:pt>
                <c:pt idx="1315">
                  <c:v>9.9600000000000009</c:v>
                </c:pt>
                <c:pt idx="1316">
                  <c:v>5.59</c:v>
                </c:pt>
                <c:pt idx="1317">
                  <c:v>4.2</c:v>
                </c:pt>
                <c:pt idx="1318">
                  <c:v>6.94</c:v>
                </c:pt>
                <c:pt idx="1319">
                  <c:v>5.55</c:v>
                </c:pt>
                <c:pt idx="1320">
                  <c:v>6.99</c:v>
                </c:pt>
                <c:pt idx="1321">
                  <c:v>5.32</c:v>
                </c:pt>
                <c:pt idx="1322">
                  <c:v>4.68</c:v>
                </c:pt>
                <c:pt idx="1323">
                  <c:v>10.16</c:v>
                </c:pt>
                <c:pt idx="1324">
                  <c:v>5.19</c:v>
                </c:pt>
                <c:pt idx="1325">
                  <c:v>6.06</c:v>
                </c:pt>
                <c:pt idx="1326">
                  <c:v>9.81</c:v>
                </c:pt>
                <c:pt idx="1327">
                  <c:v>4.67</c:v>
                </c:pt>
                <c:pt idx="1328">
                  <c:v>6.05</c:v>
                </c:pt>
                <c:pt idx="1329">
                  <c:v>4.92</c:v>
                </c:pt>
                <c:pt idx="1330">
                  <c:v>4.9400000000000004</c:v>
                </c:pt>
                <c:pt idx="1331">
                  <c:v>5.09</c:v>
                </c:pt>
                <c:pt idx="1332">
                  <c:v>4.8499999999999996</c:v>
                </c:pt>
                <c:pt idx="1333">
                  <c:v>5.96</c:v>
                </c:pt>
                <c:pt idx="1334">
                  <c:v>5.16</c:v>
                </c:pt>
                <c:pt idx="1335">
                  <c:v>7.32</c:v>
                </c:pt>
                <c:pt idx="1336">
                  <c:v>5.8</c:v>
                </c:pt>
                <c:pt idx="1337">
                  <c:v>5.99</c:v>
                </c:pt>
                <c:pt idx="1338">
                  <c:v>4.1500000000000004</c:v>
                </c:pt>
                <c:pt idx="1339">
                  <c:v>5.56</c:v>
                </c:pt>
                <c:pt idx="1340">
                  <c:v>8.3000000000000007</c:v>
                </c:pt>
                <c:pt idx="1341">
                  <c:v>5.2</c:v>
                </c:pt>
                <c:pt idx="1342">
                  <c:v>9.0299999999999994</c:v>
                </c:pt>
                <c:pt idx="1343">
                  <c:v>4.55</c:v>
                </c:pt>
                <c:pt idx="1344">
                  <c:v>7.2</c:v>
                </c:pt>
                <c:pt idx="1345">
                  <c:v>8.02</c:v>
                </c:pt>
                <c:pt idx="1346">
                  <c:v>5.64</c:v>
                </c:pt>
                <c:pt idx="1347">
                  <c:v>4.01</c:v>
                </c:pt>
                <c:pt idx="1348">
                  <c:v>10.56</c:v>
                </c:pt>
                <c:pt idx="1349">
                  <c:v>7.33</c:v>
                </c:pt>
                <c:pt idx="1350">
                  <c:v>4.51</c:v>
                </c:pt>
                <c:pt idx="1351">
                  <c:v>9.18</c:v>
                </c:pt>
                <c:pt idx="1352">
                  <c:v>7.48</c:v>
                </c:pt>
                <c:pt idx="1353">
                  <c:v>4.1100000000000003</c:v>
                </c:pt>
                <c:pt idx="1354">
                  <c:v>9.8800000000000008</c:v>
                </c:pt>
                <c:pt idx="1355">
                  <c:v>5.36</c:v>
                </c:pt>
                <c:pt idx="1356">
                  <c:v>6.72</c:v>
                </c:pt>
                <c:pt idx="1357">
                  <c:v>11.3</c:v>
                </c:pt>
                <c:pt idx="1358">
                  <c:v>5.47</c:v>
                </c:pt>
                <c:pt idx="1359">
                  <c:v>5.73</c:v>
                </c:pt>
                <c:pt idx="1360">
                  <c:v>6.38</c:v>
                </c:pt>
                <c:pt idx="1361">
                  <c:v>6.05</c:v>
                </c:pt>
                <c:pt idx="1362">
                  <c:v>5.82</c:v>
                </c:pt>
                <c:pt idx="1363">
                  <c:v>5.43</c:v>
                </c:pt>
                <c:pt idx="1364">
                  <c:v>5.0999999999999996</c:v>
                </c:pt>
                <c:pt idx="1365">
                  <c:v>11.22</c:v>
                </c:pt>
                <c:pt idx="1366">
                  <c:v>8.5</c:v>
                </c:pt>
                <c:pt idx="1367">
                  <c:v>7.6</c:v>
                </c:pt>
                <c:pt idx="1368">
                  <c:v>4.74</c:v>
                </c:pt>
                <c:pt idx="1369">
                  <c:v>4.29</c:v>
                </c:pt>
                <c:pt idx="1370">
                  <c:v>5.65</c:v>
                </c:pt>
                <c:pt idx="1371">
                  <c:v>11.49</c:v>
                </c:pt>
                <c:pt idx="1372">
                  <c:v>4.05</c:v>
                </c:pt>
                <c:pt idx="1373">
                  <c:v>7.74</c:v>
                </c:pt>
                <c:pt idx="1374">
                  <c:v>4.3600000000000003</c:v>
                </c:pt>
                <c:pt idx="1375">
                  <c:v>4.68</c:v>
                </c:pt>
                <c:pt idx="1376">
                  <c:v>8.3800000000000008</c:v>
                </c:pt>
                <c:pt idx="1377">
                  <c:v>5.51</c:v>
                </c:pt>
                <c:pt idx="1378">
                  <c:v>5.61</c:v>
                </c:pt>
                <c:pt idx="1379">
                  <c:v>5.14</c:v>
                </c:pt>
                <c:pt idx="1380">
                  <c:v>9.89</c:v>
                </c:pt>
                <c:pt idx="1381">
                  <c:v>7.16</c:v>
                </c:pt>
                <c:pt idx="1382">
                  <c:v>5.62</c:v>
                </c:pt>
                <c:pt idx="1383">
                  <c:v>7.42</c:v>
                </c:pt>
                <c:pt idx="1384">
                  <c:v>11.83</c:v>
                </c:pt>
                <c:pt idx="1385">
                  <c:v>10.9</c:v>
                </c:pt>
                <c:pt idx="1386">
                  <c:v>7.91</c:v>
                </c:pt>
                <c:pt idx="1387">
                  <c:v>10.119999999999999</c:v>
                </c:pt>
                <c:pt idx="1388">
                  <c:v>7.92</c:v>
                </c:pt>
                <c:pt idx="1389">
                  <c:v>10.57</c:v>
                </c:pt>
                <c:pt idx="1390">
                  <c:v>7.23</c:v>
                </c:pt>
                <c:pt idx="1391">
                  <c:v>5.63</c:v>
                </c:pt>
                <c:pt idx="1392">
                  <c:v>8.33</c:v>
                </c:pt>
                <c:pt idx="1393">
                  <c:v>5.43</c:v>
                </c:pt>
                <c:pt idx="1394">
                  <c:v>4.34</c:v>
                </c:pt>
                <c:pt idx="1395">
                  <c:v>4.96</c:v>
                </c:pt>
                <c:pt idx="1396">
                  <c:v>4.24</c:v>
                </c:pt>
                <c:pt idx="1397">
                  <c:v>5.63</c:v>
                </c:pt>
                <c:pt idx="1398">
                  <c:v>7.05</c:v>
                </c:pt>
                <c:pt idx="1399">
                  <c:v>4.16</c:v>
                </c:pt>
                <c:pt idx="1400">
                  <c:v>5.42</c:v>
                </c:pt>
                <c:pt idx="1401">
                  <c:v>5.88</c:v>
                </c:pt>
                <c:pt idx="1402">
                  <c:v>4.68</c:v>
                </c:pt>
                <c:pt idx="1403">
                  <c:v>4.54</c:v>
                </c:pt>
                <c:pt idx="1404">
                  <c:v>5.79</c:v>
                </c:pt>
                <c:pt idx="1405">
                  <c:v>9.2899999999999991</c:v>
                </c:pt>
                <c:pt idx="1406">
                  <c:v>6.28</c:v>
                </c:pt>
                <c:pt idx="1407">
                  <c:v>6.31</c:v>
                </c:pt>
                <c:pt idx="1408">
                  <c:v>4.75</c:v>
                </c:pt>
                <c:pt idx="1409">
                  <c:v>5.68</c:v>
                </c:pt>
                <c:pt idx="1410">
                  <c:v>8.31</c:v>
                </c:pt>
                <c:pt idx="1411">
                  <c:v>4.47</c:v>
                </c:pt>
                <c:pt idx="1412">
                  <c:v>6.25</c:v>
                </c:pt>
                <c:pt idx="1413">
                  <c:v>8.68</c:v>
                </c:pt>
                <c:pt idx="1414">
                  <c:v>4.25</c:v>
                </c:pt>
                <c:pt idx="1415">
                  <c:v>8.1300000000000008</c:v>
                </c:pt>
                <c:pt idx="1416">
                  <c:v>5.46</c:v>
                </c:pt>
                <c:pt idx="1417">
                  <c:v>5.27</c:v>
                </c:pt>
                <c:pt idx="1418">
                  <c:v>7.26</c:v>
                </c:pt>
                <c:pt idx="1419">
                  <c:v>11.1</c:v>
                </c:pt>
                <c:pt idx="1420">
                  <c:v>6.79</c:v>
                </c:pt>
                <c:pt idx="1421">
                  <c:v>9.4499999999999993</c:v>
                </c:pt>
                <c:pt idx="1422">
                  <c:v>5.3</c:v>
                </c:pt>
                <c:pt idx="1423">
                  <c:v>5.68</c:v>
                </c:pt>
                <c:pt idx="1424">
                  <c:v>5.57</c:v>
                </c:pt>
                <c:pt idx="1425">
                  <c:v>4.2699999999999996</c:v>
                </c:pt>
                <c:pt idx="1426">
                  <c:v>5.6</c:v>
                </c:pt>
                <c:pt idx="1427">
                  <c:v>5.35</c:v>
                </c:pt>
                <c:pt idx="1428">
                  <c:v>11.39</c:v>
                </c:pt>
                <c:pt idx="1429">
                  <c:v>5.08</c:v>
                </c:pt>
                <c:pt idx="1430">
                  <c:v>10.78</c:v>
                </c:pt>
                <c:pt idx="1431">
                  <c:v>5.73</c:v>
                </c:pt>
                <c:pt idx="1432">
                  <c:v>4.76</c:v>
                </c:pt>
                <c:pt idx="1433">
                  <c:v>6.21</c:v>
                </c:pt>
                <c:pt idx="1434">
                  <c:v>9.65</c:v>
                </c:pt>
                <c:pt idx="1435">
                  <c:v>10.52</c:v>
                </c:pt>
                <c:pt idx="1436">
                  <c:v>4.0599999999999996</c:v>
                </c:pt>
                <c:pt idx="1437">
                  <c:v>5.07</c:v>
                </c:pt>
                <c:pt idx="1438">
                  <c:v>8.41</c:v>
                </c:pt>
                <c:pt idx="1439">
                  <c:v>6.2</c:v>
                </c:pt>
                <c:pt idx="1440">
                  <c:v>9.8800000000000008</c:v>
                </c:pt>
                <c:pt idx="1441">
                  <c:v>11.5</c:v>
                </c:pt>
                <c:pt idx="1442">
                  <c:v>10.95</c:v>
                </c:pt>
                <c:pt idx="1443">
                  <c:v>11.52</c:v>
                </c:pt>
                <c:pt idx="1444">
                  <c:v>9.1</c:v>
                </c:pt>
                <c:pt idx="1445">
                  <c:v>4.41</c:v>
                </c:pt>
                <c:pt idx="1446">
                  <c:v>8.83</c:v>
                </c:pt>
                <c:pt idx="1447">
                  <c:v>7.69</c:v>
                </c:pt>
                <c:pt idx="1448">
                  <c:v>11.96</c:v>
                </c:pt>
                <c:pt idx="1449">
                  <c:v>6.25</c:v>
                </c:pt>
                <c:pt idx="1450">
                  <c:v>6.24</c:v>
                </c:pt>
                <c:pt idx="1451">
                  <c:v>6.12</c:v>
                </c:pt>
                <c:pt idx="1452">
                  <c:v>5.84</c:v>
                </c:pt>
                <c:pt idx="1453">
                  <c:v>6.29</c:v>
                </c:pt>
                <c:pt idx="1454">
                  <c:v>5.9</c:v>
                </c:pt>
                <c:pt idx="1455">
                  <c:v>8.69</c:v>
                </c:pt>
                <c:pt idx="1456">
                  <c:v>5.05</c:v>
                </c:pt>
                <c:pt idx="1457">
                  <c:v>5.55</c:v>
                </c:pt>
                <c:pt idx="1458">
                  <c:v>7.72</c:v>
                </c:pt>
                <c:pt idx="1459">
                  <c:v>11.11</c:v>
                </c:pt>
                <c:pt idx="1460">
                  <c:v>4.66</c:v>
                </c:pt>
                <c:pt idx="1461">
                  <c:v>11.84</c:v>
                </c:pt>
                <c:pt idx="1462">
                  <c:v>5.5</c:v>
                </c:pt>
                <c:pt idx="1463">
                  <c:v>9.77</c:v>
                </c:pt>
                <c:pt idx="1464">
                  <c:v>8.24</c:v>
                </c:pt>
                <c:pt idx="1465">
                  <c:v>4.3899999999999997</c:v>
                </c:pt>
                <c:pt idx="1466">
                  <c:v>4.8499999999999996</c:v>
                </c:pt>
                <c:pt idx="1467">
                  <c:v>10.02</c:v>
                </c:pt>
                <c:pt idx="1468">
                  <c:v>10.7</c:v>
                </c:pt>
                <c:pt idx="1469">
                  <c:v>10.62</c:v>
                </c:pt>
                <c:pt idx="1470">
                  <c:v>11.21</c:v>
                </c:pt>
                <c:pt idx="1471">
                  <c:v>5.65</c:v>
                </c:pt>
                <c:pt idx="1472">
                  <c:v>11.93</c:v>
                </c:pt>
                <c:pt idx="1473">
                  <c:v>4.63</c:v>
                </c:pt>
                <c:pt idx="1474">
                  <c:v>4.87</c:v>
                </c:pt>
                <c:pt idx="1475">
                  <c:v>4.62</c:v>
                </c:pt>
                <c:pt idx="1476">
                  <c:v>6.15</c:v>
                </c:pt>
                <c:pt idx="1477">
                  <c:v>4.96</c:v>
                </c:pt>
                <c:pt idx="1478">
                  <c:v>7.82</c:v>
                </c:pt>
                <c:pt idx="1479">
                  <c:v>7.48</c:v>
                </c:pt>
                <c:pt idx="1480">
                  <c:v>10.58</c:v>
                </c:pt>
                <c:pt idx="1481">
                  <c:v>8.4700000000000006</c:v>
                </c:pt>
                <c:pt idx="1482">
                  <c:v>4.62</c:v>
                </c:pt>
                <c:pt idx="1483">
                  <c:v>7.48</c:v>
                </c:pt>
                <c:pt idx="1484">
                  <c:v>7.92</c:v>
                </c:pt>
                <c:pt idx="1485">
                  <c:v>8.81</c:v>
                </c:pt>
                <c:pt idx="1486">
                  <c:v>4.0199999999999996</c:v>
                </c:pt>
                <c:pt idx="1487">
                  <c:v>6.66</c:v>
                </c:pt>
                <c:pt idx="1488">
                  <c:v>6.11</c:v>
                </c:pt>
                <c:pt idx="1489">
                  <c:v>5.0599999999999996</c:v>
                </c:pt>
                <c:pt idx="1490">
                  <c:v>11</c:v>
                </c:pt>
                <c:pt idx="1491">
                  <c:v>7.58</c:v>
                </c:pt>
                <c:pt idx="1492">
                  <c:v>10.93</c:v>
                </c:pt>
                <c:pt idx="1493">
                  <c:v>9.0500000000000007</c:v>
                </c:pt>
                <c:pt idx="1494">
                  <c:v>9.9</c:v>
                </c:pt>
                <c:pt idx="1495">
                  <c:v>4.97</c:v>
                </c:pt>
                <c:pt idx="1496">
                  <c:v>5.89</c:v>
                </c:pt>
                <c:pt idx="1497">
                  <c:v>10.1</c:v>
                </c:pt>
                <c:pt idx="1498">
                  <c:v>8.1300000000000008</c:v>
                </c:pt>
                <c:pt idx="1499">
                  <c:v>8.25</c:v>
                </c:pt>
                <c:pt idx="1500">
                  <c:v>11.86</c:v>
                </c:pt>
                <c:pt idx="1501">
                  <c:v>6.02</c:v>
                </c:pt>
                <c:pt idx="1502">
                  <c:v>6.11</c:v>
                </c:pt>
                <c:pt idx="1503">
                  <c:v>7.19</c:v>
                </c:pt>
                <c:pt idx="1504">
                  <c:v>6.31</c:v>
                </c:pt>
                <c:pt idx="1505">
                  <c:v>8.9499999999999993</c:v>
                </c:pt>
                <c:pt idx="1506">
                  <c:v>8.07</c:v>
                </c:pt>
                <c:pt idx="1507">
                  <c:v>8.3800000000000008</c:v>
                </c:pt>
                <c:pt idx="1508">
                  <c:v>4.13</c:v>
                </c:pt>
                <c:pt idx="1509">
                  <c:v>7.51</c:v>
                </c:pt>
                <c:pt idx="1510">
                  <c:v>5.24</c:v>
                </c:pt>
                <c:pt idx="1511">
                  <c:v>11.09</c:v>
                </c:pt>
                <c:pt idx="1512">
                  <c:v>6.79</c:v>
                </c:pt>
                <c:pt idx="1513">
                  <c:v>7.68</c:v>
                </c:pt>
                <c:pt idx="1514">
                  <c:v>4.62</c:v>
                </c:pt>
                <c:pt idx="1515">
                  <c:v>5.12</c:v>
                </c:pt>
                <c:pt idx="1516">
                  <c:v>7.21</c:v>
                </c:pt>
                <c:pt idx="1517">
                  <c:v>10.8</c:v>
                </c:pt>
                <c:pt idx="1518">
                  <c:v>4.95</c:v>
                </c:pt>
                <c:pt idx="1519">
                  <c:v>4.91</c:v>
                </c:pt>
                <c:pt idx="1520">
                  <c:v>8.77</c:v>
                </c:pt>
                <c:pt idx="1521">
                  <c:v>7.69</c:v>
                </c:pt>
                <c:pt idx="1522">
                  <c:v>11.33</c:v>
                </c:pt>
                <c:pt idx="1523">
                  <c:v>5.42</c:v>
                </c:pt>
                <c:pt idx="1524">
                  <c:v>8.26</c:v>
                </c:pt>
                <c:pt idx="1525">
                  <c:v>9.0299999999999994</c:v>
                </c:pt>
                <c:pt idx="1526">
                  <c:v>11.46</c:v>
                </c:pt>
                <c:pt idx="1527">
                  <c:v>11.86</c:v>
                </c:pt>
                <c:pt idx="1528">
                  <c:v>8.75</c:v>
                </c:pt>
                <c:pt idx="1529">
                  <c:v>5.58</c:v>
                </c:pt>
                <c:pt idx="1530">
                  <c:v>8.2100000000000009</c:v>
                </c:pt>
                <c:pt idx="1531">
                  <c:v>10.64</c:v>
                </c:pt>
                <c:pt idx="1532">
                  <c:v>6</c:v>
                </c:pt>
                <c:pt idx="1533">
                  <c:v>5.29</c:v>
                </c:pt>
                <c:pt idx="1534">
                  <c:v>11.71</c:v>
                </c:pt>
                <c:pt idx="1535">
                  <c:v>4.2699999999999996</c:v>
                </c:pt>
                <c:pt idx="1536">
                  <c:v>9.39</c:v>
                </c:pt>
                <c:pt idx="1537">
                  <c:v>7.19</c:v>
                </c:pt>
                <c:pt idx="1538">
                  <c:v>5.84</c:v>
                </c:pt>
                <c:pt idx="1539">
                  <c:v>9.19</c:v>
                </c:pt>
                <c:pt idx="1540">
                  <c:v>6.12</c:v>
                </c:pt>
                <c:pt idx="1541">
                  <c:v>9.32</c:v>
                </c:pt>
                <c:pt idx="1542">
                  <c:v>8.6</c:v>
                </c:pt>
                <c:pt idx="1543">
                  <c:v>9.24</c:v>
                </c:pt>
                <c:pt idx="1544">
                  <c:v>10.220000000000001</c:v>
                </c:pt>
                <c:pt idx="1545">
                  <c:v>4.05</c:v>
                </c:pt>
                <c:pt idx="1546">
                  <c:v>6.94</c:v>
                </c:pt>
                <c:pt idx="1547">
                  <c:v>5.57</c:v>
                </c:pt>
                <c:pt idx="1548">
                  <c:v>8.48</c:v>
                </c:pt>
                <c:pt idx="1549">
                  <c:v>9.4</c:v>
                </c:pt>
                <c:pt idx="1550">
                  <c:v>9.56</c:v>
                </c:pt>
                <c:pt idx="1551">
                  <c:v>10.97</c:v>
                </c:pt>
                <c:pt idx="1552">
                  <c:v>5.42</c:v>
                </c:pt>
                <c:pt idx="1553">
                  <c:v>10.98</c:v>
                </c:pt>
                <c:pt idx="1554">
                  <c:v>11.24</c:v>
                </c:pt>
                <c:pt idx="1555">
                  <c:v>11.52</c:v>
                </c:pt>
                <c:pt idx="1556">
                  <c:v>6.9</c:v>
                </c:pt>
                <c:pt idx="1557">
                  <c:v>4.49</c:v>
                </c:pt>
                <c:pt idx="1558">
                  <c:v>5.68</c:v>
                </c:pt>
                <c:pt idx="1559">
                  <c:v>6.65</c:v>
                </c:pt>
                <c:pt idx="1560">
                  <c:v>5.29</c:v>
                </c:pt>
                <c:pt idx="1561">
                  <c:v>5.59</c:v>
                </c:pt>
                <c:pt idx="1562">
                  <c:v>5.64</c:v>
                </c:pt>
                <c:pt idx="1563">
                  <c:v>5.32</c:v>
                </c:pt>
                <c:pt idx="1564">
                  <c:v>4.37</c:v>
                </c:pt>
                <c:pt idx="1565">
                  <c:v>5.19</c:v>
                </c:pt>
                <c:pt idx="1566">
                  <c:v>5.86</c:v>
                </c:pt>
                <c:pt idx="1567">
                  <c:v>5.99</c:v>
                </c:pt>
                <c:pt idx="1568">
                  <c:v>9.2200000000000006</c:v>
                </c:pt>
                <c:pt idx="1569">
                  <c:v>4.2699999999999996</c:v>
                </c:pt>
                <c:pt idx="1570">
                  <c:v>7.49</c:v>
                </c:pt>
                <c:pt idx="1571">
                  <c:v>5.28</c:v>
                </c:pt>
                <c:pt idx="1572">
                  <c:v>8.6300000000000008</c:v>
                </c:pt>
                <c:pt idx="1573">
                  <c:v>10.45</c:v>
                </c:pt>
                <c:pt idx="1574">
                  <c:v>11.07</c:v>
                </c:pt>
                <c:pt idx="1575">
                  <c:v>9.06</c:v>
                </c:pt>
                <c:pt idx="1576">
                  <c:v>5.04</c:v>
                </c:pt>
                <c:pt idx="1577">
                  <c:v>10.48</c:v>
                </c:pt>
                <c:pt idx="1578">
                  <c:v>11.38</c:v>
                </c:pt>
                <c:pt idx="1579">
                  <c:v>7.86</c:v>
                </c:pt>
                <c:pt idx="1580">
                  <c:v>5.52</c:v>
                </c:pt>
                <c:pt idx="1581">
                  <c:v>11.35</c:v>
                </c:pt>
                <c:pt idx="1582">
                  <c:v>7.06</c:v>
                </c:pt>
                <c:pt idx="1583">
                  <c:v>11.76</c:v>
                </c:pt>
                <c:pt idx="1584">
                  <c:v>4.55</c:v>
                </c:pt>
                <c:pt idx="1585">
                  <c:v>5.52</c:v>
                </c:pt>
                <c:pt idx="1586">
                  <c:v>10.9</c:v>
                </c:pt>
                <c:pt idx="1587">
                  <c:v>5.01</c:v>
                </c:pt>
                <c:pt idx="1588">
                  <c:v>6.72</c:v>
                </c:pt>
                <c:pt idx="1589">
                  <c:v>4.1500000000000004</c:v>
                </c:pt>
                <c:pt idx="1590">
                  <c:v>9.1199999999999992</c:v>
                </c:pt>
                <c:pt idx="1591">
                  <c:v>4.67</c:v>
                </c:pt>
                <c:pt idx="1592">
                  <c:v>7.12</c:v>
                </c:pt>
                <c:pt idx="1593">
                  <c:v>7.79</c:v>
                </c:pt>
                <c:pt idx="1594">
                  <c:v>4.8600000000000003</c:v>
                </c:pt>
                <c:pt idx="1595">
                  <c:v>5.21</c:v>
                </c:pt>
                <c:pt idx="1596">
                  <c:v>4.95</c:v>
                </c:pt>
                <c:pt idx="1597">
                  <c:v>5.96</c:v>
                </c:pt>
                <c:pt idx="1598">
                  <c:v>4.74</c:v>
                </c:pt>
                <c:pt idx="1599">
                  <c:v>11.14</c:v>
                </c:pt>
                <c:pt idx="1600">
                  <c:v>10.3</c:v>
                </c:pt>
                <c:pt idx="1601">
                  <c:v>6.7</c:v>
                </c:pt>
                <c:pt idx="1602">
                  <c:v>4.9000000000000004</c:v>
                </c:pt>
                <c:pt idx="1603">
                  <c:v>11.87</c:v>
                </c:pt>
                <c:pt idx="1604">
                  <c:v>11.37</c:v>
                </c:pt>
                <c:pt idx="1605">
                  <c:v>5.36</c:v>
                </c:pt>
                <c:pt idx="1606">
                  <c:v>5.69</c:v>
                </c:pt>
                <c:pt idx="1607">
                  <c:v>5.79</c:v>
                </c:pt>
                <c:pt idx="1608">
                  <c:v>6.21</c:v>
                </c:pt>
                <c:pt idx="1609">
                  <c:v>8.06</c:v>
                </c:pt>
                <c:pt idx="1610">
                  <c:v>9.02</c:v>
                </c:pt>
                <c:pt idx="1611">
                  <c:v>4.4000000000000004</c:v>
                </c:pt>
                <c:pt idx="1612">
                  <c:v>4.08</c:v>
                </c:pt>
                <c:pt idx="1613">
                  <c:v>4.4800000000000004</c:v>
                </c:pt>
                <c:pt idx="1614">
                  <c:v>8.16</c:v>
                </c:pt>
                <c:pt idx="1615">
                  <c:v>11.61</c:v>
                </c:pt>
                <c:pt idx="1616">
                  <c:v>6.57</c:v>
                </c:pt>
                <c:pt idx="1617">
                  <c:v>7</c:v>
                </c:pt>
                <c:pt idx="1618">
                  <c:v>4.5599999999999996</c:v>
                </c:pt>
                <c:pt idx="1619">
                  <c:v>5.79</c:v>
                </c:pt>
                <c:pt idx="1620">
                  <c:v>6.55</c:v>
                </c:pt>
                <c:pt idx="1621">
                  <c:v>5.51</c:v>
                </c:pt>
                <c:pt idx="1622">
                  <c:v>5.94</c:v>
                </c:pt>
                <c:pt idx="1623">
                  <c:v>8.0500000000000007</c:v>
                </c:pt>
                <c:pt idx="1624">
                  <c:v>5.41</c:v>
                </c:pt>
                <c:pt idx="1625">
                  <c:v>7.03</c:v>
                </c:pt>
                <c:pt idx="1626">
                  <c:v>6.79</c:v>
                </c:pt>
                <c:pt idx="1627">
                  <c:v>5.75</c:v>
                </c:pt>
                <c:pt idx="1628">
                  <c:v>5.37</c:v>
                </c:pt>
                <c:pt idx="1629">
                  <c:v>7.65</c:v>
                </c:pt>
                <c:pt idx="1630">
                  <c:v>5.91</c:v>
                </c:pt>
                <c:pt idx="1631">
                  <c:v>4.37</c:v>
                </c:pt>
                <c:pt idx="1632">
                  <c:v>11.01</c:v>
                </c:pt>
                <c:pt idx="1633">
                  <c:v>11.08</c:v>
                </c:pt>
                <c:pt idx="1634">
                  <c:v>9.83</c:v>
                </c:pt>
                <c:pt idx="1635">
                  <c:v>4.38</c:v>
                </c:pt>
                <c:pt idx="1636">
                  <c:v>4.1399999999999997</c:v>
                </c:pt>
                <c:pt idx="1637">
                  <c:v>9.91</c:v>
                </c:pt>
                <c:pt idx="1638">
                  <c:v>6.06</c:v>
                </c:pt>
                <c:pt idx="1639">
                  <c:v>10.14</c:v>
                </c:pt>
                <c:pt idx="1640">
                  <c:v>6.6</c:v>
                </c:pt>
                <c:pt idx="1641">
                  <c:v>8.11</c:v>
                </c:pt>
                <c:pt idx="1642">
                  <c:v>10.49</c:v>
                </c:pt>
                <c:pt idx="1643">
                  <c:v>8.08</c:v>
                </c:pt>
                <c:pt idx="1644">
                  <c:v>6.13</c:v>
                </c:pt>
                <c:pt idx="1645">
                  <c:v>10.33</c:v>
                </c:pt>
                <c:pt idx="1646">
                  <c:v>8.23</c:v>
                </c:pt>
                <c:pt idx="1647">
                  <c:v>5.2</c:v>
                </c:pt>
                <c:pt idx="1648">
                  <c:v>4.2699999999999996</c:v>
                </c:pt>
                <c:pt idx="1649">
                  <c:v>5.29</c:v>
                </c:pt>
                <c:pt idx="1650">
                  <c:v>5.97</c:v>
                </c:pt>
                <c:pt idx="1651">
                  <c:v>6.26</c:v>
                </c:pt>
                <c:pt idx="1652">
                  <c:v>6.35</c:v>
                </c:pt>
                <c:pt idx="1653">
                  <c:v>5.4</c:v>
                </c:pt>
                <c:pt idx="1654">
                  <c:v>5.76</c:v>
                </c:pt>
                <c:pt idx="1655">
                  <c:v>5.45</c:v>
                </c:pt>
                <c:pt idx="1656">
                  <c:v>7.03</c:v>
                </c:pt>
                <c:pt idx="1657">
                  <c:v>8.23</c:v>
                </c:pt>
                <c:pt idx="1658">
                  <c:v>9.56</c:v>
                </c:pt>
                <c:pt idx="1659">
                  <c:v>10.37</c:v>
                </c:pt>
                <c:pt idx="1660">
                  <c:v>5.64</c:v>
                </c:pt>
                <c:pt idx="1661">
                  <c:v>8.74</c:v>
                </c:pt>
                <c:pt idx="1662">
                  <c:v>10.64</c:v>
                </c:pt>
                <c:pt idx="1663">
                  <c:v>5.0199999999999996</c:v>
                </c:pt>
                <c:pt idx="1664">
                  <c:v>6.68</c:v>
                </c:pt>
                <c:pt idx="1665">
                  <c:v>4.87</c:v>
                </c:pt>
                <c:pt idx="1666">
                  <c:v>6.74</c:v>
                </c:pt>
                <c:pt idx="1667">
                  <c:v>11.25</c:v>
                </c:pt>
                <c:pt idx="1668">
                  <c:v>8.26</c:v>
                </c:pt>
                <c:pt idx="1669">
                  <c:v>9.16</c:v>
                </c:pt>
                <c:pt idx="1670">
                  <c:v>4.2300000000000004</c:v>
                </c:pt>
                <c:pt idx="1671">
                  <c:v>8.69</c:v>
                </c:pt>
                <c:pt idx="1672">
                  <c:v>9.4600000000000009</c:v>
                </c:pt>
                <c:pt idx="1673">
                  <c:v>10.4</c:v>
                </c:pt>
                <c:pt idx="1674">
                  <c:v>9.1300000000000008</c:v>
                </c:pt>
                <c:pt idx="1675">
                  <c:v>7.39</c:v>
                </c:pt>
                <c:pt idx="1676">
                  <c:v>9.17</c:v>
                </c:pt>
                <c:pt idx="1677">
                  <c:v>10.95</c:v>
                </c:pt>
                <c:pt idx="1678">
                  <c:v>5.29</c:v>
                </c:pt>
                <c:pt idx="1679">
                  <c:v>9.5299999999999994</c:v>
                </c:pt>
                <c:pt idx="1680">
                  <c:v>4.6399999999999997</c:v>
                </c:pt>
                <c:pt idx="1681">
                  <c:v>11.88</c:v>
                </c:pt>
                <c:pt idx="1682">
                  <c:v>9.59</c:v>
                </c:pt>
                <c:pt idx="1683">
                  <c:v>11.93</c:v>
                </c:pt>
                <c:pt idx="1684">
                  <c:v>8.9600000000000009</c:v>
                </c:pt>
                <c:pt idx="1685">
                  <c:v>5.35</c:v>
                </c:pt>
                <c:pt idx="1686">
                  <c:v>11.92</c:v>
                </c:pt>
                <c:pt idx="1687">
                  <c:v>6.71</c:v>
                </c:pt>
                <c:pt idx="1688">
                  <c:v>11.97</c:v>
                </c:pt>
                <c:pt idx="1689">
                  <c:v>5.65</c:v>
                </c:pt>
                <c:pt idx="1690">
                  <c:v>4.6500000000000004</c:v>
                </c:pt>
                <c:pt idx="1691">
                  <c:v>10.67</c:v>
                </c:pt>
                <c:pt idx="1692">
                  <c:v>10.4</c:v>
                </c:pt>
                <c:pt idx="1693">
                  <c:v>10.199999999999999</c:v>
                </c:pt>
                <c:pt idx="1694">
                  <c:v>5.13</c:v>
                </c:pt>
                <c:pt idx="1695">
                  <c:v>7.11</c:v>
                </c:pt>
                <c:pt idx="1696">
                  <c:v>5.56</c:v>
                </c:pt>
                <c:pt idx="1697">
                  <c:v>5.31</c:v>
                </c:pt>
                <c:pt idx="1698">
                  <c:v>9.32</c:v>
                </c:pt>
                <c:pt idx="1699">
                  <c:v>7.76</c:v>
                </c:pt>
                <c:pt idx="1700">
                  <c:v>5.0199999999999996</c:v>
                </c:pt>
                <c:pt idx="1701">
                  <c:v>5.0599999999999996</c:v>
                </c:pt>
                <c:pt idx="1702">
                  <c:v>4.67</c:v>
                </c:pt>
                <c:pt idx="1703">
                  <c:v>4.96</c:v>
                </c:pt>
                <c:pt idx="1704">
                  <c:v>7.18</c:v>
                </c:pt>
                <c:pt idx="1705">
                  <c:v>5.1100000000000003</c:v>
                </c:pt>
                <c:pt idx="1706">
                  <c:v>10.78</c:v>
                </c:pt>
                <c:pt idx="1707">
                  <c:v>9.6199999999999992</c:v>
                </c:pt>
                <c:pt idx="1708">
                  <c:v>11.78</c:v>
                </c:pt>
                <c:pt idx="1709">
                  <c:v>4.22</c:v>
                </c:pt>
                <c:pt idx="1710">
                  <c:v>9.66</c:v>
                </c:pt>
                <c:pt idx="1711">
                  <c:v>5.2</c:v>
                </c:pt>
                <c:pt idx="1712">
                  <c:v>10.99</c:v>
                </c:pt>
                <c:pt idx="1713">
                  <c:v>5.29</c:v>
                </c:pt>
                <c:pt idx="1714">
                  <c:v>4.46</c:v>
                </c:pt>
                <c:pt idx="1715">
                  <c:v>5.5</c:v>
                </c:pt>
                <c:pt idx="1716">
                  <c:v>6.7</c:v>
                </c:pt>
                <c:pt idx="1717">
                  <c:v>4.72</c:v>
                </c:pt>
                <c:pt idx="1718">
                  <c:v>5.49</c:v>
                </c:pt>
                <c:pt idx="1719">
                  <c:v>4.71</c:v>
                </c:pt>
                <c:pt idx="1720">
                  <c:v>5.47</c:v>
                </c:pt>
                <c:pt idx="1721">
                  <c:v>6.72</c:v>
                </c:pt>
                <c:pt idx="1722">
                  <c:v>8.2799999999999994</c:v>
                </c:pt>
                <c:pt idx="1723">
                  <c:v>7.59</c:v>
                </c:pt>
                <c:pt idx="1724">
                  <c:v>5.2</c:v>
                </c:pt>
                <c:pt idx="1725">
                  <c:v>5.52</c:v>
                </c:pt>
                <c:pt idx="1726">
                  <c:v>4.9000000000000004</c:v>
                </c:pt>
                <c:pt idx="1727">
                  <c:v>4.0599999999999996</c:v>
                </c:pt>
                <c:pt idx="1728">
                  <c:v>5.88</c:v>
                </c:pt>
                <c:pt idx="1729">
                  <c:v>7.3</c:v>
                </c:pt>
                <c:pt idx="1730">
                  <c:v>4.6100000000000003</c:v>
                </c:pt>
                <c:pt idx="1731">
                  <c:v>4.7300000000000004</c:v>
                </c:pt>
                <c:pt idx="1732">
                  <c:v>11.89</c:v>
                </c:pt>
                <c:pt idx="1733">
                  <c:v>4.8</c:v>
                </c:pt>
                <c:pt idx="1734">
                  <c:v>5.6</c:v>
                </c:pt>
                <c:pt idx="1735">
                  <c:v>6.14</c:v>
                </c:pt>
                <c:pt idx="1736">
                  <c:v>6.83</c:v>
                </c:pt>
                <c:pt idx="1737">
                  <c:v>4.7699999999999996</c:v>
                </c:pt>
                <c:pt idx="1738">
                  <c:v>4.01</c:v>
                </c:pt>
                <c:pt idx="1739">
                  <c:v>10.119999999999999</c:v>
                </c:pt>
                <c:pt idx="1740">
                  <c:v>4.3600000000000003</c:v>
                </c:pt>
                <c:pt idx="1741">
                  <c:v>5.87</c:v>
                </c:pt>
                <c:pt idx="1742">
                  <c:v>7.65</c:v>
                </c:pt>
                <c:pt idx="1743">
                  <c:v>11.43</c:v>
                </c:pt>
                <c:pt idx="1744">
                  <c:v>9.5299999999999994</c:v>
                </c:pt>
                <c:pt idx="1745">
                  <c:v>4.6100000000000003</c:v>
                </c:pt>
                <c:pt idx="1746">
                  <c:v>4.63</c:v>
                </c:pt>
                <c:pt idx="1747">
                  <c:v>7.71</c:v>
                </c:pt>
                <c:pt idx="1748">
                  <c:v>6.19</c:v>
                </c:pt>
                <c:pt idx="1749">
                  <c:v>8.4499999999999993</c:v>
                </c:pt>
                <c:pt idx="1750">
                  <c:v>5.56</c:v>
                </c:pt>
                <c:pt idx="1751">
                  <c:v>7</c:v>
                </c:pt>
                <c:pt idx="1752">
                  <c:v>6.02</c:v>
                </c:pt>
                <c:pt idx="1753">
                  <c:v>10.87</c:v>
                </c:pt>
                <c:pt idx="1754">
                  <c:v>5.57</c:v>
                </c:pt>
                <c:pt idx="1755">
                  <c:v>5.09</c:v>
                </c:pt>
                <c:pt idx="1756">
                  <c:v>8.6999999999999993</c:v>
                </c:pt>
                <c:pt idx="1757">
                  <c:v>5.74</c:v>
                </c:pt>
                <c:pt idx="1758">
                  <c:v>5.73</c:v>
                </c:pt>
                <c:pt idx="1759">
                  <c:v>6.5</c:v>
                </c:pt>
                <c:pt idx="1760">
                  <c:v>5.69</c:v>
                </c:pt>
                <c:pt idx="1761">
                  <c:v>10.44</c:v>
                </c:pt>
                <c:pt idx="1762">
                  <c:v>5.16</c:v>
                </c:pt>
                <c:pt idx="1763">
                  <c:v>4.6500000000000004</c:v>
                </c:pt>
                <c:pt idx="1764">
                  <c:v>4.82</c:v>
                </c:pt>
                <c:pt idx="1765">
                  <c:v>9.08</c:v>
                </c:pt>
                <c:pt idx="1766">
                  <c:v>9.9499999999999993</c:v>
                </c:pt>
                <c:pt idx="1767">
                  <c:v>5.12</c:v>
                </c:pt>
                <c:pt idx="1768">
                  <c:v>6.29</c:v>
                </c:pt>
                <c:pt idx="1769">
                  <c:v>6.29</c:v>
                </c:pt>
                <c:pt idx="1770">
                  <c:v>8.08</c:v>
                </c:pt>
                <c:pt idx="1771">
                  <c:v>4.8099999999999996</c:v>
                </c:pt>
                <c:pt idx="1772">
                  <c:v>9.36</c:v>
                </c:pt>
                <c:pt idx="1773">
                  <c:v>9.51</c:v>
                </c:pt>
                <c:pt idx="1774">
                  <c:v>8.75</c:v>
                </c:pt>
                <c:pt idx="1775">
                  <c:v>7.03</c:v>
                </c:pt>
                <c:pt idx="1776">
                  <c:v>8.3800000000000008</c:v>
                </c:pt>
                <c:pt idx="1777">
                  <c:v>4.5</c:v>
                </c:pt>
                <c:pt idx="1778">
                  <c:v>4.9000000000000004</c:v>
                </c:pt>
                <c:pt idx="1779">
                  <c:v>5.35</c:v>
                </c:pt>
                <c:pt idx="1780">
                  <c:v>4.26</c:v>
                </c:pt>
                <c:pt idx="1781">
                  <c:v>4.03</c:v>
                </c:pt>
                <c:pt idx="1782">
                  <c:v>8.64</c:v>
                </c:pt>
                <c:pt idx="1783">
                  <c:v>5.3</c:v>
                </c:pt>
                <c:pt idx="1784">
                  <c:v>4.04</c:v>
                </c:pt>
                <c:pt idx="1785">
                  <c:v>5.07</c:v>
                </c:pt>
                <c:pt idx="1786">
                  <c:v>4.5199999999999996</c:v>
                </c:pt>
                <c:pt idx="1787">
                  <c:v>4.55</c:v>
                </c:pt>
                <c:pt idx="1788">
                  <c:v>4.13</c:v>
                </c:pt>
                <c:pt idx="1789">
                  <c:v>8.59</c:v>
                </c:pt>
                <c:pt idx="1790">
                  <c:v>8.51</c:v>
                </c:pt>
                <c:pt idx="1791">
                  <c:v>6.35</c:v>
                </c:pt>
                <c:pt idx="1792">
                  <c:v>4.53</c:v>
                </c:pt>
                <c:pt idx="1793">
                  <c:v>11.34</c:v>
                </c:pt>
                <c:pt idx="1794">
                  <c:v>4.6500000000000004</c:v>
                </c:pt>
                <c:pt idx="1795">
                  <c:v>4.72</c:v>
                </c:pt>
                <c:pt idx="1796">
                  <c:v>4.45</c:v>
                </c:pt>
                <c:pt idx="1797">
                  <c:v>4.5199999999999996</c:v>
                </c:pt>
                <c:pt idx="1798">
                  <c:v>5.55</c:v>
                </c:pt>
                <c:pt idx="1799">
                  <c:v>4.8899999999999997</c:v>
                </c:pt>
                <c:pt idx="1800">
                  <c:v>4.25</c:v>
                </c:pt>
                <c:pt idx="1801">
                  <c:v>10.43</c:v>
                </c:pt>
                <c:pt idx="1802">
                  <c:v>5.84</c:v>
                </c:pt>
                <c:pt idx="1803">
                  <c:v>8.8000000000000007</c:v>
                </c:pt>
                <c:pt idx="1804">
                  <c:v>9.77</c:v>
                </c:pt>
                <c:pt idx="1805">
                  <c:v>5.14</c:v>
                </c:pt>
                <c:pt idx="1806">
                  <c:v>6.47</c:v>
                </c:pt>
                <c:pt idx="1807">
                  <c:v>4.07</c:v>
                </c:pt>
                <c:pt idx="1808">
                  <c:v>5.87</c:v>
                </c:pt>
                <c:pt idx="1809">
                  <c:v>6.87</c:v>
                </c:pt>
                <c:pt idx="1810">
                  <c:v>4.67</c:v>
                </c:pt>
                <c:pt idx="1811">
                  <c:v>7.31</c:v>
                </c:pt>
                <c:pt idx="1812">
                  <c:v>5.68</c:v>
                </c:pt>
                <c:pt idx="1813">
                  <c:v>5.18</c:v>
                </c:pt>
                <c:pt idx="1814">
                  <c:v>8.3699999999999992</c:v>
                </c:pt>
                <c:pt idx="1815">
                  <c:v>5.36</c:v>
                </c:pt>
                <c:pt idx="1816">
                  <c:v>6.36</c:v>
                </c:pt>
                <c:pt idx="1817">
                  <c:v>5.0199999999999996</c:v>
                </c:pt>
                <c:pt idx="1818">
                  <c:v>5.46</c:v>
                </c:pt>
                <c:pt idx="1819">
                  <c:v>5.73</c:v>
                </c:pt>
                <c:pt idx="1820">
                  <c:v>4.4800000000000004</c:v>
                </c:pt>
                <c:pt idx="1821">
                  <c:v>4.08</c:v>
                </c:pt>
                <c:pt idx="1822">
                  <c:v>4.84</c:v>
                </c:pt>
                <c:pt idx="1823">
                  <c:v>5.52</c:v>
                </c:pt>
                <c:pt idx="1824">
                  <c:v>8.18</c:v>
                </c:pt>
                <c:pt idx="1825">
                  <c:v>4.4000000000000004</c:v>
                </c:pt>
                <c:pt idx="1826">
                  <c:v>5.58</c:v>
                </c:pt>
                <c:pt idx="1827">
                  <c:v>5.81</c:v>
                </c:pt>
                <c:pt idx="1828">
                  <c:v>4.79</c:v>
                </c:pt>
                <c:pt idx="1829">
                  <c:v>5.5</c:v>
                </c:pt>
                <c:pt idx="1830">
                  <c:v>5.83</c:v>
                </c:pt>
                <c:pt idx="1831">
                  <c:v>4.33</c:v>
                </c:pt>
                <c:pt idx="1832">
                  <c:v>6.07</c:v>
                </c:pt>
                <c:pt idx="1833">
                  <c:v>4.87</c:v>
                </c:pt>
                <c:pt idx="1834">
                  <c:v>10.9</c:v>
                </c:pt>
                <c:pt idx="1835">
                  <c:v>6.84</c:v>
                </c:pt>
                <c:pt idx="1836">
                  <c:v>5.42</c:v>
                </c:pt>
                <c:pt idx="1837">
                  <c:v>5.2</c:v>
                </c:pt>
                <c:pt idx="1838">
                  <c:v>5.36</c:v>
                </c:pt>
                <c:pt idx="1839">
                  <c:v>6.17</c:v>
                </c:pt>
                <c:pt idx="1840">
                  <c:v>6.21</c:v>
                </c:pt>
                <c:pt idx="1841">
                  <c:v>5.8</c:v>
                </c:pt>
                <c:pt idx="1842">
                  <c:v>4.9800000000000004</c:v>
                </c:pt>
                <c:pt idx="1843">
                  <c:v>5.9</c:v>
                </c:pt>
                <c:pt idx="1844">
                  <c:v>4.92</c:v>
                </c:pt>
                <c:pt idx="1845">
                  <c:v>10.55</c:v>
                </c:pt>
                <c:pt idx="1846">
                  <c:v>4.49</c:v>
                </c:pt>
                <c:pt idx="1847">
                  <c:v>5.65</c:v>
                </c:pt>
                <c:pt idx="1848">
                  <c:v>5.34</c:v>
                </c:pt>
                <c:pt idx="1849">
                  <c:v>4.93</c:v>
                </c:pt>
                <c:pt idx="1850">
                  <c:v>4.09</c:v>
                </c:pt>
                <c:pt idx="1851">
                  <c:v>7.02</c:v>
                </c:pt>
                <c:pt idx="1852">
                  <c:v>5.78</c:v>
                </c:pt>
                <c:pt idx="1853">
                  <c:v>9.6</c:v>
                </c:pt>
                <c:pt idx="1854">
                  <c:v>5.24</c:v>
                </c:pt>
                <c:pt idx="1855">
                  <c:v>4.49</c:v>
                </c:pt>
                <c:pt idx="1856">
                  <c:v>7.79</c:v>
                </c:pt>
                <c:pt idx="1857">
                  <c:v>8.9</c:v>
                </c:pt>
                <c:pt idx="1858">
                  <c:v>6.23</c:v>
                </c:pt>
                <c:pt idx="1859">
                  <c:v>7.67</c:v>
                </c:pt>
                <c:pt idx="1860">
                  <c:v>9.51</c:v>
                </c:pt>
                <c:pt idx="1861">
                  <c:v>11.32</c:v>
                </c:pt>
                <c:pt idx="1862">
                  <c:v>4.1500000000000004</c:v>
                </c:pt>
                <c:pt idx="1863">
                  <c:v>#N/A</c:v>
                </c:pt>
                <c:pt idx="1864">
                  <c:v>5.47</c:v>
                </c:pt>
                <c:pt idx="1865">
                  <c:v>6.03</c:v>
                </c:pt>
                <c:pt idx="1866">
                  <c:v>4.55</c:v>
                </c:pt>
                <c:pt idx="1867">
                  <c:v>7.16</c:v>
                </c:pt>
                <c:pt idx="1868">
                  <c:v>8.1</c:v>
                </c:pt>
                <c:pt idx="1869">
                  <c:v>5.48</c:v>
                </c:pt>
                <c:pt idx="1870">
                  <c:v>5.48</c:v>
                </c:pt>
                <c:pt idx="1871">
                  <c:v>4.53</c:v>
                </c:pt>
                <c:pt idx="1872">
                  <c:v>6.15</c:v>
                </c:pt>
                <c:pt idx="1873">
                  <c:v>4.4400000000000004</c:v>
                </c:pt>
                <c:pt idx="1874">
                  <c:v>6.1</c:v>
                </c:pt>
                <c:pt idx="1875">
                  <c:v>7.66</c:v>
                </c:pt>
                <c:pt idx="1876">
                  <c:v>4.8600000000000003</c:v>
                </c:pt>
                <c:pt idx="1877">
                  <c:v>5.29</c:v>
                </c:pt>
                <c:pt idx="1878">
                  <c:v>5.18</c:v>
                </c:pt>
                <c:pt idx="1879">
                  <c:v>9.7200000000000006</c:v>
                </c:pt>
                <c:pt idx="1880">
                  <c:v>4.3600000000000003</c:v>
                </c:pt>
                <c:pt idx="1881">
                  <c:v>5.78</c:v>
                </c:pt>
                <c:pt idx="1882">
                  <c:v>10.53</c:v>
                </c:pt>
                <c:pt idx="1883">
                  <c:v>5.27</c:v>
                </c:pt>
                <c:pt idx="1884">
                  <c:v>5.03</c:v>
                </c:pt>
                <c:pt idx="1885">
                  <c:v>6.21</c:v>
                </c:pt>
                <c:pt idx="1886">
                  <c:v>10.67</c:v>
                </c:pt>
                <c:pt idx="1887">
                  <c:v>6.76</c:v>
                </c:pt>
                <c:pt idx="1888">
                  <c:v>4.88</c:v>
                </c:pt>
                <c:pt idx="1889">
                  <c:v>4.09</c:v>
                </c:pt>
                <c:pt idx="1890">
                  <c:v>4.29</c:v>
                </c:pt>
                <c:pt idx="1891">
                  <c:v>5.96</c:v>
                </c:pt>
                <c:pt idx="1892">
                  <c:v>5.23</c:v>
                </c:pt>
                <c:pt idx="1893">
                  <c:v>4.25</c:v>
                </c:pt>
                <c:pt idx="1894">
                  <c:v>10.97</c:v>
                </c:pt>
                <c:pt idx="1895">
                  <c:v>9.1999999999999993</c:v>
                </c:pt>
                <c:pt idx="1896">
                  <c:v>5.52</c:v>
                </c:pt>
                <c:pt idx="1897">
                  <c:v>4.43</c:v>
                </c:pt>
                <c:pt idx="1898">
                  <c:v>5.71</c:v>
                </c:pt>
                <c:pt idx="1899">
                  <c:v>6.39</c:v>
                </c:pt>
                <c:pt idx="1900">
                  <c:v>10.5</c:v>
                </c:pt>
                <c:pt idx="1901">
                  <c:v>8.56</c:v>
                </c:pt>
                <c:pt idx="1902">
                  <c:v>4.01</c:v>
                </c:pt>
                <c:pt idx="1903">
                  <c:v>10.52</c:v>
                </c:pt>
                <c:pt idx="1904">
                  <c:v>11.64</c:v>
                </c:pt>
                <c:pt idx="1905">
                  <c:v>7.05</c:v>
                </c:pt>
                <c:pt idx="1906">
                  <c:v>6.85</c:v>
                </c:pt>
                <c:pt idx="1907">
                  <c:v>5.23</c:v>
                </c:pt>
                <c:pt idx="1908">
                  <c:v>11.71</c:v>
                </c:pt>
                <c:pt idx="1909">
                  <c:v>10.16</c:v>
                </c:pt>
                <c:pt idx="1910">
                  <c:v>5.98</c:v>
                </c:pt>
                <c:pt idx="1911">
                  <c:v>4.18</c:v>
                </c:pt>
                <c:pt idx="1912">
                  <c:v>5.51</c:v>
                </c:pt>
                <c:pt idx="1913">
                  <c:v>9.4499999999999993</c:v>
                </c:pt>
                <c:pt idx="1914">
                  <c:v>11.09</c:v>
                </c:pt>
                <c:pt idx="1915">
                  <c:v>9.52</c:v>
                </c:pt>
                <c:pt idx="1916">
                  <c:v>5.22</c:v>
                </c:pt>
                <c:pt idx="1917">
                  <c:v>11.03</c:v>
                </c:pt>
                <c:pt idx="1918">
                  <c:v>4.8499999999999996</c:v>
                </c:pt>
                <c:pt idx="1919">
                  <c:v>9.4700000000000006</c:v>
                </c:pt>
                <c:pt idx="1920">
                  <c:v>4.28</c:v>
                </c:pt>
                <c:pt idx="1921">
                  <c:v>6.33</c:v>
                </c:pt>
                <c:pt idx="1922">
                  <c:v>5.74</c:v>
                </c:pt>
                <c:pt idx="1923">
                  <c:v>4.04</c:v>
                </c:pt>
                <c:pt idx="1924">
                  <c:v>10.47</c:v>
                </c:pt>
                <c:pt idx="1925">
                  <c:v>6.13</c:v>
                </c:pt>
                <c:pt idx="1926">
                  <c:v>4.76</c:v>
                </c:pt>
                <c:pt idx="1927">
                  <c:v>8.26</c:v>
                </c:pt>
                <c:pt idx="1928">
                  <c:v>4.07</c:v>
                </c:pt>
                <c:pt idx="1929">
                  <c:v>6.03</c:v>
                </c:pt>
                <c:pt idx="1930">
                  <c:v>4.76</c:v>
                </c:pt>
                <c:pt idx="1931">
                  <c:v>8.24</c:v>
                </c:pt>
                <c:pt idx="1932">
                  <c:v>4.76</c:v>
                </c:pt>
                <c:pt idx="1933">
                  <c:v>6.97</c:v>
                </c:pt>
                <c:pt idx="1934">
                  <c:v>11.75</c:v>
                </c:pt>
                <c:pt idx="1935">
                  <c:v>5.24</c:v>
                </c:pt>
                <c:pt idx="1936">
                  <c:v>5.88</c:v>
                </c:pt>
                <c:pt idx="1937">
                  <c:v>10.84</c:v>
                </c:pt>
                <c:pt idx="1938">
                  <c:v>9.5</c:v>
                </c:pt>
                <c:pt idx="1939">
                  <c:v>4.68</c:v>
                </c:pt>
                <c:pt idx="1940">
                  <c:v>6.05</c:v>
                </c:pt>
                <c:pt idx="1941">
                  <c:v>4.68</c:v>
                </c:pt>
                <c:pt idx="1942">
                  <c:v>11.31</c:v>
                </c:pt>
                <c:pt idx="1943">
                  <c:v>9.0500000000000007</c:v>
                </c:pt>
                <c:pt idx="1944">
                  <c:v>11.14</c:v>
                </c:pt>
                <c:pt idx="1945">
                  <c:v>4.67</c:v>
                </c:pt>
                <c:pt idx="1946">
                  <c:v>8.7100000000000009</c:v>
                </c:pt>
                <c:pt idx="1947">
                  <c:v>11.95</c:v>
                </c:pt>
                <c:pt idx="1948">
                  <c:v>4.0199999999999996</c:v>
                </c:pt>
                <c:pt idx="1949">
                  <c:v>6.29</c:v>
                </c:pt>
                <c:pt idx="1950">
                  <c:v>6.28</c:v>
                </c:pt>
                <c:pt idx="1951">
                  <c:v>10.96</c:v>
                </c:pt>
                <c:pt idx="1952">
                  <c:v>8.86</c:v>
                </c:pt>
                <c:pt idx="1953">
                  <c:v>6.18</c:v>
                </c:pt>
                <c:pt idx="1954">
                  <c:v>7.39</c:v>
                </c:pt>
                <c:pt idx="1955">
                  <c:v>10.46</c:v>
                </c:pt>
                <c:pt idx="1956">
                  <c:v>4.3099999999999996</c:v>
                </c:pt>
                <c:pt idx="1957">
                  <c:v>5.37</c:v>
                </c:pt>
                <c:pt idx="1958">
                  <c:v>8.92</c:v>
                </c:pt>
                <c:pt idx="1959">
                  <c:v>7.63</c:v>
                </c:pt>
                <c:pt idx="1960">
                  <c:v>5.24</c:v>
                </c:pt>
                <c:pt idx="1961">
                  <c:v>11.89</c:v>
                </c:pt>
                <c:pt idx="1962">
                  <c:v>4.33</c:v>
                </c:pt>
                <c:pt idx="1963">
                  <c:v>4.68</c:v>
                </c:pt>
                <c:pt idx="1964">
                  <c:v>4.79</c:v>
                </c:pt>
                <c:pt idx="1965">
                  <c:v>7.26</c:v>
                </c:pt>
                <c:pt idx="1966">
                  <c:v>11.66</c:v>
                </c:pt>
                <c:pt idx="1967">
                  <c:v>5.51</c:v>
                </c:pt>
                <c:pt idx="1968">
                  <c:v>4.07</c:v>
                </c:pt>
                <c:pt idx="1969">
                  <c:v>5.53</c:v>
                </c:pt>
                <c:pt idx="1970">
                  <c:v>6.48</c:v>
                </c:pt>
                <c:pt idx="1971">
                  <c:v>4.2300000000000004</c:v>
                </c:pt>
                <c:pt idx="1972">
                  <c:v>4.0999999999999996</c:v>
                </c:pt>
                <c:pt idx="1973">
                  <c:v>9.0399999999999991</c:v>
                </c:pt>
                <c:pt idx="1974">
                  <c:v>6.84</c:v>
                </c:pt>
                <c:pt idx="1975">
                  <c:v>5.26</c:v>
                </c:pt>
                <c:pt idx="1976">
                  <c:v>5.13</c:v>
                </c:pt>
                <c:pt idx="1977">
                  <c:v>6</c:v>
                </c:pt>
                <c:pt idx="1978">
                  <c:v>11.39</c:v>
                </c:pt>
                <c:pt idx="1979">
                  <c:v>4.79</c:v>
                </c:pt>
                <c:pt idx="1980">
                  <c:v>5.07</c:v>
                </c:pt>
                <c:pt idx="1981">
                  <c:v>8.31</c:v>
                </c:pt>
                <c:pt idx="1982">
                  <c:v>4.99</c:v>
                </c:pt>
                <c:pt idx="1983">
                  <c:v>9.07</c:v>
                </c:pt>
                <c:pt idx="1984">
                  <c:v>5.71</c:v>
                </c:pt>
                <c:pt idx="1985">
                  <c:v>4.6900000000000004</c:v>
                </c:pt>
                <c:pt idx="1986">
                  <c:v>10.210000000000001</c:v>
                </c:pt>
                <c:pt idx="1987">
                  <c:v>6.07</c:v>
                </c:pt>
                <c:pt idx="1988">
                  <c:v>6.14</c:v>
                </c:pt>
                <c:pt idx="1989">
                  <c:v>4.2</c:v>
                </c:pt>
                <c:pt idx="1990">
                  <c:v>8.4700000000000006</c:v>
                </c:pt>
                <c:pt idx="1991">
                  <c:v>8.83</c:v>
                </c:pt>
                <c:pt idx="1992">
                  <c:v>5.21</c:v>
                </c:pt>
                <c:pt idx="1993">
                  <c:v>5.04</c:v>
                </c:pt>
                <c:pt idx="1994">
                  <c:v>4.21</c:v>
                </c:pt>
                <c:pt idx="1995">
                  <c:v>4.2699999999999996</c:v>
                </c:pt>
                <c:pt idx="1996">
                  <c:v>8.64</c:v>
                </c:pt>
                <c:pt idx="1997">
                  <c:v>8.66</c:v>
                </c:pt>
                <c:pt idx="1998">
                  <c:v>4.3499999999999996</c:v>
                </c:pt>
                <c:pt idx="1999">
                  <c:v>4.8899999999999997</c:v>
                </c:pt>
                <c:pt idx="2000">
                  <c:v>11.19</c:v>
                </c:pt>
                <c:pt idx="2001">
                  <c:v>9.86</c:v>
                </c:pt>
                <c:pt idx="2002">
                  <c:v>4.28</c:v>
                </c:pt>
                <c:pt idx="2003">
                  <c:v>6.15</c:v>
                </c:pt>
                <c:pt idx="2004">
                  <c:v>4.68</c:v>
                </c:pt>
                <c:pt idx="2005">
                  <c:v>7.46</c:v>
                </c:pt>
                <c:pt idx="2006">
                  <c:v>6.06</c:v>
                </c:pt>
                <c:pt idx="2007">
                  <c:v>10.64</c:v>
                </c:pt>
                <c:pt idx="2008">
                  <c:v>5.89</c:v>
                </c:pt>
                <c:pt idx="2009">
                  <c:v>11.74</c:v>
                </c:pt>
                <c:pt idx="2010">
                  <c:v>4.3600000000000003</c:v>
                </c:pt>
                <c:pt idx="2011">
                  <c:v>6.09</c:v>
                </c:pt>
                <c:pt idx="2012">
                  <c:v>8.9600000000000009</c:v>
                </c:pt>
                <c:pt idx="2013">
                  <c:v>4.58</c:v>
                </c:pt>
                <c:pt idx="2014">
                  <c:v>5.57</c:v>
                </c:pt>
                <c:pt idx="2015">
                  <c:v>5.68</c:v>
                </c:pt>
                <c:pt idx="2016">
                  <c:v>9.5299999999999994</c:v>
                </c:pt>
                <c:pt idx="2017">
                  <c:v>10.86</c:v>
                </c:pt>
                <c:pt idx="2018">
                  <c:v>4.83</c:v>
                </c:pt>
                <c:pt idx="2019">
                  <c:v>9.77</c:v>
                </c:pt>
                <c:pt idx="2020">
                  <c:v>10.25</c:v>
                </c:pt>
                <c:pt idx="2021">
                  <c:v>9.6999999999999993</c:v>
                </c:pt>
                <c:pt idx="2022">
                  <c:v>10.210000000000001</c:v>
                </c:pt>
                <c:pt idx="2023">
                  <c:v>5.19</c:v>
                </c:pt>
                <c:pt idx="2024">
                  <c:v>6.38</c:v>
                </c:pt>
                <c:pt idx="2025">
                  <c:v>4.9800000000000004</c:v>
                </c:pt>
                <c:pt idx="2026">
                  <c:v>4.16</c:v>
                </c:pt>
                <c:pt idx="2027">
                  <c:v>4.28</c:v>
                </c:pt>
                <c:pt idx="2028">
                  <c:v>5.86</c:v>
                </c:pt>
                <c:pt idx="2029">
                  <c:v>11.8</c:v>
                </c:pt>
                <c:pt idx="2030">
                  <c:v>9.81</c:v>
                </c:pt>
                <c:pt idx="2031">
                  <c:v>6.37</c:v>
                </c:pt>
                <c:pt idx="2032">
                  <c:v>6.18</c:v>
                </c:pt>
                <c:pt idx="2033">
                  <c:v>4.8499999999999996</c:v>
                </c:pt>
                <c:pt idx="2034">
                  <c:v>11.99</c:v>
                </c:pt>
                <c:pt idx="2035">
                  <c:v>4.18</c:v>
                </c:pt>
                <c:pt idx="2036">
                  <c:v>5.86</c:v>
                </c:pt>
                <c:pt idx="2037">
                  <c:v>8.41</c:v>
                </c:pt>
                <c:pt idx="2038">
                  <c:v>5.19</c:v>
                </c:pt>
                <c:pt idx="2039">
                  <c:v>7.84</c:v>
                </c:pt>
                <c:pt idx="2040">
                  <c:v>8.6999999999999993</c:v>
                </c:pt>
                <c:pt idx="2041">
                  <c:v>11.95</c:v>
                </c:pt>
                <c:pt idx="2042">
                  <c:v>5.48</c:v>
                </c:pt>
                <c:pt idx="2043">
                  <c:v>5.2</c:v>
                </c:pt>
                <c:pt idx="2044">
                  <c:v>9.08</c:v>
                </c:pt>
                <c:pt idx="2045">
                  <c:v>5.87</c:v>
                </c:pt>
                <c:pt idx="2046">
                  <c:v>5.28</c:v>
                </c:pt>
                <c:pt idx="2047">
                  <c:v>7.79</c:v>
                </c:pt>
                <c:pt idx="2048">
                  <c:v>5.9</c:v>
                </c:pt>
                <c:pt idx="2049">
                  <c:v>4.26</c:v>
                </c:pt>
                <c:pt idx="2050">
                  <c:v>7.59</c:v>
                </c:pt>
                <c:pt idx="2051">
                  <c:v>11.55</c:v>
                </c:pt>
                <c:pt idx="2052">
                  <c:v>6.03</c:v>
                </c:pt>
                <c:pt idx="2053">
                  <c:v>4.78</c:v>
                </c:pt>
                <c:pt idx="2054">
                  <c:v>10.6</c:v>
                </c:pt>
                <c:pt idx="2055">
                  <c:v>6.26</c:v>
                </c:pt>
                <c:pt idx="2056">
                  <c:v>5.58</c:v>
                </c:pt>
                <c:pt idx="2057">
                  <c:v>4.2300000000000004</c:v>
                </c:pt>
                <c:pt idx="2058">
                  <c:v>7.66</c:v>
                </c:pt>
                <c:pt idx="2059">
                  <c:v>5.82</c:v>
                </c:pt>
                <c:pt idx="2060">
                  <c:v>5.62</c:v>
                </c:pt>
                <c:pt idx="2061">
                  <c:v>8.18</c:v>
                </c:pt>
                <c:pt idx="2062">
                  <c:v>4.6100000000000003</c:v>
                </c:pt>
                <c:pt idx="2063">
                  <c:v>5.33</c:v>
                </c:pt>
                <c:pt idx="2064">
                  <c:v>4.9000000000000004</c:v>
                </c:pt>
                <c:pt idx="2065">
                  <c:v>10.97</c:v>
                </c:pt>
                <c:pt idx="2066">
                  <c:v>10.08</c:v>
                </c:pt>
                <c:pt idx="2067">
                  <c:v>5.24</c:v>
                </c:pt>
                <c:pt idx="2068">
                  <c:v>10.85</c:v>
                </c:pt>
                <c:pt idx="2069">
                  <c:v>5.1100000000000003</c:v>
                </c:pt>
                <c:pt idx="2070">
                  <c:v>11.19</c:v>
                </c:pt>
                <c:pt idx="2071">
                  <c:v>6.02</c:v>
                </c:pt>
                <c:pt idx="2072">
                  <c:v>5.67</c:v>
                </c:pt>
                <c:pt idx="2073">
                  <c:v>6.01</c:v>
                </c:pt>
                <c:pt idx="2074">
                  <c:v>5.98</c:v>
                </c:pt>
                <c:pt idx="2075">
                  <c:v>5.77</c:v>
                </c:pt>
                <c:pt idx="2076">
                  <c:v>4.07</c:v>
                </c:pt>
                <c:pt idx="2077">
                  <c:v>9.0299999999999994</c:v>
                </c:pt>
                <c:pt idx="2078">
                  <c:v>8.23</c:v>
                </c:pt>
                <c:pt idx="2079">
                  <c:v>5.56</c:v>
                </c:pt>
                <c:pt idx="2080">
                  <c:v>5.19</c:v>
                </c:pt>
                <c:pt idx="2081">
                  <c:v>6.04</c:v>
                </c:pt>
                <c:pt idx="2082">
                  <c:v>5.73</c:v>
                </c:pt>
                <c:pt idx="2083">
                  <c:v>5.1100000000000003</c:v>
                </c:pt>
                <c:pt idx="2084">
                  <c:v>9.9</c:v>
                </c:pt>
                <c:pt idx="2085">
                  <c:v>4.5599999999999996</c:v>
                </c:pt>
                <c:pt idx="2086">
                  <c:v>4.47</c:v>
                </c:pt>
                <c:pt idx="2087">
                  <c:v>5.91</c:v>
                </c:pt>
                <c:pt idx="2088">
                  <c:v>4.01</c:v>
                </c:pt>
                <c:pt idx="2089">
                  <c:v>4.1900000000000004</c:v>
                </c:pt>
                <c:pt idx="2090">
                  <c:v>11.68</c:v>
                </c:pt>
                <c:pt idx="2091">
                  <c:v>5.49</c:v>
                </c:pt>
                <c:pt idx="2092">
                  <c:v>7.59</c:v>
                </c:pt>
                <c:pt idx="2093">
                  <c:v>8.31</c:v>
                </c:pt>
                <c:pt idx="2094">
                  <c:v>10.38</c:v>
                </c:pt>
                <c:pt idx="2095">
                  <c:v>5.05</c:v>
                </c:pt>
                <c:pt idx="2096">
                  <c:v>4.6399999999999997</c:v>
                </c:pt>
                <c:pt idx="2097">
                  <c:v>9.5299999999999994</c:v>
                </c:pt>
                <c:pt idx="2098">
                  <c:v>#N/A</c:v>
                </c:pt>
                <c:pt idx="2099">
                  <c:v>6.21</c:v>
                </c:pt>
                <c:pt idx="2100">
                  <c:v>5.0999999999999996</c:v>
                </c:pt>
                <c:pt idx="2101">
                  <c:v>4.12</c:v>
                </c:pt>
                <c:pt idx="2102">
                  <c:v>5.19</c:v>
                </c:pt>
                <c:pt idx="2103">
                  <c:v>4.09</c:v>
                </c:pt>
                <c:pt idx="2104">
                  <c:v>5.33</c:v>
                </c:pt>
                <c:pt idx="2105">
                  <c:v>6.23</c:v>
                </c:pt>
                <c:pt idx="2106">
                  <c:v>4.4000000000000004</c:v>
                </c:pt>
                <c:pt idx="2107">
                  <c:v>6.18</c:v>
                </c:pt>
                <c:pt idx="2108">
                  <c:v>4.5199999999999996</c:v>
                </c:pt>
                <c:pt idx="2109">
                  <c:v>6.22</c:v>
                </c:pt>
                <c:pt idx="2110">
                  <c:v>4.5999999999999996</c:v>
                </c:pt>
                <c:pt idx="2111">
                  <c:v>5.37</c:v>
                </c:pt>
                <c:pt idx="2112">
                  <c:v>9.42</c:v>
                </c:pt>
                <c:pt idx="2113">
                  <c:v>4.45</c:v>
                </c:pt>
                <c:pt idx="2114">
                  <c:v>4.87</c:v>
                </c:pt>
                <c:pt idx="2115">
                  <c:v>4.55</c:v>
                </c:pt>
                <c:pt idx="2116">
                  <c:v>11.83</c:v>
                </c:pt>
                <c:pt idx="2117">
                  <c:v>5.72</c:v>
                </c:pt>
                <c:pt idx="2118">
                  <c:v>5.12</c:v>
                </c:pt>
                <c:pt idx="2119">
                  <c:v>10.93</c:v>
                </c:pt>
                <c:pt idx="2120">
                  <c:v>6.11</c:v>
                </c:pt>
                <c:pt idx="2121">
                  <c:v>6.05</c:v>
                </c:pt>
                <c:pt idx="2122">
                  <c:v>9.68</c:v>
                </c:pt>
                <c:pt idx="2123">
                  <c:v>5.23</c:v>
                </c:pt>
                <c:pt idx="2124">
                  <c:v>6.84</c:v>
                </c:pt>
                <c:pt idx="2125">
                  <c:v>4.24</c:v>
                </c:pt>
                <c:pt idx="2126">
                  <c:v>7.32</c:v>
                </c:pt>
                <c:pt idx="2127">
                  <c:v>6.25</c:v>
                </c:pt>
                <c:pt idx="2128">
                  <c:v>8.7200000000000006</c:v>
                </c:pt>
                <c:pt idx="2129">
                  <c:v>#N/A</c:v>
                </c:pt>
                <c:pt idx="2130">
                  <c:v>4.0199999999999996</c:v>
                </c:pt>
                <c:pt idx="2131">
                  <c:v>4.5599999999999996</c:v>
                </c:pt>
                <c:pt idx="2132">
                  <c:v>11.12</c:v>
                </c:pt>
                <c:pt idx="2133">
                  <c:v>9.51</c:v>
                </c:pt>
                <c:pt idx="2134">
                  <c:v>5.25</c:v>
                </c:pt>
                <c:pt idx="2135">
                  <c:v>4.45</c:v>
                </c:pt>
                <c:pt idx="2136">
                  <c:v>10.73</c:v>
                </c:pt>
                <c:pt idx="2137">
                  <c:v>5.27</c:v>
                </c:pt>
                <c:pt idx="2138">
                  <c:v>10.27</c:v>
                </c:pt>
                <c:pt idx="2139">
                  <c:v>6.26</c:v>
                </c:pt>
                <c:pt idx="2140">
                  <c:v>4.4000000000000004</c:v>
                </c:pt>
                <c:pt idx="2141">
                  <c:v>5.01</c:v>
                </c:pt>
                <c:pt idx="2142">
                  <c:v>5.88</c:v>
                </c:pt>
                <c:pt idx="2143">
                  <c:v>11.34</c:v>
                </c:pt>
                <c:pt idx="2144">
                  <c:v>4.3</c:v>
                </c:pt>
                <c:pt idx="2145">
                  <c:v>4.9000000000000004</c:v>
                </c:pt>
                <c:pt idx="2146">
                  <c:v>5.84</c:v>
                </c:pt>
                <c:pt idx="2147">
                  <c:v>4.53</c:v>
                </c:pt>
                <c:pt idx="2148">
                  <c:v>4.6900000000000004</c:v>
                </c:pt>
                <c:pt idx="2149">
                  <c:v>8.82</c:v>
                </c:pt>
                <c:pt idx="2150">
                  <c:v>11.56</c:v>
                </c:pt>
                <c:pt idx="2151">
                  <c:v>4.37</c:v>
                </c:pt>
                <c:pt idx="2152">
                  <c:v>7.22</c:v>
                </c:pt>
                <c:pt idx="2153">
                  <c:v>11.51</c:v>
                </c:pt>
                <c:pt idx="2154">
                  <c:v>4.2699999999999996</c:v>
                </c:pt>
                <c:pt idx="2155">
                  <c:v>9.26</c:v>
                </c:pt>
                <c:pt idx="2156">
                  <c:v>6.75</c:v>
                </c:pt>
                <c:pt idx="2157">
                  <c:v>10.67</c:v>
                </c:pt>
                <c:pt idx="2158">
                  <c:v>#N/A</c:v>
                </c:pt>
                <c:pt idx="2159">
                  <c:v>6.09</c:v>
                </c:pt>
                <c:pt idx="2160">
                  <c:v>5.7</c:v>
                </c:pt>
                <c:pt idx="2161">
                  <c:v>4.29</c:v>
                </c:pt>
                <c:pt idx="2162">
                  <c:v>11.4</c:v>
                </c:pt>
                <c:pt idx="2163">
                  <c:v>6.09</c:v>
                </c:pt>
                <c:pt idx="2164">
                  <c:v>10.039999999999999</c:v>
                </c:pt>
                <c:pt idx="2165">
                  <c:v>6.24</c:v>
                </c:pt>
                <c:pt idx="2166">
                  <c:v>4.6100000000000003</c:v>
                </c:pt>
                <c:pt idx="2167">
                  <c:v>5.22</c:v>
                </c:pt>
                <c:pt idx="2168">
                  <c:v>4.45</c:v>
                </c:pt>
                <c:pt idx="2169">
                  <c:v>6.24</c:v>
                </c:pt>
                <c:pt idx="2170">
                  <c:v>5.4</c:v>
                </c:pt>
                <c:pt idx="2171">
                  <c:v>6.1</c:v>
                </c:pt>
                <c:pt idx="2172">
                  <c:v>6.32</c:v>
                </c:pt>
                <c:pt idx="2173">
                  <c:v>4.5</c:v>
                </c:pt>
                <c:pt idx="2174">
                  <c:v>4.67</c:v>
                </c:pt>
                <c:pt idx="2175">
                  <c:v>8</c:v>
                </c:pt>
                <c:pt idx="2176">
                  <c:v>4.29</c:v>
                </c:pt>
                <c:pt idx="2177">
                  <c:v>4.8899999999999997</c:v>
                </c:pt>
                <c:pt idx="2178">
                  <c:v>8.9</c:v>
                </c:pt>
                <c:pt idx="2179">
                  <c:v>4.28</c:v>
                </c:pt>
                <c:pt idx="2180">
                  <c:v>5.42</c:v>
                </c:pt>
                <c:pt idx="2181">
                  <c:v>4.21</c:v>
                </c:pt>
                <c:pt idx="2182">
                  <c:v>10.54</c:v>
                </c:pt>
                <c:pt idx="2183">
                  <c:v>5.12</c:v>
                </c:pt>
                <c:pt idx="2184">
                  <c:v>4.01</c:v>
                </c:pt>
                <c:pt idx="2185">
                  <c:v>10.82</c:v>
                </c:pt>
                <c:pt idx="2186">
                  <c:v>4.76</c:v>
                </c:pt>
                <c:pt idx="2187">
                  <c:v>4.3600000000000003</c:v>
                </c:pt>
                <c:pt idx="2188">
                  <c:v>5.76</c:v>
                </c:pt>
                <c:pt idx="2189">
                  <c:v>6.04</c:v>
                </c:pt>
                <c:pt idx="2190">
                  <c:v>5.65</c:v>
                </c:pt>
                <c:pt idx="2191">
                  <c:v>4.46</c:v>
                </c:pt>
                <c:pt idx="2192">
                  <c:v>5.32</c:v>
                </c:pt>
                <c:pt idx="2193">
                  <c:v>4.1900000000000004</c:v>
                </c:pt>
                <c:pt idx="2194">
                  <c:v>5.62</c:v>
                </c:pt>
                <c:pt idx="2195">
                  <c:v>6.76</c:v>
                </c:pt>
                <c:pt idx="2196">
                  <c:v>11.82</c:v>
                </c:pt>
                <c:pt idx="2197">
                  <c:v>10.52</c:v>
                </c:pt>
                <c:pt idx="2198">
                  <c:v>10.73</c:v>
                </c:pt>
                <c:pt idx="2199">
                  <c:v>6.27</c:v>
                </c:pt>
                <c:pt idx="2200">
                  <c:v>5.21</c:v>
                </c:pt>
                <c:pt idx="2201">
                  <c:v>8.01</c:v>
                </c:pt>
                <c:pt idx="2202">
                  <c:v>#N/A</c:v>
                </c:pt>
                <c:pt idx="2203">
                  <c:v>5.39</c:v>
                </c:pt>
                <c:pt idx="2204">
                  <c:v>5.28</c:v>
                </c:pt>
                <c:pt idx="2205">
                  <c:v>5.78</c:v>
                </c:pt>
                <c:pt idx="2206">
                  <c:v>5.55</c:v>
                </c:pt>
                <c:pt idx="2207">
                  <c:v>4.25</c:v>
                </c:pt>
                <c:pt idx="2208">
                  <c:v>5.1100000000000003</c:v>
                </c:pt>
                <c:pt idx="2209">
                  <c:v>7.54</c:v>
                </c:pt>
                <c:pt idx="2210">
                  <c:v>5.65</c:v>
                </c:pt>
                <c:pt idx="2211">
                  <c:v>4.38</c:v>
                </c:pt>
                <c:pt idx="2212">
                  <c:v>5.77</c:v>
                </c:pt>
                <c:pt idx="2213">
                  <c:v>9.58</c:v>
                </c:pt>
                <c:pt idx="2214">
                  <c:v>5.91</c:v>
                </c:pt>
                <c:pt idx="2215">
                  <c:v>4.72</c:v>
                </c:pt>
                <c:pt idx="2216">
                  <c:v>9.51</c:v>
                </c:pt>
                <c:pt idx="2217">
                  <c:v>6.29</c:v>
                </c:pt>
                <c:pt idx="2218">
                  <c:v>4.54</c:v>
                </c:pt>
                <c:pt idx="2219">
                  <c:v>10.54</c:v>
                </c:pt>
                <c:pt idx="2220">
                  <c:v>4.99</c:v>
                </c:pt>
                <c:pt idx="2221">
                  <c:v>9.5399999999999991</c:v>
                </c:pt>
                <c:pt idx="2222">
                  <c:v>8.4499999999999993</c:v>
                </c:pt>
                <c:pt idx="2223">
                  <c:v>5.2</c:v>
                </c:pt>
                <c:pt idx="2224">
                  <c:v>5.09</c:v>
                </c:pt>
                <c:pt idx="2225">
                  <c:v>10.55</c:v>
                </c:pt>
                <c:pt idx="2226">
                  <c:v>6.04</c:v>
                </c:pt>
                <c:pt idx="2227">
                  <c:v>6.29</c:v>
                </c:pt>
                <c:pt idx="2228">
                  <c:v>9.4</c:v>
                </c:pt>
                <c:pt idx="2229">
                  <c:v>5.18</c:v>
                </c:pt>
                <c:pt idx="2230">
                  <c:v>4.72</c:v>
                </c:pt>
                <c:pt idx="2231">
                  <c:v>6.26</c:v>
                </c:pt>
                <c:pt idx="2232">
                  <c:v>6.14</c:v>
                </c:pt>
                <c:pt idx="2233">
                  <c:v>11.17</c:v>
                </c:pt>
                <c:pt idx="2234">
                  <c:v>5.07</c:v>
                </c:pt>
                <c:pt idx="2235">
                  <c:v>5.53</c:v>
                </c:pt>
                <c:pt idx="2236">
                  <c:v>9.27</c:v>
                </c:pt>
                <c:pt idx="2237">
                  <c:v>6.03</c:v>
                </c:pt>
                <c:pt idx="2238">
                  <c:v>5.82</c:v>
                </c:pt>
                <c:pt idx="2239">
                  <c:v>4.43</c:v>
                </c:pt>
                <c:pt idx="2240">
                  <c:v>4.96</c:v>
                </c:pt>
                <c:pt idx="2241">
                  <c:v>8.77</c:v>
                </c:pt>
                <c:pt idx="2242">
                  <c:v>8</c:v>
                </c:pt>
                <c:pt idx="2243">
                  <c:v>4.84</c:v>
                </c:pt>
                <c:pt idx="2244">
                  <c:v>6.92</c:v>
                </c:pt>
                <c:pt idx="2245">
                  <c:v>4.0199999999999996</c:v>
                </c:pt>
                <c:pt idx="2246">
                  <c:v>4.1100000000000003</c:v>
                </c:pt>
                <c:pt idx="2247">
                  <c:v>9.7799999999999994</c:v>
                </c:pt>
                <c:pt idx="2248">
                  <c:v>9.58</c:v>
                </c:pt>
                <c:pt idx="2249">
                  <c:v>4.57</c:v>
                </c:pt>
                <c:pt idx="2250">
                  <c:v>5.12</c:v>
                </c:pt>
                <c:pt idx="2251">
                  <c:v>4.22</c:v>
                </c:pt>
                <c:pt idx="2252">
                  <c:v>6.06</c:v>
                </c:pt>
                <c:pt idx="2253">
                  <c:v>5.41</c:v>
                </c:pt>
                <c:pt idx="2254">
                  <c:v>5.84</c:v>
                </c:pt>
                <c:pt idx="2255">
                  <c:v>10.51</c:v>
                </c:pt>
                <c:pt idx="2256">
                  <c:v>4.34</c:v>
                </c:pt>
                <c:pt idx="2257">
                  <c:v>4.68</c:v>
                </c:pt>
                <c:pt idx="2258">
                  <c:v>4.0599999999999996</c:v>
                </c:pt>
                <c:pt idx="2259">
                  <c:v>4.2300000000000004</c:v>
                </c:pt>
                <c:pt idx="2260">
                  <c:v>4.03</c:v>
                </c:pt>
                <c:pt idx="2261">
                  <c:v>5.34</c:v>
                </c:pt>
                <c:pt idx="2262">
                  <c:v>5.1100000000000003</c:v>
                </c:pt>
                <c:pt idx="2263">
                  <c:v>9.1999999999999993</c:v>
                </c:pt>
                <c:pt idx="2264">
                  <c:v>6.67</c:v>
                </c:pt>
                <c:pt idx="2265">
                  <c:v>11.57</c:v>
                </c:pt>
                <c:pt idx="2266">
                  <c:v>5.99</c:v>
                </c:pt>
                <c:pt idx="2267">
                  <c:v>11.51</c:v>
                </c:pt>
                <c:pt idx="2268">
                  <c:v>10.92</c:v>
                </c:pt>
                <c:pt idx="2269">
                  <c:v>7.96</c:v>
                </c:pt>
                <c:pt idx="2270">
                  <c:v>6.22</c:v>
                </c:pt>
                <c:pt idx="2271">
                  <c:v>4.76</c:v>
                </c:pt>
                <c:pt idx="2272">
                  <c:v>4.25</c:v>
                </c:pt>
                <c:pt idx="2273">
                  <c:v>9.77</c:v>
                </c:pt>
                <c:pt idx="2274">
                  <c:v>4.3600000000000003</c:v>
                </c:pt>
                <c:pt idx="2275">
                  <c:v>5.4</c:v>
                </c:pt>
                <c:pt idx="2276">
                  <c:v>6.12</c:v>
                </c:pt>
                <c:pt idx="2277">
                  <c:v>8.68</c:v>
                </c:pt>
                <c:pt idx="2278">
                  <c:v>8.8000000000000007</c:v>
                </c:pt>
                <c:pt idx="2279">
                  <c:v>7.02</c:v>
                </c:pt>
                <c:pt idx="2280">
                  <c:v>11.47</c:v>
                </c:pt>
                <c:pt idx="2281">
                  <c:v>9.33</c:v>
                </c:pt>
                <c:pt idx="2282">
                  <c:v>6.04</c:v>
                </c:pt>
                <c:pt idx="2283">
                  <c:v>10.61</c:v>
                </c:pt>
                <c:pt idx="2284">
                  <c:v>6.2</c:v>
                </c:pt>
                <c:pt idx="2285">
                  <c:v>11.89</c:v>
                </c:pt>
                <c:pt idx="2286">
                  <c:v>5.75</c:v>
                </c:pt>
                <c:pt idx="2287">
                  <c:v>7.72</c:v>
                </c:pt>
                <c:pt idx="2288">
                  <c:v>11.95</c:v>
                </c:pt>
                <c:pt idx="2289">
                  <c:v>11.05</c:v>
                </c:pt>
                <c:pt idx="2290">
                  <c:v>5.03</c:v>
                </c:pt>
                <c:pt idx="2291">
                  <c:v>9.34</c:v>
                </c:pt>
                <c:pt idx="2292">
                  <c:v>10.87</c:v>
                </c:pt>
                <c:pt idx="2293">
                  <c:v>5.51</c:v>
                </c:pt>
                <c:pt idx="2294">
                  <c:v>4.82</c:v>
                </c:pt>
                <c:pt idx="2295">
                  <c:v>4.47</c:v>
                </c:pt>
                <c:pt idx="2296">
                  <c:v>4.43</c:v>
                </c:pt>
                <c:pt idx="2297">
                  <c:v>5.34</c:v>
                </c:pt>
                <c:pt idx="2298">
                  <c:v>8.49</c:v>
                </c:pt>
                <c:pt idx="2299">
                  <c:v>8.34</c:v>
                </c:pt>
                <c:pt idx="2300">
                  <c:v>6.98</c:v>
                </c:pt>
                <c:pt idx="2301">
                  <c:v>11.68</c:v>
                </c:pt>
                <c:pt idx="2302">
                  <c:v>4.1900000000000004</c:v>
                </c:pt>
                <c:pt idx="2303">
                  <c:v>5.14</c:v>
                </c:pt>
                <c:pt idx="2304">
                  <c:v>6.52</c:v>
                </c:pt>
                <c:pt idx="2305">
                  <c:v>11.91</c:v>
                </c:pt>
                <c:pt idx="2306">
                  <c:v>7.37</c:v>
                </c:pt>
                <c:pt idx="2307">
                  <c:v>11.75</c:v>
                </c:pt>
                <c:pt idx="2308">
                  <c:v>6.09</c:v>
                </c:pt>
                <c:pt idx="2309">
                  <c:v>5.95</c:v>
                </c:pt>
                <c:pt idx="2310">
                  <c:v>6.86</c:v>
                </c:pt>
                <c:pt idx="2311">
                  <c:v>5.08</c:v>
                </c:pt>
                <c:pt idx="2312">
                  <c:v>8.7100000000000009</c:v>
                </c:pt>
                <c:pt idx="2313">
                  <c:v>8.44</c:v>
                </c:pt>
                <c:pt idx="2314">
                  <c:v>6.74</c:v>
                </c:pt>
                <c:pt idx="2315">
                  <c:v>5.19</c:v>
                </c:pt>
                <c:pt idx="2316">
                  <c:v>11.88</c:v>
                </c:pt>
                <c:pt idx="2317">
                  <c:v>7.01</c:v>
                </c:pt>
                <c:pt idx="2318">
                  <c:v>4.38</c:v>
                </c:pt>
                <c:pt idx="2319">
                  <c:v>7.89</c:v>
                </c:pt>
                <c:pt idx="2320">
                  <c:v>11.38</c:v>
                </c:pt>
                <c:pt idx="2321">
                  <c:v>6.22</c:v>
                </c:pt>
                <c:pt idx="2322">
                  <c:v>11.5</c:v>
                </c:pt>
                <c:pt idx="2323">
                  <c:v>11.41</c:v>
                </c:pt>
                <c:pt idx="2324">
                  <c:v>4.72</c:v>
                </c:pt>
                <c:pt idx="2325">
                  <c:v>7.29</c:v>
                </c:pt>
                <c:pt idx="2326">
                  <c:v>7.67</c:v>
                </c:pt>
                <c:pt idx="2327">
                  <c:v>11.32</c:v>
                </c:pt>
                <c:pt idx="2328">
                  <c:v>7.59</c:v>
                </c:pt>
                <c:pt idx="2329">
                  <c:v>7.02</c:v>
                </c:pt>
                <c:pt idx="2330">
                  <c:v>8.41</c:v>
                </c:pt>
                <c:pt idx="2331">
                  <c:v>11.9</c:v>
                </c:pt>
                <c:pt idx="2332">
                  <c:v>5.96</c:v>
                </c:pt>
                <c:pt idx="2333">
                  <c:v>10.79</c:v>
                </c:pt>
                <c:pt idx="2334">
                  <c:v>9.58</c:v>
                </c:pt>
                <c:pt idx="2335">
                  <c:v>7.93</c:v>
                </c:pt>
                <c:pt idx="2336">
                  <c:v>6.07</c:v>
                </c:pt>
                <c:pt idx="2337">
                  <c:v>6.59</c:v>
                </c:pt>
                <c:pt idx="2338">
                  <c:v>5.45</c:v>
                </c:pt>
                <c:pt idx="2339">
                  <c:v>6.05</c:v>
                </c:pt>
                <c:pt idx="2340">
                  <c:v>11.87</c:v>
                </c:pt>
                <c:pt idx="2341">
                  <c:v>5.77</c:v>
                </c:pt>
                <c:pt idx="2342">
                  <c:v>7.47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D1-488A-8B57-B99CFA32CE9E}"/>
            </c:ext>
          </c:extLst>
        </c:ser>
        <c:ser>
          <c:idx val="1"/>
          <c:order val="1"/>
          <c:tx>
            <c:strRef>
              <c:f>'Health care'!$P$1</c:f>
              <c:strCache>
                <c:ptCount val="1"/>
                <c:pt idx="0">
                  <c:v>Age</c:v>
                </c:pt>
              </c:strCache>
            </c:strRef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'Health care'!$P$2:$P$2344</c:f>
              <c:numCache>
                <c:formatCode>General</c:formatCode>
                <c:ptCount val="23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D1-488A-8B57-B99CFA32C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937615"/>
        <c:axId val="566452655"/>
      </c:scatterChart>
      <c:valAx>
        <c:axId val="75193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52655"/>
        <c:crosses val="autoZero"/>
        <c:crossBetween val="midCat"/>
      </c:valAx>
      <c:valAx>
        <c:axId val="56645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3761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Health care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'Health care'!$T$1</c:f>
              <c:strCache>
                <c:ptCount val="1"/>
                <c:pt idx="0">
                  <c:v>Charges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'Health care'!$T$2:$T$2344</c:f>
              <c:numCache>
                <c:formatCode>General</c:formatCode>
                <c:ptCount val="2343"/>
                <c:pt idx="0">
                  <c:v>563.84</c:v>
                </c:pt>
                <c:pt idx="1">
                  <c:v>570.62</c:v>
                </c:pt>
                <c:pt idx="2">
                  <c:v>600</c:v>
                </c:pt>
                <c:pt idx="3">
                  <c:v>604.54</c:v>
                </c:pt>
                <c:pt idx="4">
                  <c:v>637.26</c:v>
                </c:pt>
                <c:pt idx="5">
                  <c:v>646.14</c:v>
                </c:pt>
                <c:pt idx="6">
                  <c:v>650</c:v>
                </c:pt>
                <c:pt idx="7">
                  <c:v>650</c:v>
                </c:pt>
                <c:pt idx="8">
                  <c:v>668</c:v>
                </c:pt>
                <c:pt idx="9">
                  <c:v>670</c:v>
                </c:pt>
                <c:pt idx="10">
                  <c:v>687.54</c:v>
                </c:pt>
                <c:pt idx="11">
                  <c:v>700</c:v>
                </c:pt>
                <c:pt idx="12">
                  <c:v>722.99</c:v>
                </c:pt>
                <c:pt idx="13">
                  <c:v>750</c:v>
                </c:pt>
                <c:pt idx="14">
                  <c:v>760</c:v>
                </c:pt>
                <c:pt idx="15">
                  <c:v>760</c:v>
                </c:pt>
                <c:pt idx="16">
                  <c:v>770</c:v>
                </c:pt>
                <c:pt idx="17">
                  <c:v>770.38</c:v>
                </c:pt>
                <c:pt idx="18">
                  <c:v>773.54</c:v>
                </c:pt>
                <c:pt idx="19">
                  <c:v>830.52</c:v>
                </c:pt>
                <c:pt idx="20">
                  <c:v>865.41</c:v>
                </c:pt>
                <c:pt idx="21">
                  <c:v>896.21</c:v>
                </c:pt>
                <c:pt idx="22">
                  <c:v>915.07</c:v>
                </c:pt>
                <c:pt idx="23">
                  <c:v>928.59</c:v>
                </c:pt>
                <c:pt idx="24">
                  <c:v>964.71</c:v>
                </c:pt>
                <c:pt idx="25">
                  <c:v>1006.65</c:v>
                </c:pt>
                <c:pt idx="26">
                  <c:v>1012</c:v>
                </c:pt>
                <c:pt idx="27">
                  <c:v>1019</c:v>
                </c:pt>
                <c:pt idx="28">
                  <c:v>1033.74</c:v>
                </c:pt>
                <c:pt idx="29">
                  <c:v>1044</c:v>
                </c:pt>
                <c:pt idx="30">
                  <c:v>1047</c:v>
                </c:pt>
                <c:pt idx="31">
                  <c:v>1049</c:v>
                </c:pt>
                <c:pt idx="32">
                  <c:v>1056</c:v>
                </c:pt>
                <c:pt idx="33">
                  <c:v>1068</c:v>
                </c:pt>
                <c:pt idx="34">
                  <c:v>1070</c:v>
                </c:pt>
                <c:pt idx="35">
                  <c:v>1071</c:v>
                </c:pt>
                <c:pt idx="36">
                  <c:v>1082</c:v>
                </c:pt>
                <c:pt idx="37">
                  <c:v>1086</c:v>
                </c:pt>
                <c:pt idx="38">
                  <c:v>1121.8699999999999</c:v>
                </c:pt>
                <c:pt idx="39">
                  <c:v>1131.51</c:v>
                </c:pt>
                <c:pt idx="40">
                  <c:v>1132</c:v>
                </c:pt>
                <c:pt idx="41">
                  <c:v>1135</c:v>
                </c:pt>
                <c:pt idx="42">
                  <c:v>1135.94</c:v>
                </c:pt>
                <c:pt idx="43">
                  <c:v>1136.4000000000001</c:v>
                </c:pt>
                <c:pt idx="44">
                  <c:v>1137</c:v>
                </c:pt>
                <c:pt idx="45">
                  <c:v>1137.01</c:v>
                </c:pt>
                <c:pt idx="46">
                  <c:v>1137.01</c:v>
                </c:pt>
                <c:pt idx="47">
                  <c:v>1137.47</c:v>
                </c:pt>
                <c:pt idx="48">
                  <c:v>1141</c:v>
                </c:pt>
                <c:pt idx="49">
                  <c:v>1141.45</c:v>
                </c:pt>
                <c:pt idx="50">
                  <c:v>1142</c:v>
                </c:pt>
                <c:pt idx="51">
                  <c:v>1146.8</c:v>
                </c:pt>
                <c:pt idx="52">
                  <c:v>1149</c:v>
                </c:pt>
                <c:pt idx="53">
                  <c:v>1149.4000000000001</c:v>
                </c:pt>
                <c:pt idx="54">
                  <c:v>1158.32</c:v>
                </c:pt>
                <c:pt idx="55">
                  <c:v>1163.46</c:v>
                </c:pt>
                <c:pt idx="56">
                  <c:v>1165</c:v>
                </c:pt>
                <c:pt idx="57">
                  <c:v>1167</c:v>
                </c:pt>
                <c:pt idx="58">
                  <c:v>1178</c:v>
                </c:pt>
                <c:pt idx="59">
                  <c:v>1178.07</c:v>
                </c:pt>
                <c:pt idx="60">
                  <c:v>1191</c:v>
                </c:pt>
                <c:pt idx="61">
                  <c:v>1200</c:v>
                </c:pt>
                <c:pt idx="62">
                  <c:v>1200.55</c:v>
                </c:pt>
                <c:pt idx="63">
                  <c:v>1210</c:v>
                </c:pt>
                <c:pt idx="64">
                  <c:v>1220</c:v>
                </c:pt>
                <c:pt idx="65">
                  <c:v>1224</c:v>
                </c:pt>
                <c:pt idx="66">
                  <c:v>1228</c:v>
                </c:pt>
                <c:pt idx="67">
                  <c:v>1234</c:v>
                </c:pt>
                <c:pt idx="68">
                  <c:v>1237</c:v>
                </c:pt>
                <c:pt idx="69">
                  <c:v>1240</c:v>
                </c:pt>
                <c:pt idx="70">
                  <c:v>1241</c:v>
                </c:pt>
                <c:pt idx="71">
                  <c:v>1241.57</c:v>
                </c:pt>
                <c:pt idx="72">
                  <c:v>1242.26</c:v>
                </c:pt>
                <c:pt idx="73">
                  <c:v>1242.82</c:v>
                </c:pt>
                <c:pt idx="74">
                  <c:v>1252.4100000000001</c:v>
                </c:pt>
                <c:pt idx="75">
                  <c:v>1253</c:v>
                </c:pt>
                <c:pt idx="76">
                  <c:v>1253.94</c:v>
                </c:pt>
                <c:pt idx="77">
                  <c:v>1256.3</c:v>
                </c:pt>
                <c:pt idx="78">
                  <c:v>1261.44</c:v>
                </c:pt>
                <c:pt idx="79">
                  <c:v>1261.8599999999999</c:v>
                </c:pt>
                <c:pt idx="80">
                  <c:v>1263.25</c:v>
                </c:pt>
                <c:pt idx="81">
                  <c:v>1267</c:v>
                </c:pt>
                <c:pt idx="82">
                  <c:v>1276</c:v>
                </c:pt>
                <c:pt idx="83">
                  <c:v>1283</c:v>
                </c:pt>
                <c:pt idx="84">
                  <c:v>1285</c:v>
                </c:pt>
                <c:pt idx="85">
                  <c:v>1286</c:v>
                </c:pt>
                <c:pt idx="86">
                  <c:v>1290.93</c:v>
                </c:pt>
                <c:pt idx="87">
                  <c:v>1293</c:v>
                </c:pt>
                <c:pt idx="88">
                  <c:v>1304</c:v>
                </c:pt>
                <c:pt idx="89">
                  <c:v>1304</c:v>
                </c:pt>
                <c:pt idx="90">
                  <c:v>1315</c:v>
                </c:pt>
                <c:pt idx="91">
                  <c:v>1329.17</c:v>
                </c:pt>
                <c:pt idx="92">
                  <c:v>1332.61</c:v>
                </c:pt>
                <c:pt idx="93">
                  <c:v>1338</c:v>
                </c:pt>
                <c:pt idx="94">
                  <c:v>1341.16</c:v>
                </c:pt>
                <c:pt idx="95">
                  <c:v>1359</c:v>
                </c:pt>
                <c:pt idx="96">
                  <c:v>1382</c:v>
                </c:pt>
                <c:pt idx="97">
                  <c:v>1389</c:v>
                </c:pt>
                <c:pt idx="98">
                  <c:v>1390</c:v>
                </c:pt>
                <c:pt idx="99">
                  <c:v>1391.53</c:v>
                </c:pt>
                <c:pt idx="100">
                  <c:v>1400.44</c:v>
                </c:pt>
                <c:pt idx="101">
                  <c:v>1402</c:v>
                </c:pt>
                <c:pt idx="102">
                  <c:v>1417</c:v>
                </c:pt>
                <c:pt idx="103">
                  <c:v>1421</c:v>
                </c:pt>
                <c:pt idx="104">
                  <c:v>1422</c:v>
                </c:pt>
                <c:pt idx="105">
                  <c:v>1438</c:v>
                </c:pt>
                <c:pt idx="106">
                  <c:v>1445</c:v>
                </c:pt>
                <c:pt idx="107">
                  <c:v>1467</c:v>
                </c:pt>
                <c:pt idx="108">
                  <c:v>1477</c:v>
                </c:pt>
                <c:pt idx="109">
                  <c:v>1481</c:v>
                </c:pt>
                <c:pt idx="110">
                  <c:v>1493</c:v>
                </c:pt>
                <c:pt idx="111">
                  <c:v>1497</c:v>
                </c:pt>
                <c:pt idx="112">
                  <c:v>1515.34</c:v>
                </c:pt>
                <c:pt idx="113">
                  <c:v>1526.31</c:v>
                </c:pt>
                <c:pt idx="114">
                  <c:v>1532.47</c:v>
                </c:pt>
                <c:pt idx="115">
                  <c:v>1534.3</c:v>
                </c:pt>
                <c:pt idx="116">
                  <c:v>1566.88</c:v>
                </c:pt>
                <c:pt idx="117">
                  <c:v>1607.51</c:v>
                </c:pt>
                <c:pt idx="118">
                  <c:v>1615.77</c:v>
                </c:pt>
                <c:pt idx="119">
                  <c:v>1617.16</c:v>
                </c:pt>
                <c:pt idx="120">
                  <c:v>1621.34</c:v>
                </c:pt>
                <c:pt idx="121">
                  <c:v>1621.88</c:v>
                </c:pt>
                <c:pt idx="122">
                  <c:v>1622.19</c:v>
                </c:pt>
                <c:pt idx="123">
                  <c:v>1625.43</c:v>
                </c:pt>
                <c:pt idx="124">
                  <c:v>1627.28</c:v>
                </c:pt>
                <c:pt idx="125">
                  <c:v>1628.47</c:v>
                </c:pt>
                <c:pt idx="126">
                  <c:v>1629.83</c:v>
                </c:pt>
                <c:pt idx="127">
                  <c:v>1631.67</c:v>
                </c:pt>
                <c:pt idx="128">
                  <c:v>1631.82</c:v>
                </c:pt>
                <c:pt idx="129">
                  <c:v>1632.04</c:v>
                </c:pt>
                <c:pt idx="130">
                  <c:v>1632.56</c:v>
                </c:pt>
                <c:pt idx="131">
                  <c:v>1633.04</c:v>
                </c:pt>
                <c:pt idx="132">
                  <c:v>1633.96</c:v>
                </c:pt>
                <c:pt idx="133">
                  <c:v>1634.57</c:v>
                </c:pt>
                <c:pt idx="134">
                  <c:v>1635.73</c:v>
                </c:pt>
                <c:pt idx="135">
                  <c:v>1639.56</c:v>
                </c:pt>
                <c:pt idx="136">
                  <c:v>1639.56</c:v>
                </c:pt>
                <c:pt idx="137">
                  <c:v>1646.43</c:v>
                </c:pt>
                <c:pt idx="138">
                  <c:v>1665</c:v>
                </c:pt>
                <c:pt idx="139">
                  <c:v>1674.63</c:v>
                </c:pt>
                <c:pt idx="140">
                  <c:v>1682.6</c:v>
                </c:pt>
                <c:pt idx="141">
                  <c:v>1694.8</c:v>
                </c:pt>
                <c:pt idx="142">
                  <c:v>1702.46</c:v>
                </c:pt>
                <c:pt idx="143">
                  <c:v>1704.57</c:v>
                </c:pt>
                <c:pt idx="144">
                  <c:v>1704.7</c:v>
                </c:pt>
                <c:pt idx="145">
                  <c:v>1705.62</c:v>
                </c:pt>
                <c:pt idx="146">
                  <c:v>1708</c:v>
                </c:pt>
                <c:pt idx="147">
                  <c:v>1708.93</c:v>
                </c:pt>
                <c:pt idx="148">
                  <c:v>1711.03</c:v>
                </c:pt>
                <c:pt idx="149">
                  <c:v>1712.23</c:v>
                </c:pt>
                <c:pt idx="150">
                  <c:v>1719.44</c:v>
                </c:pt>
                <c:pt idx="151">
                  <c:v>1720.35</c:v>
                </c:pt>
                <c:pt idx="152">
                  <c:v>1725.55</c:v>
                </c:pt>
                <c:pt idx="153">
                  <c:v>1727.54</c:v>
                </c:pt>
                <c:pt idx="154">
                  <c:v>1727.79</c:v>
                </c:pt>
                <c:pt idx="155">
                  <c:v>1728.9</c:v>
                </c:pt>
                <c:pt idx="156">
                  <c:v>1731.68</c:v>
                </c:pt>
                <c:pt idx="157">
                  <c:v>1737.38</c:v>
                </c:pt>
                <c:pt idx="158">
                  <c:v>1743.21</c:v>
                </c:pt>
                <c:pt idx="159">
                  <c:v>1744.47</c:v>
                </c:pt>
                <c:pt idx="160">
                  <c:v>1748.77</c:v>
                </c:pt>
                <c:pt idx="161">
                  <c:v>1756.6</c:v>
                </c:pt>
                <c:pt idx="162">
                  <c:v>1759.34</c:v>
                </c:pt>
                <c:pt idx="163">
                  <c:v>1769.53</c:v>
                </c:pt>
                <c:pt idx="164">
                  <c:v>1815.88</c:v>
                </c:pt>
                <c:pt idx="165">
                  <c:v>1822.54</c:v>
                </c:pt>
                <c:pt idx="166">
                  <c:v>1824.29</c:v>
                </c:pt>
                <c:pt idx="167">
                  <c:v>1826.84</c:v>
                </c:pt>
                <c:pt idx="168">
                  <c:v>1832.09</c:v>
                </c:pt>
                <c:pt idx="169">
                  <c:v>1837.24</c:v>
                </c:pt>
                <c:pt idx="170">
                  <c:v>1837.28</c:v>
                </c:pt>
                <c:pt idx="171">
                  <c:v>1842.52</c:v>
                </c:pt>
                <c:pt idx="172">
                  <c:v>1850.55</c:v>
                </c:pt>
                <c:pt idx="173">
                  <c:v>1863.45</c:v>
                </c:pt>
                <c:pt idx="174">
                  <c:v>1865.98</c:v>
                </c:pt>
                <c:pt idx="175">
                  <c:v>1875.34</c:v>
                </c:pt>
                <c:pt idx="176">
                  <c:v>1877.93</c:v>
                </c:pt>
                <c:pt idx="177">
                  <c:v>1880.07</c:v>
                </c:pt>
                <c:pt idx="178">
                  <c:v>1880.49</c:v>
                </c:pt>
                <c:pt idx="179">
                  <c:v>1906.36</c:v>
                </c:pt>
                <c:pt idx="180">
                  <c:v>1908.9</c:v>
                </c:pt>
                <c:pt idx="181">
                  <c:v>1909.53</c:v>
                </c:pt>
                <c:pt idx="182">
                  <c:v>1917.32</c:v>
                </c:pt>
                <c:pt idx="183">
                  <c:v>1964.78</c:v>
                </c:pt>
                <c:pt idx="184">
                  <c:v>1967.02</c:v>
                </c:pt>
                <c:pt idx="185">
                  <c:v>1969.61</c:v>
                </c:pt>
                <c:pt idx="186">
                  <c:v>1972.95</c:v>
                </c:pt>
                <c:pt idx="187">
                  <c:v>1977.82</c:v>
                </c:pt>
                <c:pt idx="188">
                  <c:v>1980.07</c:v>
                </c:pt>
                <c:pt idx="189">
                  <c:v>1981.58</c:v>
                </c:pt>
                <c:pt idx="190">
                  <c:v>1984.45</c:v>
                </c:pt>
                <c:pt idx="191">
                  <c:v>1986.93</c:v>
                </c:pt>
                <c:pt idx="192">
                  <c:v>2007.95</c:v>
                </c:pt>
                <c:pt idx="193">
                  <c:v>2020.18</c:v>
                </c:pt>
                <c:pt idx="194">
                  <c:v>2020.55</c:v>
                </c:pt>
                <c:pt idx="195">
                  <c:v>2026.97</c:v>
                </c:pt>
                <c:pt idx="196">
                  <c:v>2045.69</c:v>
                </c:pt>
                <c:pt idx="197">
                  <c:v>2055.3200000000002</c:v>
                </c:pt>
                <c:pt idx="198">
                  <c:v>2094.1</c:v>
                </c:pt>
                <c:pt idx="199">
                  <c:v>2102.2600000000002</c:v>
                </c:pt>
                <c:pt idx="200">
                  <c:v>2103.08</c:v>
                </c:pt>
                <c:pt idx="201">
                  <c:v>2104.11</c:v>
                </c:pt>
                <c:pt idx="202">
                  <c:v>2106.2600000000002</c:v>
                </c:pt>
                <c:pt idx="203">
                  <c:v>2117.34</c:v>
                </c:pt>
                <c:pt idx="204">
                  <c:v>2118.61</c:v>
                </c:pt>
                <c:pt idx="205">
                  <c:v>2128.4299999999998</c:v>
                </c:pt>
                <c:pt idx="206">
                  <c:v>2130.6799999999998</c:v>
                </c:pt>
                <c:pt idx="207">
                  <c:v>2134.9</c:v>
                </c:pt>
                <c:pt idx="208">
                  <c:v>2136.88</c:v>
                </c:pt>
                <c:pt idx="209">
                  <c:v>2137.65</c:v>
                </c:pt>
                <c:pt idx="210">
                  <c:v>2138.0700000000002</c:v>
                </c:pt>
                <c:pt idx="211">
                  <c:v>2144.85</c:v>
                </c:pt>
                <c:pt idx="212">
                  <c:v>2150.4699999999998</c:v>
                </c:pt>
                <c:pt idx="213">
                  <c:v>2154.36</c:v>
                </c:pt>
                <c:pt idx="214">
                  <c:v>2155.6799999999998</c:v>
                </c:pt>
                <c:pt idx="215">
                  <c:v>2156.75</c:v>
                </c:pt>
                <c:pt idx="216">
                  <c:v>2166.73</c:v>
                </c:pt>
                <c:pt idx="217">
                  <c:v>2170.08</c:v>
                </c:pt>
                <c:pt idx="218">
                  <c:v>2193.1999999999998</c:v>
                </c:pt>
                <c:pt idx="219">
                  <c:v>2196.4699999999998</c:v>
                </c:pt>
                <c:pt idx="220">
                  <c:v>2198.19</c:v>
                </c:pt>
                <c:pt idx="221">
                  <c:v>2200.83</c:v>
                </c:pt>
                <c:pt idx="222">
                  <c:v>2201.1</c:v>
                </c:pt>
                <c:pt idx="223">
                  <c:v>2203.4699999999998</c:v>
                </c:pt>
                <c:pt idx="224">
                  <c:v>2203.7399999999998</c:v>
                </c:pt>
                <c:pt idx="225">
                  <c:v>2205.98</c:v>
                </c:pt>
                <c:pt idx="226">
                  <c:v>2207.6999999999998</c:v>
                </c:pt>
                <c:pt idx="227">
                  <c:v>2211.13</c:v>
                </c:pt>
                <c:pt idx="228">
                  <c:v>2213.21</c:v>
                </c:pt>
                <c:pt idx="229">
                  <c:v>2217.4699999999998</c:v>
                </c:pt>
                <c:pt idx="230">
                  <c:v>2217.6</c:v>
                </c:pt>
                <c:pt idx="231">
                  <c:v>2219.4499999999998</c:v>
                </c:pt>
                <c:pt idx="232">
                  <c:v>2221.56</c:v>
                </c:pt>
                <c:pt idx="233">
                  <c:v>2250.84</c:v>
                </c:pt>
                <c:pt idx="234">
                  <c:v>2254.8000000000002</c:v>
                </c:pt>
                <c:pt idx="235">
                  <c:v>2257.48</c:v>
                </c:pt>
                <c:pt idx="236">
                  <c:v>2261.5700000000002</c:v>
                </c:pt>
                <c:pt idx="237">
                  <c:v>2277.7199999999998</c:v>
                </c:pt>
                <c:pt idx="238">
                  <c:v>2295.2399999999998</c:v>
                </c:pt>
                <c:pt idx="239">
                  <c:v>2302.3000000000002</c:v>
                </c:pt>
                <c:pt idx="240">
                  <c:v>2304</c:v>
                </c:pt>
                <c:pt idx="241">
                  <c:v>2322.62</c:v>
                </c:pt>
                <c:pt idx="242">
                  <c:v>2331.52</c:v>
                </c:pt>
                <c:pt idx="243">
                  <c:v>2352.9699999999998</c:v>
                </c:pt>
                <c:pt idx="244">
                  <c:v>2362.23</c:v>
                </c:pt>
                <c:pt idx="245">
                  <c:v>2373.3000000000002</c:v>
                </c:pt>
                <c:pt idx="246">
                  <c:v>2395.17</c:v>
                </c:pt>
                <c:pt idx="247">
                  <c:v>2396.1</c:v>
                </c:pt>
                <c:pt idx="248">
                  <c:v>2404.73</c:v>
                </c:pt>
                <c:pt idx="249">
                  <c:v>2416.96</c:v>
                </c:pt>
                <c:pt idx="250">
                  <c:v>2438.06</c:v>
                </c:pt>
                <c:pt idx="251">
                  <c:v>2457.21</c:v>
                </c:pt>
                <c:pt idx="252">
                  <c:v>2457.5</c:v>
                </c:pt>
                <c:pt idx="253">
                  <c:v>2459.7199999999998</c:v>
                </c:pt>
                <c:pt idx="254">
                  <c:v>2464.62</c:v>
                </c:pt>
                <c:pt idx="255">
                  <c:v>2473.33</c:v>
                </c:pt>
                <c:pt idx="256">
                  <c:v>2480.98</c:v>
                </c:pt>
                <c:pt idx="257">
                  <c:v>2483.7399999999998</c:v>
                </c:pt>
                <c:pt idx="258">
                  <c:v>2494.02</c:v>
                </c:pt>
                <c:pt idx="259">
                  <c:v>2497.04</c:v>
                </c:pt>
                <c:pt idx="260">
                  <c:v>2498.41</c:v>
                </c:pt>
                <c:pt idx="261">
                  <c:v>2500.9299999999998</c:v>
                </c:pt>
                <c:pt idx="262">
                  <c:v>2510.79</c:v>
                </c:pt>
                <c:pt idx="263">
                  <c:v>2523.17</c:v>
                </c:pt>
                <c:pt idx="264">
                  <c:v>2527.8200000000002</c:v>
                </c:pt>
                <c:pt idx="265">
                  <c:v>2534.39</c:v>
                </c:pt>
                <c:pt idx="266">
                  <c:v>2540.39</c:v>
                </c:pt>
                <c:pt idx="267">
                  <c:v>2545.6799999999998</c:v>
                </c:pt>
                <c:pt idx="268">
                  <c:v>2566.4699999999998</c:v>
                </c:pt>
                <c:pt idx="269">
                  <c:v>2585.04</c:v>
                </c:pt>
                <c:pt idx="270">
                  <c:v>2585.27</c:v>
                </c:pt>
                <c:pt idx="271">
                  <c:v>2585.85</c:v>
                </c:pt>
                <c:pt idx="272">
                  <c:v>2597.7800000000002</c:v>
                </c:pt>
                <c:pt idx="273">
                  <c:v>2632.99</c:v>
                </c:pt>
                <c:pt idx="274">
                  <c:v>2639.04</c:v>
                </c:pt>
                <c:pt idx="275">
                  <c:v>2643.27</c:v>
                </c:pt>
                <c:pt idx="276">
                  <c:v>2680.95</c:v>
                </c:pt>
                <c:pt idx="277">
                  <c:v>2684.69</c:v>
                </c:pt>
                <c:pt idx="278">
                  <c:v>2689.5</c:v>
                </c:pt>
                <c:pt idx="279">
                  <c:v>2690.11</c:v>
                </c:pt>
                <c:pt idx="280">
                  <c:v>2699.57</c:v>
                </c:pt>
                <c:pt idx="281">
                  <c:v>2709.11</c:v>
                </c:pt>
                <c:pt idx="282">
                  <c:v>2709.24</c:v>
                </c:pt>
                <c:pt idx="283">
                  <c:v>2710.83</c:v>
                </c:pt>
                <c:pt idx="284">
                  <c:v>2719.28</c:v>
                </c:pt>
                <c:pt idx="285">
                  <c:v>2721.32</c:v>
                </c:pt>
                <c:pt idx="286">
                  <c:v>2726.06</c:v>
                </c:pt>
                <c:pt idx="287">
                  <c:v>2727.4</c:v>
                </c:pt>
                <c:pt idx="288">
                  <c:v>2730.11</c:v>
                </c:pt>
                <c:pt idx="289">
                  <c:v>2731.91</c:v>
                </c:pt>
                <c:pt idx="290">
                  <c:v>2741.95</c:v>
                </c:pt>
                <c:pt idx="291">
                  <c:v>2755.02</c:v>
                </c:pt>
                <c:pt idx="292">
                  <c:v>2758.99</c:v>
                </c:pt>
                <c:pt idx="293">
                  <c:v>2773.46</c:v>
                </c:pt>
                <c:pt idx="294">
                  <c:v>1137.01</c:v>
                </c:pt>
                <c:pt idx="295">
                  <c:v>2775.19</c:v>
                </c:pt>
                <c:pt idx="296">
                  <c:v>2789.06</c:v>
                </c:pt>
                <c:pt idx="297">
                  <c:v>2801.26</c:v>
                </c:pt>
                <c:pt idx="298">
                  <c:v>2803.7</c:v>
                </c:pt>
                <c:pt idx="299">
                  <c:v>2819.51</c:v>
                </c:pt>
                <c:pt idx="300">
                  <c:v>2842.76</c:v>
                </c:pt>
                <c:pt idx="301">
                  <c:v>2850.68</c:v>
                </c:pt>
                <c:pt idx="302">
                  <c:v>2855.44</c:v>
                </c:pt>
                <c:pt idx="303">
                  <c:v>2866.09</c:v>
                </c:pt>
                <c:pt idx="304">
                  <c:v>2867.12</c:v>
                </c:pt>
                <c:pt idx="305">
                  <c:v>2897.32</c:v>
                </c:pt>
                <c:pt idx="306">
                  <c:v>2897.46</c:v>
                </c:pt>
                <c:pt idx="307">
                  <c:v>2899.49</c:v>
                </c:pt>
                <c:pt idx="308">
                  <c:v>2902.91</c:v>
                </c:pt>
                <c:pt idx="309">
                  <c:v>2904.09</c:v>
                </c:pt>
                <c:pt idx="310">
                  <c:v>2913.57</c:v>
                </c:pt>
                <c:pt idx="311">
                  <c:v>2927.06</c:v>
                </c:pt>
                <c:pt idx="312">
                  <c:v>2943.41</c:v>
                </c:pt>
                <c:pt idx="313">
                  <c:v>2974.13</c:v>
                </c:pt>
                <c:pt idx="314">
                  <c:v>2979.52</c:v>
                </c:pt>
                <c:pt idx="315">
                  <c:v>2985.67</c:v>
                </c:pt>
                <c:pt idx="316">
                  <c:v>3012.22</c:v>
                </c:pt>
                <c:pt idx="317">
                  <c:v>3018.04</c:v>
                </c:pt>
                <c:pt idx="318">
                  <c:v>3021.81</c:v>
                </c:pt>
                <c:pt idx="319">
                  <c:v>3044.21</c:v>
                </c:pt>
                <c:pt idx="320">
                  <c:v>3046.06</c:v>
                </c:pt>
                <c:pt idx="321">
                  <c:v>3051.73</c:v>
                </c:pt>
                <c:pt idx="322">
                  <c:v>3056.39</c:v>
                </c:pt>
                <c:pt idx="323">
                  <c:v>3062.51</c:v>
                </c:pt>
                <c:pt idx="324">
                  <c:v>3065.49</c:v>
                </c:pt>
                <c:pt idx="325">
                  <c:v>3070.81</c:v>
                </c:pt>
                <c:pt idx="326">
                  <c:v>3077.1</c:v>
                </c:pt>
                <c:pt idx="327">
                  <c:v>3088.06</c:v>
                </c:pt>
                <c:pt idx="328">
                  <c:v>3128.35</c:v>
                </c:pt>
                <c:pt idx="329">
                  <c:v>3161.45</c:v>
                </c:pt>
                <c:pt idx="330">
                  <c:v>3162.02</c:v>
                </c:pt>
                <c:pt idx="331">
                  <c:v>3167.46</c:v>
                </c:pt>
                <c:pt idx="332">
                  <c:v>3171.61</c:v>
                </c:pt>
                <c:pt idx="333">
                  <c:v>3172.02</c:v>
                </c:pt>
                <c:pt idx="334">
                  <c:v>3176.29</c:v>
                </c:pt>
                <c:pt idx="335">
                  <c:v>3176.82</c:v>
                </c:pt>
                <c:pt idx="336">
                  <c:v>3179.96</c:v>
                </c:pt>
                <c:pt idx="337">
                  <c:v>3180.51</c:v>
                </c:pt>
                <c:pt idx="338">
                  <c:v>3201.25</c:v>
                </c:pt>
                <c:pt idx="339">
                  <c:v>3206.49</c:v>
                </c:pt>
                <c:pt idx="340">
                  <c:v>3208.79</c:v>
                </c:pt>
                <c:pt idx="341">
                  <c:v>3213.62</c:v>
                </c:pt>
                <c:pt idx="342">
                  <c:v>3227.12</c:v>
                </c:pt>
                <c:pt idx="343">
                  <c:v>3238.44</c:v>
                </c:pt>
                <c:pt idx="344">
                  <c:v>3260.2</c:v>
                </c:pt>
                <c:pt idx="345">
                  <c:v>3268.85</c:v>
                </c:pt>
                <c:pt idx="346">
                  <c:v>3277.16</c:v>
                </c:pt>
                <c:pt idx="347">
                  <c:v>3279.87</c:v>
                </c:pt>
                <c:pt idx="348">
                  <c:v>3280.22</c:v>
                </c:pt>
                <c:pt idx="349">
                  <c:v>3292.53</c:v>
                </c:pt>
                <c:pt idx="350">
                  <c:v>3300.7</c:v>
                </c:pt>
                <c:pt idx="351">
                  <c:v>3308.46</c:v>
                </c:pt>
                <c:pt idx="352">
                  <c:v>3309.79</c:v>
                </c:pt>
                <c:pt idx="353">
                  <c:v>3342.79</c:v>
                </c:pt>
                <c:pt idx="354">
                  <c:v>3353.28</c:v>
                </c:pt>
                <c:pt idx="355">
                  <c:v>3353.47</c:v>
                </c:pt>
                <c:pt idx="356">
                  <c:v>3366.67</c:v>
                </c:pt>
                <c:pt idx="357">
                  <c:v>3378.91</c:v>
                </c:pt>
                <c:pt idx="358">
                  <c:v>3385.4</c:v>
                </c:pt>
                <c:pt idx="359">
                  <c:v>3392.37</c:v>
                </c:pt>
                <c:pt idx="360">
                  <c:v>3392.98</c:v>
                </c:pt>
                <c:pt idx="361">
                  <c:v>3393.36</c:v>
                </c:pt>
                <c:pt idx="362">
                  <c:v>3410.32</c:v>
                </c:pt>
                <c:pt idx="363">
                  <c:v>3434.38</c:v>
                </c:pt>
                <c:pt idx="364">
                  <c:v>3436.5</c:v>
                </c:pt>
                <c:pt idx="365">
                  <c:v>3443.06</c:v>
                </c:pt>
                <c:pt idx="366">
                  <c:v>3453.77</c:v>
                </c:pt>
                <c:pt idx="367">
                  <c:v>3463.51</c:v>
                </c:pt>
                <c:pt idx="368">
                  <c:v>3471.41</c:v>
                </c:pt>
                <c:pt idx="369">
                  <c:v>3481.87</c:v>
                </c:pt>
                <c:pt idx="370">
                  <c:v>3484.33</c:v>
                </c:pt>
                <c:pt idx="371">
                  <c:v>3490.55</c:v>
                </c:pt>
                <c:pt idx="372">
                  <c:v>3500.61</c:v>
                </c:pt>
                <c:pt idx="373">
                  <c:v>3537.7</c:v>
                </c:pt>
                <c:pt idx="374">
                  <c:v>3538.9</c:v>
                </c:pt>
                <c:pt idx="375">
                  <c:v>3540.12</c:v>
                </c:pt>
                <c:pt idx="376">
                  <c:v>3554.2</c:v>
                </c:pt>
                <c:pt idx="377">
                  <c:v>3556.92</c:v>
                </c:pt>
                <c:pt idx="378">
                  <c:v>3558.62</c:v>
                </c:pt>
                <c:pt idx="379">
                  <c:v>3561.89</c:v>
                </c:pt>
                <c:pt idx="380">
                  <c:v>3562.87</c:v>
                </c:pt>
                <c:pt idx="381">
                  <c:v>3569.96</c:v>
                </c:pt>
                <c:pt idx="382">
                  <c:v>3578</c:v>
                </c:pt>
                <c:pt idx="383">
                  <c:v>3579.83</c:v>
                </c:pt>
                <c:pt idx="384">
                  <c:v>3589.14</c:v>
                </c:pt>
                <c:pt idx="385">
                  <c:v>3591.48</c:v>
                </c:pt>
                <c:pt idx="386">
                  <c:v>3594.17</c:v>
                </c:pt>
                <c:pt idx="387">
                  <c:v>3597.6</c:v>
                </c:pt>
                <c:pt idx="388">
                  <c:v>3603.6</c:v>
                </c:pt>
                <c:pt idx="389">
                  <c:v>3606.43</c:v>
                </c:pt>
                <c:pt idx="390">
                  <c:v>3622.13</c:v>
                </c:pt>
                <c:pt idx="391">
                  <c:v>3645.09</c:v>
                </c:pt>
                <c:pt idx="392">
                  <c:v>3653.29</c:v>
                </c:pt>
                <c:pt idx="393">
                  <c:v>3659.35</c:v>
                </c:pt>
                <c:pt idx="394">
                  <c:v>3678.86</c:v>
                </c:pt>
                <c:pt idx="395">
                  <c:v>3688.35</c:v>
                </c:pt>
                <c:pt idx="396">
                  <c:v>3688.38</c:v>
                </c:pt>
                <c:pt idx="397">
                  <c:v>3693.43</c:v>
                </c:pt>
                <c:pt idx="398">
                  <c:v>3699.54</c:v>
                </c:pt>
                <c:pt idx="399">
                  <c:v>3704.35</c:v>
                </c:pt>
                <c:pt idx="400">
                  <c:v>3722.23</c:v>
                </c:pt>
                <c:pt idx="401">
                  <c:v>3731.6</c:v>
                </c:pt>
                <c:pt idx="402">
                  <c:v>3732.63</c:v>
                </c:pt>
                <c:pt idx="403">
                  <c:v>3736.46</c:v>
                </c:pt>
                <c:pt idx="404">
                  <c:v>3748.56</c:v>
                </c:pt>
                <c:pt idx="405">
                  <c:v>3756.62</c:v>
                </c:pt>
                <c:pt idx="406">
                  <c:v>3757.84</c:v>
                </c:pt>
                <c:pt idx="407">
                  <c:v>3761.29</c:v>
                </c:pt>
                <c:pt idx="408">
                  <c:v>3766.88</c:v>
                </c:pt>
                <c:pt idx="409">
                  <c:v>3773.23</c:v>
                </c:pt>
                <c:pt idx="410">
                  <c:v>3785.77</c:v>
                </c:pt>
                <c:pt idx="411">
                  <c:v>3793.55</c:v>
                </c:pt>
                <c:pt idx="412">
                  <c:v>3796.36</c:v>
                </c:pt>
                <c:pt idx="413">
                  <c:v>3797.2</c:v>
                </c:pt>
                <c:pt idx="414">
                  <c:v>3847.67</c:v>
                </c:pt>
                <c:pt idx="415">
                  <c:v>3857.76</c:v>
                </c:pt>
                <c:pt idx="416">
                  <c:v>3858.51</c:v>
                </c:pt>
                <c:pt idx="417">
                  <c:v>3861.21</c:v>
                </c:pt>
                <c:pt idx="418">
                  <c:v>3866.86</c:v>
                </c:pt>
                <c:pt idx="419">
                  <c:v>3875.73</c:v>
                </c:pt>
                <c:pt idx="420">
                  <c:v>3877.3</c:v>
                </c:pt>
                <c:pt idx="421">
                  <c:v>3889.2</c:v>
                </c:pt>
                <c:pt idx="422">
                  <c:v>3898.35</c:v>
                </c:pt>
                <c:pt idx="423">
                  <c:v>3902.07</c:v>
                </c:pt>
                <c:pt idx="424">
                  <c:v>3906.13</c:v>
                </c:pt>
                <c:pt idx="425">
                  <c:v>3910.44</c:v>
                </c:pt>
                <c:pt idx="426">
                  <c:v>3925.76</c:v>
                </c:pt>
                <c:pt idx="427">
                  <c:v>3931.51</c:v>
                </c:pt>
                <c:pt idx="428">
                  <c:v>3935.18</c:v>
                </c:pt>
                <c:pt idx="429">
                  <c:v>3943.6</c:v>
                </c:pt>
                <c:pt idx="430">
                  <c:v>3947.41</c:v>
                </c:pt>
                <c:pt idx="431">
                  <c:v>3955.98</c:v>
                </c:pt>
                <c:pt idx="432">
                  <c:v>3956.07</c:v>
                </c:pt>
                <c:pt idx="433">
                  <c:v>3972.92</c:v>
                </c:pt>
                <c:pt idx="434">
                  <c:v>3981.98</c:v>
                </c:pt>
                <c:pt idx="435">
                  <c:v>3987.93</c:v>
                </c:pt>
                <c:pt idx="436">
                  <c:v>3989.84</c:v>
                </c:pt>
                <c:pt idx="437">
                  <c:v>3994.18</c:v>
                </c:pt>
                <c:pt idx="438">
                  <c:v>4002.36</c:v>
                </c:pt>
                <c:pt idx="439">
                  <c:v>4005.42</c:v>
                </c:pt>
                <c:pt idx="440">
                  <c:v>4032.24</c:v>
                </c:pt>
                <c:pt idx="441">
                  <c:v>4038.41</c:v>
                </c:pt>
                <c:pt idx="442">
                  <c:v>4039.9</c:v>
                </c:pt>
                <c:pt idx="443">
                  <c:v>4040.56</c:v>
                </c:pt>
                <c:pt idx="444">
                  <c:v>4047.94</c:v>
                </c:pt>
                <c:pt idx="445">
                  <c:v>4058.12</c:v>
                </c:pt>
                <c:pt idx="446">
                  <c:v>4058.71</c:v>
                </c:pt>
                <c:pt idx="447">
                  <c:v>4070.42</c:v>
                </c:pt>
                <c:pt idx="448">
                  <c:v>4070.51</c:v>
                </c:pt>
                <c:pt idx="449">
                  <c:v>4074.45</c:v>
                </c:pt>
                <c:pt idx="450">
                  <c:v>4076.5</c:v>
                </c:pt>
                <c:pt idx="451">
                  <c:v>4133.6400000000003</c:v>
                </c:pt>
                <c:pt idx="452">
                  <c:v>4134.08</c:v>
                </c:pt>
                <c:pt idx="453">
                  <c:v>4137.5200000000004</c:v>
                </c:pt>
                <c:pt idx="454">
                  <c:v>4149.74</c:v>
                </c:pt>
                <c:pt idx="455">
                  <c:v>4151.03</c:v>
                </c:pt>
                <c:pt idx="456">
                  <c:v>4154.97</c:v>
                </c:pt>
                <c:pt idx="457">
                  <c:v>4163.21</c:v>
                </c:pt>
                <c:pt idx="458">
                  <c:v>4185.1000000000004</c:v>
                </c:pt>
                <c:pt idx="459">
                  <c:v>4188.7299999999996</c:v>
                </c:pt>
                <c:pt idx="460">
                  <c:v>4189.1099999999997</c:v>
                </c:pt>
                <c:pt idx="461">
                  <c:v>4234.93</c:v>
                </c:pt>
                <c:pt idx="462">
                  <c:v>4237.13</c:v>
                </c:pt>
                <c:pt idx="463">
                  <c:v>4239.8900000000003</c:v>
                </c:pt>
                <c:pt idx="464">
                  <c:v>4243.59</c:v>
                </c:pt>
                <c:pt idx="465">
                  <c:v>4250.24</c:v>
                </c:pt>
                <c:pt idx="466">
                  <c:v>4260.74</c:v>
                </c:pt>
                <c:pt idx="467">
                  <c:v>4265.01</c:v>
                </c:pt>
                <c:pt idx="468">
                  <c:v>4266.17</c:v>
                </c:pt>
                <c:pt idx="469">
                  <c:v>4278.55</c:v>
                </c:pt>
                <c:pt idx="470">
                  <c:v>4296.2700000000004</c:v>
                </c:pt>
                <c:pt idx="471">
                  <c:v>4320.41</c:v>
                </c:pt>
                <c:pt idx="472">
                  <c:v>4337.74</c:v>
                </c:pt>
                <c:pt idx="473">
                  <c:v>4340.4399999999996</c:v>
                </c:pt>
                <c:pt idx="474">
                  <c:v>4347.0200000000004</c:v>
                </c:pt>
                <c:pt idx="475">
                  <c:v>4349.46</c:v>
                </c:pt>
                <c:pt idx="476">
                  <c:v>4350.51</c:v>
                </c:pt>
                <c:pt idx="477">
                  <c:v>4357.04</c:v>
                </c:pt>
                <c:pt idx="478">
                  <c:v>4391.6499999999996</c:v>
                </c:pt>
                <c:pt idx="479">
                  <c:v>4392.7</c:v>
                </c:pt>
                <c:pt idx="480">
                  <c:v>4397.3100000000004</c:v>
                </c:pt>
                <c:pt idx="481">
                  <c:v>4399.7299999999996</c:v>
                </c:pt>
                <c:pt idx="482">
                  <c:v>4402.2299999999996</c:v>
                </c:pt>
                <c:pt idx="483">
                  <c:v>4415.16</c:v>
                </c:pt>
                <c:pt idx="484">
                  <c:v>4420.95</c:v>
                </c:pt>
                <c:pt idx="485">
                  <c:v>4428.8900000000003</c:v>
                </c:pt>
                <c:pt idx="486">
                  <c:v>4433.3900000000003</c:v>
                </c:pt>
                <c:pt idx="487">
                  <c:v>4433.92</c:v>
                </c:pt>
                <c:pt idx="488">
                  <c:v>4435.09</c:v>
                </c:pt>
                <c:pt idx="489">
                  <c:v>4438.26</c:v>
                </c:pt>
                <c:pt idx="490">
                  <c:v>4441.21</c:v>
                </c:pt>
                <c:pt idx="491">
                  <c:v>4449.46</c:v>
                </c:pt>
                <c:pt idx="492">
                  <c:v>4454.3999999999996</c:v>
                </c:pt>
                <c:pt idx="493">
                  <c:v>4462.72</c:v>
                </c:pt>
                <c:pt idx="494">
                  <c:v>4463.21</c:v>
                </c:pt>
                <c:pt idx="495">
                  <c:v>4466.62</c:v>
                </c:pt>
                <c:pt idx="496">
                  <c:v>4468.25</c:v>
                </c:pt>
                <c:pt idx="497">
                  <c:v>4488.58</c:v>
                </c:pt>
                <c:pt idx="498">
                  <c:v>4500.34</c:v>
                </c:pt>
                <c:pt idx="499">
                  <c:v>4504.66</c:v>
                </c:pt>
                <c:pt idx="500">
                  <c:v>4511.41</c:v>
                </c:pt>
                <c:pt idx="501">
                  <c:v>4515.71</c:v>
                </c:pt>
                <c:pt idx="502">
                  <c:v>4518.3999999999996</c:v>
                </c:pt>
                <c:pt idx="503">
                  <c:v>4518.7700000000004</c:v>
                </c:pt>
                <c:pt idx="504">
                  <c:v>4518.83</c:v>
                </c:pt>
                <c:pt idx="505">
                  <c:v>4527.18</c:v>
                </c:pt>
                <c:pt idx="506">
                  <c:v>4529.4799999999996</c:v>
                </c:pt>
                <c:pt idx="507">
                  <c:v>4536.26</c:v>
                </c:pt>
                <c:pt idx="508">
                  <c:v>4544.2299999999996</c:v>
                </c:pt>
                <c:pt idx="509">
                  <c:v>4561.1899999999996</c:v>
                </c:pt>
                <c:pt idx="510">
                  <c:v>4562.84</c:v>
                </c:pt>
                <c:pt idx="511">
                  <c:v>4564.1899999999996</c:v>
                </c:pt>
                <c:pt idx="512">
                  <c:v>4571.41</c:v>
                </c:pt>
                <c:pt idx="513">
                  <c:v>4608.03</c:v>
                </c:pt>
                <c:pt idx="514">
                  <c:v>4618.08</c:v>
                </c:pt>
                <c:pt idx="515">
                  <c:v>4646.76</c:v>
                </c:pt>
                <c:pt idx="516">
                  <c:v>4661.29</c:v>
                </c:pt>
                <c:pt idx="517">
                  <c:v>4667.6099999999997</c:v>
                </c:pt>
                <c:pt idx="518">
                  <c:v>4670.6400000000003</c:v>
                </c:pt>
                <c:pt idx="519">
                  <c:v>4673.3900000000003</c:v>
                </c:pt>
                <c:pt idx="520">
                  <c:v>4674.2</c:v>
                </c:pt>
                <c:pt idx="521">
                  <c:v>4678.8</c:v>
                </c:pt>
                <c:pt idx="522">
                  <c:v>4686.3900000000003</c:v>
                </c:pt>
                <c:pt idx="523">
                  <c:v>4687.8</c:v>
                </c:pt>
                <c:pt idx="524">
                  <c:v>4699.47</c:v>
                </c:pt>
                <c:pt idx="525">
                  <c:v>4712.12</c:v>
                </c:pt>
                <c:pt idx="526">
                  <c:v>4718.2</c:v>
                </c:pt>
                <c:pt idx="527">
                  <c:v>4719.5200000000004</c:v>
                </c:pt>
                <c:pt idx="528">
                  <c:v>4719.74</c:v>
                </c:pt>
                <c:pt idx="529">
                  <c:v>4728.71</c:v>
                </c:pt>
                <c:pt idx="530">
                  <c:v>4734.6400000000003</c:v>
                </c:pt>
                <c:pt idx="531">
                  <c:v>4738.2700000000004</c:v>
                </c:pt>
                <c:pt idx="532">
                  <c:v>4740.78</c:v>
                </c:pt>
                <c:pt idx="533">
                  <c:v>4746.34</c:v>
                </c:pt>
                <c:pt idx="534">
                  <c:v>4747.05</c:v>
                </c:pt>
                <c:pt idx="535">
                  <c:v>4751.07</c:v>
                </c:pt>
                <c:pt idx="536">
                  <c:v>4753.6400000000003</c:v>
                </c:pt>
                <c:pt idx="537">
                  <c:v>4762.33</c:v>
                </c:pt>
                <c:pt idx="538">
                  <c:v>4766.0200000000004</c:v>
                </c:pt>
                <c:pt idx="539">
                  <c:v>4779.6000000000004</c:v>
                </c:pt>
                <c:pt idx="540">
                  <c:v>4787.42</c:v>
                </c:pt>
                <c:pt idx="541">
                  <c:v>4795.66</c:v>
                </c:pt>
                <c:pt idx="542">
                  <c:v>4812.34</c:v>
                </c:pt>
                <c:pt idx="543">
                  <c:v>4827.1000000000004</c:v>
                </c:pt>
                <c:pt idx="544">
                  <c:v>4827.8999999999996</c:v>
                </c:pt>
                <c:pt idx="545">
                  <c:v>4830.63</c:v>
                </c:pt>
                <c:pt idx="546">
                  <c:v>4835.43</c:v>
                </c:pt>
                <c:pt idx="547">
                  <c:v>4837.58</c:v>
                </c:pt>
                <c:pt idx="548">
                  <c:v>4839.18</c:v>
                </c:pt>
                <c:pt idx="549">
                  <c:v>4840.95</c:v>
                </c:pt>
                <c:pt idx="550">
                  <c:v>4843.79</c:v>
                </c:pt>
                <c:pt idx="551">
                  <c:v>4844.67</c:v>
                </c:pt>
                <c:pt idx="552">
                  <c:v>4846.53</c:v>
                </c:pt>
                <c:pt idx="553">
                  <c:v>4846.92</c:v>
                </c:pt>
                <c:pt idx="554">
                  <c:v>4859.8900000000003</c:v>
                </c:pt>
                <c:pt idx="555">
                  <c:v>4877.9799999999996</c:v>
                </c:pt>
                <c:pt idx="556">
                  <c:v>4883.87</c:v>
                </c:pt>
                <c:pt idx="557">
                  <c:v>4889.04</c:v>
                </c:pt>
                <c:pt idx="558">
                  <c:v>4890</c:v>
                </c:pt>
                <c:pt idx="559">
                  <c:v>4894.3900000000003</c:v>
                </c:pt>
                <c:pt idx="560">
                  <c:v>4894.75</c:v>
                </c:pt>
                <c:pt idx="561">
                  <c:v>4906.41</c:v>
                </c:pt>
                <c:pt idx="562">
                  <c:v>4911.8900000000003</c:v>
                </c:pt>
                <c:pt idx="563">
                  <c:v>4915.0600000000004</c:v>
                </c:pt>
                <c:pt idx="564">
                  <c:v>4922.92</c:v>
                </c:pt>
                <c:pt idx="565">
                  <c:v>4931.6499999999996</c:v>
                </c:pt>
                <c:pt idx="566">
                  <c:v>4934.71</c:v>
                </c:pt>
                <c:pt idx="567">
                  <c:v>4942.0600000000004</c:v>
                </c:pt>
                <c:pt idx="568">
                  <c:v>4949.76</c:v>
                </c:pt>
                <c:pt idx="569">
                  <c:v>4985.22</c:v>
                </c:pt>
                <c:pt idx="570">
                  <c:v>4992.38</c:v>
                </c:pt>
                <c:pt idx="571">
                  <c:v>4999.04</c:v>
                </c:pt>
                <c:pt idx="572">
                  <c:v>5002.78</c:v>
                </c:pt>
                <c:pt idx="573">
                  <c:v>5003.7700000000004</c:v>
                </c:pt>
                <c:pt idx="574">
                  <c:v>5003.8500000000004</c:v>
                </c:pt>
                <c:pt idx="575">
                  <c:v>5012.47</c:v>
                </c:pt>
                <c:pt idx="576">
                  <c:v>5028.1499999999996</c:v>
                </c:pt>
                <c:pt idx="577">
                  <c:v>5031.2700000000004</c:v>
                </c:pt>
                <c:pt idx="578">
                  <c:v>5034.1000000000004</c:v>
                </c:pt>
                <c:pt idx="579">
                  <c:v>5038.57</c:v>
                </c:pt>
                <c:pt idx="580">
                  <c:v>5043.13</c:v>
                </c:pt>
                <c:pt idx="581">
                  <c:v>5045.1499999999996</c:v>
                </c:pt>
                <c:pt idx="582">
                  <c:v>5054.05</c:v>
                </c:pt>
                <c:pt idx="583">
                  <c:v>5059.5600000000004</c:v>
                </c:pt>
                <c:pt idx="584">
                  <c:v>5077.1899999999996</c:v>
                </c:pt>
                <c:pt idx="585">
                  <c:v>5080.1000000000004</c:v>
                </c:pt>
                <c:pt idx="586">
                  <c:v>5087.92</c:v>
                </c:pt>
                <c:pt idx="587">
                  <c:v>5116.5</c:v>
                </c:pt>
                <c:pt idx="588">
                  <c:v>5124.1899999999996</c:v>
                </c:pt>
                <c:pt idx="589">
                  <c:v>5125.22</c:v>
                </c:pt>
                <c:pt idx="590">
                  <c:v>5136.75</c:v>
                </c:pt>
                <c:pt idx="591">
                  <c:v>5138.26</c:v>
                </c:pt>
                <c:pt idx="592">
                  <c:v>5144.18</c:v>
                </c:pt>
                <c:pt idx="593">
                  <c:v>5148.55</c:v>
                </c:pt>
                <c:pt idx="594">
                  <c:v>5152.13</c:v>
                </c:pt>
                <c:pt idx="595">
                  <c:v>5166.96</c:v>
                </c:pt>
                <c:pt idx="596">
                  <c:v>5177.12</c:v>
                </c:pt>
                <c:pt idx="597">
                  <c:v>5195.58</c:v>
                </c:pt>
                <c:pt idx="598">
                  <c:v>5198.6899999999996</c:v>
                </c:pt>
                <c:pt idx="599">
                  <c:v>5207.97</c:v>
                </c:pt>
                <c:pt idx="600">
                  <c:v>5209.58</c:v>
                </c:pt>
                <c:pt idx="601">
                  <c:v>5213.22</c:v>
                </c:pt>
                <c:pt idx="602">
                  <c:v>5216.4799999999996</c:v>
                </c:pt>
                <c:pt idx="603">
                  <c:v>5227.99</c:v>
                </c:pt>
                <c:pt idx="604">
                  <c:v>5240.7700000000004</c:v>
                </c:pt>
                <c:pt idx="605">
                  <c:v>5245.23</c:v>
                </c:pt>
                <c:pt idx="606">
                  <c:v>5246.05</c:v>
                </c:pt>
                <c:pt idx="607">
                  <c:v>5253.52</c:v>
                </c:pt>
                <c:pt idx="608">
                  <c:v>5257.51</c:v>
                </c:pt>
                <c:pt idx="609">
                  <c:v>5261.47</c:v>
                </c:pt>
                <c:pt idx="610">
                  <c:v>5266.37</c:v>
                </c:pt>
                <c:pt idx="611">
                  <c:v>5267.82</c:v>
                </c:pt>
                <c:pt idx="612">
                  <c:v>5272.18</c:v>
                </c:pt>
                <c:pt idx="613">
                  <c:v>5275.86</c:v>
                </c:pt>
                <c:pt idx="614">
                  <c:v>5291.71</c:v>
                </c:pt>
                <c:pt idx="615">
                  <c:v>5293.67</c:v>
                </c:pt>
                <c:pt idx="616">
                  <c:v>5306.7</c:v>
                </c:pt>
                <c:pt idx="617">
                  <c:v>5312.17</c:v>
                </c:pt>
                <c:pt idx="618">
                  <c:v>5322.24</c:v>
                </c:pt>
                <c:pt idx="619">
                  <c:v>5325.65</c:v>
                </c:pt>
                <c:pt idx="620">
                  <c:v>5327.4</c:v>
                </c:pt>
                <c:pt idx="621">
                  <c:v>5344.81</c:v>
                </c:pt>
                <c:pt idx="622">
                  <c:v>5354.07</c:v>
                </c:pt>
                <c:pt idx="623">
                  <c:v>5364.66</c:v>
                </c:pt>
                <c:pt idx="624">
                  <c:v>5373.36</c:v>
                </c:pt>
                <c:pt idx="625">
                  <c:v>5375.04</c:v>
                </c:pt>
                <c:pt idx="626">
                  <c:v>5377.46</c:v>
                </c:pt>
                <c:pt idx="627">
                  <c:v>5383.54</c:v>
                </c:pt>
                <c:pt idx="628">
                  <c:v>5385.34</c:v>
                </c:pt>
                <c:pt idx="629">
                  <c:v>5396.44</c:v>
                </c:pt>
                <c:pt idx="630">
                  <c:v>5397.62</c:v>
                </c:pt>
                <c:pt idx="631">
                  <c:v>5400.98</c:v>
                </c:pt>
                <c:pt idx="632">
                  <c:v>5402.89</c:v>
                </c:pt>
                <c:pt idx="633">
                  <c:v>5411.99</c:v>
                </c:pt>
                <c:pt idx="634">
                  <c:v>5415.66</c:v>
                </c:pt>
                <c:pt idx="635">
                  <c:v>5425.02</c:v>
                </c:pt>
                <c:pt idx="636">
                  <c:v>5428.73</c:v>
                </c:pt>
                <c:pt idx="637">
                  <c:v>5428.98</c:v>
                </c:pt>
                <c:pt idx="638">
                  <c:v>5438.75</c:v>
                </c:pt>
                <c:pt idx="639">
                  <c:v>5458.05</c:v>
                </c:pt>
                <c:pt idx="640">
                  <c:v>5466.88</c:v>
                </c:pt>
                <c:pt idx="641">
                  <c:v>5469.01</c:v>
                </c:pt>
                <c:pt idx="642">
                  <c:v>5472.45</c:v>
                </c:pt>
                <c:pt idx="643">
                  <c:v>5478.04</c:v>
                </c:pt>
                <c:pt idx="644">
                  <c:v>5484.47</c:v>
                </c:pt>
                <c:pt idx="645">
                  <c:v>5488.26</c:v>
                </c:pt>
                <c:pt idx="646">
                  <c:v>5503.36</c:v>
                </c:pt>
                <c:pt idx="647">
                  <c:v>5539.4</c:v>
                </c:pt>
                <c:pt idx="648">
                  <c:v>5540.35</c:v>
                </c:pt>
                <c:pt idx="649">
                  <c:v>5552.61</c:v>
                </c:pt>
                <c:pt idx="650">
                  <c:v>5576.35</c:v>
                </c:pt>
                <c:pt idx="651">
                  <c:v>5582.95</c:v>
                </c:pt>
                <c:pt idx="652">
                  <c:v>5584.31</c:v>
                </c:pt>
                <c:pt idx="653">
                  <c:v>5587.59</c:v>
                </c:pt>
                <c:pt idx="654">
                  <c:v>5594.85</c:v>
                </c:pt>
                <c:pt idx="655">
                  <c:v>5612.83</c:v>
                </c:pt>
                <c:pt idx="656">
                  <c:v>5615.37</c:v>
                </c:pt>
                <c:pt idx="657">
                  <c:v>5630.46</c:v>
                </c:pt>
                <c:pt idx="658">
                  <c:v>5649.72</c:v>
                </c:pt>
                <c:pt idx="659">
                  <c:v>5650.14</c:v>
                </c:pt>
                <c:pt idx="660">
                  <c:v>5662.23</c:v>
                </c:pt>
                <c:pt idx="661">
                  <c:v>5679.13</c:v>
                </c:pt>
                <c:pt idx="662">
                  <c:v>5690.79</c:v>
                </c:pt>
                <c:pt idx="663">
                  <c:v>5693.43</c:v>
                </c:pt>
                <c:pt idx="664">
                  <c:v>5698.74</c:v>
                </c:pt>
                <c:pt idx="665">
                  <c:v>5699.84</c:v>
                </c:pt>
                <c:pt idx="666">
                  <c:v>5708.87</c:v>
                </c:pt>
                <c:pt idx="667">
                  <c:v>5709.16</c:v>
                </c:pt>
                <c:pt idx="668">
                  <c:v>5720.38</c:v>
                </c:pt>
                <c:pt idx="669">
                  <c:v>5729.01</c:v>
                </c:pt>
                <c:pt idx="670">
                  <c:v>5741.67</c:v>
                </c:pt>
                <c:pt idx="671">
                  <c:v>5748.13</c:v>
                </c:pt>
                <c:pt idx="672">
                  <c:v>5757.41</c:v>
                </c:pt>
                <c:pt idx="673">
                  <c:v>5778.71</c:v>
                </c:pt>
                <c:pt idx="674">
                  <c:v>5807.06</c:v>
                </c:pt>
                <c:pt idx="675">
                  <c:v>5812.9</c:v>
                </c:pt>
                <c:pt idx="676">
                  <c:v>5816.58</c:v>
                </c:pt>
                <c:pt idx="677">
                  <c:v>5832.6</c:v>
                </c:pt>
                <c:pt idx="678">
                  <c:v>5836.52</c:v>
                </c:pt>
                <c:pt idx="679">
                  <c:v>5843.99</c:v>
                </c:pt>
                <c:pt idx="680">
                  <c:v>5846.92</c:v>
                </c:pt>
                <c:pt idx="681">
                  <c:v>5847.24</c:v>
                </c:pt>
                <c:pt idx="682">
                  <c:v>5855.9</c:v>
                </c:pt>
                <c:pt idx="683">
                  <c:v>5877.02</c:v>
                </c:pt>
                <c:pt idx="684">
                  <c:v>5910.94</c:v>
                </c:pt>
                <c:pt idx="685">
                  <c:v>5920.1</c:v>
                </c:pt>
                <c:pt idx="686">
                  <c:v>5926.85</c:v>
                </c:pt>
                <c:pt idx="687">
                  <c:v>5926.93</c:v>
                </c:pt>
                <c:pt idx="688">
                  <c:v>5927.65</c:v>
                </c:pt>
                <c:pt idx="689">
                  <c:v>5934.38</c:v>
                </c:pt>
                <c:pt idx="690">
                  <c:v>5957.35</c:v>
                </c:pt>
                <c:pt idx="691">
                  <c:v>5960.91</c:v>
                </c:pt>
                <c:pt idx="692">
                  <c:v>5966.89</c:v>
                </c:pt>
                <c:pt idx="693">
                  <c:v>5969.72</c:v>
                </c:pt>
                <c:pt idx="694">
                  <c:v>5972.38</c:v>
                </c:pt>
                <c:pt idx="695">
                  <c:v>5974.38</c:v>
                </c:pt>
                <c:pt idx="696">
                  <c:v>5976.83</c:v>
                </c:pt>
                <c:pt idx="697">
                  <c:v>5979.66</c:v>
                </c:pt>
                <c:pt idx="698">
                  <c:v>5979.73</c:v>
                </c:pt>
                <c:pt idx="699">
                  <c:v>5979.99</c:v>
                </c:pt>
                <c:pt idx="700">
                  <c:v>5989.52</c:v>
                </c:pt>
                <c:pt idx="701">
                  <c:v>5990.17</c:v>
                </c:pt>
                <c:pt idx="702">
                  <c:v>5993.62</c:v>
                </c:pt>
                <c:pt idx="703">
                  <c:v>6059.17</c:v>
                </c:pt>
                <c:pt idx="704">
                  <c:v>6061.8</c:v>
                </c:pt>
                <c:pt idx="705">
                  <c:v>6064.37</c:v>
                </c:pt>
                <c:pt idx="706">
                  <c:v>6067.13</c:v>
                </c:pt>
                <c:pt idx="707">
                  <c:v>6074.37</c:v>
                </c:pt>
                <c:pt idx="708">
                  <c:v>6079.67</c:v>
                </c:pt>
                <c:pt idx="709">
                  <c:v>6082.41</c:v>
                </c:pt>
                <c:pt idx="710">
                  <c:v>6098.38</c:v>
                </c:pt>
                <c:pt idx="711">
                  <c:v>6111.95</c:v>
                </c:pt>
                <c:pt idx="712">
                  <c:v>6112.35</c:v>
                </c:pt>
                <c:pt idx="713">
                  <c:v>6113.23</c:v>
                </c:pt>
                <c:pt idx="714">
                  <c:v>6117.49</c:v>
                </c:pt>
                <c:pt idx="715">
                  <c:v>6123.57</c:v>
                </c:pt>
                <c:pt idx="716">
                  <c:v>6128.8</c:v>
                </c:pt>
                <c:pt idx="717">
                  <c:v>6138.5</c:v>
                </c:pt>
                <c:pt idx="718">
                  <c:v>6138.58</c:v>
                </c:pt>
                <c:pt idx="719">
                  <c:v>6139.14</c:v>
                </c:pt>
                <c:pt idx="720">
                  <c:v>6147.12</c:v>
                </c:pt>
                <c:pt idx="721">
                  <c:v>6152.05</c:v>
                </c:pt>
                <c:pt idx="722">
                  <c:v>6159.57</c:v>
                </c:pt>
                <c:pt idx="723">
                  <c:v>6170.96</c:v>
                </c:pt>
                <c:pt idx="724">
                  <c:v>6183.32</c:v>
                </c:pt>
                <c:pt idx="725">
                  <c:v>6183.46</c:v>
                </c:pt>
                <c:pt idx="726">
                  <c:v>6184.3</c:v>
                </c:pt>
                <c:pt idx="727">
                  <c:v>6185.32</c:v>
                </c:pt>
                <c:pt idx="728">
                  <c:v>6186.13</c:v>
                </c:pt>
                <c:pt idx="729">
                  <c:v>6196.45</c:v>
                </c:pt>
                <c:pt idx="730">
                  <c:v>6198.75</c:v>
                </c:pt>
                <c:pt idx="731">
                  <c:v>1137.01</c:v>
                </c:pt>
                <c:pt idx="732">
                  <c:v>6203.9</c:v>
                </c:pt>
                <c:pt idx="733">
                  <c:v>6207.26</c:v>
                </c:pt>
                <c:pt idx="734">
                  <c:v>6208.5</c:v>
                </c:pt>
                <c:pt idx="735">
                  <c:v>6219.93</c:v>
                </c:pt>
                <c:pt idx="736">
                  <c:v>6236.95</c:v>
                </c:pt>
                <c:pt idx="737">
                  <c:v>6238.3</c:v>
                </c:pt>
                <c:pt idx="738">
                  <c:v>6250.44</c:v>
                </c:pt>
                <c:pt idx="739">
                  <c:v>6253.85</c:v>
                </c:pt>
                <c:pt idx="740">
                  <c:v>6254.13</c:v>
                </c:pt>
                <c:pt idx="741">
                  <c:v>6255.38</c:v>
                </c:pt>
                <c:pt idx="742">
                  <c:v>6261.2</c:v>
                </c:pt>
                <c:pt idx="743">
                  <c:v>6269.33</c:v>
                </c:pt>
                <c:pt idx="744">
                  <c:v>6272.48</c:v>
                </c:pt>
                <c:pt idx="745">
                  <c:v>6276.3</c:v>
                </c:pt>
                <c:pt idx="746">
                  <c:v>6282.24</c:v>
                </c:pt>
                <c:pt idx="747">
                  <c:v>6289.75</c:v>
                </c:pt>
                <c:pt idx="748">
                  <c:v>6293.63</c:v>
                </c:pt>
                <c:pt idx="749">
                  <c:v>6302.23</c:v>
                </c:pt>
                <c:pt idx="750">
                  <c:v>6305.61</c:v>
                </c:pt>
                <c:pt idx="751">
                  <c:v>6311.11</c:v>
                </c:pt>
                <c:pt idx="752">
                  <c:v>6311.95</c:v>
                </c:pt>
                <c:pt idx="753">
                  <c:v>6313.76</c:v>
                </c:pt>
                <c:pt idx="754">
                  <c:v>6334.34</c:v>
                </c:pt>
                <c:pt idx="755">
                  <c:v>6335.64</c:v>
                </c:pt>
                <c:pt idx="756">
                  <c:v>6338.08</c:v>
                </c:pt>
                <c:pt idx="757">
                  <c:v>6356.27</c:v>
                </c:pt>
                <c:pt idx="758">
                  <c:v>6358.78</c:v>
                </c:pt>
                <c:pt idx="759">
                  <c:v>6360.99</c:v>
                </c:pt>
                <c:pt idx="760">
                  <c:v>6361.47</c:v>
                </c:pt>
                <c:pt idx="761">
                  <c:v>6367.31</c:v>
                </c:pt>
                <c:pt idx="762">
                  <c:v>6373.56</c:v>
                </c:pt>
                <c:pt idx="763">
                  <c:v>6374.16</c:v>
                </c:pt>
                <c:pt idx="764">
                  <c:v>6389.38</c:v>
                </c:pt>
                <c:pt idx="765">
                  <c:v>6389.53</c:v>
                </c:pt>
                <c:pt idx="766">
                  <c:v>6393.6</c:v>
                </c:pt>
                <c:pt idx="767">
                  <c:v>6402.29</c:v>
                </c:pt>
                <c:pt idx="768">
                  <c:v>6406.41</c:v>
                </c:pt>
                <c:pt idx="769">
                  <c:v>6407.05</c:v>
                </c:pt>
                <c:pt idx="770">
                  <c:v>6412.34</c:v>
                </c:pt>
                <c:pt idx="771">
                  <c:v>6414.18</c:v>
                </c:pt>
                <c:pt idx="772">
                  <c:v>6417.28</c:v>
                </c:pt>
                <c:pt idx="773">
                  <c:v>6423.48</c:v>
                </c:pt>
                <c:pt idx="774">
                  <c:v>6435.62</c:v>
                </c:pt>
                <c:pt idx="775">
                  <c:v>6455.86</c:v>
                </c:pt>
                <c:pt idx="776">
                  <c:v>6457.84</c:v>
                </c:pt>
                <c:pt idx="777">
                  <c:v>6473.15</c:v>
                </c:pt>
                <c:pt idx="778">
                  <c:v>6474.01</c:v>
                </c:pt>
                <c:pt idx="779">
                  <c:v>6481.67</c:v>
                </c:pt>
                <c:pt idx="780">
                  <c:v>6496.89</c:v>
                </c:pt>
                <c:pt idx="781">
                  <c:v>6500.24</c:v>
                </c:pt>
                <c:pt idx="782">
                  <c:v>6512.24</c:v>
                </c:pt>
                <c:pt idx="783">
                  <c:v>6529.21</c:v>
                </c:pt>
                <c:pt idx="784">
                  <c:v>6532.04</c:v>
                </c:pt>
                <c:pt idx="785">
                  <c:v>6536.68</c:v>
                </c:pt>
                <c:pt idx="786">
                  <c:v>6546.16</c:v>
                </c:pt>
                <c:pt idx="787">
                  <c:v>6548.2</c:v>
                </c:pt>
                <c:pt idx="788">
                  <c:v>6551.75</c:v>
                </c:pt>
                <c:pt idx="789">
                  <c:v>6552.01</c:v>
                </c:pt>
                <c:pt idx="790">
                  <c:v>6555.07</c:v>
                </c:pt>
                <c:pt idx="791">
                  <c:v>6571.02</c:v>
                </c:pt>
                <c:pt idx="792">
                  <c:v>6571.54</c:v>
                </c:pt>
                <c:pt idx="793">
                  <c:v>6593.51</c:v>
                </c:pt>
                <c:pt idx="794">
                  <c:v>6600.21</c:v>
                </c:pt>
                <c:pt idx="795">
                  <c:v>6600.36</c:v>
                </c:pt>
                <c:pt idx="796">
                  <c:v>6610.11</c:v>
                </c:pt>
                <c:pt idx="797">
                  <c:v>6630.31</c:v>
                </c:pt>
                <c:pt idx="798">
                  <c:v>6638.16</c:v>
                </c:pt>
                <c:pt idx="799">
                  <c:v>6639.3</c:v>
                </c:pt>
                <c:pt idx="800">
                  <c:v>6640.54</c:v>
                </c:pt>
                <c:pt idx="801">
                  <c:v>6651.26</c:v>
                </c:pt>
                <c:pt idx="802">
                  <c:v>6652.53</c:v>
                </c:pt>
                <c:pt idx="803">
                  <c:v>6653.79</c:v>
                </c:pt>
                <c:pt idx="804">
                  <c:v>6664.32</c:v>
                </c:pt>
                <c:pt idx="805">
                  <c:v>6664.69</c:v>
                </c:pt>
                <c:pt idx="806">
                  <c:v>6666.24</c:v>
                </c:pt>
                <c:pt idx="807">
                  <c:v>6686.43</c:v>
                </c:pt>
                <c:pt idx="808">
                  <c:v>6700.56</c:v>
                </c:pt>
                <c:pt idx="809">
                  <c:v>6706.47</c:v>
                </c:pt>
                <c:pt idx="810">
                  <c:v>6710.19</c:v>
                </c:pt>
                <c:pt idx="811">
                  <c:v>6721.37</c:v>
                </c:pt>
                <c:pt idx="812">
                  <c:v>6737.98</c:v>
                </c:pt>
                <c:pt idx="813">
                  <c:v>6738.84</c:v>
                </c:pt>
                <c:pt idx="814">
                  <c:v>6746.74</c:v>
                </c:pt>
                <c:pt idx="815">
                  <c:v>6748.59</c:v>
                </c:pt>
                <c:pt idx="816">
                  <c:v>6749.63</c:v>
                </c:pt>
                <c:pt idx="817">
                  <c:v>6750.27</c:v>
                </c:pt>
                <c:pt idx="818">
                  <c:v>6753.04</c:v>
                </c:pt>
                <c:pt idx="819">
                  <c:v>6770.19</c:v>
                </c:pt>
                <c:pt idx="820">
                  <c:v>6775.96</c:v>
                </c:pt>
                <c:pt idx="821">
                  <c:v>6781.35</c:v>
                </c:pt>
                <c:pt idx="822">
                  <c:v>6781.52</c:v>
                </c:pt>
                <c:pt idx="823">
                  <c:v>6796.86</c:v>
                </c:pt>
                <c:pt idx="824">
                  <c:v>6799.46</c:v>
                </c:pt>
                <c:pt idx="825">
                  <c:v>6809.46</c:v>
                </c:pt>
                <c:pt idx="826">
                  <c:v>6827.69</c:v>
                </c:pt>
                <c:pt idx="827">
                  <c:v>6837.37</c:v>
                </c:pt>
                <c:pt idx="828">
                  <c:v>6842.28</c:v>
                </c:pt>
                <c:pt idx="829">
                  <c:v>6843.17</c:v>
                </c:pt>
                <c:pt idx="830">
                  <c:v>6849.03</c:v>
                </c:pt>
                <c:pt idx="831">
                  <c:v>6858.48</c:v>
                </c:pt>
                <c:pt idx="832">
                  <c:v>6863.49</c:v>
                </c:pt>
                <c:pt idx="833">
                  <c:v>6868.39</c:v>
                </c:pt>
                <c:pt idx="834">
                  <c:v>6875.96</c:v>
                </c:pt>
                <c:pt idx="835">
                  <c:v>6876.53</c:v>
                </c:pt>
                <c:pt idx="836">
                  <c:v>6877.98</c:v>
                </c:pt>
                <c:pt idx="837">
                  <c:v>6895.19</c:v>
                </c:pt>
                <c:pt idx="838">
                  <c:v>6933.24</c:v>
                </c:pt>
                <c:pt idx="839">
                  <c:v>6938.11</c:v>
                </c:pt>
                <c:pt idx="840">
                  <c:v>6940.91</c:v>
                </c:pt>
                <c:pt idx="841">
                  <c:v>6940.94</c:v>
                </c:pt>
                <c:pt idx="842">
                  <c:v>6948.7</c:v>
                </c:pt>
                <c:pt idx="843">
                  <c:v>6951.12</c:v>
                </c:pt>
                <c:pt idx="844">
                  <c:v>6965.21</c:v>
                </c:pt>
                <c:pt idx="845">
                  <c:v>6985.51</c:v>
                </c:pt>
                <c:pt idx="846">
                  <c:v>6986.7</c:v>
                </c:pt>
                <c:pt idx="847">
                  <c:v>6989.95</c:v>
                </c:pt>
                <c:pt idx="848">
                  <c:v>7003.1</c:v>
                </c:pt>
                <c:pt idx="849">
                  <c:v>7033.08</c:v>
                </c:pt>
                <c:pt idx="850">
                  <c:v>7042.11</c:v>
                </c:pt>
                <c:pt idx="851">
                  <c:v>7045.5</c:v>
                </c:pt>
                <c:pt idx="852">
                  <c:v>7046.72</c:v>
                </c:pt>
                <c:pt idx="853">
                  <c:v>7050.02</c:v>
                </c:pt>
                <c:pt idx="854">
                  <c:v>7050.64</c:v>
                </c:pt>
                <c:pt idx="855">
                  <c:v>7054.41</c:v>
                </c:pt>
                <c:pt idx="856">
                  <c:v>7077.19</c:v>
                </c:pt>
                <c:pt idx="857">
                  <c:v>7096.98</c:v>
                </c:pt>
                <c:pt idx="858">
                  <c:v>7106.81</c:v>
                </c:pt>
                <c:pt idx="859">
                  <c:v>7125.25</c:v>
                </c:pt>
                <c:pt idx="860">
                  <c:v>7128.64</c:v>
                </c:pt>
                <c:pt idx="861">
                  <c:v>7133.9</c:v>
                </c:pt>
                <c:pt idx="862">
                  <c:v>7144.4</c:v>
                </c:pt>
                <c:pt idx="863">
                  <c:v>7144.86</c:v>
                </c:pt>
                <c:pt idx="864">
                  <c:v>7147.11</c:v>
                </c:pt>
                <c:pt idx="865">
                  <c:v>7147.47</c:v>
                </c:pt>
                <c:pt idx="866">
                  <c:v>7151.09</c:v>
                </c:pt>
                <c:pt idx="867">
                  <c:v>7152.67</c:v>
                </c:pt>
                <c:pt idx="868">
                  <c:v>7153.55</c:v>
                </c:pt>
                <c:pt idx="869">
                  <c:v>7160.09</c:v>
                </c:pt>
                <c:pt idx="870">
                  <c:v>7160.33</c:v>
                </c:pt>
                <c:pt idx="871">
                  <c:v>7162.01</c:v>
                </c:pt>
                <c:pt idx="872">
                  <c:v>7173.36</c:v>
                </c:pt>
                <c:pt idx="873">
                  <c:v>7175.51</c:v>
                </c:pt>
                <c:pt idx="874">
                  <c:v>7179.52</c:v>
                </c:pt>
                <c:pt idx="875">
                  <c:v>7196.87</c:v>
                </c:pt>
                <c:pt idx="876">
                  <c:v>7201.7</c:v>
                </c:pt>
                <c:pt idx="877">
                  <c:v>7209.49</c:v>
                </c:pt>
                <c:pt idx="878">
                  <c:v>7220.25</c:v>
                </c:pt>
                <c:pt idx="879">
                  <c:v>7222.79</c:v>
                </c:pt>
                <c:pt idx="880">
                  <c:v>7228.22</c:v>
                </c:pt>
                <c:pt idx="881">
                  <c:v>7243.81</c:v>
                </c:pt>
                <c:pt idx="882">
                  <c:v>7248.71</c:v>
                </c:pt>
                <c:pt idx="883">
                  <c:v>7256.72</c:v>
                </c:pt>
                <c:pt idx="884">
                  <c:v>7261.74</c:v>
                </c:pt>
                <c:pt idx="885">
                  <c:v>7265.58</c:v>
                </c:pt>
                <c:pt idx="886">
                  <c:v>7265.7</c:v>
                </c:pt>
                <c:pt idx="887">
                  <c:v>7273.02</c:v>
                </c:pt>
                <c:pt idx="888">
                  <c:v>7281.51</c:v>
                </c:pt>
                <c:pt idx="889">
                  <c:v>7302.46</c:v>
                </c:pt>
                <c:pt idx="890">
                  <c:v>7304.65</c:v>
                </c:pt>
                <c:pt idx="891">
                  <c:v>7318.21</c:v>
                </c:pt>
                <c:pt idx="892">
                  <c:v>7318.22</c:v>
                </c:pt>
                <c:pt idx="893">
                  <c:v>7322.86</c:v>
                </c:pt>
                <c:pt idx="894">
                  <c:v>7323.73</c:v>
                </c:pt>
                <c:pt idx="895">
                  <c:v>7325.05</c:v>
                </c:pt>
                <c:pt idx="896">
                  <c:v>7325.47</c:v>
                </c:pt>
                <c:pt idx="897">
                  <c:v>7337.75</c:v>
                </c:pt>
                <c:pt idx="898">
                  <c:v>7339.93</c:v>
                </c:pt>
                <c:pt idx="899">
                  <c:v>7345.08</c:v>
                </c:pt>
                <c:pt idx="900">
                  <c:v>7345.73</c:v>
                </c:pt>
                <c:pt idx="901">
                  <c:v>7348.14</c:v>
                </c:pt>
                <c:pt idx="902">
                  <c:v>7349.12</c:v>
                </c:pt>
                <c:pt idx="903">
                  <c:v>7357.49</c:v>
                </c:pt>
                <c:pt idx="904">
                  <c:v>7358.18</c:v>
                </c:pt>
                <c:pt idx="905">
                  <c:v>7362.31</c:v>
                </c:pt>
                <c:pt idx="906">
                  <c:v>7371.77</c:v>
                </c:pt>
                <c:pt idx="907">
                  <c:v>7388.85</c:v>
                </c:pt>
                <c:pt idx="908">
                  <c:v>7403.98</c:v>
                </c:pt>
                <c:pt idx="909">
                  <c:v>7418.52</c:v>
                </c:pt>
                <c:pt idx="910">
                  <c:v>7419.48</c:v>
                </c:pt>
                <c:pt idx="911">
                  <c:v>7421.19</c:v>
                </c:pt>
                <c:pt idx="912">
                  <c:v>7441.05</c:v>
                </c:pt>
                <c:pt idx="913">
                  <c:v>7441.5</c:v>
                </c:pt>
                <c:pt idx="914">
                  <c:v>7443.64</c:v>
                </c:pt>
                <c:pt idx="915">
                  <c:v>7445.92</c:v>
                </c:pt>
                <c:pt idx="916">
                  <c:v>7448.4</c:v>
                </c:pt>
                <c:pt idx="917">
                  <c:v>7450.36</c:v>
                </c:pt>
                <c:pt idx="918">
                  <c:v>7463.51</c:v>
                </c:pt>
                <c:pt idx="919">
                  <c:v>7487.38</c:v>
                </c:pt>
                <c:pt idx="920">
                  <c:v>7494.63</c:v>
                </c:pt>
                <c:pt idx="921">
                  <c:v>7504.3</c:v>
                </c:pt>
                <c:pt idx="922">
                  <c:v>7512.27</c:v>
                </c:pt>
                <c:pt idx="923">
                  <c:v>7518.03</c:v>
                </c:pt>
                <c:pt idx="924">
                  <c:v>7526.71</c:v>
                </c:pt>
                <c:pt idx="925">
                  <c:v>7531.7</c:v>
                </c:pt>
                <c:pt idx="926">
                  <c:v>7537.16</c:v>
                </c:pt>
                <c:pt idx="927">
                  <c:v>7538.52</c:v>
                </c:pt>
                <c:pt idx="928">
                  <c:v>7567.13</c:v>
                </c:pt>
                <c:pt idx="929">
                  <c:v>7585.62</c:v>
                </c:pt>
                <c:pt idx="930">
                  <c:v>7607.03</c:v>
                </c:pt>
                <c:pt idx="931">
                  <c:v>7609.6</c:v>
                </c:pt>
                <c:pt idx="932">
                  <c:v>7623.13</c:v>
                </c:pt>
                <c:pt idx="933">
                  <c:v>7623.52</c:v>
                </c:pt>
                <c:pt idx="934">
                  <c:v>7624.63</c:v>
                </c:pt>
                <c:pt idx="935">
                  <c:v>7626.99</c:v>
                </c:pt>
                <c:pt idx="936">
                  <c:v>7633.72</c:v>
                </c:pt>
                <c:pt idx="937">
                  <c:v>7636.92</c:v>
                </c:pt>
                <c:pt idx="938">
                  <c:v>7639.42</c:v>
                </c:pt>
                <c:pt idx="939">
                  <c:v>7640.31</c:v>
                </c:pt>
                <c:pt idx="940">
                  <c:v>7642.05</c:v>
                </c:pt>
                <c:pt idx="941">
                  <c:v>7650.77</c:v>
                </c:pt>
                <c:pt idx="942">
                  <c:v>7650.8</c:v>
                </c:pt>
                <c:pt idx="943">
                  <c:v>7652.26</c:v>
                </c:pt>
                <c:pt idx="944">
                  <c:v>7657.69</c:v>
                </c:pt>
                <c:pt idx="945">
                  <c:v>7662.47</c:v>
                </c:pt>
                <c:pt idx="946">
                  <c:v>7670.75</c:v>
                </c:pt>
                <c:pt idx="947">
                  <c:v>7676.4</c:v>
                </c:pt>
                <c:pt idx="948">
                  <c:v>7680.92</c:v>
                </c:pt>
                <c:pt idx="949">
                  <c:v>7681.17</c:v>
                </c:pt>
                <c:pt idx="950">
                  <c:v>7682.67</c:v>
                </c:pt>
                <c:pt idx="951">
                  <c:v>7684.62</c:v>
                </c:pt>
                <c:pt idx="952">
                  <c:v>7726.85</c:v>
                </c:pt>
                <c:pt idx="953">
                  <c:v>7727.25</c:v>
                </c:pt>
                <c:pt idx="954">
                  <c:v>7729.65</c:v>
                </c:pt>
                <c:pt idx="955">
                  <c:v>7731.43</c:v>
                </c:pt>
                <c:pt idx="956">
                  <c:v>7731.86</c:v>
                </c:pt>
                <c:pt idx="957">
                  <c:v>7736.39</c:v>
                </c:pt>
                <c:pt idx="958">
                  <c:v>7740.34</c:v>
                </c:pt>
                <c:pt idx="959">
                  <c:v>7742.11</c:v>
                </c:pt>
                <c:pt idx="960">
                  <c:v>7749.16</c:v>
                </c:pt>
                <c:pt idx="961">
                  <c:v>7763.06</c:v>
                </c:pt>
                <c:pt idx="962">
                  <c:v>7789.64</c:v>
                </c:pt>
                <c:pt idx="963">
                  <c:v>7794.68</c:v>
                </c:pt>
                <c:pt idx="964">
                  <c:v>7803.77</c:v>
                </c:pt>
                <c:pt idx="965">
                  <c:v>7804.16</c:v>
                </c:pt>
                <c:pt idx="966">
                  <c:v>7812.67</c:v>
                </c:pt>
                <c:pt idx="967">
                  <c:v>7824.37</c:v>
                </c:pt>
                <c:pt idx="968">
                  <c:v>7844.8</c:v>
                </c:pt>
                <c:pt idx="969">
                  <c:v>7851.85</c:v>
                </c:pt>
                <c:pt idx="970">
                  <c:v>7896.41</c:v>
                </c:pt>
                <c:pt idx="971">
                  <c:v>7935.29</c:v>
                </c:pt>
                <c:pt idx="972">
                  <c:v>7948.22</c:v>
                </c:pt>
                <c:pt idx="973">
                  <c:v>7953.72</c:v>
                </c:pt>
                <c:pt idx="974">
                  <c:v>7954.52</c:v>
                </c:pt>
                <c:pt idx="975">
                  <c:v>7958.13</c:v>
                </c:pt>
                <c:pt idx="976">
                  <c:v>7966.81</c:v>
                </c:pt>
                <c:pt idx="977">
                  <c:v>7980.34</c:v>
                </c:pt>
                <c:pt idx="978">
                  <c:v>7985.82</c:v>
                </c:pt>
                <c:pt idx="979">
                  <c:v>7986.48</c:v>
                </c:pt>
                <c:pt idx="980">
                  <c:v>8004.96</c:v>
                </c:pt>
                <c:pt idx="981">
                  <c:v>8014.62</c:v>
                </c:pt>
                <c:pt idx="982">
                  <c:v>8017.06</c:v>
                </c:pt>
                <c:pt idx="983">
                  <c:v>8021.11</c:v>
                </c:pt>
                <c:pt idx="984">
                  <c:v>8023.14</c:v>
                </c:pt>
                <c:pt idx="985">
                  <c:v>8026.67</c:v>
                </c:pt>
                <c:pt idx="986">
                  <c:v>8027.97</c:v>
                </c:pt>
                <c:pt idx="987">
                  <c:v>8035.64</c:v>
                </c:pt>
                <c:pt idx="988">
                  <c:v>8059.06</c:v>
                </c:pt>
                <c:pt idx="989">
                  <c:v>8059.68</c:v>
                </c:pt>
                <c:pt idx="990">
                  <c:v>8062.31</c:v>
                </c:pt>
                <c:pt idx="991">
                  <c:v>8062.76</c:v>
                </c:pt>
                <c:pt idx="992">
                  <c:v>8067.83</c:v>
                </c:pt>
                <c:pt idx="993">
                  <c:v>8068.19</c:v>
                </c:pt>
                <c:pt idx="994">
                  <c:v>8071.57</c:v>
                </c:pt>
                <c:pt idx="995">
                  <c:v>8077.41</c:v>
                </c:pt>
                <c:pt idx="996">
                  <c:v>8081.26</c:v>
                </c:pt>
                <c:pt idx="997">
                  <c:v>8081.74</c:v>
                </c:pt>
                <c:pt idx="998">
                  <c:v>8083.92</c:v>
                </c:pt>
                <c:pt idx="999">
                  <c:v>8091.3</c:v>
                </c:pt>
                <c:pt idx="1000">
                  <c:v>8112.59</c:v>
                </c:pt>
                <c:pt idx="1001">
                  <c:v>8116.27</c:v>
                </c:pt>
                <c:pt idx="1002">
                  <c:v>8116.68</c:v>
                </c:pt>
                <c:pt idx="1003">
                  <c:v>8124.41</c:v>
                </c:pt>
                <c:pt idx="1004">
                  <c:v>8125.78</c:v>
                </c:pt>
                <c:pt idx="1005">
                  <c:v>8157.92</c:v>
                </c:pt>
                <c:pt idx="1006">
                  <c:v>8162.72</c:v>
                </c:pt>
                <c:pt idx="1007">
                  <c:v>8177.9</c:v>
                </c:pt>
                <c:pt idx="1008">
                  <c:v>8179.51</c:v>
                </c:pt>
                <c:pt idx="1009">
                  <c:v>8182.89</c:v>
                </c:pt>
                <c:pt idx="1010">
                  <c:v>8188.12</c:v>
                </c:pt>
                <c:pt idx="1011">
                  <c:v>8211.1</c:v>
                </c:pt>
                <c:pt idx="1012">
                  <c:v>8219.2000000000007</c:v>
                </c:pt>
                <c:pt idx="1013">
                  <c:v>8232.64</c:v>
                </c:pt>
                <c:pt idx="1014">
                  <c:v>8233.1</c:v>
                </c:pt>
                <c:pt idx="1015">
                  <c:v>8240.59</c:v>
                </c:pt>
                <c:pt idx="1016">
                  <c:v>8252.2800000000007</c:v>
                </c:pt>
                <c:pt idx="1017">
                  <c:v>8268</c:v>
                </c:pt>
                <c:pt idx="1018">
                  <c:v>8269.0400000000009</c:v>
                </c:pt>
                <c:pt idx="1019">
                  <c:v>8271.4599999999991</c:v>
                </c:pt>
                <c:pt idx="1020">
                  <c:v>8277.52</c:v>
                </c:pt>
                <c:pt idx="1021">
                  <c:v>8280.6200000000008</c:v>
                </c:pt>
                <c:pt idx="1022">
                  <c:v>8283.68</c:v>
                </c:pt>
                <c:pt idx="1023">
                  <c:v>8302.5400000000009</c:v>
                </c:pt>
                <c:pt idx="1024">
                  <c:v>8310.84</c:v>
                </c:pt>
                <c:pt idx="1025">
                  <c:v>8314.65</c:v>
                </c:pt>
                <c:pt idx="1026">
                  <c:v>8334.4599999999991</c:v>
                </c:pt>
                <c:pt idx="1027">
                  <c:v>8334.59</c:v>
                </c:pt>
                <c:pt idx="1028">
                  <c:v>8342.91</c:v>
                </c:pt>
                <c:pt idx="1029">
                  <c:v>8347.16</c:v>
                </c:pt>
                <c:pt idx="1030">
                  <c:v>8355.5400000000009</c:v>
                </c:pt>
                <c:pt idx="1031">
                  <c:v>8396.6200000000008</c:v>
                </c:pt>
                <c:pt idx="1032">
                  <c:v>8400.01</c:v>
                </c:pt>
                <c:pt idx="1033">
                  <c:v>8410.0499999999993</c:v>
                </c:pt>
                <c:pt idx="1034">
                  <c:v>8413.4599999999991</c:v>
                </c:pt>
                <c:pt idx="1035">
                  <c:v>8428.07</c:v>
                </c:pt>
                <c:pt idx="1036">
                  <c:v>8440.0499999999993</c:v>
                </c:pt>
                <c:pt idx="1037">
                  <c:v>8442.67</c:v>
                </c:pt>
                <c:pt idx="1038">
                  <c:v>8444.4699999999993</c:v>
                </c:pt>
                <c:pt idx="1039">
                  <c:v>8448.66</c:v>
                </c:pt>
                <c:pt idx="1040">
                  <c:v>8450.82</c:v>
                </c:pt>
                <c:pt idx="1041">
                  <c:v>8457.82</c:v>
                </c:pt>
                <c:pt idx="1042">
                  <c:v>8466.35</c:v>
                </c:pt>
                <c:pt idx="1043">
                  <c:v>8471.65</c:v>
                </c:pt>
                <c:pt idx="1044">
                  <c:v>8515.76</c:v>
                </c:pt>
                <c:pt idx="1045">
                  <c:v>8516.83</c:v>
                </c:pt>
                <c:pt idx="1046">
                  <c:v>8520.0300000000007</c:v>
                </c:pt>
                <c:pt idx="1047">
                  <c:v>8522</c:v>
                </c:pt>
                <c:pt idx="1048">
                  <c:v>8527.5300000000007</c:v>
                </c:pt>
                <c:pt idx="1049">
                  <c:v>8534.67</c:v>
                </c:pt>
                <c:pt idx="1050">
                  <c:v>8538.2900000000009</c:v>
                </c:pt>
                <c:pt idx="1051">
                  <c:v>8539.67</c:v>
                </c:pt>
                <c:pt idx="1052">
                  <c:v>8547.69</c:v>
                </c:pt>
                <c:pt idx="1053">
                  <c:v>8551.35</c:v>
                </c:pt>
                <c:pt idx="1054">
                  <c:v>8556.91</c:v>
                </c:pt>
                <c:pt idx="1055">
                  <c:v>8567.25</c:v>
                </c:pt>
                <c:pt idx="1056">
                  <c:v>8569.86</c:v>
                </c:pt>
                <c:pt idx="1057">
                  <c:v>8572.0400000000009</c:v>
                </c:pt>
                <c:pt idx="1058">
                  <c:v>8573.2999999999993</c:v>
                </c:pt>
                <c:pt idx="1059">
                  <c:v>8582.2999999999993</c:v>
                </c:pt>
                <c:pt idx="1060">
                  <c:v>8596.83</c:v>
                </c:pt>
                <c:pt idx="1061">
                  <c:v>8601.33</c:v>
                </c:pt>
                <c:pt idx="1062">
                  <c:v>8603.82</c:v>
                </c:pt>
                <c:pt idx="1063">
                  <c:v>8604.48</c:v>
                </c:pt>
                <c:pt idx="1064">
                  <c:v>8605.36</c:v>
                </c:pt>
                <c:pt idx="1065">
                  <c:v>8606.2199999999993</c:v>
                </c:pt>
                <c:pt idx="1066">
                  <c:v>8615.2999999999993</c:v>
                </c:pt>
                <c:pt idx="1067">
                  <c:v>8627.5400000000009</c:v>
                </c:pt>
                <c:pt idx="1068">
                  <c:v>8665.09</c:v>
                </c:pt>
                <c:pt idx="1069">
                  <c:v>8665.14</c:v>
                </c:pt>
                <c:pt idx="1070">
                  <c:v>8671.19</c:v>
                </c:pt>
                <c:pt idx="1071">
                  <c:v>8688.86</c:v>
                </c:pt>
                <c:pt idx="1072">
                  <c:v>8701.84</c:v>
                </c:pt>
                <c:pt idx="1073">
                  <c:v>8703.4599999999991</c:v>
                </c:pt>
                <c:pt idx="1074">
                  <c:v>8733.23</c:v>
                </c:pt>
                <c:pt idx="1075">
                  <c:v>8747.68</c:v>
                </c:pt>
                <c:pt idx="1076">
                  <c:v>8760.1200000000008</c:v>
                </c:pt>
                <c:pt idx="1077">
                  <c:v>8765.25</c:v>
                </c:pt>
                <c:pt idx="1078">
                  <c:v>8782.4699999999993</c:v>
                </c:pt>
                <c:pt idx="1079">
                  <c:v>8798.59</c:v>
                </c:pt>
                <c:pt idx="1080">
                  <c:v>8800.49</c:v>
                </c:pt>
                <c:pt idx="1081">
                  <c:v>8821.8799999999992</c:v>
                </c:pt>
                <c:pt idx="1082">
                  <c:v>8823.2800000000007</c:v>
                </c:pt>
                <c:pt idx="1083">
                  <c:v>8823.99</c:v>
                </c:pt>
                <c:pt idx="1084">
                  <c:v>8824.27</c:v>
                </c:pt>
                <c:pt idx="1085">
                  <c:v>8825.09</c:v>
                </c:pt>
                <c:pt idx="1086">
                  <c:v>8827.2099999999991</c:v>
                </c:pt>
                <c:pt idx="1087">
                  <c:v>8835.26</c:v>
                </c:pt>
                <c:pt idx="1088">
                  <c:v>8871.15</c:v>
                </c:pt>
                <c:pt idx="1089">
                  <c:v>8890.59</c:v>
                </c:pt>
                <c:pt idx="1090">
                  <c:v>8891.14</c:v>
                </c:pt>
                <c:pt idx="1091">
                  <c:v>8906.14</c:v>
                </c:pt>
                <c:pt idx="1092">
                  <c:v>8908.4699999999993</c:v>
                </c:pt>
                <c:pt idx="1093">
                  <c:v>8930.93</c:v>
                </c:pt>
                <c:pt idx="1094">
                  <c:v>8932.08</c:v>
                </c:pt>
                <c:pt idx="1095">
                  <c:v>8944.1200000000008</c:v>
                </c:pt>
                <c:pt idx="1096">
                  <c:v>8954.99</c:v>
                </c:pt>
                <c:pt idx="1097">
                  <c:v>8964.06</c:v>
                </c:pt>
                <c:pt idx="1098">
                  <c:v>8965.7999999999993</c:v>
                </c:pt>
                <c:pt idx="1099">
                  <c:v>8968.33</c:v>
                </c:pt>
                <c:pt idx="1100">
                  <c:v>8978.19</c:v>
                </c:pt>
                <c:pt idx="1101">
                  <c:v>8988.16</c:v>
                </c:pt>
                <c:pt idx="1102">
                  <c:v>8998.43</c:v>
                </c:pt>
                <c:pt idx="1103">
                  <c:v>9010.2000000000007</c:v>
                </c:pt>
                <c:pt idx="1104">
                  <c:v>9048.0300000000007</c:v>
                </c:pt>
                <c:pt idx="1105">
                  <c:v>9058.73</c:v>
                </c:pt>
                <c:pt idx="1106">
                  <c:v>9095.07</c:v>
                </c:pt>
                <c:pt idx="1107">
                  <c:v>9095.94</c:v>
                </c:pt>
                <c:pt idx="1108">
                  <c:v>9101.7999999999993</c:v>
                </c:pt>
                <c:pt idx="1109">
                  <c:v>9140.9500000000007</c:v>
                </c:pt>
                <c:pt idx="1110">
                  <c:v>9144.57</c:v>
                </c:pt>
                <c:pt idx="1111">
                  <c:v>9147.5</c:v>
                </c:pt>
                <c:pt idx="1112">
                  <c:v>9159.51</c:v>
                </c:pt>
                <c:pt idx="1113">
                  <c:v>9171.75</c:v>
                </c:pt>
                <c:pt idx="1114">
                  <c:v>9174.14</c:v>
                </c:pt>
                <c:pt idx="1115">
                  <c:v>9182.17</c:v>
                </c:pt>
                <c:pt idx="1116">
                  <c:v>9193.84</c:v>
                </c:pt>
                <c:pt idx="1117">
                  <c:v>9210.06</c:v>
                </c:pt>
                <c:pt idx="1118">
                  <c:v>9222.4</c:v>
                </c:pt>
                <c:pt idx="1119">
                  <c:v>9225.26</c:v>
                </c:pt>
                <c:pt idx="1120">
                  <c:v>9247.94</c:v>
                </c:pt>
                <c:pt idx="1121">
                  <c:v>9249.5</c:v>
                </c:pt>
                <c:pt idx="1122">
                  <c:v>9264.7999999999993</c:v>
                </c:pt>
                <c:pt idx="1123">
                  <c:v>9282.48</c:v>
                </c:pt>
                <c:pt idx="1124">
                  <c:v>9283.56</c:v>
                </c:pt>
                <c:pt idx="1125">
                  <c:v>9285.8700000000008</c:v>
                </c:pt>
                <c:pt idx="1126">
                  <c:v>9288.0300000000007</c:v>
                </c:pt>
                <c:pt idx="1127">
                  <c:v>9290.14</c:v>
                </c:pt>
                <c:pt idx="1128">
                  <c:v>9301.89</c:v>
                </c:pt>
                <c:pt idx="1129">
                  <c:v>9304.7000000000007</c:v>
                </c:pt>
                <c:pt idx="1130">
                  <c:v>9310.81</c:v>
                </c:pt>
                <c:pt idx="1131">
                  <c:v>9315.41</c:v>
                </c:pt>
                <c:pt idx="1132">
                  <c:v>9320.26</c:v>
                </c:pt>
                <c:pt idx="1133">
                  <c:v>9338.61</c:v>
                </c:pt>
                <c:pt idx="1134">
                  <c:v>9344.2000000000007</c:v>
                </c:pt>
                <c:pt idx="1135">
                  <c:v>9361.33</c:v>
                </c:pt>
                <c:pt idx="1136">
                  <c:v>9377.4500000000007</c:v>
                </c:pt>
                <c:pt idx="1137">
                  <c:v>9377.9</c:v>
                </c:pt>
                <c:pt idx="1138">
                  <c:v>9380.75</c:v>
                </c:pt>
                <c:pt idx="1139">
                  <c:v>9386.16</c:v>
                </c:pt>
                <c:pt idx="1140">
                  <c:v>9391.35</c:v>
                </c:pt>
                <c:pt idx="1141">
                  <c:v>9411.01</c:v>
                </c:pt>
                <c:pt idx="1142">
                  <c:v>9414.92</c:v>
                </c:pt>
                <c:pt idx="1143">
                  <c:v>9432.93</c:v>
                </c:pt>
                <c:pt idx="1144">
                  <c:v>9447.25</c:v>
                </c:pt>
                <c:pt idx="1145">
                  <c:v>9447.3799999999992</c:v>
                </c:pt>
                <c:pt idx="1146">
                  <c:v>9448.42</c:v>
                </c:pt>
                <c:pt idx="1147">
                  <c:v>9453.92</c:v>
                </c:pt>
                <c:pt idx="1148">
                  <c:v>9487.64</c:v>
                </c:pt>
                <c:pt idx="1149">
                  <c:v>9500.57</c:v>
                </c:pt>
                <c:pt idx="1150">
                  <c:v>9504.31</c:v>
                </c:pt>
                <c:pt idx="1151">
                  <c:v>9507.68</c:v>
                </c:pt>
                <c:pt idx="1152">
                  <c:v>9528.9</c:v>
                </c:pt>
                <c:pt idx="1153">
                  <c:v>9538.65</c:v>
                </c:pt>
                <c:pt idx="1154">
                  <c:v>9540.17</c:v>
                </c:pt>
                <c:pt idx="1155">
                  <c:v>9541.7000000000007</c:v>
                </c:pt>
                <c:pt idx="1156">
                  <c:v>9549.57</c:v>
                </c:pt>
                <c:pt idx="1157">
                  <c:v>9563.0300000000007</c:v>
                </c:pt>
                <c:pt idx="1158">
                  <c:v>9566.99</c:v>
                </c:pt>
                <c:pt idx="1159">
                  <c:v>9582.5400000000009</c:v>
                </c:pt>
                <c:pt idx="1160">
                  <c:v>9583.89</c:v>
                </c:pt>
                <c:pt idx="1161">
                  <c:v>9584.0400000000009</c:v>
                </c:pt>
                <c:pt idx="1162">
                  <c:v>9597.6299999999992</c:v>
                </c:pt>
                <c:pt idx="1163">
                  <c:v>9617.66</c:v>
                </c:pt>
                <c:pt idx="1164">
                  <c:v>9619.18</c:v>
                </c:pt>
                <c:pt idx="1165">
                  <c:v>9620.33</c:v>
                </c:pt>
                <c:pt idx="1166">
                  <c:v>9625.92</c:v>
                </c:pt>
                <c:pt idx="1167">
                  <c:v>9628.7900000000009</c:v>
                </c:pt>
                <c:pt idx="1168">
                  <c:v>9630.2999999999993</c:v>
                </c:pt>
                <c:pt idx="1169">
                  <c:v>9630.4</c:v>
                </c:pt>
                <c:pt idx="1170">
                  <c:v>9630.91</c:v>
                </c:pt>
                <c:pt idx="1171">
                  <c:v>9634.5400000000009</c:v>
                </c:pt>
                <c:pt idx="1172">
                  <c:v>9644.25</c:v>
                </c:pt>
                <c:pt idx="1173">
                  <c:v>9653.81</c:v>
                </c:pt>
                <c:pt idx="1174">
                  <c:v>9664.34</c:v>
                </c:pt>
                <c:pt idx="1175">
                  <c:v>9684.2900000000009</c:v>
                </c:pt>
                <c:pt idx="1176">
                  <c:v>9698.42</c:v>
                </c:pt>
                <c:pt idx="1177">
                  <c:v>9704.67</c:v>
                </c:pt>
                <c:pt idx="1178">
                  <c:v>9710.7099999999991</c:v>
                </c:pt>
                <c:pt idx="1179">
                  <c:v>9715.84</c:v>
                </c:pt>
                <c:pt idx="1180">
                  <c:v>9722.77</c:v>
                </c:pt>
                <c:pt idx="1181">
                  <c:v>9724.5300000000007</c:v>
                </c:pt>
                <c:pt idx="1182">
                  <c:v>9748.91</c:v>
                </c:pt>
                <c:pt idx="1183">
                  <c:v>9753.49</c:v>
                </c:pt>
                <c:pt idx="1184">
                  <c:v>9764.08</c:v>
                </c:pt>
                <c:pt idx="1185">
                  <c:v>9778.35</c:v>
                </c:pt>
                <c:pt idx="1186">
                  <c:v>9787.32</c:v>
                </c:pt>
                <c:pt idx="1187">
                  <c:v>9788.8700000000008</c:v>
                </c:pt>
                <c:pt idx="1188">
                  <c:v>9800.89</c:v>
                </c:pt>
                <c:pt idx="1189">
                  <c:v>9819.25</c:v>
                </c:pt>
                <c:pt idx="1190">
                  <c:v>9836.2099999999991</c:v>
                </c:pt>
                <c:pt idx="1191">
                  <c:v>9844.4500000000007</c:v>
                </c:pt>
                <c:pt idx="1192">
                  <c:v>9850.43</c:v>
                </c:pt>
                <c:pt idx="1193">
                  <c:v>9855.1299999999992</c:v>
                </c:pt>
                <c:pt idx="1194">
                  <c:v>9861.0300000000007</c:v>
                </c:pt>
                <c:pt idx="1195">
                  <c:v>9863.4699999999993</c:v>
                </c:pt>
                <c:pt idx="1196">
                  <c:v>9866.2999999999993</c:v>
                </c:pt>
                <c:pt idx="1197">
                  <c:v>9869.81</c:v>
                </c:pt>
                <c:pt idx="1198">
                  <c:v>9870.59</c:v>
                </c:pt>
                <c:pt idx="1199">
                  <c:v>9872.7000000000007</c:v>
                </c:pt>
                <c:pt idx="1200">
                  <c:v>9875.68</c:v>
                </c:pt>
                <c:pt idx="1201">
                  <c:v>9877.61</c:v>
                </c:pt>
                <c:pt idx="1202">
                  <c:v>9880.07</c:v>
                </c:pt>
                <c:pt idx="1203">
                  <c:v>9890.23</c:v>
                </c:pt>
                <c:pt idx="1204">
                  <c:v>9894.69</c:v>
                </c:pt>
                <c:pt idx="1205">
                  <c:v>9907.83</c:v>
                </c:pt>
                <c:pt idx="1206">
                  <c:v>9910.36</c:v>
                </c:pt>
                <c:pt idx="1207">
                  <c:v>9930.64</c:v>
                </c:pt>
                <c:pt idx="1208">
                  <c:v>9931.9599999999991</c:v>
                </c:pt>
                <c:pt idx="1209">
                  <c:v>9933.44</c:v>
                </c:pt>
                <c:pt idx="1210">
                  <c:v>9957.7199999999993</c:v>
                </c:pt>
                <c:pt idx="1211">
                  <c:v>9964.06</c:v>
                </c:pt>
                <c:pt idx="1212">
                  <c:v>9991.0400000000009</c:v>
                </c:pt>
                <c:pt idx="1213">
                  <c:v>10011.44</c:v>
                </c:pt>
                <c:pt idx="1214">
                  <c:v>10027.15</c:v>
                </c:pt>
                <c:pt idx="1215">
                  <c:v>10043.25</c:v>
                </c:pt>
                <c:pt idx="1216">
                  <c:v>10065.41</c:v>
                </c:pt>
                <c:pt idx="1217">
                  <c:v>10072.06</c:v>
                </c:pt>
                <c:pt idx="1218">
                  <c:v>10085.85</c:v>
                </c:pt>
                <c:pt idx="1219">
                  <c:v>10096.969999999999</c:v>
                </c:pt>
                <c:pt idx="1220">
                  <c:v>10106.129999999999</c:v>
                </c:pt>
                <c:pt idx="1221">
                  <c:v>10107.219999999999</c:v>
                </c:pt>
                <c:pt idx="1222">
                  <c:v>10115.01</c:v>
                </c:pt>
                <c:pt idx="1223">
                  <c:v>10118.42</c:v>
                </c:pt>
                <c:pt idx="1224">
                  <c:v>10139.84</c:v>
                </c:pt>
                <c:pt idx="1225">
                  <c:v>10141.14</c:v>
                </c:pt>
                <c:pt idx="1226">
                  <c:v>10146.129999999999</c:v>
                </c:pt>
                <c:pt idx="1227">
                  <c:v>10156.780000000001</c:v>
                </c:pt>
                <c:pt idx="1228">
                  <c:v>10160.870000000001</c:v>
                </c:pt>
                <c:pt idx="1229">
                  <c:v>10191.82</c:v>
                </c:pt>
                <c:pt idx="1230">
                  <c:v>10197.77</c:v>
                </c:pt>
                <c:pt idx="1231">
                  <c:v>10214.64</c:v>
                </c:pt>
                <c:pt idx="1232">
                  <c:v>10226.280000000001</c:v>
                </c:pt>
                <c:pt idx="1233">
                  <c:v>10231.5</c:v>
                </c:pt>
                <c:pt idx="1234">
                  <c:v>10259.129999999999</c:v>
                </c:pt>
                <c:pt idx="1235">
                  <c:v>10264.44</c:v>
                </c:pt>
                <c:pt idx="1236">
                  <c:v>10269.459999999999</c:v>
                </c:pt>
                <c:pt idx="1237">
                  <c:v>10274.33</c:v>
                </c:pt>
                <c:pt idx="1238">
                  <c:v>10276.99</c:v>
                </c:pt>
                <c:pt idx="1239">
                  <c:v>10308.040000000001</c:v>
                </c:pt>
                <c:pt idx="1240">
                  <c:v>10310.780000000001</c:v>
                </c:pt>
                <c:pt idx="1241">
                  <c:v>10315.91</c:v>
                </c:pt>
                <c:pt idx="1242">
                  <c:v>10322.9</c:v>
                </c:pt>
                <c:pt idx="1243">
                  <c:v>10325.209999999999</c:v>
                </c:pt>
                <c:pt idx="1244">
                  <c:v>10329.06</c:v>
                </c:pt>
                <c:pt idx="1245">
                  <c:v>10338.93</c:v>
                </c:pt>
                <c:pt idx="1246">
                  <c:v>10345.93</c:v>
                </c:pt>
                <c:pt idx="1247">
                  <c:v>10352.48</c:v>
                </c:pt>
                <c:pt idx="1248">
                  <c:v>10355.64</c:v>
                </c:pt>
                <c:pt idx="1249">
                  <c:v>10356.67</c:v>
                </c:pt>
                <c:pt idx="1250">
                  <c:v>10370.91</c:v>
                </c:pt>
                <c:pt idx="1251">
                  <c:v>10381.48</c:v>
                </c:pt>
                <c:pt idx="1252">
                  <c:v>10403.27</c:v>
                </c:pt>
                <c:pt idx="1253">
                  <c:v>10407.09</c:v>
                </c:pt>
                <c:pt idx="1254">
                  <c:v>10407.98</c:v>
                </c:pt>
                <c:pt idx="1255">
                  <c:v>10419.59</c:v>
                </c:pt>
                <c:pt idx="1256">
                  <c:v>10419.65</c:v>
                </c:pt>
                <c:pt idx="1257">
                  <c:v>10422.92</c:v>
                </c:pt>
                <c:pt idx="1258">
                  <c:v>10435.07</c:v>
                </c:pt>
                <c:pt idx="1259">
                  <c:v>10436.1</c:v>
                </c:pt>
                <c:pt idx="1260">
                  <c:v>10450.549999999999</c:v>
                </c:pt>
                <c:pt idx="1261">
                  <c:v>10455.1</c:v>
                </c:pt>
                <c:pt idx="1262">
                  <c:v>10455.14</c:v>
                </c:pt>
                <c:pt idx="1263">
                  <c:v>10459.19</c:v>
                </c:pt>
                <c:pt idx="1264">
                  <c:v>10461.98</c:v>
                </c:pt>
                <c:pt idx="1265">
                  <c:v>10464.83</c:v>
                </c:pt>
                <c:pt idx="1266">
                  <c:v>10486.55</c:v>
                </c:pt>
                <c:pt idx="1267">
                  <c:v>10493.95</c:v>
                </c:pt>
                <c:pt idx="1268">
                  <c:v>10495.6</c:v>
                </c:pt>
                <c:pt idx="1269">
                  <c:v>10546.48</c:v>
                </c:pt>
                <c:pt idx="1270">
                  <c:v>10560.49</c:v>
                </c:pt>
                <c:pt idx="1271">
                  <c:v>10564.88</c:v>
                </c:pt>
                <c:pt idx="1272">
                  <c:v>10577.09</c:v>
                </c:pt>
                <c:pt idx="1273">
                  <c:v>10579.71</c:v>
                </c:pt>
                <c:pt idx="1274">
                  <c:v>10594.23</c:v>
                </c:pt>
                <c:pt idx="1275">
                  <c:v>10594.5</c:v>
                </c:pt>
                <c:pt idx="1276">
                  <c:v>10600.55</c:v>
                </c:pt>
                <c:pt idx="1277">
                  <c:v>10601.41</c:v>
                </c:pt>
                <c:pt idx="1278">
                  <c:v>10601.63</c:v>
                </c:pt>
                <c:pt idx="1279">
                  <c:v>10602.39</c:v>
                </c:pt>
                <c:pt idx="1280">
                  <c:v>10608.67</c:v>
                </c:pt>
                <c:pt idx="1281">
                  <c:v>10617.04</c:v>
                </c:pt>
                <c:pt idx="1282">
                  <c:v>10620.26</c:v>
                </c:pt>
                <c:pt idx="1283">
                  <c:v>10627.81</c:v>
                </c:pt>
                <c:pt idx="1284">
                  <c:v>10665.44</c:v>
                </c:pt>
                <c:pt idx="1285">
                  <c:v>10676.83</c:v>
                </c:pt>
                <c:pt idx="1286">
                  <c:v>10690.11</c:v>
                </c:pt>
                <c:pt idx="1287">
                  <c:v>10698.38</c:v>
                </c:pt>
                <c:pt idx="1288">
                  <c:v>10702.64</c:v>
                </c:pt>
                <c:pt idx="1289">
                  <c:v>10704.47</c:v>
                </c:pt>
                <c:pt idx="1290">
                  <c:v>10713.64</c:v>
                </c:pt>
                <c:pt idx="1291">
                  <c:v>10719.57</c:v>
                </c:pt>
                <c:pt idx="1292">
                  <c:v>10736.87</c:v>
                </c:pt>
                <c:pt idx="1293">
                  <c:v>10749.02</c:v>
                </c:pt>
                <c:pt idx="1294">
                  <c:v>10769.75</c:v>
                </c:pt>
                <c:pt idx="1295">
                  <c:v>10791.96</c:v>
                </c:pt>
                <c:pt idx="1296">
                  <c:v>10795.94</c:v>
                </c:pt>
                <c:pt idx="1297">
                  <c:v>10796.35</c:v>
                </c:pt>
                <c:pt idx="1298">
                  <c:v>10797.34</c:v>
                </c:pt>
                <c:pt idx="1299">
                  <c:v>10806.84</c:v>
                </c:pt>
                <c:pt idx="1300">
                  <c:v>10807.49</c:v>
                </c:pt>
                <c:pt idx="1301">
                  <c:v>10825.25</c:v>
                </c:pt>
                <c:pt idx="1302">
                  <c:v>10848.13</c:v>
                </c:pt>
                <c:pt idx="1303">
                  <c:v>10886.66</c:v>
                </c:pt>
                <c:pt idx="1304">
                  <c:v>10923.93</c:v>
                </c:pt>
                <c:pt idx="1305">
                  <c:v>10928.85</c:v>
                </c:pt>
                <c:pt idx="1306">
                  <c:v>10942.13</c:v>
                </c:pt>
                <c:pt idx="1307">
                  <c:v>10959.33</c:v>
                </c:pt>
                <c:pt idx="1308">
                  <c:v>10959.69</c:v>
                </c:pt>
                <c:pt idx="1309">
                  <c:v>10965.45</c:v>
                </c:pt>
                <c:pt idx="1310">
                  <c:v>10976.25</c:v>
                </c:pt>
                <c:pt idx="1311">
                  <c:v>10977.21</c:v>
                </c:pt>
                <c:pt idx="1312">
                  <c:v>10982.5</c:v>
                </c:pt>
                <c:pt idx="1313">
                  <c:v>10991.58</c:v>
                </c:pt>
                <c:pt idx="1314">
                  <c:v>11013.71</c:v>
                </c:pt>
                <c:pt idx="1315">
                  <c:v>11015.17</c:v>
                </c:pt>
                <c:pt idx="1316">
                  <c:v>11018.05</c:v>
                </c:pt>
                <c:pt idx="1317">
                  <c:v>11028.56</c:v>
                </c:pt>
                <c:pt idx="1318">
                  <c:v>11033.66</c:v>
                </c:pt>
                <c:pt idx="1319">
                  <c:v>11037.51</c:v>
                </c:pt>
                <c:pt idx="1320">
                  <c:v>11037.85</c:v>
                </c:pt>
                <c:pt idx="1321">
                  <c:v>11046.02</c:v>
                </c:pt>
                <c:pt idx="1322">
                  <c:v>11068.7</c:v>
                </c:pt>
                <c:pt idx="1323">
                  <c:v>11068.77</c:v>
                </c:pt>
                <c:pt idx="1324">
                  <c:v>11070.54</c:v>
                </c:pt>
                <c:pt idx="1325">
                  <c:v>11073.18</c:v>
                </c:pt>
                <c:pt idx="1326">
                  <c:v>11082.58</c:v>
                </c:pt>
                <c:pt idx="1327">
                  <c:v>11085.59</c:v>
                </c:pt>
                <c:pt idx="1328">
                  <c:v>11090.72</c:v>
                </c:pt>
                <c:pt idx="1329">
                  <c:v>11093.62</c:v>
                </c:pt>
                <c:pt idx="1330">
                  <c:v>11103.33</c:v>
                </c:pt>
                <c:pt idx="1331">
                  <c:v>11150.78</c:v>
                </c:pt>
                <c:pt idx="1332">
                  <c:v>11163.57</c:v>
                </c:pt>
                <c:pt idx="1333">
                  <c:v>11165.42</c:v>
                </c:pt>
                <c:pt idx="1334">
                  <c:v>11186.2</c:v>
                </c:pt>
                <c:pt idx="1335">
                  <c:v>11187.66</c:v>
                </c:pt>
                <c:pt idx="1336">
                  <c:v>11217.35</c:v>
                </c:pt>
                <c:pt idx="1337">
                  <c:v>11244.38</c:v>
                </c:pt>
                <c:pt idx="1338">
                  <c:v>11250.43</c:v>
                </c:pt>
                <c:pt idx="1339">
                  <c:v>11253.42</c:v>
                </c:pt>
                <c:pt idx="1340">
                  <c:v>11255.29</c:v>
                </c:pt>
                <c:pt idx="1341">
                  <c:v>11264.54</c:v>
                </c:pt>
                <c:pt idx="1342">
                  <c:v>11265.71</c:v>
                </c:pt>
                <c:pt idx="1343">
                  <c:v>11272.33</c:v>
                </c:pt>
                <c:pt idx="1344">
                  <c:v>11286.54</c:v>
                </c:pt>
                <c:pt idx="1345">
                  <c:v>11289.11</c:v>
                </c:pt>
                <c:pt idx="1346">
                  <c:v>11294.57</c:v>
                </c:pt>
                <c:pt idx="1347">
                  <c:v>11299.34</c:v>
                </c:pt>
                <c:pt idx="1348">
                  <c:v>11305.93</c:v>
                </c:pt>
                <c:pt idx="1349">
                  <c:v>11312.33</c:v>
                </c:pt>
                <c:pt idx="1350">
                  <c:v>11318.57</c:v>
                </c:pt>
                <c:pt idx="1351">
                  <c:v>11319.12</c:v>
                </c:pt>
                <c:pt idx="1352">
                  <c:v>11321.49</c:v>
                </c:pt>
                <c:pt idx="1353">
                  <c:v>11326.71</c:v>
                </c:pt>
                <c:pt idx="1354">
                  <c:v>11344.32</c:v>
                </c:pt>
                <c:pt idx="1355">
                  <c:v>11345.52</c:v>
                </c:pt>
                <c:pt idx="1356">
                  <c:v>11353.23</c:v>
                </c:pt>
                <c:pt idx="1357">
                  <c:v>11356.66</c:v>
                </c:pt>
                <c:pt idx="1358">
                  <c:v>11362.76</c:v>
                </c:pt>
                <c:pt idx="1359">
                  <c:v>11363.28</c:v>
                </c:pt>
                <c:pt idx="1360">
                  <c:v>11365.95</c:v>
                </c:pt>
                <c:pt idx="1361">
                  <c:v>11369.39</c:v>
                </c:pt>
                <c:pt idx="1362">
                  <c:v>11378.57</c:v>
                </c:pt>
                <c:pt idx="1363">
                  <c:v>11381.33</c:v>
                </c:pt>
                <c:pt idx="1364">
                  <c:v>11388.27</c:v>
                </c:pt>
                <c:pt idx="1365">
                  <c:v>11394.07</c:v>
                </c:pt>
                <c:pt idx="1366">
                  <c:v>11396.9</c:v>
                </c:pt>
                <c:pt idx="1367">
                  <c:v>11411.69</c:v>
                </c:pt>
                <c:pt idx="1368">
                  <c:v>11412.02</c:v>
                </c:pt>
                <c:pt idx="1369">
                  <c:v>11419.49</c:v>
                </c:pt>
                <c:pt idx="1370">
                  <c:v>11435.74</c:v>
                </c:pt>
                <c:pt idx="1371">
                  <c:v>11436.74</c:v>
                </c:pt>
                <c:pt idx="1372">
                  <c:v>11454.02</c:v>
                </c:pt>
                <c:pt idx="1373">
                  <c:v>11455.28</c:v>
                </c:pt>
                <c:pt idx="1374">
                  <c:v>11478.14</c:v>
                </c:pt>
                <c:pt idx="1375">
                  <c:v>11482.63</c:v>
                </c:pt>
                <c:pt idx="1376">
                  <c:v>11488.32</c:v>
                </c:pt>
                <c:pt idx="1377">
                  <c:v>11492.46</c:v>
                </c:pt>
                <c:pt idx="1378">
                  <c:v>11497.69</c:v>
                </c:pt>
                <c:pt idx="1379">
                  <c:v>11511.61</c:v>
                </c:pt>
                <c:pt idx="1380">
                  <c:v>11512.41</c:v>
                </c:pt>
                <c:pt idx="1381">
                  <c:v>11520.1</c:v>
                </c:pt>
                <c:pt idx="1382">
                  <c:v>11524.25</c:v>
                </c:pt>
                <c:pt idx="1383">
                  <c:v>11530.12</c:v>
                </c:pt>
                <c:pt idx="1384">
                  <c:v>11534.87</c:v>
                </c:pt>
                <c:pt idx="1385">
                  <c:v>11538.42</c:v>
                </c:pt>
                <c:pt idx="1386">
                  <c:v>11540.25</c:v>
                </c:pt>
                <c:pt idx="1387">
                  <c:v>11552.9</c:v>
                </c:pt>
                <c:pt idx="1388">
                  <c:v>11554.22</c:v>
                </c:pt>
                <c:pt idx="1389">
                  <c:v>11566.3</c:v>
                </c:pt>
                <c:pt idx="1390">
                  <c:v>11576.13</c:v>
                </c:pt>
                <c:pt idx="1391">
                  <c:v>11602.75</c:v>
                </c:pt>
                <c:pt idx="1392">
                  <c:v>11625.11</c:v>
                </c:pt>
                <c:pt idx="1393">
                  <c:v>11657.72</c:v>
                </c:pt>
                <c:pt idx="1394">
                  <c:v>11657.81</c:v>
                </c:pt>
                <c:pt idx="1395">
                  <c:v>11658.12</c:v>
                </c:pt>
                <c:pt idx="1396">
                  <c:v>11658.38</c:v>
                </c:pt>
                <c:pt idx="1397">
                  <c:v>11674.13</c:v>
                </c:pt>
                <c:pt idx="1398">
                  <c:v>11696.52</c:v>
                </c:pt>
                <c:pt idx="1399">
                  <c:v>11712.97</c:v>
                </c:pt>
                <c:pt idx="1400">
                  <c:v>11729.68</c:v>
                </c:pt>
                <c:pt idx="1401">
                  <c:v>11730.82</c:v>
                </c:pt>
                <c:pt idx="1402">
                  <c:v>11735.88</c:v>
                </c:pt>
                <c:pt idx="1403">
                  <c:v>11737.85</c:v>
                </c:pt>
                <c:pt idx="1404">
                  <c:v>11741.73</c:v>
                </c:pt>
                <c:pt idx="1405">
                  <c:v>11743.3</c:v>
                </c:pt>
                <c:pt idx="1406">
                  <c:v>11743.93</c:v>
                </c:pt>
                <c:pt idx="1407">
                  <c:v>11752.68</c:v>
                </c:pt>
                <c:pt idx="1408">
                  <c:v>11763</c:v>
                </c:pt>
                <c:pt idx="1409">
                  <c:v>11773.06</c:v>
                </c:pt>
                <c:pt idx="1410">
                  <c:v>11830.61</c:v>
                </c:pt>
                <c:pt idx="1411">
                  <c:v>11833.78</c:v>
                </c:pt>
                <c:pt idx="1412">
                  <c:v>11837.16</c:v>
                </c:pt>
                <c:pt idx="1413">
                  <c:v>11840.78</c:v>
                </c:pt>
                <c:pt idx="1414">
                  <c:v>11842.44</c:v>
                </c:pt>
                <c:pt idx="1415">
                  <c:v>11842.62</c:v>
                </c:pt>
                <c:pt idx="1416">
                  <c:v>11848.14</c:v>
                </c:pt>
                <c:pt idx="1417">
                  <c:v>11856.41</c:v>
                </c:pt>
                <c:pt idx="1418">
                  <c:v>11858.56</c:v>
                </c:pt>
                <c:pt idx="1419">
                  <c:v>11879.1</c:v>
                </c:pt>
                <c:pt idx="1420">
                  <c:v>11881.36</c:v>
                </c:pt>
                <c:pt idx="1421">
                  <c:v>11881.97</c:v>
                </c:pt>
                <c:pt idx="1422">
                  <c:v>11884.05</c:v>
                </c:pt>
                <c:pt idx="1423">
                  <c:v>11918.2</c:v>
                </c:pt>
                <c:pt idx="1424">
                  <c:v>11931.13</c:v>
                </c:pt>
                <c:pt idx="1425">
                  <c:v>11938.26</c:v>
                </c:pt>
                <c:pt idx="1426">
                  <c:v>11941.83</c:v>
                </c:pt>
                <c:pt idx="1427">
                  <c:v>11944.59</c:v>
                </c:pt>
                <c:pt idx="1428">
                  <c:v>11945.13</c:v>
                </c:pt>
                <c:pt idx="1429">
                  <c:v>11946.63</c:v>
                </c:pt>
                <c:pt idx="1430">
                  <c:v>11987.17</c:v>
                </c:pt>
                <c:pt idx="1431">
                  <c:v>11987.68</c:v>
                </c:pt>
                <c:pt idx="1432">
                  <c:v>11994.89</c:v>
                </c:pt>
                <c:pt idx="1433">
                  <c:v>12001.29</c:v>
                </c:pt>
                <c:pt idx="1434">
                  <c:v>12029.29</c:v>
                </c:pt>
                <c:pt idx="1435">
                  <c:v>12032.33</c:v>
                </c:pt>
                <c:pt idx="1436">
                  <c:v>12035.18</c:v>
                </c:pt>
                <c:pt idx="1437">
                  <c:v>12044.34</c:v>
                </c:pt>
                <c:pt idx="1438">
                  <c:v>12048.13</c:v>
                </c:pt>
                <c:pt idx="1439">
                  <c:v>12091.34</c:v>
                </c:pt>
                <c:pt idx="1440">
                  <c:v>12094.48</c:v>
                </c:pt>
                <c:pt idx="1441">
                  <c:v>12096.65</c:v>
                </c:pt>
                <c:pt idx="1442">
                  <c:v>12105.32</c:v>
                </c:pt>
                <c:pt idx="1443">
                  <c:v>12124.99</c:v>
                </c:pt>
                <c:pt idx="1444">
                  <c:v>12129.61</c:v>
                </c:pt>
                <c:pt idx="1445">
                  <c:v>12130.8</c:v>
                </c:pt>
                <c:pt idx="1446">
                  <c:v>12137.6</c:v>
                </c:pt>
                <c:pt idx="1447">
                  <c:v>12142.58</c:v>
                </c:pt>
                <c:pt idx="1448">
                  <c:v>12146.97</c:v>
                </c:pt>
                <c:pt idx="1449">
                  <c:v>12148.2</c:v>
                </c:pt>
                <c:pt idx="1450">
                  <c:v>12198.64</c:v>
                </c:pt>
                <c:pt idx="1451">
                  <c:v>12218.7</c:v>
                </c:pt>
                <c:pt idx="1452">
                  <c:v>12222.9</c:v>
                </c:pt>
                <c:pt idx="1453">
                  <c:v>12224.35</c:v>
                </c:pt>
                <c:pt idx="1454">
                  <c:v>12231.61</c:v>
                </c:pt>
                <c:pt idx="1455">
                  <c:v>12233.83</c:v>
                </c:pt>
                <c:pt idx="1456">
                  <c:v>12235.84</c:v>
                </c:pt>
                <c:pt idx="1457">
                  <c:v>12237.73</c:v>
                </c:pt>
                <c:pt idx="1458">
                  <c:v>12244.53</c:v>
                </c:pt>
                <c:pt idx="1459">
                  <c:v>12245.17</c:v>
                </c:pt>
                <c:pt idx="1460">
                  <c:v>12254.44</c:v>
                </c:pt>
                <c:pt idx="1461">
                  <c:v>12255.04</c:v>
                </c:pt>
                <c:pt idx="1462">
                  <c:v>12265.51</c:v>
                </c:pt>
                <c:pt idx="1463">
                  <c:v>12268.63</c:v>
                </c:pt>
                <c:pt idx="1464">
                  <c:v>12269.69</c:v>
                </c:pt>
                <c:pt idx="1465">
                  <c:v>12282.03</c:v>
                </c:pt>
                <c:pt idx="1466">
                  <c:v>12282.38</c:v>
                </c:pt>
                <c:pt idx="1467">
                  <c:v>12299.59</c:v>
                </c:pt>
                <c:pt idx="1468">
                  <c:v>12323.94</c:v>
                </c:pt>
                <c:pt idx="1469">
                  <c:v>12333.83</c:v>
                </c:pt>
                <c:pt idx="1470">
                  <c:v>12347.17</c:v>
                </c:pt>
                <c:pt idx="1471">
                  <c:v>12363.55</c:v>
                </c:pt>
                <c:pt idx="1472">
                  <c:v>12369.89</c:v>
                </c:pt>
                <c:pt idx="1473">
                  <c:v>12404.88</c:v>
                </c:pt>
                <c:pt idx="1474">
                  <c:v>12407.3</c:v>
                </c:pt>
                <c:pt idx="1475">
                  <c:v>12408.29</c:v>
                </c:pt>
                <c:pt idx="1476">
                  <c:v>12430.95</c:v>
                </c:pt>
                <c:pt idx="1477">
                  <c:v>12452.25</c:v>
                </c:pt>
                <c:pt idx="1478">
                  <c:v>12475.35</c:v>
                </c:pt>
                <c:pt idx="1479">
                  <c:v>12479.71</c:v>
                </c:pt>
                <c:pt idx="1480">
                  <c:v>12485.8</c:v>
                </c:pt>
                <c:pt idx="1481">
                  <c:v>12495.29</c:v>
                </c:pt>
                <c:pt idx="1482">
                  <c:v>12499.88</c:v>
                </c:pt>
                <c:pt idx="1483">
                  <c:v>12523.6</c:v>
                </c:pt>
                <c:pt idx="1484">
                  <c:v>12557.61</c:v>
                </c:pt>
                <c:pt idx="1485">
                  <c:v>12574.05</c:v>
                </c:pt>
                <c:pt idx="1486">
                  <c:v>12579.92</c:v>
                </c:pt>
                <c:pt idx="1487">
                  <c:v>12592.53</c:v>
                </c:pt>
                <c:pt idx="1488">
                  <c:v>12600.46</c:v>
                </c:pt>
                <c:pt idx="1489">
                  <c:v>12609.89</c:v>
                </c:pt>
                <c:pt idx="1490">
                  <c:v>12622.18</c:v>
                </c:pt>
                <c:pt idx="1491">
                  <c:v>12624.74</c:v>
                </c:pt>
                <c:pt idx="1492">
                  <c:v>12629.17</c:v>
                </c:pt>
                <c:pt idx="1493">
                  <c:v>12629.9</c:v>
                </c:pt>
                <c:pt idx="1494">
                  <c:v>12638.2</c:v>
                </c:pt>
                <c:pt idx="1495">
                  <c:v>12640.24</c:v>
                </c:pt>
                <c:pt idx="1496">
                  <c:v>12643.38</c:v>
                </c:pt>
                <c:pt idx="1497">
                  <c:v>12644.59</c:v>
                </c:pt>
                <c:pt idx="1498">
                  <c:v>12646.21</c:v>
                </c:pt>
                <c:pt idx="1499">
                  <c:v>12648.7</c:v>
                </c:pt>
                <c:pt idx="1500">
                  <c:v>12697.48</c:v>
                </c:pt>
                <c:pt idx="1501">
                  <c:v>12699.56</c:v>
                </c:pt>
                <c:pt idx="1502">
                  <c:v>12700.63</c:v>
                </c:pt>
                <c:pt idx="1503">
                  <c:v>12713</c:v>
                </c:pt>
                <c:pt idx="1504">
                  <c:v>12718.21</c:v>
                </c:pt>
                <c:pt idx="1505">
                  <c:v>12731</c:v>
                </c:pt>
                <c:pt idx="1506">
                  <c:v>12741.17</c:v>
                </c:pt>
                <c:pt idx="1507">
                  <c:v>12770.27</c:v>
                </c:pt>
                <c:pt idx="1508">
                  <c:v>12776.05</c:v>
                </c:pt>
                <c:pt idx="1509">
                  <c:v>12788.03</c:v>
                </c:pt>
                <c:pt idx="1510">
                  <c:v>12788.18</c:v>
                </c:pt>
                <c:pt idx="1511">
                  <c:v>12797.21</c:v>
                </c:pt>
                <c:pt idx="1512">
                  <c:v>12815.44</c:v>
                </c:pt>
                <c:pt idx="1513">
                  <c:v>12823.25</c:v>
                </c:pt>
                <c:pt idx="1514">
                  <c:v>12829.46</c:v>
                </c:pt>
                <c:pt idx="1515">
                  <c:v>12847.24</c:v>
                </c:pt>
                <c:pt idx="1516">
                  <c:v>12852.37</c:v>
                </c:pt>
                <c:pt idx="1517">
                  <c:v>12856.84</c:v>
                </c:pt>
                <c:pt idx="1518">
                  <c:v>12870.31</c:v>
                </c:pt>
                <c:pt idx="1519">
                  <c:v>12890.06</c:v>
                </c:pt>
                <c:pt idx="1520">
                  <c:v>12913.99</c:v>
                </c:pt>
                <c:pt idx="1521">
                  <c:v>12925.89</c:v>
                </c:pt>
                <c:pt idx="1522">
                  <c:v>12928.79</c:v>
                </c:pt>
                <c:pt idx="1523">
                  <c:v>12949.16</c:v>
                </c:pt>
                <c:pt idx="1524">
                  <c:v>12950.07</c:v>
                </c:pt>
                <c:pt idx="1525">
                  <c:v>12957.12</c:v>
                </c:pt>
                <c:pt idx="1526">
                  <c:v>12979.36</c:v>
                </c:pt>
                <c:pt idx="1527">
                  <c:v>12981.35</c:v>
                </c:pt>
                <c:pt idx="1528">
                  <c:v>12982.87</c:v>
                </c:pt>
                <c:pt idx="1529">
                  <c:v>12994.12</c:v>
                </c:pt>
                <c:pt idx="1530">
                  <c:v>13002.91</c:v>
                </c:pt>
                <c:pt idx="1531">
                  <c:v>13004.95</c:v>
                </c:pt>
                <c:pt idx="1532">
                  <c:v>13008.07</c:v>
                </c:pt>
                <c:pt idx="1533">
                  <c:v>13010.86</c:v>
                </c:pt>
                <c:pt idx="1534">
                  <c:v>13012.21</c:v>
                </c:pt>
                <c:pt idx="1535">
                  <c:v>13019.16</c:v>
                </c:pt>
                <c:pt idx="1536">
                  <c:v>13023.93</c:v>
                </c:pt>
                <c:pt idx="1537">
                  <c:v>13041.92</c:v>
                </c:pt>
                <c:pt idx="1538">
                  <c:v>13044.41</c:v>
                </c:pt>
                <c:pt idx="1539">
                  <c:v>13047.33</c:v>
                </c:pt>
                <c:pt idx="1540">
                  <c:v>13051.22</c:v>
                </c:pt>
                <c:pt idx="1541">
                  <c:v>13063.88</c:v>
                </c:pt>
                <c:pt idx="1542">
                  <c:v>13101.74</c:v>
                </c:pt>
                <c:pt idx="1543">
                  <c:v>13110.79</c:v>
                </c:pt>
                <c:pt idx="1544">
                  <c:v>13112.6</c:v>
                </c:pt>
                <c:pt idx="1545">
                  <c:v>13113.51</c:v>
                </c:pt>
                <c:pt idx="1546">
                  <c:v>13116.84</c:v>
                </c:pt>
                <c:pt idx="1547">
                  <c:v>13126.68</c:v>
                </c:pt>
                <c:pt idx="1548">
                  <c:v>13129.6</c:v>
                </c:pt>
                <c:pt idx="1549">
                  <c:v>13143.34</c:v>
                </c:pt>
                <c:pt idx="1550">
                  <c:v>13143.86</c:v>
                </c:pt>
                <c:pt idx="1551">
                  <c:v>13204.29</c:v>
                </c:pt>
                <c:pt idx="1552">
                  <c:v>13214.43</c:v>
                </c:pt>
                <c:pt idx="1553">
                  <c:v>13217.09</c:v>
                </c:pt>
                <c:pt idx="1554">
                  <c:v>13224.06</c:v>
                </c:pt>
                <c:pt idx="1555">
                  <c:v>13224.69</c:v>
                </c:pt>
                <c:pt idx="1556">
                  <c:v>13228.85</c:v>
                </c:pt>
                <c:pt idx="1557">
                  <c:v>13292.52</c:v>
                </c:pt>
                <c:pt idx="1558">
                  <c:v>13333.71</c:v>
                </c:pt>
                <c:pt idx="1559">
                  <c:v>13352.1</c:v>
                </c:pt>
                <c:pt idx="1560">
                  <c:v>13360.94</c:v>
                </c:pt>
                <c:pt idx="1561">
                  <c:v>13375.76</c:v>
                </c:pt>
                <c:pt idx="1562">
                  <c:v>13377.41</c:v>
                </c:pt>
                <c:pt idx="1563">
                  <c:v>13383.67</c:v>
                </c:pt>
                <c:pt idx="1564">
                  <c:v>13390.56</c:v>
                </c:pt>
                <c:pt idx="1565">
                  <c:v>13393.76</c:v>
                </c:pt>
                <c:pt idx="1566">
                  <c:v>13405.39</c:v>
                </c:pt>
                <c:pt idx="1567">
                  <c:v>13412.97</c:v>
                </c:pt>
                <c:pt idx="1568">
                  <c:v>13415.04</c:v>
                </c:pt>
                <c:pt idx="1569">
                  <c:v>13417.05</c:v>
                </c:pt>
                <c:pt idx="1570">
                  <c:v>13429.04</c:v>
                </c:pt>
                <c:pt idx="1571">
                  <c:v>13430.27</c:v>
                </c:pt>
                <c:pt idx="1572">
                  <c:v>13440.7</c:v>
                </c:pt>
                <c:pt idx="1573">
                  <c:v>13451.12</c:v>
                </c:pt>
                <c:pt idx="1574">
                  <c:v>13457.96</c:v>
                </c:pt>
                <c:pt idx="1575">
                  <c:v>13462.52</c:v>
                </c:pt>
                <c:pt idx="1576">
                  <c:v>13465.8</c:v>
                </c:pt>
                <c:pt idx="1577">
                  <c:v>13470.8</c:v>
                </c:pt>
                <c:pt idx="1578">
                  <c:v>13470.86</c:v>
                </c:pt>
                <c:pt idx="1579">
                  <c:v>13472.19</c:v>
                </c:pt>
                <c:pt idx="1580">
                  <c:v>13480.83</c:v>
                </c:pt>
                <c:pt idx="1581">
                  <c:v>13511.28</c:v>
                </c:pt>
                <c:pt idx="1582">
                  <c:v>13555</c:v>
                </c:pt>
                <c:pt idx="1583">
                  <c:v>13566.04</c:v>
                </c:pt>
                <c:pt idx="1584">
                  <c:v>13588.17</c:v>
                </c:pt>
                <c:pt idx="1585">
                  <c:v>13607.37</c:v>
                </c:pt>
                <c:pt idx="1586">
                  <c:v>13616.36</c:v>
                </c:pt>
                <c:pt idx="1587">
                  <c:v>13622.01</c:v>
                </c:pt>
                <c:pt idx="1588">
                  <c:v>13635.64</c:v>
                </c:pt>
                <c:pt idx="1589">
                  <c:v>13638.06</c:v>
                </c:pt>
                <c:pt idx="1590">
                  <c:v>13677.68</c:v>
                </c:pt>
                <c:pt idx="1591">
                  <c:v>13685.51</c:v>
                </c:pt>
                <c:pt idx="1592">
                  <c:v>13714.55</c:v>
                </c:pt>
                <c:pt idx="1593">
                  <c:v>13725.47</c:v>
                </c:pt>
                <c:pt idx="1594">
                  <c:v>13726.21</c:v>
                </c:pt>
                <c:pt idx="1595">
                  <c:v>13746.74</c:v>
                </c:pt>
                <c:pt idx="1596">
                  <c:v>13747.87</c:v>
                </c:pt>
                <c:pt idx="1597">
                  <c:v>13770.1</c:v>
                </c:pt>
                <c:pt idx="1598">
                  <c:v>13801.61</c:v>
                </c:pt>
                <c:pt idx="1599">
                  <c:v>13819.49</c:v>
                </c:pt>
                <c:pt idx="1600">
                  <c:v>13822.8</c:v>
                </c:pt>
                <c:pt idx="1601">
                  <c:v>13831.12</c:v>
                </c:pt>
                <c:pt idx="1602">
                  <c:v>13844.51</c:v>
                </c:pt>
                <c:pt idx="1603">
                  <c:v>13844.8</c:v>
                </c:pt>
                <c:pt idx="1604">
                  <c:v>13874.89</c:v>
                </c:pt>
                <c:pt idx="1605">
                  <c:v>13880.95</c:v>
                </c:pt>
                <c:pt idx="1606">
                  <c:v>13886.4</c:v>
                </c:pt>
                <c:pt idx="1607">
                  <c:v>13887.2</c:v>
                </c:pt>
                <c:pt idx="1608">
                  <c:v>13887.97</c:v>
                </c:pt>
                <c:pt idx="1609">
                  <c:v>13919.82</c:v>
                </c:pt>
                <c:pt idx="1610">
                  <c:v>13937.67</c:v>
                </c:pt>
                <c:pt idx="1611">
                  <c:v>13974.46</c:v>
                </c:pt>
                <c:pt idx="1612">
                  <c:v>13979.45</c:v>
                </c:pt>
                <c:pt idx="1613">
                  <c:v>13981.85</c:v>
                </c:pt>
                <c:pt idx="1614">
                  <c:v>14001.13</c:v>
                </c:pt>
                <c:pt idx="1615">
                  <c:v>14001.29</c:v>
                </c:pt>
                <c:pt idx="1616">
                  <c:v>14007.22</c:v>
                </c:pt>
                <c:pt idx="1617">
                  <c:v>14043.48</c:v>
                </c:pt>
                <c:pt idx="1618">
                  <c:v>14081.93</c:v>
                </c:pt>
                <c:pt idx="1619">
                  <c:v>14098.07</c:v>
                </c:pt>
                <c:pt idx="1620">
                  <c:v>14119.62</c:v>
                </c:pt>
                <c:pt idx="1621">
                  <c:v>14133.04</c:v>
                </c:pt>
                <c:pt idx="1622">
                  <c:v>14152.46</c:v>
                </c:pt>
                <c:pt idx="1623">
                  <c:v>14193.55</c:v>
                </c:pt>
                <c:pt idx="1624">
                  <c:v>14209.4</c:v>
                </c:pt>
                <c:pt idx="1625">
                  <c:v>14210.54</c:v>
                </c:pt>
                <c:pt idx="1626">
                  <c:v>14235.07</c:v>
                </c:pt>
                <c:pt idx="1627">
                  <c:v>14254.61</c:v>
                </c:pt>
                <c:pt idx="1628">
                  <c:v>14256.19</c:v>
                </c:pt>
                <c:pt idx="1629">
                  <c:v>14256.79</c:v>
                </c:pt>
                <c:pt idx="1630">
                  <c:v>14258.33</c:v>
                </c:pt>
                <c:pt idx="1631">
                  <c:v>14283.46</c:v>
                </c:pt>
                <c:pt idx="1632">
                  <c:v>14285.9</c:v>
                </c:pt>
                <c:pt idx="1633">
                  <c:v>14313.85</c:v>
                </c:pt>
                <c:pt idx="1634">
                  <c:v>14319.03</c:v>
                </c:pt>
                <c:pt idx="1635">
                  <c:v>14337.91</c:v>
                </c:pt>
                <c:pt idx="1636">
                  <c:v>14349.85</c:v>
                </c:pt>
                <c:pt idx="1637">
                  <c:v>14355.43</c:v>
                </c:pt>
                <c:pt idx="1638">
                  <c:v>14358.36</c:v>
                </c:pt>
                <c:pt idx="1639">
                  <c:v>14382.71</c:v>
                </c:pt>
                <c:pt idx="1640">
                  <c:v>14394.4</c:v>
                </c:pt>
                <c:pt idx="1641">
                  <c:v>14394.56</c:v>
                </c:pt>
                <c:pt idx="1642">
                  <c:v>14410.93</c:v>
                </c:pt>
                <c:pt idx="1643">
                  <c:v>14418.28</c:v>
                </c:pt>
                <c:pt idx="1644">
                  <c:v>14426.07</c:v>
                </c:pt>
                <c:pt idx="1645">
                  <c:v>14426.66</c:v>
                </c:pt>
                <c:pt idx="1646">
                  <c:v>14427.63</c:v>
                </c:pt>
                <c:pt idx="1647">
                  <c:v>14449.85</c:v>
                </c:pt>
                <c:pt idx="1648">
                  <c:v>14451.84</c:v>
                </c:pt>
                <c:pt idx="1649">
                  <c:v>14455.64</c:v>
                </c:pt>
                <c:pt idx="1650">
                  <c:v>14470.01</c:v>
                </c:pt>
                <c:pt idx="1651">
                  <c:v>14474.68</c:v>
                </c:pt>
                <c:pt idx="1652">
                  <c:v>14478.33</c:v>
                </c:pt>
                <c:pt idx="1653">
                  <c:v>14507.46</c:v>
                </c:pt>
                <c:pt idx="1654">
                  <c:v>14547.26</c:v>
                </c:pt>
                <c:pt idx="1655">
                  <c:v>14571.89</c:v>
                </c:pt>
                <c:pt idx="1656">
                  <c:v>14574.64</c:v>
                </c:pt>
                <c:pt idx="1657">
                  <c:v>14590.63</c:v>
                </c:pt>
                <c:pt idx="1658">
                  <c:v>14600.62</c:v>
                </c:pt>
                <c:pt idx="1659">
                  <c:v>14612.33</c:v>
                </c:pt>
                <c:pt idx="1660">
                  <c:v>14630.52</c:v>
                </c:pt>
                <c:pt idx="1661">
                  <c:v>14640.35</c:v>
                </c:pt>
                <c:pt idx="1662">
                  <c:v>14657.2</c:v>
                </c:pt>
                <c:pt idx="1663">
                  <c:v>14665.75</c:v>
                </c:pt>
                <c:pt idx="1664">
                  <c:v>14692.67</c:v>
                </c:pt>
                <c:pt idx="1665">
                  <c:v>14696.77</c:v>
                </c:pt>
                <c:pt idx="1666">
                  <c:v>14711.74</c:v>
                </c:pt>
                <c:pt idx="1667">
                  <c:v>14738.43</c:v>
                </c:pt>
                <c:pt idx="1668">
                  <c:v>14750.42</c:v>
                </c:pt>
                <c:pt idx="1669">
                  <c:v>14819</c:v>
                </c:pt>
                <c:pt idx="1670">
                  <c:v>14839.34</c:v>
                </c:pt>
                <c:pt idx="1671">
                  <c:v>14843.96</c:v>
                </c:pt>
                <c:pt idx="1672">
                  <c:v>14847.63</c:v>
                </c:pt>
                <c:pt idx="1673">
                  <c:v>14901.52</c:v>
                </c:pt>
                <c:pt idx="1674">
                  <c:v>14908.27</c:v>
                </c:pt>
                <c:pt idx="1675">
                  <c:v>14926.97</c:v>
                </c:pt>
                <c:pt idx="1676">
                  <c:v>14945.34</c:v>
                </c:pt>
                <c:pt idx="1677">
                  <c:v>14988.43</c:v>
                </c:pt>
                <c:pt idx="1678">
                  <c:v>15006.58</c:v>
                </c:pt>
                <c:pt idx="1679">
                  <c:v>15019.76</c:v>
                </c:pt>
                <c:pt idx="1680">
                  <c:v>15025.76</c:v>
                </c:pt>
                <c:pt idx="1681">
                  <c:v>15026.3</c:v>
                </c:pt>
                <c:pt idx="1682">
                  <c:v>15038.51</c:v>
                </c:pt>
                <c:pt idx="1683">
                  <c:v>15052.68</c:v>
                </c:pt>
                <c:pt idx="1684">
                  <c:v>15090.35</c:v>
                </c:pt>
                <c:pt idx="1685">
                  <c:v>15103.69</c:v>
                </c:pt>
                <c:pt idx="1686">
                  <c:v>15123.19</c:v>
                </c:pt>
                <c:pt idx="1687">
                  <c:v>15150.44</c:v>
                </c:pt>
                <c:pt idx="1688">
                  <c:v>15161.25</c:v>
                </c:pt>
                <c:pt idx="1689">
                  <c:v>15161.53</c:v>
                </c:pt>
                <c:pt idx="1690">
                  <c:v>15170.07</c:v>
                </c:pt>
                <c:pt idx="1691">
                  <c:v>15174.81</c:v>
                </c:pt>
                <c:pt idx="1692">
                  <c:v>15207.92</c:v>
                </c:pt>
                <c:pt idx="1693">
                  <c:v>15230.32</c:v>
                </c:pt>
                <c:pt idx="1694">
                  <c:v>15260.52</c:v>
                </c:pt>
                <c:pt idx="1695">
                  <c:v>15322.77</c:v>
                </c:pt>
                <c:pt idx="1696">
                  <c:v>15359.1</c:v>
                </c:pt>
                <c:pt idx="1697">
                  <c:v>15361.5</c:v>
                </c:pt>
                <c:pt idx="1698">
                  <c:v>15363.77</c:v>
                </c:pt>
                <c:pt idx="1699">
                  <c:v>15368.22</c:v>
                </c:pt>
                <c:pt idx="1700">
                  <c:v>15377.77</c:v>
                </c:pt>
                <c:pt idx="1701">
                  <c:v>15440.2</c:v>
                </c:pt>
                <c:pt idx="1702">
                  <c:v>15450.48</c:v>
                </c:pt>
                <c:pt idx="1703">
                  <c:v>15518.18</c:v>
                </c:pt>
                <c:pt idx="1704">
                  <c:v>15532.16</c:v>
                </c:pt>
                <c:pt idx="1705">
                  <c:v>15555.19</c:v>
                </c:pt>
                <c:pt idx="1706">
                  <c:v>15556.67</c:v>
                </c:pt>
                <c:pt idx="1707">
                  <c:v>15608.58</c:v>
                </c:pt>
                <c:pt idx="1708">
                  <c:v>15612.19</c:v>
                </c:pt>
                <c:pt idx="1709">
                  <c:v>15646.28</c:v>
                </c:pt>
                <c:pt idx="1710">
                  <c:v>15670.3</c:v>
                </c:pt>
                <c:pt idx="1711">
                  <c:v>15698.86</c:v>
                </c:pt>
                <c:pt idx="1712">
                  <c:v>15746.62</c:v>
                </c:pt>
                <c:pt idx="1713">
                  <c:v>15817.99</c:v>
                </c:pt>
                <c:pt idx="1714">
                  <c:v>15820.7</c:v>
                </c:pt>
                <c:pt idx="1715">
                  <c:v>15828.82</c:v>
                </c:pt>
                <c:pt idx="1716">
                  <c:v>15840.81</c:v>
                </c:pt>
                <c:pt idx="1717">
                  <c:v>15922.29</c:v>
                </c:pt>
                <c:pt idx="1718">
                  <c:v>15965.29</c:v>
                </c:pt>
                <c:pt idx="1719">
                  <c:v>15966.19</c:v>
                </c:pt>
                <c:pt idx="1720">
                  <c:v>16059.06</c:v>
                </c:pt>
                <c:pt idx="1721">
                  <c:v>16062.89</c:v>
                </c:pt>
                <c:pt idx="1722">
                  <c:v>16069.08</c:v>
                </c:pt>
                <c:pt idx="1723">
                  <c:v>16085.13</c:v>
                </c:pt>
                <c:pt idx="1724">
                  <c:v>16097.94</c:v>
                </c:pt>
                <c:pt idx="1725">
                  <c:v>16115.3</c:v>
                </c:pt>
                <c:pt idx="1726">
                  <c:v>16122.65</c:v>
                </c:pt>
                <c:pt idx="1727">
                  <c:v>16138.76</c:v>
                </c:pt>
                <c:pt idx="1728">
                  <c:v>16152.04</c:v>
                </c:pt>
                <c:pt idx="1729">
                  <c:v>16190.97</c:v>
                </c:pt>
                <c:pt idx="1730">
                  <c:v>16199.1</c:v>
                </c:pt>
                <c:pt idx="1731">
                  <c:v>16205.88</c:v>
                </c:pt>
                <c:pt idx="1732">
                  <c:v>16232.85</c:v>
                </c:pt>
                <c:pt idx="1733">
                  <c:v>16267.32</c:v>
                </c:pt>
                <c:pt idx="1734">
                  <c:v>16297.85</c:v>
                </c:pt>
                <c:pt idx="1735">
                  <c:v>16311.05</c:v>
                </c:pt>
                <c:pt idx="1736">
                  <c:v>16351.42</c:v>
                </c:pt>
                <c:pt idx="1737">
                  <c:v>16420.490000000002</c:v>
                </c:pt>
                <c:pt idx="1738">
                  <c:v>16450.89</c:v>
                </c:pt>
                <c:pt idx="1739">
                  <c:v>16455.71</c:v>
                </c:pt>
                <c:pt idx="1740">
                  <c:v>16577.78</c:v>
                </c:pt>
                <c:pt idx="1741">
                  <c:v>16586.5</c:v>
                </c:pt>
                <c:pt idx="1742">
                  <c:v>16587.96</c:v>
                </c:pt>
                <c:pt idx="1743">
                  <c:v>16600.16</c:v>
                </c:pt>
                <c:pt idx="1744">
                  <c:v>16602.18</c:v>
                </c:pt>
                <c:pt idx="1745">
                  <c:v>16631.61</c:v>
                </c:pt>
                <c:pt idx="1746">
                  <c:v>16657.72</c:v>
                </c:pt>
                <c:pt idx="1747">
                  <c:v>16770.990000000002</c:v>
                </c:pt>
                <c:pt idx="1748">
                  <c:v>16776.3</c:v>
                </c:pt>
                <c:pt idx="1749">
                  <c:v>16779.400000000001</c:v>
                </c:pt>
                <c:pt idx="1750">
                  <c:v>16796.41</c:v>
                </c:pt>
                <c:pt idx="1751">
                  <c:v>16841.32</c:v>
                </c:pt>
                <c:pt idx="1752">
                  <c:v>16884.919999999998</c:v>
                </c:pt>
                <c:pt idx="1753">
                  <c:v>16903.5</c:v>
                </c:pt>
                <c:pt idx="1754">
                  <c:v>16921.09</c:v>
                </c:pt>
                <c:pt idx="1755">
                  <c:v>16990.55</c:v>
                </c:pt>
                <c:pt idx="1756">
                  <c:v>17016.009999999998</c:v>
                </c:pt>
                <c:pt idx="1757">
                  <c:v>17043.34</c:v>
                </c:pt>
                <c:pt idx="1758">
                  <c:v>17081.080000000002</c:v>
                </c:pt>
                <c:pt idx="1759">
                  <c:v>17085.27</c:v>
                </c:pt>
                <c:pt idx="1760">
                  <c:v>17128.43</c:v>
                </c:pt>
                <c:pt idx="1761">
                  <c:v>17172.27</c:v>
                </c:pt>
                <c:pt idx="1762">
                  <c:v>17174.52</c:v>
                </c:pt>
                <c:pt idx="1763">
                  <c:v>17178.68</c:v>
                </c:pt>
                <c:pt idx="1764">
                  <c:v>17179.52</c:v>
                </c:pt>
                <c:pt idx="1765">
                  <c:v>17253.43</c:v>
                </c:pt>
                <c:pt idx="1766">
                  <c:v>17337.580000000002</c:v>
                </c:pt>
                <c:pt idx="1767">
                  <c:v>17352.68</c:v>
                </c:pt>
                <c:pt idx="1768">
                  <c:v>17361.77</c:v>
                </c:pt>
                <c:pt idx="1769">
                  <c:v>17468.98</c:v>
                </c:pt>
                <c:pt idx="1770">
                  <c:v>17479.53</c:v>
                </c:pt>
                <c:pt idx="1771">
                  <c:v>17496.310000000001</c:v>
                </c:pt>
                <c:pt idx="1772">
                  <c:v>17505.650000000001</c:v>
                </c:pt>
                <c:pt idx="1773">
                  <c:v>17507.47</c:v>
                </c:pt>
                <c:pt idx="1774">
                  <c:v>17556.88</c:v>
                </c:pt>
                <c:pt idx="1775">
                  <c:v>17560.38</c:v>
                </c:pt>
                <c:pt idx="1776">
                  <c:v>17584.72</c:v>
                </c:pt>
                <c:pt idx="1777">
                  <c:v>17626.240000000002</c:v>
                </c:pt>
                <c:pt idx="1778">
                  <c:v>17663.14</c:v>
                </c:pt>
                <c:pt idx="1779">
                  <c:v>17748.509999999998</c:v>
                </c:pt>
                <c:pt idx="1780">
                  <c:v>17777.73</c:v>
                </c:pt>
                <c:pt idx="1781">
                  <c:v>17779.939999999999</c:v>
                </c:pt>
                <c:pt idx="1782">
                  <c:v>17832.599999999999</c:v>
                </c:pt>
                <c:pt idx="1783">
                  <c:v>17862.919999999998</c:v>
                </c:pt>
                <c:pt idx="1784">
                  <c:v>17878.900000000001</c:v>
                </c:pt>
                <c:pt idx="1785">
                  <c:v>17882.669999999998</c:v>
                </c:pt>
                <c:pt idx="1786">
                  <c:v>17904.53</c:v>
                </c:pt>
                <c:pt idx="1787">
                  <c:v>17929.3</c:v>
                </c:pt>
                <c:pt idx="1788">
                  <c:v>17942.11</c:v>
                </c:pt>
                <c:pt idx="1789">
                  <c:v>18031.16</c:v>
                </c:pt>
                <c:pt idx="1790">
                  <c:v>18031.189999999999</c:v>
                </c:pt>
                <c:pt idx="1791">
                  <c:v>18033.97</c:v>
                </c:pt>
                <c:pt idx="1792">
                  <c:v>18157.88</c:v>
                </c:pt>
                <c:pt idx="1793">
                  <c:v>18208.34</c:v>
                </c:pt>
                <c:pt idx="1794">
                  <c:v>18218.16</c:v>
                </c:pt>
                <c:pt idx="1795">
                  <c:v>18223.45</c:v>
                </c:pt>
                <c:pt idx="1796">
                  <c:v>18246.5</c:v>
                </c:pt>
                <c:pt idx="1797">
                  <c:v>18259.22</c:v>
                </c:pt>
                <c:pt idx="1798">
                  <c:v>18310.740000000002</c:v>
                </c:pt>
                <c:pt idx="1799">
                  <c:v>18328.240000000002</c:v>
                </c:pt>
                <c:pt idx="1800">
                  <c:v>18443.11</c:v>
                </c:pt>
                <c:pt idx="1801">
                  <c:v>18608.259999999998</c:v>
                </c:pt>
                <c:pt idx="1802">
                  <c:v>18648.419999999998</c:v>
                </c:pt>
                <c:pt idx="1803">
                  <c:v>18682.740000000002</c:v>
                </c:pt>
                <c:pt idx="1804">
                  <c:v>18694.689999999999</c:v>
                </c:pt>
                <c:pt idx="1805">
                  <c:v>18765.88</c:v>
                </c:pt>
                <c:pt idx="1806">
                  <c:v>18767.740000000002</c:v>
                </c:pt>
                <c:pt idx="1807">
                  <c:v>18804.75</c:v>
                </c:pt>
                <c:pt idx="1808">
                  <c:v>18806.150000000001</c:v>
                </c:pt>
                <c:pt idx="1809">
                  <c:v>18815.53</c:v>
                </c:pt>
                <c:pt idx="1810">
                  <c:v>18838.7</c:v>
                </c:pt>
                <c:pt idx="1811">
                  <c:v>18883.330000000002</c:v>
                </c:pt>
                <c:pt idx="1812">
                  <c:v>18903.490000000002</c:v>
                </c:pt>
                <c:pt idx="1813">
                  <c:v>18932.810000000001</c:v>
                </c:pt>
                <c:pt idx="1814">
                  <c:v>18954.560000000001</c:v>
                </c:pt>
                <c:pt idx="1815">
                  <c:v>18955.22</c:v>
                </c:pt>
                <c:pt idx="1816">
                  <c:v>18963.169999999998</c:v>
                </c:pt>
                <c:pt idx="1817">
                  <c:v>18972.5</c:v>
                </c:pt>
                <c:pt idx="1818">
                  <c:v>19023.259999999998</c:v>
                </c:pt>
                <c:pt idx="1819">
                  <c:v>19040.88</c:v>
                </c:pt>
                <c:pt idx="1820">
                  <c:v>19107.78</c:v>
                </c:pt>
                <c:pt idx="1821">
                  <c:v>19144.580000000002</c:v>
                </c:pt>
                <c:pt idx="1822">
                  <c:v>19199.939999999999</c:v>
                </c:pt>
                <c:pt idx="1823">
                  <c:v>19214.71</c:v>
                </c:pt>
                <c:pt idx="1824">
                  <c:v>19259.96</c:v>
                </c:pt>
                <c:pt idx="1825">
                  <c:v>19321.060000000001</c:v>
                </c:pt>
                <c:pt idx="1826">
                  <c:v>19350.37</c:v>
                </c:pt>
                <c:pt idx="1827">
                  <c:v>19362</c:v>
                </c:pt>
                <c:pt idx="1828">
                  <c:v>19442.349999999999</c:v>
                </c:pt>
                <c:pt idx="1829">
                  <c:v>19444.27</c:v>
                </c:pt>
                <c:pt idx="1830">
                  <c:v>19496.72</c:v>
                </c:pt>
                <c:pt idx="1831">
                  <c:v>19515.54</c:v>
                </c:pt>
                <c:pt idx="1832">
                  <c:v>19521.97</c:v>
                </c:pt>
                <c:pt idx="1833">
                  <c:v>19539.240000000002</c:v>
                </c:pt>
                <c:pt idx="1834">
                  <c:v>19551.34</c:v>
                </c:pt>
                <c:pt idx="1835">
                  <c:v>19594.810000000001</c:v>
                </c:pt>
                <c:pt idx="1836">
                  <c:v>19673.34</c:v>
                </c:pt>
                <c:pt idx="1837">
                  <c:v>19719.689999999999</c:v>
                </c:pt>
                <c:pt idx="1838">
                  <c:v>19749.38</c:v>
                </c:pt>
                <c:pt idx="1839">
                  <c:v>19798.05</c:v>
                </c:pt>
                <c:pt idx="1840">
                  <c:v>19933.46</c:v>
                </c:pt>
                <c:pt idx="1841">
                  <c:v>19964.75</c:v>
                </c:pt>
                <c:pt idx="1842">
                  <c:v>19995.29</c:v>
                </c:pt>
                <c:pt idx="1843">
                  <c:v>20009.63</c:v>
                </c:pt>
                <c:pt idx="1844">
                  <c:v>20149.32</c:v>
                </c:pt>
                <c:pt idx="1845">
                  <c:v>20167.34</c:v>
                </c:pt>
                <c:pt idx="1846">
                  <c:v>20177.669999999998</c:v>
                </c:pt>
                <c:pt idx="1847">
                  <c:v>20234.849999999999</c:v>
                </c:pt>
                <c:pt idx="1848">
                  <c:v>20253.84</c:v>
                </c:pt>
                <c:pt idx="1849">
                  <c:v>20277.810000000001</c:v>
                </c:pt>
                <c:pt idx="1850">
                  <c:v>20296.86</c:v>
                </c:pt>
                <c:pt idx="1851">
                  <c:v>20354.5</c:v>
                </c:pt>
                <c:pt idx="1852">
                  <c:v>20420.599999999999</c:v>
                </c:pt>
                <c:pt idx="1853">
                  <c:v>20446.849999999999</c:v>
                </c:pt>
                <c:pt idx="1854">
                  <c:v>20463</c:v>
                </c:pt>
                <c:pt idx="1855">
                  <c:v>20568.32</c:v>
                </c:pt>
                <c:pt idx="1856">
                  <c:v>20630.28</c:v>
                </c:pt>
                <c:pt idx="1857">
                  <c:v>20709.02</c:v>
                </c:pt>
                <c:pt idx="1858">
                  <c:v>20745.990000000002</c:v>
                </c:pt>
                <c:pt idx="1859">
                  <c:v>20773.63</c:v>
                </c:pt>
                <c:pt idx="1860">
                  <c:v>20781.490000000002</c:v>
                </c:pt>
                <c:pt idx="1861">
                  <c:v>20878.78</c:v>
                </c:pt>
                <c:pt idx="1862">
                  <c:v>20893.060000000001</c:v>
                </c:pt>
                <c:pt idx="1863">
                  <c:v>20984.09</c:v>
                </c:pt>
                <c:pt idx="1864">
                  <c:v>21082.16</c:v>
                </c:pt>
                <c:pt idx="1865">
                  <c:v>21098.55</c:v>
                </c:pt>
                <c:pt idx="1866">
                  <c:v>21195.82</c:v>
                </c:pt>
                <c:pt idx="1867">
                  <c:v>21223.68</c:v>
                </c:pt>
                <c:pt idx="1868">
                  <c:v>21232.18</c:v>
                </c:pt>
                <c:pt idx="1869">
                  <c:v>21259.38</c:v>
                </c:pt>
                <c:pt idx="1870">
                  <c:v>21344.85</c:v>
                </c:pt>
                <c:pt idx="1871">
                  <c:v>21348.71</c:v>
                </c:pt>
                <c:pt idx="1872">
                  <c:v>21472.48</c:v>
                </c:pt>
                <c:pt idx="1873">
                  <c:v>21595.38</c:v>
                </c:pt>
                <c:pt idx="1874">
                  <c:v>21659.93</c:v>
                </c:pt>
                <c:pt idx="1875">
                  <c:v>21661.16</c:v>
                </c:pt>
                <c:pt idx="1876">
                  <c:v>21677.279999999999</c:v>
                </c:pt>
                <c:pt idx="1877">
                  <c:v>21771.34</c:v>
                </c:pt>
                <c:pt idx="1878">
                  <c:v>21774.32</c:v>
                </c:pt>
                <c:pt idx="1879">
                  <c:v>21797</c:v>
                </c:pt>
                <c:pt idx="1880">
                  <c:v>21880.82</c:v>
                </c:pt>
                <c:pt idx="1881">
                  <c:v>21882.400000000001</c:v>
                </c:pt>
                <c:pt idx="1882">
                  <c:v>21978.68</c:v>
                </c:pt>
                <c:pt idx="1883">
                  <c:v>21984.47</c:v>
                </c:pt>
                <c:pt idx="1884">
                  <c:v>22097.62</c:v>
                </c:pt>
                <c:pt idx="1885">
                  <c:v>22144.03</c:v>
                </c:pt>
                <c:pt idx="1886">
                  <c:v>22192.44</c:v>
                </c:pt>
                <c:pt idx="1887">
                  <c:v>22218.11</c:v>
                </c:pt>
                <c:pt idx="1888">
                  <c:v>22331.57</c:v>
                </c:pt>
                <c:pt idx="1889">
                  <c:v>22395.74</c:v>
                </c:pt>
                <c:pt idx="1890">
                  <c:v>22412.65</c:v>
                </c:pt>
                <c:pt idx="1891">
                  <c:v>22462.04</c:v>
                </c:pt>
                <c:pt idx="1892">
                  <c:v>22478.6</c:v>
                </c:pt>
                <c:pt idx="1893">
                  <c:v>22493.66</c:v>
                </c:pt>
                <c:pt idx="1894">
                  <c:v>23045.57</c:v>
                </c:pt>
                <c:pt idx="1895">
                  <c:v>23065.42</c:v>
                </c:pt>
                <c:pt idx="1896">
                  <c:v>23082.959999999999</c:v>
                </c:pt>
                <c:pt idx="1897">
                  <c:v>23241.47</c:v>
                </c:pt>
                <c:pt idx="1898">
                  <c:v>23244.79</c:v>
                </c:pt>
                <c:pt idx="1899">
                  <c:v>23288.93</c:v>
                </c:pt>
                <c:pt idx="1900">
                  <c:v>23306.55</c:v>
                </c:pt>
                <c:pt idx="1901">
                  <c:v>23401.31</c:v>
                </c:pt>
                <c:pt idx="1902">
                  <c:v>23563.02</c:v>
                </c:pt>
                <c:pt idx="1903">
                  <c:v>23568.27</c:v>
                </c:pt>
                <c:pt idx="1904">
                  <c:v>23807.24</c:v>
                </c:pt>
                <c:pt idx="1905">
                  <c:v>23887.66</c:v>
                </c:pt>
                <c:pt idx="1906">
                  <c:v>23967.38</c:v>
                </c:pt>
                <c:pt idx="1907">
                  <c:v>24059.68</c:v>
                </c:pt>
                <c:pt idx="1908">
                  <c:v>24106.91</c:v>
                </c:pt>
                <c:pt idx="1909">
                  <c:v>24180.93</c:v>
                </c:pt>
                <c:pt idx="1910">
                  <c:v>24227.34</c:v>
                </c:pt>
                <c:pt idx="1911">
                  <c:v>24294.02</c:v>
                </c:pt>
                <c:pt idx="1912">
                  <c:v>24387.74</c:v>
                </c:pt>
                <c:pt idx="1913">
                  <c:v>24393.62</c:v>
                </c:pt>
                <c:pt idx="1914">
                  <c:v>24476.48</c:v>
                </c:pt>
                <c:pt idx="1915">
                  <c:v>24513.09</c:v>
                </c:pt>
                <c:pt idx="1916">
                  <c:v>24520.26</c:v>
                </c:pt>
                <c:pt idx="1917">
                  <c:v>24535.7</c:v>
                </c:pt>
                <c:pt idx="1918">
                  <c:v>24603.05</c:v>
                </c:pt>
                <c:pt idx="1919">
                  <c:v>24667.42</c:v>
                </c:pt>
                <c:pt idx="1920">
                  <c:v>24671.66</c:v>
                </c:pt>
                <c:pt idx="1921">
                  <c:v>24795.040000000001</c:v>
                </c:pt>
                <c:pt idx="1922">
                  <c:v>24817.25</c:v>
                </c:pt>
                <c:pt idx="1923">
                  <c:v>24863.25</c:v>
                </c:pt>
                <c:pt idx="1924">
                  <c:v>24869.84</c:v>
                </c:pt>
                <c:pt idx="1925">
                  <c:v>24873.38</c:v>
                </c:pt>
                <c:pt idx="1926">
                  <c:v>24915.05</c:v>
                </c:pt>
                <c:pt idx="1927">
                  <c:v>24915.22</c:v>
                </c:pt>
                <c:pt idx="1928">
                  <c:v>25075.97</c:v>
                </c:pt>
                <c:pt idx="1929">
                  <c:v>25081.77</c:v>
                </c:pt>
                <c:pt idx="1930">
                  <c:v>25127.22</c:v>
                </c:pt>
                <c:pt idx="1931">
                  <c:v>25309.49</c:v>
                </c:pt>
                <c:pt idx="1932">
                  <c:v>25333.33</c:v>
                </c:pt>
                <c:pt idx="1933">
                  <c:v>25382.3</c:v>
                </c:pt>
                <c:pt idx="1934">
                  <c:v>25517.11</c:v>
                </c:pt>
                <c:pt idx="1935">
                  <c:v>25648.98</c:v>
                </c:pt>
                <c:pt idx="1936">
                  <c:v>25656.58</c:v>
                </c:pt>
                <c:pt idx="1937">
                  <c:v>25678.78</c:v>
                </c:pt>
                <c:pt idx="1938">
                  <c:v>25992.82</c:v>
                </c:pt>
                <c:pt idx="1939">
                  <c:v>26018.95</c:v>
                </c:pt>
                <c:pt idx="1940">
                  <c:v>26026.97</c:v>
                </c:pt>
                <c:pt idx="1941">
                  <c:v>26109.33</c:v>
                </c:pt>
                <c:pt idx="1942">
                  <c:v>26125.67</c:v>
                </c:pt>
                <c:pt idx="1943">
                  <c:v>26140.36</c:v>
                </c:pt>
                <c:pt idx="1944">
                  <c:v>26236.58</c:v>
                </c:pt>
                <c:pt idx="1945">
                  <c:v>26316.59</c:v>
                </c:pt>
                <c:pt idx="1946">
                  <c:v>26392.26</c:v>
                </c:pt>
                <c:pt idx="1947">
                  <c:v>26467.1</c:v>
                </c:pt>
                <c:pt idx="1948">
                  <c:v>26479.4</c:v>
                </c:pt>
                <c:pt idx="1949">
                  <c:v>26607.89</c:v>
                </c:pt>
                <c:pt idx="1950">
                  <c:v>26912.560000000001</c:v>
                </c:pt>
                <c:pt idx="1951">
                  <c:v>26926.51</c:v>
                </c:pt>
                <c:pt idx="1952">
                  <c:v>26927.69</c:v>
                </c:pt>
                <c:pt idx="1953">
                  <c:v>26936.98</c:v>
                </c:pt>
                <c:pt idx="1954">
                  <c:v>27000.98</c:v>
                </c:pt>
                <c:pt idx="1955">
                  <c:v>27037.91</c:v>
                </c:pt>
                <c:pt idx="1956">
                  <c:v>27080.639999999999</c:v>
                </c:pt>
                <c:pt idx="1957">
                  <c:v>27092.38</c:v>
                </c:pt>
                <c:pt idx="1958">
                  <c:v>27117.99</c:v>
                </c:pt>
                <c:pt idx="1959">
                  <c:v>27218.44</c:v>
                </c:pt>
                <c:pt idx="1960">
                  <c:v>27236.959999999999</c:v>
                </c:pt>
                <c:pt idx="1961">
                  <c:v>27322.73</c:v>
                </c:pt>
                <c:pt idx="1962">
                  <c:v>27346.04</c:v>
                </c:pt>
                <c:pt idx="1963">
                  <c:v>27375.9</c:v>
                </c:pt>
                <c:pt idx="1964">
                  <c:v>27432.73</c:v>
                </c:pt>
                <c:pt idx="1965">
                  <c:v>27495.59</c:v>
                </c:pt>
                <c:pt idx="1966">
                  <c:v>27533.91</c:v>
                </c:pt>
                <c:pt idx="1967">
                  <c:v>27534.53</c:v>
                </c:pt>
                <c:pt idx="1968">
                  <c:v>27598.93</c:v>
                </c:pt>
                <c:pt idx="1969">
                  <c:v>27614.71</c:v>
                </c:pt>
                <c:pt idx="1970">
                  <c:v>27619.360000000001</c:v>
                </c:pt>
                <c:pt idx="1971">
                  <c:v>27625.17</c:v>
                </c:pt>
                <c:pt idx="1972">
                  <c:v>27696.11</c:v>
                </c:pt>
                <c:pt idx="1973">
                  <c:v>27724.29</c:v>
                </c:pt>
                <c:pt idx="1974">
                  <c:v>27808.73</c:v>
                </c:pt>
                <c:pt idx="1975">
                  <c:v>27849.94</c:v>
                </c:pt>
                <c:pt idx="1976">
                  <c:v>27925.86</c:v>
                </c:pt>
                <c:pt idx="1977">
                  <c:v>27931.11</c:v>
                </c:pt>
                <c:pt idx="1978">
                  <c:v>27941.29</c:v>
                </c:pt>
                <c:pt idx="1979">
                  <c:v>27980.77</c:v>
                </c:pt>
                <c:pt idx="1980">
                  <c:v>28006.94</c:v>
                </c:pt>
                <c:pt idx="1981">
                  <c:v>28101.33</c:v>
                </c:pt>
                <c:pt idx="1982">
                  <c:v>28245.34</c:v>
                </c:pt>
                <c:pt idx="1983">
                  <c:v>28287.9</c:v>
                </c:pt>
                <c:pt idx="1984">
                  <c:v>28302.33</c:v>
                </c:pt>
                <c:pt idx="1985">
                  <c:v>28340.19</c:v>
                </c:pt>
                <c:pt idx="1986">
                  <c:v>28468.92</c:v>
                </c:pt>
                <c:pt idx="1987">
                  <c:v>28476.73</c:v>
                </c:pt>
                <c:pt idx="1988">
                  <c:v>28542.86</c:v>
                </c:pt>
                <c:pt idx="1989">
                  <c:v>28716.14</c:v>
                </c:pt>
                <c:pt idx="1990">
                  <c:v>28868.66</c:v>
                </c:pt>
                <c:pt idx="1991">
                  <c:v>28923.14</c:v>
                </c:pt>
                <c:pt idx="1992">
                  <c:v>28950.47</c:v>
                </c:pt>
                <c:pt idx="1993">
                  <c:v>28998.68</c:v>
                </c:pt>
                <c:pt idx="1994">
                  <c:v>29007.82</c:v>
                </c:pt>
                <c:pt idx="1995">
                  <c:v>29114.21</c:v>
                </c:pt>
                <c:pt idx="1996">
                  <c:v>29114.77</c:v>
                </c:pt>
                <c:pt idx="1997">
                  <c:v>29141.360000000001</c:v>
                </c:pt>
                <c:pt idx="1998">
                  <c:v>29160.39</c:v>
                </c:pt>
                <c:pt idx="1999">
                  <c:v>29186.48</c:v>
                </c:pt>
                <c:pt idx="2000">
                  <c:v>29227.599999999999</c:v>
                </c:pt>
                <c:pt idx="2001">
                  <c:v>29330.98</c:v>
                </c:pt>
                <c:pt idx="2002">
                  <c:v>29352.560000000001</c:v>
                </c:pt>
                <c:pt idx="2003">
                  <c:v>29443.59</c:v>
                </c:pt>
                <c:pt idx="2004">
                  <c:v>29523.17</c:v>
                </c:pt>
                <c:pt idx="2005">
                  <c:v>29583.8</c:v>
                </c:pt>
                <c:pt idx="2006">
                  <c:v>29622.69</c:v>
                </c:pt>
                <c:pt idx="2007">
                  <c:v>29757.69</c:v>
                </c:pt>
                <c:pt idx="2008">
                  <c:v>29760.6</c:v>
                </c:pt>
                <c:pt idx="2009">
                  <c:v>29816.639999999999</c:v>
                </c:pt>
                <c:pt idx="2010">
                  <c:v>29818.76</c:v>
                </c:pt>
                <c:pt idx="2011">
                  <c:v>29852.48</c:v>
                </c:pt>
                <c:pt idx="2012">
                  <c:v>29899.25</c:v>
                </c:pt>
                <c:pt idx="2013">
                  <c:v>29929.56</c:v>
                </c:pt>
                <c:pt idx="2014">
                  <c:v>29933.75</c:v>
                </c:pt>
                <c:pt idx="2015">
                  <c:v>29969.67</c:v>
                </c:pt>
                <c:pt idx="2016">
                  <c:v>30026.87</c:v>
                </c:pt>
                <c:pt idx="2017">
                  <c:v>30063.58</c:v>
                </c:pt>
                <c:pt idx="2018">
                  <c:v>30095.97</c:v>
                </c:pt>
                <c:pt idx="2019">
                  <c:v>30134.75</c:v>
                </c:pt>
                <c:pt idx="2020">
                  <c:v>30166.62</c:v>
                </c:pt>
                <c:pt idx="2021">
                  <c:v>30184.94</c:v>
                </c:pt>
                <c:pt idx="2022">
                  <c:v>30260</c:v>
                </c:pt>
                <c:pt idx="2023">
                  <c:v>30284.639999999999</c:v>
                </c:pt>
                <c:pt idx="2024">
                  <c:v>30328.27</c:v>
                </c:pt>
                <c:pt idx="2025">
                  <c:v>30366.93</c:v>
                </c:pt>
                <c:pt idx="2026">
                  <c:v>30409.53</c:v>
                </c:pt>
                <c:pt idx="2027">
                  <c:v>30422.03</c:v>
                </c:pt>
                <c:pt idx="2028">
                  <c:v>30457.37</c:v>
                </c:pt>
                <c:pt idx="2029">
                  <c:v>30530.5</c:v>
                </c:pt>
                <c:pt idx="2030">
                  <c:v>30625.65</c:v>
                </c:pt>
                <c:pt idx="2031">
                  <c:v>30697.71</c:v>
                </c:pt>
                <c:pt idx="2032">
                  <c:v>30724.44</c:v>
                </c:pt>
                <c:pt idx="2033">
                  <c:v>30763.01</c:v>
                </c:pt>
                <c:pt idx="2034">
                  <c:v>30942.19</c:v>
                </c:pt>
                <c:pt idx="2035">
                  <c:v>31196.61</c:v>
                </c:pt>
                <c:pt idx="2036">
                  <c:v>31234.560000000001</c:v>
                </c:pt>
                <c:pt idx="2037">
                  <c:v>31322.53</c:v>
                </c:pt>
                <c:pt idx="2038">
                  <c:v>31328.27</c:v>
                </c:pt>
                <c:pt idx="2039">
                  <c:v>31368.81</c:v>
                </c:pt>
                <c:pt idx="2040">
                  <c:v>31591.82</c:v>
                </c:pt>
                <c:pt idx="2041">
                  <c:v>31620</c:v>
                </c:pt>
                <c:pt idx="2042">
                  <c:v>31736.7</c:v>
                </c:pt>
                <c:pt idx="2043">
                  <c:v>31743.919999999998</c:v>
                </c:pt>
                <c:pt idx="2044">
                  <c:v>31897.1</c:v>
                </c:pt>
                <c:pt idx="2045">
                  <c:v>31980.89</c:v>
                </c:pt>
                <c:pt idx="2046">
                  <c:v>32086.21</c:v>
                </c:pt>
                <c:pt idx="2047">
                  <c:v>32108.66</c:v>
                </c:pt>
                <c:pt idx="2048">
                  <c:v>32192.76</c:v>
                </c:pt>
                <c:pt idx="2049">
                  <c:v>32222.81</c:v>
                </c:pt>
                <c:pt idx="2050">
                  <c:v>32259.96</c:v>
                </c:pt>
                <c:pt idx="2051">
                  <c:v>32288.49</c:v>
                </c:pt>
                <c:pt idx="2052">
                  <c:v>32428.63</c:v>
                </c:pt>
                <c:pt idx="2053">
                  <c:v>32430.22</c:v>
                </c:pt>
                <c:pt idx="2054">
                  <c:v>32462.35</c:v>
                </c:pt>
                <c:pt idx="2055">
                  <c:v>32485.46</c:v>
                </c:pt>
                <c:pt idx="2056">
                  <c:v>32548.34</c:v>
                </c:pt>
                <c:pt idx="2057">
                  <c:v>32672.11</c:v>
                </c:pt>
                <c:pt idx="2058">
                  <c:v>32686.080000000002</c:v>
                </c:pt>
                <c:pt idx="2059">
                  <c:v>32716.2</c:v>
                </c:pt>
                <c:pt idx="2060">
                  <c:v>32734.19</c:v>
                </c:pt>
                <c:pt idx="2061">
                  <c:v>32760.48</c:v>
                </c:pt>
                <c:pt idx="2062">
                  <c:v>32765.33</c:v>
                </c:pt>
                <c:pt idx="2063">
                  <c:v>32787.46</c:v>
                </c:pt>
                <c:pt idx="2064">
                  <c:v>32827.51</c:v>
                </c:pt>
                <c:pt idx="2065">
                  <c:v>32906.69</c:v>
                </c:pt>
                <c:pt idx="2066">
                  <c:v>32947.629999999997</c:v>
                </c:pt>
                <c:pt idx="2067">
                  <c:v>33017.46</c:v>
                </c:pt>
                <c:pt idx="2068">
                  <c:v>33025.32</c:v>
                </c:pt>
                <c:pt idx="2069">
                  <c:v>33057.230000000003</c:v>
                </c:pt>
                <c:pt idx="2070">
                  <c:v>33074.94</c:v>
                </c:pt>
                <c:pt idx="2071">
                  <c:v>33090.660000000003</c:v>
                </c:pt>
                <c:pt idx="2072">
                  <c:v>33121</c:v>
                </c:pt>
                <c:pt idx="2073">
                  <c:v>33292.83</c:v>
                </c:pt>
                <c:pt idx="2074">
                  <c:v>33307.550000000003</c:v>
                </c:pt>
                <c:pt idx="2075">
                  <c:v>33344.449999999997</c:v>
                </c:pt>
                <c:pt idx="2076">
                  <c:v>33450.99</c:v>
                </c:pt>
                <c:pt idx="2077">
                  <c:v>33471.97</c:v>
                </c:pt>
                <c:pt idx="2078">
                  <c:v>33475.82</c:v>
                </c:pt>
                <c:pt idx="2079">
                  <c:v>33527.1</c:v>
                </c:pt>
                <c:pt idx="2080">
                  <c:v>33611.71</c:v>
                </c:pt>
                <c:pt idx="2081">
                  <c:v>33707.550000000003</c:v>
                </c:pt>
                <c:pt idx="2082">
                  <c:v>33732.69</c:v>
                </c:pt>
                <c:pt idx="2083">
                  <c:v>33750.29</c:v>
                </c:pt>
                <c:pt idx="2084">
                  <c:v>33753.32</c:v>
                </c:pt>
                <c:pt idx="2085">
                  <c:v>33829.39</c:v>
                </c:pt>
                <c:pt idx="2086">
                  <c:v>33900.65</c:v>
                </c:pt>
                <c:pt idx="2087">
                  <c:v>33907.550000000003</c:v>
                </c:pt>
                <c:pt idx="2088">
                  <c:v>33975.47</c:v>
                </c:pt>
                <c:pt idx="2089">
                  <c:v>34053.360000000001</c:v>
                </c:pt>
                <c:pt idx="2090">
                  <c:v>34084.68</c:v>
                </c:pt>
                <c:pt idx="2091">
                  <c:v>34166.269999999997</c:v>
                </c:pt>
                <c:pt idx="2092">
                  <c:v>34205.07</c:v>
                </c:pt>
                <c:pt idx="2093">
                  <c:v>34210.33</c:v>
                </c:pt>
                <c:pt idx="2094">
                  <c:v>34218.019999999997</c:v>
                </c:pt>
                <c:pt idx="2095">
                  <c:v>34254.050000000003</c:v>
                </c:pt>
                <c:pt idx="2096">
                  <c:v>34289.43</c:v>
                </c:pt>
                <c:pt idx="2097">
                  <c:v>34293.120000000003</c:v>
                </c:pt>
                <c:pt idx="2098">
                  <c:v>34303.17</c:v>
                </c:pt>
                <c:pt idx="2099">
                  <c:v>34307.22</c:v>
                </c:pt>
                <c:pt idx="2100">
                  <c:v>34402.22</c:v>
                </c:pt>
                <c:pt idx="2101">
                  <c:v>34439.86</c:v>
                </c:pt>
                <c:pt idx="2102">
                  <c:v>34456.269999999997</c:v>
                </c:pt>
                <c:pt idx="2103">
                  <c:v>34472.839999999997</c:v>
                </c:pt>
                <c:pt idx="2104">
                  <c:v>34543.39</c:v>
                </c:pt>
                <c:pt idx="2105">
                  <c:v>34617.839999999997</c:v>
                </c:pt>
                <c:pt idx="2106">
                  <c:v>34672.15</c:v>
                </c:pt>
                <c:pt idx="2107">
                  <c:v>34779.620000000003</c:v>
                </c:pt>
                <c:pt idx="2108">
                  <c:v>34806.47</c:v>
                </c:pt>
                <c:pt idx="2109">
                  <c:v>34828.65</c:v>
                </c:pt>
                <c:pt idx="2110">
                  <c:v>34838.870000000003</c:v>
                </c:pt>
                <c:pt idx="2111">
                  <c:v>34940.61</c:v>
                </c:pt>
                <c:pt idx="2112">
                  <c:v>34975.68</c:v>
                </c:pt>
                <c:pt idx="2113">
                  <c:v>34976.42</c:v>
                </c:pt>
                <c:pt idx="2114">
                  <c:v>34979.86</c:v>
                </c:pt>
                <c:pt idx="2115">
                  <c:v>35000.730000000003</c:v>
                </c:pt>
                <c:pt idx="2116">
                  <c:v>35050.620000000003</c:v>
                </c:pt>
                <c:pt idx="2117">
                  <c:v>35069.370000000003</c:v>
                </c:pt>
                <c:pt idx="2118">
                  <c:v>35147.53</c:v>
                </c:pt>
                <c:pt idx="2119">
                  <c:v>35160.129999999997</c:v>
                </c:pt>
                <c:pt idx="2120">
                  <c:v>35302.089999999997</c:v>
                </c:pt>
                <c:pt idx="2121">
                  <c:v>35315.96</c:v>
                </c:pt>
                <c:pt idx="2122">
                  <c:v>35345.730000000003</c:v>
                </c:pt>
                <c:pt idx="2123">
                  <c:v>35491.64</c:v>
                </c:pt>
                <c:pt idx="2124">
                  <c:v>35517.19</c:v>
                </c:pt>
                <c:pt idx="2125">
                  <c:v>35547.47</c:v>
                </c:pt>
                <c:pt idx="2126">
                  <c:v>35547.72</c:v>
                </c:pt>
                <c:pt idx="2127">
                  <c:v>35573.26</c:v>
                </c:pt>
                <c:pt idx="2128">
                  <c:v>35583.17</c:v>
                </c:pt>
                <c:pt idx="2129">
                  <c:v>1137.01</c:v>
                </c:pt>
                <c:pt idx="2130">
                  <c:v>35585.58</c:v>
                </c:pt>
                <c:pt idx="2131">
                  <c:v>35595.589999999997</c:v>
                </c:pt>
                <c:pt idx="2132">
                  <c:v>35701.9</c:v>
                </c:pt>
                <c:pt idx="2133">
                  <c:v>35711.39</c:v>
                </c:pt>
                <c:pt idx="2134">
                  <c:v>35733.96</c:v>
                </c:pt>
                <c:pt idx="2135">
                  <c:v>35883.269999999997</c:v>
                </c:pt>
                <c:pt idx="2136">
                  <c:v>35952.65</c:v>
                </c:pt>
                <c:pt idx="2137">
                  <c:v>36021.01</c:v>
                </c:pt>
                <c:pt idx="2138">
                  <c:v>36074.339999999997</c:v>
                </c:pt>
                <c:pt idx="2139">
                  <c:v>36085.22</c:v>
                </c:pt>
                <c:pt idx="2140">
                  <c:v>36090.49</c:v>
                </c:pt>
                <c:pt idx="2141">
                  <c:v>36124.57</c:v>
                </c:pt>
                <c:pt idx="2142">
                  <c:v>36149.480000000003</c:v>
                </c:pt>
                <c:pt idx="2143">
                  <c:v>36182.870000000003</c:v>
                </c:pt>
                <c:pt idx="2144">
                  <c:v>36189.1</c:v>
                </c:pt>
                <c:pt idx="2145">
                  <c:v>36197.699999999997</c:v>
                </c:pt>
                <c:pt idx="2146">
                  <c:v>36219.410000000003</c:v>
                </c:pt>
                <c:pt idx="2147">
                  <c:v>36307.800000000003</c:v>
                </c:pt>
                <c:pt idx="2148">
                  <c:v>36314.050000000003</c:v>
                </c:pt>
                <c:pt idx="2149">
                  <c:v>36332.449999999997</c:v>
                </c:pt>
                <c:pt idx="2150">
                  <c:v>36350.71</c:v>
                </c:pt>
                <c:pt idx="2151">
                  <c:v>36397.58</c:v>
                </c:pt>
                <c:pt idx="2152">
                  <c:v>36445.550000000003</c:v>
                </c:pt>
                <c:pt idx="2153">
                  <c:v>36541.550000000003</c:v>
                </c:pt>
                <c:pt idx="2154">
                  <c:v>36572.800000000003</c:v>
                </c:pt>
                <c:pt idx="2155">
                  <c:v>36580.28</c:v>
                </c:pt>
                <c:pt idx="2156">
                  <c:v>36786.370000000003</c:v>
                </c:pt>
                <c:pt idx="2157">
                  <c:v>36795.29</c:v>
                </c:pt>
                <c:pt idx="2158">
                  <c:v>1137.01</c:v>
                </c:pt>
                <c:pt idx="2159">
                  <c:v>36837.47</c:v>
                </c:pt>
                <c:pt idx="2160">
                  <c:v>36889.99</c:v>
                </c:pt>
                <c:pt idx="2161">
                  <c:v>36898.730000000003</c:v>
                </c:pt>
                <c:pt idx="2162">
                  <c:v>36910.61</c:v>
                </c:pt>
                <c:pt idx="2163">
                  <c:v>36911.99</c:v>
                </c:pt>
                <c:pt idx="2164">
                  <c:v>36922.61</c:v>
                </c:pt>
                <c:pt idx="2165">
                  <c:v>36935.64</c:v>
                </c:pt>
                <c:pt idx="2166">
                  <c:v>36950.26</c:v>
                </c:pt>
                <c:pt idx="2167">
                  <c:v>36976.449999999997</c:v>
                </c:pt>
                <c:pt idx="2168">
                  <c:v>37040.879999999997</c:v>
                </c:pt>
                <c:pt idx="2169">
                  <c:v>37076.370000000003</c:v>
                </c:pt>
                <c:pt idx="2170">
                  <c:v>37079.370000000003</c:v>
                </c:pt>
                <c:pt idx="2171">
                  <c:v>37133.9</c:v>
                </c:pt>
                <c:pt idx="2172">
                  <c:v>37165.160000000003</c:v>
                </c:pt>
                <c:pt idx="2173">
                  <c:v>37251.22</c:v>
                </c:pt>
                <c:pt idx="2174">
                  <c:v>37270.15</c:v>
                </c:pt>
                <c:pt idx="2175">
                  <c:v>37272.339999999997</c:v>
                </c:pt>
                <c:pt idx="2176">
                  <c:v>37277.269999999997</c:v>
                </c:pt>
                <c:pt idx="2177">
                  <c:v>37425.94</c:v>
                </c:pt>
                <c:pt idx="2178">
                  <c:v>37465.339999999997</c:v>
                </c:pt>
                <c:pt idx="2179">
                  <c:v>37484.449999999997</c:v>
                </c:pt>
                <c:pt idx="2180">
                  <c:v>37607.53</c:v>
                </c:pt>
                <c:pt idx="2181">
                  <c:v>37650.74</c:v>
                </c:pt>
                <c:pt idx="2182">
                  <c:v>37675.06</c:v>
                </c:pt>
                <c:pt idx="2183">
                  <c:v>37701.879999999997</c:v>
                </c:pt>
                <c:pt idx="2184">
                  <c:v>37735.199999999997</c:v>
                </c:pt>
                <c:pt idx="2185">
                  <c:v>37742.58</c:v>
                </c:pt>
                <c:pt idx="2186">
                  <c:v>37800.980000000003</c:v>
                </c:pt>
                <c:pt idx="2187">
                  <c:v>37829.72</c:v>
                </c:pt>
                <c:pt idx="2188">
                  <c:v>38126.25</c:v>
                </c:pt>
                <c:pt idx="2189">
                  <c:v>38189.1</c:v>
                </c:pt>
                <c:pt idx="2190">
                  <c:v>38237.339999999997</c:v>
                </c:pt>
                <c:pt idx="2191">
                  <c:v>38241.74</c:v>
                </c:pt>
                <c:pt idx="2192">
                  <c:v>38245.589999999997</c:v>
                </c:pt>
                <c:pt idx="2193">
                  <c:v>38282.75</c:v>
                </c:pt>
                <c:pt idx="2194">
                  <c:v>38313.129999999997</c:v>
                </c:pt>
                <c:pt idx="2195">
                  <c:v>38344.57</c:v>
                </c:pt>
                <c:pt idx="2196">
                  <c:v>38389.79</c:v>
                </c:pt>
                <c:pt idx="2197">
                  <c:v>38405.26</c:v>
                </c:pt>
                <c:pt idx="2198">
                  <c:v>38415.47</c:v>
                </c:pt>
                <c:pt idx="2199">
                  <c:v>38511.629999999997</c:v>
                </c:pt>
                <c:pt idx="2200">
                  <c:v>38652.089999999997</c:v>
                </c:pt>
                <c:pt idx="2201">
                  <c:v>38709.18</c:v>
                </c:pt>
                <c:pt idx="2202">
                  <c:v>1137.01</c:v>
                </c:pt>
                <c:pt idx="2203">
                  <c:v>38711</c:v>
                </c:pt>
                <c:pt idx="2204">
                  <c:v>38740.120000000003</c:v>
                </c:pt>
                <c:pt idx="2205">
                  <c:v>38746.36</c:v>
                </c:pt>
                <c:pt idx="2206">
                  <c:v>38792.69</c:v>
                </c:pt>
                <c:pt idx="2207">
                  <c:v>38836.980000000003</c:v>
                </c:pt>
                <c:pt idx="2208">
                  <c:v>38869.25</c:v>
                </c:pt>
                <c:pt idx="2209">
                  <c:v>38893.360000000001</c:v>
                </c:pt>
                <c:pt idx="2210">
                  <c:v>38924.04</c:v>
                </c:pt>
                <c:pt idx="2211">
                  <c:v>38932.559999999998</c:v>
                </c:pt>
                <c:pt idx="2212">
                  <c:v>38947.43</c:v>
                </c:pt>
                <c:pt idx="2213">
                  <c:v>38998.550000000003</c:v>
                </c:pt>
                <c:pt idx="2214">
                  <c:v>39047.29</c:v>
                </c:pt>
                <c:pt idx="2215">
                  <c:v>39125.33</c:v>
                </c:pt>
                <c:pt idx="2216">
                  <c:v>39221.120000000003</c:v>
                </c:pt>
                <c:pt idx="2217">
                  <c:v>39241.440000000002</c:v>
                </c:pt>
                <c:pt idx="2218">
                  <c:v>39315.279999999999</c:v>
                </c:pt>
                <c:pt idx="2219">
                  <c:v>39352.6</c:v>
                </c:pt>
                <c:pt idx="2220">
                  <c:v>39396.86</c:v>
                </c:pt>
                <c:pt idx="2221">
                  <c:v>39556.49</c:v>
                </c:pt>
                <c:pt idx="2222">
                  <c:v>39597.410000000003</c:v>
                </c:pt>
                <c:pt idx="2223">
                  <c:v>39611.760000000002</c:v>
                </c:pt>
                <c:pt idx="2224">
                  <c:v>39670.44</c:v>
                </c:pt>
                <c:pt idx="2225">
                  <c:v>39721.93</c:v>
                </c:pt>
                <c:pt idx="2226">
                  <c:v>39722.75</c:v>
                </c:pt>
                <c:pt idx="2227">
                  <c:v>39725.519999999997</c:v>
                </c:pt>
                <c:pt idx="2228">
                  <c:v>39727.61</c:v>
                </c:pt>
                <c:pt idx="2229">
                  <c:v>39774.28</c:v>
                </c:pt>
                <c:pt idx="2230">
                  <c:v>39836.519999999997</c:v>
                </c:pt>
                <c:pt idx="2231">
                  <c:v>39865.699999999997</c:v>
                </c:pt>
                <c:pt idx="2232">
                  <c:v>39871.699999999997</c:v>
                </c:pt>
                <c:pt idx="2233">
                  <c:v>39963.120000000003</c:v>
                </c:pt>
                <c:pt idx="2234">
                  <c:v>39983.43</c:v>
                </c:pt>
                <c:pt idx="2235">
                  <c:v>40003.33</c:v>
                </c:pt>
                <c:pt idx="2236">
                  <c:v>40054.730000000003</c:v>
                </c:pt>
                <c:pt idx="2237">
                  <c:v>40069.440000000002</c:v>
                </c:pt>
                <c:pt idx="2238">
                  <c:v>40103.89</c:v>
                </c:pt>
                <c:pt idx="2239">
                  <c:v>40182.25</c:v>
                </c:pt>
                <c:pt idx="2240">
                  <c:v>40204.83</c:v>
                </c:pt>
                <c:pt idx="2241">
                  <c:v>40208.559999999998</c:v>
                </c:pt>
                <c:pt idx="2242">
                  <c:v>40273.65</c:v>
                </c:pt>
                <c:pt idx="2243">
                  <c:v>40284.379999999997</c:v>
                </c:pt>
                <c:pt idx="2244">
                  <c:v>40309.93</c:v>
                </c:pt>
                <c:pt idx="2245">
                  <c:v>40373.74</c:v>
                </c:pt>
                <c:pt idx="2246">
                  <c:v>40419.019999999997</c:v>
                </c:pt>
                <c:pt idx="2247">
                  <c:v>40590.550000000003</c:v>
                </c:pt>
                <c:pt idx="2248">
                  <c:v>40692.910000000003</c:v>
                </c:pt>
                <c:pt idx="2249">
                  <c:v>40720.550000000003</c:v>
                </c:pt>
                <c:pt idx="2250">
                  <c:v>40817.85</c:v>
                </c:pt>
                <c:pt idx="2251">
                  <c:v>40904.199999999997</c:v>
                </c:pt>
                <c:pt idx="2252">
                  <c:v>40932.43</c:v>
                </c:pt>
                <c:pt idx="2253">
                  <c:v>40941.29</c:v>
                </c:pt>
                <c:pt idx="2254">
                  <c:v>40961.29</c:v>
                </c:pt>
                <c:pt idx="2255">
                  <c:v>40974.160000000003</c:v>
                </c:pt>
                <c:pt idx="2256">
                  <c:v>41034.22</c:v>
                </c:pt>
                <c:pt idx="2257">
                  <c:v>41055.29</c:v>
                </c:pt>
                <c:pt idx="2258">
                  <c:v>41097.160000000003</c:v>
                </c:pt>
                <c:pt idx="2259">
                  <c:v>41191.57</c:v>
                </c:pt>
                <c:pt idx="2260">
                  <c:v>41250.39</c:v>
                </c:pt>
                <c:pt idx="2261">
                  <c:v>41271.5</c:v>
                </c:pt>
                <c:pt idx="2262">
                  <c:v>41331.79</c:v>
                </c:pt>
                <c:pt idx="2263">
                  <c:v>41351.879999999997</c:v>
                </c:pt>
                <c:pt idx="2264">
                  <c:v>41505.15</c:v>
                </c:pt>
                <c:pt idx="2265">
                  <c:v>41636.199999999997</c:v>
                </c:pt>
                <c:pt idx="2266">
                  <c:v>41661.599999999999</c:v>
                </c:pt>
                <c:pt idx="2267">
                  <c:v>41676.080000000002</c:v>
                </c:pt>
                <c:pt idx="2268">
                  <c:v>41681.86</c:v>
                </c:pt>
                <c:pt idx="2269">
                  <c:v>41794.629999999997</c:v>
                </c:pt>
                <c:pt idx="2270">
                  <c:v>41886.54</c:v>
                </c:pt>
                <c:pt idx="2271">
                  <c:v>41919.1</c:v>
                </c:pt>
                <c:pt idx="2272">
                  <c:v>41949.24</c:v>
                </c:pt>
                <c:pt idx="2273">
                  <c:v>41999.519999999997</c:v>
                </c:pt>
                <c:pt idx="2274">
                  <c:v>42111.66</c:v>
                </c:pt>
                <c:pt idx="2275">
                  <c:v>42112.24</c:v>
                </c:pt>
                <c:pt idx="2276">
                  <c:v>42124.52</c:v>
                </c:pt>
                <c:pt idx="2277">
                  <c:v>42188.15</c:v>
                </c:pt>
                <c:pt idx="2278">
                  <c:v>42211.14</c:v>
                </c:pt>
                <c:pt idx="2279">
                  <c:v>42303.69</c:v>
                </c:pt>
                <c:pt idx="2280">
                  <c:v>42478.6</c:v>
                </c:pt>
                <c:pt idx="2281">
                  <c:v>42538.720000000001</c:v>
                </c:pt>
                <c:pt idx="2282">
                  <c:v>42560.43</c:v>
                </c:pt>
                <c:pt idx="2283">
                  <c:v>42644.2</c:v>
                </c:pt>
                <c:pt idx="2284">
                  <c:v>42760.5</c:v>
                </c:pt>
                <c:pt idx="2285">
                  <c:v>42764.12</c:v>
                </c:pt>
                <c:pt idx="2286">
                  <c:v>42856.84</c:v>
                </c:pt>
                <c:pt idx="2287">
                  <c:v>42969.85</c:v>
                </c:pt>
                <c:pt idx="2288">
                  <c:v>42983.46</c:v>
                </c:pt>
                <c:pt idx="2289">
                  <c:v>43073.760000000002</c:v>
                </c:pt>
                <c:pt idx="2290">
                  <c:v>43254.42</c:v>
                </c:pt>
                <c:pt idx="2291">
                  <c:v>43578.94</c:v>
                </c:pt>
                <c:pt idx="2292">
                  <c:v>43753.34</c:v>
                </c:pt>
                <c:pt idx="2293">
                  <c:v>43813.87</c:v>
                </c:pt>
                <c:pt idx="2294">
                  <c:v>43817.45</c:v>
                </c:pt>
                <c:pt idx="2295">
                  <c:v>43896.38</c:v>
                </c:pt>
                <c:pt idx="2296">
                  <c:v>43921.18</c:v>
                </c:pt>
                <c:pt idx="2297">
                  <c:v>43943.88</c:v>
                </c:pt>
                <c:pt idx="2298">
                  <c:v>44202.65</c:v>
                </c:pt>
                <c:pt idx="2299">
                  <c:v>44260.75</c:v>
                </c:pt>
                <c:pt idx="2300">
                  <c:v>44400.41</c:v>
                </c:pt>
                <c:pt idx="2301">
                  <c:v>44423.8</c:v>
                </c:pt>
                <c:pt idx="2302">
                  <c:v>44501.4</c:v>
                </c:pt>
                <c:pt idx="2303">
                  <c:v>44585.46</c:v>
                </c:pt>
                <c:pt idx="2304">
                  <c:v>44641.2</c:v>
                </c:pt>
                <c:pt idx="2305">
                  <c:v>45008.959999999999</c:v>
                </c:pt>
                <c:pt idx="2306">
                  <c:v>45702.02</c:v>
                </c:pt>
                <c:pt idx="2307">
                  <c:v>45710.21</c:v>
                </c:pt>
                <c:pt idx="2308">
                  <c:v>45863.21</c:v>
                </c:pt>
                <c:pt idx="2309">
                  <c:v>46113.51</c:v>
                </c:pt>
                <c:pt idx="2310">
                  <c:v>46130.53</c:v>
                </c:pt>
                <c:pt idx="2311">
                  <c:v>46151.12</c:v>
                </c:pt>
                <c:pt idx="2312">
                  <c:v>46200.99</c:v>
                </c:pt>
                <c:pt idx="2313">
                  <c:v>46255.11</c:v>
                </c:pt>
                <c:pt idx="2314">
                  <c:v>46599.11</c:v>
                </c:pt>
                <c:pt idx="2315">
                  <c:v>46661.440000000002</c:v>
                </c:pt>
                <c:pt idx="2316">
                  <c:v>46718.16</c:v>
                </c:pt>
                <c:pt idx="2317">
                  <c:v>46889.26</c:v>
                </c:pt>
                <c:pt idx="2318">
                  <c:v>47055.53</c:v>
                </c:pt>
                <c:pt idx="2319">
                  <c:v>47269.85</c:v>
                </c:pt>
                <c:pt idx="2320">
                  <c:v>47291.06</c:v>
                </c:pt>
                <c:pt idx="2321">
                  <c:v>47305.31</c:v>
                </c:pt>
                <c:pt idx="2322">
                  <c:v>47403.88</c:v>
                </c:pt>
                <c:pt idx="2323">
                  <c:v>47462.89</c:v>
                </c:pt>
                <c:pt idx="2324">
                  <c:v>47496.49</c:v>
                </c:pt>
                <c:pt idx="2325">
                  <c:v>47896.79</c:v>
                </c:pt>
                <c:pt idx="2326">
                  <c:v>47928.03</c:v>
                </c:pt>
                <c:pt idx="2327">
                  <c:v>48173.36</c:v>
                </c:pt>
                <c:pt idx="2328">
                  <c:v>48517.56</c:v>
                </c:pt>
                <c:pt idx="2329">
                  <c:v>48549.18</c:v>
                </c:pt>
                <c:pt idx="2330">
                  <c:v>48673.56</c:v>
                </c:pt>
                <c:pt idx="2331">
                  <c:v>48675.519999999997</c:v>
                </c:pt>
                <c:pt idx="2332">
                  <c:v>48824.45</c:v>
                </c:pt>
                <c:pt idx="2333">
                  <c:v>48885.14</c:v>
                </c:pt>
                <c:pt idx="2334">
                  <c:v>48970.25</c:v>
                </c:pt>
                <c:pt idx="2335">
                  <c:v>49577.66</c:v>
                </c:pt>
                <c:pt idx="2336">
                  <c:v>51194.559999999998</c:v>
                </c:pt>
                <c:pt idx="2337">
                  <c:v>52590.83</c:v>
                </c:pt>
                <c:pt idx="2338">
                  <c:v>55135.4</c:v>
                </c:pt>
                <c:pt idx="2339">
                  <c:v>58571.07</c:v>
                </c:pt>
                <c:pt idx="2340">
                  <c:v>60021.4</c:v>
                </c:pt>
                <c:pt idx="2341">
                  <c:v>62592.87</c:v>
                </c:pt>
                <c:pt idx="2342">
                  <c:v>63770.43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9D-43F4-ACC8-F1216F2E07FD}"/>
            </c:ext>
          </c:extLst>
        </c:ser>
        <c:ser>
          <c:idx val="1"/>
          <c:order val="1"/>
          <c:tx>
            <c:strRef>
              <c:f>'Health care'!$P$1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'Health care'!$P$2:$P$2345</c:f>
              <c:numCache>
                <c:formatCode>General</c:formatCode>
                <c:ptCount val="2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9D-43F4-ACC8-F1216F2E0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889359"/>
        <c:axId val="566529455"/>
      </c:scatterChart>
      <c:valAx>
        <c:axId val="75188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29455"/>
        <c:crosses val="autoZero"/>
        <c:crossBetween val="midCat"/>
      </c:valAx>
      <c:valAx>
        <c:axId val="56652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89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1226820</xdr:colOff>
      <xdr:row>6</xdr:row>
      <xdr:rowOff>41910</xdr:rowOff>
    </xdr:from>
    <xdr:to>
      <xdr:col>30</xdr:col>
      <xdr:colOff>556260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E37CF-F586-579C-8699-E90BF3DE6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236220</xdr:colOff>
      <xdr:row>5</xdr:row>
      <xdr:rowOff>110490</xdr:rowOff>
    </xdr:from>
    <xdr:to>
      <xdr:col>37</xdr:col>
      <xdr:colOff>548640</xdr:colOff>
      <xdr:row>20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68B19D-A66F-7749-82A4-0E5C2065A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160020</xdr:colOff>
      <xdr:row>6</xdr:row>
      <xdr:rowOff>57150</xdr:rowOff>
    </xdr:from>
    <xdr:to>
      <xdr:col>44</xdr:col>
      <xdr:colOff>556260</xdr:colOff>
      <xdr:row>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D4B5DC-8F7D-AD9D-F210-08E47050B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792480</xdr:colOff>
      <xdr:row>6</xdr:row>
      <xdr:rowOff>68580</xdr:rowOff>
    </xdr:from>
    <xdr:to>
      <xdr:col>49</xdr:col>
      <xdr:colOff>365760</xdr:colOff>
      <xdr:row>21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40CC24-9C99-78B1-78B0-43C4C259E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335280</xdr:colOff>
      <xdr:row>6</xdr:row>
      <xdr:rowOff>38100</xdr:rowOff>
    </xdr:from>
    <xdr:to>
      <xdr:col>56</xdr:col>
      <xdr:colOff>449580</xdr:colOff>
      <xdr:row>21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55DB4E-FED3-C496-7B19-62CEC938A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114300</xdr:colOff>
      <xdr:row>22</xdr:row>
      <xdr:rowOff>125730</xdr:rowOff>
    </xdr:from>
    <xdr:to>
      <xdr:col>37</xdr:col>
      <xdr:colOff>426720</xdr:colOff>
      <xdr:row>37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0A9BBD-9613-1778-AC07-0ACBD619E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899160</xdr:colOff>
      <xdr:row>22</xdr:row>
      <xdr:rowOff>118110</xdr:rowOff>
    </xdr:from>
    <xdr:to>
      <xdr:col>44</xdr:col>
      <xdr:colOff>312420</xdr:colOff>
      <xdr:row>37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EB61EB-D469-31DD-8EC6-01F90B3F5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617220</xdr:colOff>
      <xdr:row>22</xdr:row>
      <xdr:rowOff>118110</xdr:rowOff>
    </xdr:from>
    <xdr:to>
      <xdr:col>50</xdr:col>
      <xdr:colOff>381000</xdr:colOff>
      <xdr:row>37</xdr:row>
      <xdr:rowOff>118110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E58393-1C9D-D02D-B049-B3C763D85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dical%20Examina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spitalisation%20Detai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dical%20Examina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Names"/>
      <sheetName val="Medical Examinations"/>
      <sheetName val="Hospitalisation Details"/>
    </sheetNames>
    <sheetDataSet>
      <sheetData sheetId="0"/>
      <sheetData sheetId="1">
        <row r="1">
          <cell r="A1" t="str">
            <v>Customer ID</v>
          </cell>
          <cell r="B1" t="str">
            <v>BMI</v>
          </cell>
          <cell r="C1" t="str">
            <v>HBA1C</v>
          </cell>
          <cell r="D1" t="str">
            <v>Heart Issues</v>
          </cell>
          <cell r="E1" t="str">
            <v>Any Transplants</v>
          </cell>
          <cell r="F1" t="str">
            <v>Cancer history</v>
          </cell>
          <cell r="G1" t="str">
            <v>NumberOfMajorSurgeries</v>
          </cell>
          <cell r="H1" t="str">
            <v>smoker</v>
          </cell>
        </row>
        <row r="2">
          <cell r="A2" t="str">
            <v>Id1</v>
          </cell>
          <cell r="B2">
            <v>47.41</v>
          </cell>
          <cell r="C2">
            <v>7.47</v>
          </cell>
          <cell r="D2" t="str">
            <v>No</v>
          </cell>
          <cell r="E2" t="str">
            <v>No</v>
          </cell>
          <cell r="F2" t="str">
            <v>No</v>
          </cell>
          <cell r="G2" t="str">
            <v>No major surgery</v>
          </cell>
          <cell r="H2" t="str">
            <v>yes</v>
          </cell>
        </row>
        <row r="3">
          <cell r="A3" t="str">
            <v>Id2</v>
          </cell>
          <cell r="B3">
            <v>30.36</v>
          </cell>
          <cell r="C3">
            <v>5.77</v>
          </cell>
          <cell r="D3" t="str">
            <v>No</v>
          </cell>
          <cell r="E3" t="str">
            <v>No</v>
          </cell>
          <cell r="F3" t="str">
            <v>No</v>
          </cell>
          <cell r="G3" t="str">
            <v>No major surgery</v>
          </cell>
          <cell r="H3" t="str">
            <v>yes</v>
          </cell>
        </row>
        <row r="4">
          <cell r="A4" t="str">
            <v>Id3</v>
          </cell>
          <cell r="B4">
            <v>34.484999999999999</v>
          </cell>
          <cell r="C4">
            <v>11.87</v>
          </cell>
          <cell r="D4" t="str">
            <v>yes</v>
          </cell>
          <cell r="E4" t="str">
            <v>No</v>
          </cell>
          <cell r="F4" t="str">
            <v>No</v>
          </cell>
          <cell r="G4">
            <v>2</v>
          </cell>
          <cell r="H4" t="str">
            <v>yes</v>
          </cell>
        </row>
        <row r="5">
          <cell r="A5" t="str">
            <v>Id4</v>
          </cell>
          <cell r="B5">
            <v>38.094999999999999</v>
          </cell>
          <cell r="C5">
            <v>6.05</v>
          </cell>
          <cell r="D5" t="str">
            <v>No</v>
          </cell>
          <cell r="E5" t="str">
            <v>No</v>
          </cell>
          <cell r="F5" t="str">
            <v>No</v>
          </cell>
          <cell r="G5" t="str">
            <v>No major surgery</v>
          </cell>
          <cell r="H5" t="str">
            <v>yes</v>
          </cell>
        </row>
        <row r="6">
          <cell r="A6" t="str">
            <v>Id5</v>
          </cell>
          <cell r="B6">
            <v>35.53</v>
          </cell>
          <cell r="C6">
            <v>5.45</v>
          </cell>
          <cell r="D6" t="str">
            <v>No</v>
          </cell>
          <cell r="E6" t="str">
            <v>No</v>
          </cell>
          <cell r="F6" t="str">
            <v>No</v>
          </cell>
          <cell r="G6" t="str">
            <v>No major surgery</v>
          </cell>
          <cell r="H6" t="str">
            <v>yes</v>
          </cell>
        </row>
        <row r="7">
          <cell r="A7" t="str">
            <v>Id6</v>
          </cell>
          <cell r="B7">
            <v>32.799999999999997</v>
          </cell>
          <cell r="C7">
            <v>6.59</v>
          </cell>
          <cell r="D7" t="str">
            <v>No</v>
          </cell>
          <cell r="E7" t="str">
            <v>No</v>
          </cell>
          <cell r="F7" t="str">
            <v>No</v>
          </cell>
          <cell r="G7" t="str">
            <v>No major surgery</v>
          </cell>
          <cell r="H7" t="str">
            <v>yes</v>
          </cell>
        </row>
        <row r="8">
          <cell r="A8" t="str">
            <v>Id7</v>
          </cell>
          <cell r="B8">
            <v>36.4</v>
          </cell>
          <cell r="C8">
            <v>6.07</v>
          </cell>
          <cell r="D8" t="str">
            <v>No</v>
          </cell>
          <cell r="E8" t="str">
            <v>No</v>
          </cell>
          <cell r="F8" t="str">
            <v>No</v>
          </cell>
          <cell r="G8" t="str">
            <v>No major surgery</v>
          </cell>
          <cell r="H8" t="str">
            <v>yes</v>
          </cell>
        </row>
        <row r="9">
          <cell r="A9" t="str">
            <v>Id8</v>
          </cell>
          <cell r="B9">
            <v>36.96</v>
          </cell>
          <cell r="C9">
            <v>7.93</v>
          </cell>
          <cell r="D9" t="str">
            <v>No</v>
          </cell>
          <cell r="E9" t="str">
            <v>No</v>
          </cell>
          <cell r="F9" t="str">
            <v>No</v>
          </cell>
          <cell r="G9">
            <v>3</v>
          </cell>
          <cell r="H9" t="str">
            <v>yes</v>
          </cell>
        </row>
        <row r="10">
          <cell r="A10" t="str">
            <v>Id9</v>
          </cell>
          <cell r="B10">
            <v>41.14</v>
          </cell>
          <cell r="C10">
            <v>9.58</v>
          </cell>
          <cell r="D10" t="str">
            <v>yes</v>
          </cell>
          <cell r="E10" t="str">
            <v>No</v>
          </cell>
          <cell r="F10" t="str">
            <v>Yes</v>
          </cell>
          <cell r="G10">
            <v>1</v>
          </cell>
          <cell r="H10" t="str">
            <v>yes</v>
          </cell>
        </row>
        <row r="11">
          <cell r="A11" t="str">
            <v>Id10</v>
          </cell>
          <cell r="B11">
            <v>38.06</v>
          </cell>
          <cell r="C11">
            <v>10.79</v>
          </cell>
          <cell r="D11" t="str">
            <v>No</v>
          </cell>
          <cell r="E11" t="str">
            <v>No</v>
          </cell>
          <cell r="F11" t="str">
            <v>No</v>
          </cell>
          <cell r="G11" t="str">
            <v>No major surgery</v>
          </cell>
          <cell r="H11" t="str">
            <v>yes</v>
          </cell>
        </row>
        <row r="12">
          <cell r="A12" t="str">
            <v>Id11</v>
          </cell>
          <cell r="B12">
            <v>37.700000000000003</v>
          </cell>
          <cell r="C12">
            <v>5.96</v>
          </cell>
          <cell r="D12" t="str">
            <v>yes</v>
          </cell>
          <cell r="E12" t="str">
            <v>No</v>
          </cell>
          <cell r="F12" t="str">
            <v>No</v>
          </cell>
          <cell r="G12">
            <v>2</v>
          </cell>
          <cell r="H12" t="str">
            <v>yes</v>
          </cell>
        </row>
        <row r="13">
          <cell r="A13" t="str">
            <v>Id12</v>
          </cell>
          <cell r="B13">
            <v>42.13</v>
          </cell>
          <cell r="C13">
            <v>11.9</v>
          </cell>
          <cell r="D13" t="str">
            <v>No</v>
          </cell>
          <cell r="E13" t="str">
            <v>No</v>
          </cell>
          <cell r="F13" t="str">
            <v>No</v>
          </cell>
          <cell r="G13" t="str">
            <v>No major surgery</v>
          </cell>
          <cell r="H13" t="str">
            <v>yes</v>
          </cell>
        </row>
        <row r="14">
          <cell r="A14" t="str">
            <v>Id13</v>
          </cell>
          <cell r="B14">
            <v>40.92</v>
          </cell>
          <cell r="C14">
            <v>8.41</v>
          </cell>
          <cell r="D14" t="str">
            <v>No</v>
          </cell>
          <cell r="E14" t="str">
            <v>No</v>
          </cell>
          <cell r="F14" t="str">
            <v>No</v>
          </cell>
          <cell r="G14" t="str">
            <v>No major surgery</v>
          </cell>
          <cell r="H14" t="str">
            <v>yes</v>
          </cell>
        </row>
        <row r="15">
          <cell r="A15" t="str">
            <v>Id14</v>
          </cell>
          <cell r="B15">
            <v>40.564999999999998</v>
          </cell>
          <cell r="C15">
            <v>7.02</v>
          </cell>
          <cell r="D15" t="str">
            <v>No</v>
          </cell>
          <cell r="E15" t="str">
            <v>No</v>
          </cell>
          <cell r="F15" t="str">
            <v>No</v>
          </cell>
          <cell r="G15" t="str">
            <v>No major surgery</v>
          </cell>
          <cell r="H15" t="str">
            <v>yes</v>
          </cell>
        </row>
        <row r="16">
          <cell r="A16" t="str">
            <v>Id15</v>
          </cell>
          <cell r="B16">
            <v>36.384999999999998</v>
          </cell>
          <cell r="C16">
            <v>7.59</v>
          </cell>
          <cell r="D16" t="str">
            <v>yes</v>
          </cell>
          <cell r="E16" t="str">
            <v>No</v>
          </cell>
          <cell r="F16" t="str">
            <v>No</v>
          </cell>
          <cell r="G16">
            <v>2</v>
          </cell>
          <cell r="H16" t="str">
            <v>yes</v>
          </cell>
        </row>
        <row r="17">
          <cell r="A17" t="str">
            <v>Id16</v>
          </cell>
          <cell r="B17">
            <v>39.9</v>
          </cell>
          <cell r="C17">
            <v>11.32</v>
          </cell>
          <cell r="D17" t="str">
            <v>No</v>
          </cell>
          <cell r="E17" t="str">
            <v>No</v>
          </cell>
          <cell r="F17" t="str">
            <v>No</v>
          </cell>
          <cell r="G17" t="str">
            <v>No major surgery</v>
          </cell>
          <cell r="H17" t="str">
            <v>yes</v>
          </cell>
        </row>
        <row r="18">
          <cell r="A18" t="str">
            <v>Id17</v>
          </cell>
          <cell r="B18">
            <v>33.799999999999997</v>
          </cell>
          <cell r="C18">
            <v>7.67</v>
          </cell>
          <cell r="D18" t="str">
            <v>No</v>
          </cell>
          <cell r="E18" t="str">
            <v>No</v>
          </cell>
          <cell r="F18" t="str">
            <v>No</v>
          </cell>
          <cell r="G18">
            <v>3</v>
          </cell>
          <cell r="H18" t="str">
            <v>yes</v>
          </cell>
        </row>
        <row r="19">
          <cell r="A19" t="str">
            <v>Id18</v>
          </cell>
          <cell r="B19">
            <v>36.765000000000001</v>
          </cell>
          <cell r="C19">
            <v>7.29</v>
          </cell>
          <cell r="D19" t="str">
            <v>yes</v>
          </cell>
          <cell r="E19" t="str">
            <v>No</v>
          </cell>
          <cell r="F19" t="str">
            <v>Yes</v>
          </cell>
          <cell r="G19">
            <v>1</v>
          </cell>
          <cell r="H19" t="str">
            <v>yes</v>
          </cell>
        </row>
        <row r="20">
          <cell r="A20" t="str">
            <v>Id19</v>
          </cell>
          <cell r="B20">
            <v>36.954999999999998</v>
          </cell>
          <cell r="C20">
            <v>4.72</v>
          </cell>
          <cell r="D20" t="str">
            <v>yes</v>
          </cell>
          <cell r="E20" t="str">
            <v>No</v>
          </cell>
          <cell r="F20" t="str">
            <v>No</v>
          </cell>
          <cell r="G20">
            <v>1</v>
          </cell>
          <cell r="H20" t="str">
            <v>yes</v>
          </cell>
        </row>
        <row r="21">
          <cell r="A21" t="str">
            <v>Id20</v>
          </cell>
          <cell r="B21">
            <v>42.9</v>
          </cell>
          <cell r="C21">
            <v>11.41</v>
          </cell>
          <cell r="D21" t="str">
            <v>No</v>
          </cell>
          <cell r="E21" t="str">
            <v>No</v>
          </cell>
          <cell r="F21" t="str">
            <v>No</v>
          </cell>
          <cell r="G21" t="str">
            <v>No major surgery</v>
          </cell>
          <cell r="H21" t="str">
            <v>yes</v>
          </cell>
        </row>
        <row r="22">
          <cell r="A22" t="str">
            <v>Id21</v>
          </cell>
          <cell r="B22">
            <v>36.299999999999997</v>
          </cell>
          <cell r="C22">
            <v>11.5</v>
          </cell>
          <cell r="D22" t="str">
            <v>yes</v>
          </cell>
          <cell r="E22" t="str">
            <v>No</v>
          </cell>
          <cell r="F22" t="str">
            <v>No</v>
          </cell>
          <cell r="G22">
            <v>2</v>
          </cell>
          <cell r="H22" t="str">
            <v>yes</v>
          </cell>
        </row>
        <row r="23">
          <cell r="A23" t="str">
            <v>Id22</v>
          </cell>
          <cell r="B23">
            <v>32.200000000000003</v>
          </cell>
          <cell r="C23">
            <v>6.22</v>
          </cell>
          <cell r="D23" t="str">
            <v>yes</v>
          </cell>
          <cell r="E23" t="str">
            <v>No</v>
          </cell>
          <cell r="F23" t="str">
            <v>No</v>
          </cell>
          <cell r="G23">
            <v>2</v>
          </cell>
          <cell r="H23" t="str">
            <v>yes</v>
          </cell>
        </row>
        <row r="24">
          <cell r="A24" t="str">
            <v>Id23</v>
          </cell>
          <cell r="B24">
            <v>31.3</v>
          </cell>
          <cell r="C24">
            <v>11.38</v>
          </cell>
          <cell r="D24" t="str">
            <v>No</v>
          </cell>
          <cell r="E24" t="str">
            <v>No</v>
          </cell>
          <cell r="F24" t="str">
            <v>No</v>
          </cell>
          <cell r="G24">
            <v>3</v>
          </cell>
          <cell r="H24" t="str">
            <v>yes</v>
          </cell>
        </row>
        <row r="25">
          <cell r="A25" t="str">
            <v>Id24</v>
          </cell>
          <cell r="B25">
            <v>41.8</v>
          </cell>
          <cell r="C25">
            <v>7.89</v>
          </cell>
          <cell r="D25" t="str">
            <v>yes</v>
          </cell>
          <cell r="E25" t="str">
            <v>No</v>
          </cell>
          <cell r="F25" t="str">
            <v>No</v>
          </cell>
          <cell r="G25">
            <v>2</v>
          </cell>
          <cell r="H25" t="str">
            <v>yes</v>
          </cell>
        </row>
        <row r="26">
          <cell r="A26" t="str">
            <v>Id25</v>
          </cell>
          <cell r="B26">
            <v>35.090000000000003</v>
          </cell>
          <cell r="C26">
            <v>4.38</v>
          </cell>
          <cell r="D26" t="str">
            <v>yes</v>
          </cell>
          <cell r="E26" t="str">
            <v>No</v>
          </cell>
          <cell r="F26" t="str">
            <v>No</v>
          </cell>
          <cell r="G26">
            <v>2</v>
          </cell>
          <cell r="H26" t="str">
            <v>yes</v>
          </cell>
        </row>
        <row r="27">
          <cell r="A27" t="str">
            <v>Id26</v>
          </cell>
          <cell r="B27">
            <v>33.880000000000003</v>
          </cell>
          <cell r="C27">
            <v>7.01</v>
          </cell>
          <cell r="D27" t="str">
            <v>No</v>
          </cell>
          <cell r="E27" t="str">
            <v>No</v>
          </cell>
          <cell r="F27" t="str">
            <v>No</v>
          </cell>
          <cell r="G27">
            <v>3</v>
          </cell>
          <cell r="H27" t="str">
            <v>yes</v>
          </cell>
        </row>
        <row r="28">
          <cell r="A28" t="str">
            <v>Id27</v>
          </cell>
          <cell r="B28">
            <v>30.875</v>
          </cell>
          <cell r="C28">
            <v>11.88</v>
          </cell>
          <cell r="D28" t="str">
            <v>No</v>
          </cell>
          <cell r="E28" t="str">
            <v>No</v>
          </cell>
          <cell r="F28" t="str">
            <v>No</v>
          </cell>
          <cell r="G28" t="str">
            <v>No major surgery</v>
          </cell>
          <cell r="H28" t="str">
            <v>yes</v>
          </cell>
        </row>
        <row r="29">
          <cell r="A29" t="str">
            <v>Id28</v>
          </cell>
          <cell r="B29">
            <v>36.86</v>
          </cell>
          <cell r="C29">
            <v>5.19</v>
          </cell>
          <cell r="D29" t="str">
            <v>yes</v>
          </cell>
          <cell r="E29" t="str">
            <v>No</v>
          </cell>
          <cell r="F29" t="str">
            <v>Yes</v>
          </cell>
          <cell r="G29">
            <v>1</v>
          </cell>
          <cell r="H29" t="str">
            <v>yes</v>
          </cell>
        </row>
        <row r="30">
          <cell r="A30" t="str">
            <v>Id29</v>
          </cell>
          <cell r="B30">
            <v>35.86</v>
          </cell>
          <cell r="C30">
            <v>6.74</v>
          </cell>
          <cell r="D30" t="str">
            <v>yes</v>
          </cell>
          <cell r="E30" t="str">
            <v>No</v>
          </cell>
          <cell r="F30" t="str">
            <v>No</v>
          </cell>
          <cell r="G30">
            <v>2</v>
          </cell>
          <cell r="H30" t="str">
            <v>yes</v>
          </cell>
        </row>
        <row r="31">
          <cell r="A31" t="str">
            <v>Id30</v>
          </cell>
          <cell r="B31">
            <v>37.049999999999997</v>
          </cell>
          <cell r="C31">
            <v>8.44</v>
          </cell>
          <cell r="D31" t="str">
            <v>No</v>
          </cell>
          <cell r="E31" t="str">
            <v>No</v>
          </cell>
          <cell r="F31" t="str">
            <v>No</v>
          </cell>
          <cell r="G31" t="str">
            <v>No major surgery</v>
          </cell>
          <cell r="H31" t="str">
            <v>yes</v>
          </cell>
        </row>
        <row r="32">
          <cell r="A32" t="str">
            <v>Id31</v>
          </cell>
          <cell r="B32">
            <v>43.89</v>
          </cell>
          <cell r="C32">
            <v>8.7100000000000009</v>
          </cell>
          <cell r="D32" t="str">
            <v>No</v>
          </cell>
          <cell r="E32" t="str">
            <v>No</v>
          </cell>
          <cell r="F32" t="str">
            <v>No</v>
          </cell>
          <cell r="G32" t="str">
            <v>No major surgery</v>
          </cell>
          <cell r="H32" t="str">
            <v>yes</v>
          </cell>
        </row>
        <row r="33">
          <cell r="A33" t="str">
            <v>Id32</v>
          </cell>
          <cell r="B33">
            <v>42.35</v>
          </cell>
          <cell r="C33">
            <v>5.08</v>
          </cell>
          <cell r="D33" t="str">
            <v>yes</v>
          </cell>
          <cell r="E33" t="str">
            <v>No</v>
          </cell>
          <cell r="F33" t="str">
            <v>No</v>
          </cell>
          <cell r="G33" t="str">
            <v>No major surgery</v>
          </cell>
          <cell r="H33" t="str">
            <v>yes</v>
          </cell>
        </row>
        <row r="34">
          <cell r="A34" t="str">
            <v>Id33</v>
          </cell>
          <cell r="B34">
            <v>31.35</v>
          </cell>
          <cell r="C34">
            <v>6.86</v>
          </cell>
          <cell r="D34" t="str">
            <v>No</v>
          </cell>
          <cell r="E34" t="str">
            <v>No</v>
          </cell>
          <cell r="F34" t="str">
            <v>No</v>
          </cell>
          <cell r="G34" t="str">
            <v>No major surgery</v>
          </cell>
          <cell r="H34" t="str">
            <v>yes</v>
          </cell>
        </row>
        <row r="35">
          <cell r="A35" t="str">
            <v>Id34</v>
          </cell>
          <cell r="B35">
            <v>47.6</v>
          </cell>
          <cell r="C35">
            <v>5.95</v>
          </cell>
          <cell r="D35" t="str">
            <v>yes</v>
          </cell>
          <cell r="E35" t="str">
            <v>No</v>
          </cell>
          <cell r="F35" t="str">
            <v>No</v>
          </cell>
          <cell r="G35" t="str">
            <v>No major surgery</v>
          </cell>
          <cell r="H35" t="str">
            <v>yes</v>
          </cell>
        </row>
        <row r="36">
          <cell r="A36" t="str">
            <v>Id35</v>
          </cell>
          <cell r="B36">
            <v>46.2</v>
          </cell>
          <cell r="C36">
            <v>6.09</v>
          </cell>
          <cell r="D36" t="str">
            <v>No</v>
          </cell>
          <cell r="E36" t="str">
            <v>No</v>
          </cell>
          <cell r="F36" t="str">
            <v>Yes</v>
          </cell>
          <cell r="G36">
            <v>1</v>
          </cell>
          <cell r="H36" t="str">
            <v>yes</v>
          </cell>
        </row>
        <row r="37">
          <cell r="A37" t="str">
            <v>Id36</v>
          </cell>
          <cell r="B37">
            <v>32.015000000000001</v>
          </cell>
          <cell r="C37">
            <v>11.75</v>
          </cell>
          <cell r="D37" t="str">
            <v>No</v>
          </cell>
          <cell r="E37" t="str">
            <v>No</v>
          </cell>
          <cell r="F37" t="str">
            <v>No</v>
          </cell>
          <cell r="G37" t="str">
            <v>No major surgery</v>
          </cell>
          <cell r="H37" t="str">
            <v>yes</v>
          </cell>
        </row>
        <row r="38">
          <cell r="A38" t="str">
            <v>Id37</v>
          </cell>
          <cell r="B38">
            <v>40.564999999999998</v>
          </cell>
          <cell r="C38">
            <v>7.37</v>
          </cell>
          <cell r="D38" t="str">
            <v>No</v>
          </cell>
          <cell r="E38" t="str">
            <v>No</v>
          </cell>
          <cell r="F38" t="str">
            <v>No</v>
          </cell>
          <cell r="G38" t="str">
            <v>No major surgery</v>
          </cell>
          <cell r="H38" t="str">
            <v>yes</v>
          </cell>
        </row>
        <row r="39">
          <cell r="A39" t="str">
            <v>Id38</v>
          </cell>
          <cell r="B39">
            <v>32.450000000000003</v>
          </cell>
          <cell r="C39">
            <v>11.91</v>
          </cell>
          <cell r="D39" t="str">
            <v>No</v>
          </cell>
          <cell r="E39" t="str">
            <v>No</v>
          </cell>
          <cell r="F39" t="str">
            <v>No</v>
          </cell>
          <cell r="G39" t="str">
            <v>No major surgery</v>
          </cell>
          <cell r="H39" t="str">
            <v>yes</v>
          </cell>
        </row>
        <row r="40">
          <cell r="A40" t="str">
            <v>Id39</v>
          </cell>
          <cell r="B40">
            <v>34.96</v>
          </cell>
          <cell r="C40">
            <v>6.52</v>
          </cell>
          <cell r="D40" t="str">
            <v>No</v>
          </cell>
          <cell r="E40" t="str">
            <v>No</v>
          </cell>
          <cell r="F40" t="str">
            <v>No</v>
          </cell>
          <cell r="G40" t="str">
            <v>No major surgery</v>
          </cell>
          <cell r="H40" t="str">
            <v>yes</v>
          </cell>
        </row>
        <row r="41">
          <cell r="A41" t="str">
            <v>Id40</v>
          </cell>
          <cell r="B41">
            <v>35.5</v>
          </cell>
          <cell r="C41">
            <v>5.14</v>
          </cell>
          <cell r="D41" t="str">
            <v>No</v>
          </cell>
          <cell r="E41" t="str">
            <v>No</v>
          </cell>
          <cell r="F41" t="str">
            <v>Yes</v>
          </cell>
          <cell r="G41">
            <v>1</v>
          </cell>
          <cell r="H41" t="str">
            <v>yes</v>
          </cell>
        </row>
        <row r="42">
          <cell r="A42" t="str">
            <v>Id41</v>
          </cell>
          <cell r="B42">
            <v>52.58</v>
          </cell>
          <cell r="C42">
            <v>4.1900000000000004</v>
          </cell>
          <cell r="D42" t="str">
            <v>No</v>
          </cell>
          <cell r="E42" t="str">
            <v>yes</v>
          </cell>
          <cell r="F42" t="str">
            <v>No</v>
          </cell>
          <cell r="G42">
            <v>1</v>
          </cell>
          <cell r="H42" t="str">
            <v>yes</v>
          </cell>
        </row>
        <row r="43">
          <cell r="A43" t="str">
            <v>Id42</v>
          </cell>
          <cell r="B43">
            <v>35.200000000000003</v>
          </cell>
          <cell r="C43">
            <v>11.68</v>
          </cell>
          <cell r="D43" t="str">
            <v>yes</v>
          </cell>
          <cell r="E43" t="str">
            <v>No</v>
          </cell>
          <cell r="F43" t="str">
            <v>No</v>
          </cell>
          <cell r="G43" t="str">
            <v>No major surgery</v>
          </cell>
          <cell r="H43" t="str">
            <v>yes</v>
          </cell>
        </row>
        <row r="44">
          <cell r="A44" t="str">
            <v>Id43</v>
          </cell>
          <cell r="B44">
            <v>38.06</v>
          </cell>
          <cell r="C44">
            <v>6.98</v>
          </cell>
          <cell r="D44" t="str">
            <v>No</v>
          </cell>
          <cell r="E44" t="str">
            <v>No</v>
          </cell>
          <cell r="F44" t="str">
            <v>No</v>
          </cell>
          <cell r="G44" t="str">
            <v>No major surgery</v>
          </cell>
          <cell r="H44" t="str">
            <v>yes</v>
          </cell>
        </row>
        <row r="45">
          <cell r="A45" t="str">
            <v>Id44</v>
          </cell>
          <cell r="B45">
            <v>34.21</v>
          </cell>
          <cell r="C45">
            <v>8.34</v>
          </cell>
          <cell r="D45" t="str">
            <v>No</v>
          </cell>
          <cell r="E45" t="str">
            <v>No</v>
          </cell>
          <cell r="F45" t="str">
            <v>No</v>
          </cell>
          <cell r="G45" t="str">
            <v>No major surgery</v>
          </cell>
          <cell r="H45" t="str">
            <v>yes</v>
          </cell>
        </row>
        <row r="46">
          <cell r="A46" t="str">
            <v>Id45</v>
          </cell>
          <cell r="B46">
            <v>38.94</v>
          </cell>
          <cell r="C46">
            <v>8.49</v>
          </cell>
          <cell r="D46" t="str">
            <v>yes</v>
          </cell>
          <cell r="E46" t="str">
            <v>No</v>
          </cell>
          <cell r="F46" t="str">
            <v>No</v>
          </cell>
          <cell r="G46">
            <v>1</v>
          </cell>
          <cell r="H46" t="str">
            <v>yes</v>
          </cell>
        </row>
        <row r="47">
          <cell r="A47" t="str">
            <v>Id46</v>
          </cell>
          <cell r="B47">
            <v>30.21</v>
          </cell>
          <cell r="C47">
            <v>5.34</v>
          </cell>
          <cell r="D47" t="str">
            <v>yes</v>
          </cell>
          <cell r="E47" t="str">
            <v>No</v>
          </cell>
          <cell r="F47" t="str">
            <v>No</v>
          </cell>
          <cell r="G47">
            <v>1</v>
          </cell>
          <cell r="H47" t="str">
            <v>yes</v>
          </cell>
        </row>
        <row r="48">
          <cell r="A48" t="str">
            <v>Id47</v>
          </cell>
          <cell r="B48">
            <v>33.630000000000003</v>
          </cell>
          <cell r="C48">
            <v>4.43</v>
          </cell>
          <cell r="D48" t="str">
            <v>yes</v>
          </cell>
          <cell r="E48" t="str">
            <v>No</v>
          </cell>
          <cell r="F48" t="str">
            <v>No</v>
          </cell>
          <cell r="G48">
            <v>2</v>
          </cell>
          <cell r="H48" t="str">
            <v>yes</v>
          </cell>
        </row>
        <row r="49">
          <cell r="A49" t="str">
            <v>Id48</v>
          </cell>
          <cell r="B49">
            <v>40.369999999999997</v>
          </cell>
          <cell r="C49">
            <v>4.47</v>
          </cell>
          <cell r="D49" t="str">
            <v>No</v>
          </cell>
          <cell r="E49" t="str">
            <v>No</v>
          </cell>
          <cell r="F49" t="str">
            <v>No</v>
          </cell>
          <cell r="G49" t="str">
            <v>No major surgery</v>
          </cell>
          <cell r="H49" t="str">
            <v>yes</v>
          </cell>
        </row>
        <row r="50">
          <cell r="A50" t="str">
            <v>Id49</v>
          </cell>
          <cell r="B50">
            <v>53.09</v>
          </cell>
          <cell r="C50">
            <v>4.82</v>
          </cell>
          <cell r="D50" t="str">
            <v>yes</v>
          </cell>
          <cell r="E50" t="str">
            <v>No</v>
          </cell>
          <cell r="F50" t="str">
            <v>No</v>
          </cell>
          <cell r="G50">
            <v>2</v>
          </cell>
          <cell r="H50" t="str">
            <v>yes</v>
          </cell>
        </row>
        <row r="51">
          <cell r="A51" t="str">
            <v>Id50</v>
          </cell>
          <cell r="B51">
            <v>31.79</v>
          </cell>
          <cell r="C51">
            <v>5.51</v>
          </cell>
          <cell r="D51" t="str">
            <v>yes</v>
          </cell>
          <cell r="E51" t="str">
            <v>No</v>
          </cell>
          <cell r="F51" t="str">
            <v>No</v>
          </cell>
          <cell r="G51">
            <v>2</v>
          </cell>
          <cell r="H51" t="str">
            <v>yes</v>
          </cell>
        </row>
        <row r="52">
          <cell r="A52" t="str">
            <v>Id51</v>
          </cell>
          <cell r="B52">
            <v>41.895000000000003</v>
          </cell>
          <cell r="C52">
            <v>10.87</v>
          </cell>
          <cell r="D52" t="str">
            <v>yes</v>
          </cell>
          <cell r="E52" t="str">
            <v>No</v>
          </cell>
          <cell r="F52" t="str">
            <v>No</v>
          </cell>
          <cell r="G52">
            <v>1</v>
          </cell>
          <cell r="H52" t="str">
            <v>yes</v>
          </cell>
        </row>
        <row r="53">
          <cell r="A53" t="str">
            <v>Id52</v>
          </cell>
          <cell r="B53">
            <v>31.16</v>
          </cell>
          <cell r="C53">
            <v>9.34</v>
          </cell>
          <cell r="D53" t="str">
            <v>No</v>
          </cell>
          <cell r="E53" t="str">
            <v>No</v>
          </cell>
          <cell r="F53" t="str">
            <v>No</v>
          </cell>
          <cell r="G53" t="str">
            <v>No major surgery</v>
          </cell>
          <cell r="H53" t="str">
            <v>yes</v>
          </cell>
        </row>
        <row r="54">
          <cell r="A54" t="str">
            <v>Id53</v>
          </cell>
          <cell r="B54">
            <v>34.104999999999997</v>
          </cell>
          <cell r="C54">
            <v>5.03</v>
          </cell>
          <cell r="D54" t="str">
            <v>yes</v>
          </cell>
          <cell r="E54" t="str">
            <v>No</v>
          </cell>
          <cell r="F54" t="str">
            <v>Yes</v>
          </cell>
          <cell r="G54">
            <v>1</v>
          </cell>
          <cell r="H54" t="str">
            <v>yes</v>
          </cell>
        </row>
        <row r="55">
          <cell r="A55" t="str">
            <v>Id54</v>
          </cell>
          <cell r="B55">
            <v>51.93</v>
          </cell>
          <cell r="C55">
            <v>11.05</v>
          </cell>
          <cell r="D55" t="str">
            <v>No</v>
          </cell>
          <cell r="E55" t="str">
            <v>No</v>
          </cell>
          <cell r="F55" t="str">
            <v>No</v>
          </cell>
          <cell r="G55" t="str">
            <v>No major surgery</v>
          </cell>
          <cell r="H55" t="str">
            <v>yes</v>
          </cell>
        </row>
        <row r="56">
          <cell r="A56" t="str">
            <v>Id55</v>
          </cell>
          <cell r="B56">
            <v>38.950000000000003</v>
          </cell>
          <cell r="C56">
            <v>11.95</v>
          </cell>
          <cell r="D56" t="str">
            <v>No</v>
          </cell>
          <cell r="E56" t="str">
            <v>No</v>
          </cell>
          <cell r="F56" t="str">
            <v>No</v>
          </cell>
          <cell r="G56" t="str">
            <v>No major surgery</v>
          </cell>
          <cell r="H56" t="str">
            <v>yes</v>
          </cell>
        </row>
        <row r="57">
          <cell r="A57" t="str">
            <v>Id56</v>
          </cell>
          <cell r="B57">
            <v>36.630000000000003</v>
          </cell>
          <cell r="C57">
            <v>7.72</v>
          </cell>
          <cell r="D57" t="str">
            <v>yes</v>
          </cell>
          <cell r="E57" t="str">
            <v>No</v>
          </cell>
          <cell r="F57" t="str">
            <v>No</v>
          </cell>
          <cell r="G57">
            <v>1</v>
          </cell>
          <cell r="H57" t="str">
            <v>yes</v>
          </cell>
        </row>
        <row r="58">
          <cell r="A58" t="str">
            <v>Id57</v>
          </cell>
          <cell r="B58">
            <v>34.200000000000003</v>
          </cell>
          <cell r="C58">
            <v>5.75</v>
          </cell>
          <cell r="D58" t="str">
            <v>No</v>
          </cell>
          <cell r="E58" t="str">
            <v>No</v>
          </cell>
          <cell r="F58" t="str">
            <v>No</v>
          </cell>
          <cell r="G58">
            <v>2</v>
          </cell>
          <cell r="H58" t="str">
            <v>yes</v>
          </cell>
        </row>
        <row r="59">
          <cell r="A59" t="str">
            <v>Id58</v>
          </cell>
          <cell r="B59">
            <v>50.63</v>
          </cell>
          <cell r="C59">
            <v>11.89</v>
          </cell>
          <cell r="D59" t="str">
            <v>No</v>
          </cell>
          <cell r="E59" t="str">
            <v>No</v>
          </cell>
          <cell r="F59" t="str">
            <v>No</v>
          </cell>
          <cell r="G59" t="str">
            <v>No major surgery</v>
          </cell>
          <cell r="H59" t="str">
            <v>yes</v>
          </cell>
        </row>
        <row r="60">
          <cell r="A60" t="str">
            <v>Id59</v>
          </cell>
          <cell r="B60">
            <v>36.479999999999997</v>
          </cell>
          <cell r="C60">
            <v>6.2</v>
          </cell>
          <cell r="D60" t="str">
            <v>No</v>
          </cell>
          <cell r="E60" t="str">
            <v>No</v>
          </cell>
          <cell r="F60" t="str">
            <v>No</v>
          </cell>
          <cell r="G60" t="str">
            <v>No major surgery</v>
          </cell>
          <cell r="H60" t="str">
            <v>yes</v>
          </cell>
        </row>
        <row r="61">
          <cell r="A61" t="str">
            <v>Id60</v>
          </cell>
          <cell r="B61">
            <v>54.82</v>
          </cell>
          <cell r="C61">
            <v>10.61</v>
          </cell>
          <cell r="D61" t="str">
            <v>No</v>
          </cell>
          <cell r="E61" t="str">
            <v>No</v>
          </cell>
          <cell r="F61" t="str">
            <v>No</v>
          </cell>
          <cell r="G61" t="str">
            <v>No major surgery</v>
          </cell>
          <cell r="H61" t="str">
            <v>yes</v>
          </cell>
        </row>
        <row r="62">
          <cell r="A62" t="str">
            <v>Id61</v>
          </cell>
          <cell r="B62">
            <v>38.06</v>
          </cell>
          <cell r="C62">
            <v>6.04</v>
          </cell>
          <cell r="D62" t="str">
            <v>No</v>
          </cell>
          <cell r="E62" t="str">
            <v>No</v>
          </cell>
          <cell r="F62" t="str">
            <v>Yes</v>
          </cell>
          <cell r="G62">
            <v>1</v>
          </cell>
          <cell r="H62" t="str">
            <v>yes</v>
          </cell>
        </row>
        <row r="63">
          <cell r="A63" t="str">
            <v>Id62</v>
          </cell>
          <cell r="B63">
            <v>51.48</v>
          </cell>
          <cell r="C63">
            <v>9.33</v>
          </cell>
          <cell r="D63" t="str">
            <v>yes</v>
          </cell>
          <cell r="E63" t="str">
            <v>No</v>
          </cell>
          <cell r="F63" t="str">
            <v>No</v>
          </cell>
          <cell r="G63" t="str">
            <v>No major surgery</v>
          </cell>
          <cell r="H63" t="str">
            <v>yes</v>
          </cell>
        </row>
        <row r="64">
          <cell r="A64" t="str">
            <v>Id63</v>
          </cell>
          <cell r="B64">
            <v>52.06</v>
          </cell>
          <cell r="C64">
            <v>11.47</v>
          </cell>
          <cell r="D64" t="str">
            <v>No</v>
          </cell>
          <cell r="E64" t="str">
            <v>No</v>
          </cell>
          <cell r="F64" t="str">
            <v>No</v>
          </cell>
          <cell r="G64" t="str">
            <v>No major surgery</v>
          </cell>
          <cell r="H64" t="str">
            <v>yes</v>
          </cell>
        </row>
        <row r="65">
          <cell r="A65" t="str">
            <v>Id64</v>
          </cell>
          <cell r="B65">
            <v>30.684999999999999</v>
          </cell>
          <cell r="C65">
            <v>7.02</v>
          </cell>
          <cell r="D65" t="str">
            <v>yes</v>
          </cell>
          <cell r="E65" t="str">
            <v>No</v>
          </cell>
          <cell r="F65" t="str">
            <v>No</v>
          </cell>
          <cell r="G65" t="str">
            <v>No major surgery</v>
          </cell>
          <cell r="H65" t="str">
            <v>yes</v>
          </cell>
        </row>
        <row r="66">
          <cell r="A66" t="str">
            <v>Id65</v>
          </cell>
          <cell r="B66">
            <v>36.08</v>
          </cell>
          <cell r="C66">
            <v>8.8000000000000007</v>
          </cell>
          <cell r="D66" t="str">
            <v>yes</v>
          </cell>
          <cell r="E66" t="str">
            <v>No</v>
          </cell>
          <cell r="F66" t="str">
            <v>No</v>
          </cell>
          <cell r="G66">
            <v>1</v>
          </cell>
          <cell r="H66" t="str">
            <v>yes</v>
          </cell>
        </row>
        <row r="67">
          <cell r="A67" t="str">
            <v>Id66</v>
          </cell>
          <cell r="B67">
            <v>54.99</v>
          </cell>
          <cell r="C67">
            <v>8.68</v>
          </cell>
          <cell r="D67" t="str">
            <v>No</v>
          </cell>
          <cell r="E67" t="str">
            <v>No</v>
          </cell>
          <cell r="F67" t="str">
            <v>No</v>
          </cell>
          <cell r="G67">
            <v>2</v>
          </cell>
          <cell r="H67" t="str">
            <v>yes</v>
          </cell>
        </row>
        <row r="68">
          <cell r="A68" t="str">
            <v>Id67</v>
          </cell>
          <cell r="B68">
            <v>35.97</v>
          </cell>
          <cell r="C68">
            <v>6.12</v>
          </cell>
          <cell r="D68" t="str">
            <v>No</v>
          </cell>
          <cell r="E68" t="str">
            <v>No</v>
          </cell>
          <cell r="F68" t="str">
            <v>Yes</v>
          </cell>
          <cell r="G68">
            <v>1</v>
          </cell>
          <cell r="H68" t="str">
            <v>yes</v>
          </cell>
        </row>
        <row r="69">
          <cell r="A69" t="str">
            <v>Id68</v>
          </cell>
          <cell r="B69">
            <v>45.54</v>
          </cell>
          <cell r="C69">
            <v>5.4</v>
          </cell>
          <cell r="D69" t="str">
            <v>yes</v>
          </cell>
          <cell r="E69" t="str">
            <v>No</v>
          </cell>
          <cell r="F69" t="str">
            <v>Yes</v>
          </cell>
          <cell r="G69">
            <v>1</v>
          </cell>
          <cell r="H69" t="str">
            <v>yes</v>
          </cell>
        </row>
        <row r="70">
          <cell r="A70" t="str">
            <v>Id69</v>
          </cell>
          <cell r="B70">
            <v>35.53</v>
          </cell>
          <cell r="C70">
            <v>4.3600000000000003</v>
          </cell>
          <cell r="D70" t="str">
            <v>yes</v>
          </cell>
          <cell r="E70" t="str">
            <v>No</v>
          </cell>
          <cell r="F70" t="str">
            <v>No</v>
          </cell>
          <cell r="G70" t="str">
            <v>No major surgery</v>
          </cell>
          <cell r="H70" t="str">
            <v>yes</v>
          </cell>
        </row>
        <row r="71">
          <cell r="A71" t="str">
            <v>Id70</v>
          </cell>
          <cell r="B71">
            <v>30.8</v>
          </cell>
          <cell r="C71">
            <v>9.77</v>
          </cell>
          <cell r="D71" t="str">
            <v>No</v>
          </cell>
          <cell r="E71" t="str">
            <v>No</v>
          </cell>
          <cell r="F71" t="str">
            <v>No</v>
          </cell>
          <cell r="G71" t="str">
            <v>No major surgery</v>
          </cell>
          <cell r="H71" t="str">
            <v>yes</v>
          </cell>
        </row>
        <row r="72">
          <cell r="A72" t="str">
            <v>Id71</v>
          </cell>
          <cell r="B72">
            <v>38.39</v>
          </cell>
          <cell r="C72">
            <v>4.25</v>
          </cell>
          <cell r="D72" t="str">
            <v>No</v>
          </cell>
          <cell r="E72" t="str">
            <v>No</v>
          </cell>
          <cell r="F72" t="str">
            <v>No</v>
          </cell>
          <cell r="G72">
            <v>1</v>
          </cell>
          <cell r="H72" t="str">
            <v>yes</v>
          </cell>
        </row>
        <row r="73">
          <cell r="A73" t="str">
            <v>Id72</v>
          </cell>
          <cell r="B73">
            <v>32.299999999999997</v>
          </cell>
          <cell r="C73">
            <v>4.76</v>
          </cell>
          <cell r="D73" t="str">
            <v>No</v>
          </cell>
          <cell r="E73" t="str">
            <v>No</v>
          </cell>
          <cell r="F73" t="str">
            <v>No</v>
          </cell>
          <cell r="G73">
            <v>2</v>
          </cell>
          <cell r="H73" t="str">
            <v>yes</v>
          </cell>
        </row>
        <row r="74">
          <cell r="A74" t="str">
            <v>Id73</v>
          </cell>
          <cell r="B74">
            <v>48.8</v>
          </cell>
          <cell r="C74">
            <v>6.22</v>
          </cell>
          <cell r="D74" t="str">
            <v>yes</v>
          </cell>
          <cell r="E74" t="str">
            <v>No</v>
          </cell>
          <cell r="F74" t="str">
            <v>No</v>
          </cell>
          <cell r="G74">
            <v>2</v>
          </cell>
          <cell r="H74" t="str">
            <v>yes</v>
          </cell>
        </row>
        <row r="75">
          <cell r="A75" t="str">
            <v>Id74</v>
          </cell>
          <cell r="B75">
            <v>45.5</v>
          </cell>
          <cell r="C75">
            <v>7.96</v>
          </cell>
          <cell r="D75" t="str">
            <v>No</v>
          </cell>
          <cell r="E75" t="str">
            <v>No</v>
          </cell>
          <cell r="F75" t="str">
            <v>No</v>
          </cell>
          <cell r="G75" t="str">
            <v>No major surgery</v>
          </cell>
          <cell r="H75" t="str">
            <v>yes</v>
          </cell>
        </row>
        <row r="76">
          <cell r="A76" t="str">
            <v>Id75</v>
          </cell>
          <cell r="B76">
            <v>53.61</v>
          </cell>
          <cell r="C76">
            <v>10.92</v>
          </cell>
          <cell r="D76" t="str">
            <v>yes</v>
          </cell>
          <cell r="E76" t="str">
            <v>No</v>
          </cell>
          <cell r="F76" t="str">
            <v>No</v>
          </cell>
          <cell r="G76">
            <v>1</v>
          </cell>
          <cell r="H76" t="str">
            <v>yes</v>
          </cell>
        </row>
        <row r="77">
          <cell r="A77" t="str">
            <v>Id76</v>
          </cell>
          <cell r="B77">
            <v>36.19</v>
          </cell>
          <cell r="C77">
            <v>11.51</v>
          </cell>
          <cell r="D77" t="str">
            <v>yes</v>
          </cell>
          <cell r="E77" t="str">
            <v>No</v>
          </cell>
          <cell r="F77" t="str">
            <v>No</v>
          </cell>
          <cell r="G77">
            <v>1</v>
          </cell>
          <cell r="H77" t="str">
            <v>yes</v>
          </cell>
        </row>
        <row r="78">
          <cell r="A78" t="str">
            <v>Id77</v>
          </cell>
          <cell r="B78">
            <v>34.6</v>
          </cell>
          <cell r="C78">
            <v>5.99</v>
          </cell>
          <cell r="D78" t="str">
            <v>yes</v>
          </cell>
          <cell r="E78" t="str">
            <v>No</v>
          </cell>
          <cell r="F78" t="str">
            <v>No</v>
          </cell>
          <cell r="G78" t="str">
            <v>No major surgery</v>
          </cell>
          <cell r="H78" t="str">
            <v>yes</v>
          </cell>
        </row>
        <row r="79">
          <cell r="A79" t="str">
            <v>Id78</v>
          </cell>
          <cell r="B79">
            <v>54.12</v>
          </cell>
          <cell r="C79">
            <v>11.57</v>
          </cell>
          <cell r="D79" t="str">
            <v>No</v>
          </cell>
          <cell r="E79" t="str">
            <v>No</v>
          </cell>
          <cell r="F79" t="str">
            <v>No</v>
          </cell>
          <cell r="G79" t="str">
            <v>No major surgery</v>
          </cell>
          <cell r="H79" t="str">
            <v>yes</v>
          </cell>
        </row>
        <row r="80">
          <cell r="A80" t="str">
            <v>Id79</v>
          </cell>
          <cell r="B80">
            <v>48.82</v>
          </cell>
          <cell r="C80">
            <v>6.67</v>
          </cell>
          <cell r="D80" t="str">
            <v>yes</v>
          </cell>
          <cell r="E80" t="str">
            <v>No</v>
          </cell>
          <cell r="F80" t="str">
            <v>No</v>
          </cell>
          <cell r="G80" t="str">
            <v>No major surgery</v>
          </cell>
          <cell r="H80" t="str">
            <v>yes</v>
          </cell>
        </row>
        <row r="81">
          <cell r="A81" t="str">
            <v>Id80</v>
          </cell>
          <cell r="B81">
            <v>51.01</v>
          </cell>
          <cell r="C81">
            <v>9.1999999999999993</v>
          </cell>
          <cell r="D81" t="str">
            <v>No</v>
          </cell>
          <cell r="E81" t="str">
            <v>No</v>
          </cell>
          <cell r="F81" t="str">
            <v>No</v>
          </cell>
          <cell r="G81" t="str">
            <v>No major surgery</v>
          </cell>
          <cell r="H81" t="str">
            <v>yes</v>
          </cell>
        </row>
        <row r="82">
          <cell r="A82" t="str">
            <v>Id81</v>
          </cell>
          <cell r="B82">
            <v>45.65</v>
          </cell>
          <cell r="C82">
            <v>5.1100000000000003</v>
          </cell>
          <cell r="D82" t="str">
            <v>yes</v>
          </cell>
          <cell r="E82" t="str">
            <v>No</v>
          </cell>
          <cell r="F82" t="str">
            <v>No</v>
          </cell>
          <cell r="G82">
            <v>1</v>
          </cell>
          <cell r="H82" t="str">
            <v>yes</v>
          </cell>
        </row>
        <row r="83">
          <cell r="A83" t="str">
            <v>Id82</v>
          </cell>
          <cell r="B83">
            <v>52.9</v>
          </cell>
          <cell r="C83">
            <v>5.34</v>
          </cell>
          <cell r="D83" t="str">
            <v>No</v>
          </cell>
          <cell r="E83" t="str">
            <v>No</v>
          </cell>
          <cell r="F83" t="str">
            <v>No</v>
          </cell>
          <cell r="G83" t="str">
            <v>No major surgery</v>
          </cell>
          <cell r="H83" t="str">
            <v>yes</v>
          </cell>
        </row>
        <row r="84">
          <cell r="A84" t="str">
            <v>Id83</v>
          </cell>
          <cell r="B84">
            <v>45.41</v>
          </cell>
          <cell r="C84">
            <v>4.03</v>
          </cell>
          <cell r="D84" t="str">
            <v>yes</v>
          </cell>
          <cell r="E84" t="str">
            <v>No</v>
          </cell>
          <cell r="F84" t="str">
            <v>No</v>
          </cell>
          <cell r="G84">
            <v>1</v>
          </cell>
          <cell r="H84" t="str">
            <v>yes</v>
          </cell>
        </row>
        <row r="85">
          <cell r="A85" t="str">
            <v>Id84</v>
          </cell>
          <cell r="B85">
            <v>49.41</v>
          </cell>
          <cell r="C85">
            <v>4.2300000000000004</v>
          </cell>
          <cell r="D85" t="str">
            <v>yes</v>
          </cell>
          <cell r="E85" t="str">
            <v>No</v>
          </cell>
          <cell r="F85" t="str">
            <v>Yes</v>
          </cell>
          <cell r="G85">
            <v>1</v>
          </cell>
          <cell r="H85" t="str">
            <v>yes</v>
          </cell>
        </row>
        <row r="86">
          <cell r="A86" t="str">
            <v>Id85</v>
          </cell>
          <cell r="B86">
            <v>31.824999999999999</v>
          </cell>
          <cell r="C86">
            <v>4.0599999999999996</v>
          </cell>
          <cell r="D86" t="str">
            <v>No</v>
          </cell>
          <cell r="E86" t="str">
            <v>No</v>
          </cell>
          <cell r="F86" t="str">
            <v>No</v>
          </cell>
          <cell r="G86">
            <v>2</v>
          </cell>
          <cell r="H86" t="str">
            <v>yes</v>
          </cell>
        </row>
        <row r="87">
          <cell r="A87" t="str">
            <v>Id86</v>
          </cell>
          <cell r="B87">
            <v>51.28</v>
          </cell>
          <cell r="C87">
            <v>4.68</v>
          </cell>
          <cell r="D87" t="str">
            <v>No</v>
          </cell>
          <cell r="E87" t="str">
            <v>No</v>
          </cell>
          <cell r="F87" t="str">
            <v>No</v>
          </cell>
          <cell r="G87">
            <v>2</v>
          </cell>
          <cell r="H87" t="str">
            <v>yes</v>
          </cell>
        </row>
        <row r="88">
          <cell r="A88" t="str">
            <v>Id87</v>
          </cell>
          <cell r="B88">
            <v>34.96</v>
          </cell>
          <cell r="C88">
            <v>4.34</v>
          </cell>
          <cell r="D88" t="str">
            <v>No</v>
          </cell>
          <cell r="E88" t="str">
            <v>No</v>
          </cell>
          <cell r="F88" t="str">
            <v>Yes</v>
          </cell>
          <cell r="G88">
            <v>1</v>
          </cell>
          <cell r="H88" t="str">
            <v>yes</v>
          </cell>
        </row>
        <row r="89">
          <cell r="A89" t="str">
            <v>Id88</v>
          </cell>
          <cell r="B89">
            <v>33.11</v>
          </cell>
          <cell r="C89">
            <v>10.51</v>
          </cell>
          <cell r="D89" t="str">
            <v>No</v>
          </cell>
          <cell r="E89" t="str">
            <v>No</v>
          </cell>
          <cell r="F89" t="str">
            <v>No</v>
          </cell>
          <cell r="G89" t="str">
            <v>No major surgery</v>
          </cell>
          <cell r="H89" t="str">
            <v>yes</v>
          </cell>
        </row>
        <row r="90">
          <cell r="A90" t="str">
            <v>Id89</v>
          </cell>
          <cell r="B90">
            <v>54.74</v>
          </cell>
          <cell r="C90">
            <v>5.84</v>
          </cell>
          <cell r="D90" t="str">
            <v>yes</v>
          </cell>
          <cell r="E90" t="str">
            <v>No</v>
          </cell>
          <cell r="F90" t="str">
            <v>Yes</v>
          </cell>
          <cell r="G90">
            <v>1</v>
          </cell>
          <cell r="H90" t="str">
            <v>yes</v>
          </cell>
        </row>
        <row r="91">
          <cell r="A91" t="str">
            <v>Id90</v>
          </cell>
          <cell r="B91">
            <v>32.56</v>
          </cell>
          <cell r="C91">
            <v>5.41</v>
          </cell>
          <cell r="D91" t="str">
            <v>No</v>
          </cell>
          <cell r="E91" t="str">
            <v>No</v>
          </cell>
          <cell r="F91" t="str">
            <v>Yes</v>
          </cell>
          <cell r="G91">
            <v>1</v>
          </cell>
          <cell r="H91" t="str">
            <v>yes</v>
          </cell>
        </row>
        <row r="92">
          <cell r="A92" t="str">
            <v>Id91</v>
          </cell>
          <cell r="B92">
            <v>39.049999999999997</v>
          </cell>
          <cell r="C92">
            <v>6.06</v>
          </cell>
          <cell r="D92" t="str">
            <v>No</v>
          </cell>
          <cell r="E92" t="str">
            <v>No</v>
          </cell>
          <cell r="F92" t="str">
            <v>No</v>
          </cell>
          <cell r="G92">
            <v>1</v>
          </cell>
          <cell r="H92" t="str">
            <v>yes</v>
          </cell>
        </row>
        <row r="93">
          <cell r="A93" t="str">
            <v>Id92</v>
          </cell>
          <cell r="B93">
            <v>42.75</v>
          </cell>
          <cell r="C93">
            <v>4.22</v>
          </cell>
          <cell r="D93" t="str">
            <v>No</v>
          </cell>
          <cell r="E93" t="str">
            <v>No</v>
          </cell>
          <cell r="F93" t="str">
            <v>No</v>
          </cell>
          <cell r="G93" t="str">
            <v>No major surgery</v>
          </cell>
          <cell r="H93" t="str">
            <v>yes</v>
          </cell>
        </row>
        <row r="94">
          <cell r="A94" t="str">
            <v>Id93</v>
          </cell>
          <cell r="B94">
            <v>50.58</v>
          </cell>
          <cell r="C94">
            <v>5.12</v>
          </cell>
          <cell r="D94" t="str">
            <v>No</v>
          </cell>
          <cell r="E94" t="str">
            <v>No</v>
          </cell>
          <cell r="F94" t="str">
            <v>No</v>
          </cell>
          <cell r="G94">
            <v>2</v>
          </cell>
          <cell r="H94" t="str">
            <v>yes</v>
          </cell>
        </row>
        <row r="95">
          <cell r="A95" t="str">
            <v>Id94</v>
          </cell>
          <cell r="B95">
            <v>30.495000000000001</v>
          </cell>
          <cell r="C95">
            <v>4.57</v>
          </cell>
          <cell r="D95" t="str">
            <v>yes</v>
          </cell>
          <cell r="E95" t="str">
            <v>No</v>
          </cell>
          <cell r="F95" t="str">
            <v>No</v>
          </cell>
          <cell r="G95" t="str">
            <v>No major surgery</v>
          </cell>
          <cell r="H95" t="str">
            <v>yes</v>
          </cell>
        </row>
        <row r="96">
          <cell r="A96" t="str">
            <v>Id95</v>
          </cell>
          <cell r="B96">
            <v>48.31</v>
          </cell>
          <cell r="C96">
            <v>9.58</v>
          </cell>
          <cell r="D96" t="str">
            <v>yes</v>
          </cell>
          <cell r="E96" t="str">
            <v>No</v>
          </cell>
          <cell r="F96" t="str">
            <v>No</v>
          </cell>
          <cell r="G96">
            <v>2</v>
          </cell>
          <cell r="H96" t="str">
            <v>yes</v>
          </cell>
        </row>
        <row r="97">
          <cell r="A97" t="str">
            <v>Id96</v>
          </cell>
          <cell r="B97">
            <v>48.99</v>
          </cell>
          <cell r="C97">
            <v>9.7799999999999994</v>
          </cell>
          <cell r="D97" t="str">
            <v>yes</v>
          </cell>
          <cell r="E97" t="str">
            <v>No</v>
          </cell>
          <cell r="F97" t="str">
            <v>No</v>
          </cell>
          <cell r="G97">
            <v>1</v>
          </cell>
          <cell r="H97" t="str">
            <v>yes</v>
          </cell>
        </row>
        <row r="98">
          <cell r="A98" t="str">
            <v>Id97</v>
          </cell>
          <cell r="B98">
            <v>38.39</v>
          </cell>
          <cell r="C98">
            <v>4.1100000000000003</v>
          </cell>
          <cell r="D98" t="str">
            <v>yes</v>
          </cell>
          <cell r="E98" t="str">
            <v>No</v>
          </cell>
          <cell r="F98" t="str">
            <v>No</v>
          </cell>
          <cell r="G98" t="str">
            <v>No major surgery</v>
          </cell>
          <cell r="H98" t="str">
            <v>yes</v>
          </cell>
        </row>
        <row r="99">
          <cell r="A99" t="str">
            <v>Id98</v>
          </cell>
          <cell r="B99">
            <v>44.34</v>
          </cell>
          <cell r="C99">
            <v>4.0199999999999996</v>
          </cell>
          <cell r="D99" t="str">
            <v>yes</v>
          </cell>
          <cell r="E99" t="str">
            <v>No</v>
          </cell>
          <cell r="F99" t="str">
            <v>No</v>
          </cell>
          <cell r="G99">
            <v>2</v>
          </cell>
          <cell r="H99" t="str">
            <v>yes</v>
          </cell>
        </row>
        <row r="100">
          <cell r="A100" t="str">
            <v>Id99</v>
          </cell>
          <cell r="B100">
            <v>41.51</v>
          </cell>
          <cell r="C100">
            <v>6.92</v>
          </cell>
          <cell r="D100" t="str">
            <v>No</v>
          </cell>
          <cell r="E100" t="str">
            <v>No</v>
          </cell>
          <cell r="F100" t="str">
            <v>No</v>
          </cell>
          <cell r="G100" t="str">
            <v>No major surgery</v>
          </cell>
          <cell r="H100" t="str">
            <v>yes</v>
          </cell>
        </row>
        <row r="101">
          <cell r="A101" t="str">
            <v>Id100</v>
          </cell>
          <cell r="B101">
            <v>48.2</v>
          </cell>
          <cell r="C101">
            <v>4.84</v>
          </cell>
          <cell r="D101" t="str">
            <v>No</v>
          </cell>
          <cell r="E101" t="str">
            <v>No</v>
          </cell>
          <cell r="F101" t="str">
            <v>No</v>
          </cell>
          <cell r="G101" t="str">
            <v>No major surgery</v>
          </cell>
          <cell r="H101" t="str">
            <v>yes</v>
          </cell>
        </row>
        <row r="102">
          <cell r="A102" t="str">
            <v>Id101</v>
          </cell>
          <cell r="B102">
            <v>35.75</v>
          </cell>
          <cell r="C102">
            <v>8</v>
          </cell>
          <cell r="D102" t="str">
            <v>yes</v>
          </cell>
          <cell r="E102" t="str">
            <v>No</v>
          </cell>
          <cell r="F102" t="str">
            <v>No</v>
          </cell>
          <cell r="G102" t="str">
            <v>No major surgery</v>
          </cell>
          <cell r="H102" t="str">
            <v>yes</v>
          </cell>
        </row>
        <row r="103">
          <cell r="A103" t="str">
            <v>Id102</v>
          </cell>
          <cell r="B103">
            <v>53.81</v>
          </cell>
          <cell r="C103">
            <v>8.77</v>
          </cell>
          <cell r="D103" t="str">
            <v>yes</v>
          </cell>
          <cell r="E103" t="str">
            <v>No</v>
          </cell>
          <cell r="F103" t="str">
            <v>No</v>
          </cell>
          <cell r="G103" t="str">
            <v>No major surgery</v>
          </cell>
          <cell r="H103" t="str">
            <v>yes</v>
          </cell>
        </row>
        <row r="104">
          <cell r="A104" t="str">
            <v>Id103</v>
          </cell>
          <cell r="B104">
            <v>49.48</v>
          </cell>
          <cell r="C104">
            <v>4.96</v>
          </cell>
          <cell r="D104" t="str">
            <v>No</v>
          </cell>
          <cell r="E104" t="str">
            <v>No</v>
          </cell>
          <cell r="F104" t="str">
            <v>Yes</v>
          </cell>
          <cell r="G104">
            <v>1</v>
          </cell>
          <cell r="H104" t="str">
            <v>yes</v>
          </cell>
        </row>
        <row r="105">
          <cell r="A105" t="str">
            <v>Id104</v>
          </cell>
          <cell r="B105">
            <v>34.1</v>
          </cell>
          <cell r="C105">
            <v>4.43</v>
          </cell>
          <cell r="D105" t="str">
            <v>yes</v>
          </cell>
          <cell r="E105" t="str">
            <v>No</v>
          </cell>
          <cell r="F105" t="str">
            <v>No</v>
          </cell>
          <cell r="G105" t="str">
            <v>No major surgery</v>
          </cell>
          <cell r="H105" t="str">
            <v>yes</v>
          </cell>
        </row>
        <row r="106">
          <cell r="A106" t="str">
            <v>Id105</v>
          </cell>
          <cell r="B106">
            <v>35.299999999999997</v>
          </cell>
          <cell r="C106">
            <v>5.82</v>
          </cell>
          <cell r="D106" t="str">
            <v>yes</v>
          </cell>
          <cell r="E106" t="str">
            <v>No</v>
          </cell>
          <cell r="F106" t="str">
            <v>Yes</v>
          </cell>
          <cell r="G106">
            <v>1</v>
          </cell>
          <cell r="H106" t="str">
            <v>yes</v>
          </cell>
        </row>
        <row r="107">
          <cell r="A107" t="str">
            <v>Id106</v>
          </cell>
          <cell r="B107">
            <v>43.83</v>
          </cell>
          <cell r="C107">
            <v>6.03</v>
          </cell>
          <cell r="D107" t="str">
            <v>yes</v>
          </cell>
          <cell r="E107" t="str">
            <v>No</v>
          </cell>
          <cell r="F107" t="str">
            <v>No</v>
          </cell>
          <cell r="G107">
            <v>2</v>
          </cell>
          <cell r="H107" t="str">
            <v>yes</v>
          </cell>
        </row>
        <row r="108">
          <cell r="A108" t="str">
            <v>Id107</v>
          </cell>
          <cell r="B108">
            <v>50.07</v>
          </cell>
          <cell r="C108">
            <v>9.27</v>
          </cell>
          <cell r="D108" t="str">
            <v>No</v>
          </cell>
          <cell r="E108" t="str">
            <v>No</v>
          </cell>
          <cell r="F108" t="str">
            <v>No</v>
          </cell>
          <cell r="G108" t="str">
            <v>No major surgery</v>
          </cell>
          <cell r="H108" t="str">
            <v>yes</v>
          </cell>
        </row>
        <row r="109">
          <cell r="A109" t="str">
            <v>Id108</v>
          </cell>
          <cell r="B109">
            <v>32.774999999999999</v>
          </cell>
          <cell r="C109">
            <v>5.53</v>
          </cell>
          <cell r="D109" t="str">
            <v>No</v>
          </cell>
          <cell r="E109" t="str">
            <v>No</v>
          </cell>
          <cell r="F109" t="str">
            <v>No</v>
          </cell>
          <cell r="G109" t="str">
            <v>No major surgery</v>
          </cell>
          <cell r="H109" t="str">
            <v>yes</v>
          </cell>
        </row>
        <row r="110">
          <cell r="A110" t="str">
            <v>Id109</v>
          </cell>
          <cell r="B110">
            <v>34.104999999999997</v>
          </cell>
          <cell r="C110">
            <v>5.07</v>
          </cell>
          <cell r="D110" t="str">
            <v>No</v>
          </cell>
          <cell r="E110" t="str">
            <v>No</v>
          </cell>
          <cell r="F110" t="str">
            <v>No</v>
          </cell>
          <cell r="G110">
            <v>1</v>
          </cell>
          <cell r="H110" t="str">
            <v>yes</v>
          </cell>
        </row>
        <row r="111">
          <cell r="A111" t="str">
            <v>Id110</v>
          </cell>
          <cell r="B111">
            <v>48.93</v>
          </cell>
          <cell r="C111">
            <v>11.17</v>
          </cell>
          <cell r="D111" t="str">
            <v>yes</v>
          </cell>
          <cell r="E111" t="str">
            <v>No</v>
          </cell>
          <cell r="F111" t="str">
            <v>No</v>
          </cell>
          <cell r="G111">
            <v>1</v>
          </cell>
          <cell r="H111" t="str">
            <v>yes</v>
          </cell>
        </row>
        <row r="112">
          <cell r="A112" t="str">
            <v>Id111</v>
          </cell>
          <cell r="B112">
            <v>37.07</v>
          </cell>
          <cell r="C112">
            <v>6.14</v>
          </cell>
          <cell r="D112" t="str">
            <v>yes</v>
          </cell>
          <cell r="E112" t="str">
            <v>No</v>
          </cell>
          <cell r="F112" t="str">
            <v>No</v>
          </cell>
          <cell r="G112" t="str">
            <v>No major surgery</v>
          </cell>
          <cell r="H112" t="str">
            <v>yes</v>
          </cell>
        </row>
        <row r="113">
          <cell r="A113" t="str">
            <v>Id112</v>
          </cell>
          <cell r="B113">
            <v>51.51</v>
          </cell>
          <cell r="C113">
            <v>6.26</v>
          </cell>
          <cell r="D113" t="str">
            <v>yes</v>
          </cell>
          <cell r="E113" t="str">
            <v>No</v>
          </cell>
          <cell r="F113" t="str">
            <v>Yes</v>
          </cell>
          <cell r="G113">
            <v>1</v>
          </cell>
          <cell r="H113" t="str">
            <v>yes</v>
          </cell>
        </row>
        <row r="114">
          <cell r="A114" t="str">
            <v>Id113</v>
          </cell>
          <cell r="B114">
            <v>34.799999999999997</v>
          </cell>
          <cell r="C114">
            <v>4.72</v>
          </cell>
          <cell r="D114" t="str">
            <v>yes</v>
          </cell>
          <cell r="E114" t="str">
            <v>No</v>
          </cell>
          <cell r="F114" t="str">
            <v>No</v>
          </cell>
          <cell r="G114" t="str">
            <v>No major surgery</v>
          </cell>
          <cell r="H114" t="str">
            <v>yes</v>
          </cell>
        </row>
        <row r="115">
          <cell r="A115" t="str">
            <v>Id114</v>
          </cell>
          <cell r="B115">
            <v>36.67</v>
          </cell>
          <cell r="C115">
            <v>5.18</v>
          </cell>
          <cell r="D115" t="str">
            <v>No</v>
          </cell>
          <cell r="E115" t="str">
            <v>No</v>
          </cell>
          <cell r="F115" t="str">
            <v>No</v>
          </cell>
          <cell r="G115">
            <v>1</v>
          </cell>
          <cell r="H115" t="str">
            <v>yes</v>
          </cell>
        </row>
        <row r="116">
          <cell r="A116" t="str">
            <v>Id115</v>
          </cell>
          <cell r="B116">
            <v>30.9</v>
          </cell>
          <cell r="C116">
            <v>9.4</v>
          </cell>
          <cell r="D116" t="str">
            <v>No</v>
          </cell>
          <cell r="E116" t="str">
            <v>No</v>
          </cell>
          <cell r="F116" t="str">
            <v>No</v>
          </cell>
          <cell r="G116">
            <v>2</v>
          </cell>
          <cell r="H116" t="str">
            <v>yes</v>
          </cell>
        </row>
        <row r="117">
          <cell r="A117" t="str">
            <v>Id116</v>
          </cell>
          <cell r="B117">
            <v>30.495000000000001</v>
          </cell>
          <cell r="C117">
            <v>6.29</v>
          </cell>
          <cell r="D117" t="str">
            <v>No</v>
          </cell>
          <cell r="E117" t="str">
            <v>No</v>
          </cell>
          <cell r="F117" t="str">
            <v>No</v>
          </cell>
          <cell r="G117" t="str">
            <v>No major surgery</v>
          </cell>
          <cell r="H117" t="str">
            <v>yes</v>
          </cell>
        </row>
        <row r="118">
          <cell r="A118" t="str">
            <v>Id117</v>
          </cell>
          <cell r="B118">
            <v>44.88</v>
          </cell>
          <cell r="C118">
            <v>6.04</v>
          </cell>
          <cell r="D118" t="str">
            <v>No</v>
          </cell>
          <cell r="E118" t="str">
            <v>No</v>
          </cell>
          <cell r="F118" t="str">
            <v>Yes</v>
          </cell>
          <cell r="G118">
            <v>1</v>
          </cell>
          <cell r="H118" t="str">
            <v>yes</v>
          </cell>
        </row>
        <row r="119">
          <cell r="A119" t="str">
            <v>Id118</v>
          </cell>
          <cell r="B119">
            <v>44.32</v>
          </cell>
          <cell r="C119">
            <v>10.55</v>
          </cell>
          <cell r="D119" t="str">
            <v>No</v>
          </cell>
          <cell r="E119" t="str">
            <v>No</v>
          </cell>
          <cell r="F119" t="str">
            <v>No</v>
          </cell>
          <cell r="G119" t="str">
            <v>No major surgery</v>
          </cell>
          <cell r="H119" t="str">
            <v>yes</v>
          </cell>
        </row>
        <row r="120">
          <cell r="A120" t="str">
            <v>Id119</v>
          </cell>
          <cell r="B120">
            <v>46.39</v>
          </cell>
          <cell r="C120">
            <v>5.09</v>
          </cell>
          <cell r="D120" t="str">
            <v>No</v>
          </cell>
          <cell r="E120" t="str">
            <v>No</v>
          </cell>
          <cell r="F120" t="str">
            <v>No</v>
          </cell>
          <cell r="G120" t="str">
            <v>No major surgery</v>
          </cell>
          <cell r="H120" t="str">
            <v>yes</v>
          </cell>
        </row>
        <row r="121">
          <cell r="A121" t="str">
            <v>Id120</v>
          </cell>
          <cell r="B121">
            <v>42.13</v>
          </cell>
          <cell r="C121">
            <v>5.2</v>
          </cell>
          <cell r="D121" t="str">
            <v>yes</v>
          </cell>
          <cell r="E121" t="str">
            <v>No</v>
          </cell>
          <cell r="F121" t="str">
            <v>No</v>
          </cell>
          <cell r="G121">
            <v>1</v>
          </cell>
          <cell r="H121" t="str">
            <v>yes</v>
          </cell>
        </row>
        <row r="122">
          <cell r="A122" t="str">
            <v>Id121</v>
          </cell>
          <cell r="B122">
            <v>30.78</v>
          </cell>
          <cell r="C122">
            <v>8.4499999999999993</v>
          </cell>
          <cell r="D122" t="str">
            <v>yes</v>
          </cell>
          <cell r="E122" t="str">
            <v>No</v>
          </cell>
          <cell r="F122" t="str">
            <v>No</v>
          </cell>
          <cell r="G122" t="str">
            <v>No major surgery</v>
          </cell>
          <cell r="H122" t="str">
            <v>yes</v>
          </cell>
        </row>
        <row r="123">
          <cell r="A123" t="str">
            <v>Id122</v>
          </cell>
          <cell r="B123">
            <v>31.35</v>
          </cell>
          <cell r="C123">
            <v>9.5399999999999991</v>
          </cell>
          <cell r="D123" t="str">
            <v>No</v>
          </cell>
          <cell r="E123" t="str">
            <v>No</v>
          </cell>
          <cell r="F123" t="str">
            <v>No</v>
          </cell>
          <cell r="G123" t="str">
            <v>No major surgery</v>
          </cell>
          <cell r="H123" t="str">
            <v>yes</v>
          </cell>
        </row>
        <row r="124">
          <cell r="A124" t="str">
            <v>Id123</v>
          </cell>
          <cell r="B124">
            <v>41.46</v>
          </cell>
          <cell r="C124">
            <v>4.99</v>
          </cell>
          <cell r="D124" t="str">
            <v>yes</v>
          </cell>
          <cell r="E124" t="str">
            <v>No</v>
          </cell>
          <cell r="F124" t="str">
            <v>No</v>
          </cell>
          <cell r="G124">
            <v>2</v>
          </cell>
          <cell r="H124" t="str">
            <v>yes</v>
          </cell>
        </row>
        <row r="125">
          <cell r="A125" t="str">
            <v>Id124</v>
          </cell>
          <cell r="B125">
            <v>48</v>
          </cell>
          <cell r="C125">
            <v>10.54</v>
          </cell>
          <cell r="D125" t="str">
            <v>No</v>
          </cell>
          <cell r="E125" t="str">
            <v>No</v>
          </cell>
          <cell r="F125" t="str">
            <v>No</v>
          </cell>
          <cell r="G125" t="str">
            <v>No major surgery</v>
          </cell>
          <cell r="H125" t="str">
            <v>yes</v>
          </cell>
        </row>
        <row r="126">
          <cell r="A126" t="str">
            <v>Id125</v>
          </cell>
          <cell r="B126">
            <v>49.13</v>
          </cell>
          <cell r="C126">
            <v>4.54</v>
          </cell>
          <cell r="D126" t="str">
            <v>No</v>
          </cell>
          <cell r="E126" t="str">
            <v>No</v>
          </cell>
          <cell r="F126" t="str">
            <v>No</v>
          </cell>
          <cell r="G126" t="str">
            <v>No major surgery</v>
          </cell>
          <cell r="H126" t="str">
            <v>yes</v>
          </cell>
        </row>
        <row r="127">
          <cell r="A127" t="str">
            <v>Id126</v>
          </cell>
          <cell r="B127">
            <v>37.799999999999997</v>
          </cell>
          <cell r="C127">
            <v>6.29</v>
          </cell>
          <cell r="D127" t="str">
            <v>No</v>
          </cell>
          <cell r="E127" t="str">
            <v>No</v>
          </cell>
          <cell r="F127" t="str">
            <v>No</v>
          </cell>
          <cell r="G127">
            <v>1</v>
          </cell>
          <cell r="H127" t="str">
            <v>yes</v>
          </cell>
        </row>
        <row r="128">
          <cell r="A128" t="str">
            <v>Id127</v>
          </cell>
          <cell r="B128">
            <v>38.299999999999997</v>
          </cell>
          <cell r="C128">
            <v>9.51</v>
          </cell>
          <cell r="D128" t="str">
            <v>No</v>
          </cell>
          <cell r="E128" t="str">
            <v>No</v>
          </cell>
          <cell r="F128" t="str">
            <v>No</v>
          </cell>
          <cell r="G128" t="str">
            <v>No major surgery</v>
          </cell>
          <cell r="H128" t="str">
            <v>yes</v>
          </cell>
        </row>
        <row r="129">
          <cell r="A129" t="str">
            <v>Id128</v>
          </cell>
          <cell r="B129">
            <v>32.774999999999999</v>
          </cell>
          <cell r="C129">
            <v>4.72</v>
          </cell>
          <cell r="D129" t="str">
            <v>No</v>
          </cell>
          <cell r="E129" t="str">
            <v>No</v>
          </cell>
          <cell r="F129" t="str">
            <v>No</v>
          </cell>
          <cell r="G129" t="str">
            <v>No major surgery</v>
          </cell>
          <cell r="H129" t="str">
            <v>yes</v>
          </cell>
        </row>
        <row r="130">
          <cell r="A130" t="str">
            <v>Id129</v>
          </cell>
          <cell r="B130">
            <v>34.200000000000003</v>
          </cell>
          <cell r="C130">
            <v>5.91</v>
          </cell>
          <cell r="D130" t="str">
            <v>yes</v>
          </cell>
          <cell r="E130" t="str">
            <v>No</v>
          </cell>
          <cell r="F130" t="str">
            <v>No</v>
          </cell>
          <cell r="G130" t="str">
            <v>No major surgery</v>
          </cell>
          <cell r="H130" t="str">
            <v>yes</v>
          </cell>
        </row>
        <row r="131">
          <cell r="A131" t="str">
            <v>Id130</v>
          </cell>
          <cell r="B131">
            <v>30.2</v>
          </cell>
          <cell r="C131">
            <v>9.58</v>
          </cell>
          <cell r="D131" t="str">
            <v>No</v>
          </cell>
          <cell r="E131" t="str">
            <v>No</v>
          </cell>
          <cell r="F131" t="str">
            <v>No</v>
          </cell>
          <cell r="G131" t="str">
            <v>No major surgery</v>
          </cell>
          <cell r="H131" t="str">
            <v>yes</v>
          </cell>
        </row>
        <row r="132">
          <cell r="A132" t="str">
            <v>Id131</v>
          </cell>
          <cell r="B132">
            <v>48.32</v>
          </cell>
          <cell r="C132">
            <v>5.77</v>
          </cell>
          <cell r="D132" t="str">
            <v>No</v>
          </cell>
          <cell r="E132" t="str">
            <v>No</v>
          </cell>
          <cell r="F132" t="str">
            <v>No</v>
          </cell>
          <cell r="G132" t="str">
            <v>No major surgery</v>
          </cell>
          <cell r="H132" t="str">
            <v>yes</v>
          </cell>
        </row>
        <row r="133">
          <cell r="A133" t="str">
            <v>Id132</v>
          </cell>
          <cell r="B133">
            <v>44.86</v>
          </cell>
          <cell r="C133">
            <v>4.38</v>
          </cell>
          <cell r="D133" t="str">
            <v>yes</v>
          </cell>
          <cell r="E133" t="str">
            <v>No</v>
          </cell>
          <cell r="F133" t="str">
            <v>No</v>
          </cell>
          <cell r="G133" t="str">
            <v>No major surgery</v>
          </cell>
          <cell r="H133" t="str">
            <v>yes</v>
          </cell>
        </row>
        <row r="134">
          <cell r="A134" t="str">
            <v>Id133</v>
          </cell>
          <cell r="B134">
            <v>52.15</v>
          </cell>
          <cell r="C134">
            <v>5.65</v>
          </cell>
          <cell r="D134" t="str">
            <v>No</v>
          </cell>
          <cell r="E134" t="str">
            <v>No</v>
          </cell>
          <cell r="F134" t="str">
            <v>No</v>
          </cell>
          <cell r="G134">
            <v>1</v>
          </cell>
          <cell r="H134" t="str">
            <v>yes</v>
          </cell>
        </row>
        <row r="135">
          <cell r="A135" t="str">
            <v>Id134</v>
          </cell>
          <cell r="B135">
            <v>41.12</v>
          </cell>
          <cell r="C135">
            <v>7.54</v>
          </cell>
          <cell r="D135" t="str">
            <v>yes</v>
          </cell>
          <cell r="E135" t="str">
            <v>No</v>
          </cell>
          <cell r="F135" t="str">
            <v>No</v>
          </cell>
          <cell r="G135" t="str">
            <v>No major surgery</v>
          </cell>
          <cell r="H135" t="str">
            <v>yes</v>
          </cell>
        </row>
        <row r="136">
          <cell r="A136" t="str">
            <v>Id135</v>
          </cell>
          <cell r="B136">
            <v>38.39</v>
          </cell>
          <cell r="C136">
            <v>5.1100000000000003</v>
          </cell>
          <cell r="D136" t="str">
            <v>yes</v>
          </cell>
          <cell r="E136" t="str">
            <v>No</v>
          </cell>
          <cell r="F136" t="str">
            <v>No</v>
          </cell>
          <cell r="G136">
            <v>1</v>
          </cell>
          <cell r="H136" t="str">
            <v>yes</v>
          </cell>
        </row>
        <row r="137">
          <cell r="A137" t="str">
            <v>Id136</v>
          </cell>
          <cell r="B137">
            <v>46.85</v>
          </cell>
          <cell r="C137">
            <v>4.25</v>
          </cell>
          <cell r="D137" t="str">
            <v>No</v>
          </cell>
          <cell r="E137" t="str">
            <v>No</v>
          </cell>
          <cell r="F137" t="str">
            <v>Yes</v>
          </cell>
          <cell r="G137">
            <v>1</v>
          </cell>
          <cell r="H137" t="str">
            <v>yes</v>
          </cell>
        </row>
        <row r="138">
          <cell r="A138" t="str">
            <v>Id137</v>
          </cell>
          <cell r="B138">
            <v>42.24</v>
          </cell>
          <cell r="C138">
            <v>5.55</v>
          </cell>
          <cell r="D138" t="str">
            <v>No</v>
          </cell>
          <cell r="E138" t="str">
            <v>yes</v>
          </cell>
          <cell r="F138" t="str">
            <v>No</v>
          </cell>
          <cell r="G138">
            <v>1</v>
          </cell>
          <cell r="H138" t="str">
            <v>yes</v>
          </cell>
        </row>
        <row r="139">
          <cell r="A139" t="str">
            <v>Id138</v>
          </cell>
          <cell r="B139">
            <v>34.39</v>
          </cell>
          <cell r="C139">
            <v>5.78</v>
          </cell>
          <cell r="D139" t="str">
            <v>No</v>
          </cell>
          <cell r="E139" t="str">
            <v>No</v>
          </cell>
          <cell r="F139" t="str">
            <v>No</v>
          </cell>
          <cell r="G139" t="str">
            <v>No major surgery</v>
          </cell>
          <cell r="H139" t="str">
            <v>yes</v>
          </cell>
        </row>
        <row r="140">
          <cell r="A140" t="str">
            <v>Id139</v>
          </cell>
          <cell r="B140">
            <v>42.89</v>
          </cell>
          <cell r="C140">
            <v>5.28</v>
          </cell>
          <cell r="D140" t="str">
            <v>yes</v>
          </cell>
          <cell r="E140" t="str">
            <v>No</v>
          </cell>
          <cell r="F140" t="str">
            <v>No</v>
          </cell>
          <cell r="G140" t="str">
            <v>No major surgery</v>
          </cell>
          <cell r="H140" t="str">
            <v>yes</v>
          </cell>
        </row>
        <row r="141">
          <cell r="A141" t="str">
            <v>Id140</v>
          </cell>
          <cell r="B141">
            <v>36.299999999999997</v>
          </cell>
          <cell r="C141">
            <v>5.39</v>
          </cell>
          <cell r="D141" t="str">
            <v>No</v>
          </cell>
          <cell r="E141" t="str">
            <v>No</v>
          </cell>
          <cell r="F141" t="str">
            <v>No</v>
          </cell>
          <cell r="G141" t="str">
            <v>No major surgery</v>
          </cell>
          <cell r="H141" t="str">
            <v>yes</v>
          </cell>
        </row>
        <row r="142">
          <cell r="A142" t="str">
            <v>Id141</v>
          </cell>
          <cell r="B142">
            <v>35.200000000000003</v>
          </cell>
          <cell r="C142">
            <v>8.01</v>
          </cell>
          <cell r="D142" t="str">
            <v>yes</v>
          </cell>
          <cell r="E142" t="str">
            <v>No</v>
          </cell>
          <cell r="F142" t="str">
            <v>No</v>
          </cell>
          <cell r="G142">
            <v>1</v>
          </cell>
          <cell r="H142" t="str">
            <v>yes</v>
          </cell>
        </row>
        <row r="143">
          <cell r="A143" t="str">
            <v>Id142</v>
          </cell>
          <cell r="B143">
            <v>53.62</v>
          </cell>
          <cell r="C143">
            <v>5.21</v>
          </cell>
          <cell r="D143" t="str">
            <v>No</v>
          </cell>
          <cell r="E143" t="str">
            <v>No</v>
          </cell>
          <cell r="F143" t="str">
            <v>No</v>
          </cell>
          <cell r="G143" t="str">
            <v>No major surgery</v>
          </cell>
          <cell r="H143" t="str">
            <v>yes</v>
          </cell>
        </row>
        <row r="144">
          <cell r="A144" t="str">
            <v>Id143</v>
          </cell>
          <cell r="B144">
            <v>36.67</v>
          </cell>
          <cell r="C144">
            <v>6.27</v>
          </cell>
          <cell r="D144" t="str">
            <v>No</v>
          </cell>
          <cell r="E144" t="str">
            <v>No</v>
          </cell>
          <cell r="F144" t="str">
            <v>No</v>
          </cell>
          <cell r="G144" t="str">
            <v>No major surgery</v>
          </cell>
          <cell r="H144" t="str">
            <v>yes</v>
          </cell>
        </row>
        <row r="145">
          <cell r="A145" t="str">
            <v>Id144</v>
          </cell>
          <cell r="B145">
            <v>33.4</v>
          </cell>
          <cell r="C145">
            <v>10.73</v>
          </cell>
          <cell r="D145" t="str">
            <v>yes</v>
          </cell>
          <cell r="E145" t="str">
            <v>No</v>
          </cell>
          <cell r="F145" t="str">
            <v>No</v>
          </cell>
          <cell r="G145">
            <v>1</v>
          </cell>
          <cell r="H145" t="str">
            <v>yes</v>
          </cell>
        </row>
        <row r="146">
          <cell r="A146" t="str">
            <v>Id145</v>
          </cell>
          <cell r="B146">
            <v>42.71</v>
          </cell>
          <cell r="C146">
            <v>10.52</v>
          </cell>
          <cell r="D146" t="str">
            <v>No</v>
          </cell>
          <cell r="E146" t="str">
            <v>No</v>
          </cell>
          <cell r="F146" t="str">
            <v>No</v>
          </cell>
          <cell r="G146" t="str">
            <v>No major surgery</v>
          </cell>
          <cell r="H146" t="str">
            <v>yes</v>
          </cell>
        </row>
        <row r="147">
          <cell r="A147" t="str">
            <v>Id146</v>
          </cell>
          <cell r="B147">
            <v>41.52</v>
          </cell>
          <cell r="C147">
            <v>11.82</v>
          </cell>
          <cell r="D147" t="str">
            <v>yes</v>
          </cell>
          <cell r="E147" t="str">
            <v>No</v>
          </cell>
          <cell r="F147" t="str">
            <v>No</v>
          </cell>
          <cell r="G147">
            <v>2</v>
          </cell>
          <cell r="H147" t="str">
            <v>yes</v>
          </cell>
        </row>
        <row r="148">
          <cell r="A148" t="str">
            <v>Id147</v>
          </cell>
          <cell r="B148">
            <v>39.4</v>
          </cell>
          <cell r="C148">
            <v>6.76</v>
          </cell>
          <cell r="D148" t="str">
            <v>No</v>
          </cell>
          <cell r="E148" t="str">
            <v>No</v>
          </cell>
          <cell r="F148" t="str">
            <v>No</v>
          </cell>
          <cell r="G148" t="str">
            <v>No major surgery</v>
          </cell>
          <cell r="H148" t="str">
            <v>yes</v>
          </cell>
        </row>
        <row r="149">
          <cell r="A149" t="str">
            <v>Id148</v>
          </cell>
          <cell r="B149">
            <v>46.45</v>
          </cell>
          <cell r="C149">
            <v>5.62</v>
          </cell>
          <cell r="D149" t="str">
            <v>No</v>
          </cell>
          <cell r="E149" t="str">
            <v>No</v>
          </cell>
          <cell r="F149" t="str">
            <v>No</v>
          </cell>
          <cell r="G149" t="str">
            <v>No major surgery</v>
          </cell>
          <cell r="H149" t="str">
            <v>yes</v>
          </cell>
        </row>
        <row r="150">
          <cell r="A150" t="str">
            <v>Id149</v>
          </cell>
          <cell r="B150">
            <v>35.75</v>
          </cell>
          <cell r="C150">
            <v>4.1900000000000004</v>
          </cell>
          <cell r="D150" t="str">
            <v>No</v>
          </cell>
          <cell r="E150" t="str">
            <v>No</v>
          </cell>
          <cell r="F150" t="str">
            <v>No</v>
          </cell>
          <cell r="G150" t="str">
            <v>No major surgery</v>
          </cell>
          <cell r="H150" t="str">
            <v>yes</v>
          </cell>
        </row>
        <row r="151">
          <cell r="A151" t="str">
            <v>Id150</v>
          </cell>
          <cell r="B151">
            <v>26.07</v>
          </cell>
          <cell r="C151">
            <v>5.32</v>
          </cell>
          <cell r="D151" t="str">
            <v>No</v>
          </cell>
          <cell r="E151" t="str">
            <v>No</v>
          </cell>
          <cell r="F151" t="str">
            <v>No</v>
          </cell>
          <cell r="G151" t="str">
            <v>No major surgery</v>
          </cell>
          <cell r="H151" t="str">
            <v>yes</v>
          </cell>
        </row>
        <row r="152">
          <cell r="A152" t="str">
            <v>Id151</v>
          </cell>
          <cell r="B152">
            <v>36.54</v>
          </cell>
          <cell r="C152">
            <v>4.46</v>
          </cell>
          <cell r="D152" t="str">
            <v>yes</v>
          </cell>
          <cell r="E152" t="str">
            <v>No</v>
          </cell>
          <cell r="F152" t="str">
            <v>No</v>
          </cell>
          <cell r="G152">
            <v>1</v>
          </cell>
          <cell r="H152" t="str">
            <v>yes</v>
          </cell>
        </row>
        <row r="153">
          <cell r="A153" t="str">
            <v>Id152</v>
          </cell>
          <cell r="B153">
            <v>51.64</v>
          </cell>
          <cell r="C153">
            <v>5.65</v>
          </cell>
          <cell r="D153" t="str">
            <v>No</v>
          </cell>
          <cell r="E153" t="str">
            <v>No</v>
          </cell>
          <cell r="F153" t="str">
            <v>No</v>
          </cell>
          <cell r="G153" t="str">
            <v>No major surgery</v>
          </cell>
          <cell r="H153" t="str">
            <v>yes</v>
          </cell>
        </row>
        <row r="154">
          <cell r="A154" t="str">
            <v>Id153</v>
          </cell>
          <cell r="B154">
            <v>42.83</v>
          </cell>
          <cell r="C154">
            <v>6.04</v>
          </cell>
          <cell r="D154" t="str">
            <v>No</v>
          </cell>
          <cell r="E154" t="str">
            <v>No</v>
          </cell>
          <cell r="F154" t="str">
            <v>No</v>
          </cell>
          <cell r="G154">
            <v>2</v>
          </cell>
          <cell r="H154" t="str">
            <v>yes</v>
          </cell>
        </row>
        <row r="155">
          <cell r="A155" t="str">
            <v>Id154</v>
          </cell>
          <cell r="B155">
            <v>40.15</v>
          </cell>
          <cell r="C155">
            <v>5.76</v>
          </cell>
          <cell r="D155" t="str">
            <v>No</v>
          </cell>
          <cell r="E155" t="str">
            <v>No</v>
          </cell>
          <cell r="F155" t="str">
            <v>No</v>
          </cell>
          <cell r="G155">
            <v>1</v>
          </cell>
          <cell r="H155" t="str">
            <v>yes</v>
          </cell>
        </row>
        <row r="156">
          <cell r="A156" t="str">
            <v>Id155</v>
          </cell>
          <cell r="B156">
            <v>27.8</v>
          </cell>
          <cell r="C156">
            <v>4.3600000000000003</v>
          </cell>
          <cell r="D156" t="str">
            <v>No</v>
          </cell>
          <cell r="E156" t="str">
            <v>No</v>
          </cell>
          <cell r="F156" t="str">
            <v>Yes</v>
          </cell>
          <cell r="G156">
            <v>1</v>
          </cell>
          <cell r="H156" t="str">
            <v>yes</v>
          </cell>
        </row>
        <row r="157">
          <cell r="A157" t="str">
            <v>Id156</v>
          </cell>
          <cell r="B157">
            <v>45.81</v>
          </cell>
          <cell r="C157">
            <v>4.76</v>
          </cell>
          <cell r="D157" t="str">
            <v>yes</v>
          </cell>
          <cell r="E157" t="str">
            <v>No</v>
          </cell>
          <cell r="F157" t="str">
            <v>Yes</v>
          </cell>
          <cell r="G157">
            <v>1</v>
          </cell>
          <cell r="H157" t="str">
            <v>yes</v>
          </cell>
        </row>
        <row r="158">
          <cell r="A158" t="str">
            <v>Id157</v>
          </cell>
          <cell r="B158">
            <v>34.43</v>
          </cell>
          <cell r="C158">
            <v>10.82</v>
          </cell>
          <cell r="D158" t="str">
            <v>yes</v>
          </cell>
          <cell r="E158" t="str">
            <v>No</v>
          </cell>
          <cell r="F158" t="str">
            <v>No</v>
          </cell>
          <cell r="G158">
            <v>1</v>
          </cell>
          <cell r="H158" t="str">
            <v>yes</v>
          </cell>
        </row>
        <row r="159">
          <cell r="A159" t="str">
            <v>Id158</v>
          </cell>
          <cell r="B159">
            <v>41.33</v>
          </cell>
          <cell r="C159">
            <v>4.01</v>
          </cell>
          <cell r="D159" t="str">
            <v>yes</v>
          </cell>
          <cell r="E159" t="str">
            <v>No</v>
          </cell>
          <cell r="F159" t="str">
            <v>No</v>
          </cell>
          <cell r="G159" t="str">
            <v>No major surgery</v>
          </cell>
          <cell r="H159" t="str">
            <v>yes</v>
          </cell>
        </row>
        <row r="160">
          <cell r="A160" t="str">
            <v>Id159</v>
          </cell>
          <cell r="B160">
            <v>31.92</v>
          </cell>
          <cell r="C160">
            <v>5.12</v>
          </cell>
          <cell r="D160" t="str">
            <v>yes</v>
          </cell>
          <cell r="E160" t="str">
            <v>No</v>
          </cell>
          <cell r="F160" t="str">
            <v>No</v>
          </cell>
          <cell r="G160">
            <v>1</v>
          </cell>
          <cell r="H160" t="str">
            <v>yes</v>
          </cell>
        </row>
        <row r="161">
          <cell r="A161" t="str">
            <v>Id160</v>
          </cell>
          <cell r="B161">
            <v>39.799999999999997</v>
          </cell>
          <cell r="C161">
            <v>10.54</v>
          </cell>
          <cell r="D161" t="str">
            <v>yes</v>
          </cell>
          <cell r="E161" t="str">
            <v>No</v>
          </cell>
          <cell r="F161" t="str">
            <v>No</v>
          </cell>
          <cell r="G161">
            <v>2</v>
          </cell>
          <cell r="H161" t="str">
            <v>yes</v>
          </cell>
        </row>
        <row r="162">
          <cell r="A162" t="str">
            <v>Id161</v>
          </cell>
          <cell r="B162">
            <v>42.82</v>
          </cell>
          <cell r="C162">
            <v>4.21</v>
          </cell>
          <cell r="D162" t="str">
            <v>No</v>
          </cell>
          <cell r="E162" t="str">
            <v>No</v>
          </cell>
          <cell r="F162" t="str">
            <v>No</v>
          </cell>
          <cell r="G162" t="str">
            <v>No major surgery</v>
          </cell>
          <cell r="H162" t="str">
            <v>yes</v>
          </cell>
        </row>
        <row r="163">
          <cell r="A163" t="str">
            <v>Id162</v>
          </cell>
          <cell r="B163">
            <v>33.630000000000003</v>
          </cell>
          <cell r="C163">
            <v>5.42</v>
          </cell>
          <cell r="D163" t="str">
            <v>No</v>
          </cell>
          <cell r="E163" t="str">
            <v>No</v>
          </cell>
          <cell r="F163" t="str">
            <v>No</v>
          </cell>
          <cell r="G163" t="str">
            <v>No major surgery</v>
          </cell>
          <cell r="H163" t="str">
            <v>yes</v>
          </cell>
        </row>
        <row r="164">
          <cell r="A164" t="str">
            <v>Id163</v>
          </cell>
          <cell r="B164">
            <v>37.07</v>
          </cell>
          <cell r="C164">
            <v>4.28</v>
          </cell>
          <cell r="D164" t="str">
            <v>No</v>
          </cell>
          <cell r="E164" t="str">
            <v>yes</v>
          </cell>
          <cell r="F164" t="str">
            <v>No</v>
          </cell>
          <cell r="G164">
            <v>1</v>
          </cell>
          <cell r="H164" t="str">
            <v>yes</v>
          </cell>
        </row>
        <row r="165">
          <cell r="A165" t="str">
            <v>Id164</v>
          </cell>
          <cell r="B165">
            <v>35.625</v>
          </cell>
          <cell r="C165">
            <v>8.9</v>
          </cell>
          <cell r="D165" t="str">
            <v>No</v>
          </cell>
          <cell r="E165" t="str">
            <v>No</v>
          </cell>
          <cell r="F165" t="str">
            <v>No</v>
          </cell>
          <cell r="G165" t="str">
            <v>No major surgery</v>
          </cell>
          <cell r="H165" t="str">
            <v>yes</v>
          </cell>
        </row>
        <row r="166">
          <cell r="A166" t="str">
            <v>Id165</v>
          </cell>
          <cell r="B166">
            <v>42.69</v>
          </cell>
          <cell r="C166">
            <v>4.8899999999999997</v>
          </cell>
          <cell r="D166" t="str">
            <v>No</v>
          </cell>
          <cell r="E166" t="str">
            <v>No</v>
          </cell>
          <cell r="F166" t="str">
            <v>Yes</v>
          </cell>
          <cell r="G166">
            <v>1</v>
          </cell>
          <cell r="H166" t="str">
            <v>yes</v>
          </cell>
        </row>
        <row r="167">
          <cell r="A167" t="str">
            <v>Id166</v>
          </cell>
          <cell r="B167">
            <v>37.869999999999997</v>
          </cell>
          <cell r="C167">
            <v>4.29</v>
          </cell>
          <cell r="D167" t="str">
            <v>yes</v>
          </cell>
          <cell r="E167" t="str">
            <v>No</v>
          </cell>
          <cell r="F167" t="str">
            <v>Yes</v>
          </cell>
          <cell r="G167">
            <v>1</v>
          </cell>
          <cell r="H167" t="str">
            <v>yes</v>
          </cell>
        </row>
        <row r="168">
          <cell r="A168" t="str">
            <v>Id167</v>
          </cell>
          <cell r="B168">
            <v>40.61</v>
          </cell>
          <cell r="C168">
            <v>8</v>
          </cell>
          <cell r="D168" t="str">
            <v>yes</v>
          </cell>
          <cell r="E168" t="str">
            <v>No</v>
          </cell>
          <cell r="F168" t="str">
            <v>No</v>
          </cell>
          <cell r="G168">
            <v>1</v>
          </cell>
          <cell r="H168" t="str">
            <v>yes</v>
          </cell>
        </row>
        <row r="169">
          <cell r="A169" t="str">
            <v>Id168</v>
          </cell>
          <cell r="B169">
            <v>30.78</v>
          </cell>
          <cell r="C169">
            <v>4.67</v>
          </cell>
          <cell r="D169" t="str">
            <v>yes</v>
          </cell>
          <cell r="E169" t="str">
            <v>No</v>
          </cell>
          <cell r="F169" t="str">
            <v>No</v>
          </cell>
          <cell r="G169" t="str">
            <v>No major surgery</v>
          </cell>
          <cell r="H169" t="str">
            <v>yes</v>
          </cell>
        </row>
        <row r="170">
          <cell r="A170" t="str">
            <v>Id169</v>
          </cell>
          <cell r="B170">
            <v>49.49</v>
          </cell>
          <cell r="C170">
            <v>4.5</v>
          </cell>
          <cell r="D170" t="str">
            <v>No</v>
          </cell>
          <cell r="E170" t="str">
            <v>No</v>
          </cell>
          <cell r="F170" t="str">
            <v>No</v>
          </cell>
          <cell r="G170" t="str">
            <v>No major surgery</v>
          </cell>
          <cell r="H170" t="str">
            <v>yes</v>
          </cell>
        </row>
        <row r="171">
          <cell r="A171" t="str">
            <v>Id170</v>
          </cell>
          <cell r="B171">
            <v>37.619999999999997</v>
          </cell>
          <cell r="C171">
            <v>6.32</v>
          </cell>
          <cell r="D171" t="str">
            <v>yes</v>
          </cell>
          <cell r="E171" t="str">
            <v>yes</v>
          </cell>
          <cell r="F171" t="str">
            <v>No</v>
          </cell>
          <cell r="G171">
            <v>2</v>
          </cell>
          <cell r="H171" t="str">
            <v>yes</v>
          </cell>
        </row>
        <row r="172">
          <cell r="A172" t="str">
            <v>Id171</v>
          </cell>
          <cell r="B172">
            <v>36.08</v>
          </cell>
          <cell r="C172">
            <v>6.1</v>
          </cell>
          <cell r="D172" t="str">
            <v>yes</v>
          </cell>
          <cell r="E172" t="str">
            <v>No</v>
          </cell>
          <cell r="F172" t="str">
            <v>No</v>
          </cell>
          <cell r="G172">
            <v>1</v>
          </cell>
          <cell r="H172" t="str">
            <v>yes</v>
          </cell>
        </row>
        <row r="173">
          <cell r="A173" t="str">
            <v>Id172</v>
          </cell>
          <cell r="B173">
            <v>33.5</v>
          </cell>
          <cell r="C173">
            <v>5.4</v>
          </cell>
          <cell r="D173" t="str">
            <v>No</v>
          </cell>
          <cell r="E173" t="str">
            <v>No</v>
          </cell>
          <cell r="F173" t="str">
            <v>No</v>
          </cell>
          <cell r="G173" t="str">
            <v>No major surgery</v>
          </cell>
          <cell r="H173" t="str">
            <v>yes</v>
          </cell>
        </row>
        <row r="174">
          <cell r="A174" t="str">
            <v>Id173</v>
          </cell>
          <cell r="B174">
            <v>47.46</v>
          </cell>
          <cell r="C174">
            <v>6.24</v>
          </cell>
          <cell r="D174" t="str">
            <v>yes</v>
          </cell>
          <cell r="E174" t="str">
            <v>No</v>
          </cell>
          <cell r="F174" t="str">
            <v>No</v>
          </cell>
          <cell r="G174">
            <v>1</v>
          </cell>
          <cell r="H174" t="str">
            <v>yes</v>
          </cell>
        </row>
        <row r="175">
          <cell r="A175" t="str">
            <v>Id174</v>
          </cell>
          <cell r="B175">
            <v>49.24</v>
          </cell>
          <cell r="C175">
            <v>4.45</v>
          </cell>
          <cell r="D175" t="str">
            <v>No</v>
          </cell>
          <cell r="E175" t="str">
            <v>No</v>
          </cell>
          <cell r="F175" t="str">
            <v>No</v>
          </cell>
          <cell r="G175" t="str">
            <v>No major surgery</v>
          </cell>
          <cell r="H175" t="str">
            <v>yes</v>
          </cell>
        </row>
        <row r="176">
          <cell r="A176" t="str">
            <v>Id175</v>
          </cell>
          <cell r="B176">
            <v>54.4</v>
          </cell>
          <cell r="C176">
            <v>5.22</v>
          </cell>
          <cell r="D176" t="str">
            <v>No</v>
          </cell>
          <cell r="E176" t="str">
            <v>No</v>
          </cell>
          <cell r="F176" t="str">
            <v>No</v>
          </cell>
          <cell r="G176">
            <v>1</v>
          </cell>
          <cell r="H176" t="str">
            <v>yes</v>
          </cell>
        </row>
        <row r="177">
          <cell r="A177" t="str">
            <v>Id176</v>
          </cell>
          <cell r="B177">
            <v>35.53</v>
          </cell>
          <cell r="C177">
            <v>4.6100000000000003</v>
          </cell>
          <cell r="D177" t="str">
            <v>No</v>
          </cell>
          <cell r="E177" t="str">
            <v>No</v>
          </cell>
          <cell r="F177" t="str">
            <v>No</v>
          </cell>
          <cell r="G177">
            <v>1</v>
          </cell>
          <cell r="H177" t="str">
            <v>yes</v>
          </cell>
        </row>
        <row r="178">
          <cell r="A178" t="str">
            <v>Id177</v>
          </cell>
          <cell r="B178">
            <v>39.729999999999997</v>
          </cell>
          <cell r="C178">
            <v>6.24</v>
          </cell>
          <cell r="D178" t="str">
            <v>No</v>
          </cell>
          <cell r="E178" t="str">
            <v>No</v>
          </cell>
          <cell r="F178" t="str">
            <v>No</v>
          </cell>
          <cell r="G178" t="str">
            <v>No major surgery</v>
          </cell>
          <cell r="H178" t="str">
            <v>yes</v>
          </cell>
        </row>
        <row r="179">
          <cell r="A179" t="str">
            <v>Id178</v>
          </cell>
          <cell r="B179">
            <v>35.68</v>
          </cell>
          <cell r="C179">
            <v>10.039999999999999</v>
          </cell>
          <cell r="D179" t="str">
            <v>No</v>
          </cell>
          <cell r="E179" t="str">
            <v>No</v>
          </cell>
          <cell r="F179" t="str">
            <v>No</v>
          </cell>
          <cell r="G179" t="str">
            <v>No major surgery</v>
          </cell>
          <cell r="H179" t="str">
            <v>yes</v>
          </cell>
        </row>
        <row r="180">
          <cell r="A180" t="str">
            <v>Id179</v>
          </cell>
          <cell r="B180">
            <v>48.86</v>
          </cell>
          <cell r="C180">
            <v>6.09</v>
          </cell>
          <cell r="D180" t="str">
            <v>No</v>
          </cell>
          <cell r="E180" t="str">
            <v>No</v>
          </cell>
          <cell r="F180" t="str">
            <v>No</v>
          </cell>
          <cell r="G180" t="str">
            <v>No major surgery</v>
          </cell>
          <cell r="H180" t="str">
            <v>yes</v>
          </cell>
        </row>
        <row r="181">
          <cell r="A181" t="str">
            <v>Id180</v>
          </cell>
          <cell r="B181">
            <v>34.799999999999997</v>
          </cell>
          <cell r="C181">
            <v>11.4</v>
          </cell>
          <cell r="D181" t="str">
            <v>yes</v>
          </cell>
          <cell r="E181" t="str">
            <v>No</v>
          </cell>
          <cell r="F181" t="str">
            <v>Yes</v>
          </cell>
          <cell r="G181">
            <v>1</v>
          </cell>
          <cell r="H181" t="str">
            <v>No</v>
          </cell>
        </row>
        <row r="182">
          <cell r="A182" t="str">
            <v>Id181</v>
          </cell>
          <cell r="B182">
            <v>32.49</v>
          </cell>
          <cell r="C182">
            <v>4.29</v>
          </cell>
          <cell r="D182" t="str">
            <v>No</v>
          </cell>
          <cell r="E182" t="str">
            <v>No</v>
          </cell>
          <cell r="F182" t="str">
            <v>Yes</v>
          </cell>
          <cell r="G182">
            <v>1</v>
          </cell>
          <cell r="H182" t="str">
            <v>yes</v>
          </cell>
        </row>
        <row r="183">
          <cell r="A183" t="str">
            <v>Id182</v>
          </cell>
          <cell r="B183">
            <v>39</v>
          </cell>
          <cell r="C183">
            <v>5.7</v>
          </cell>
          <cell r="D183" t="str">
            <v>No</v>
          </cell>
          <cell r="E183" t="str">
            <v>No</v>
          </cell>
          <cell r="F183" t="str">
            <v>No</v>
          </cell>
          <cell r="G183">
            <v>2</v>
          </cell>
          <cell r="H183" t="str">
            <v>yes</v>
          </cell>
        </row>
        <row r="184">
          <cell r="A184" t="str">
            <v>Id183</v>
          </cell>
          <cell r="B184">
            <v>35.299999999999997</v>
          </cell>
          <cell r="C184">
            <v>6.09</v>
          </cell>
          <cell r="D184" t="str">
            <v>No</v>
          </cell>
          <cell r="E184" t="str">
            <v>No</v>
          </cell>
          <cell r="F184" t="str">
            <v>No</v>
          </cell>
          <cell r="G184">
            <v>1</v>
          </cell>
          <cell r="H184" t="str">
            <v>yes</v>
          </cell>
        </row>
        <row r="185">
          <cell r="A185" t="str">
            <v>Id184</v>
          </cell>
          <cell r="B185">
            <v>33.42</v>
          </cell>
          <cell r="C185">
            <v>10.67</v>
          </cell>
          <cell r="D185" t="str">
            <v>No</v>
          </cell>
          <cell r="E185" t="str">
            <v>No</v>
          </cell>
          <cell r="F185" t="str">
            <v>No</v>
          </cell>
          <cell r="G185" t="str">
            <v>No major surgery</v>
          </cell>
          <cell r="H185" t="str">
            <v>yes</v>
          </cell>
        </row>
        <row r="186">
          <cell r="A186" t="str">
            <v>Id185</v>
          </cell>
          <cell r="B186">
            <v>37.18</v>
          </cell>
          <cell r="C186">
            <v>6.75</v>
          </cell>
          <cell r="D186" t="str">
            <v>yes</v>
          </cell>
          <cell r="E186" t="str">
            <v>No</v>
          </cell>
          <cell r="F186" t="str">
            <v>No</v>
          </cell>
          <cell r="G186">
            <v>2</v>
          </cell>
          <cell r="H186" t="str">
            <v>yes</v>
          </cell>
        </row>
        <row r="187">
          <cell r="A187" t="str">
            <v>Id186</v>
          </cell>
          <cell r="B187">
            <v>33.33</v>
          </cell>
          <cell r="C187">
            <v>9.26</v>
          </cell>
          <cell r="D187" t="str">
            <v>yes</v>
          </cell>
          <cell r="E187" t="str">
            <v>No</v>
          </cell>
          <cell r="F187" t="str">
            <v>No</v>
          </cell>
          <cell r="G187">
            <v>2</v>
          </cell>
          <cell r="H187" t="str">
            <v>No</v>
          </cell>
        </row>
        <row r="188">
          <cell r="A188" t="str">
            <v>Id187</v>
          </cell>
          <cell r="B188">
            <v>53.21</v>
          </cell>
          <cell r="C188">
            <v>4.2699999999999996</v>
          </cell>
          <cell r="D188" t="str">
            <v>No</v>
          </cell>
          <cell r="E188" t="str">
            <v>No</v>
          </cell>
          <cell r="F188" t="str">
            <v>No</v>
          </cell>
          <cell r="G188">
            <v>1</v>
          </cell>
          <cell r="H188" t="str">
            <v>yes</v>
          </cell>
        </row>
        <row r="189">
          <cell r="A189" t="str">
            <v>Id188</v>
          </cell>
          <cell r="B189">
            <v>38.729999999999997</v>
          </cell>
          <cell r="C189">
            <v>11.51</v>
          </cell>
          <cell r="D189" t="str">
            <v>No</v>
          </cell>
          <cell r="E189" t="str">
            <v>No</v>
          </cell>
          <cell r="F189" t="str">
            <v>No</v>
          </cell>
          <cell r="G189">
            <v>2</v>
          </cell>
          <cell r="H189" t="str">
            <v>yes</v>
          </cell>
        </row>
        <row r="190">
          <cell r="A190" t="str">
            <v>Id189</v>
          </cell>
          <cell r="B190">
            <v>29.73</v>
          </cell>
          <cell r="C190">
            <v>7.22</v>
          </cell>
          <cell r="D190" t="str">
            <v>No</v>
          </cell>
          <cell r="E190" t="str">
            <v>No</v>
          </cell>
          <cell r="F190" t="str">
            <v>No</v>
          </cell>
          <cell r="G190" t="str">
            <v>No major surgery</v>
          </cell>
          <cell r="H190" t="str">
            <v>yes</v>
          </cell>
        </row>
        <row r="191">
          <cell r="A191" t="str">
            <v>Id190</v>
          </cell>
          <cell r="B191">
            <v>34.700000000000003</v>
          </cell>
          <cell r="C191">
            <v>4.37</v>
          </cell>
          <cell r="D191" t="str">
            <v>No</v>
          </cell>
          <cell r="E191" t="str">
            <v>No</v>
          </cell>
          <cell r="F191" t="str">
            <v>Yes</v>
          </cell>
          <cell r="G191">
            <v>1</v>
          </cell>
          <cell r="H191" t="str">
            <v>yes</v>
          </cell>
        </row>
        <row r="192">
          <cell r="A192" t="str">
            <v>Id191</v>
          </cell>
          <cell r="B192">
            <v>38.28</v>
          </cell>
          <cell r="C192">
            <v>11.56</v>
          </cell>
          <cell r="D192" t="str">
            <v>yes</v>
          </cell>
          <cell r="E192" t="str">
            <v>No</v>
          </cell>
          <cell r="F192" t="str">
            <v>No</v>
          </cell>
          <cell r="G192">
            <v>1</v>
          </cell>
          <cell r="H192" t="str">
            <v>yes</v>
          </cell>
        </row>
        <row r="193">
          <cell r="A193" t="str">
            <v>Id192</v>
          </cell>
          <cell r="B193">
            <v>33.57</v>
          </cell>
          <cell r="C193">
            <v>8.82</v>
          </cell>
          <cell r="D193" t="str">
            <v>yes</v>
          </cell>
          <cell r="E193" t="str">
            <v>No</v>
          </cell>
          <cell r="F193" t="str">
            <v>No</v>
          </cell>
          <cell r="G193" t="str">
            <v>No major surgery</v>
          </cell>
          <cell r="H193" t="str">
            <v>yes</v>
          </cell>
        </row>
        <row r="194">
          <cell r="A194" t="str">
            <v>Id193</v>
          </cell>
          <cell r="B194">
            <v>52.06</v>
          </cell>
          <cell r="C194">
            <v>4.6900000000000004</v>
          </cell>
          <cell r="D194" t="str">
            <v>No</v>
          </cell>
          <cell r="E194" t="str">
            <v>No</v>
          </cell>
          <cell r="F194" t="str">
            <v>No</v>
          </cell>
          <cell r="G194">
            <v>1</v>
          </cell>
          <cell r="H194" t="str">
            <v>yes</v>
          </cell>
        </row>
        <row r="195">
          <cell r="A195" t="str">
            <v>Id194</v>
          </cell>
          <cell r="B195">
            <v>38.17</v>
          </cell>
          <cell r="C195">
            <v>4.53</v>
          </cell>
          <cell r="D195" t="str">
            <v>No</v>
          </cell>
          <cell r="E195" t="str">
            <v>yes</v>
          </cell>
          <cell r="F195" t="str">
            <v>No</v>
          </cell>
          <cell r="G195">
            <v>1</v>
          </cell>
          <cell r="H195" t="str">
            <v>yes</v>
          </cell>
        </row>
        <row r="196">
          <cell r="A196" t="str">
            <v>Id195</v>
          </cell>
          <cell r="B196">
            <v>36.954999999999998</v>
          </cell>
          <cell r="C196">
            <v>5.84</v>
          </cell>
          <cell r="D196" t="str">
            <v>No</v>
          </cell>
          <cell r="E196" t="str">
            <v>No</v>
          </cell>
          <cell r="F196" t="str">
            <v>Yes</v>
          </cell>
          <cell r="G196">
            <v>1</v>
          </cell>
          <cell r="H196" t="str">
            <v>yes</v>
          </cell>
        </row>
        <row r="197">
          <cell r="A197" t="str">
            <v>Id196</v>
          </cell>
          <cell r="B197">
            <v>34.4</v>
          </cell>
          <cell r="C197">
            <v>4.9000000000000004</v>
          </cell>
          <cell r="D197" t="str">
            <v>No</v>
          </cell>
          <cell r="E197" t="str">
            <v>No</v>
          </cell>
          <cell r="F197" t="str">
            <v>Yes</v>
          </cell>
          <cell r="G197">
            <v>1</v>
          </cell>
          <cell r="H197" t="str">
            <v>yes</v>
          </cell>
        </row>
        <row r="198">
          <cell r="A198" t="str">
            <v>Id197</v>
          </cell>
          <cell r="B198">
            <v>31.73</v>
          </cell>
          <cell r="C198">
            <v>4.3</v>
          </cell>
          <cell r="D198" t="str">
            <v>No</v>
          </cell>
          <cell r="E198" t="str">
            <v>No</v>
          </cell>
          <cell r="F198" t="str">
            <v>No</v>
          </cell>
          <cell r="G198" t="str">
            <v>No major surgery</v>
          </cell>
          <cell r="H198" t="str">
            <v>yes</v>
          </cell>
        </row>
        <row r="199">
          <cell r="A199" t="str">
            <v>Id198</v>
          </cell>
          <cell r="B199">
            <v>36.64</v>
          </cell>
          <cell r="C199">
            <v>11.34</v>
          </cell>
          <cell r="D199" t="str">
            <v>No</v>
          </cell>
          <cell r="E199" t="str">
            <v>No</v>
          </cell>
          <cell r="F199" t="str">
            <v>No</v>
          </cell>
          <cell r="G199" t="str">
            <v>No major surgery</v>
          </cell>
          <cell r="H199" t="str">
            <v>yes</v>
          </cell>
        </row>
        <row r="200">
          <cell r="A200" t="str">
            <v>Id199</v>
          </cell>
          <cell r="B200">
            <v>36.85</v>
          </cell>
          <cell r="C200">
            <v>5.88</v>
          </cell>
          <cell r="D200" t="str">
            <v>No</v>
          </cell>
          <cell r="E200" t="str">
            <v>yes</v>
          </cell>
          <cell r="F200" t="str">
            <v>No</v>
          </cell>
          <cell r="G200">
            <v>1</v>
          </cell>
          <cell r="H200" t="str">
            <v>yes</v>
          </cell>
        </row>
        <row r="201">
          <cell r="A201" t="str">
            <v>Id200</v>
          </cell>
          <cell r="B201">
            <v>33.33</v>
          </cell>
          <cell r="C201">
            <v>5.01</v>
          </cell>
          <cell r="D201" t="str">
            <v>yes</v>
          </cell>
          <cell r="E201" t="str">
            <v>No</v>
          </cell>
          <cell r="F201" t="str">
            <v>Yes</v>
          </cell>
          <cell r="G201">
            <v>1</v>
          </cell>
          <cell r="H201" t="str">
            <v>yes</v>
          </cell>
        </row>
        <row r="202">
          <cell r="A202" t="str">
            <v>Id201</v>
          </cell>
          <cell r="B202">
            <v>39.14</v>
          </cell>
          <cell r="C202">
            <v>4.4000000000000004</v>
          </cell>
          <cell r="D202" t="str">
            <v>No</v>
          </cell>
          <cell r="E202" t="str">
            <v>No</v>
          </cell>
          <cell r="F202" t="str">
            <v>Yes</v>
          </cell>
          <cell r="G202">
            <v>1</v>
          </cell>
          <cell r="H202" t="str">
            <v>yes</v>
          </cell>
        </row>
        <row r="203">
          <cell r="A203" t="str">
            <v>Id202</v>
          </cell>
          <cell r="B203">
            <v>32.9</v>
          </cell>
          <cell r="C203">
            <v>6.26</v>
          </cell>
          <cell r="D203" t="str">
            <v>yes</v>
          </cell>
          <cell r="E203" t="str">
            <v>No</v>
          </cell>
          <cell r="F203" t="str">
            <v>No</v>
          </cell>
          <cell r="G203" t="str">
            <v>No major surgery</v>
          </cell>
          <cell r="H203" t="str">
            <v>yes</v>
          </cell>
        </row>
        <row r="204">
          <cell r="A204" t="str">
            <v>Id203</v>
          </cell>
          <cell r="B204">
            <v>29.78</v>
          </cell>
          <cell r="C204">
            <v>10.27</v>
          </cell>
          <cell r="D204" t="str">
            <v>yes</v>
          </cell>
          <cell r="E204" t="str">
            <v>No</v>
          </cell>
          <cell r="F204" t="str">
            <v>Yes</v>
          </cell>
          <cell r="G204">
            <v>1</v>
          </cell>
          <cell r="H204" t="str">
            <v>yes</v>
          </cell>
        </row>
        <row r="205">
          <cell r="A205" t="str">
            <v>Id204</v>
          </cell>
          <cell r="B205">
            <v>32.78</v>
          </cell>
          <cell r="C205">
            <v>5.27</v>
          </cell>
          <cell r="D205" t="str">
            <v>No</v>
          </cell>
          <cell r="E205" t="str">
            <v>No</v>
          </cell>
          <cell r="F205" t="str">
            <v>No</v>
          </cell>
          <cell r="G205" t="str">
            <v>No major surgery</v>
          </cell>
          <cell r="H205" t="str">
            <v>yes</v>
          </cell>
        </row>
        <row r="206">
          <cell r="A206" t="str">
            <v>Id205</v>
          </cell>
          <cell r="B206">
            <v>41.65</v>
          </cell>
          <cell r="C206">
            <v>10.73</v>
          </cell>
          <cell r="D206" t="str">
            <v>yes</v>
          </cell>
          <cell r="E206" t="str">
            <v>No</v>
          </cell>
          <cell r="F206" t="str">
            <v>No</v>
          </cell>
          <cell r="G206" t="str">
            <v>No major surgery</v>
          </cell>
          <cell r="H206" t="str">
            <v>yes</v>
          </cell>
        </row>
        <row r="207">
          <cell r="A207" t="str">
            <v>Id206</v>
          </cell>
          <cell r="B207">
            <v>50.79</v>
          </cell>
          <cell r="C207">
            <v>4.45</v>
          </cell>
          <cell r="D207" t="str">
            <v>No</v>
          </cell>
          <cell r="E207" t="str">
            <v>No</v>
          </cell>
          <cell r="F207" t="str">
            <v>No</v>
          </cell>
          <cell r="G207">
            <v>1</v>
          </cell>
          <cell r="H207" t="str">
            <v>yes</v>
          </cell>
        </row>
        <row r="208">
          <cell r="A208" t="str">
            <v>Id207</v>
          </cell>
          <cell r="B208">
            <v>35.43</v>
          </cell>
          <cell r="C208">
            <v>5.25</v>
          </cell>
          <cell r="D208" t="str">
            <v>yes</v>
          </cell>
          <cell r="E208" t="str">
            <v>No</v>
          </cell>
          <cell r="F208" t="str">
            <v>No</v>
          </cell>
          <cell r="G208" t="str">
            <v>No major surgery</v>
          </cell>
          <cell r="H208" t="str">
            <v>yes</v>
          </cell>
        </row>
        <row r="209">
          <cell r="A209" t="str">
            <v>Id208</v>
          </cell>
          <cell r="B209">
            <v>35.25</v>
          </cell>
          <cell r="C209">
            <v>9.51</v>
          </cell>
          <cell r="D209" t="str">
            <v>No</v>
          </cell>
          <cell r="E209" t="str">
            <v>No</v>
          </cell>
          <cell r="F209" t="str">
            <v>No</v>
          </cell>
          <cell r="G209" t="str">
            <v>No major surgery</v>
          </cell>
          <cell r="H209" t="str">
            <v>yes</v>
          </cell>
        </row>
        <row r="210">
          <cell r="A210" t="str">
            <v>Id209</v>
          </cell>
          <cell r="B210">
            <v>36.85</v>
          </cell>
          <cell r="C210">
            <v>11.12</v>
          </cell>
          <cell r="D210" t="str">
            <v>No</v>
          </cell>
          <cell r="E210" t="str">
            <v>No</v>
          </cell>
          <cell r="F210" t="str">
            <v>No</v>
          </cell>
          <cell r="G210" t="str">
            <v>No major surgery</v>
          </cell>
          <cell r="H210" t="str">
            <v>yes</v>
          </cell>
        </row>
        <row r="211">
          <cell r="A211" t="str">
            <v>Id210</v>
          </cell>
          <cell r="B211">
            <v>31.02</v>
          </cell>
          <cell r="C211">
            <v>4.5599999999999996</v>
          </cell>
          <cell r="D211" t="str">
            <v>No</v>
          </cell>
          <cell r="E211" t="str">
            <v>yes</v>
          </cell>
          <cell r="F211" t="str">
            <v>No</v>
          </cell>
          <cell r="G211">
            <v>1</v>
          </cell>
          <cell r="H211" t="str">
            <v>yes</v>
          </cell>
        </row>
        <row r="212">
          <cell r="A212" t="str">
            <v>Id211</v>
          </cell>
          <cell r="B212">
            <v>35.6</v>
          </cell>
          <cell r="C212">
            <v>4.0199999999999996</v>
          </cell>
          <cell r="D212" t="str">
            <v>yes</v>
          </cell>
          <cell r="E212" t="str">
            <v>yes</v>
          </cell>
          <cell r="F212" t="str">
            <v>No</v>
          </cell>
          <cell r="G212">
            <v>2</v>
          </cell>
          <cell r="H212" t="str">
            <v>yes</v>
          </cell>
        </row>
        <row r="213">
          <cell r="A213" t="str">
            <v>Id212</v>
          </cell>
          <cell r="B213">
            <v>34.39</v>
          </cell>
          <cell r="C213">
            <v>8.7200000000000006</v>
          </cell>
          <cell r="D213" t="str">
            <v>No</v>
          </cell>
          <cell r="E213" t="str">
            <v>No</v>
          </cell>
          <cell r="F213" t="str">
            <v>No</v>
          </cell>
          <cell r="G213" t="str">
            <v>No major surgery</v>
          </cell>
          <cell r="H213" t="str">
            <v>yes</v>
          </cell>
        </row>
        <row r="214">
          <cell r="A214" t="str">
            <v>Id213</v>
          </cell>
          <cell r="B214">
            <v>29.06</v>
          </cell>
          <cell r="C214">
            <v>6.25</v>
          </cell>
          <cell r="D214" t="str">
            <v>yes</v>
          </cell>
          <cell r="E214" t="str">
            <v>No</v>
          </cell>
          <cell r="F214" t="str">
            <v>No</v>
          </cell>
          <cell r="G214">
            <v>1</v>
          </cell>
          <cell r="H214" t="str">
            <v>yes</v>
          </cell>
        </row>
        <row r="215">
          <cell r="A215" t="str">
            <v>Id214</v>
          </cell>
          <cell r="B215">
            <v>35.799999999999997</v>
          </cell>
          <cell r="C215">
            <v>7.32</v>
          </cell>
          <cell r="D215" t="str">
            <v>No</v>
          </cell>
          <cell r="E215" t="str">
            <v>No</v>
          </cell>
          <cell r="F215" t="str">
            <v>No</v>
          </cell>
          <cell r="G215">
            <v>2</v>
          </cell>
          <cell r="H215" t="str">
            <v>yes</v>
          </cell>
        </row>
        <row r="216">
          <cell r="A216" t="str">
            <v>Id215</v>
          </cell>
          <cell r="B216">
            <v>49.8</v>
          </cell>
          <cell r="C216">
            <v>4.24</v>
          </cell>
          <cell r="D216" t="str">
            <v>No</v>
          </cell>
          <cell r="E216" t="str">
            <v>No</v>
          </cell>
          <cell r="F216" t="str">
            <v>No</v>
          </cell>
          <cell r="G216">
            <v>1</v>
          </cell>
          <cell r="H216" t="str">
            <v>yes</v>
          </cell>
        </row>
        <row r="217">
          <cell r="A217" t="str">
            <v>Id216</v>
          </cell>
          <cell r="B217">
            <v>35.71</v>
          </cell>
          <cell r="C217">
            <v>6.84</v>
          </cell>
          <cell r="D217" t="str">
            <v>No</v>
          </cell>
          <cell r="E217" t="str">
            <v>No</v>
          </cell>
          <cell r="F217" t="str">
            <v>No</v>
          </cell>
          <cell r="G217">
            <v>2</v>
          </cell>
          <cell r="H217" t="str">
            <v>yes</v>
          </cell>
        </row>
        <row r="218">
          <cell r="A218" t="str">
            <v>Id217</v>
          </cell>
          <cell r="B218">
            <v>30.8</v>
          </cell>
          <cell r="C218">
            <v>5.23</v>
          </cell>
          <cell r="D218" t="str">
            <v>yes</v>
          </cell>
          <cell r="E218" t="str">
            <v>No</v>
          </cell>
          <cell r="F218" t="str">
            <v>No</v>
          </cell>
          <cell r="G218">
            <v>1</v>
          </cell>
          <cell r="H218" t="str">
            <v>yes</v>
          </cell>
        </row>
        <row r="219">
          <cell r="A219" t="str">
            <v>Id218</v>
          </cell>
          <cell r="B219">
            <v>33.69</v>
          </cell>
          <cell r="C219">
            <v>9.68</v>
          </cell>
          <cell r="D219" t="str">
            <v>No</v>
          </cell>
          <cell r="E219" t="str">
            <v>No</v>
          </cell>
          <cell r="F219" t="str">
            <v>No</v>
          </cell>
          <cell r="G219" t="str">
            <v>No major surgery</v>
          </cell>
          <cell r="H219" t="str">
            <v>yes</v>
          </cell>
        </row>
        <row r="220">
          <cell r="A220" t="str">
            <v>Id219</v>
          </cell>
          <cell r="B220">
            <v>42.27</v>
          </cell>
          <cell r="C220">
            <v>6.05</v>
          </cell>
          <cell r="D220" t="str">
            <v>yes</v>
          </cell>
          <cell r="E220" t="str">
            <v>No</v>
          </cell>
          <cell r="F220" t="str">
            <v>No</v>
          </cell>
          <cell r="G220">
            <v>1</v>
          </cell>
          <cell r="H220" t="str">
            <v>yes</v>
          </cell>
        </row>
        <row r="221">
          <cell r="A221" t="str">
            <v>Id220</v>
          </cell>
          <cell r="B221">
            <v>53.25</v>
          </cell>
          <cell r="C221">
            <v>6.11</v>
          </cell>
          <cell r="D221" t="str">
            <v>yes</v>
          </cell>
          <cell r="E221" t="str">
            <v>No</v>
          </cell>
          <cell r="F221" t="str">
            <v>Yes</v>
          </cell>
          <cell r="G221">
            <v>1</v>
          </cell>
          <cell r="H221" t="str">
            <v>yes</v>
          </cell>
        </row>
        <row r="222">
          <cell r="A222" t="str">
            <v>Id221</v>
          </cell>
          <cell r="B222">
            <v>26.8</v>
          </cell>
          <cell r="C222">
            <v>10.93</v>
          </cell>
          <cell r="D222" t="str">
            <v>yes</v>
          </cell>
          <cell r="E222" t="str">
            <v>No</v>
          </cell>
          <cell r="F222" t="str">
            <v>No</v>
          </cell>
          <cell r="G222" t="str">
            <v>No major surgery</v>
          </cell>
          <cell r="H222" t="str">
            <v>No</v>
          </cell>
        </row>
        <row r="223">
          <cell r="A223" t="str">
            <v>Id222</v>
          </cell>
          <cell r="B223">
            <v>28.5</v>
          </cell>
          <cell r="C223">
            <v>5.12</v>
          </cell>
          <cell r="D223" t="str">
            <v>No</v>
          </cell>
          <cell r="E223" t="str">
            <v>No</v>
          </cell>
          <cell r="F223" t="str">
            <v>No</v>
          </cell>
          <cell r="G223">
            <v>1</v>
          </cell>
          <cell r="H223" t="str">
            <v>yes</v>
          </cell>
        </row>
        <row r="224">
          <cell r="A224" t="str">
            <v>Id223</v>
          </cell>
          <cell r="B224">
            <v>22.895</v>
          </cell>
          <cell r="C224">
            <v>5.72</v>
          </cell>
          <cell r="D224" t="str">
            <v>No</v>
          </cell>
          <cell r="E224" t="str">
            <v>No</v>
          </cell>
          <cell r="F224" t="str">
            <v>No</v>
          </cell>
          <cell r="G224" t="str">
            <v>No major surgery</v>
          </cell>
          <cell r="H224" t="str">
            <v>yes</v>
          </cell>
        </row>
        <row r="225">
          <cell r="A225" t="str">
            <v>Id224</v>
          </cell>
          <cell r="B225">
            <v>34.06</v>
          </cell>
          <cell r="C225">
            <v>11.83</v>
          </cell>
          <cell r="D225" t="str">
            <v>yes</v>
          </cell>
          <cell r="E225" t="str">
            <v>No</v>
          </cell>
          <cell r="F225" t="str">
            <v>No</v>
          </cell>
          <cell r="G225">
            <v>1</v>
          </cell>
          <cell r="H225" t="str">
            <v>yes</v>
          </cell>
        </row>
        <row r="226">
          <cell r="A226" t="str">
            <v>Id225</v>
          </cell>
          <cell r="B226">
            <v>36.409999999999997</v>
          </cell>
          <cell r="C226">
            <v>4.55</v>
          </cell>
          <cell r="D226" t="str">
            <v>No</v>
          </cell>
          <cell r="E226" t="str">
            <v>No</v>
          </cell>
          <cell r="F226" t="str">
            <v>No</v>
          </cell>
          <cell r="G226" t="str">
            <v>No major surgery</v>
          </cell>
          <cell r="H226" t="str">
            <v>yes</v>
          </cell>
        </row>
        <row r="227">
          <cell r="A227" t="str">
            <v>Id226</v>
          </cell>
          <cell r="B227">
            <v>52.3</v>
          </cell>
          <cell r="C227">
            <v>4.87</v>
          </cell>
          <cell r="D227" t="str">
            <v>yes</v>
          </cell>
          <cell r="E227" t="str">
            <v>No</v>
          </cell>
          <cell r="F227" t="str">
            <v>Yes</v>
          </cell>
          <cell r="G227">
            <v>1</v>
          </cell>
          <cell r="H227" t="str">
            <v>yes</v>
          </cell>
        </row>
        <row r="228">
          <cell r="A228" t="str">
            <v>Id227</v>
          </cell>
          <cell r="B228">
            <v>52.66</v>
          </cell>
          <cell r="C228">
            <v>4.45</v>
          </cell>
          <cell r="D228" t="str">
            <v>No</v>
          </cell>
          <cell r="E228" t="str">
            <v>No</v>
          </cell>
          <cell r="F228" t="str">
            <v>No</v>
          </cell>
          <cell r="G228">
            <v>1</v>
          </cell>
          <cell r="H228" t="str">
            <v>yes</v>
          </cell>
        </row>
        <row r="229">
          <cell r="A229" t="str">
            <v>Id228</v>
          </cell>
          <cell r="B229">
            <v>29.57</v>
          </cell>
          <cell r="C229">
            <v>9.42</v>
          </cell>
          <cell r="D229" t="str">
            <v>yes</v>
          </cell>
          <cell r="E229" t="str">
            <v>No</v>
          </cell>
          <cell r="F229" t="str">
            <v>No</v>
          </cell>
          <cell r="G229" t="str">
            <v>No major surgery</v>
          </cell>
          <cell r="H229" t="str">
            <v>yes</v>
          </cell>
        </row>
        <row r="230">
          <cell r="A230" t="str">
            <v>Id229</v>
          </cell>
          <cell r="B230">
            <v>36.99</v>
          </cell>
          <cell r="C230">
            <v>5.37</v>
          </cell>
          <cell r="D230" t="str">
            <v>yes</v>
          </cell>
          <cell r="E230" t="str">
            <v>No</v>
          </cell>
          <cell r="F230" t="str">
            <v>Yes</v>
          </cell>
          <cell r="G230">
            <v>1</v>
          </cell>
          <cell r="H230" t="str">
            <v>yes</v>
          </cell>
        </row>
        <row r="231">
          <cell r="A231" t="str">
            <v>Id230</v>
          </cell>
          <cell r="B231">
            <v>31.4</v>
          </cell>
          <cell r="C231">
            <v>4.5999999999999996</v>
          </cell>
          <cell r="D231" t="str">
            <v>yes</v>
          </cell>
          <cell r="E231" t="str">
            <v>No</v>
          </cell>
          <cell r="F231" t="str">
            <v>No</v>
          </cell>
          <cell r="G231">
            <v>1</v>
          </cell>
          <cell r="H231" t="str">
            <v>yes</v>
          </cell>
        </row>
        <row r="232">
          <cell r="A232" t="str">
            <v>Id231</v>
          </cell>
          <cell r="B232">
            <v>34.9</v>
          </cell>
          <cell r="C232">
            <v>6.22</v>
          </cell>
          <cell r="D232" t="str">
            <v>No</v>
          </cell>
          <cell r="E232" t="str">
            <v>No</v>
          </cell>
          <cell r="F232" t="str">
            <v>Yes</v>
          </cell>
          <cell r="G232">
            <v>1</v>
          </cell>
          <cell r="H232" t="str">
            <v>yes</v>
          </cell>
        </row>
        <row r="233">
          <cell r="A233" t="str">
            <v>Id232</v>
          </cell>
          <cell r="B233">
            <v>31.13</v>
          </cell>
          <cell r="C233">
            <v>4.5199999999999996</v>
          </cell>
          <cell r="D233" t="str">
            <v>yes</v>
          </cell>
          <cell r="E233" t="str">
            <v>No</v>
          </cell>
          <cell r="F233" t="str">
            <v>No</v>
          </cell>
          <cell r="G233">
            <v>1</v>
          </cell>
          <cell r="H233" t="str">
            <v>yes</v>
          </cell>
        </row>
        <row r="234">
          <cell r="A234" t="str">
            <v>Id233</v>
          </cell>
          <cell r="B234">
            <v>34.799999999999997</v>
          </cell>
          <cell r="C234">
            <v>6.18</v>
          </cell>
          <cell r="D234" t="str">
            <v>No</v>
          </cell>
          <cell r="E234" t="str">
            <v>No</v>
          </cell>
          <cell r="F234" t="str">
            <v>Yes</v>
          </cell>
          <cell r="G234">
            <v>1</v>
          </cell>
          <cell r="H234" t="str">
            <v>yes</v>
          </cell>
        </row>
        <row r="235">
          <cell r="A235" t="str">
            <v>Id234</v>
          </cell>
          <cell r="B235">
            <v>31.68</v>
          </cell>
          <cell r="C235">
            <v>4.4000000000000004</v>
          </cell>
          <cell r="D235" t="str">
            <v>No</v>
          </cell>
          <cell r="E235" t="str">
            <v>No</v>
          </cell>
          <cell r="F235" t="str">
            <v>No</v>
          </cell>
          <cell r="G235" t="str">
            <v>No major surgery</v>
          </cell>
          <cell r="H235" t="str">
            <v>yes</v>
          </cell>
        </row>
        <row r="236">
          <cell r="A236" t="str">
            <v>Id235</v>
          </cell>
          <cell r="B236">
            <v>33.534999999999997</v>
          </cell>
          <cell r="C236">
            <v>6.23</v>
          </cell>
          <cell r="D236" t="str">
            <v>No</v>
          </cell>
          <cell r="E236" t="str">
            <v>yes</v>
          </cell>
          <cell r="F236" t="str">
            <v>No</v>
          </cell>
          <cell r="G236">
            <v>1</v>
          </cell>
          <cell r="H236" t="str">
            <v>yes</v>
          </cell>
        </row>
        <row r="237">
          <cell r="A237" t="str">
            <v>Id236</v>
          </cell>
          <cell r="B237">
            <v>31.92</v>
          </cell>
          <cell r="C237">
            <v>5.33</v>
          </cell>
          <cell r="D237" t="str">
            <v>yes</v>
          </cell>
          <cell r="E237" t="str">
            <v>No</v>
          </cell>
          <cell r="F237" t="str">
            <v>No</v>
          </cell>
          <cell r="G237" t="str">
            <v>No major surgery</v>
          </cell>
          <cell r="H237" t="str">
            <v>yes</v>
          </cell>
        </row>
        <row r="238">
          <cell r="A238" t="str">
            <v>Id237</v>
          </cell>
          <cell r="B238">
            <v>32.700000000000003</v>
          </cell>
          <cell r="C238">
            <v>4.09</v>
          </cell>
          <cell r="D238" t="str">
            <v>No</v>
          </cell>
          <cell r="E238" t="str">
            <v>No</v>
          </cell>
          <cell r="F238" t="str">
            <v>No</v>
          </cell>
          <cell r="G238">
            <v>1</v>
          </cell>
          <cell r="H238" t="str">
            <v>yes</v>
          </cell>
        </row>
        <row r="239">
          <cell r="A239" t="str">
            <v>Id238</v>
          </cell>
          <cell r="B239">
            <v>41.25</v>
          </cell>
          <cell r="C239">
            <v>5.19</v>
          </cell>
          <cell r="D239" t="str">
            <v>No</v>
          </cell>
          <cell r="E239" t="str">
            <v>No</v>
          </cell>
          <cell r="F239" t="str">
            <v>No</v>
          </cell>
          <cell r="G239" t="str">
            <v>No major surgery</v>
          </cell>
          <cell r="H239" t="str">
            <v>yes</v>
          </cell>
        </row>
        <row r="240">
          <cell r="A240" t="str">
            <v>Id239</v>
          </cell>
          <cell r="B240">
            <v>33.11</v>
          </cell>
          <cell r="C240">
            <v>4.12</v>
          </cell>
          <cell r="D240" t="str">
            <v>No</v>
          </cell>
          <cell r="E240" t="str">
            <v>No</v>
          </cell>
          <cell r="F240" t="str">
            <v>Yes</v>
          </cell>
          <cell r="G240">
            <v>1</v>
          </cell>
          <cell r="H240" t="str">
            <v>yes</v>
          </cell>
        </row>
        <row r="241">
          <cell r="A241" t="str">
            <v>Id240</v>
          </cell>
          <cell r="B241">
            <v>36.159999999999997</v>
          </cell>
          <cell r="C241">
            <v>5.0999999999999996</v>
          </cell>
          <cell r="D241" t="str">
            <v>No</v>
          </cell>
          <cell r="E241" t="str">
            <v>No</v>
          </cell>
          <cell r="F241" t="str">
            <v>No</v>
          </cell>
          <cell r="G241">
            <v>1</v>
          </cell>
          <cell r="H241" t="str">
            <v>yes</v>
          </cell>
        </row>
        <row r="242">
          <cell r="A242" t="str">
            <v>Id241</v>
          </cell>
          <cell r="B242">
            <v>33.72</v>
          </cell>
          <cell r="C242">
            <v>6.21</v>
          </cell>
          <cell r="D242" t="str">
            <v>yes</v>
          </cell>
          <cell r="E242" t="str">
            <v>No</v>
          </cell>
          <cell r="F242" t="str">
            <v>Yes</v>
          </cell>
          <cell r="G242">
            <v>1</v>
          </cell>
          <cell r="H242" t="str">
            <v>yes</v>
          </cell>
        </row>
        <row r="243">
          <cell r="A243" t="str">
            <v>Id242</v>
          </cell>
          <cell r="B243">
            <v>37.74</v>
          </cell>
          <cell r="C243">
            <v>9.5299999999999994</v>
          </cell>
          <cell r="D243" t="str">
            <v>yes</v>
          </cell>
          <cell r="E243" t="str">
            <v>No</v>
          </cell>
          <cell r="F243" t="str">
            <v>No</v>
          </cell>
          <cell r="G243">
            <v>1</v>
          </cell>
          <cell r="H243" t="str">
            <v>yes</v>
          </cell>
        </row>
        <row r="244">
          <cell r="A244" t="str">
            <v>Id243</v>
          </cell>
          <cell r="B244">
            <v>48.75</v>
          </cell>
          <cell r="C244">
            <v>4.6399999999999997</v>
          </cell>
          <cell r="D244" t="str">
            <v>yes</v>
          </cell>
          <cell r="E244" t="str">
            <v>No</v>
          </cell>
          <cell r="F244" t="str">
            <v>No</v>
          </cell>
          <cell r="G244">
            <v>1</v>
          </cell>
          <cell r="H244" t="str">
            <v>yes</v>
          </cell>
        </row>
        <row r="245">
          <cell r="A245" t="str">
            <v>Id244</v>
          </cell>
          <cell r="B245">
            <v>31.065000000000001</v>
          </cell>
          <cell r="C245">
            <v>5.05</v>
          </cell>
          <cell r="D245" t="str">
            <v>No</v>
          </cell>
          <cell r="E245" t="str">
            <v>No</v>
          </cell>
          <cell r="F245" t="str">
            <v>No</v>
          </cell>
          <cell r="G245">
            <v>1</v>
          </cell>
          <cell r="H245" t="str">
            <v>yes</v>
          </cell>
        </row>
        <row r="246">
          <cell r="A246" t="str">
            <v>Id245</v>
          </cell>
          <cell r="B246">
            <v>23.55</v>
          </cell>
          <cell r="C246">
            <v>10.38</v>
          </cell>
          <cell r="D246" t="str">
            <v>No</v>
          </cell>
          <cell r="E246" t="str">
            <v>No</v>
          </cell>
          <cell r="F246" t="str">
            <v>No</v>
          </cell>
          <cell r="G246" t="str">
            <v>No major surgery</v>
          </cell>
          <cell r="H246" t="str">
            <v>yes</v>
          </cell>
        </row>
        <row r="247">
          <cell r="A247" t="str">
            <v>Id246</v>
          </cell>
          <cell r="B247">
            <v>30.18</v>
          </cell>
          <cell r="C247">
            <v>8.31</v>
          </cell>
          <cell r="D247" t="str">
            <v>yes</v>
          </cell>
          <cell r="E247" t="str">
            <v>No</v>
          </cell>
          <cell r="F247" t="str">
            <v>No</v>
          </cell>
          <cell r="G247">
            <v>1</v>
          </cell>
          <cell r="H247" t="str">
            <v>yes</v>
          </cell>
        </row>
        <row r="248">
          <cell r="A248" t="str">
            <v>Id247</v>
          </cell>
          <cell r="B248">
            <v>29.94</v>
          </cell>
          <cell r="C248">
            <v>7.59</v>
          </cell>
          <cell r="D248" t="str">
            <v>No</v>
          </cell>
          <cell r="E248" t="str">
            <v>No</v>
          </cell>
          <cell r="F248" t="str">
            <v>No</v>
          </cell>
          <cell r="G248" t="str">
            <v>No major surgery</v>
          </cell>
          <cell r="H248" t="str">
            <v>yes</v>
          </cell>
        </row>
        <row r="249">
          <cell r="A249" t="str">
            <v>Id248</v>
          </cell>
          <cell r="B249">
            <v>31.4</v>
          </cell>
          <cell r="C249">
            <v>5.49</v>
          </cell>
          <cell r="D249" t="str">
            <v>No</v>
          </cell>
          <cell r="E249" t="str">
            <v>No</v>
          </cell>
          <cell r="F249" t="str">
            <v>No</v>
          </cell>
          <cell r="G249" t="str">
            <v>No major surgery</v>
          </cell>
          <cell r="H249" t="str">
            <v>yes</v>
          </cell>
        </row>
        <row r="250">
          <cell r="A250" t="str">
            <v>Id249</v>
          </cell>
          <cell r="B250">
            <v>53.06</v>
          </cell>
          <cell r="C250">
            <v>11.68</v>
          </cell>
          <cell r="D250" t="str">
            <v>No</v>
          </cell>
          <cell r="E250" t="str">
            <v>No</v>
          </cell>
          <cell r="F250" t="str">
            <v>No</v>
          </cell>
          <cell r="G250" t="str">
            <v>No major surgery</v>
          </cell>
          <cell r="H250" t="str">
            <v>yes</v>
          </cell>
        </row>
        <row r="251">
          <cell r="A251" t="str">
            <v>Id250</v>
          </cell>
          <cell r="B251">
            <v>30.25</v>
          </cell>
          <cell r="C251">
            <v>4.1900000000000004</v>
          </cell>
          <cell r="D251" t="str">
            <v>No</v>
          </cell>
          <cell r="E251" t="str">
            <v>No</v>
          </cell>
          <cell r="F251" t="str">
            <v>No</v>
          </cell>
          <cell r="G251">
            <v>2</v>
          </cell>
          <cell r="H251" t="str">
            <v>yes</v>
          </cell>
        </row>
        <row r="252">
          <cell r="A252" t="str">
            <v>Id251</v>
          </cell>
          <cell r="B252">
            <v>46.68</v>
          </cell>
          <cell r="C252">
            <v>4.01</v>
          </cell>
          <cell r="D252" t="str">
            <v>No</v>
          </cell>
          <cell r="E252" t="str">
            <v>No</v>
          </cell>
          <cell r="F252" t="str">
            <v>No</v>
          </cell>
          <cell r="G252" t="str">
            <v>No major surgery</v>
          </cell>
          <cell r="H252" t="str">
            <v>yes</v>
          </cell>
        </row>
        <row r="253">
          <cell r="A253" t="str">
            <v>Id252</v>
          </cell>
          <cell r="B253">
            <v>30.4</v>
          </cell>
          <cell r="C253">
            <v>5.91</v>
          </cell>
          <cell r="D253" t="str">
            <v>No</v>
          </cell>
          <cell r="E253" t="str">
            <v>yes</v>
          </cell>
          <cell r="F253" t="str">
            <v>No</v>
          </cell>
          <cell r="G253">
            <v>2</v>
          </cell>
          <cell r="H253" t="str">
            <v>yes</v>
          </cell>
        </row>
        <row r="254">
          <cell r="A254" t="str">
            <v>Id253</v>
          </cell>
          <cell r="B254">
            <v>30.2</v>
          </cell>
          <cell r="C254">
            <v>4.47</v>
          </cell>
          <cell r="D254" t="str">
            <v>yes</v>
          </cell>
          <cell r="E254" t="str">
            <v>No</v>
          </cell>
          <cell r="F254" t="str">
            <v>Yes</v>
          </cell>
          <cell r="G254">
            <v>1</v>
          </cell>
          <cell r="H254" t="str">
            <v>yes</v>
          </cell>
        </row>
        <row r="255">
          <cell r="A255" t="str">
            <v>Id254</v>
          </cell>
          <cell r="B255">
            <v>51.18</v>
          </cell>
          <cell r="C255">
            <v>4.5599999999999996</v>
          </cell>
          <cell r="D255" t="str">
            <v>yes</v>
          </cell>
          <cell r="E255" t="str">
            <v>yes</v>
          </cell>
          <cell r="F255" t="str">
            <v>No</v>
          </cell>
          <cell r="G255">
            <v>2</v>
          </cell>
          <cell r="H255" t="str">
            <v>yes</v>
          </cell>
        </row>
        <row r="256">
          <cell r="A256" t="str">
            <v>Id255</v>
          </cell>
          <cell r="B256">
            <v>22.18</v>
          </cell>
          <cell r="C256">
            <v>9.9</v>
          </cell>
          <cell r="D256" t="str">
            <v>No</v>
          </cell>
          <cell r="E256" t="str">
            <v>No</v>
          </cell>
          <cell r="F256" t="str">
            <v>No</v>
          </cell>
          <cell r="G256" t="str">
            <v>No major surgery</v>
          </cell>
          <cell r="H256" t="str">
            <v>yes</v>
          </cell>
        </row>
        <row r="257">
          <cell r="A257" t="str">
            <v>Id256</v>
          </cell>
          <cell r="B257">
            <v>31.92</v>
          </cell>
          <cell r="C257">
            <v>5.1100000000000003</v>
          </cell>
          <cell r="D257" t="str">
            <v>No</v>
          </cell>
          <cell r="E257" t="str">
            <v>No</v>
          </cell>
          <cell r="F257" t="str">
            <v>Yes</v>
          </cell>
          <cell r="G257">
            <v>1</v>
          </cell>
          <cell r="H257" t="str">
            <v>yes</v>
          </cell>
        </row>
        <row r="258">
          <cell r="A258" t="str">
            <v>Id257</v>
          </cell>
          <cell r="B258">
            <v>31.73</v>
          </cell>
          <cell r="C258">
            <v>5.73</v>
          </cell>
          <cell r="D258" t="str">
            <v>No</v>
          </cell>
          <cell r="E258" t="str">
            <v>yes</v>
          </cell>
          <cell r="F258" t="str">
            <v>No</v>
          </cell>
          <cell r="G258">
            <v>1</v>
          </cell>
          <cell r="H258" t="str">
            <v>yes</v>
          </cell>
        </row>
        <row r="259">
          <cell r="A259" t="str">
            <v>Id258</v>
          </cell>
          <cell r="B259">
            <v>45.52</v>
          </cell>
          <cell r="C259">
            <v>6.04</v>
          </cell>
          <cell r="D259" t="str">
            <v>No</v>
          </cell>
          <cell r="E259" t="str">
            <v>No</v>
          </cell>
          <cell r="F259" t="str">
            <v>Yes</v>
          </cell>
          <cell r="G259">
            <v>1</v>
          </cell>
          <cell r="H259" t="str">
            <v>yes</v>
          </cell>
        </row>
        <row r="260">
          <cell r="A260" t="str">
            <v>Id259</v>
          </cell>
          <cell r="B260">
            <v>52.81</v>
          </cell>
          <cell r="C260">
            <v>5.19</v>
          </cell>
          <cell r="D260" t="str">
            <v>No</v>
          </cell>
          <cell r="E260" t="str">
            <v>No</v>
          </cell>
          <cell r="F260" t="str">
            <v>Yes</v>
          </cell>
          <cell r="G260">
            <v>1</v>
          </cell>
          <cell r="H260" t="str">
            <v>yes</v>
          </cell>
        </row>
        <row r="261">
          <cell r="A261" t="str">
            <v>Id260</v>
          </cell>
          <cell r="B261">
            <v>33.58</v>
          </cell>
          <cell r="C261">
            <v>5.56</v>
          </cell>
          <cell r="D261" t="str">
            <v>No</v>
          </cell>
          <cell r="E261" t="str">
            <v>No</v>
          </cell>
          <cell r="F261" t="str">
            <v>No</v>
          </cell>
          <cell r="G261">
            <v>1</v>
          </cell>
          <cell r="H261" t="str">
            <v>yes</v>
          </cell>
        </row>
        <row r="262">
          <cell r="A262" t="str">
            <v>Id261</v>
          </cell>
          <cell r="B262">
            <v>30.684999999999999</v>
          </cell>
          <cell r="C262">
            <v>8.23</v>
          </cell>
          <cell r="D262" t="str">
            <v>No</v>
          </cell>
          <cell r="E262" t="str">
            <v>No</v>
          </cell>
          <cell r="F262" t="str">
            <v>No</v>
          </cell>
          <cell r="G262" t="str">
            <v>No major surgery</v>
          </cell>
          <cell r="H262" t="str">
            <v>yes</v>
          </cell>
        </row>
        <row r="263">
          <cell r="A263" t="str">
            <v>Id262</v>
          </cell>
          <cell r="B263">
            <v>37.524999999999999</v>
          </cell>
          <cell r="C263">
            <v>9.0299999999999994</v>
          </cell>
          <cell r="D263" t="str">
            <v>yes</v>
          </cell>
          <cell r="E263" t="str">
            <v>No</v>
          </cell>
          <cell r="F263" t="str">
            <v>No</v>
          </cell>
          <cell r="G263">
            <v>2</v>
          </cell>
          <cell r="H263" t="str">
            <v>No</v>
          </cell>
        </row>
        <row r="264">
          <cell r="A264" t="str">
            <v>Id263</v>
          </cell>
          <cell r="B264">
            <v>34.5</v>
          </cell>
          <cell r="C264">
            <v>4.07</v>
          </cell>
          <cell r="D264" t="str">
            <v>yes</v>
          </cell>
          <cell r="E264" t="str">
            <v>No</v>
          </cell>
          <cell r="F264" t="str">
            <v>No</v>
          </cell>
          <cell r="G264" t="str">
            <v>No major surgery</v>
          </cell>
          <cell r="H264" t="str">
            <v>yes</v>
          </cell>
        </row>
        <row r="265">
          <cell r="A265" t="str">
            <v>Id264</v>
          </cell>
          <cell r="B265">
            <v>28.16</v>
          </cell>
          <cell r="C265">
            <v>5.77</v>
          </cell>
          <cell r="D265" t="str">
            <v>No</v>
          </cell>
          <cell r="E265" t="str">
            <v>No</v>
          </cell>
          <cell r="F265" t="str">
            <v>No</v>
          </cell>
          <cell r="G265">
            <v>2</v>
          </cell>
          <cell r="H265" t="str">
            <v>yes</v>
          </cell>
        </row>
        <row r="266">
          <cell r="A266" t="str">
            <v>Id265</v>
          </cell>
          <cell r="B266">
            <v>30.02</v>
          </cell>
          <cell r="C266">
            <v>5.98</v>
          </cell>
          <cell r="D266" t="str">
            <v>No</v>
          </cell>
          <cell r="E266" t="str">
            <v>No</v>
          </cell>
          <cell r="F266" t="str">
            <v>Yes</v>
          </cell>
          <cell r="G266">
            <v>1</v>
          </cell>
          <cell r="H266" t="str">
            <v>yes</v>
          </cell>
        </row>
        <row r="267">
          <cell r="A267" t="str">
            <v>Id266</v>
          </cell>
          <cell r="B267">
            <v>37.82</v>
          </cell>
          <cell r="C267">
            <v>6.01</v>
          </cell>
          <cell r="D267" t="str">
            <v>No</v>
          </cell>
          <cell r="E267" t="str">
            <v>No</v>
          </cell>
          <cell r="F267" t="str">
            <v>No</v>
          </cell>
          <cell r="G267" t="str">
            <v>No major surgery</v>
          </cell>
          <cell r="H267" t="str">
            <v>yes</v>
          </cell>
        </row>
        <row r="268">
          <cell r="A268" t="str">
            <v>Id267</v>
          </cell>
          <cell r="B268">
            <v>33.14</v>
          </cell>
          <cell r="C268">
            <v>5.67</v>
          </cell>
          <cell r="D268" t="str">
            <v>yes</v>
          </cell>
          <cell r="E268" t="str">
            <v>No</v>
          </cell>
          <cell r="F268" t="str">
            <v>No</v>
          </cell>
          <cell r="G268" t="str">
            <v>No major surgery</v>
          </cell>
          <cell r="H268" t="str">
            <v>yes</v>
          </cell>
        </row>
        <row r="269">
          <cell r="A269" t="str">
            <v>Id268</v>
          </cell>
          <cell r="B269">
            <v>25.14</v>
          </cell>
          <cell r="C269">
            <v>6.02</v>
          </cell>
          <cell r="D269" t="str">
            <v>yes</v>
          </cell>
          <cell r="E269" t="str">
            <v>No</v>
          </cell>
          <cell r="F269" t="str">
            <v>Yes</v>
          </cell>
          <cell r="G269">
            <v>1</v>
          </cell>
          <cell r="H269" t="str">
            <v>yes</v>
          </cell>
        </row>
        <row r="270">
          <cell r="A270" t="str">
            <v>Id269</v>
          </cell>
          <cell r="B270">
            <v>20.18</v>
          </cell>
          <cell r="C270">
            <v>11.19</v>
          </cell>
          <cell r="D270" t="str">
            <v>No</v>
          </cell>
          <cell r="E270" t="str">
            <v>No</v>
          </cell>
          <cell r="F270" t="str">
            <v>No</v>
          </cell>
          <cell r="G270" t="str">
            <v>No major surgery</v>
          </cell>
          <cell r="H270" t="str">
            <v>yes</v>
          </cell>
        </row>
        <row r="271">
          <cell r="A271" t="str">
            <v>Id270</v>
          </cell>
          <cell r="B271">
            <v>44.36</v>
          </cell>
          <cell r="C271">
            <v>5.1100000000000003</v>
          </cell>
          <cell r="D271" t="str">
            <v>No</v>
          </cell>
          <cell r="E271" t="str">
            <v>No</v>
          </cell>
          <cell r="F271" t="str">
            <v>No</v>
          </cell>
          <cell r="G271" t="str">
            <v>No major surgery</v>
          </cell>
          <cell r="H271" t="str">
            <v>yes</v>
          </cell>
        </row>
        <row r="272">
          <cell r="A272" t="str">
            <v>Id271</v>
          </cell>
          <cell r="B272">
            <v>23.82</v>
          </cell>
          <cell r="C272">
            <v>10.85</v>
          </cell>
          <cell r="D272" t="str">
            <v>yes</v>
          </cell>
          <cell r="E272" t="str">
            <v>No</v>
          </cell>
          <cell r="F272" t="str">
            <v>No</v>
          </cell>
          <cell r="G272" t="str">
            <v>No major surgery</v>
          </cell>
          <cell r="H272" t="str">
            <v>yes</v>
          </cell>
        </row>
        <row r="273">
          <cell r="A273" t="str">
            <v>Id272</v>
          </cell>
          <cell r="B273">
            <v>45</v>
          </cell>
          <cell r="C273">
            <v>5.24</v>
          </cell>
          <cell r="D273" t="str">
            <v>yes</v>
          </cell>
          <cell r="E273" t="str">
            <v>No</v>
          </cell>
          <cell r="F273" t="str">
            <v>No</v>
          </cell>
          <cell r="G273">
            <v>1</v>
          </cell>
          <cell r="H273" t="str">
            <v>yes</v>
          </cell>
        </row>
        <row r="274">
          <cell r="A274" t="str">
            <v>Id273</v>
          </cell>
          <cell r="B274">
            <v>26.62</v>
          </cell>
          <cell r="C274">
            <v>10.08</v>
          </cell>
          <cell r="D274" t="str">
            <v>No</v>
          </cell>
          <cell r="E274" t="str">
            <v>No</v>
          </cell>
          <cell r="F274" t="str">
            <v>No</v>
          </cell>
          <cell r="G274" t="str">
            <v>No major surgery</v>
          </cell>
          <cell r="H274" t="str">
            <v>yes</v>
          </cell>
        </row>
        <row r="275">
          <cell r="A275" t="str">
            <v>Id274</v>
          </cell>
          <cell r="B275">
            <v>32.67</v>
          </cell>
          <cell r="C275">
            <v>10.97</v>
          </cell>
          <cell r="D275" t="str">
            <v>yes</v>
          </cell>
          <cell r="E275" t="str">
            <v>No</v>
          </cell>
          <cell r="F275" t="str">
            <v>No</v>
          </cell>
          <cell r="G275" t="str">
            <v>No major surgery</v>
          </cell>
          <cell r="H275" t="str">
            <v>yes</v>
          </cell>
        </row>
        <row r="276">
          <cell r="A276" t="str">
            <v>Id275</v>
          </cell>
          <cell r="B276">
            <v>44.44</v>
          </cell>
          <cell r="C276">
            <v>4.9000000000000004</v>
          </cell>
          <cell r="D276" t="str">
            <v>yes</v>
          </cell>
          <cell r="E276" t="str">
            <v>No</v>
          </cell>
          <cell r="F276" t="str">
            <v>No</v>
          </cell>
          <cell r="G276">
            <v>1</v>
          </cell>
          <cell r="H276" t="str">
            <v>yes</v>
          </cell>
        </row>
        <row r="277">
          <cell r="A277" t="str">
            <v>Id276</v>
          </cell>
          <cell r="B277">
            <v>28.31</v>
          </cell>
          <cell r="C277">
            <v>5.33</v>
          </cell>
          <cell r="D277" t="str">
            <v>No</v>
          </cell>
          <cell r="E277" t="str">
            <v>No</v>
          </cell>
          <cell r="F277" t="str">
            <v>No</v>
          </cell>
          <cell r="G277" t="str">
            <v>No major surgery</v>
          </cell>
          <cell r="H277" t="str">
            <v>yes</v>
          </cell>
        </row>
        <row r="278">
          <cell r="A278" t="str">
            <v>Id277</v>
          </cell>
          <cell r="B278">
            <v>25.05</v>
          </cell>
          <cell r="C278">
            <v>4.6100000000000003</v>
          </cell>
          <cell r="D278" t="str">
            <v>No</v>
          </cell>
          <cell r="E278" t="str">
            <v>No</v>
          </cell>
          <cell r="F278" t="str">
            <v>No</v>
          </cell>
          <cell r="G278">
            <v>2</v>
          </cell>
          <cell r="H278" t="str">
            <v>yes</v>
          </cell>
        </row>
        <row r="279">
          <cell r="A279" t="str">
            <v>Id278</v>
          </cell>
          <cell r="B279">
            <v>28.34</v>
          </cell>
          <cell r="C279">
            <v>8.18</v>
          </cell>
          <cell r="D279" t="str">
            <v>No</v>
          </cell>
          <cell r="E279" t="str">
            <v>No</v>
          </cell>
          <cell r="F279" t="str">
            <v>No</v>
          </cell>
          <cell r="G279" t="str">
            <v>No major surgery</v>
          </cell>
          <cell r="H279" t="str">
            <v>yes</v>
          </cell>
        </row>
        <row r="280">
          <cell r="A280" t="str">
            <v>Id279</v>
          </cell>
          <cell r="B280">
            <v>17.765000000000001</v>
          </cell>
          <cell r="C280">
            <v>5.62</v>
          </cell>
          <cell r="D280" t="str">
            <v>No</v>
          </cell>
          <cell r="E280" t="str">
            <v>No</v>
          </cell>
          <cell r="F280" t="str">
            <v>No</v>
          </cell>
          <cell r="G280" t="str">
            <v>No major surgery</v>
          </cell>
          <cell r="H280" t="str">
            <v>yes</v>
          </cell>
        </row>
        <row r="281">
          <cell r="A281" t="str">
            <v>Id280</v>
          </cell>
          <cell r="B281">
            <v>36.119999999999997</v>
          </cell>
          <cell r="C281">
            <v>5.82</v>
          </cell>
          <cell r="D281" t="str">
            <v>No</v>
          </cell>
          <cell r="E281" t="str">
            <v>No</v>
          </cell>
          <cell r="F281" t="str">
            <v>No</v>
          </cell>
          <cell r="G281" t="str">
            <v>No major surgery</v>
          </cell>
          <cell r="H281" t="str">
            <v>yes</v>
          </cell>
        </row>
        <row r="282">
          <cell r="A282" t="str">
            <v>Id281</v>
          </cell>
          <cell r="B282">
            <v>23.19</v>
          </cell>
          <cell r="C282">
            <v>7.66</v>
          </cell>
          <cell r="D282" t="str">
            <v>No</v>
          </cell>
          <cell r="E282" t="str">
            <v>No</v>
          </cell>
          <cell r="F282" t="str">
            <v>No</v>
          </cell>
          <cell r="G282" t="str">
            <v>No major surgery</v>
          </cell>
          <cell r="H282" t="str">
            <v>yes</v>
          </cell>
        </row>
        <row r="283">
          <cell r="A283" t="str">
            <v>Id282</v>
          </cell>
          <cell r="B283">
            <v>35.99</v>
          </cell>
          <cell r="C283">
            <v>4.2300000000000004</v>
          </cell>
          <cell r="D283" t="str">
            <v>No</v>
          </cell>
          <cell r="E283" t="str">
            <v>No</v>
          </cell>
          <cell r="F283" t="str">
            <v>No</v>
          </cell>
          <cell r="G283" t="str">
            <v>No major surgery</v>
          </cell>
          <cell r="H283" t="str">
            <v>yes</v>
          </cell>
        </row>
        <row r="284">
          <cell r="A284" t="str">
            <v>Id283</v>
          </cell>
          <cell r="B284">
            <v>30.25</v>
          </cell>
          <cell r="C284">
            <v>5.58</v>
          </cell>
          <cell r="D284" t="str">
            <v>No</v>
          </cell>
          <cell r="E284" t="str">
            <v>No</v>
          </cell>
          <cell r="F284" t="str">
            <v>Yes</v>
          </cell>
          <cell r="G284">
            <v>1</v>
          </cell>
          <cell r="H284" t="str">
            <v>yes</v>
          </cell>
        </row>
        <row r="285">
          <cell r="A285" t="str">
            <v>Id284</v>
          </cell>
          <cell r="B285">
            <v>26.24</v>
          </cell>
          <cell r="C285">
            <v>6.26</v>
          </cell>
          <cell r="D285" t="str">
            <v>yes</v>
          </cell>
          <cell r="E285" t="str">
            <v>No</v>
          </cell>
          <cell r="F285" t="str">
            <v>No</v>
          </cell>
          <cell r="G285" t="str">
            <v>No major surgery</v>
          </cell>
          <cell r="H285" t="str">
            <v>yes</v>
          </cell>
        </row>
        <row r="286">
          <cell r="A286" t="str">
            <v>Id285</v>
          </cell>
          <cell r="B286">
            <v>31.36</v>
          </cell>
          <cell r="C286">
            <v>10.6</v>
          </cell>
          <cell r="D286" t="str">
            <v>yes</v>
          </cell>
          <cell r="E286" t="str">
            <v>No</v>
          </cell>
          <cell r="F286" t="str">
            <v>No</v>
          </cell>
          <cell r="G286" t="str">
            <v>No major surgery</v>
          </cell>
          <cell r="H286" t="str">
            <v>yes</v>
          </cell>
        </row>
        <row r="287">
          <cell r="A287" t="str">
            <v>Id286</v>
          </cell>
          <cell r="B287">
            <v>25.69</v>
          </cell>
          <cell r="C287">
            <v>4.78</v>
          </cell>
          <cell r="D287" t="str">
            <v>yes</v>
          </cell>
          <cell r="E287" t="str">
            <v>No</v>
          </cell>
          <cell r="F287" t="str">
            <v>No</v>
          </cell>
          <cell r="G287" t="str">
            <v>No major surgery</v>
          </cell>
          <cell r="H287" t="str">
            <v>yes</v>
          </cell>
        </row>
        <row r="288">
          <cell r="A288" t="str">
            <v>Id287</v>
          </cell>
          <cell r="B288">
            <v>25.46</v>
          </cell>
          <cell r="C288">
            <v>6.03</v>
          </cell>
          <cell r="D288" t="str">
            <v>No</v>
          </cell>
          <cell r="E288" t="str">
            <v>No</v>
          </cell>
          <cell r="F288" t="str">
            <v>No</v>
          </cell>
          <cell r="G288">
            <v>2</v>
          </cell>
          <cell r="H288" t="str">
            <v>yes</v>
          </cell>
        </row>
        <row r="289">
          <cell r="A289" t="str">
            <v>Id288</v>
          </cell>
          <cell r="B289">
            <v>31.83</v>
          </cell>
          <cell r="C289">
            <v>11.55</v>
          </cell>
          <cell r="D289" t="str">
            <v>yes</v>
          </cell>
          <cell r="E289" t="str">
            <v>No</v>
          </cell>
          <cell r="F289" t="str">
            <v>No</v>
          </cell>
          <cell r="G289">
            <v>1</v>
          </cell>
          <cell r="H289" t="str">
            <v>yes</v>
          </cell>
        </row>
        <row r="290">
          <cell r="A290" t="str">
            <v>Id289</v>
          </cell>
          <cell r="B290">
            <v>24.43</v>
          </cell>
          <cell r="C290">
            <v>7.59</v>
          </cell>
          <cell r="D290" t="str">
            <v>yes</v>
          </cell>
          <cell r="E290" t="str">
            <v>No</v>
          </cell>
          <cell r="F290" t="str">
            <v>No</v>
          </cell>
          <cell r="G290">
            <v>1</v>
          </cell>
          <cell r="H290" t="str">
            <v>yes</v>
          </cell>
        </row>
        <row r="291">
          <cell r="A291" t="str">
            <v>Id290</v>
          </cell>
          <cell r="B291">
            <v>41.9</v>
          </cell>
          <cell r="C291">
            <v>4.26</v>
          </cell>
          <cell r="D291" t="str">
            <v>No</v>
          </cell>
          <cell r="E291" t="str">
            <v>No</v>
          </cell>
          <cell r="F291" t="str">
            <v>No</v>
          </cell>
          <cell r="G291" t="str">
            <v>No major surgery</v>
          </cell>
          <cell r="H291" t="str">
            <v>yes</v>
          </cell>
        </row>
        <row r="292">
          <cell r="A292" t="str">
            <v>Id291</v>
          </cell>
          <cell r="B292">
            <v>22.88</v>
          </cell>
          <cell r="C292">
            <v>5.9</v>
          </cell>
          <cell r="D292" t="str">
            <v>yes</v>
          </cell>
          <cell r="E292" t="str">
            <v>No</v>
          </cell>
          <cell r="F292" t="str">
            <v>Yes</v>
          </cell>
          <cell r="G292">
            <v>1</v>
          </cell>
          <cell r="H292" t="str">
            <v>yes</v>
          </cell>
        </row>
        <row r="293">
          <cell r="A293" t="str">
            <v>Id292</v>
          </cell>
          <cell r="B293">
            <v>29.734999999999999</v>
          </cell>
          <cell r="C293">
            <v>7.79</v>
          </cell>
          <cell r="D293" t="str">
            <v>No</v>
          </cell>
          <cell r="E293" t="str">
            <v>No</v>
          </cell>
          <cell r="F293" t="str">
            <v>No</v>
          </cell>
          <cell r="G293" t="str">
            <v>No major surgery</v>
          </cell>
          <cell r="H293" t="str">
            <v>No</v>
          </cell>
        </row>
        <row r="294">
          <cell r="A294" t="str">
            <v>Id293</v>
          </cell>
          <cell r="B294">
            <v>40.74</v>
          </cell>
          <cell r="C294">
            <v>5.28</v>
          </cell>
          <cell r="D294" t="str">
            <v>No</v>
          </cell>
          <cell r="E294" t="str">
            <v>No</v>
          </cell>
          <cell r="F294" t="str">
            <v>Yes</v>
          </cell>
          <cell r="G294">
            <v>1</v>
          </cell>
          <cell r="H294" t="str">
            <v>yes</v>
          </cell>
        </row>
        <row r="295">
          <cell r="A295" t="str">
            <v>Id294</v>
          </cell>
          <cell r="B295">
            <v>24.14</v>
          </cell>
          <cell r="C295">
            <v>5.87</v>
          </cell>
          <cell r="D295" t="str">
            <v>No</v>
          </cell>
          <cell r="E295" t="str">
            <v>No</v>
          </cell>
          <cell r="F295" t="str">
            <v>No</v>
          </cell>
          <cell r="G295">
            <v>2</v>
          </cell>
          <cell r="H295" t="str">
            <v>yes</v>
          </cell>
        </row>
        <row r="296">
          <cell r="A296" t="str">
            <v>Id295</v>
          </cell>
          <cell r="B296">
            <v>25.15</v>
          </cell>
          <cell r="C296">
            <v>9.08</v>
          </cell>
          <cell r="D296" t="str">
            <v>yes</v>
          </cell>
          <cell r="E296" t="str">
            <v>No</v>
          </cell>
          <cell r="F296" t="str">
            <v>No</v>
          </cell>
          <cell r="G296">
            <v>1</v>
          </cell>
          <cell r="H296" t="str">
            <v>yes</v>
          </cell>
        </row>
        <row r="297">
          <cell r="A297" t="str">
            <v>Id296</v>
          </cell>
          <cell r="B297">
            <v>28.71</v>
          </cell>
          <cell r="C297">
            <v>5.2</v>
          </cell>
          <cell r="D297" t="str">
            <v>No</v>
          </cell>
          <cell r="E297" t="str">
            <v>No</v>
          </cell>
          <cell r="F297" t="str">
            <v>No</v>
          </cell>
          <cell r="G297">
            <v>1</v>
          </cell>
          <cell r="H297" t="str">
            <v>yes</v>
          </cell>
        </row>
        <row r="298">
          <cell r="A298" t="str">
            <v>Id297</v>
          </cell>
          <cell r="B298">
            <v>23</v>
          </cell>
          <cell r="C298">
            <v>5.48</v>
          </cell>
          <cell r="D298" t="str">
            <v>No</v>
          </cell>
          <cell r="E298" t="str">
            <v>No</v>
          </cell>
          <cell r="F298" t="str">
            <v>No</v>
          </cell>
          <cell r="G298" t="str">
            <v>No major surgery</v>
          </cell>
          <cell r="H298" t="str">
            <v>yes</v>
          </cell>
        </row>
        <row r="299">
          <cell r="A299" t="str">
            <v>Id298</v>
          </cell>
          <cell r="B299">
            <v>36.86</v>
          </cell>
          <cell r="C299">
            <v>11.95</v>
          </cell>
          <cell r="D299" t="str">
            <v>No</v>
          </cell>
          <cell r="E299" t="str">
            <v>No</v>
          </cell>
          <cell r="F299" t="str">
            <v>No</v>
          </cell>
          <cell r="G299" t="str">
            <v>No major surgery</v>
          </cell>
          <cell r="H299" t="str">
            <v>No</v>
          </cell>
        </row>
        <row r="300">
          <cell r="A300" t="str">
            <v>Id299</v>
          </cell>
          <cell r="B300">
            <v>24.25</v>
          </cell>
          <cell r="C300">
            <v>8.6999999999999993</v>
          </cell>
          <cell r="D300" t="str">
            <v>yes</v>
          </cell>
          <cell r="E300" t="str">
            <v>No</v>
          </cell>
          <cell r="F300" t="str">
            <v>No</v>
          </cell>
          <cell r="G300">
            <v>1</v>
          </cell>
          <cell r="H300" t="str">
            <v>yes</v>
          </cell>
        </row>
        <row r="301">
          <cell r="A301" t="str">
            <v>Id300</v>
          </cell>
          <cell r="B301">
            <v>23.85</v>
          </cell>
          <cell r="C301">
            <v>7.84</v>
          </cell>
          <cell r="D301" t="str">
            <v>No</v>
          </cell>
          <cell r="E301" t="str">
            <v>No</v>
          </cell>
          <cell r="F301" t="str">
            <v>No</v>
          </cell>
          <cell r="G301" t="str">
            <v>No major surgery</v>
          </cell>
          <cell r="H301" t="str">
            <v>yes</v>
          </cell>
        </row>
        <row r="302">
          <cell r="A302" t="str">
            <v>Id301</v>
          </cell>
          <cell r="B302">
            <v>40.020000000000003</v>
          </cell>
          <cell r="C302">
            <v>5.19</v>
          </cell>
          <cell r="D302" t="str">
            <v>yes</v>
          </cell>
          <cell r="E302" t="str">
            <v>No</v>
          </cell>
          <cell r="F302" t="str">
            <v>No</v>
          </cell>
          <cell r="G302">
            <v>1</v>
          </cell>
          <cell r="H302" t="str">
            <v>yes</v>
          </cell>
        </row>
        <row r="303">
          <cell r="A303" t="str">
            <v>Id302</v>
          </cell>
          <cell r="B303">
            <v>19.170000000000002</v>
          </cell>
          <cell r="C303">
            <v>8.41</v>
          </cell>
          <cell r="D303" t="str">
            <v>No</v>
          </cell>
          <cell r="E303" t="str">
            <v>No</v>
          </cell>
          <cell r="F303" t="str">
            <v>No</v>
          </cell>
          <cell r="G303" t="str">
            <v>No major surgery</v>
          </cell>
          <cell r="H303" t="str">
            <v>yes</v>
          </cell>
        </row>
        <row r="304">
          <cell r="A304" t="str">
            <v>Id303</v>
          </cell>
          <cell r="B304">
            <v>43.53</v>
          </cell>
          <cell r="C304">
            <v>5.86</v>
          </cell>
          <cell r="D304" t="str">
            <v>yes</v>
          </cell>
          <cell r="E304" t="str">
            <v>yes</v>
          </cell>
          <cell r="F304" t="str">
            <v>No</v>
          </cell>
          <cell r="G304">
            <v>2</v>
          </cell>
          <cell r="H304" t="str">
            <v>yes</v>
          </cell>
        </row>
        <row r="305">
          <cell r="A305" t="str">
            <v>Id304</v>
          </cell>
          <cell r="B305">
            <v>46.06</v>
          </cell>
          <cell r="C305">
            <v>4.18</v>
          </cell>
          <cell r="D305" t="str">
            <v>No</v>
          </cell>
          <cell r="E305" t="str">
            <v>yes</v>
          </cell>
          <cell r="F305" t="str">
            <v>No</v>
          </cell>
          <cell r="G305">
            <v>1</v>
          </cell>
          <cell r="H305" t="str">
            <v>yes</v>
          </cell>
        </row>
        <row r="306">
          <cell r="A306" t="str">
            <v>Id305</v>
          </cell>
          <cell r="B306">
            <v>29.92</v>
          </cell>
          <cell r="C306">
            <v>11.99</v>
          </cell>
          <cell r="D306" t="str">
            <v>yes</v>
          </cell>
          <cell r="E306" t="str">
            <v>No</v>
          </cell>
          <cell r="F306" t="str">
            <v>No</v>
          </cell>
          <cell r="G306">
            <v>2</v>
          </cell>
          <cell r="H306" t="str">
            <v>yes</v>
          </cell>
        </row>
        <row r="307">
          <cell r="A307" t="str">
            <v>Id306</v>
          </cell>
          <cell r="B307">
            <v>28.46</v>
          </cell>
          <cell r="C307">
            <v>4.8499999999999996</v>
          </cell>
          <cell r="D307" t="str">
            <v>yes</v>
          </cell>
          <cell r="E307" t="str">
            <v>No</v>
          </cell>
          <cell r="F307" t="str">
            <v>No</v>
          </cell>
          <cell r="G307">
            <v>1</v>
          </cell>
          <cell r="H307" t="str">
            <v>yes</v>
          </cell>
        </row>
        <row r="308">
          <cell r="A308" t="str">
            <v>Id307</v>
          </cell>
          <cell r="B308">
            <v>24.56</v>
          </cell>
          <cell r="C308">
            <v>6.18</v>
          </cell>
          <cell r="D308" t="str">
            <v>yes</v>
          </cell>
          <cell r="E308" t="str">
            <v>No</v>
          </cell>
          <cell r="F308" t="str">
            <v>Yes</v>
          </cell>
          <cell r="G308">
            <v>1</v>
          </cell>
          <cell r="H308" t="str">
            <v>yes</v>
          </cell>
        </row>
        <row r="309">
          <cell r="A309" t="str">
            <v>Id308</v>
          </cell>
          <cell r="B309">
            <v>41.19</v>
          </cell>
          <cell r="C309">
            <v>6.37</v>
          </cell>
          <cell r="D309" t="str">
            <v>No</v>
          </cell>
          <cell r="E309" t="str">
            <v>No</v>
          </cell>
          <cell r="F309" t="str">
            <v>No</v>
          </cell>
          <cell r="G309" t="str">
            <v>No major surgery</v>
          </cell>
          <cell r="H309" t="str">
            <v>yes</v>
          </cell>
        </row>
        <row r="310">
          <cell r="A310" t="str">
            <v>Id309</v>
          </cell>
          <cell r="B310">
            <v>18.63</v>
          </cell>
          <cell r="C310">
            <v>9.81</v>
          </cell>
          <cell r="D310" t="str">
            <v>yes</v>
          </cell>
          <cell r="E310" t="str">
            <v>No</v>
          </cell>
          <cell r="F310" t="str">
            <v>No</v>
          </cell>
          <cell r="G310">
            <v>2</v>
          </cell>
          <cell r="H310" t="str">
            <v>yes</v>
          </cell>
        </row>
        <row r="311">
          <cell r="A311" t="str">
            <v>Id310</v>
          </cell>
          <cell r="B311">
            <v>26.26</v>
          </cell>
          <cell r="C311">
            <v>11.8</v>
          </cell>
          <cell r="D311" t="str">
            <v>yes</v>
          </cell>
          <cell r="E311" t="str">
            <v>No</v>
          </cell>
          <cell r="F311" t="str">
            <v>No</v>
          </cell>
          <cell r="G311">
            <v>1</v>
          </cell>
          <cell r="H311" t="str">
            <v>yes</v>
          </cell>
        </row>
        <row r="312">
          <cell r="A312" t="str">
            <v>Id311</v>
          </cell>
          <cell r="B312">
            <v>22.37</v>
          </cell>
          <cell r="C312">
            <v>5.86</v>
          </cell>
          <cell r="D312" t="str">
            <v>yes</v>
          </cell>
          <cell r="E312" t="str">
            <v>No</v>
          </cell>
          <cell r="F312" t="str">
            <v>Yes</v>
          </cell>
          <cell r="G312">
            <v>1</v>
          </cell>
          <cell r="H312" t="str">
            <v>yes</v>
          </cell>
        </row>
        <row r="313">
          <cell r="A313" t="str">
            <v>Id312</v>
          </cell>
          <cell r="B313">
            <v>39.619999999999997</v>
          </cell>
          <cell r="C313">
            <v>4.28</v>
          </cell>
          <cell r="D313" t="str">
            <v>No</v>
          </cell>
          <cell r="E313" t="str">
            <v>No</v>
          </cell>
          <cell r="F313" t="str">
            <v>No</v>
          </cell>
          <cell r="G313">
            <v>1</v>
          </cell>
          <cell r="H313" t="str">
            <v>yes</v>
          </cell>
        </row>
        <row r="314">
          <cell r="A314" t="str">
            <v>Id313</v>
          </cell>
          <cell r="B314">
            <v>18.329999999999998</v>
          </cell>
          <cell r="C314">
            <v>4.16</v>
          </cell>
          <cell r="D314" t="str">
            <v>yes</v>
          </cell>
          <cell r="E314" t="str">
            <v>No</v>
          </cell>
          <cell r="F314" t="str">
            <v>No</v>
          </cell>
          <cell r="G314" t="str">
            <v>No major surgery</v>
          </cell>
          <cell r="H314" t="str">
            <v>yes</v>
          </cell>
        </row>
        <row r="315">
          <cell r="A315" t="str">
            <v>Id314</v>
          </cell>
          <cell r="B315">
            <v>17.11</v>
          </cell>
          <cell r="C315">
            <v>4.9800000000000004</v>
          </cell>
          <cell r="D315" t="str">
            <v>yes</v>
          </cell>
          <cell r="E315" t="str">
            <v>No</v>
          </cell>
          <cell r="F315" t="str">
            <v>Yes</v>
          </cell>
          <cell r="G315">
            <v>1</v>
          </cell>
          <cell r="H315" t="str">
            <v>yes</v>
          </cell>
        </row>
        <row r="316">
          <cell r="A316" t="str">
            <v>Id315</v>
          </cell>
          <cell r="B316">
            <v>43.5</v>
          </cell>
          <cell r="C316">
            <v>6.38</v>
          </cell>
          <cell r="D316" t="str">
            <v>No</v>
          </cell>
          <cell r="E316" t="str">
            <v>yes</v>
          </cell>
          <cell r="F316" t="str">
            <v>No</v>
          </cell>
          <cell r="G316">
            <v>1</v>
          </cell>
          <cell r="H316" t="str">
            <v>yes</v>
          </cell>
        </row>
        <row r="317">
          <cell r="A317" t="str">
            <v>Id316</v>
          </cell>
          <cell r="B317">
            <v>25.364999999999998</v>
          </cell>
          <cell r="C317">
            <v>5.19</v>
          </cell>
          <cell r="D317" t="str">
            <v>No</v>
          </cell>
          <cell r="E317" t="str">
            <v>No</v>
          </cell>
          <cell r="F317" t="str">
            <v>No</v>
          </cell>
          <cell r="G317">
            <v>2</v>
          </cell>
          <cell r="H317" t="str">
            <v>No</v>
          </cell>
        </row>
        <row r="318">
          <cell r="A318" t="str">
            <v>Id317</v>
          </cell>
          <cell r="B318">
            <v>28.594999999999999</v>
          </cell>
          <cell r="C318">
            <v>10.210000000000001</v>
          </cell>
          <cell r="D318" t="str">
            <v>No</v>
          </cell>
          <cell r="E318" t="str">
            <v>No</v>
          </cell>
          <cell r="F318" t="str">
            <v>No</v>
          </cell>
          <cell r="G318" t="str">
            <v>No major surgery</v>
          </cell>
          <cell r="H318" t="str">
            <v>No</v>
          </cell>
        </row>
        <row r="319">
          <cell r="A319" t="str">
            <v>Id318</v>
          </cell>
          <cell r="B319">
            <v>29.83</v>
          </cell>
          <cell r="C319">
            <v>9.6999999999999993</v>
          </cell>
          <cell r="D319" t="str">
            <v>yes</v>
          </cell>
          <cell r="E319" t="str">
            <v>No</v>
          </cell>
          <cell r="F319" t="str">
            <v>Yes</v>
          </cell>
          <cell r="G319">
            <v>1</v>
          </cell>
          <cell r="H319" t="str">
            <v>yes</v>
          </cell>
        </row>
        <row r="320">
          <cell r="A320" t="str">
            <v>Id319</v>
          </cell>
          <cell r="B320">
            <v>24.7</v>
          </cell>
          <cell r="C320">
            <v>10.25</v>
          </cell>
          <cell r="D320" t="str">
            <v>No</v>
          </cell>
          <cell r="E320" t="str">
            <v>No</v>
          </cell>
          <cell r="F320" t="str">
            <v>No</v>
          </cell>
          <cell r="G320">
            <v>3</v>
          </cell>
          <cell r="H320" t="str">
            <v>No</v>
          </cell>
        </row>
        <row r="321">
          <cell r="A321" t="str">
            <v>Id320</v>
          </cell>
          <cell r="B321">
            <v>17.940000000000001</v>
          </cell>
          <cell r="C321">
            <v>9.77</v>
          </cell>
          <cell r="D321" t="str">
            <v>No</v>
          </cell>
          <cell r="E321" t="str">
            <v>No</v>
          </cell>
          <cell r="F321" t="str">
            <v>No</v>
          </cell>
          <cell r="G321" t="str">
            <v>No major surgery</v>
          </cell>
          <cell r="H321" t="str">
            <v>yes</v>
          </cell>
        </row>
        <row r="322">
          <cell r="A322" t="str">
            <v>Id321</v>
          </cell>
          <cell r="B322">
            <v>21.08</v>
          </cell>
          <cell r="C322">
            <v>4.83</v>
          </cell>
          <cell r="D322" t="str">
            <v>No</v>
          </cell>
          <cell r="E322" t="str">
            <v>No</v>
          </cell>
          <cell r="F322" t="str">
            <v>Yes</v>
          </cell>
          <cell r="G322">
            <v>1</v>
          </cell>
          <cell r="H322" t="str">
            <v>yes</v>
          </cell>
        </row>
        <row r="323">
          <cell r="A323" t="str">
            <v>Id322</v>
          </cell>
          <cell r="B323">
            <v>37.715000000000003</v>
          </cell>
          <cell r="C323">
            <v>10.86</v>
          </cell>
          <cell r="D323" t="str">
            <v>yes</v>
          </cell>
          <cell r="E323" t="str">
            <v>No</v>
          </cell>
          <cell r="F323" t="str">
            <v>No</v>
          </cell>
          <cell r="G323" t="str">
            <v>No major surgery</v>
          </cell>
          <cell r="H323" t="str">
            <v>No</v>
          </cell>
        </row>
        <row r="324">
          <cell r="A324" t="str">
            <v>Id323</v>
          </cell>
          <cell r="B324">
            <v>22.39</v>
          </cell>
          <cell r="C324">
            <v>9.5299999999999994</v>
          </cell>
          <cell r="D324" t="str">
            <v>yes</v>
          </cell>
          <cell r="E324" t="str">
            <v>No</v>
          </cell>
          <cell r="F324" t="str">
            <v>No</v>
          </cell>
          <cell r="G324" t="str">
            <v>No major surgery</v>
          </cell>
          <cell r="H324" t="str">
            <v>yes</v>
          </cell>
        </row>
        <row r="325">
          <cell r="A325" t="str">
            <v>Id324</v>
          </cell>
          <cell r="B325">
            <v>28.78</v>
          </cell>
          <cell r="C325">
            <v>5.68</v>
          </cell>
          <cell r="D325" t="str">
            <v>No</v>
          </cell>
          <cell r="E325" t="str">
            <v>No</v>
          </cell>
          <cell r="F325" t="str">
            <v>No</v>
          </cell>
          <cell r="G325" t="str">
            <v>No major surgery</v>
          </cell>
          <cell r="H325" t="str">
            <v>yes</v>
          </cell>
        </row>
        <row r="326">
          <cell r="A326" t="str">
            <v>Id325</v>
          </cell>
          <cell r="B326">
            <v>18.329999999999998</v>
          </cell>
          <cell r="C326">
            <v>5.57</v>
          </cell>
          <cell r="D326" t="str">
            <v>yes</v>
          </cell>
          <cell r="E326" t="str">
            <v>No</v>
          </cell>
          <cell r="F326" t="str">
            <v>No</v>
          </cell>
          <cell r="G326" t="str">
            <v>No major surgery</v>
          </cell>
          <cell r="H326" t="str">
            <v>yes</v>
          </cell>
        </row>
        <row r="327">
          <cell r="A327" t="str">
            <v>Id326</v>
          </cell>
          <cell r="B327">
            <v>26.39</v>
          </cell>
          <cell r="C327">
            <v>4.58</v>
          </cell>
          <cell r="D327" t="str">
            <v>yes</v>
          </cell>
          <cell r="E327" t="str">
            <v>No</v>
          </cell>
          <cell r="F327" t="str">
            <v>No</v>
          </cell>
          <cell r="G327">
            <v>1</v>
          </cell>
          <cell r="H327" t="str">
            <v>yes</v>
          </cell>
        </row>
        <row r="328">
          <cell r="A328" t="str">
            <v>Id327</v>
          </cell>
          <cell r="B328">
            <v>19.260000000000002</v>
          </cell>
          <cell r="C328">
            <v>8.9600000000000009</v>
          </cell>
          <cell r="D328" t="str">
            <v>yes</v>
          </cell>
          <cell r="E328" t="str">
            <v>No</v>
          </cell>
          <cell r="F328" t="str">
            <v>No</v>
          </cell>
          <cell r="G328">
            <v>1</v>
          </cell>
          <cell r="H328" t="str">
            <v>yes</v>
          </cell>
        </row>
        <row r="329">
          <cell r="A329" t="str">
            <v>Id328</v>
          </cell>
          <cell r="B329">
            <v>26.92</v>
          </cell>
          <cell r="C329">
            <v>6.09</v>
          </cell>
          <cell r="D329" t="str">
            <v>No</v>
          </cell>
          <cell r="E329" t="str">
            <v>No</v>
          </cell>
          <cell r="F329" t="str">
            <v>No</v>
          </cell>
          <cell r="G329" t="str">
            <v>No major surgery</v>
          </cell>
          <cell r="H329" t="str">
            <v>yes</v>
          </cell>
        </row>
        <row r="330">
          <cell r="A330" t="str">
            <v>Id329</v>
          </cell>
          <cell r="B330">
            <v>19.73</v>
          </cell>
          <cell r="C330">
            <v>4.3600000000000003</v>
          </cell>
          <cell r="D330" t="str">
            <v>No</v>
          </cell>
          <cell r="E330" t="str">
            <v>No</v>
          </cell>
          <cell r="F330" t="str">
            <v>No</v>
          </cell>
          <cell r="G330" t="str">
            <v>No major surgery</v>
          </cell>
          <cell r="H330" t="str">
            <v>yes</v>
          </cell>
        </row>
        <row r="331">
          <cell r="A331" t="str">
            <v>Id330</v>
          </cell>
          <cell r="B331">
            <v>23.56</v>
          </cell>
          <cell r="C331">
            <v>11.74</v>
          </cell>
          <cell r="D331" t="str">
            <v>yes</v>
          </cell>
          <cell r="E331" t="str">
            <v>No</v>
          </cell>
          <cell r="F331" t="str">
            <v>No</v>
          </cell>
          <cell r="G331" t="str">
            <v>No major surgery</v>
          </cell>
          <cell r="H331" t="str">
            <v>yes</v>
          </cell>
        </row>
        <row r="332">
          <cell r="A332" t="str">
            <v>Id331</v>
          </cell>
          <cell r="B332">
            <v>37.67</v>
          </cell>
          <cell r="C332">
            <v>5.89</v>
          </cell>
          <cell r="D332" t="str">
            <v>No</v>
          </cell>
          <cell r="E332" t="str">
            <v>No</v>
          </cell>
          <cell r="F332" t="str">
            <v>No</v>
          </cell>
          <cell r="G332">
            <v>1</v>
          </cell>
          <cell r="H332" t="str">
            <v>yes</v>
          </cell>
        </row>
        <row r="333">
          <cell r="A333" t="str">
            <v>Id332</v>
          </cell>
          <cell r="B333">
            <v>18.73</v>
          </cell>
          <cell r="C333">
            <v>10.64</v>
          </cell>
          <cell r="D333" t="str">
            <v>No</v>
          </cell>
          <cell r="E333" t="str">
            <v>No</v>
          </cell>
          <cell r="F333" t="str">
            <v>No</v>
          </cell>
          <cell r="G333">
            <v>2</v>
          </cell>
          <cell r="H333" t="str">
            <v>yes</v>
          </cell>
        </row>
        <row r="334">
          <cell r="A334" t="str">
            <v>Id333</v>
          </cell>
          <cell r="B334">
            <v>33.090000000000003</v>
          </cell>
          <cell r="C334">
            <v>6.06</v>
          </cell>
          <cell r="D334" t="str">
            <v>No</v>
          </cell>
          <cell r="E334" t="str">
            <v>No</v>
          </cell>
          <cell r="F334" t="str">
            <v>Yes</v>
          </cell>
          <cell r="G334">
            <v>1</v>
          </cell>
          <cell r="H334" t="str">
            <v>yes</v>
          </cell>
        </row>
        <row r="335">
          <cell r="A335" t="str">
            <v>Id334</v>
          </cell>
          <cell r="B335">
            <v>18.329999999999998</v>
          </cell>
          <cell r="C335">
            <v>7.46</v>
          </cell>
          <cell r="D335" t="str">
            <v>yes</v>
          </cell>
          <cell r="E335" t="str">
            <v>No</v>
          </cell>
          <cell r="F335" t="str">
            <v>No</v>
          </cell>
          <cell r="G335">
            <v>1</v>
          </cell>
          <cell r="H335" t="str">
            <v>yes</v>
          </cell>
        </row>
        <row r="336">
          <cell r="A336" t="str">
            <v>Id335</v>
          </cell>
          <cell r="B336">
            <v>27.74</v>
          </cell>
          <cell r="C336">
            <v>4.68</v>
          </cell>
          <cell r="D336" t="str">
            <v>yes</v>
          </cell>
          <cell r="E336" t="str">
            <v>No</v>
          </cell>
          <cell r="F336" t="str">
            <v>No</v>
          </cell>
          <cell r="G336">
            <v>2</v>
          </cell>
          <cell r="H336" t="str">
            <v>yes</v>
          </cell>
        </row>
        <row r="337">
          <cell r="A337" t="str">
            <v>Id336</v>
          </cell>
          <cell r="B337">
            <v>24.2</v>
          </cell>
          <cell r="C337">
            <v>6.15</v>
          </cell>
          <cell r="D337" t="str">
            <v>No</v>
          </cell>
          <cell r="E337" t="str">
            <v>No</v>
          </cell>
          <cell r="F337" t="str">
            <v>No</v>
          </cell>
          <cell r="G337">
            <v>1</v>
          </cell>
          <cell r="H337" t="str">
            <v>yes</v>
          </cell>
        </row>
        <row r="338">
          <cell r="A338" t="str">
            <v>Id337</v>
          </cell>
          <cell r="B338">
            <v>22.03</v>
          </cell>
          <cell r="C338">
            <v>4.28</v>
          </cell>
          <cell r="D338" t="str">
            <v>yes</v>
          </cell>
          <cell r="E338" t="str">
            <v>No</v>
          </cell>
          <cell r="F338" t="str">
            <v>No</v>
          </cell>
          <cell r="G338" t="str">
            <v>No major surgery</v>
          </cell>
          <cell r="H338" t="str">
            <v>yes</v>
          </cell>
        </row>
        <row r="339">
          <cell r="A339" t="str">
            <v>Id338</v>
          </cell>
          <cell r="B339">
            <v>26.885000000000002</v>
          </cell>
          <cell r="C339">
            <v>9.86</v>
          </cell>
          <cell r="D339" t="str">
            <v>No</v>
          </cell>
          <cell r="E339" t="str">
            <v>No</v>
          </cell>
          <cell r="F339" t="str">
            <v>No</v>
          </cell>
          <cell r="G339">
            <v>3</v>
          </cell>
          <cell r="H339" t="str">
            <v>yes</v>
          </cell>
        </row>
        <row r="340">
          <cell r="A340" t="str">
            <v>Id339</v>
          </cell>
          <cell r="B340">
            <v>16.36</v>
          </cell>
          <cell r="C340">
            <v>11.19</v>
          </cell>
          <cell r="D340" t="str">
            <v>No</v>
          </cell>
          <cell r="E340" t="str">
            <v>No</v>
          </cell>
          <cell r="F340" t="str">
            <v>No</v>
          </cell>
          <cell r="G340" t="str">
            <v>No major surgery</v>
          </cell>
          <cell r="H340" t="str">
            <v>yes</v>
          </cell>
        </row>
        <row r="341">
          <cell r="A341" t="str">
            <v>Id340</v>
          </cell>
          <cell r="B341">
            <v>32.299999999999997</v>
          </cell>
          <cell r="C341">
            <v>4.8899999999999997</v>
          </cell>
          <cell r="D341" t="str">
            <v>yes</v>
          </cell>
          <cell r="E341" t="str">
            <v>No</v>
          </cell>
          <cell r="F341" t="str">
            <v>Yes</v>
          </cell>
          <cell r="G341">
            <v>1</v>
          </cell>
          <cell r="H341" t="str">
            <v>No</v>
          </cell>
        </row>
        <row r="342">
          <cell r="A342" t="str">
            <v>Id341</v>
          </cell>
          <cell r="B342">
            <v>16.05</v>
          </cell>
          <cell r="C342">
            <v>4.3499999999999996</v>
          </cell>
          <cell r="D342" t="str">
            <v>yes</v>
          </cell>
          <cell r="E342" t="str">
            <v>No</v>
          </cell>
          <cell r="F342" t="str">
            <v>No</v>
          </cell>
          <cell r="G342" t="str">
            <v>No major surgery</v>
          </cell>
          <cell r="H342" t="str">
            <v>yes</v>
          </cell>
        </row>
        <row r="343">
          <cell r="A343" t="str">
            <v>Id342</v>
          </cell>
          <cell r="B343">
            <v>29.07</v>
          </cell>
          <cell r="C343">
            <v>8.66</v>
          </cell>
          <cell r="D343" t="str">
            <v>yes</v>
          </cell>
          <cell r="E343" t="str">
            <v>No</v>
          </cell>
          <cell r="F343" t="str">
            <v>No</v>
          </cell>
          <cell r="G343">
            <v>2</v>
          </cell>
          <cell r="H343" t="str">
            <v>yes</v>
          </cell>
        </row>
        <row r="344">
          <cell r="A344" t="str">
            <v>Id343</v>
          </cell>
          <cell r="B344">
            <v>17.43</v>
          </cell>
          <cell r="C344">
            <v>8.64</v>
          </cell>
          <cell r="D344" t="str">
            <v>No</v>
          </cell>
          <cell r="E344" t="str">
            <v>No</v>
          </cell>
          <cell r="F344" t="str">
            <v>No</v>
          </cell>
          <cell r="G344" t="str">
            <v>No major surgery</v>
          </cell>
          <cell r="H344" t="str">
            <v>yes</v>
          </cell>
        </row>
        <row r="345">
          <cell r="A345" t="str">
            <v>Id344</v>
          </cell>
          <cell r="B345">
            <v>19.329999999999998</v>
          </cell>
          <cell r="C345">
            <v>4.2699999999999996</v>
          </cell>
          <cell r="D345" t="str">
            <v>No</v>
          </cell>
          <cell r="E345" t="str">
            <v>No</v>
          </cell>
          <cell r="F345" t="str">
            <v>No</v>
          </cell>
          <cell r="G345" t="str">
            <v>No major surgery</v>
          </cell>
          <cell r="H345" t="str">
            <v>yes</v>
          </cell>
        </row>
        <row r="346">
          <cell r="A346" t="str">
            <v>Id345</v>
          </cell>
          <cell r="B346">
            <v>30.52</v>
          </cell>
          <cell r="C346">
            <v>4.21</v>
          </cell>
          <cell r="D346" t="str">
            <v>No</v>
          </cell>
          <cell r="E346" t="str">
            <v>No</v>
          </cell>
          <cell r="F346" t="str">
            <v>No</v>
          </cell>
          <cell r="G346">
            <v>1</v>
          </cell>
          <cell r="H346" t="str">
            <v>yes</v>
          </cell>
        </row>
        <row r="347">
          <cell r="A347" t="str">
            <v>Id346</v>
          </cell>
          <cell r="B347">
            <v>39.21</v>
          </cell>
          <cell r="C347">
            <v>5.04</v>
          </cell>
          <cell r="D347" t="str">
            <v>No</v>
          </cell>
          <cell r="E347" t="str">
            <v>No</v>
          </cell>
          <cell r="F347" t="str">
            <v>Yes</v>
          </cell>
          <cell r="G347">
            <v>1</v>
          </cell>
          <cell r="H347" t="str">
            <v>yes</v>
          </cell>
        </row>
        <row r="348">
          <cell r="A348" t="str">
            <v>Id347</v>
          </cell>
          <cell r="B348">
            <v>26.98</v>
          </cell>
          <cell r="C348">
            <v>5.21</v>
          </cell>
          <cell r="D348" t="str">
            <v>yes</v>
          </cell>
          <cell r="E348" t="str">
            <v>No</v>
          </cell>
          <cell r="F348" t="str">
            <v>No</v>
          </cell>
          <cell r="G348">
            <v>2</v>
          </cell>
          <cell r="H348" t="str">
            <v>yes</v>
          </cell>
        </row>
        <row r="349">
          <cell r="A349" t="str">
            <v>Id348</v>
          </cell>
          <cell r="B349">
            <v>25.84</v>
          </cell>
          <cell r="C349">
            <v>8.83</v>
          </cell>
          <cell r="D349" t="str">
            <v>No</v>
          </cell>
          <cell r="E349" t="str">
            <v>No</v>
          </cell>
          <cell r="F349" t="str">
            <v>No</v>
          </cell>
          <cell r="G349" t="str">
            <v>No major surgery</v>
          </cell>
          <cell r="H349" t="str">
            <v>No</v>
          </cell>
        </row>
        <row r="350">
          <cell r="A350" t="str">
            <v>Id349</v>
          </cell>
          <cell r="B350">
            <v>28.31</v>
          </cell>
          <cell r="C350">
            <v>8.4700000000000006</v>
          </cell>
          <cell r="D350" t="str">
            <v>yes</v>
          </cell>
          <cell r="E350" t="str">
            <v>No</v>
          </cell>
          <cell r="F350" t="str">
            <v>No</v>
          </cell>
          <cell r="G350">
            <v>2</v>
          </cell>
          <cell r="H350" t="str">
            <v>yes</v>
          </cell>
        </row>
        <row r="351">
          <cell r="A351" t="str">
            <v>Id350</v>
          </cell>
          <cell r="B351">
            <v>23.94</v>
          </cell>
          <cell r="C351">
            <v>4.2</v>
          </cell>
          <cell r="D351" t="str">
            <v>No</v>
          </cell>
          <cell r="E351" t="str">
            <v>No</v>
          </cell>
          <cell r="F351" t="str">
            <v>No</v>
          </cell>
          <cell r="G351" t="str">
            <v>No major surgery</v>
          </cell>
          <cell r="H351" t="str">
            <v>yes</v>
          </cell>
        </row>
        <row r="352">
          <cell r="A352" t="str">
            <v>Id351</v>
          </cell>
          <cell r="B352">
            <v>20.03</v>
          </cell>
          <cell r="C352">
            <v>6.14</v>
          </cell>
          <cell r="D352" t="str">
            <v>yes</v>
          </cell>
          <cell r="E352" t="str">
            <v>No</v>
          </cell>
          <cell r="F352" t="str">
            <v>No</v>
          </cell>
          <cell r="G352" t="str">
            <v>No major surgery</v>
          </cell>
          <cell r="H352" t="str">
            <v>yes</v>
          </cell>
        </row>
        <row r="353">
          <cell r="A353" t="str">
            <v>Id352</v>
          </cell>
          <cell r="B353">
            <v>41.42</v>
          </cell>
          <cell r="C353">
            <v>6.07</v>
          </cell>
          <cell r="D353" t="str">
            <v>No</v>
          </cell>
          <cell r="E353" t="str">
            <v>No</v>
          </cell>
          <cell r="F353" t="str">
            <v>No</v>
          </cell>
          <cell r="G353" t="str">
            <v>No major surgery</v>
          </cell>
          <cell r="H353" t="str">
            <v>No</v>
          </cell>
        </row>
        <row r="354">
          <cell r="A354" t="str">
            <v>Id353</v>
          </cell>
          <cell r="B354">
            <v>36.67</v>
          </cell>
          <cell r="C354">
            <v>10.210000000000001</v>
          </cell>
          <cell r="D354" t="str">
            <v>No</v>
          </cell>
          <cell r="E354" t="str">
            <v>No</v>
          </cell>
          <cell r="F354" t="str">
            <v>No</v>
          </cell>
          <cell r="G354" t="str">
            <v>No major surgery</v>
          </cell>
          <cell r="H354" t="str">
            <v>No</v>
          </cell>
        </row>
        <row r="355">
          <cell r="A355" t="str">
            <v>Id354</v>
          </cell>
          <cell r="B355">
            <v>27.645</v>
          </cell>
          <cell r="C355">
            <v>4.6900000000000004</v>
          </cell>
          <cell r="D355" t="str">
            <v>No</v>
          </cell>
          <cell r="E355" t="str">
            <v>No</v>
          </cell>
          <cell r="F355" t="str">
            <v>No</v>
          </cell>
          <cell r="G355" t="str">
            <v>No major surgery</v>
          </cell>
          <cell r="H355" t="str">
            <v>No</v>
          </cell>
        </row>
        <row r="356">
          <cell r="A356" t="str">
            <v>Id355</v>
          </cell>
          <cell r="B356">
            <v>22.72</v>
          </cell>
          <cell r="C356">
            <v>5.71</v>
          </cell>
          <cell r="D356" t="str">
            <v>No</v>
          </cell>
          <cell r="E356" t="str">
            <v>No</v>
          </cell>
          <cell r="F356" t="str">
            <v>No</v>
          </cell>
          <cell r="G356" t="str">
            <v>No major surgery</v>
          </cell>
          <cell r="H356" t="str">
            <v>yes</v>
          </cell>
        </row>
        <row r="357">
          <cell r="A357" t="str">
            <v>Id356</v>
          </cell>
          <cell r="B357">
            <v>36.520000000000003</v>
          </cell>
          <cell r="C357">
            <v>9.07</v>
          </cell>
          <cell r="D357" t="str">
            <v>yes</v>
          </cell>
          <cell r="E357" t="str">
            <v>No</v>
          </cell>
          <cell r="F357" t="str">
            <v>Yes</v>
          </cell>
          <cell r="G357">
            <v>1</v>
          </cell>
          <cell r="H357" t="str">
            <v>No</v>
          </cell>
        </row>
        <row r="358">
          <cell r="A358" t="str">
            <v>Id357</v>
          </cell>
          <cell r="B358">
            <v>33.96</v>
          </cell>
          <cell r="C358">
            <v>4.99</v>
          </cell>
          <cell r="D358" t="str">
            <v>No</v>
          </cell>
          <cell r="E358" t="str">
            <v>No</v>
          </cell>
          <cell r="F358" t="str">
            <v>No</v>
          </cell>
          <cell r="G358" t="str">
            <v>No major surgery</v>
          </cell>
          <cell r="H358" t="str">
            <v>yes</v>
          </cell>
        </row>
        <row r="359">
          <cell r="A359" t="str">
            <v>Id358</v>
          </cell>
          <cell r="B359">
            <v>26.695</v>
          </cell>
          <cell r="C359">
            <v>8.31</v>
          </cell>
          <cell r="D359" t="str">
            <v>No</v>
          </cell>
          <cell r="E359" t="str">
            <v>No</v>
          </cell>
          <cell r="F359" t="str">
            <v>No</v>
          </cell>
          <cell r="G359" t="str">
            <v>No major surgery</v>
          </cell>
          <cell r="H359" t="str">
            <v>yes</v>
          </cell>
        </row>
        <row r="360">
          <cell r="A360" t="str">
            <v>Id359</v>
          </cell>
          <cell r="B360">
            <v>18.45</v>
          </cell>
          <cell r="C360">
            <v>5.07</v>
          </cell>
          <cell r="D360" t="str">
            <v>yes</v>
          </cell>
          <cell r="E360" t="str">
            <v>No</v>
          </cell>
          <cell r="F360" t="str">
            <v>No</v>
          </cell>
          <cell r="G360" t="str">
            <v>No major surgery</v>
          </cell>
          <cell r="H360" t="str">
            <v>yes</v>
          </cell>
        </row>
        <row r="361">
          <cell r="A361" t="str">
            <v>Id360</v>
          </cell>
          <cell r="B361">
            <v>33.18</v>
          </cell>
          <cell r="C361">
            <v>4.79</v>
          </cell>
          <cell r="D361" t="str">
            <v>No</v>
          </cell>
          <cell r="E361" t="str">
            <v>No</v>
          </cell>
          <cell r="F361" t="str">
            <v>No</v>
          </cell>
          <cell r="G361" t="str">
            <v>No major surgery</v>
          </cell>
          <cell r="H361" t="str">
            <v>yes</v>
          </cell>
        </row>
        <row r="362">
          <cell r="A362" t="str">
            <v>Id361</v>
          </cell>
          <cell r="B362">
            <v>36.1</v>
          </cell>
          <cell r="C362">
            <v>11.39</v>
          </cell>
          <cell r="D362" t="str">
            <v>yes</v>
          </cell>
          <cell r="E362" t="str">
            <v>No</v>
          </cell>
          <cell r="F362" t="str">
            <v>No</v>
          </cell>
          <cell r="G362">
            <v>2</v>
          </cell>
          <cell r="H362" t="str">
            <v>No</v>
          </cell>
        </row>
        <row r="363">
          <cell r="A363" t="str">
            <v>Id362</v>
          </cell>
          <cell r="B363">
            <v>22.77</v>
          </cell>
          <cell r="C363">
            <v>6</v>
          </cell>
          <cell r="D363" t="str">
            <v>No</v>
          </cell>
          <cell r="E363" t="str">
            <v>No</v>
          </cell>
          <cell r="F363" t="str">
            <v>No</v>
          </cell>
          <cell r="G363" t="str">
            <v>No major surgery</v>
          </cell>
          <cell r="H363" t="str">
            <v>yes</v>
          </cell>
        </row>
        <row r="364">
          <cell r="A364" t="str">
            <v>Id363</v>
          </cell>
          <cell r="B364">
            <v>21.24</v>
          </cell>
          <cell r="C364">
            <v>5.13</v>
          </cell>
          <cell r="D364" t="str">
            <v>No</v>
          </cell>
          <cell r="E364" t="str">
            <v>No</v>
          </cell>
          <cell r="F364" t="str">
            <v>No</v>
          </cell>
          <cell r="G364" t="str">
            <v>No major surgery</v>
          </cell>
          <cell r="H364" t="str">
            <v>yes</v>
          </cell>
        </row>
        <row r="365">
          <cell r="A365" t="str">
            <v>Id364</v>
          </cell>
          <cell r="B365">
            <v>17.600000000000001</v>
          </cell>
          <cell r="C365">
            <v>5.26</v>
          </cell>
          <cell r="D365" t="str">
            <v>yes</v>
          </cell>
          <cell r="E365" t="str">
            <v>No</v>
          </cell>
          <cell r="F365" t="str">
            <v>No</v>
          </cell>
          <cell r="G365" t="str">
            <v>No major surgery</v>
          </cell>
          <cell r="H365" t="str">
            <v>yes</v>
          </cell>
        </row>
        <row r="366">
          <cell r="A366" t="str">
            <v>Id365</v>
          </cell>
          <cell r="B366">
            <v>26.29</v>
          </cell>
          <cell r="C366">
            <v>6.84</v>
          </cell>
          <cell r="D366" t="str">
            <v>No</v>
          </cell>
          <cell r="E366" t="str">
            <v>No</v>
          </cell>
          <cell r="F366" t="str">
            <v>No</v>
          </cell>
          <cell r="G366" t="str">
            <v>No major surgery</v>
          </cell>
          <cell r="H366" t="str">
            <v>yes</v>
          </cell>
        </row>
        <row r="367">
          <cell r="A367" t="str">
            <v>Id366</v>
          </cell>
          <cell r="B367">
            <v>35.31</v>
          </cell>
          <cell r="C367">
            <v>9.0399999999999991</v>
          </cell>
          <cell r="D367" t="str">
            <v>No</v>
          </cell>
          <cell r="E367" t="str">
            <v>No</v>
          </cell>
          <cell r="F367" t="str">
            <v>No</v>
          </cell>
          <cell r="G367" t="str">
            <v>No major surgery</v>
          </cell>
          <cell r="H367" t="str">
            <v>No</v>
          </cell>
        </row>
        <row r="368">
          <cell r="A368" t="str">
            <v>Id367</v>
          </cell>
          <cell r="B368">
            <v>27.04</v>
          </cell>
          <cell r="C368">
            <v>4.0999999999999996</v>
          </cell>
          <cell r="D368" t="str">
            <v>No</v>
          </cell>
          <cell r="E368" t="str">
            <v>No</v>
          </cell>
          <cell r="F368" t="str">
            <v>No</v>
          </cell>
          <cell r="G368">
            <v>1</v>
          </cell>
          <cell r="H368" t="str">
            <v>yes</v>
          </cell>
        </row>
        <row r="369">
          <cell r="A369" t="str">
            <v>Id368</v>
          </cell>
          <cell r="B369">
            <v>30.23</v>
          </cell>
          <cell r="C369">
            <v>4.2300000000000004</v>
          </cell>
          <cell r="D369" t="str">
            <v>yes</v>
          </cell>
          <cell r="E369" t="str">
            <v>No</v>
          </cell>
          <cell r="F369" t="str">
            <v>Yes</v>
          </cell>
          <cell r="G369">
            <v>1</v>
          </cell>
          <cell r="H369" t="str">
            <v>yes</v>
          </cell>
        </row>
        <row r="370">
          <cell r="A370" t="str">
            <v>Id369</v>
          </cell>
          <cell r="B370">
            <v>30.6</v>
          </cell>
          <cell r="C370">
            <v>6.48</v>
          </cell>
          <cell r="D370" t="str">
            <v>yes</v>
          </cell>
          <cell r="E370" t="str">
            <v>No</v>
          </cell>
          <cell r="F370" t="str">
            <v>Yes</v>
          </cell>
          <cell r="G370">
            <v>1</v>
          </cell>
          <cell r="H370" t="str">
            <v>yes</v>
          </cell>
        </row>
        <row r="371">
          <cell r="A371" t="str">
            <v>Id370</v>
          </cell>
          <cell r="B371">
            <v>26.8</v>
          </cell>
          <cell r="C371">
            <v>5.53</v>
          </cell>
          <cell r="D371" t="str">
            <v>No</v>
          </cell>
          <cell r="E371" t="str">
            <v>No</v>
          </cell>
          <cell r="F371" t="str">
            <v>No</v>
          </cell>
          <cell r="G371">
            <v>1</v>
          </cell>
          <cell r="H371" t="str">
            <v>yes</v>
          </cell>
        </row>
        <row r="372">
          <cell r="A372" t="str">
            <v>Id371</v>
          </cell>
          <cell r="B372">
            <v>16.86</v>
          </cell>
          <cell r="C372">
            <v>4.07</v>
          </cell>
          <cell r="D372" t="str">
            <v>yes</v>
          </cell>
          <cell r="E372" t="str">
            <v>No</v>
          </cell>
          <cell r="F372" t="str">
            <v>No</v>
          </cell>
          <cell r="G372" t="str">
            <v>No major surgery</v>
          </cell>
          <cell r="H372" t="str">
            <v>yes</v>
          </cell>
        </row>
        <row r="373">
          <cell r="A373" t="str">
            <v>Id372</v>
          </cell>
          <cell r="B373">
            <v>16.3</v>
          </cell>
          <cell r="C373">
            <v>5.51</v>
          </cell>
          <cell r="D373" t="str">
            <v>No</v>
          </cell>
          <cell r="E373" t="str">
            <v>No</v>
          </cell>
          <cell r="F373" t="str">
            <v>No</v>
          </cell>
          <cell r="G373">
            <v>1</v>
          </cell>
          <cell r="H373" t="str">
            <v>yes</v>
          </cell>
        </row>
        <row r="374">
          <cell r="A374" t="str">
            <v>Id373</v>
          </cell>
          <cell r="B374">
            <v>29.81</v>
          </cell>
          <cell r="C374">
            <v>11.66</v>
          </cell>
          <cell r="D374" t="str">
            <v>No</v>
          </cell>
          <cell r="E374" t="str">
            <v>No</v>
          </cell>
          <cell r="F374" t="str">
            <v>No</v>
          </cell>
          <cell r="G374" t="str">
            <v>No major surgery</v>
          </cell>
          <cell r="H374" t="str">
            <v>yes</v>
          </cell>
        </row>
        <row r="375">
          <cell r="A375" t="str">
            <v>Id374</v>
          </cell>
          <cell r="B375">
            <v>16.329999999999998</v>
          </cell>
          <cell r="C375">
            <v>7.26</v>
          </cell>
          <cell r="D375" t="str">
            <v>yes</v>
          </cell>
          <cell r="E375" t="str">
            <v>No</v>
          </cell>
          <cell r="F375" t="str">
            <v>No</v>
          </cell>
          <cell r="G375" t="str">
            <v>No major surgery</v>
          </cell>
          <cell r="H375" t="str">
            <v>yes</v>
          </cell>
        </row>
        <row r="376">
          <cell r="A376" t="str">
            <v>Id375</v>
          </cell>
          <cell r="B376">
            <v>16.37</v>
          </cell>
          <cell r="C376">
            <v>4.79</v>
          </cell>
          <cell r="D376" t="str">
            <v>yes</v>
          </cell>
          <cell r="E376" t="str">
            <v>No</v>
          </cell>
          <cell r="F376" t="str">
            <v>No</v>
          </cell>
          <cell r="G376" t="str">
            <v>No major surgery</v>
          </cell>
          <cell r="H376" t="str">
            <v>yes</v>
          </cell>
        </row>
        <row r="377">
          <cell r="A377" t="str">
            <v>Id376</v>
          </cell>
          <cell r="B377">
            <v>22.42</v>
          </cell>
          <cell r="C377">
            <v>4.68</v>
          </cell>
          <cell r="D377" t="str">
            <v>yes</v>
          </cell>
          <cell r="E377" t="str">
            <v>No</v>
          </cell>
          <cell r="F377" t="str">
            <v>No</v>
          </cell>
          <cell r="G377">
            <v>1</v>
          </cell>
          <cell r="H377" t="str">
            <v>No</v>
          </cell>
        </row>
        <row r="378">
          <cell r="A378" t="str">
            <v>Id377</v>
          </cell>
          <cell r="B378">
            <v>31.35</v>
          </cell>
          <cell r="C378">
            <v>4.33</v>
          </cell>
          <cell r="D378" t="str">
            <v>yes</v>
          </cell>
          <cell r="E378" t="str">
            <v>No</v>
          </cell>
          <cell r="F378" t="str">
            <v>Yes</v>
          </cell>
          <cell r="G378">
            <v>1</v>
          </cell>
          <cell r="H378" t="str">
            <v>No</v>
          </cell>
        </row>
        <row r="379">
          <cell r="A379" t="str">
            <v>Id378</v>
          </cell>
          <cell r="B379">
            <v>31.9</v>
          </cell>
          <cell r="C379">
            <v>11.89</v>
          </cell>
          <cell r="D379" t="str">
            <v>No</v>
          </cell>
          <cell r="E379" t="str">
            <v>No</v>
          </cell>
          <cell r="F379" t="str">
            <v>No</v>
          </cell>
          <cell r="G379" t="str">
            <v>No major surgery</v>
          </cell>
          <cell r="H379" t="str">
            <v>No</v>
          </cell>
        </row>
        <row r="380">
          <cell r="A380" t="str">
            <v>Id379</v>
          </cell>
          <cell r="B380">
            <v>30.6</v>
          </cell>
          <cell r="C380">
            <v>5.24</v>
          </cell>
          <cell r="D380" t="str">
            <v>No</v>
          </cell>
          <cell r="E380" t="str">
            <v>No</v>
          </cell>
          <cell r="F380" t="str">
            <v>No</v>
          </cell>
          <cell r="G380" t="str">
            <v>No major surgery</v>
          </cell>
          <cell r="H380" t="str">
            <v>yes</v>
          </cell>
        </row>
        <row r="381">
          <cell r="A381" t="str">
            <v>Id380</v>
          </cell>
          <cell r="B381">
            <v>28.975000000000001</v>
          </cell>
          <cell r="C381">
            <v>7.63</v>
          </cell>
          <cell r="D381" t="str">
            <v>No</v>
          </cell>
          <cell r="E381" t="str">
            <v>No</v>
          </cell>
          <cell r="F381" t="str">
            <v>No</v>
          </cell>
          <cell r="G381" t="str">
            <v>No major surgery</v>
          </cell>
          <cell r="H381" t="str">
            <v>yes</v>
          </cell>
        </row>
        <row r="382">
          <cell r="A382" t="str">
            <v>Id381</v>
          </cell>
          <cell r="B382">
            <v>24.86</v>
          </cell>
          <cell r="C382">
            <v>8.92</v>
          </cell>
          <cell r="D382" t="str">
            <v>yes</v>
          </cell>
          <cell r="E382" t="str">
            <v>No</v>
          </cell>
          <cell r="F382" t="str">
            <v>No</v>
          </cell>
          <cell r="G382">
            <v>2</v>
          </cell>
          <cell r="H382" t="str">
            <v>No</v>
          </cell>
        </row>
        <row r="383">
          <cell r="A383" t="str">
            <v>Id382</v>
          </cell>
          <cell r="B383">
            <v>19.54</v>
          </cell>
          <cell r="C383">
            <v>5.37</v>
          </cell>
          <cell r="D383" t="str">
            <v>No</v>
          </cell>
          <cell r="E383" t="str">
            <v>No</v>
          </cell>
          <cell r="F383" t="str">
            <v>No</v>
          </cell>
          <cell r="G383" t="str">
            <v>No major surgery</v>
          </cell>
          <cell r="H383" t="str">
            <v>yes</v>
          </cell>
        </row>
        <row r="384">
          <cell r="A384" t="str">
            <v>Id383</v>
          </cell>
          <cell r="B384">
            <v>26.74</v>
          </cell>
          <cell r="C384">
            <v>4.3099999999999996</v>
          </cell>
          <cell r="D384" t="str">
            <v>No</v>
          </cell>
          <cell r="E384" t="str">
            <v>No</v>
          </cell>
          <cell r="F384" t="str">
            <v>No</v>
          </cell>
          <cell r="G384" t="str">
            <v>No major surgery</v>
          </cell>
          <cell r="H384" t="str">
            <v>yes</v>
          </cell>
        </row>
        <row r="385">
          <cell r="A385" t="str">
            <v>Id384</v>
          </cell>
          <cell r="B385">
            <v>22.99</v>
          </cell>
          <cell r="C385">
            <v>10.46</v>
          </cell>
          <cell r="D385" t="str">
            <v>No</v>
          </cell>
          <cell r="E385" t="str">
            <v>No</v>
          </cell>
          <cell r="F385" t="str">
            <v>No</v>
          </cell>
          <cell r="G385">
            <v>3</v>
          </cell>
          <cell r="H385" t="str">
            <v>yes</v>
          </cell>
        </row>
        <row r="386">
          <cell r="A386" t="str">
            <v>Id385</v>
          </cell>
          <cell r="B386">
            <v>31.46</v>
          </cell>
          <cell r="C386">
            <v>7.39</v>
          </cell>
          <cell r="D386" t="str">
            <v>No</v>
          </cell>
          <cell r="E386" t="str">
            <v>No</v>
          </cell>
          <cell r="F386" t="str">
            <v>No</v>
          </cell>
          <cell r="G386" t="str">
            <v>No major surgery</v>
          </cell>
          <cell r="H386" t="str">
            <v>No</v>
          </cell>
        </row>
        <row r="387">
          <cell r="A387" t="str">
            <v>Id386</v>
          </cell>
          <cell r="B387">
            <v>30.86</v>
          </cell>
          <cell r="C387">
            <v>6.18</v>
          </cell>
          <cell r="D387" t="str">
            <v>No</v>
          </cell>
          <cell r="E387" t="str">
            <v>yes</v>
          </cell>
          <cell r="F387" t="str">
            <v>No</v>
          </cell>
          <cell r="G387">
            <v>2</v>
          </cell>
          <cell r="H387" t="str">
            <v>yes</v>
          </cell>
        </row>
        <row r="388">
          <cell r="A388" t="str">
            <v>Id387</v>
          </cell>
          <cell r="B388">
            <v>31.96</v>
          </cell>
          <cell r="C388">
            <v>8.86</v>
          </cell>
          <cell r="D388" t="str">
            <v>No</v>
          </cell>
          <cell r="E388" t="str">
            <v>No</v>
          </cell>
          <cell r="F388" t="str">
            <v>No</v>
          </cell>
          <cell r="G388" t="str">
            <v>No major surgery</v>
          </cell>
          <cell r="H388" t="str">
            <v>yes</v>
          </cell>
        </row>
        <row r="389">
          <cell r="A389" t="str">
            <v>Id388</v>
          </cell>
          <cell r="B389">
            <v>23.76</v>
          </cell>
          <cell r="C389">
            <v>10.96</v>
          </cell>
          <cell r="D389" t="str">
            <v>No</v>
          </cell>
          <cell r="E389" t="str">
            <v>No</v>
          </cell>
          <cell r="F389" t="str">
            <v>No</v>
          </cell>
          <cell r="G389">
            <v>3</v>
          </cell>
          <cell r="H389" t="str">
            <v>yes</v>
          </cell>
        </row>
        <row r="390">
          <cell r="A390" t="str">
            <v>Id389</v>
          </cell>
          <cell r="B390">
            <v>19.38</v>
          </cell>
          <cell r="C390">
            <v>6.28</v>
          </cell>
          <cell r="D390" t="str">
            <v>No</v>
          </cell>
          <cell r="E390" t="str">
            <v>No</v>
          </cell>
          <cell r="F390" t="str">
            <v>No</v>
          </cell>
          <cell r="G390" t="str">
            <v>No major surgery</v>
          </cell>
          <cell r="H390" t="str">
            <v>yes</v>
          </cell>
        </row>
        <row r="391">
          <cell r="A391" t="str">
            <v>Id390</v>
          </cell>
          <cell r="B391">
            <v>16.21</v>
          </cell>
          <cell r="C391">
            <v>6.29</v>
          </cell>
          <cell r="D391" t="str">
            <v>yes</v>
          </cell>
          <cell r="E391" t="str">
            <v>No</v>
          </cell>
          <cell r="F391" t="str">
            <v>No</v>
          </cell>
          <cell r="G391">
            <v>1</v>
          </cell>
          <cell r="H391" t="str">
            <v>yes</v>
          </cell>
        </row>
        <row r="392">
          <cell r="A392" t="str">
            <v>Id391</v>
          </cell>
          <cell r="B392">
            <v>32.54</v>
          </cell>
          <cell r="C392">
            <v>4.0199999999999996</v>
          </cell>
          <cell r="D392" t="str">
            <v>No</v>
          </cell>
          <cell r="E392" t="str">
            <v>yes</v>
          </cell>
          <cell r="F392" t="str">
            <v>No</v>
          </cell>
          <cell r="G392">
            <v>1</v>
          </cell>
          <cell r="H392" t="str">
            <v>yes</v>
          </cell>
        </row>
        <row r="393">
          <cell r="A393" t="str">
            <v>Id392</v>
          </cell>
          <cell r="B393">
            <v>36.765000000000001</v>
          </cell>
          <cell r="C393">
            <v>11.95</v>
          </cell>
          <cell r="D393" t="str">
            <v>yes</v>
          </cell>
          <cell r="E393" t="str">
            <v>No</v>
          </cell>
          <cell r="F393" t="str">
            <v>No</v>
          </cell>
          <cell r="G393">
            <v>2</v>
          </cell>
          <cell r="H393" t="str">
            <v>No</v>
          </cell>
        </row>
        <row r="394">
          <cell r="A394" t="str">
            <v>Id393</v>
          </cell>
          <cell r="B394">
            <v>35.909999999999997</v>
          </cell>
          <cell r="C394">
            <v>8.7100000000000009</v>
          </cell>
          <cell r="D394" t="str">
            <v>No</v>
          </cell>
          <cell r="E394" t="str">
            <v>No</v>
          </cell>
          <cell r="F394" t="str">
            <v>No</v>
          </cell>
          <cell r="G394" t="str">
            <v>No major surgery</v>
          </cell>
          <cell r="H394" t="str">
            <v>No</v>
          </cell>
        </row>
        <row r="395">
          <cell r="A395" t="str">
            <v>Id394</v>
          </cell>
          <cell r="B395">
            <v>32.06</v>
          </cell>
          <cell r="C395">
            <v>4.67</v>
          </cell>
          <cell r="D395" t="str">
            <v>No</v>
          </cell>
          <cell r="E395" t="str">
            <v>yes</v>
          </cell>
          <cell r="F395" t="str">
            <v>No</v>
          </cell>
          <cell r="G395">
            <v>1</v>
          </cell>
          <cell r="H395" t="str">
            <v>yes</v>
          </cell>
        </row>
        <row r="396">
          <cell r="A396" t="str">
            <v>Id395</v>
          </cell>
          <cell r="B396">
            <v>24.1</v>
          </cell>
          <cell r="C396">
            <v>11.14</v>
          </cell>
          <cell r="D396" t="str">
            <v>yes</v>
          </cell>
          <cell r="E396" t="str">
            <v>No</v>
          </cell>
          <cell r="F396" t="str">
            <v>No</v>
          </cell>
          <cell r="G396">
            <v>1</v>
          </cell>
          <cell r="H396" t="str">
            <v>No</v>
          </cell>
        </row>
        <row r="397">
          <cell r="A397" t="str">
            <v>Id396</v>
          </cell>
          <cell r="B397">
            <v>27.1</v>
          </cell>
          <cell r="C397">
            <v>9.0500000000000007</v>
          </cell>
          <cell r="D397" t="str">
            <v>No</v>
          </cell>
          <cell r="E397" t="str">
            <v>No</v>
          </cell>
          <cell r="F397" t="str">
            <v>No</v>
          </cell>
          <cell r="G397">
            <v>2</v>
          </cell>
          <cell r="H397" t="str">
            <v>No</v>
          </cell>
        </row>
        <row r="398">
          <cell r="A398" t="str">
            <v>Id397</v>
          </cell>
          <cell r="B398">
            <v>24.42</v>
          </cell>
          <cell r="C398">
            <v>11.31</v>
          </cell>
          <cell r="D398" t="str">
            <v>No</v>
          </cell>
          <cell r="E398" t="str">
            <v>No</v>
          </cell>
          <cell r="F398" t="str">
            <v>No</v>
          </cell>
          <cell r="G398" t="str">
            <v>No major surgery</v>
          </cell>
          <cell r="H398" t="str">
            <v>yes</v>
          </cell>
        </row>
        <row r="399">
          <cell r="A399" t="str">
            <v>Id398</v>
          </cell>
          <cell r="B399">
            <v>26.695</v>
          </cell>
          <cell r="C399">
            <v>4.68</v>
          </cell>
          <cell r="D399" t="str">
            <v>yes</v>
          </cell>
          <cell r="E399" t="str">
            <v>No</v>
          </cell>
          <cell r="F399" t="str">
            <v>No</v>
          </cell>
          <cell r="G399">
            <v>2</v>
          </cell>
          <cell r="H399" t="str">
            <v>yes</v>
          </cell>
        </row>
        <row r="400">
          <cell r="A400" t="str">
            <v>Id399</v>
          </cell>
          <cell r="B400">
            <v>27.79</v>
          </cell>
          <cell r="C400">
            <v>6.05</v>
          </cell>
          <cell r="D400" t="str">
            <v>yes</v>
          </cell>
          <cell r="E400" t="str">
            <v>yes</v>
          </cell>
          <cell r="F400" t="str">
            <v>No</v>
          </cell>
          <cell r="G400">
            <v>1</v>
          </cell>
          <cell r="H400" t="str">
            <v>yes</v>
          </cell>
        </row>
        <row r="401">
          <cell r="A401" t="str">
            <v>Id400</v>
          </cell>
          <cell r="B401">
            <v>32.68</v>
          </cell>
          <cell r="C401">
            <v>4.68</v>
          </cell>
          <cell r="D401" t="str">
            <v>yes</v>
          </cell>
          <cell r="E401" t="str">
            <v>No</v>
          </cell>
          <cell r="F401" t="str">
            <v>No</v>
          </cell>
          <cell r="G401" t="str">
            <v>No major surgery</v>
          </cell>
          <cell r="H401" t="str">
            <v>No</v>
          </cell>
        </row>
        <row r="402">
          <cell r="A402" t="str">
            <v>Id401</v>
          </cell>
          <cell r="B402">
            <v>26.4</v>
          </cell>
          <cell r="C402">
            <v>9.5</v>
          </cell>
          <cell r="D402" t="str">
            <v>yes</v>
          </cell>
          <cell r="E402" t="str">
            <v>No</v>
          </cell>
          <cell r="F402" t="str">
            <v>No</v>
          </cell>
          <cell r="G402">
            <v>2</v>
          </cell>
          <cell r="H402" t="str">
            <v>No</v>
          </cell>
        </row>
        <row r="403">
          <cell r="A403" t="str">
            <v>Id402</v>
          </cell>
          <cell r="B403">
            <v>23.655000000000001</v>
          </cell>
          <cell r="C403">
            <v>10.84</v>
          </cell>
          <cell r="D403" t="str">
            <v>yes</v>
          </cell>
          <cell r="E403" t="str">
            <v>No</v>
          </cell>
          <cell r="F403" t="str">
            <v>Yes</v>
          </cell>
          <cell r="G403">
            <v>1</v>
          </cell>
          <cell r="H403" t="str">
            <v>yes</v>
          </cell>
        </row>
        <row r="404">
          <cell r="A404" t="str">
            <v>Id403</v>
          </cell>
          <cell r="B404">
            <v>27.36</v>
          </cell>
          <cell r="C404">
            <v>5.88</v>
          </cell>
          <cell r="D404" t="str">
            <v>No</v>
          </cell>
          <cell r="E404" t="str">
            <v>No</v>
          </cell>
          <cell r="F404" t="str">
            <v>No</v>
          </cell>
          <cell r="G404">
            <v>2</v>
          </cell>
          <cell r="H404" t="str">
            <v>No</v>
          </cell>
        </row>
        <row r="405">
          <cell r="A405" t="str">
            <v>Id404</v>
          </cell>
          <cell r="B405">
            <v>27.82</v>
          </cell>
          <cell r="C405">
            <v>5.24</v>
          </cell>
          <cell r="D405" t="str">
            <v>yes</v>
          </cell>
          <cell r="E405" t="str">
            <v>No</v>
          </cell>
          <cell r="F405" t="str">
            <v>No</v>
          </cell>
          <cell r="G405" t="str">
            <v>No major surgery</v>
          </cell>
          <cell r="H405" t="str">
            <v>yes</v>
          </cell>
        </row>
        <row r="406">
          <cell r="A406" t="str">
            <v>Id405</v>
          </cell>
          <cell r="B406">
            <v>25.46</v>
          </cell>
          <cell r="C406">
            <v>11.75</v>
          </cell>
          <cell r="D406" t="str">
            <v>No</v>
          </cell>
          <cell r="E406" t="str">
            <v>No</v>
          </cell>
          <cell r="F406" t="str">
            <v>No</v>
          </cell>
          <cell r="G406" t="str">
            <v>No major surgery</v>
          </cell>
          <cell r="H406" t="str">
            <v>No</v>
          </cell>
        </row>
        <row r="407">
          <cell r="A407" t="str">
            <v>Id406</v>
          </cell>
          <cell r="B407">
            <v>25.1</v>
          </cell>
          <cell r="C407">
            <v>6.97</v>
          </cell>
          <cell r="D407" t="str">
            <v>No</v>
          </cell>
          <cell r="E407" t="str">
            <v>No</v>
          </cell>
          <cell r="F407" t="str">
            <v>No</v>
          </cell>
          <cell r="G407" t="str">
            <v>No major surgery</v>
          </cell>
          <cell r="H407" t="str">
            <v>yes</v>
          </cell>
        </row>
        <row r="408">
          <cell r="A408" t="str">
            <v>Id407</v>
          </cell>
          <cell r="B408">
            <v>32.11</v>
          </cell>
          <cell r="C408">
            <v>4.76</v>
          </cell>
          <cell r="D408" t="str">
            <v>No</v>
          </cell>
          <cell r="E408" t="str">
            <v>No</v>
          </cell>
          <cell r="F408" t="str">
            <v>No</v>
          </cell>
          <cell r="G408">
            <v>2</v>
          </cell>
          <cell r="H408" t="str">
            <v>No</v>
          </cell>
        </row>
        <row r="409">
          <cell r="A409" t="str">
            <v>Id408</v>
          </cell>
          <cell r="B409">
            <v>29.8</v>
          </cell>
          <cell r="C409">
            <v>8.24</v>
          </cell>
          <cell r="D409" t="str">
            <v>yes</v>
          </cell>
          <cell r="E409" t="str">
            <v>No</v>
          </cell>
          <cell r="F409" t="str">
            <v>No</v>
          </cell>
          <cell r="G409">
            <v>1</v>
          </cell>
          <cell r="H409" t="str">
            <v>yes</v>
          </cell>
        </row>
        <row r="410">
          <cell r="A410" t="str">
            <v>Id409</v>
          </cell>
          <cell r="B410">
            <v>24.01</v>
          </cell>
          <cell r="C410">
            <v>4.76</v>
          </cell>
          <cell r="D410" t="str">
            <v>No</v>
          </cell>
          <cell r="E410" t="str">
            <v>No</v>
          </cell>
          <cell r="F410" t="str">
            <v>No</v>
          </cell>
          <cell r="G410">
            <v>1</v>
          </cell>
          <cell r="H410" t="str">
            <v>yes</v>
          </cell>
        </row>
        <row r="411">
          <cell r="A411" t="str">
            <v>Id410</v>
          </cell>
          <cell r="B411">
            <v>23.21</v>
          </cell>
          <cell r="C411">
            <v>6.03</v>
          </cell>
          <cell r="D411" t="str">
            <v>No</v>
          </cell>
          <cell r="E411" t="str">
            <v>No</v>
          </cell>
          <cell r="F411" t="str">
            <v>No</v>
          </cell>
          <cell r="G411">
            <v>1</v>
          </cell>
          <cell r="H411" t="str">
            <v>No</v>
          </cell>
        </row>
        <row r="412">
          <cell r="A412" t="str">
            <v>Id411</v>
          </cell>
          <cell r="B412">
            <v>21.2</v>
          </cell>
          <cell r="C412">
            <v>4.07</v>
          </cell>
          <cell r="D412" t="str">
            <v>yes</v>
          </cell>
          <cell r="E412" t="str">
            <v>No</v>
          </cell>
          <cell r="F412" t="str">
            <v>No</v>
          </cell>
          <cell r="G412">
            <v>1</v>
          </cell>
          <cell r="H412" t="str">
            <v>yes</v>
          </cell>
        </row>
        <row r="413">
          <cell r="A413" t="str">
            <v>Id412</v>
          </cell>
          <cell r="B413">
            <v>28.215</v>
          </cell>
          <cell r="C413">
            <v>8.26</v>
          </cell>
          <cell r="D413" t="str">
            <v>yes</v>
          </cell>
          <cell r="E413" t="str">
            <v>No</v>
          </cell>
          <cell r="F413" t="str">
            <v>No</v>
          </cell>
          <cell r="G413">
            <v>1</v>
          </cell>
          <cell r="H413" t="str">
            <v>yes</v>
          </cell>
        </row>
        <row r="414">
          <cell r="A414" t="str">
            <v>Id413</v>
          </cell>
          <cell r="B414">
            <v>38.094999999999999</v>
          </cell>
          <cell r="C414">
            <v>4.76</v>
          </cell>
          <cell r="D414" t="str">
            <v>No</v>
          </cell>
          <cell r="E414" t="str">
            <v>No</v>
          </cell>
          <cell r="F414" t="str">
            <v>No</v>
          </cell>
          <cell r="G414">
            <v>1</v>
          </cell>
          <cell r="H414" t="str">
            <v>No</v>
          </cell>
        </row>
        <row r="415">
          <cell r="A415" t="str">
            <v>Id414</v>
          </cell>
          <cell r="B415">
            <v>22.61</v>
          </cell>
          <cell r="C415">
            <v>6.13</v>
          </cell>
          <cell r="D415" t="str">
            <v>yes</v>
          </cell>
          <cell r="E415" t="str">
            <v>No</v>
          </cell>
          <cell r="F415" t="str">
            <v>Yes</v>
          </cell>
          <cell r="G415">
            <v>1</v>
          </cell>
          <cell r="H415" t="str">
            <v>yes</v>
          </cell>
        </row>
        <row r="416">
          <cell r="A416" t="str">
            <v>Id415</v>
          </cell>
          <cell r="B416">
            <v>24.32</v>
          </cell>
          <cell r="C416">
            <v>10.47</v>
          </cell>
          <cell r="D416" t="str">
            <v>yes</v>
          </cell>
          <cell r="E416" t="str">
            <v>No</v>
          </cell>
          <cell r="F416" t="str">
            <v>No</v>
          </cell>
          <cell r="G416">
            <v>2</v>
          </cell>
          <cell r="H416" t="str">
            <v>yes</v>
          </cell>
        </row>
        <row r="417">
          <cell r="A417" t="str">
            <v>Id416</v>
          </cell>
          <cell r="B417">
            <v>20.96</v>
          </cell>
          <cell r="C417">
            <v>4.04</v>
          </cell>
          <cell r="D417" t="str">
            <v>yes</v>
          </cell>
          <cell r="E417" t="str">
            <v>No</v>
          </cell>
          <cell r="F417" t="str">
            <v>No</v>
          </cell>
          <cell r="G417">
            <v>1</v>
          </cell>
          <cell r="H417" t="str">
            <v>yes</v>
          </cell>
        </row>
        <row r="418">
          <cell r="A418" t="str">
            <v>Id417</v>
          </cell>
          <cell r="B418">
            <v>19.68</v>
          </cell>
          <cell r="C418">
            <v>5.74</v>
          </cell>
          <cell r="D418" t="str">
            <v>No</v>
          </cell>
          <cell r="E418" t="str">
            <v>No</v>
          </cell>
          <cell r="F418" t="str">
            <v>No</v>
          </cell>
          <cell r="G418" t="str">
            <v>No major surgery</v>
          </cell>
          <cell r="H418" t="str">
            <v>yes</v>
          </cell>
        </row>
        <row r="419">
          <cell r="A419" t="str">
            <v>Id418</v>
          </cell>
          <cell r="B419">
            <v>18.100000000000001</v>
          </cell>
          <cell r="C419">
            <v>6.33</v>
          </cell>
          <cell r="D419" t="str">
            <v>No</v>
          </cell>
          <cell r="E419" t="str">
            <v>No</v>
          </cell>
          <cell r="F419" t="str">
            <v>No</v>
          </cell>
          <cell r="G419">
            <v>1</v>
          </cell>
          <cell r="H419" t="str">
            <v>yes</v>
          </cell>
        </row>
        <row r="420">
          <cell r="A420" t="str">
            <v>Id419</v>
          </cell>
          <cell r="B420">
            <v>29.64</v>
          </cell>
          <cell r="C420">
            <v>4.28</v>
          </cell>
          <cell r="D420" t="str">
            <v>yes</v>
          </cell>
          <cell r="E420" t="str">
            <v>No</v>
          </cell>
          <cell r="F420" t="str">
            <v>No</v>
          </cell>
          <cell r="G420" t="str">
            <v>No major surgery</v>
          </cell>
          <cell r="H420" t="str">
            <v>No</v>
          </cell>
        </row>
        <row r="421">
          <cell r="A421" t="str">
            <v>Id420</v>
          </cell>
          <cell r="B421">
            <v>25.3</v>
          </cell>
          <cell r="C421">
            <v>9.4700000000000006</v>
          </cell>
          <cell r="D421" t="str">
            <v>yes</v>
          </cell>
          <cell r="E421" t="str">
            <v>No</v>
          </cell>
          <cell r="F421" t="str">
            <v>No</v>
          </cell>
          <cell r="G421">
            <v>2</v>
          </cell>
          <cell r="H421" t="str">
            <v>yes</v>
          </cell>
        </row>
        <row r="422">
          <cell r="A422" t="str">
            <v>Id421</v>
          </cell>
          <cell r="B422">
            <v>27.6</v>
          </cell>
          <cell r="C422">
            <v>4.8499999999999996</v>
          </cell>
          <cell r="D422" t="str">
            <v>yes</v>
          </cell>
          <cell r="E422" t="str">
            <v>No</v>
          </cell>
          <cell r="F422" t="str">
            <v>No</v>
          </cell>
          <cell r="G422" t="str">
            <v>No major surgery</v>
          </cell>
          <cell r="H422" t="str">
            <v>No</v>
          </cell>
        </row>
        <row r="423">
          <cell r="A423" t="str">
            <v>Id422</v>
          </cell>
          <cell r="B423">
            <v>27.645</v>
          </cell>
          <cell r="C423">
            <v>11.03</v>
          </cell>
          <cell r="D423" t="str">
            <v>yes</v>
          </cell>
          <cell r="E423" t="str">
            <v>No</v>
          </cell>
          <cell r="F423" t="str">
            <v>No</v>
          </cell>
          <cell r="G423">
            <v>1</v>
          </cell>
          <cell r="H423" t="str">
            <v>yes</v>
          </cell>
        </row>
        <row r="424">
          <cell r="A424" t="str">
            <v>Id423</v>
          </cell>
          <cell r="B424">
            <v>27.6</v>
          </cell>
          <cell r="C424">
            <v>5.22</v>
          </cell>
          <cell r="D424" t="str">
            <v>No</v>
          </cell>
          <cell r="E424" t="str">
            <v>No</v>
          </cell>
          <cell r="F424" t="str">
            <v>No</v>
          </cell>
          <cell r="G424">
            <v>2</v>
          </cell>
          <cell r="H424" t="str">
            <v>yes</v>
          </cell>
        </row>
        <row r="425">
          <cell r="A425" t="str">
            <v>Id424</v>
          </cell>
          <cell r="B425">
            <v>25.08</v>
          </cell>
          <cell r="C425">
            <v>9.52</v>
          </cell>
          <cell r="D425" t="str">
            <v>yes</v>
          </cell>
          <cell r="E425" t="str">
            <v>No</v>
          </cell>
          <cell r="F425" t="str">
            <v>No</v>
          </cell>
          <cell r="G425">
            <v>2</v>
          </cell>
          <cell r="H425" t="str">
            <v>No</v>
          </cell>
        </row>
        <row r="426">
          <cell r="A426" t="str">
            <v>Id425</v>
          </cell>
          <cell r="B426">
            <v>30.02</v>
          </cell>
          <cell r="C426">
            <v>11.09</v>
          </cell>
          <cell r="D426" t="str">
            <v>No</v>
          </cell>
          <cell r="E426" t="str">
            <v>No</v>
          </cell>
          <cell r="F426" t="str">
            <v>No</v>
          </cell>
          <cell r="G426" t="str">
            <v>No major surgery</v>
          </cell>
          <cell r="H426" t="str">
            <v>No</v>
          </cell>
        </row>
        <row r="427">
          <cell r="A427" t="str">
            <v>Id426</v>
          </cell>
          <cell r="B427">
            <v>27.36</v>
          </cell>
          <cell r="C427">
            <v>9.4499999999999993</v>
          </cell>
          <cell r="D427" t="str">
            <v>yes</v>
          </cell>
          <cell r="E427" t="str">
            <v>No</v>
          </cell>
          <cell r="F427" t="str">
            <v>No</v>
          </cell>
          <cell r="G427">
            <v>2</v>
          </cell>
          <cell r="H427" t="str">
            <v>yes</v>
          </cell>
        </row>
        <row r="428">
          <cell r="A428" t="str">
            <v>Id427</v>
          </cell>
          <cell r="B428">
            <v>22.2</v>
          </cell>
          <cell r="C428">
            <v>5.51</v>
          </cell>
          <cell r="D428" t="str">
            <v>No</v>
          </cell>
          <cell r="E428" t="str">
            <v>No</v>
          </cell>
          <cell r="F428" t="str">
            <v>No</v>
          </cell>
          <cell r="G428" t="str">
            <v>No major surgery</v>
          </cell>
          <cell r="H428" t="str">
            <v>yes</v>
          </cell>
        </row>
        <row r="429">
          <cell r="A429" t="str">
            <v>Id428</v>
          </cell>
          <cell r="B429">
            <v>25.71</v>
          </cell>
          <cell r="C429">
            <v>4.18</v>
          </cell>
          <cell r="D429" t="str">
            <v>No</v>
          </cell>
          <cell r="E429" t="str">
            <v>yes</v>
          </cell>
          <cell r="F429" t="str">
            <v>No</v>
          </cell>
          <cell r="G429">
            <v>1</v>
          </cell>
          <cell r="H429" t="str">
            <v>yes</v>
          </cell>
        </row>
        <row r="430">
          <cell r="A430" t="str">
            <v>Id429</v>
          </cell>
          <cell r="B430">
            <v>41.91</v>
          </cell>
          <cell r="C430">
            <v>5.98</v>
          </cell>
          <cell r="D430" t="str">
            <v>yes</v>
          </cell>
          <cell r="E430" t="str">
            <v>No</v>
          </cell>
          <cell r="F430" t="str">
            <v>No</v>
          </cell>
          <cell r="G430">
            <v>1</v>
          </cell>
          <cell r="H430" t="str">
            <v>No</v>
          </cell>
        </row>
        <row r="431">
          <cell r="A431" t="str">
            <v>Id430</v>
          </cell>
          <cell r="B431">
            <v>25.85</v>
          </cell>
          <cell r="C431">
            <v>10.16</v>
          </cell>
          <cell r="D431" t="str">
            <v>No</v>
          </cell>
          <cell r="E431" t="str">
            <v>No</v>
          </cell>
          <cell r="F431" t="str">
            <v>No</v>
          </cell>
          <cell r="G431" t="str">
            <v>No major surgery</v>
          </cell>
          <cell r="H431" t="str">
            <v>yes</v>
          </cell>
        </row>
        <row r="432">
          <cell r="A432" t="str">
            <v>Id431</v>
          </cell>
          <cell r="B432">
            <v>23.844999999999999</v>
          </cell>
          <cell r="C432">
            <v>11.71</v>
          </cell>
          <cell r="D432" t="str">
            <v>No</v>
          </cell>
          <cell r="E432" t="str">
            <v>No</v>
          </cell>
          <cell r="F432" t="str">
            <v>No</v>
          </cell>
          <cell r="G432">
            <v>2</v>
          </cell>
          <cell r="H432" t="str">
            <v>yes</v>
          </cell>
        </row>
        <row r="433">
          <cell r="A433" t="str">
            <v>Id432</v>
          </cell>
          <cell r="B433">
            <v>30.59</v>
          </cell>
          <cell r="C433">
            <v>5.23</v>
          </cell>
          <cell r="D433" t="str">
            <v>No</v>
          </cell>
          <cell r="E433" t="str">
            <v>No</v>
          </cell>
          <cell r="F433" t="str">
            <v>Yes</v>
          </cell>
          <cell r="G433">
            <v>1</v>
          </cell>
          <cell r="H433" t="str">
            <v>No</v>
          </cell>
        </row>
        <row r="434">
          <cell r="A434" t="str">
            <v>Id433</v>
          </cell>
          <cell r="B434">
            <v>24.795000000000002</v>
          </cell>
          <cell r="C434">
            <v>6.85</v>
          </cell>
          <cell r="D434" t="str">
            <v>No</v>
          </cell>
          <cell r="E434" t="str">
            <v>No</v>
          </cell>
          <cell r="F434" t="str">
            <v>No</v>
          </cell>
          <cell r="G434" t="str">
            <v>No major surgery</v>
          </cell>
          <cell r="H434" t="str">
            <v>yes</v>
          </cell>
        </row>
        <row r="435">
          <cell r="A435" t="str">
            <v>Id434</v>
          </cell>
          <cell r="B435">
            <v>24.13</v>
          </cell>
          <cell r="C435">
            <v>7.05</v>
          </cell>
          <cell r="D435" t="str">
            <v>yes</v>
          </cell>
          <cell r="E435" t="str">
            <v>No</v>
          </cell>
          <cell r="F435" t="str">
            <v>No</v>
          </cell>
          <cell r="G435">
            <v>2</v>
          </cell>
          <cell r="H435" t="str">
            <v>yes</v>
          </cell>
        </row>
        <row r="436">
          <cell r="A436" t="str">
            <v>Id435</v>
          </cell>
          <cell r="B436">
            <v>25.84</v>
          </cell>
          <cell r="C436">
            <v>11.64</v>
          </cell>
          <cell r="D436" t="str">
            <v>No</v>
          </cell>
          <cell r="E436" t="str">
            <v>No</v>
          </cell>
          <cell r="F436" t="str">
            <v>No</v>
          </cell>
          <cell r="G436">
            <v>2</v>
          </cell>
          <cell r="H436" t="str">
            <v>yes</v>
          </cell>
        </row>
        <row r="437">
          <cell r="A437" t="str">
            <v>Id436</v>
          </cell>
          <cell r="B437">
            <v>28</v>
          </cell>
          <cell r="C437">
            <v>10.52</v>
          </cell>
          <cell r="D437" t="str">
            <v>No</v>
          </cell>
          <cell r="E437" t="str">
            <v>No</v>
          </cell>
          <cell r="F437" t="str">
            <v>No</v>
          </cell>
          <cell r="G437" t="str">
            <v>No major surgery</v>
          </cell>
          <cell r="H437" t="str">
            <v>yes</v>
          </cell>
        </row>
        <row r="438">
          <cell r="A438" t="str">
            <v>Id437</v>
          </cell>
          <cell r="B438">
            <v>34.1</v>
          </cell>
          <cell r="C438">
            <v>4.01</v>
          </cell>
          <cell r="D438" t="str">
            <v>yes</v>
          </cell>
          <cell r="E438" t="str">
            <v>No</v>
          </cell>
          <cell r="F438" t="str">
            <v>Yes</v>
          </cell>
          <cell r="G438">
            <v>1</v>
          </cell>
          <cell r="H438" t="str">
            <v>No</v>
          </cell>
        </row>
        <row r="439">
          <cell r="A439" t="str">
            <v>Id438</v>
          </cell>
          <cell r="B439">
            <v>26.125</v>
          </cell>
          <cell r="C439">
            <v>8.56</v>
          </cell>
          <cell r="D439" t="str">
            <v>yes</v>
          </cell>
          <cell r="E439" t="str">
            <v>No</v>
          </cell>
          <cell r="F439" t="str">
            <v>No</v>
          </cell>
          <cell r="G439">
            <v>1</v>
          </cell>
          <cell r="H439" t="str">
            <v>yes</v>
          </cell>
        </row>
        <row r="440">
          <cell r="A440" t="str">
            <v>Id439</v>
          </cell>
          <cell r="B440">
            <v>25.6</v>
          </cell>
          <cell r="C440">
            <v>10.5</v>
          </cell>
          <cell r="D440" t="str">
            <v>No</v>
          </cell>
          <cell r="E440" t="str">
            <v>No</v>
          </cell>
          <cell r="F440" t="str">
            <v>No</v>
          </cell>
          <cell r="G440">
            <v>2</v>
          </cell>
          <cell r="H440" t="str">
            <v>yes</v>
          </cell>
        </row>
        <row r="441">
          <cell r="A441" t="str">
            <v>Id440</v>
          </cell>
          <cell r="B441">
            <v>24.32</v>
          </cell>
          <cell r="C441">
            <v>6.39</v>
          </cell>
          <cell r="D441" t="str">
            <v>No</v>
          </cell>
          <cell r="E441" t="str">
            <v>No</v>
          </cell>
          <cell r="F441" t="str">
            <v>No</v>
          </cell>
          <cell r="G441" t="str">
            <v>No major surgery</v>
          </cell>
          <cell r="H441" t="str">
            <v>No</v>
          </cell>
        </row>
        <row r="442">
          <cell r="A442" t="str">
            <v>Id441</v>
          </cell>
          <cell r="B442">
            <v>22.88</v>
          </cell>
          <cell r="C442">
            <v>5.71</v>
          </cell>
          <cell r="D442" t="str">
            <v>yes</v>
          </cell>
          <cell r="E442" t="str">
            <v>No</v>
          </cell>
          <cell r="F442" t="str">
            <v>Yes</v>
          </cell>
          <cell r="G442">
            <v>1</v>
          </cell>
          <cell r="H442" t="str">
            <v>yes</v>
          </cell>
        </row>
        <row r="443">
          <cell r="A443" t="str">
            <v>Id442</v>
          </cell>
          <cell r="B443">
            <v>24.984999999999999</v>
          </cell>
          <cell r="C443">
            <v>4.43</v>
          </cell>
          <cell r="D443" t="str">
            <v>yes</v>
          </cell>
          <cell r="E443" t="str">
            <v>No</v>
          </cell>
          <cell r="F443" t="str">
            <v>Yes</v>
          </cell>
          <cell r="G443">
            <v>1</v>
          </cell>
          <cell r="H443" t="str">
            <v>No</v>
          </cell>
        </row>
        <row r="444">
          <cell r="A444" t="str">
            <v>Id443</v>
          </cell>
          <cell r="B444">
            <v>33.1</v>
          </cell>
          <cell r="C444">
            <v>5.52</v>
          </cell>
          <cell r="D444" t="str">
            <v>No</v>
          </cell>
          <cell r="E444" t="str">
            <v>No</v>
          </cell>
          <cell r="F444" t="str">
            <v>Yes</v>
          </cell>
          <cell r="G444">
            <v>1</v>
          </cell>
          <cell r="H444" t="str">
            <v>No</v>
          </cell>
        </row>
        <row r="445">
          <cell r="A445" t="str">
            <v>Id444</v>
          </cell>
          <cell r="B445">
            <v>27.83</v>
          </cell>
          <cell r="C445">
            <v>9.1999999999999993</v>
          </cell>
          <cell r="D445" t="str">
            <v>yes</v>
          </cell>
          <cell r="E445" t="str">
            <v>No</v>
          </cell>
          <cell r="F445" t="str">
            <v>No</v>
          </cell>
          <cell r="G445">
            <v>1</v>
          </cell>
          <cell r="H445" t="str">
            <v>yes</v>
          </cell>
        </row>
        <row r="446">
          <cell r="A446" t="str">
            <v>Id445</v>
          </cell>
          <cell r="B446">
            <v>30.875</v>
          </cell>
          <cell r="C446">
            <v>10.97</v>
          </cell>
          <cell r="D446" t="str">
            <v>yes</v>
          </cell>
          <cell r="E446" t="str">
            <v>No</v>
          </cell>
          <cell r="F446" t="str">
            <v>No</v>
          </cell>
          <cell r="G446">
            <v>2</v>
          </cell>
          <cell r="H446" t="str">
            <v>No</v>
          </cell>
        </row>
        <row r="447">
          <cell r="A447" t="str">
            <v>Id446</v>
          </cell>
          <cell r="B447">
            <v>27.265000000000001</v>
          </cell>
          <cell r="C447">
            <v>4.25</v>
          </cell>
          <cell r="D447" t="str">
            <v>No</v>
          </cell>
          <cell r="E447" t="str">
            <v>No</v>
          </cell>
          <cell r="F447" t="str">
            <v>Yes</v>
          </cell>
          <cell r="G447">
            <v>1</v>
          </cell>
          <cell r="H447" t="str">
            <v>No</v>
          </cell>
        </row>
        <row r="448">
          <cell r="A448" t="str">
            <v>Id447</v>
          </cell>
          <cell r="B448">
            <v>26.7</v>
          </cell>
          <cell r="C448">
            <v>5.23</v>
          </cell>
          <cell r="D448" t="str">
            <v>No</v>
          </cell>
          <cell r="E448" t="str">
            <v>No</v>
          </cell>
          <cell r="F448" t="str">
            <v>Yes</v>
          </cell>
          <cell r="G448">
            <v>1</v>
          </cell>
          <cell r="H448" t="str">
            <v>yes</v>
          </cell>
        </row>
        <row r="449">
          <cell r="A449" t="str">
            <v>Id448</v>
          </cell>
          <cell r="B449">
            <v>29.925000000000001</v>
          </cell>
          <cell r="C449">
            <v>5.96</v>
          </cell>
          <cell r="D449" t="str">
            <v>yes</v>
          </cell>
          <cell r="E449" t="str">
            <v>No</v>
          </cell>
          <cell r="F449" t="str">
            <v>Yes</v>
          </cell>
          <cell r="G449">
            <v>1</v>
          </cell>
          <cell r="H449" t="str">
            <v>yes</v>
          </cell>
        </row>
        <row r="450">
          <cell r="A450" t="str">
            <v>Id449</v>
          </cell>
          <cell r="B450">
            <v>19.95</v>
          </cell>
          <cell r="C450">
            <v>4.29</v>
          </cell>
          <cell r="D450" t="str">
            <v>yes</v>
          </cell>
          <cell r="E450" t="str">
            <v>No</v>
          </cell>
          <cell r="F450" t="str">
            <v>No</v>
          </cell>
          <cell r="G450">
            <v>2</v>
          </cell>
          <cell r="H450" t="str">
            <v>yes</v>
          </cell>
        </row>
        <row r="451">
          <cell r="A451" t="str">
            <v>Id450</v>
          </cell>
          <cell r="B451">
            <v>24.225000000000001</v>
          </cell>
          <cell r="C451">
            <v>4.09</v>
          </cell>
          <cell r="D451" t="str">
            <v>No</v>
          </cell>
          <cell r="E451" t="str">
            <v>No</v>
          </cell>
          <cell r="F451" t="str">
            <v>No</v>
          </cell>
          <cell r="G451" t="str">
            <v>No major surgery</v>
          </cell>
          <cell r="H451" t="str">
            <v>No</v>
          </cell>
        </row>
        <row r="452">
          <cell r="A452" t="str">
            <v>Id451</v>
          </cell>
          <cell r="B452">
            <v>28.12</v>
          </cell>
          <cell r="C452">
            <v>4.88</v>
          </cell>
          <cell r="D452" t="str">
            <v>No</v>
          </cell>
          <cell r="E452" t="str">
            <v>No</v>
          </cell>
          <cell r="F452" t="str">
            <v>No</v>
          </cell>
          <cell r="G452" t="str">
            <v>No major surgery</v>
          </cell>
          <cell r="H452" t="str">
            <v>yes</v>
          </cell>
        </row>
        <row r="453">
          <cell r="A453" t="str">
            <v>Id452</v>
          </cell>
          <cell r="B453">
            <v>23.21</v>
          </cell>
          <cell r="C453">
            <v>6.76</v>
          </cell>
          <cell r="D453" t="str">
            <v>No</v>
          </cell>
          <cell r="E453" t="str">
            <v>No</v>
          </cell>
          <cell r="F453" t="str">
            <v>No</v>
          </cell>
          <cell r="G453" t="str">
            <v>No major surgery</v>
          </cell>
          <cell r="H453" t="str">
            <v>yes</v>
          </cell>
        </row>
        <row r="454">
          <cell r="A454" t="str">
            <v>Id453</v>
          </cell>
          <cell r="B454">
            <v>23.98</v>
          </cell>
          <cell r="C454">
            <v>10.67</v>
          </cell>
          <cell r="D454" t="str">
            <v>No</v>
          </cell>
          <cell r="E454" t="str">
            <v>No</v>
          </cell>
          <cell r="F454" t="str">
            <v>No</v>
          </cell>
          <cell r="G454" t="str">
            <v>No major surgery</v>
          </cell>
          <cell r="H454" t="str">
            <v>No</v>
          </cell>
        </row>
        <row r="455">
          <cell r="A455" t="str">
            <v>Id454</v>
          </cell>
          <cell r="B455">
            <v>30</v>
          </cell>
          <cell r="C455">
            <v>6.21</v>
          </cell>
          <cell r="D455" t="str">
            <v>No</v>
          </cell>
          <cell r="E455" t="str">
            <v>No</v>
          </cell>
          <cell r="F455" t="str">
            <v>No</v>
          </cell>
          <cell r="G455" t="str">
            <v>No major surgery</v>
          </cell>
          <cell r="H455" t="str">
            <v>yes</v>
          </cell>
        </row>
        <row r="456">
          <cell r="A456" t="str">
            <v>Id455</v>
          </cell>
          <cell r="B456">
            <v>17.350000000000001</v>
          </cell>
          <cell r="C456">
            <v>5.03</v>
          </cell>
          <cell r="D456" t="str">
            <v>yes</v>
          </cell>
          <cell r="E456" t="str">
            <v>No</v>
          </cell>
          <cell r="F456" t="str">
            <v>No</v>
          </cell>
          <cell r="G456" t="str">
            <v>No major surgery</v>
          </cell>
          <cell r="H456" t="str">
            <v>yes</v>
          </cell>
        </row>
        <row r="457">
          <cell r="A457" t="str">
            <v>Id456</v>
          </cell>
          <cell r="B457">
            <v>22.704999999999998</v>
          </cell>
          <cell r="C457">
            <v>5.27</v>
          </cell>
          <cell r="D457" t="str">
            <v>No</v>
          </cell>
          <cell r="E457" t="str">
            <v>No</v>
          </cell>
          <cell r="F457" t="str">
            <v>No</v>
          </cell>
          <cell r="G457" t="str">
            <v>No major surgery</v>
          </cell>
          <cell r="H457" t="str">
            <v>No</v>
          </cell>
        </row>
        <row r="458">
          <cell r="A458" t="str">
            <v>Id457</v>
          </cell>
          <cell r="B458">
            <v>25.41</v>
          </cell>
          <cell r="C458">
            <v>10.53</v>
          </cell>
          <cell r="D458" t="str">
            <v>yes</v>
          </cell>
          <cell r="E458" t="str">
            <v>No</v>
          </cell>
          <cell r="F458" t="str">
            <v>No</v>
          </cell>
          <cell r="G458">
            <v>1</v>
          </cell>
          <cell r="H458" t="str">
            <v>yes</v>
          </cell>
        </row>
        <row r="459">
          <cell r="A459" t="str">
            <v>Id458</v>
          </cell>
          <cell r="B459">
            <v>18.23</v>
          </cell>
          <cell r="C459">
            <v>5.78</v>
          </cell>
          <cell r="D459" t="str">
            <v>No</v>
          </cell>
          <cell r="E459" t="str">
            <v>No</v>
          </cell>
          <cell r="F459" t="str">
            <v>Yes</v>
          </cell>
          <cell r="G459">
            <v>1</v>
          </cell>
          <cell r="H459" t="str">
            <v>yes</v>
          </cell>
        </row>
        <row r="460">
          <cell r="A460" t="str">
            <v>Id459</v>
          </cell>
          <cell r="B460">
            <v>24.7</v>
          </cell>
          <cell r="C460">
            <v>4.3600000000000003</v>
          </cell>
          <cell r="D460" t="str">
            <v>No</v>
          </cell>
          <cell r="E460" t="str">
            <v>No</v>
          </cell>
          <cell r="F460" t="str">
            <v>Yes</v>
          </cell>
          <cell r="G460">
            <v>1</v>
          </cell>
          <cell r="H460" t="str">
            <v>yes</v>
          </cell>
        </row>
        <row r="461">
          <cell r="A461" t="str">
            <v>Id460</v>
          </cell>
          <cell r="B461">
            <v>37.4</v>
          </cell>
          <cell r="C461">
            <v>9.7200000000000006</v>
          </cell>
          <cell r="D461" t="str">
            <v>yes</v>
          </cell>
          <cell r="E461" t="str">
            <v>No</v>
          </cell>
          <cell r="F461" t="str">
            <v>Yes</v>
          </cell>
          <cell r="G461">
            <v>1</v>
          </cell>
          <cell r="H461" t="str">
            <v>No</v>
          </cell>
        </row>
        <row r="462">
          <cell r="A462" t="str">
            <v>Id461</v>
          </cell>
          <cell r="B462">
            <v>26.885000000000002</v>
          </cell>
          <cell r="C462">
            <v>5.18</v>
          </cell>
          <cell r="D462" t="str">
            <v>No</v>
          </cell>
          <cell r="E462" t="str">
            <v>No</v>
          </cell>
          <cell r="F462" t="str">
            <v>Yes</v>
          </cell>
          <cell r="G462">
            <v>1</v>
          </cell>
          <cell r="H462" t="str">
            <v>yes</v>
          </cell>
        </row>
        <row r="463">
          <cell r="A463" t="str">
            <v>Id462</v>
          </cell>
          <cell r="B463">
            <v>25.27</v>
          </cell>
          <cell r="C463">
            <v>5.29</v>
          </cell>
          <cell r="D463" t="str">
            <v>No</v>
          </cell>
          <cell r="E463" t="str">
            <v>No</v>
          </cell>
          <cell r="F463" t="str">
            <v>Yes</v>
          </cell>
          <cell r="G463">
            <v>1</v>
          </cell>
          <cell r="H463" t="str">
            <v>yes</v>
          </cell>
        </row>
        <row r="464">
          <cell r="A464" t="str">
            <v>Id463</v>
          </cell>
          <cell r="B464">
            <v>23.655000000000001</v>
          </cell>
          <cell r="C464">
            <v>4.8600000000000003</v>
          </cell>
          <cell r="D464" t="str">
            <v>yes</v>
          </cell>
          <cell r="E464" t="str">
            <v>No</v>
          </cell>
          <cell r="F464" t="str">
            <v>No</v>
          </cell>
          <cell r="G464" t="str">
            <v>No major surgery</v>
          </cell>
          <cell r="H464" t="str">
            <v>yes</v>
          </cell>
        </row>
        <row r="465">
          <cell r="A465" t="str">
            <v>Id464</v>
          </cell>
          <cell r="B465">
            <v>55.05</v>
          </cell>
          <cell r="C465">
            <v>7.66</v>
          </cell>
          <cell r="D465" t="str">
            <v>No</v>
          </cell>
          <cell r="E465" t="str">
            <v>No</v>
          </cell>
          <cell r="F465" t="str">
            <v>No</v>
          </cell>
          <cell r="G465" t="str">
            <v>No major surgery</v>
          </cell>
          <cell r="H465" t="str">
            <v>No</v>
          </cell>
        </row>
        <row r="466">
          <cell r="A466" t="str">
            <v>Id465</v>
          </cell>
          <cell r="B466">
            <v>24.89</v>
          </cell>
          <cell r="C466">
            <v>6.1</v>
          </cell>
          <cell r="D466" t="str">
            <v>yes</v>
          </cell>
          <cell r="E466" t="str">
            <v>No</v>
          </cell>
          <cell r="F466" t="str">
            <v>Yes</v>
          </cell>
          <cell r="G466">
            <v>1</v>
          </cell>
          <cell r="H466" t="str">
            <v>yes</v>
          </cell>
        </row>
        <row r="467">
          <cell r="A467" t="str">
            <v>Id466</v>
          </cell>
          <cell r="B467">
            <v>18.715</v>
          </cell>
          <cell r="C467">
            <v>4.4400000000000004</v>
          </cell>
          <cell r="D467" t="str">
            <v>No</v>
          </cell>
          <cell r="E467" t="str">
            <v>No</v>
          </cell>
          <cell r="F467" t="str">
            <v>No</v>
          </cell>
          <cell r="G467" t="str">
            <v>No major surgery</v>
          </cell>
          <cell r="H467" t="str">
            <v>No</v>
          </cell>
        </row>
        <row r="468">
          <cell r="A468" t="str">
            <v>Id467</v>
          </cell>
          <cell r="B468">
            <v>28.12</v>
          </cell>
          <cell r="C468">
            <v>6.15</v>
          </cell>
          <cell r="D468" t="str">
            <v>No</v>
          </cell>
          <cell r="E468" t="str">
            <v>No</v>
          </cell>
          <cell r="F468" t="str">
            <v>No</v>
          </cell>
          <cell r="G468" t="str">
            <v>No major surgery</v>
          </cell>
          <cell r="H468" t="str">
            <v>yes</v>
          </cell>
        </row>
        <row r="469">
          <cell r="A469" t="str">
            <v>Id468</v>
          </cell>
          <cell r="B469">
            <v>26.6</v>
          </cell>
          <cell r="C469">
            <v>4.53</v>
          </cell>
          <cell r="D469" t="str">
            <v>No</v>
          </cell>
          <cell r="E469" t="str">
            <v>No</v>
          </cell>
          <cell r="F469" t="str">
            <v>No</v>
          </cell>
          <cell r="G469" t="str">
            <v>No major surgery</v>
          </cell>
          <cell r="H469" t="str">
            <v>yes</v>
          </cell>
        </row>
        <row r="470">
          <cell r="A470" t="str">
            <v>Id469</v>
          </cell>
          <cell r="B470">
            <v>30.114999999999998</v>
          </cell>
          <cell r="C470">
            <v>5.48</v>
          </cell>
          <cell r="D470" t="str">
            <v>No</v>
          </cell>
          <cell r="E470" t="str">
            <v>yes</v>
          </cell>
          <cell r="F470" t="str">
            <v>No</v>
          </cell>
          <cell r="G470">
            <v>1</v>
          </cell>
          <cell r="H470" t="str">
            <v>No</v>
          </cell>
        </row>
        <row r="471">
          <cell r="A471" t="str">
            <v>Id470</v>
          </cell>
          <cell r="B471">
            <v>24.605</v>
          </cell>
          <cell r="C471">
            <v>5.48</v>
          </cell>
          <cell r="D471" t="str">
            <v>No</v>
          </cell>
          <cell r="E471" t="str">
            <v>No</v>
          </cell>
          <cell r="F471" t="str">
            <v>No</v>
          </cell>
          <cell r="G471" t="str">
            <v>No major surgery</v>
          </cell>
          <cell r="H471" t="str">
            <v>yes</v>
          </cell>
        </row>
        <row r="472">
          <cell r="A472" t="str">
            <v>Id471</v>
          </cell>
          <cell r="B472">
            <v>29.6</v>
          </cell>
          <cell r="C472">
            <v>8.1</v>
          </cell>
          <cell r="D472" t="str">
            <v>No</v>
          </cell>
          <cell r="E472" t="str">
            <v>No</v>
          </cell>
          <cell r="F472" t="str">
            <v>No</v>
          </cell>
          <cell r="G472" t="str">
            <v>No major surgery</v>
          </cell>
          <cell r="H472" t="str">
            <v>No</v>
          </cell>
        </row>
        <row r="473">
          <cell r="A473" t="str">
            <v>Id472</v>
          </cell>
          <cell r="B473">
            <v>24.42</v>
          </cell>
          <cell r="C473">
            <v>7.16</v>
          </cell>
          <cell r="D473" t="str">
            <v>No</v>
          </cell>
          <cell r="E473" t="str">
            <v>No</v>
          </cell>
          <cell r="F473" t="str">
            <v>No</v>
          </cell>
          <cell r="G473" t="str">
            <v>No major surgery</v>
          </cell>
          <cell r="H473" t="str">
            <v>yes</v>
          </cell>
        </row>
        <row r="474">
          <cell r="A474" t="str">
            <v>Id473</v>
          </cell>
          <cell r="B474">
            <v>20.9</v>
          </cell>
          <cell r="C474">
            <v>4.55</v>
          </cell>
          <cell r="D474" t="str">
            <v>yes</v>
          </cell>
          <cell r="E474" t="str">
            <v>No</v>
          </cell>
          <cell r="F474" t="str">
            <v>Yes</v>
          </cell>
          <cell r="G474">
            <v>1</v>
          </cell>
          <cell r="H474" t="str">
            <v>yes</v>
          </cell>
        </row>
        <row r="475">
          <cell r="A475" t="str">
            <v>Id474</v>
          </cell>
          <cell r="B475">
            <v>22.895</v>
          </cell>
          <cell r="C475">
            <v>6.03</v>
          </cell>
          <cell r="D475" t="str">
            <v>No</v>
          </cell>
          <cell r="E475" t="str">
            <v>No</v>
          </cell>
          <cell r="F475" t="str">
            <v>No</v>
          </cell>
          <cell r="G475" t="str">
            <v>No major surgery</v>
          </cell>
          <cell r="H475" t="str">
            <v>yes</v>
          </cell>
        </row>
        <row r="476">
          <cell r="A476" t="str">
            <v>Id475</v>
          </cell>
          <cell r="B476">
            <v>28.3</v>
          </cell>
          <cell r="C476">
            <v>5.47</v>
          </cell>
          <cell r="D476" t="str">
            <v>yes</v>
          </cell>
          <cell r="E476" t="str">
            <v>No</v>
          </cell>
          <cell r="F476" t="str">
            <v>Yes</v>
          </cell>
          <cell r="G476">
            <v>1</v>
          </cell>
          <cell r="H476" t="str">
            <v>yes</v>
          </cell>
        </row>
        <row r="477">
          <cell r="A477" t="str">
            <v>Id476</v>
          </cell>
          <cell r="B477">
            <v>54.3</v>
          </cell>
          <cell r="C477">
            <v>4.1500000000000004</v>
          </cell>
          <cell r="D477" t="str">
            <v>yes</v>
          </cell>
          <cell r="E477" t="str">
            <v>No</v>
          </cell>
          <cell r="F477" t="str">
            <v>No</v>
          </cell>
          <cell r="G477">
            <v>1</v>
          </cell>
          <cell r="H477" t="str">
            <v>No</v>
          </cell>
        </row>
        <row r="478">
          <cell r="A478" t="str">
            <v>Id477</v>
          </cell>
          <cell r="B478">
            <v>33.344999999999999</v>
          </cell>
          <cell r="C478">
            <v>11.32</v>
          </cell>
          <cell r="D478" t="str">
            <v>yes</v>
          </cell>
          <cell r="E478" t="str">
            <v>No</v>
          </cell>
          <cell r="F478" t="str">
            <v>No</v>
          </cell>
          <cell r="G478">
            <v>1</v>
          </cell>
          <cell r="H478" t="str">
            <v>No</v>
          </cell>
        </row>
        <row r="479">
          <cell r="A479" t="str">
            <v>Id478</v>
          </cell>
          <cell r="B479">
            <v>33</v>
          </cell>
          <cell r="C479">
            <v>9.51</v>
          </cell>
          <cell r="D479" t="str">
            <v>yes</v>
          </cell>
          <cell r="E479" t="str">
            <v>No</v>
          </cell>
          <cell r="F479" t="str">
            <v>No</v>
          </cell>
          <cell r="G479" t="str">
            <v>No major surgery</v>
          </cell>
          <cell r="H479" t="str">
            <v>No</v>
          </cell>
        </row>
        <row r="480">
          <cell r="A480" t="str">
            <v>Id479</v>
          </cell>
          <cell r="B480">
            <v>28.024999999999999</v>
          </cell>
          <cell r="C480">
            <v>7.67</v>
          </cell>
          <cell r="D480" t="str">
            <v>yes</v>
          </cell>
          <cell r="E480" t="str">
            <v>No</v>
          </cell>
          <cell r="F480" t="str">
            <v>No</v>
          </cell>
          <cell r="G480">
            <v>1</v>
          </cell>
          <cell r="H480" t="str">
            <v>yes</v>
          </cell>
        </row>
        <row r="481">
          <cell r="A481" t="str">
            <v>Id480</v>
          </cell>
          <cell r="B481">
            <v>28.69</v>
          </cell>
          <cell r="C481">
            <v>6.23</v>
          </cell>
          <cell r="D481" t="str">
            <v>No</v>
          </cell>
          <cell r="E481" t="str">
            <v>No</v>
          </cell>
          <cell r="F481" t="str">
            <v>No</v>
          </cell>
          <cell r="G481">
            <v>1</v>
          </cell>
          <cell r="H481" t="str">
            <v>yes</v>
          </cell>
        </row>
        <row r="482">
          <cell r="A482" t="str">
            <v>Id481</v>
          </cell>
          <cell r="B482">
            <v>40.28</v>
          </cell>
          <cell r="C482">
            <v>8.9</v>
          </cell>
          <cell r="D482" t="str">
            <v>No</v>
          </cell>
          <cell r="E482" t="str">
            <v>No</v>
          </cell>
          <cell r="F482" t="str">
            <v>No</v>
          </cell>
          <cell r="G482" t="str">
            <v>No major surgery</v>
          </cell>
          <cell r="H482" t="str">
            <v>No</v>
          </cell>
        </row>
        <row r="483">
          <cell r="A483" t="str">
            <v>Id482</v>
          </cell>
          <cell r="B483">
            <v>37.299999999999997</v>
          </cell>
          <cell r="C483">
            <v>7.79</v>
          </cell>
          <cell r="D483" t="str">
            <v>yes</v>
          </cell>
          <cell r="E483" t="str">
            <v>No</v>
          </cell>
          <cell r="F483" t="str">
            <v>No</v>
          </cell>
          <cell r="G483" t="str">
            <v>No major surgery</v>
          </cell>
          <cell r="H483" t="str">
            <v>No</v>
          </cell>
        </row>
        <row r="484">
          <cell r="A484" t="str">
            <v>Id483</v>
          </cell>
          <cell r="B484">
            <v>54.47</v>
          </cell>
          <cell r="C484">
            <v>4.49</v>
          </cell>
          <cell r="D484" t="str">
            <v>yes</v>
          </cell>
          <cell r="E484" t="str">
            <v>No</v>
          </cell>
          <cell r="F484" t="str">
            <v>No</v>
          </cell>
          <cell r="G484">
            <v>2</v>
          </cell>
          <cell r="H484" t="str">
            <v>No</v>
          </cell>
        </row>
        <row r="485">
          <cell r="A485" t="str">
            <v>Id484</v>
          </cell>
          <cell r="B485">
            <v>38.06</v>
          </cell>
          <cell r="C485">
            <v>5.24</v>
          </cell>
          <cell r="D485" t="str">
            <v>yes</v>
          </cell>
          <cell r="E485" t="str">
            <v>No</v>
          </cell>
          <cell r="F485" t="str">
            <v>Yes</v>
          </cell>
          <cell r="G485">
            <v>1</v>
          </cell>
          <cell r="H485" t="str">
            <v>No</v>
          </cell>
        </row>
        <row r="486">
          <cell r="A486" t="str">
            <v>Id485</v>
          </cell>
          <cell r="B486">
            <v>51.47</v>
          </cell>
          <cell r="C486">
            <v>9.6</v>
          </cell>
          <cell r="D486" t="str">
            <v>No</v>
          </cell>
          <cell r="E486" t="str">
            <v>No</v>
          </cell>
          <cell r="F486" t="str">
            <v>No</v>
          </cell>
          <cell r="G486" t="str">
            <v>No major surgery</v>
          </cell>
          <cell r="H486" t="str">
            <v>No</v>
          </cell>
        </row>
        <row r="487">
          <cell r="A487" t="str">
            <v>Id486</v>
          </cell>
          <cell r="B487">
            <v>29.8</v>
          </cell>
          <cell r="C487">
            <v>5.78</v>
          </cell>
          <cell r="D487" t="str">
            <v>yes</v>
          </cell>
          <cell r="E487" t="str">
            <v>No</v>
          </cell>
          <cell r="F487" t="str">
            <v>No</v>
          </cell>
          <cell r="G487" t="str">
            <v>No major surgery</v>
          </cell>
          <cell r="H487" t="str">
            <v>No</v>
          </cell>
        </row>
        <row r="488">
          <cell r="A488" t="str">
            <v>Id487</v>
          </cell>
          <cell r="B488">
            <v>49.77</v>
          </cell>
          <cell r="C488">
            <v>7.02</v>
          </cell>
          <cell r="D488" t="str">
            <v>No</v>
          </cell>
          <cell r="E488" t="str">
            <v>No</v>
          </cell>
          <cell r="F488" t="str">
            <v>No</v>
          </cell>
          <cell r="G488" t="str">
            <v>No major surgery</v>
          </cell>
          <cell r="H488" t="str">
            <v>No</v>
          </cell>
        </row>
        <row r="489">
          <cell r="A489" t="str">
            <v>Id488</v>
          </cell>
          <cell r="B489">
            <v>25.555</v>
          </cell>
          <cell r="C489">
            <v>4.09</v>
          </cell>
          <cell r="D489" t="str">
            <v>yes</v>
          </cell>
          <cell r="E489" t="str">
            <v>No</v>
          </cell>
          <cell r="F489" t="str">
            <v>No</v>
          </cell>
          <cell r="G489" t="str">
            <v>No major surgery</v>
          </cell>
          <cell r="H489" t="str">
            <v>yes</v>
          </cell>
        </row>
        <row r="490">
          <cell r="A490" t="str">
            <v>Id489</v>
          </cell>
          <cell r="B490">
            <v>29.64</v>
          </cell>
          <cell r="C490">
            <v>4.93</v>
          </cell>
          <cell r="D490" t="str">
            <v>No</v>
          </cell>
          <cell r="E490" t="str">
            <v>No</v>
          </cell>
          <cell r="F490" t="str">
            <v>Yes</v>
          </cell>
          <cell r="G490">
            <v>1</v>
          </cell>
          <cell r="H490" t="str">
            <v>No</v>
          </cell>
        </row>
        <row r="491">
          <cell r="A491" t="str">
            <v>Id490</v>
          </cell>
          <cell r="B491">
            <v>53.93</v>
          </cell>
          <cell r="C491">
            <v>5.34</v>
          </cell>
          <cell r="D491" t="str">
            <v>yes</v>
          </cell>
          <cell r="E491" t="str">
            <v>No</v>
          </cell>
          <cell r="F491" t="str">
            <v>No</v>
          </cell>
          <cell r="G491">
            <v>2</v>
          </cell>
          <cell r="H491" t="str">
            <v>No</v>
          </cell>
        </row>
        <row r="492">
          <cell r="A492" t="str">
            <v>Id491</v>
          </cell>
          <cell r="B492">
            <v>28.024999999999999</v>
          </cell>
          <cell r="C492">
            <v>5.65</v>
          </cell>
          <cell r="D492" t="str">
            <v>No</v>
          </cell>
          <cell r="E492" t="str">
            <v>No</v>
          </cell>
          <cell r="F492" t="str">
            <v>No</v>
          </cell>
          <cell r="G492">
            <v>1</v>
          </cell>
          <cell r="H492" t="str">
            <v>yes</v>
          </cell>
        </row>
        <row r="493">
          <cell r="A493" t="str">
            <v>Id492</v>
          </cell>
          <cell r="B493">
            <v>27.5</v>
          </cell>
          <cell r="C493">
            <v>4.49</v>
          </cell>
          <cell r="D493" t="str">
            <v>No</v>
          </cell>
          <cell r="E493" t="str">
            <v>No</v>
          </cell>
          <cell r="F493" t="str">
            <v>No</v>
          </cell>
          <cell r="G493" t="str">
            <v>No major surgery</v>
          </cell>
          <cell r="H493" t="str">
            <v>No</v>
          </cell>
        </row>
        <row r="494">
          <cell r="A494" t="str">
            <v>Id493</v>
          </cell>
          <cell r="B494">
            <v>21.8</v>
          </cell>
          <cell r="C494">
            <v>10.55</v>
          </cell>
          <cell r="D494" t="str">
            <v>No</v>
          </cell>
          <cell r="E494" t="str">
            <v>No</v>
          </cell>
          <cell r="F494" t="str">
            <v>No</v>
          </cell>
          <cell r="G494" t="str">
            <v>No major surgery</v>
          </cell>
          <cell r="H494" t="str">
            <v>yes</v>
          </cell>
        </row>
        <row r="495">
          <cell r="A495" t="str">
            <v>Id494</v>
          </cell>
          <cell r="B495">
            <v>26.41</v>
          </cell>
          <cell r="C495">
            <v>4.92</v>
          </cell>
          <cell r="D495" t="str">
            <v>yes</v>
          </cell>
          <cell r="E495" t="str">
            <v>No</v>
          </cell>
          <cell r="F495" t="str">
            <v>Yes</v>
          </cell>
          <cell r="G495">
            <v>1</v>
          </cell>
          <cell r="H495" t="str">
            <v>yes</v>
          </cell>
        </row>
        <row r="496">
          <cell r="A496" t="str">
            <v>Id495</v>
          </cell>
          <cell r="B496">
            <v>27.835000000000001</v>
          </cell>
          <cell r="C496">
            <v>5.9</v>
          </cell>
          <cell r="D496" t="str">
            <v>yes</v>
          </cell>
          <cell r="E496" t="str">
            <v>No</v>
          </cell>
          <cell r="F496" t="str">
            <v>No</v>
          </cell>
          <cell r="G496">
            <v>1</v>
          </cell>
          <cell r="H496" t="str">
            <v>yes</v>
          </cell>
        </row>
        <row r="497">
          <cell r="A497" t="str">
            <v>Id496</v>
          </cell>
          <cell r="B497">
            <v>51.74</v>
          </cell>
          <cell r="C497">
            <v>4.9800000000000004</v>
          </cell>
          <cell r="D497" t="str">
            <v>yes</v>
          </cell>
          <cell r="E497" t="str">
            <v>No</v>
          </cell>
          <cell r="F497" t="str">
            <v>No</v>
          </cell>
          <cell r="G497">
            <v>2</v>
          </cell>
          <cell r="H497" t="str">
            <v>No</v>
          </cell>
        </row>
        <row r="498">
          <cell r="A498" t="str">
            <v>Id497</v>
          </cell>
          <cell r="B498">
            <v>23.37</v>
          </cell>
          <cell r="C498">
            <v>5.8</v>
          </cell>
          <cell r="D498" t="str">
            <v>No</v>
          </cell>
          <cell r="E498" t="str">
            <v>No</v>
          </cell>
          <cell r="F498" t="str">
            <v>No</v>
          </cell>
          <cell r="G498" t="str">
            <v>No major surgery</v>
          </cell>
          <cell r="H498" t="str">
            <v>yes</v>
          </cell>
        </row>
        <row r="499">
          <cell r="A499" t="str">
            <v>Id498</v>
          </cell>
          <cell r="B499">
            <v>29.7</v>
          </cell>
          <cell r="C499">
            <v>6.21</v>
          </cell>
          <cell r="D499" t="str">
            <v>yes</v>
          </cell>
          <cell r="E499" t="str">
            <v>No</v>
          </cell>
          <cell r="F499" t="str">
            <v>Yes</v>
          </cell>
          <cell r="G499">
            <v>1</v>
          </cell>
          <cell r="H499" t="str">
            <v>yes</v>
          </cell>
        </row>
        <row r="500">
          <cell r="A500" t="str">
            <v>Id499</v>
          </cell>
          <cell r="B500">
            <v>20.045000000000002</v>
          </cell>
          <cell r="C500">
            <v>6.17</v>
          </cell>
          <cell r="D500" t="str">
            <v>No</v>
          </cell>
          <cell r="E500" t="str">
            <v>No</v>
          </cell>
          <cell r="F500" t="str">
            <v>Yes</v>
          </cell>
          <cell r="G500">
            <v>1</v>
          </cell>
          <cell r="H500" t="str">
            <v>yes</v>
          </cell>
        </row>
        <row r="501">
          <cell r="A501" t="str">
            <v>Id500</v>
          </cell>
          <cell r="B501">
            <v>27.83</v>
          </cell>
          <cell r="C501">
            <v>5.36</v>
          </cell>
          <cell r="D501" t="str">
            <v>No</v>
          </cell>
          <cell r="E501" t="str">
            <v>No</v>
          </cell>
          <cell r="F501" t="str">
            <v>No</v>
          </cell>
          <cell r="G501">
            <v>2</v>
          </cell>
          <cell r="H501" t="str">
            <v>No</v>
          </cell>
        </row>
        <row r="502">
          <cell r="A502" t="str">
            <v>Id501</v>
          </cell>
          <cell r="B502">
            <v>28.93</v>
          </cell>
          <cell r="C502">
            <v>5.2</v>
          </cell>
          <cell r="D502" t="str">
            <v>No</v>
          </cell>
          <cell r="E502" t="str">
            <v>No</v>
          </cell>
          <cell r="F502" t="str">
            <v>No</v>
          </cell>
          <cell r="G502" t="str">
            <v>No major surgery</v>
          </cell>
          <cell r="H502" t="str">
            <v>yes</v>
          </cell>
        </row>
        <row r="503">
          <cell r="A503" t="str">
            <v>Id502</v>
          </cell>
          <cell r="B503">
            <v>33.82</v>
          </cell>
          <cell r="C503">
            <v>5.42</v>
          </cell>
          <cell r="D503" t="str">
            <v>No</v>
          </cell>
          <cell r="E503" t="str">
            <v>No</v>
          </cell>
          <cell r="F503" t="str">
            <v>No</v>
          </cell>
          <cell r="G503" t="str">
            <v>No major surgery</v>
          </cell>
          <cell r="H503" t="str">
            <v>No</v>
          </cell>
        </row>
        <row r="504">
          <cell r="A504" t="str">
            <v>Id503</v>
          </cell>
          <cell r="B504">
            <v>20.234999999999999</v>
          </cell>
          <cell r="C504">
            <v>6.84</v>
          </cell>
          <cell r="D504" t="str">
            <v>No</v>
          </cell>
          <cell r="E504" t="str">
            <v>No</v>
          </cell>
          <cell r="F504" t="str">
            <v>No</v>
          </cell>
          <cell r="G504" t="str">
            <v>No major surgery</v>
          </cell>
          <cell r="H504" t="str">
            <v>yes</v>
          </cell>
        </row>
        <row r="505">
          <cell r="A505" t="str">
            <v>Id504</v>
          </cell>
          <cell r="B505">
            <v>49.2</v>
          </cell>
          <cell r="C505">
            <v>10.9</v>
          </cell>
          <cell r="D505" t="str">
            <v>yes</v>
          </cell>
          <cell r="E505" t="str">
            <v>No</v>
          </cell>
          <cell r="F505" t="str">
            <v>Yes</v>
          </cell>
          <cell r="G505">
            <v>1</v>
          </cell>
          <cell r="H505" t="str">
            <v>No</v>
          </cell>
        </row>
        <row r="506">
          <cell r="A506" t="str">
            <v>Id505</v>
          </cell>
          <cell r="B506">
            <v>26.4</v>
          </cell>
          <cell r="C506">
            <v>4.87</v>
          </cell>
          <cell r="D506" t="str">
            <v>yes</v>
          </cell>
          <cell r="E506" t="str">
            <v>No</v>
          </cell>
          <cell r="F506" t="str">
            <v>No</v>
          </cell>
          <cell r="G506" t="str">
            <v>No major surgery</v>
          </cell>
          <cell r="H506" t="str">
            <v>yes</v>
          </cell>
        </row>
        <row r="507">
          <cell r="A507" t="str">
            <v>Id506</v>
          </cell>
          <cell r="B507">
            <v>28.38</v>
          </cell>
          <cell r="C507">
            <v>6.07</v>
          </cell>
          <cell r="D507" t="str">
            <v>No</v>
          </cell>
          <cell r="E507" t="str">
            <v>No</v>
          </cell>
          <cell r="F507" t="str">
            <v>No</v>
          </cell>
          <cell r="G507">
            <v>1</v>
          </cell>
          <cell r="H507" t="str">
            <v>yes</v>
          </cell>
        </row>
        <row r="508">
          <cell r="A508" t="str">
            <v>Id507</v>
          </cell>
          <cell r="B508">
            <v>24.64</v>
          </cell>
          <cell r="C508">
            <v>4.33</v>
          </cell>
          <cell r="D508" t="str">
            <v>No</v>
          </cell>
          <cell r="E508" t="str">
            <v>No</v>
          </cell>
          <cell r="F508" t="str">
            <v>No</v>
          </cell>
          <cell r="G508" t="str">
            <v>No major surgery</v>
          </cell>
          <cell r="H508" t="str">
            <v>yes</v>
          </cell>
        </row>
        <row r="509">
          <cell r="A509" t="str">
            <v>Id508</v>
          </cell>
          <cell r="B509">
            <v>39.71</v>
          </cell>
          <cell r="C509">
            <v>5.83</v>
          </cell>
          <cell r="D509" t="str">
            <v>No</v>
          </cell>
          <cell r="E509" t="str">
            <v>No</v>
          </cell>
          <cell r="F509" t="str">
            <v>No</v>
          </cell>
          <cell r="G509">
            <v>1</v>
          </cell>
          <cell r="H509" t="str">
            <v>No</v>
          </cell>
        </row>
        <row r="510">
          <cell r="A510" t="str">
            <v>Id509</v>
          </cell>
          <cell r="B510">
            <v>22.22</v>
          </cell>
          <cell r="C510">
            <v>5.5</v>
          </cell>
          <cell r="D510" t="str">
            <v>No</v>
          </cell>
          <cell r="E510" t="str">
            <v>No</v>
          </cell>
          <cell r="F510" t="str">
            <v>No</v>
          </cell>
          <cell r="G510" t="str">
            <v>No major surgery</v>
          </cell>
          <cell r="H510" t="str">
            <v>yes</v>
          </cell>
        </row>
        <row r="511">
          <cell r="A511" t="str">
            <v>Id510</v>
          </cell>
          <cell r="B511">
            <v>33.344999999999999</v>
          </cell>
          <cell r="C511">
            <v>4.79</v>
          </cell>
          <cell r="D511" t="str">
            <v>No</v>
          </cell>
          <cell r="E511" t="str">
            <v>No</v>
          </cell>
          <cell r="F511" t="str">
            <v>Yes</v>
          </cell>
          <cell r="G511">
            <v>1</v>
          </cell>
          <cell r="H511" t="str">
            <v>No</v>
          </cell>
        </row>
        <row r="512">
          <cell r="A512" t="str">
            <v>Id511</v>
          </cell>
          <cell r="B512">
            <v>24.42</v>
          </cell>
          <cell r="C512">
            <v>5.81</v>
          </cell>
          <cell r="D512" t="str">
            <v>No</v>
          </cell>
          <cell r="E512" t="str">
            <v>No</v>
          </cell>
          <cell r="F512" t="str">
            <v>No</v>
          </cell>
          <cell r="G512">
            <v>1</v>
          </cell>
          <cell r="H512" t="str">
            <v>yes</v>
          </cell>
        </row>
        <row r="513">
          <cell r="A513" t="str">
            <v>Id512</v>
          </cell>
          <cell r="B513">
            <v>29.81</v>
          </cell>
          <cell r="C513">
            <v>5.58</v>
          </cell>
          <cell r="D513" t="str">
            <v>No</v>
          </cell>
          <cell r="E513" t="str">
            <v>No</v>
          </cell>
          <cell r="F513" t="str">
            <v>No</v>
          </cell>
          <cell r="G513" t="str">
            <v>No major surgery</v>
          </cell>
          <cell r="H513" t="str">
            <v>yes</v>
          </cell>
        </row>
        <row r="514">
          <cell r="A514" t="str">
            <v>Id513</v>
          </cell>
          <cell r="B514">
            <v>51.18</v>
          </cell>
          <cell r="C514">
            <v>4.4000000000000004</v>
          </cell>
          <cell r="D514" t="str">
            <v>yes</v>
          </cell>
          <cell r="E514" t="str">
            <v>No</v>
          </cell>
          <cell r="F514" t="str">
            <v>No</v>
          </cell>
          <cell r="G514">
            <v>2</v>
          </cell>
          <cell r="H514" t="str">
            <v>No</v>
          </cell>
        </row>
        <row r="515">
          <cell r="A515" t="str">
            <v>Id514</v>
          </cell>
          <cell r="B515">
            <v>51.37</v>
          </cell>
          <cell r="C515">
            <v>8.18</v>
          </cell>
          <cell r="D515" t="str">
            <v>yes</v>
          </cell>
          <cell r="E515" t="str">
            <v>No</v>
          </cell>
          <cell r="F515" t="str">
            <v>No</v>
          </cell>
          <cell r="G515" t="str">
            <v>No major surgery</v>
          </cell>
          <cell r="H515" t="str">
            <v>No</v>
          </cell>
        </row>
        <row r="516">
          <cell r="A516" t="str">
            <v>Id515</v>
          </cell>
          <cell r="B516">
            <v>36.19</v>
          </cell>
          <cell r="C516">
            <v>5.52</v>
          </cell>
          <cell r="D516" t="str">
            <v>yes</v>
          </cell>
          <cell r="E516" t="str">
            <v>No</v>
          </cell>
          <cell r="F516" t="str">
            <v>No</v>
          </cell>
          <cell r="G516" t="str">
            <v>No major surgery</v>
          </cell>
          <cell r="H516" t="str">
            <v>No</v>
          </cell>
        </row>
        <row r="517">
          <cell r="A517" t="str">
            <v>Id516</v>
          </cell>
          <cell r="B517">
            <v>25.9</v>
          </cell>
          <cell r="C517">
            <v>4.84</v>
          </cell>
          <cell r="D517" t="str">
            <v>No</v>
          </cell>
          <cell r="E517" t="str">
            <v>No</v>
          </cell>
          <cell r="F517" t="str">
            <v>No</v>
          </cell>
          <cell r="G517" t="str">
            <v>No major surgery</v>
          </cell>
          <cell r="H517" t="str">
            <v>yes</v>
          </cell>
        </row>
        <row r="518">
          <cell r="A518" t="str">
            <v>Id517</v>
          </cell>
          <cell r="B518">
            <v>35.72</v>
          </cell>
          <cell r="C518">
            <v>4.08</v>
          </cell>
          <cell r="D518" t="str">
            <v>No</v>
          </cell>
          <cell r="E518" t="str">
            <v>No</v>
          </cell>
          <cell r="F518" t="str">
            <v>Yes</v>
          </cell>
          <cell r="G518">
            <v>1</v>
          </cell>
          <cell r="H518" t="str">
            <v>No</v>
          </cell>
        </row>
        <row r="519">
          <cell r="A519" t="str">
            <v>Id518</v>
          </cell>
          <cell r="B519">
            <v>27.94</v>
          </cell>
          <cell r="C519">
            <v>4.4800000000000004</v>
          </cell>
          <cell r="D519" t="str">
            <v>No</v>
          </cell>
          <cell r="E519" t="str">
            <v>No</v>
          </cell>
          <cell r="F519" t="str">
            <v>Yes</v>
          </cell>
          <cell r="G519">
            <v>1</v>
          </cell>
          <cell r="H519" t="str">
            <v>yes</v>
          </cell>
        </row>
        <row r="520">
          <cell r="A520" t="str">
            <v>Id519</v>
          </cell>
          <cell r="B520">
            <v>27.1</v>
          </cell>
          <cell r="C520">
            <v>5.73</v>
          </cell>
          <cell r="D520" t="str">
            <v>No</v>
          </cell>
          <cell r="E520" t="str">
            <v>No</v>
          </cell>
          <cell r="F520" t="str">
            <v>No</v>
          </cell>
          <cell r="G520" t="str">
            <v>No major surgery</v>
          </cell>
          <cell r="H520" t="str">
            <v>yes</v>
          </cell>
        </row>
        <row r="521">
          <cell r="A521" t="str">
            <v>Id520</v>
          </cell>
          <cell r="B521">
            <v>18.3</v>
          </cell>
          <cell r="C521">
            <v>5.46</v>
          </cell>
          <cell r="D521" t="str">
            <v>yes</v>
          </cell>
          <cell r="E521" t="str">
            <v>No</v>
          </cell>
          <cell r="F521" t="str">
            <v>Yes</v>
          </cell>
          <cell r="G521">
            <v>1</v>
          </cell>
          <cell r="H521" t="str">
            <v>yes</v>
          </cell>
        </row>
        <row r="522">
          <cell r="A522" t="str">
            <v>Id521</v>
          </cell>
          <cell r="B522">
            <v>25.3</v>
          </cell>
          <cell r="C522">
            <v>5.0199999999999996</v>
          </cell>
          <cell r="D522" t="str">
            <v>yes</v>
          </cell>
          <cell r="E522" t="str">
            <v>No</v>
          </cell>
          <cell r="F522" t="str">
            <v>No</v>
          </cell>
          <cell r="G522">
            <v>1</v>
          </cell>
          <cell r="H522" t="str">
            <v>yes</v>
          </cell>
        </row>
        <row r="523">
          <cell r="A523" t="str">
            <v>Id522</v>
          </cell>
          <cell r="B523">
            <v>38.83</v>
          </cell>
          <cell r="C523">
            <v>6.36</v>
          </cell>
          <cell r="D523" t="str">
            <v>No</v>
          </cell>
          <cell r="E523" t="str">
            <v>No</v>
          </cell>
          <cell r="F523" t="str">
            <v>No</v>
          </cell>
          <cell r="G523">
            <v>1</v>
          </cell>
          <cell r="H523" t="str">
            <v>No</v>
          </cell>
        </row>
        <row r="524">
          <cell r="A524" t="str">
            <v>Id523</v>
          </cell>
          <cell r="B524">
            <v>27.6</v>
          </cell>
          <cell r="C524">
            <v>5.36</v>
          </cell>
          <cell r="D524" t="str">
            <v>No</v>
          </cell>
          <cell r="E524" t="str">
            <v>No</v>
          </cell>
          <cell r="F524" t="str">
            <v>No</v>
          </cell>
          <cell r="G524">
            <v>1</v>
          </cell>
          <cell r="H524" t="str">
            <v>No</v>
          </cell>
        </row>
        <row r="525">
          <cell r="A525" t="str">
            <v>Id524</v>
          </cell>
          <cell r="B525">
            <v>46.4</v>
          </cell>
          <cell r="C525">
            <v>8.3699999999999992</v>
          </cell>
          <cell r="D525" t="str">
            <v>yes</v>
          </cell>
          <cell r="E525" t="str">
            <v>No</v>
          </cell>
          <cell r="F525" t="str">
            <v>Yes</v>
          </cell>
          <cell r="G525">
            <v>1</v>
          </cell>
          <cell r="H525" t="str">
            <v>No</v>
          </cell>
        </row>
        <row r="526">
          <cell r="A526" t="str">
            <v>Id525</v>
          </cell>
          <cell r="B526">
            <v>51.92</v>
          </cell>
          <cell r="C526">
            <v>5.18</v>
          </cell>
          <cell r="D526" t="str">
            <v>yes</v>
          </cell>
          <cell r="E526" t="str">
            <v>No</v>
          </cell>
          <cell r="F526" t="str">
            <v>Yes</v>
          </cell>
          <cell r="G526">
            <v>1</v>
          </cell>
          <cell r="H526" t="str">
            <v>No</v>
          </cell>
        </row>
        <row r="527">
          <cell r="A527" t="str">
            <v>Id526</v>
          </cell>
          <cell r="B527">
            <v>32.395000000000003</v>
          </cell>
          <cell r="C527">
            <v>5.68</v>
          </cell>
          <cell r="D527" t="str">
            <v>yes</v>
          </cell>
          <cell r="E527" t="str">
            <v>No</v>
          </cell>
          <cell r="F527" t="str">
            <v>No</v>
          </cell>
          <cell r="G527">
            <v>1</v>
          </cell>
          <cell r="H527" t="str">
            <v>No</v>
          </cell>
        </row>
        <row r="528">
          <cell r="A528" t="str">
            <v>Id527</v>
          </cell>
          <cell r="B528">
            <v>46.19</v>
          </cell>
          <cell r="C528">
            <v>7.31</v>
          </cell>
          <cell r="D528" t="str">
            <v>yes</v>
          </cell>
          <cell r="E528" t="str">
            <v>No</v>
          </cell>
          <cell r="F528" t="str">
            <v>Yes</v>
          </cell>
          <cell r="G528">
            <v>1</v>
          </cell>
          <cell r="H528" t="str">
            <v>No</v>
          </cell>
        </row>
        <row r="529">
          <cell r="A529" t="str">
            <v>Id528</v>
          </cell>
          <cell r="B529">
            <v>27.93</v>
          </cell>
          <cell r="C529">
            <v>4.67</v>
          </cell>
          <cell r="D529" t="str">
            <v>No</v>
          </cell>
          <cell r="E529" t="str">
            <v>No</v>
          </cell>
          <cell r="F529" t="str">
            <v>Yes</v>
          </cell>
          <cell r="G529">
            <v>1</v>
          </cell>
          <cell r="H529" t="str">
            <v>No</v>
          </cell>
        </row>
        <row r="530">
          <cell r="A530" t="str">
            <v>Id529</v>
          </cell>
          <cell r="B530">
            <v>45.62</v>
          </cell>
          <cell r="C530">
            <v>6.87</v>
          </cell>
          <cell r="D530" t="str">
            <v>No</v>
          </cell>
          <cell r="E530" t="str">
            <v>No</v>
          </cell>
          <cell r="F530" t="str">
            <v>No</v>
          </cell>
          <cell r="G530" t="str">
            <v>No major surgery</v>
          </cell>
          <cell r="H530" t="str">
            <v>No</v>
          </cell>
        </row>
        <row r="531">
          <cell r="A531" t="str">
            <v>Id530</v>
          </cell>
          <cell r="B531">
            <v>35.31</v>
          </cell>
          <cell r="C531">
            <v>5.87</v>
          </cell>
          <cell r="D531" t="str">
            <v>No</v>
          </cell>
          <cell r="E531" t="str">
            <v>No</v>
          </cell>
          <cell r="F531" t="str">
            <v>Yes</v>
          </cell>
          <cell r="G531">
            <v>1</v>
          </cell>
          <cell r="H531" t="str">
            <v>No</v>
          </cell>
        </row>
        <row r="532">
          <cell r="A532" t="str">
            <v>Id531</v>
          </cell>
          <cell r="B532">
            <v>30.4</v>
          </cell>
          <cell r="C532">
            <v>4.07</v>
          </cell>
          <cell r="D532" t="str">
            <v>yes</v>
          </cell>
          <cell r="E532" t="str">
            <v>No</v>
          </cell>
          <cell r="F532" t="str">
            <v>No</v>
          </cell>
          <cell r="G532">
            <v>1</v>
          </cell>
          <cell r="H532" t="str">
            <v>No</v>
          </cell>
        </row>
        <row r="533">
          <cell r="A533" t="str">
            <v>Id532</v>
          </cell>
          <cell r="B533">
            <v>20.13</v>
          </cell>
          <cell r="C533">
            <v>6.47</v>
          </cell>
          <cell r="D533" t="str">
            <v>No</v>
          </cell>
          <cell r="E533" t="str">
            <v>No</v>
          </cell>
          <cell r="F533" t="str">
            <v>Yes</v>
          </cell>
          <cell r="G533">
            <v>1</v>
          </cell>
          <cell r="H533" t="str">
            <v>yes</v>
          </cell>
        </row>
        <row r="534">
          <cell r="A534" t="str">
            <v>Id533</v>
          </cell>
          <cell r="B534">
            <v>23.655000000000001</v>
          </cell>
          <cell r="C534">
            <v>5.14</v>
          </cell>
          <cell r="D534" t="str">
            <v>No</v>
          </cell>
          <cell r="E534" t="str">
            <v>No</v>
          </cell>
          <cell r="F534" t="str">
            <v>No</v>
          </cell>
          <cell r="G534">
            <v>1</v>
          </cell>
          <cell r="H534" t="str">
            <v>yes</v>
          </cell>
        </row>
        <row r="535">
          <cell r="A535" t="str">
            <v>Id534</v>
          </cell>
          <cell r="B535">
            <v>49.05</v>
          </cell>
          <cell r="C535">
            <v>9.77</v>
          </cell>
          <cell r="D535" t="str">
            <v>yes</v>
          </cell>
          <cell r="E535" t="str">
            <v>No</v>
          </cell>
          <cell r="F535" t="str">
            <v>No</v>
          </cell>
          <cell r="G535" t="str">
            <v>No major surgery</v>
          </cell>
          <cell r="H535" t="str">
            <v>No</v>
          </cell>
        </row>
        <row r="536">
          <cell r="A536" t="str">
            <v>Id535</v>
          </cell>
          <cell r="B536">
            <v>51.94</v>
          </cell>
          <cell r="C536">
            <v>8.8000000000000007</v>
          </cell>
          <cell r="D536" t="str">
            <v>yes</v>
          </cell>
          <cell r="E536" t="str">
            <v>No</v>
          </cell>
          <cell r="F536" t="str">
            <v>No</v>
          </cell>
          <cell r="G536">
            <v>2</v>
          </cell>
          <cell r="H536" t="str">
            <v>No</v>
          </cell>
        </row>
        <row r="537">
          <cell r="A537" t="str">
            <v>Id536</v>
          </cell>
          <cell r="B537">
            <v>29.83</v>
          </cell>
          <cell r="C537">
            <v>5.84</v>
          </cell>
          <cell r="D537" t="str">
            <v>No</v>
          </cell>
          <cell r="E537" t="str">
            <v>No</v>
          </cell>
          <cell r="F537" t="str">
            <v>No</v>
          </cell>
          <cell r="G537">
            <v>1</v>
          </cell>
          <cell r="H537" t="str">
            <v>yes</v>
          </cell>
        </row>
        <row r="538">
          <cell r="A538" t="str">
            <v>Id537</v>
          </cell>
          <cell r="B538">
            <v>22.6</v>
          </cell>
          <cell r="C538">
            <v>10.43</v>
          </cell>
          <cell r="D538" t="str">
            <v>yes</v>
          </cell>
          <cell r="E538" t="str">
            <v>No</v>
          </cell>
          <cell r="F538" t="str">
            <v>No</v>
          </cell>
          <cell r="G538">
            <v>1</v>
          </cell>
          <cell r="H538" t="str">
            <v>yes</v>
          </cell>
        </row>
        <row r="539">
          <cell r="A539" t="str">
            <v>Id538</v>
          </cell>
          <cell r="B539">
            <v>46.69</v>
          </cell>
          <cell r="C539">
            <v>4.25</v>
          </cell>
          <cell r="D539" t="str">
            <v>yes</v>
          </cell>
          <cell r="E539" t="str">
            <v>No</v>
          </cell>
          <cell r="F539" t="str">
            <v>No</v>
          </cell>
          <cell r="G539">
            <v>1</v>
          </cell>
          <cell r="H539" t="str">
            <v>No</v>
          </cell>
        </row>
        <row r="540">
          <cell r="A540" t="str">
            <v>Id539</v>
          </cell>
          <cell r="B540">
            <v>28.49</v>
          </cell>
          <cell r="C540">
            <v>4.8899999999999997</v>
          </cell>
          <cell r="D540" t="str">
            <v>No</v>
          </cell>
          <cell r="E540" t="str">
            <v>No</v>
          </cell>
          <cell r="F540" t="str">
            <v>No</v>
          </cell>
          <cell r="G540" t="str">
            <v>No major surgery</v>
          </cell>
          <cell r="H540" t="str">
            <v>yes</v>
          </cell>
        </row>
        <row r="541">
          <cell r="A541" t="str">
            <v>Id540</v>
          </cell>
          <cell r="B541">
            <v>28.5</v>
          </cell>
          <cell r="C541">
            <v>5.55</v>
          </cell>
          <cell r="D541" t="str">
            <v>yes</v>
          </cell>
          <cell r="E541" t="str">
            <v>No</v>
          </cell>
          <cell r="F541" t="str">
            <v>No</v>
          </cell>
          <cell r="G541">
            <v>1</v>
          </cell>
          <cell r="H541" t="str">
            <v>yes</v>
          </cell>
        </row>
        <row r="542">
          <cell r="A542" t="str">
            <v>Id541</v>
          </cell>
          <cell r="B542">
            <v>24.4</v>
          </cell>
          <cell r="C542">
            <v>4.5199999999999996</v>
          </cell>
          <cell r="D542" t="str">
            <v>No</v>
          </cell>
          <cell r="E542" t="str">
            <v>No</v>
          </cell>
          <cell r="F542" t="str">
            <v>No</v>
          </cell>
          <cell r="G542">
            <v>1</v>
          </cell>
          <cell r="H542" t="str">
            <v>yes</v>
          </cell>
        </row>
        <row r="543">
          <cell r="A543" t="str">
            <v>Id542</v>
          </cell>
          <cell r="B543">
            <v>29.15</v>
          </cell>
          <cell r="C543">
            <v>4.45</v>
          </cell>
          <cell r="D543" t="str">
            <v>yes</v>
          </cell>
          <cell r="E543" t="str">
            <v>No</v>
          </cell>
          <cell r="F543" t="str">
            <v>No</v>
          </cell>
          <cell r="G543">
            <v>1</v>
          </cell>
          <cell r="H543" t="str">
            <v>yes</v>
          </cell>
        </row>
        <row r="544">
          <cell r="A544" t="str">
            <v>Id543</v>
          </cell>
          <cell r="B544">
            <v>27.28</v>
          </cell>
          <cell r="C544">
            <v>4.72</v>
          </cell>
          <cell r="D544" t="str">
            <v>No</v>
          </cell>
          <cell r="E544" t="str">
            <v>yes</v>
          </cell>
          <cell r="F544" t="str">
            <v>No</v>
          </cell>
          <cell r="G544">
            <v>1</v>
          </cell>
          <cell r="H544" t="str">
            <v>yes</v>
          </cell>
        </row>
        <row r="545">
          <cell r="A545" t="str">
            <v>Id544</v>
          </cell>
          <cell r="B545">
            <v>32.229999999999997</v>
          </cell>
          <cell r="C545">
            <v>4.6500000000000004</v>
          </cell>
          <cell r="D545" t="str">
            <v>yes</v>
          </cell>
          <cell r="E545" t="str">
            <v>No</v>
          </cell>
          <cell r="F545" t="str">
            <v>Yes</v>
          </cell>
          <cell r="G545">
            <v>1</v>
          </cell>
          <cell r="H545" t="str">
            <v>No</v>
          </cell>
        </row>
        <row r="546">
          <cell r="A546" t="str">
            <v>Id545</v>
          </cell>
          <cell r="B546">
            <v>44.2</v>
          </cell>
          <cell r="C546">
            <v>11.34</v>
          </cell>
          <cell r="D546" t="str">
            <v>yes</v>
          </cell>
          <cell r="E546" t="str">
            <v>No</v>
          </cell>
          <cell r="F546" t="str">
            <v>Yes</v>
          </cell>
          <cell r="G546">
            <v>1</v>
          </cell>
          <cell r="H546" t="str">
            <v>No</v>
          </cell>
        </row>
        <row r="547">
          <cell r="A547" t="str">
            <v>Id546</v>
          </cell>
          <cell r="B547">
            <v>29.734999999999999</v>
          </cell>
          <cell r="C547">
            <v>4.53</v>
          </cell>
          <cell r="D547" t="str">
            <v>No</v>
          </cell>
          <cell r="E547" t="str">
            <v>No</v>
          </cell>
          <cell r="F547" t="str">
            <v>Yes</v>
          </cell>
          <cell r="G547">
            <v>1</v>
          </cell>
          <cell r="H547" t="str">
            <v>No</v>
          </cell>
        </row>
        <row r="548">
          <cell r="A548" t="str">
            <v>Id547</v>
          </cell>
          <cell r="B548">
            <v>28.31</v>
          </cell>
          <cell r="C548">
            <v>6.35</v>
          </cell>
          <cell r="D548" t="str">
            <v>No</v>
          </cell>
          <cell r="E548" t="str">
            <v>No</v>
          </cell>
          <cell r="F548" t="str">
            <v>No</v>
          </cell>
          <cell r="G548" t="str">
            <v>No major surgery</v>
          </cell>
          <cell r="H548" t="str">
            <v>yes</v>
          </cell>
        </row>
        <row r="549">
          <cell r="A549" t="str">
            <v>Id548</v>
          </cell>
          <cell r="B549">
            <v>46.62</v>
          </cell>
          <cell r="C549">
            <v>8.51</v>
          </cell>
          <cell r="D549" t="str">
            <v>No</v>
          </cell>
          <cell r="E549" t="str">
            <v>No</v>
          </cell>
          <cell r="F549" t="str">
            <v>No</v>
          </cell>
          <cell r="G549" t="str">
            <v>No major surgery</v>
          </cell>
          <cell r="H549" t="str">
            <v>No</v>
          </cell>
        </row>
        <row r="550">
          <cell r="A550" t="str">
            <v>Id549</v>
          </cell>
          <cell r="B550">
            <v>51.75</v>
          </cell>
          <cell r="C550">
            <v>8.59</v>
          </cell>
          <cell r="D550" t="str">
            <v>yes</v>
          </cell>
          <cell r="E550" t="str">
            <v>No</v>
          </cell>
          <cell r="F550" t="str">
            <v>No</v>
          </cell>
          <cell r="G550">
            <v>1</v>
          </cell>
          <cell r="H550" t="str">
            <v>No</v>
          </cell>
        </row>
        <row r="551">
          <cell r="A551" t="str">
            <v>Id550</v>
          </cell>
          <cell r="B551">
            <v>25.7</v>
          </cell>
          <cell r="C551">
            <v>4.13</v>
          </cell>
          <cell r="D551" t="str">
            <v>yes</v>
          </cell>
          <cell r="E551" t="str">
            <v>No</v>
          </cell>
          <cell r="F551" t="str">
            <v>No</v>
          </cell>
          <cell r="G551" t="str">
            <v>No major surgery</v>
          </cell>
          <cell r="H551" t="str">
            <v>yes</v>
          </cell>
        </row>
        <row r="552">
          <cell r="A552" t="str">
            <v>Id551</v>
          </cell>
          <cell r="B552">
            <v>31.79</v>
          </cell>
          <cell r="C552">
            <v>4.55</v>
          </cell>
          <cell r="D552" t="str">
            <v>No</v>
          </cell>
          <cell r="E552" t="str">
            <v>No</v>
          </cell>
          <cell r="F552" t="str">
            <v>No</v>
          </cell>
          <cell r="G552" t="str">
            <v>No major surgery</v>
          </cell>
          <cell r="H552" t="str">
            <v>No</v>
          </cell>
        </row>
        <row r="553">
          <cell r="A553" t="str">
            <v>Id552</v>
          </cell>
          <cell r="B553">
            <v>24.795000000000002</v>
          </cell>
          <cell r="C553">
            <v>4.5199999999999996</v>
          </cell>
          <cell r="D553" t="str">
            <v>No</v>
          </cell>
          <cell r="E553" t="str">
            <v>No</v>
          </cell>
          <cell r="F553" t="str">
            <v>No</v>
          </cell>
          <cell r="G553" t="str">
            <v>No major surgery</v>
          </cell>
          <cell r="H553" t="str">
            <v>yes</v>
          </cell>
        </row>
        <row r="554">
          <cell r="A554" t="str">
            <v>Id553</v>
          </cell>
          <cell r="B554">
            <v>53.98</v>
          </cell>
          <cell r="C554">
            <v>5.07</v>
          </cell>
          <cell r="D554" t="str">
            <v>No</v>
          </cell>
          <cell r="E554" t="str">
            <v>No</v>
          </cell>
          <cell r="F554" t="str">
            <v>Yes</v>
          </cell>
          <cell r="G554">
            <v>1</v>
          </cell>
          <cell r="H554" t="str">
            <v>No</v>
          </cell>
        </row>
        <row r="555">
          <cell r="A555" t="str">
            <v>Id554</v>
          </cell>
          <cell r="B555">
            <v>41.325000000000003</v>
          </cell>
          <cell r="C555">
            <v>4.04</v>
          </cell>
          <cell r="D555" t="str">
            <v>yes</v>
          </cell>
          <cell r="E555" t="str">
            <v>No</v>
          </cell>
          <cell r="F555" t="str">
            <v>Yes</v>
          </cell>
          <cell r="G555">
            <v>1</v>
          </cell>
          <cell r="H555" t="str">
            <v>No</v>
          </cell>
        </row>
        <row r="556">
          <cell r="A556" t="str">
            <v>Id555</v>
          </cell>
          <cell r="B556">
            <v>51.65</v>
          </cell>
          <cell r="C556">
            <v>5.3</v>
          </cell>
          <cell r="D556" t="str">
            <v>yes</v>
          </cell>
          <cell r="E556" t="str">
            <v>No</v>
          </cell>
          <cell r="F556" t="str">
            <v>No</v>
          </cell>
          <cell r="G556" t="str">
            <v>No major surgery</v>
          </cell>
          <cell r="H556" t="str">
            <v>No</v>
          </cell>
        </row>
        <row r="557">
          <cell r="A557" t="str">
            <v>Id556</v>
          </cell>
          <cell r="B557">
            <v>44.52</v>
          </cell>
          <cell r="C557">
            <v>8.64</v>
          </cell>
          <cell r="D557" t="str">
            <v>yes</v>
          </cell>
          <cell r="E557" t="str">
            <v>No</v>
          </cell>
          <cell r="F557" t="str">
            <v>Yes</v>
          </cell>
          <cell r="G557">
            <v>1</v>
          </cell>
          <cell r="H557" t="str">
            <v>No</v>
          </cell>
        </row>
        <row r="558">
          <cell r="A558" t="str">
            <v>Id557</v>
          </cell>
          <cell r="B558">
            <v>53.29</v>
          </cell>
          <cell r="C558">
            <v>4.03</v>
          </cell>
          <cell r="D558" t="str">
            <v>No</v>
          </cell>
          <cell r="E558" t="str">
            <v>No</v>
          </cell>
          <cell r="F558" t="str">
            <v>Yes</v>
          </cell>
          <cell r="G558">
            <v>1</v>
          </cell>
          <cell r="H558" t="str">
            <v>No</v>
          </cell>
        </row>
        <row r="559">
          <cell r="A559" t="str">
            <v>Id558</v>
          </cell>
          <cell r="B559">
            <v>46.63</v>
          </cell>
          <cell r="C559">
            <v>4.26</v>
          </cell>
          <cell r="D559" t="str">
            <v>yes</v>
          </cell>
          <cell r="E559" t="str">
            <v>No</v>
          </cell>
          <cell r="F559" t="str">
            <v>No</v>
          </cell>
          <cell r="G559">
            <v>2</v>
          </cell>
          <cell r="H559" t="str">
            <v>No</v>
          </cell>
        </row>
        <row r="560">
          <cell r="A560" t="str">
            <v>Id559</v>
          </cell>
          <cell r="B560">
            <v>28.88</v>
          </cell>
          <cell r="C560">
            <v>5.35</v>
          </cell>
          <cell r="D560" t="str">
            <v>No</v>
          </cell>
          <cell r="E560" t="str">
            <v>No</v>
          </cell>
          <cell r="F560" t="str">
            <v>Yes</v>
          </cell>
          <cell r="G560">
            <v>1</v>
          </cell>
          <cell r="H560" t="str">
            <v>yes</v>
          </cell>
        </row>
        <row r="561">
          <cell r="A561" t="str">
            <v>Id560</v>
          </cell>
          <cell r="B561">
            <v>23.98</v>
          </cell>
          <cell r="C561">
            <v>4.9000000000000004</v>
          </cell>
          <cell r="D561" t="str">
            <v>No</v>
          </cell>
          <cell r="E561" t="str">
            <v>No</v>
          </cell>
          <cell r="F561" t="str">
            <v>No</v>
          </cell>
          <cell r="G561" t="str">
            <v>No major surgery</v>
          </cell>
          <cell r="H561" t="str">
            <v>?</v>
          </cell>
        </row>
        <row r="562">
          <cell r="A562" t="str">
            <v>Id561</v>
          </cell>
          <cell r="B562">
            <v>23.65</v>
          </cell>
          <cell r="C562">
            <v>4.5</v>
          </cell>
          <cell r="D562" t="str">
            <v>No</v>
          </cell>
          <cell r="E562" t="str">
            <v>No</v>
          </cell>
          <cell r="F562" t="str">
            <v>No</v>
          </cell>
          <cell r="G562" t="str">
            <v>No major surgery</v>
          </cell>
          <cell r="H562" t="str">
            <v>No</v>
          </cell>
        </row>
        <row r="563">
          <cell r="A563" t="str">
            <v>Id562</v>
          </cell>
          <cell r="B563">
            <v>49.09</v>
          </cell>
          <cell r="C563">
            <v>8.3800000000000008</v>
          </cell>
          <cell r="D563" t="str">
            <v>yes</v>
          </cell>
          <cell r="E563" t="str">
            <v>No</v>
          </cell>
          <cell r="F563" t="str">
            <v>No</v>
          </cell>
          <cell r="G563">
            <v>2</v>
          </cell>
          <cell r="H563" t="str">
            <v>No</v>
          </cell>
        </row>
        <row r="564">
          <cell r="A564" t="str">
            <v>Id563</v>
          </cell>
          <cell r="B564">
            <v>28.024999999999999</v>
          </cell>
          <cell r="C564">
            <v>7.03</v>
          </cell>
          <cell r="D564" t="str">
            <v>No</v>
          </cell>
          <cell r="E564" t="str">
            <v>No</v>
          </cell>
          <cell r="F564" t="str">
            <v>No</v>
          </cell>
          <cell r="G564" t="str">
            <v>No major surgery</v>
          </cell>
          <cell r="H564" t="str">
            <v>yes</v>
          </cell>
        </row>
        <row r="565">
          <cell r="A565" t="str">
            <v>Id564</v>
          </cell>
          <cell r="B565">
            <v>43.32</v>
          </cell>
          <cell r="C565">
            <v>8.75</v>
          </cell>
          <cell r="D565" t="str">
            <v>yes</v>
          </cell>
          <cell r="E565" t="str">
            <v>No</v>
          </cell>
          <cell r="F565" t="str">
            <v>Yes</v>
          </cell>
          <cell r="G565">
            <v>1</v>
          </cell>
          <cell r="H565" t="str">
            <v>No</v>
          </cell>
        </row>
        <row r="566">
          <cell r="A566" t="str">
            <v>Id565</v>
          </cell>
          <cell r="B566">
            <v>45.92</v>
          </cell>
          <cell r="C566">
            <v>9.51</v>
          </cell>
          <cell r="D566" t="str">
            <v>No</v>
          </cell>
          <cell r="E566" t="str">
            <v>No</v>
          </cell>
          <cell r="F566" t="str">
            <v>No</v>
          </cell>
          <cell r="G566" t="str">
            <v>No major surgery</v>
          </cell>
          <cell r="H566" t="str">
            <v>No</v>
          </cell>
        </row>
        <row r="567">
          <cell r="A567" t="str">
            <v>Id566</v>
          </cell>
          <cell r="B567">
            <v>44.03</v>
          </cell>
          <cell r="C567">
            <v>9.36</v>
          </cell>
          <cell r="D567" t="str">
            <v>No</v>
          </cell>
          <cell r="E567" t="str">
            <v>No</v>
          </cell>
          <cell r="F567" t="str">
            <v>No</v>
          </cell>
          <cell r="G567" t="str">
            <v>No major surgery</v>
          </cell>
          <cell r="H567" t="str">
            <v>No</v>
          </cell>
        </row>
        <row r="568">
          <cell r="A568" t="str">
            <v>Id567</v>
          </cell>
          <cell r="B568">
            <v>24.6</v>
          </cell>
          <cell r="C568">
            <v>4.8099999999999996</v>
          </cell>
          <cell r="D568" t="str">
            <v>No</v>
          </cell>
          <cell r="E568" t="str">
            <v>No</v>
          </cell>
          <cell r="F568" t="str">
            <v>No</v>
          </cell>
          <cell r="G568" t="str">
            <v>No major surgery</v>
          </cell>
          <cell r="H568" t="str">
            <v>yes</v>
          </cell>
        </row>
        <row r="569">
          <cell r="A569" t="str">
            <v>Id568</v>
          </cell>
          <cell r="B569">
            <v>49.15</v>
          </cell>
          <cell r="C569">
            <v>8.08</v>
          </cell>
          <cell r="D569" t="str">
            <v>No</v>
          </cell>
          <cell r="E569" t="str">
            <v>No</v>
          </cell>
          <cell r="F569" t="str">
            <v>No</v>
          </cell>
          <cell r="G569" t="str">
            <v>No major surgery</v>
          </cell>
          <cell r="H569" t="str">
            <v>No</v>
          </cell>
        </row>
        <row r="570">
          <cell r="A570" t="str">
            <v>Id569</v>
          </cell>
          <cell r="B570">
            <v>28.31</v>
          </cell>
          <cell r="C570">
            <v>6.29</v>
          </cell>
          <cell r="D570" t="str">
            <v>No</v>
          </cell>
          <cell r="E570" t="str">
            <v>No</v>
          </cell>
          <cell r="F570" t="str">
            <v>Yes</v>
          </cell>
          <cell r="G570">
            <v>1</v>
          </cell>
          <cell r="H570" t="str">
            <v>yes</v>
          </cell>
        </row>
        <row r="571">
          <cell r="A571" t="str">
            <v>Id570</v>
          </cell>
          <cell r="B571">
            <v>22.99</v>
          </cell>
          <cell r="C571">
            <v>6.29</v>
          </cell>
          <cell r="D571" t="str">
            <v>No</v>
          </cell>
          <cell r="E571" t="str">
            <v>No</v>
          </cell>
          <cell r="F571" t="str">
            <v>No</v>
          </cell>
          <cell r="G571">
            <v>1</v>
          </cell>
          <cell r="H571" t="str">
            <v>yes</v>
          </cell>
        </row>
        <row r="572">
          <cell r="A572" t="str">
            <v>Id571</v>
          </cell>
          <cell r="B572">
            <v>29.07</v>
          </cell>
          <cell r="C572">
            <v>5.12</v>
          </cell>
          <cell r="D572" t="str">
            <v>No</v>
          </cell>
          <cell r="E572" t="str">
            <v>No</v>
          </cell>
          <cell r="F572" t="str">
            <v>Yes</v>
          </cell>
          <cell r="G572">
            <v>1</v>
          </cell>
          <cell r="H572" t="str">
            <v>yes</v>
          </cell>
        </row>
        <row r="573">
          <cell r="A573" t="str">
            <v>Id572</v>
          </cell>
          <cell r="B573">
            <v>42.02</v>
          </cell>
          <cell r="C573">
            <v>9.9499999999999993</v>
          </cell>
          <cell r="D573" t="str">
            <v>yes</v>
          </cell>
          <cell r="E573" t="str">
            <v>No</v>
          </cell>
          <cell r="F573" t="str">
            <v>Yes</v>
          </cell>
          <cell r="G573">
            <v>1</v>
          </cell>
          <cell r="H573" t="str">
            <v>No</v>
          </cell>
        </row>
        <row r="574">
          <cell r="A574" t="str">
            <v>Id573</v>
          </cell>
          <cell r="B574">
            <v>49.07</v>
          </cell>
          <cell r="C574">
            <v>9.08</v>
          </cell>
          <cell r="D574" t="str">
            <v>yes</v>
          </cell>
          <cell r="E574" t="str">
            <v>No</v>
          </cell>
          <cell r="F574" t="str">
            <v>No</v>
          </cell>
          <cell r="G574">
            <v>1</v>
          </cell>
          <cell r="H574" t="str">
            <v>No</v>
          </cell>
        </row>
        <row r="575">
          <cell r="A575" t="str">
            <v>Id574</v>
          </cell>
          <cell r="B575">
            <v>19.8</v>
          </cell>
          <cell r="C575">
            <v>4.82</v>
          </cell>
          <cell r="D575" t="str">
            <v>No</v>
          </cell>
          <cell r="E575" t="str">
            <v>No</v>
          </cell>
          <cell r="F575" t="str">
            <v>No</v>
          </cell>
          <cell r="G575" t="str">
            <v>No major surgery</v>
          </cell>
          <cell r="H575" t="str">
            <v>yes</v>
          </cell>
        </row>
        <row r="576">
          <cell r="A576" t="str">
            <v>Id575</v>
          </cell>
          <cell r="B576">
            <v>27.36</v>
          </cell>
          <cell r="C576">
            <v>4.6500000000000004</v>
          </cell>
          <cell r="D576" t="str">
            <v>No</v>
          </cell>
          <cell r="E576" t="str">
            <v>yes</v>
          </cell>
          <cell r="F576" t="str">
            <v>No</v>
          </cell>
          <cell r="G576">
            <v>1</v>
          </cell>
          <cell r="H576" t="str">
            <v>yes</v>
          </cell>
        </row>
        <row r="577">
          <cell r="A577" t="str">
            <v>Id576</v>
          </cell>
          <cell r="B577">
            <v>42.95</v>
          </cell>
          <cell r="C577">
            <v>5.16</v>
          </cell>
          <cell r="D577" t="str">
            <v>yes</v>
          </cell>
          <cell r="E577" t="str">
            <v>No</v>
          </cell>
          <cell r="F577" t="str">
            <v>No</v>
          </cell>
          <cell r="G577">
            <v>1</v>
          </cell>
          <cell r="H577" t="str">
            <v>No</v>
          </cell>
        </row>
        <row r="578">
          <cell r="A578" t="str">
            <v>Id577</v>
          </cell>
          <cell r="B578">
            <v>42.66</v>
          </cell>
          <cell r="C578">
            <v>10.44</v>
          </cell>
          <cell r="D578" t="str">
            <v>No</v>
          </cell>
          <cell r="E578" t="str">
            <v>No</v>
          </cell>
          <cell r="F578" t="str">
            <v>No</v>
          </cell>
          <cell r="G578" t="str">
            <v>No major surgery</v>
          </cell>
          <cell r="H578" t="str">
            <v>No</v>
          </cell>
        </row>
        <row r="579">
          <cell r="A579" t="str">
            <v>Id578</v>
          </cell>
          <cell r="B579">
            <v>33.630000000000003</v>
          </cell>
          <cell r="C579">
            <v>5.69</v>
          </cell>
          <cell r="D579" t="str">
            <v>No</v>
          </cell>
          <cell r="E579" t="str">
            <v>No</v>
          </cell>
          <cell r="F579" t="str">
            <v>No</v>
          </cell>
          <cell r="G579">
            <v>1</v>
          </cell>
          <cell r="H579" t="str">
            <v>No</v>
          </cell>
        </row>
        <row r="580">
          <cell r="A580" t="str">
            <v>Id579</v>
          </cell>
          <cell r="B580">
            <v>26.84</v>
          </cell>
          <cell r="C580">
            <v>6.5</v>
          </cell>
          <cell r="D580" t="str">
            <v>No</v>
          </cell>
          <cell r="E580" t="str">
            <v>No</v>
          </cell>
          <cell r="F580" t="str">
            <v>No</v>
          </cell>
          <cell r="G580" t="str">
            <v>No major surgery</v>
          </cell>
          <cell r="H580" t="str">
            <v>yes</v>
          </cell>
        </row>
        <row r="581">
          <cell r="A581" t="str">
            <v>Id580</v>
          </cell>
          <cell r="B581">
            <v>28.3</v>
          </cell>
          <cell r="C581">
            <v>5.73</v>
          </cell>
          <cell r="D581" t="str">
            <v>No</v>
          </cell>
          <cell r="E581" t="str">
            <v>No</v>
          </cell>
          <cell r="F581" t="str">
            <v>Yes</v>
          </cell>
          <cell r="G581">
            <v>1</v>
          </cell>
          <cell r="H581" t="str">
            <v>yes</v>
          </cell>
        </row>
        <row r="582">
          <cell r="A582" t="str">
            <v>Id581</v>
          </cell>
          <cell r="B582">
            <v>27.06</v>
          </cell>
          <cell r="C582">
            <v>5.74</v>
          </cell>
          <cell r="D582" t="str">
            <v>yes</v>
          </cell>
          <cell r="E582" t="str">
            <v>No</v>
          </cell>
          <cell r="F582" t="str">
            <v>No</v>
          </cell>
          <cell r="G582" t="str">
            <v>No major surgery</v>
          </cell>
          <cell r="H582" t="str">
            <v>yes</v>
          </cell>
        </row>
        <row r="583">
          <cell r="A583" t="str">
            <v>Id582</v>
          </cell>
          <cell r="B583">
            <v>47.13</v>
          </cell>
          <cell r="C583">
            <v>8.6999999999999993</v>
          </cell>
          <cell r="D583" t="str">
            <v>No</v>
          </cell>
          <cell r="E583" t="str">
            <v>No</v>
          </cell>
          <cell r="F583" t="str">
            <v>No</v>
          </cell>
          <cell r="G583" t="str">
            <v>No major surgery</v>
          </cell>
          <cell r="H583" t="str">
            <v>No</v>
          </cell>
        </row>
        <row r="584">
          <cell r="A584" t="str">
            <v>Id583</v>
          </cell>
          <cell r="B584">
            <v>51.72</v>
          </cell>
          <cell r="C584">
            <v>5.09</v>
          </cell>
          <cell r="D584" t="str">
            <v>No</v>
          </cell>
          <cell r="E584" t="str">
            <v>No</v>
          </cell>
          <cell r="F584" t="str">
            <v>No</v>
          </cell>
          <cell r="G584" t="str">
            <v>No major surgery</v>
          </cell>
          <cell r="H584" t="str">
            <v>No</v>
          </cell>
        </row>
        <row r="585">
          <cell r="A585" t="str">
            <v>Id584</v>
          </cell>
          <cell r="B585">
            <v>48.59</v>
          </cell>
          <cell r="C585">
            <v>5.57</v>
          </cell>
          <cell r="D585" t="str">
            <v>No</v>
          </cell>
          <cell r="E585" t="str">
            <v>No</v>
          </cell>
          <cell r="F585" t="str">
            <v>No</v>
          </cell>
          <cell r="G585" t="str">
            <v>No major surgery</v>
          </cell>
          <cell r="H585" t="str">
            <v>No</v>
          </cell>
        </row>
        <row r="586">
          <cell r="A586" t="str">
            <v>Id585</v>
          </cell>
          <cell r="B586">
            <v>45.18</v>
          </cell>
          <cell r="C586">
            <v>10.87</v>
          </cell>
          <cell r="D586" t="str">
            <v>No</v>
          </cell>
          <cell r="E586" t="str">
            <v>No</v>
          </cell>
          <cell r="F586" t="str">
            <v>No</v>
          </cell>
          <cell r="G586" t="str">
            <v>No major surgery</v>
          </cell>
          <cell r="H586" t="str">
            <v>No</v>
          </cell>
        </row>
        <row r="587">
          <cell r="A587" t="str">
            <v>Id586</v>
          </cell>
          <cell r="B587">
            <v>27.9</v>
          </cell>
          <cell r="C587">
            <v>6.02</v>
          </cell>
          <cell r="D587" t="str">
            <v>No</v>
          </cell>
          <cell r="E587" t="str">
            <v>No</v>
          </cell>
          <cell r="F587" t="str">
            <v>Yes</v>
          </cell>
          <cell r="G587">
            <v>1</v>
          </cell>
          <cell r="H587" t="str">
            <v>yes</v>
          </cell>
        </row>
        <row r="588">
          <cell r="A588" t="str">
            <v>Id587</v>
          </cell>
          <cell r="B588">
            <v>51.33</v>
          </cell>
          <cell r="C588">
            <v>7</v>
          </cell>
          <cell r="D588" t="str">
            <v>No</v>
          </cell>
          <cell r="E588" t="str">
            <v>No</v>
          </cell>
          <cell r="F588" t="str">
            <v>No</v>
          </cell>
          <cell r="G588" t="str">
            <v>No major surgery</v>
          </cell>
          <cell r="H588" t="str">
            <v>No</v>
          </cell>
        </row>
        <row r="589">
          <cell r="A589" t="str">
            <v>Id588</v>
          </cell>
          <cell r="B589">
            <v>30.59</v>
          </cell>
          <cell r="C589">
            <v>5.56</v>
          </cell>
          <cell r="D589" t="str">
            <v>yes</v>
          </cell>
          <cell r="E589" t="str">
            <v>No</v>
          </cell>
          <cell r="F589" t="str">
            <v>No</v>
          </cell>
          <cell r="G589">
            <v>1</v>
          </cell>
          <cell r="H589" t="str">
            <v>No</v>
          </cell>
        </row>
        <row r="590">
          <cell r="A590" t="str">
            <v>Id589</v>
          </cell>
          <cell r="B590">
            <v>39.229999999999997</v>
          </cell>
          <cell r="C590">
            <v>8.4499999999999993</v>
          </cell>
          <cell r="D590" t="str">
            <v>No</v>
          </cell>
          <cell r="E590" t="str">
            <v>No</v>
          </cell>
          <cell r="F590" t="str">
            <v>No</v>
          </cell>
          <cell r="G590" t="str">
            <v>No major surgery</v>
          </cell>
          <cell r="H590" t="str">
            <v>No</v>
          </cell>
        </row>
        <row r="591">
          <cell r="A591" t="str">
            <v>Id590</v>
          </cell>
          <cell r="B591">
            <v>19.094999999999999</v>
          </cell>
          <cell r="C591">
            <v>6.19</v>
          </cell>
          <cell r="D591" t="str">
            <v>No</v>
          </cell>
          <cell r="E591" t="str">
            <v>No</v>
          </cell>
          <cell r="F591" t="str">
            <v>No</v>
          </cell>
          <cell r="G591" t="str">
            <v>No major surgery</v>
          </cell>
          <cell r="H591" t="str">
            <v>yes</v>
          </cell>
        </row>
        <row r="592">
          <cell r="A592" t="str">
            <v>Id591</v>
          </cell>
          <cell r="B592">
            <v>49.72</v>
          </cell>
          <cell r="C592">
            <v>7.71</v>
          </cell>
          <cell r="D592" t="str">
            <v>No</v>
          </cell>
          <cell r="E592" t="str">
            <v>No</v>
          </cell>
          <cell r="F592" t="str">
            <v>No</v>
          </cell>
          <cell r="G592" t="str">
            <v>No major surgery</v>
          </cell>
          <cell r="H592" t="str">
            <v>No</v>
          </cell>
        </row>
        <row r="593">
          <cell r="A593" t="str">
            <v>Id592</v>
          </cell>
          <cell r="B593">
            <v>21.754999999999999</v>
          </cell>
          <cell r="C593">
            <v>4.63</v>
          </cell>
          <cell r="D593" t="str">
            <v>No</v>
          </cell>
          <cell r="E593" t="str">
            <v>No</v>
          </cell>
          <cell r="F593" t="str">
            <v>Yes</v>
          </cell>
          <cell r="G593">
            <v>1</v>
          </cell>
          <cell r="H593" t="str">
            <v>yes</v>
          </cell>
        </row>
        <row r="594">
          <cell r="A594" t="str">
            <v>Id593</v>
          </cell>
          <cell r="B594">
            <v>48.39</v>
          </cell>
          <cell r="C594">
            <v>4.6100000000000003</v>
          </cell>
          <cell r="D594" t="str">
            <v>No</v>
          </cell>
          <cell r="E594" t="str">
            <v>No</v>
          </cell>
          <cell r="F594" t="str">
            <v>No</v>
          </cell>
          <cell r="G594" t="str">
            <v>No major surgery</v>
          </cell>
          <cell r="H594" t="str">
            <v>No</v>
          </cell>
        </row>
        <row r="595">
          <cell r="A595" t="str">
            <v>Id594</v>
          </cell>
          <cell r="B595">
            <v>47.15</v>
          </cell>
          <cell r="C595">
            <v>9.5299999999999994</v>
          </cell>
          <cell r="D595" t="str">
            <v>yes</v>
          </cell>
          <cell r="E595" t="str">
            <v>No</v>
          </cell>
          <cell r="F595" t="str">
            <v>No</v>
          </cell>
          <cell r="G595">
            <v>1</v>
          </cell>
          <cell r="H595" t="str">
            <v>No</v>
          </cell>
        </row>
        <row r="596">
          <cell r="A596" t="str">
            <v>Id595</v>
          </cell>
          <cell r="B596">
            <v>47.59</v>
          </cell>
          <cell r="C596">
            <v>11.43</v>
          </cell>
          <cell r="D596" t="str">
            <v>yes</v>
          </cell>
          <cell r="E596" t="str">
            <v>No</v>
          </cell>
          <cell r="F596" t="str">
            <v>No</v>
          </cell>
          <cell r="G596">
            <v>2</v>
          </cell>
          <cell r="H596" t="str">
            <v>No</v>
          </cell>
        </row>
        <row r="597">
          <cell r="A597" t="str">
            <v>Id596</v>
          </cell>
          <cell r="B597">
            <v>39.81</v>
          </cell>
          <cell r="C597">
            <v>7.65</v>
          </cell>
          <cell r="D597" t="str">
            <v>yes</v>
          </cell>
          <cell r="E597" t="str">
            <v>No</v>
          </cell>
          <cell r="F597" t="str">
            <v>Yes</v>
          </cell>
          <cell r="G597">
            <v>1</v>
          </cell>
          <cell r="H597" t="str">
            <v>No</v>
          </cell>
        </row>
        <row r="598">
          <cell r="A598" t="str">
            <v>Id597</v>
          </cell>
          <cell r="B598">
            <v>31.02</v>
          </cell>
          <cell r="C598">
            <v>5.87</v>
          </cell>
          <cell r="D598" t="str">
            <v>yes</v>
          </cell>
          <cell r="E598" t="str">
            <v>No</v>
          </cell>
          <cell r="F598" t="str">
            <v>No</v>
          </cell>
          <cell r="G598" t="str">
            <v>No major surgery</v>
          </cell>
          <cell r="H598" t="str">
            <v>No</v>
          </cell>
        </row>
        <row r="599">
          <cell r="A599" t="str">
            <v>Id598</v>
          </cell>
          <cell r="B599">
            <v>24.75</v>
          </cell>
          <cell r="C599">
            <v>4.3600000000000003</v>
          </cell>
          <cell r="D599" t="str">
            <v>yes</v>
          </cell>
          <cell r="E599" t="str">
            <v>No</v>
          </cell>
          <cell r="F599" t="str">
            <v>No</v>
          </cell>
          <cell r="G599">
            <v>1</v>
          </cell>
          <cell r="H599" t="str">
            <v>yes</v>
          </cell>
        </row>
        <row r="600">
          <cell r="A600" t="str">
            <v>Id599</v>
          </cell>
          <cell r="B600">
            <v>30.114999999999998</v>
          </cell>
          <cell r="C600">
            <v>10.119999999999999</v>
          </cell>
          <cell r="D600" t="str">
            <v>No</v>
          </cell>
          <cell r="E600" t="str">
            <v>No</v>
          </cell>
          <cell r="F600" t="str">
            <v>No</v>
          </cell>
          <cell r="G600">
            <v>3</v>
          </cell>
          <cell r="H600" t="str">
            <v>No</v>
          </cell>
        </row>
        <row r="601">
          <cell r="A601" t="str">
            <v>Id600</v>
          </cell>
          <cell r="B601">
            <v>26.03</v>
          </cell>
          <cell r="C601">
            <v>4.01</v>
          </cell>
          <cell r="D601" t="str">
            <v>No</v>
          </cell>
          <cell r="E601" t="str">
            <v>No</v>
          </cell>
          <cell r="F601" t="str">
            <v>Yes</v>
          </cell>
          <cell r="G601">
            <v>1</v>
          </cell>
          <cell r="H601" t="str">
            <v>yes</v>
          </cell>
        </row>
        <row r="602">
          <cell r="A602" t="str">
            <v>Id601</v>
          </cell>
          <cell r="B602">
            <v>20.045000000000002</v>
          </cell>
          <cell r="C602">
            <v>4.7699999999999996</v>
          </cell>
          <cell r="D602" t="str">
            <v>yes</v>
          </cell>
          <cell r="E602" t="str">
            <v>No</v>
          </cell>
          <cell r="F602" t="str">
            <v>No</v>
          </cell>
          <cell r="G602">
            <v>1</v>
          </cell>
          <cell r="H602" t="str">
            <v>yes</v>
          </cell>
        </row>
        <row r="603">
          <cell r="A603" t="str">
            <v>Id602</v>
          </cell>
          <cell r="B603">
            <v>40.24</v>
          </cell>
          <cell r="C603">
            <v>6.83</v>
          </cell>
          <cell r="D603" t="str">
            <v>No</v>
          </cell>
          <cell r="E603" t="str">
            <v>No</v>
          </cell>
          <cell r="F603" t="str">
            <v>No</v>
          </cell>
          <cell r="G603" t="str">
            <v>No major surgery</v>
          </cell>
          <cell r="H603" t="str">
            <v>No</v>
          </cell>
        </row>
        <row r="604">
          <cell r="A604" t="str">
            <v>Id603</v>
          </cell>
          <cell r="B604">
            <v>43.15</v>
          </cell>
          <cell r="C604">
            <v>6.14</v>
          </cell>
          <cell r="D604" t="str">
            <v>yes</v>
          </cell>
          <cell r="E604" t="str">
            <v>No</v>
          </cell>
          <cell r="F604" t="str">
            <v>Yes</v>
          </cell>
          <cell r="G604">
            <v>1</v>
          </cell>
          <cell r="H604" t="str">
            <v>No</v>
          </cell>
        </row>
        <row r="605">
          <cell r="A605" t="str">
            <v>Id604</v>
          </cell>
          <cell r="B605">
            <v>27.7</v>
          </cell>
          <cell r="C605">
            <v>5.6</v>
          </cell>
          <cell r="D605" t="str">
            <v>No</v>
          </cell>
          <cell r="E605" t="str">
            <v>No</v>
          </cell>
          <cell r="F605" t="str">
            <v>Yes</v>
          </cell>
          <cell r="G605">
            <v>1</v>
          </cell>
          <cell r="H605" t="str">
            <v>yes</v>
          </cell>
        </row>
        <row r="606">
          <cell r="A606" t="str">
            <v>Id605</v>
          </cell>
          <cell r="B606">
            <v>45.68</v>
          </cell>
          <cell r="C606">
            <v>4.8</v>
          </cell>
          <cell r="D606" t="str">
            <v>No</v>
          </cell>
          <cell r="E606" t="str">
            <v>No</v>
          </cell>
          <cell r="F606" t="str">
            <v>No</v>
          </cell>
          <cell r="G606">
            <v>2</v>
          </cell>
          <cell r="H606" t="str">
            <v>No</v>
          </cell>
        </row>
        <row r="607">
          <cell r="A607" t="str">
            <v>Id606</v>
          </cell>
          <cell r="B607">
            <v>27.3</v>
          </cell>
          <cell r="C607">
            <v>11.89</v>
          </cell>
          <cell r="D607" t="str">
            <v>No</v>
          </cell>
          <cell r="E607" t="str">
            <v>No</v>
          </cell>
          <cell r="F607" t="str">
            <v>No</v>
          </cell>
          <cell r="G607" t="str">
            <v>No major surgery</v>
          </cell>
          <cell r="H607" t="str">
            <v>yes</v>
          </cell>
        </row>
        <row r="608">
          <cell r="A608" t="str">
            <v>Id607</v>
          </cell>
          <cell r="B608">
            <v>54.45</v>
          </cell>
          <cell r="C608">
            <v>4.7300000000000004</v>
          </cell>
          <cell r="D608" t="str">
            <v>yes</v>
          </cell>
          <cell r="E608" t="str">
            <v>No</v>
          </cell>
          <cell r="F608" t="str">
            <v>No</v>
          </cell>
          <cell r="G608">
            <v>1</v>
          </cell>
          <cell r="H608" t="str">
            <v>No</v>
          </cell>
        </row>
        <row r="609">
          <cell r="A609" t="str">
            <v>Id608</v>
          </cell>
          <cell r="B609">
            <v>54.43</v>
          </cell>
          <cell r="C609">
            <v>4.6100000000000003</v>
          </cell>
          <cell r="D609" t="str">
            <v>yes</v>
          </cell>
          <cell r="E609" t="str">
            <v>No</v>
          </cell>
          <cell r="F609" t="str">
            <v>No</v>
          </cell>
          <cell r="G609">
            <v>1</v>
          </cell>
          <cell r="H609" t="str">
            <v>No</v>
          </cell>
        </row>
        <row r="610">
          <cell r="A610" t="str">
            <v>Id609</v>
          </cell>
          <cell r="B610">
            <v>48.01</v>
          </cell>
          <cell r="C610">
            <v>7.3</v>
          </cell>
          <cell r="D610" t="str">
            <v>No</v>
          </cell>
          <cell r="E610" t="str">
            <v>No</v>
          </cell>
          <cell r="F610" t="str">
            <v>No</v>
          </cell>
          <cell r="G610" t="str">
            <v>No major surgery</v>
          </cell>
          <cell r="H610" t="str">
            <v>No</v>
          </cell>
        </row>
        <row r="611">
          <cell r="A611" t="str">
            <v>Id610</v>
          </cell>
          <cell r="B611">
            <v>48.32</v>
          </cell>
          <cell r="C611">
            <v>5.88</v>
          </cell>
          <cell r="D611" t="str">
            <v>No</v>
          </cell>
          <cell r="E611" t="str">
            <v>No</v>
          </cell>
          <cell r="F611" t="str">
            <v>No</v>
          </cell>
          <cell r="G611" t="str">
            <v>No major surgery</v>
          </cell>
          <cell r="H611" t="str">
            <v>No</v>
          </cell>
        </row>
        <row r="612">
          <cell r="A612" t="str">
            <v>Id611</v>
          </cell>
          <cell r="B612">
            <v>22.895</v>
          </cell>
          <cell r="C612">
            <v>4.0599999999999996</v>
          </cell>
          <cell r="D612" t="str">
            <v>No</v>
          </cell>
          <cell r="E612" t="str">
            <v>No</v>
          </cell>
          <cell r="F612" t="str">
            <v>Yes</v>
          </cell>
          <cell r="G612">
            <v>1</v>
          </cell>
          <cell r="H612" t="str">
            <v>yes</v>
          </cell>
        </row>
        <row r="613">
          <cell r="A613" t="str">
            <v>Id612</v>
          </cell>
          <cell r="B613">
            <v>54.85</v>
          </cell>
          <cell r="C613">
            <v>4.9000000000000004</v>
          </cell>
          <cell r="D613" t="str">
            <v>No</v>
          </cell>
          <cell r="E613" t="str">
            <v>No</v>
          </cell>
          <cell r="F613" t="str">
            <v>No</v>
          </cell>
          <cell r="G613">
            <v>1</v>
          </cell>
          <cell r="H613" t="str">
            <v>No</v>
          </cell>
        </row>
        <row r="614">
          <cell r="A614" t="str">
            <v>Id613</v>
          </cell>
          <cell r="B614">
            <v>21.85</v>
          </cell>
          <cell r="C614">
            <v>5.52</v>
          </cell>
          <cell r="D614" t="str">
            <v>No</v>
          </cell>
          <cell r="E614" t="str">
            <v>No</v>
          </cell>
          <cell r="F614" t="str">
            <v>Yes</v>
          </cell>
          <cell r="G614">
            <v>1</v>
          </cell>
          <cell r="H614" t="str">
            <v>yes</v>
          </cell>
        </row>
        <row r="615">
          <cell r="A615" t="str">
            <v>Id614</v>
          </cell>
          <cell r="B615">
            <v>51.86</v>
          </cell>
          <cell r="C615">
            <v>5.2</v>
          </cell>
          <cell r="D615" t="str">
            <v>yes</v>
          </cell>
          <cell r="E615" t="str">
            <v>No</v>
          </cell>
          <cell r="F615" t="str">
            <v>No</v>
          </cell>
          <cell r="G615" t="str">
            <v>No major surgery</v>
          </cell>
          <cell r="H615" t="str">
            <v>No</v>
          </cell>
        </row>
        <row r="616">
          <cell r="A616" t="str">
            <v>Id615</v>
          </cell>
          <cell r="B616">
            <v>39.049999999999997</v>
          </cell>
          <cell r="C616">
            <v>7.59</v>
          </cell>
          <cell r="D616" t="str">
            <v>No</v>
          </cell>
          <cell r="E616" t="str">
            <v>No</v>
          </cell>
          <cell r="F616" t="str">
            <v>No</v>
          </cell>
          <cell r="G616">
            <v>3</v>
          </cell>
          <cell r="H616" t="str">
            <v>No</v>
          </cell>
        </row>
        <row r="617">
          <cell r="A617" t="str">
            <v>Id616</v>
          </cell>
          <cell r="B617">
            <v>31.824999999999999</v>
          </cell>
          <cell r="C617">
            <v>8.2799999999999994</v>
          </cell>
          <cell r="D617" t="str">
            <v>No</v>
          </cell>
          <cell r="E617" t="str">
            <v>No</v>
          </cell>
          <cell r="F617" t="str">
            <v>No</v>
          </cell>
          <cell r="G617">
            <v>3</v>
          </cell>
          <cell r="H617" t="str">
            <v>No</v>
          </cell>
        </row>
        <row r="618">
          <cell r="A618" t="str">
            <v>Id617</v>
          </cell>
          <cell r="B618">
            <v>46.43</v>
          </cell>
          <cell r="C618">
            <v>6.72</v>
          </cell>
          <cell r="D618" t="str">
            <v>No</v>
          </cell>
          <cell r="E618" t="str">
            <v>No</v>
          </cell>
          <cell r="F618" t="str">
            <v>No</v>
          </cell>
          <cell r="G618" t="str">
            <v>No major surgery</v>
          </cell>
          <cell r="H618" t="str">
            <v>No</v>
          </cell>
        </row>
        <row r="619">
          <cell r="A619" t="str">
            <v>Id618</v>
          </cell>
          <cell r="B619">
            <v>53.63</v>
          </cell>
          <cell r="C619">
            <v>5.47</v>
          </cell>
          <cell r="D619" t="str">
            <v>yes</v>
          </cell>
          <cell r="E619" t="str">
            <v>No</v>
          </cell>
          <cell r="F619" t="str">
            <v>No</v>
          </cell>
          <cell r="G619">
            <v>1</v>
          </cell>
          <cell r="H619" t="str">
            <v>No</v>
          </cell>
        </row>
        <row r="620">
          <cell r="A620" t="str">
            <v>Id619</v>
          </cell>
          <cell r="B620">
            <v>48.7</v>
          </cell>
          <cell r="C620">
            <v>4.71</v>
          </cell>
          <cell r="D620" t="str">
            <v>No</v>
          </cell>
          <cell r="E620" t="str">
            <v>No</v>
          </cell>
          <cell r="F620" t="str">
            <v>No</v>
          </cell>
          <cell r="G620" t="str">
            <v>No major surgery</v>
          </cell>
          <cell r="H620" t="str">
            <v>No</v>
          </cell>
        </row>
        <row r="621">
          <cell r="A621" t="str">
            <v>Id620</v>
          </cell>
          <cell r="B621">
            <v>48.81</v>
          </cell>
          <cell r="C621">
            <v>5.49</v>
          </cell>
          <cell r="D621" t="str">
            <v>No</v>
          </cell>
          <cell r="E621" t="str">
            <v>No</v>
          </cell>
          <cell r="F621" t="str">
            <v>No</v>
          </cell>
          <cell r="G621" t="str">
            <v>No major surgery</v>
          </cell>
          <cell r="H621" t="str">
            <v>No</v>
          </cell>
        </row>
        <row r="622">
          <cell r="A622" t="str">
            <v>Id621</v>
          </cell>
          <cell r="B622">
            <v>47.53</v>
          </cell>
          <cell r="C622">
            <v>4.72</v>
          </cell>
          <cell r="D622" t="str">
            <v>No</v>
          </cell>
          <cell r="E622" t="str">
            <v>No</v>
          </cell>
          <cell r="F622" t="str">
            <v>No</v>
          </cell>
          <cell r="G622" t="str">
            <v>No major surgery</v>
          </cell>
          <cell r="H622" t="str">
            <v>No</v>
          </cell>
        </row>
        <row r="623">
          <cell r="A623" t="str">
            <v>Id622</v>
          </cell>
          <cell r="B623">
            <v>36.85</v>
          </cell>
          <cell r="C623">
            <v>6.7</v>
          </cell>
          <cell r="D623" t="str">
            <v>No</v>
          </cell>
          <cell r="E623" t="str">
            <v>No</v>
          </cell>
          <cell r="F623" t="str">
            <v>No</v>
          </cell>
          <cell r="G623" t="str">
            <v>No major surgery</v>
          </cell>
          <cell r="H623" t="str">
            <v>No</v>
          </cell>
        </row>
        <row r="624">
          <cell r="A624" t="str">
            <v>Id623</v>
          </cell>
          <cell r="B624">
            <v>29.3</v>
          </cell>
          <cell r="C624">
            <v>5.5</v>
          </cell>
          <cell r="D624" t="str">
            <v>No</v>
          </cell>
          <cell r="E624" t="str">
            <v>No</v>
          </cell>
          <cell r="F624" t="str">
            <v>No</v>
          </cell>
          <cell r="G624" t="str">
            <v>No major surgery</v>
          </cell>
          <cell r="H624" t="str">
            <v>No</v>
          </cell>
        </row>
        <row r="625">
          <cell r="A625" t="str">
            <v>Id624</v>
          </cell>
          <cell r="B625">
            <v>19.3</v>
          </cell>
          <cell r="C625">
            <v>4.46</v>
          </cell>
          <cell r="D625" t="str">
            <v>No</v>
          </cell>
          <cell r="E625" t="str">
            <v>No</v>
          </cell>
          <cell r="F625" t="str">
            <v>No</v>
          </cell>
          <cell r="G625">
            <v>1</v>
          </cell>
          <cell r="H625" t="str">
            <v>yes</v>
          </cell>
        </row>
        <row r="626">
          <cell r="A626" t="str">
            <v>Id625</v>
          </cell>
          <cell r="B626">
            <v>24.13</v>
          </cell>
          <cell r="C626">
            <v>5.29</v>
          </cell>
          <cell r="D626" t="str">
            <v>yes</v>
          </cell>
          <cell r="E626" t="str">
            <v>No</v>
          </cell>
          <cell r="F626" t="str">
            <v>Yes</v>
          </cell>
          <cell r="G626">
            <v>1</v>
          </cell>
          <cell r="H626" t="str">
            <v>yes</v>
          </cell>
        </row>
        <row r="627">
          <cell r="A627" t="str">
            <v>Id626</v>
          </cell>
          <cell r="B627">
            <v>46.7</v>
          </cell>
          <cell r="C627">
            <v>10.99</v>
          </cell>
          <cell r="D627" t="str">
            <v>No</v>
          </cell>
          <cell r="E627" t="str">
            <v>No</v>
          </cell>
          <cell r="F627" t="str">
            <v>No</v>
          </cell>
          <cell r="G627" t="str">
            <v>No major surgery</v>
          </cell>
          <cell r="H627" t="str">
            <v>No</v>
          </cell>
        </row>
        <row r="628">
          <cell r="A628" t="str">
            <v>Id627</v>
          </cell>
          <cell r="B628">
            <v>45.27</v>
          </cell>
          <cell r="C628">
            <v>5.2</v>
          </cell>
          <cell r="D628" t="str">
            <v>yes</v>
          </cell>
          <cell r="E628" t="str">
            <v>No</v>
          </cell>
          <cell r="F628" t="str">
            <v>No</v>
          </cell>
          <cell r="G628" t="str">
            <v>No major surgery</v>
          </cell>
          <cell r="H628" t="str">
            <v>No</v>
          </cell>
        </row>
        <row r="629">
          <cell r="A629" t="str">
            <v>Id628</v>
          </cell>
          <cell r="B629">
            <v>44.29</v>
          </cell>
          <cell r="C629">
            <v>9.66</v>
          </cell>
          <cell r="D629" t="str">
            <v>No</v>
          </cell>
          <cell r="E629" t="str">
            <v>No</v>
          </cell>
          <cell r="F629" t="str">
            <v>No</v>
          </cell>
          <cell r="G629">
            <v>2</v>
          </cell>
          <cell r="H629" t="str">
            <v>No</v>
          </cell>
        </row>
        <row r="630">
          <cell r="A630" t="str">
            <v>Id629</v>
          </cell>
          <cell r="B630">
            <v>54.59</v>
          </cell>
          <cell r="C630">
            <v>4.22</v>
          </cell>
          <cell r="D630" t="str">
            <v>yes</v>
          </cell>
          <cell r="E630" t="str">
            <v>No</v>
          </cell>
          <cell r="F630" t="str">
            <v>No</v>
          </cell>
          <cell r="G630">
            <v>1</v>
          </cell>
          <cell r="H630" t="str">
            <v>No</v>
          </cell>
        </row>
        <row r="631">
          <cell r="A631" t="str">
            <v>Id630</v>
          </cell>
          <cell r="B631">
            <v>32.965000000000003</v>
          </cell>
          <cell r="C631">
            <v>11.78</v>
          </cell>
          <cell r="D631" t="str">
            <v>No</v>
          </cell>
          <cell r="E631" t="str">
            <v>No</v>
          </cell>
          <cell r="F631" t="str">
            <v>No</v>
          </cell>
          <cell r="G631" t="str">
            <v>No major surgery</v>
          </cell>
          <cell r="H631" t="str">
            <v>No</v>
          </cell>
        </row>
        <row r="632">
          <cell r="A632" t="str">
            <v>Id631</v>
          </cell>
          <cell r="B632">
            <v>38.049999999999997</v>
          </cell>
          <cell r="C632">
            <v>9.6199999999999992</v>
          </cell>
          <cell r="D632" t="str">
            <v>No</v>
          </cell>
          <cell r="E632" t="str">
            <v>No</v>
          </cell>
          <cell r="F632" t="str">
            <v>No</v>
          </cell>
          <cell r="G632" t="str">
            <v>No major surgery</v>
          </cell>
          <cell r="H632" t="str">
            <v>No</v>
          </cell>
        </row>
        <row r="633">
          <cell r="A633" t="str">
            <v>Id632</v>
          </cell>
          <cell r="B633">
            <v>46.14</v>
          </cell>
          <cell r="C633">
            <v>10.78</v>
          </cell>
          <cell r="D633" t="str">
            <v>No</v>
          </cell>
          <cell r="E633" t="str">
            <v>No</v>
          </cell>
          <cell r="F633" t="str">
            <v>No</v>
          </cell>
          <cell r="G633" t="str">
            <v>No major surgery</v>
          </cell>
          <cell r="H633" t="str">
            <v>No</v>
          </cell>
        </row>
        <row r="634">
          <cell r="A634" t="str">
            <v>Id633</v>
          </cell>
          <cell r="B634">
            <v>41.325000000000003</v>
          </cell>
          <cell r="C634">
            <v>5.1100000000000003</v>
          </cell>
          <cell r="D634" t="str">
            <v>yes</v>
          </cell>
          <cell r="E634" t="str">
            <v>No</v>
          </cell>
          <cell r="F634" t="str">
            <v>No</v>
          </cell>
          <cell r="G634">
            <v>2</v>
          </cell>
          <cell r="H634" t="str">
            <v>No</v>
          </cell>
        </row>
        <row r="635">
          <cell r="A635" t="str">
            <v>Id634</v>
          </cell>
          <cell r="B635">
            <v>44.64</v>
          </cell>
          <cell r="C635">
            <v>7.18</v>
          </cell>
          <cell r="D635" t="str">
            <v>No</v>
          </cell>
          <cell r="E635" t="str">
            <v>No</v>
          </cell>
          <cell r="F635" t="str">
            <v>No</v>
          </cell>
          <cell r="G635" t="str">
            <v>No major surgery</v>
          </cell>
          <cell r="H635" t="str">
            <v>No</v>
          </cell>
        </row>
        <row r="636">
          <cell r="A636" t="str">
            <v>Id635</v>
          </cell>
          <cell r="B636">
            <v>25.175000000000001</v>
          </cell>
          <cell r="C636">
            <v>4.96</v>
          </cell>
          <cell r="D636" t="str">
            <v>No</v>
          </cell>
          <cell r="E636" t="str">
            <v>yes</v>
          </cell>
          <cell r="F636" t="str">
            <v>No</v>
          </cell>
          <cell r="G636">
            <v>1</v>
          </cell>
          <cell r="H636" t="str">
            <v>?</v>
          </cell>
        </row>
        <row r="637">
          <cell r="A637" t="str">
            <v>Id636</v>
          </cell>
          <cell r="B637">
            <v>43.11</v>
          </cell>
          <cell r="C637">
            <v>4.67</v>
          </cell>
          <cell r="D637" t="str">
            <v>yes</v>
          </cell>
          <cell r="E637" t="str">
            <v>No</v>
          </cell>
          <cell r="F637" t="str">
            <v>No</v>
          </cell>
          <cell r="G637" t="str">
            <v>No major surgery</v>
          </cell>
          <cell r="H637" t="str">
            <v>No</v>
          </cell>
        </row>
        <row r="638">
          <cell r="A638" t="str">
            <v>Id637</v>
          </cell>
          <cell r="B638">
            <v>53.32</v>
          </cell>
          <cell r="C638">
            <v>5.0599999999999996</v>
          </cell>
          <cell r="D638" t="str">
            <v>No</v>
          </cell>
          <cell r="E638" t="str">
            <v>No</v>
          </cell>
          <cell r="F638" t="str">
            <v>No</v>
          </cell>
          <cell r="G638" t="str">
            <v>No major surgery</v>
          </cell>
          <cell r="H638" t="str">
            <v>No</v>
          </cell>
        </row>
        <row r="639">
          <cell r="A639" t="str">
            <v>Id638</v>
          </cell>
          <cell r="B639">
            <v>38.04</v>
          </cell>
          <cell r="C639">
            <v>5.0199999999999996</v>
          </cell>
          <cell r="D639" t="str">
            <v>yes</v>
          </cell>
          <cell r="E639" t="str">
            <v>No</v>
          </cell>
          <cell r="F639" t="str">
            <v>No</v>
          </cell>
          <cell r="G639">
            <v>1</v>
          </cell>
          <cell r="H639" t="str">
            <v>No</v>
          </cell>
        </row>
        <row r="640">
          <cell r="A640" t="str">
            <v>Id639</v>
          </cell>
          <cell r="B640">
            <v>37.9</v>
          </cell>
          <cell r="C640">
            <v>7.76</v>
          </cell>
          <cell r="D640" t="str">
            <v>No</v>
          </cell>
          <cell r="E640" t="str">
            <v>No</v>
          </cell>
          <cell r="F640" t="str">
            <v>No</v>
          </cell>
          <cell r="G640" t="str">
            <v>No major surgery</v>
          </cell>
          <cell r="H640" t="str">
            <v>No</v>
          </cell>
        </row>
        <row r="641">
          <cell r="A641" t="str">
            <v>Id640</v>
          </cell>
          <cell r="B641">
            <v>39.6</v>
          </cell>
          <cell r="C641">
            <v>9.32</v>
          </cell>
          <cell r="D641" t="str">
            <v>No</v>
          </cell>
          <cell r="E641" t="str">
            <v>No</v>
          </cell>
          <cell r="F641" t="str">
            <v>No</v>
          </cell>
          <cell r="G641" t="str">
            <v>No major surgery</v>
          </cell>
          <cell r="H641" t="str">
            <v>No</v>
          </cell>
        </row>
        <row r="642">
          <cell r="A642" t="str">
            <v>Id641</v>
          </cell>
          <cell r="B642">
            <v>50.92</v>
          </cell>
          <cell r="C642">
            <v>5.31</v>
          </cell>
          <cell r="D642" t="str">
            <v>yes</v>
          </cell>
          <cell r="E642" t="str">
            <v>No</v>
          </cell>
          <cell r="F642" t="str">
            <v>No</v>
          </cell>
          <cell r="G642">
            <v>1</v>
          </cell>
          <cell r="H642" t="str">
            <v>No</v>
          </cell>
        </row>
        <row r="643">
          <cell r="A643" t="str">
            <v>Id642</v>
          </cell>
          <cell r="B643">
            <v>21.85</v>
          </cell>
          <cell r="C643">
            <v>5.56</v>
          </cell>
          <cell r="D643" t="str">
            <v>yes</v>
          </cell>
          <cell r="E643" t="str">
            <v>No</v>
          </cell>
          <cell r="F643" t="str">
            <v>No</v>
          </cell>
          <cell r="G643" t="str">
            <v>No major surgery</v>
          </cell>
          <cell r="H643" t="str">
            <v>yes</v>
          </cell>
        </row>
        <row r="644">
          <cell r="A644" t="str">
            <v>Id643</v>
          </cell>
          <cell r="B644">
            <v>36.08</v>
          </cell>
          <cell r="C644">
            <v>7.11</v>
          </cell>
          <cell r="D644" t="str">
            <v>yes</v>
          </cell>
          <cell r="E644" t="str">
            <v>No</v>
          </cell>
          <cell r="F644" t="str">
            <v>Yes</v>
          </cell>
          <cell r="G644">
            <v>1</v>
          </cell>
          <cell r="H644" t="str">
            <v>No</v>
          </cell>
        </row>
        <row r="645">
          <cell r="A645" t="str">
            <v>Id644</v>
          </cell>
          <cell r="B645">
            <v>40.44</v>
          </cell>
          <cell r="C645">
            <v>5.13</v>
          </cell>
          <cell r="D645" t="str">
            <v>yes</v>
          </cell>
          <cell r="E645" t="str">
            <v>No</v>
          </cell>
          <cell r="F645" t="str">
            <v>Yes</v>
          </cell>
          <cell r="G645">
            <v>1</v>
          </cell>
          <cell r="H645" t="str">
            <v>No</v>
          </cell>
        </row>
        <row r="646">
          <cell r="A646" t="str">
            <v>Id645</v>
          </cell>
          <cell r="B646">
            <v>38.094999999999999</v>
          </cell>
          <cell r="C646">
            <v>10.199999999999999</v>
          </cell>
          <cell r="D646" t="str">
            <v>No</v>
          </cell>
          <cell r="E646" t="str">
            <v>No</v>
          </cell>
          <cell r="F646" t="str">
            <v>No</v>
          </cell>
          <cell r="G646" t="str">
            <v>No major surgery</v>
          </cell>
          <cell r="H646" t="str">
            <v>No</v>
          </cell>
        </row>
        <row r="647">
          <cell r="A647" t="str">
            <v>Id646</v>
          </cell>
          <cell r="B647">
            <v>44.95</v>
          </cell>
          <cell r="C647">
            <v>10.4</v>
          </cell>
          <cell r="D647" t="str">
            <v>No</v>
          </cell>
          <cell r="E647" t="str">
            <v>No</v>
          </cell>
          <cell r="F647" t="str">
            <v>No</v>
          </cell>
          <cell r="G647" t="str">
            <v>No major surgery</v>
          </cell>
          <cell r="H647" t="str">
            <v>No</v>
          </cell>
        </row>
        <row r="648">
          <cell r="A648" t="str">
            <v>Id647</v>
          </cell>
          <cell r="B648">
            <v>35.54</v>
          </cell>
          <cell r="C648">
            <v>10.67</v>
          </cell>
          <cell r="D648" t="str">
            <v>No</v>
          </cell>
          <cell r="E648" t="str">
            <v>No</v>
          </cell>
          <cell r="F648" t="str">
            <v>No</v>
          </cell>
          <cell r="G648" t="str">
            <v>No major surgery</v>
          </cell>
          <cell r="H648" t="str">
            <v>No</v>
          </cell>
        </row>
        <row r="649">
          <cell r="A649" t="str">
            <v>Id648</v>
          </cell>
          <cell r="B649">
            <v>39.799999999999997</v>
          </cell>
          <cell r="C649">
            <v>4.6500000000000004</v>
          </cell>
          <cell r="D649" t="str">
            <v>yes</v>
          </cell>
          <cell r="E649" t="str">
            <v>No</v>
          </cell>
          <cell r="F649" t="str">
            <v>No</v>
          </cell>
          <cell r="G649">
            <v>2</v>
          </cell>
          <cell r="H649" t="str">
            <v>No</v>
          </cell>
        </row>
        <row r="650">
          <cell r="A650" t="str">
            <v>Id649</v>
          </cell>
          <cell r="B650">
            <v>33.659999999999997</v>
          </cell>
          <cell r="C650">
            <v>5.65</v>
          </cell>
          <cell r="D650" t="str">
            <v>yes</v>
          </cell>
          <cell r="E650" t="str">
            <v>No</v>
          </cell>
          <cell r="F650" t="str">
            <v>No</v>
          </cell>
          <cell r="G650">
            <v>2</v>
          </cell>
          <cell r="H650" t="str">
            <v>No</v>
          </cell>
        </row>
        <row r="651">
          <cell r="A651" t="str">
            <v>Id650</v>
          </cell>
          <cell r="B651">
            <v>35.5</v>
          </cell>
          <cell r="C651">
            <v>11.97</v>
          </cell>
          <cell r="D651" t="str">
            <v>No</v>
          </cell>
          <cell r="E651" t="str">
            <v>No</v>
          </cell>
          <cell r="F651" t="str">
            <v>No</v>
          </cell>
          <cell r="G651" t="str">
            <v>No major surgery</v>
          </cell>
          <cell r="H651" t="str">
            <v>No</v>
          </cell>
        </row>
        <row r="652">
          <cell r="A652" t="str">
            <v>Id651</v>
          </cell>
          <cell r="B652">
            <v>41.63</v>
          </cell>
          <cell r="C652">
            <v>6.71</v>
          </cell>
          <cell r="D652" t="str">
            <v>No</v>
          </cell>
          <cell r="E652" t="str">
            <v>No</v>
          </cell>
          <cell r="F652" t="str">
            <v>No</v>
          </cell>
          <cell r="G652" t="str">
            <v>No major surgery</v>
          </cell>
          <cell r="H652" t="str">
            <v>No</v>
          </cell>
        </row>
        <row r="653">
          <cell r="A653" t="str">
            <v>Id652</v>
          </cell>
          <cell r="B653">
            <v>46.49</v>
          </cell>
          <cell r="C653">
            <v>11.92</v>
          </cell>
          <cell r="D653" t="str">
            <v>No</v>
          </cell>
          <cell r="E653" t="str">
            <v>No</v>
          </cell>
          <cell r="F653" t="str">
            <v>No</v>
          </cell>
          <cell r="G653" t="str">
            <v>No major surgery</v>
          </cell>
          <cell r="H653" t="str">
            <v>No</v>
          </cell>
        </row>
        <row r="654">
          <cell r="A654" t="str">
            <v>Id653</v>
          </cell>
          <cell r="B654">
            <v>43.29</v>
          </cell>
          <cell r="C654">
            <v>5.35</v>
          </cell>
          <cell r="D654" t="str">
            <v>No</v>
          </cell>
          <cell r="E654" t="str">
            <v>No</v>
          </cell>
          <cell r="F654" t="str">
            <v>No</v>
          </cell>
          <cell r="G654">
            <v>2</v>
          </cell>
          <cell r="H654" t="str">
            <v>No</v>
          </cell>
        </row>
        <row r="655">
          <cell r="A655" t="str">
            <v>Id654</v>
          </cell>
          <cell r="B655">
            <v>43.08</v>
          </cell>
          <cell r="C655">
            <v>8.9600000000000009</v>
          </cell>
          <cell r="D655" t="str">
            <v>yes</v>
          </cell>
          <cell r="E655" t="str">
            <v>No</v>
          </cell>
          <cell r="F655" t="str">
            <v>No</v>
          </cell>
          <cell r="G655">
            <v>1</v>
          </cell>
          <cell r="H655" t="str">
            <v>No</v>
          </cell>
        </row>
        <row r="656">
          <cell r="A656" t="str">
            <v>Id655</v>
          </cell>
          <cell r="B656">
            <v>39.07</v>
          </cell>
          <cell r="C656">
            <v>11.93</v>
          </cell>
          <cell r="D656" t="str">
            <v>No</v>
          </cell>
          <cell r="E656" t="str">
            <v>No</v>
          </cell>
          <cell r="F656" t="str">
            <v>No</v>
          </cell>
          <cell r="G656" t="str">
            <v>No major surgery</v>
          </cell>
          <cell r="H656" t="str">
            <v>No</v>
          </cell>
        </row>
        <row r="657">
          <cell r="A657" t="str">
            <v>Id656</v>
          </cell>
          <cell r="B657">
            <v>41.3</v>
          </cell>
          <cell r="C657">
            <v>9.59</v>
          </cell>
          <cell r="D657" t="str">
            <v>No</v>
          </cell>
          <cell r="E657" t="str">
            <v>No</v>
          </cell>
          <cell r="F657" t="str">
            <v>No</v>
          </cell>
          <cell r="G657" t="str">
            <v>No major surgery</v>
          </cell>
          <cell r="H657" t="str">
            <v>No</v>
          </cell>
        </row>
        <row r="658">
          <cell r="A658" t="str">
            <v>Id657</v>
          </cell>
          <cell r="B658">
            <v>42.95</v>
          </cell>
          <cell r="C658">
            <v>11.88</v>
          </cell>
          <cell r="D658" t="str">
            <v>yes</v>
          </cell>
          <cell r="E658" t="str">
            <v>No</v>
          </cell>
          <cell r="F658" t="str">
            <v>No</v>
          </cell>
          <cell r="G658">
            <v>2</v>
          </cell>
          <cell r="H658" t="str">
            <v>No</v>
          </cell>
        </row>
        <row r="659">
          <cell r="A659" t="str">
            <v>Id658</v>
          </cell>
          <cell r="B659">
            <v>46.96</v>
          </cell>
          <cell r="C659">
            <v>4.6399999999999997</v>
          </cell>
          <cell r="D659" t="str">
            <v>No</v>
          </cell>
          <cell r="E659" t="str">
            <v>No</v>
          </cell>
          <cell r="F659" t="str">
            <v>Yes</v>
          </cell>
          <cell r="G659">
            <v>1</v>
          </cell>
          <cell r="H659" t="str">
            <v>No</v>
          </cell>
        </row>
        <row r="660">
          <cell r="A660" t="str">
            <v>Id659</v>
          </cell>
          <cell r="B660">
            <v>30.495000000000001</v>
          </cell>
          <cell r="C660">
            <v>9.5299999999999994</v>
          </cell>
          <cell r="D660" t="str">
            <v>No</v>
          </cell>
          <cell r="E660" t="str">
            <v>No</v>
          </cell>
          <cell r="F660" t="str">
            <v>No</v>
          </cell>
          <cell r="G660" t="str">
            <v>No major surgery</v>
          </cell>
          <cell r="H660" t="str">
            <v>No</v>
          </cell>
        </row>
        <row r="661">
          <cell r="A661" t="str">
            <v>Id660</v>
          </cell>
          <cell r="B661">
            <v>17.954999999999998</v>
          </cell>
          <cell r="C661">
            <v>5.29</v>
          </cell>
          <cell r="D661" t="str">
            <v>yes</v>
          </cell>
          <cell r="E661" t="str">
            <v>No</v>
          </cell>
          <cell r="F661" t="str">
            <v>No</v>
          </cell>
          <cell r="G661">
            <v>1</v>
          </cell>
          <cell r="H661" t="str">
            <v>yes</v>
          </cell>
        </row>
        <row r="662">
          <cell r="A662" t="str">
            <v>Id661</v>
          </cell>
          <cell r="B662">
            <v>25.6</v>
          </cell>
          <cell r="C662">
            <v>10.95</v>
          </cell>
          <cell r="D662" t="str">
            <v>No</v>
          </cell>
          <cell r="E662" t="str">
            <v>No</v>
          </cell>
          <cell r="F662" t="str">
            <v>No</v>
          </cell>
          <cell r="G662">
            <v>3</v>
          </cell>
          <cell r="H662" t="str">
            <v>No</v>
          </cell>
        </row>
        <row r="663">
          <cell r="A663" t="str">
            <v>Id662</v>
          </cell>
          <cell r="B663">
            <v>34.21</v>
          </cell>
          <cell r="C663">
            <v>9.17</v>
          </cell>
          <cell r="D663" t="str">
            <v>No</v>
          </cell>
          <cell r="E663" t="str">
            <v>No</v>
          </cell>
          <cell r="F663" t="str">
            <v>No</v>
          </cell>
          <cell r="G663" t="str">
            <v>No major surgery</v>
          </cell>
          <cell r="H663" t="str">
            <v>No</v>
          </cell>
        </row>
        <row r="664">
          <cell r="A664" t="str">
            <v>Id663</v>
          </cell>
          <cell r="B664">
            <v>39.74</v>
          </cell>
          <cell r="C664">
            <v>7.39</v>
          </cell>
          <cell r="D664" t="str">
            <v>No</v>
          </cell>
          <cell r="E664" t="str">
            <v>No</v>
          </cell>
          <cell r="F664" t="str">
            <v>No</v>
          </cell>
          <cell r="G664" t="str">
            <v>No major surgery</v>
          </cell>
          <cell r="H664" t="str">
            <v>No</v>
          </cell>
        </row>
        <row r="665">
          <cell r="A665" t="str">
            <v>Id664</v>
          </cell>
          <cell r="B665">
            <v>49.53</v>
          </cell>
          <cell r="C665">
            <v>9.1300000000000008</v>
          </cell>
          <cell r="D665" t="str">
            <v>yes</v>
          </cell>
          <cell r="E665" t="str">
            <v>No</v>
          </cell>
          <cell r="F665" t="str">
            <v>No</v>
          </cell>
          <cell r="G665" t="str">
            <v>No major surgery</v>
          </cell>
          <cell r="H665" t="str">
            <v>No</v>
          </cell>
        </row>
        <row r="666">
          <cell r="A666" t="str">
            <v>Id665</v>
          </cell>
          <cell r="B666">
            <v>39.33</v>
          </cell>
          <cell r="C666">
            <v>10.4</v>
          </cell>
          <cell r="D666" t="str">
            <v>No</v>
          </cell>
          <cell r="E666" t="str">
            <v>No</v>
          </cell>
          <cell r="F666" t="str">
            <v>No</v>
          </cell>
          <cell r="G666">
            <v>3</v>
          </cell>
          <cell r="H666" t="str">
            <v>No</v>
          </cell>
        </row>
        <row r="667">
          <cell r="A667" t="str">
            <v>Id666</v>
          </cell>
          <cell r="B667">
            <v>39.979999999999997</v>
          </cell>
          <cell r="C667">
            <v>9.4600000000000009</v>
          </cell>
          <cell r="D667" t="str">
            <v>yes</v>
          </cell>
          <cell r="E667" t="str">
            <v>No</v>
          </cell>
          <cell r="F667" t="str">
            <v>No</v>
          </cell>
          <cell r="G667">
            <v>2</v>
          </cell>
          <cell r="H667" t="str">
            <v>No</v>
          </cell>
        </row>
        <row r="668">
          <cell r="A668" t="str">
            <v>Id667</v>
          </cell>
          <cell r="B668">
            <v>46.51</v>
          </cell>
          <cell r="C668">
            <v>8.69</v>
          </cell>
          <cell r="D668" t="str">
            <v>yes</v>
          </cell>
          <cell r="E668" t="str">
            <v>No</v>
          </cell>
          <cell r="F668" t="str">
            <v>No</v>
          </cell>
          <cell r="G668" t="str">
            <v>No major surgery</v>
          </cell>
          <cell r="H668" t="str">
            <v>No</v>
          </cell>
        </row>
        <row r="669">
          <cell r="A669" t="str">
            <v>Id668</v>
          </cell>
          <cell r="B669">
            <v>43.58</v>
          </cell>
          <cell r="C669">
            <v>4.2300000000000004</v>
          </cell>
          <cell r="D669" t="str">
            <v>No</v>
          </cell>
          <cell r="E669" t="str">
            <v>No</v>
          </cell>
          <cell r="F669" t="str">
            <v>Yes</v>
          </cell>
          <cell r="G669">
            <v>1</v>
          </cell>
          <cell r="H669" t="str">
            <v>No</v>
          </cell>
        </row>
        <row r="670">
          <cell r="A670" t="str">
            <v>Id669</v>
          </cell>
          <cell r="B670">
            <v>42.28</v>
          </cell>
          <cell r="C670">
            <v>9.16</v>
          </cell>
          <cell r="D670" t="str">
            <v>yes</v>
          </cell>
          <cell r="E670" t="str">
            <v>No</v>
          </cell>
          <cell r="F670" t="str">
            <v>No</v>
          </cell>
          <cell r="G670">
            <v>1</v>
          </cell>
          <cell r="H670" t="str">
            <v>No</v>
          </cell>
        </row>
        <row r="671">
          <cell r="A671" t="str">
            <v>Id670</v>
          </cell>
          <cell r="B671">
            <v>35.520000000000003</v>
          </cell>
          <cell r="C671">
            <v>8.26</v>
          </cell>
          <cell r="D671" t="str">
            <v>No</v>
          </cell>
          <cell r="E671" t="str">
            <v>No</v>
          </cell>
          <cell r="F671" t="str">
            <v>No</v>
          </cell>
          <cell r="G671" t="str">
            <v>No major surgery</v>
          </cell>
          <cell r="H671" t="str">
            <v>No</v>
          </cell>
        </row>
        <row r="672">
          <cell r="A672" t="str">
            <v>Id671</v>
          </cell>
          <cell r="B672">
            <v>33.6</v>
          </cell>
          <cell r="C672">
            <v>11.25</v>
          </cell>
          <cell r="D672" t="str">
            <v>No</v>
          </cell>
          <cell r="E672" t="str">
            <v>No</v>
          </cell>
          <cell r="F672" t="str">
            <v>No</v>
          </cell>
          <cell r="G672" t="str">
            <v>No major surgery</v>
          </cell>
          <cell r="H672" t="str">
            <v>No</v>
          </cell>
        </row>
        <row r="673">
          <cell r="A673" t="str">
            <v>Id672</v>
          </cell>
          <cell r="B673">
            <v>22.42</v>
          </cell>
          <cell r="C673">
            <v>6.74</v>
          </cell>
          <cell r="D673" t="str">
            <v>No</v>
          </cell>
          <cell r="E673" t="str">
            <v>No</v>
          </cell>
          <cell r="F673" t="str">
            <v>No</v>
          </cell>
          <cell r="G673" t="str">
            <v>No major surgery</v>
          </cell>
          <cell r="H673" t="str">
            <v>yes</v>
          </cell>
        </row>
        <row r="674">
          <cell r="A674" t="str">
            <v>Id673</v>
          </cell>
          <cell r="B674">
            <v>46.86</v>
          </cell>
          <cell r="C674">
            <v>4.87</v>
          </cell>
          <cell r="D674" t="str">
            <v>No</v>
          </cell>
          <cell r="E674" t="str">
            <v>No</v>
          </cell>
          <cell r="F674" t="str">
            <v>No</v>
          </cell>
          <cell r="G674" t="str">
            <v>No major surgery</v>
          </cell>
          <cell r="H674" t="str">
            <v>No</v>
          </cell>
        </row>
        <row r="675">
          <cell r="A675" t="str">
            <v>Id674</v>
          </cell>
          <cell r="B675">
            <v>32.965000000000003</v>
          </cell>
          <cell r="C675">
            <v>6.68</v>
          </cell>
          <cell r="D675" t="str">
            <v>No</v>
          </cell>
          <cell r="E675" t="str">
            <v>No</v>
          </cell>
          <cell r="F675" t="str">
            <v>No</v>
          </cell>
          <cell r="G675">
            <v>3</v>
          </cell>
          <cell r="H675" t="str">
            <v>No</v>
          </cell>
        </row>
        <row r="676">
          <cell r="A676" t="str">
            <v>Id675</v>
          </cell>
          <cell r="B676">
            <v>39.340000000000003</v>
          </cell>
          <cell r="C676">
            <v>5.0199999999999996</v>
          </cell>
          <cell r="D676" t="str">
            <v>yes</v>
          </cell>
          <cell r="E676" t="str">
            <v>No</v>
          </cell>
          <cell r="F676" t="str">
            <v>Yes</v>
          </cell>
          <cell r="G676">
            <v>1</v>
          </cell>
          <cell r="H676" t="str">
            <v>No</v>
          </cell>
        </row>
        <row r="677">
          <cell r="A677" t="str">
            <v>Id676</v>
          </cell>
          <cell r="B677">
            <v>47</v>
          </cell>
          <cell r="C677">
            <v>10.64</v>
          </cell>
          <cell r="D677" t="str">
            <v>yes</v>
          </cell>
          <cell r="E677" t="str">
            <v>No</v>
          </cell>
          <cell r="F677" t="str">
            <v>No</v>
          </cell>
          <cell r="G677" t="str">
            <v>No major surgery</v>
          </cell>
          <cell r="H677" t="str">
            <v>No</v>
          </cell>
        </row>
        <row r="678">
          <cell r="A678" t="str">
            <v>Id677</v>
          </cell>
          <cell r="B678">
            <v>36.71</v>
          </cell>
          <cell r="C678">
            <v>8.74</v>
          </cell>
          <cell r="D678" t="str">
            <v>yes</v>
          </cell>
          <cell r="E678" t="str">
            <v>No</v>
          </cell>
          <cell r="F678" t="str">
            <v>No</v>
          </cell>
          <cell r="G678" t="str">
            <v>No major surgery</v>
          </cell>
          <cell r="H678" t="str">
            <v>No</v>
          </cell>
        </row>
        <row r="679">
          <cell r="A679" t="str">
            <v>Id678</v>
          </cell>
          <cell r="B679">
            <v>53.48</v>
          </cell>
          <cell r="C679">
            <v>5.64</v>
          </cell>
          <cell r="D679" t="str">
            <v>No</v>
          </cell>
          <cell r="E679" t="str">
            <v>No</v>
          </cell>
          <cell r="F679" t="str">
            <v>No</v>
          </cell>
          <cell r="G679" t="str">
            <v>No major surgery</v>
          </cell>
          <cell r="H679" t="str">
            <v>No</v>
          </cell>
        </row>
        <row r="680">
          <cell r="A680" t="str">
            <v>Id679</v>
          </cell>
          <cell r="B680">
            <v>35.5</v>
          </cell>
          <cell r="C680">
            <v>10.37</v>
          </cell>
          <cell r="D680" t="str">
            <v>No</v>
          </cell>
          <cell r="E680" t="str">
            <v>No</v>
          </cell>
          <cell r="F680" t="str">
            <v>No</v>
          </cell>
          <cell r="G680" t="str">
            <v>No major surgery</v>
          </cell>
          <cell r="H680" t="str">
            <v>No</v>
          </cell>
        </row>
        <row r="681">
          <cell r="A681" t="str">
            <v>Id680</v>
          </cell>
          <cell r="B681">
            <v>36.979999999999997</v>
          </cell>
          <cell r="C681">
            <v>9.56</v>
          </cell>
          <cell r="D681" t="str">
            <v>yes</v>
          </cell>
          <cell r="E681" t="str">
            <v>No</v>
          </cell>
          <cell r="F681" t="str">
            <v>No</v>
          </cell>
          <cell r="G681" t="str">
            <v>No major surgery</v>
          </cell>
          <cell r="H681" t="str">
            <v>No</v>
          </cell>
        </row>
        <row r="682">
          <cell r="A682" t="str">
            <v>Id681</v>
          </cell>
          <cell r="B682">
            <v>32.395000000000003</v>
          </cell>
          <cell r="C682">
            <v>8.23</v>
          </cell>
          <cell r="D682" t="str">
            <v>yes</v>
          </cell>
          <cell r="E682" t="str">
            <v>No</v>
          </cell>
          <cell r="F682" t="str">
            <v>Yes</v>
          </cell>
          <cell r="G682">
            <v>1</v>
          </cell>
          <cell r="H682" t="str">
            <v>No</v>
          </cell>
        </row>
        <row r="683">
          <cell r="A683" t="str">
            <v>Id682</v>
          </cell>
          <cell r="B683">
            <v>32.729999999999997</v>
          </cell>
          <cell r="C683">
            <v>7.03</v>
          </cell>
          <cell r="D683" t="str">
            <v>No</v>
          </cell>
          <cell r="E683" t="str">
            <v>No</v>
          </cell>
          <cell r="F683" t="str">
            <v>No</v>
          </cell>
          <cell r="G683" t="str">
            <v>No major surgery</v>
          </cell>
          <cell r="H683" t="str">
            <v>No</v>
          </cell>
        </row>
        <row r="684">
          <cell r="A684" t="str">
            <v>Id683</v>
          </cell>
          <cell r="B684">
            <v>20.52</v>
          </cell>
          <cell r="C684">
            <v>5.45</v>
          </cell>
          <cell r="D684" t="str">
            <v>No</v>
          </cell>
          <cell r="E684" t="str">
            <v>No</v>
          </cell>
          <cell r="F684" t="str">
            <v>No</v>
          </cell>
          <cell r="G684">
            <v>1</v>
          </cell>
          <cell r="H684" t="str">
            <v>yes</v>
          </cell>
        </row>
        <row r="685">
          <cell r="A685" t="str">
            <v>Id684</v>
          </cell>
          <cell r="B685">
            <v>51.72</v>
          </cell>
          <cell r="C685">
            <v>5.76</v>
          </cell>
          <cell r="D685" t="str">
            <v>No</v>
          </cell>
          <cell r="E685" t="str">
            <v>No</v>
          </cell>
          <cell r="F685" t="str">
            <v>No</v>
          </cell>
          <cell r="G685" t="str">
            <v>No major surgery</v>
          </cell>
          <cell r="H685" t="str">
            <v>No</v>
          </cell>
        </row>
        <row r="686">
          <cell r="A686" t="str">
            <v>Id685</v>
          </cell>
          <cell r="B686">
            <v>50.2</v>
          </cell>
          <cell r="C686">
            <v>5.4</v>
          </cell>
          <cell r="D686" t="str">
            <v>No</v>
          </cell>
          <cell r="E686" t="str">
            <v>No</v>
          </cell>
          <cell r="F686" t="str">
            <v>No</v>
          </cell>
          <cell r="G686" t="str">
            <v>No major surgery</v>
          </cell>
          <cell r="H686" t="str">
            <v>No</v>
          </cell>
        </row>
        <row r="687">
          <cell r="A687" t="str">
            <v>Id686</v>
          </cell>
          <cell r="B687">
            <v>25.52</v>
          </cell>
          <cell r="C687">
            <v>6.35</v>
          </cell>
          <cell r="D687" t="str">
            <v>No</v>
          </cell>
          <cell r="E687" t="str">
            <v>No</v>
          </cell>
          <cell r="F687" t="str">
            <v>Yes</v>
          </cell>
          <cell r="G687">
            <v>1</v>
          </cell>
          <cell r="H687" t="str">
            <v>No</v>
          </cell>
        </row>
        <row r="688">
          <cell r="A688" t="str">
            <v>Id687</v>
          </cell>
          <cell r="B688">
            <v>35.200000000000003</v>
          </cell>
          <cell r="C688">
            <v>6.26</v>
          </cell>
          <cell r="D688" t="str">
            <v>yes</v>
          </cell>
          <cell r="E688" t="str">
            <v>No</v>
          </cell>
          <cell r="F688" t="str">
            <v>No</v>
          </cell>
          <cell r="G688">
            <v>2</v>
          </cell>
          <cell r="H688" t="str">
            <v>No</v>
          </cell>
        </row>
        <row r="689">
          <cell r="A689" t="str">
            <v>Id688</v>
          </cell>
          <cell r="B689">
            <v>41.26</v>
          </cell>
          <cell r="C689">
            <v>5.97</v>
          </cell>
          <cell r="D689" t="str">
            <v>yes</v>
          </cell>
          <cell r="E689" t="str">
            <v>No</v>
          </cell>
          <cell r="F689" t="str">
            <v>No</v>
          </cell>
          <cell r="G689" t="str">
            <v>No major surgery</v>
          </cell>
          <cell r="H689" t="str">
            <v>No</v>
          </cell>
        </row>
        <row r="690">
          <cell r="A690" t="str">
            <v>Id689</v>
          </cell>
          <cell r="B690">
            <v>17.195</v>
          </cell>
          <cell r="C690">
            <v>5.29</v>
          </cell>
          <cell r="D690" t="str">
            <v>yes</v>
          </cell>
          <cell r="E690" t="str">
            <v>No</v>
          </cell>
          <cell r="F690" t="str">
            <v>No</v>
          </cell>
          <cell r="G690" t="str">
            <v>No major surgery</v>
          </cell>
          <cell r="H690" t="str">
            <v>yes</v>
          </cell>
        </row>
        <row r="691">
          <cell r="A691" t="str">
            <v>Id690</v>
          </cell>
          <cell r="B691">
            <v>23.085000000000001</v>
          </cell>
          <cell r="C691">
            <v>4.2699999999999996</v>
          </cell>
          <cell r="D691" t="str">
            <v>yes</v>
          </cell>
          <cell r="E691" t="str">
            <v>No</v>
          </cell>
          <cell r="F691" t="str">
            <v>No</v>
          </cell>
          <cell r="G691">
            <v>2</v>
          </cell>
          <cell r="H691" t="str">
            <v>No</v>
          </cell>
        </row>
        <row r="692">
          <cell r="A692" t="str">
            <v>Id691</v>
          </cell>
          <cell r="B692">
            <v>21.66</v>
          </cell>
          <cell r="C692">
            <v>5.2</v>
          </cell>
          <cell r="D692" t="str">
            <v>yes</v>
          </cell>
          <cell r="E692" t="str">
            <v>No</v>
          </cell>
          <cell r="F692" t="str">
            <v>No</v>
          </cell>
          <cell r="G692">
            <v>2</v>
          </cell>
          <cell r="H692" t="str">
            <v>No</v>
          </cell>
        </row>
        <row r="693">
          <cell r="A693" t="str">
            <v>Id692</v>
          </cell>
          <cell r="B693">
            <v>36.47</v>
          </cell>
          <cell r="C693">
            <v>8.23</v>
          </cell>
          <cell r="D693" t="str">
            <v>yes</v>
          </cell>
          <cell r="E693" t="str">
            <v>No</v>
          </cell>
          <cell r="F693" t="str">
            <v>No</v>
          </cell>
          <cell r="G693" t="str">
            <v>No major surgery</v>
          </cell>
          <cell r="H693" t="str">
            <v>No</v>
          </cell>
        </row>
        <row r="694">
          <cell r="A694" t="str">
            <v>Id693</v>
          </cell>
          <cell r="B694">
            <v>36.08</v>
          </cell>
          <cell r="C694">
            <v>10.33</v>
          </cell>
          <cell r="D694" t="str">
            <v>yes</v>
          </cell>
          <cell r="E694" t="str">
            <v>No</v>
          </cell>
          <cell r="F694" t="str">
            <v>No</v>
          </cell>
          <cell r="G694" t="str">
            <v>No major surgery</v>
          </cell>
          <cell r="H694" t="str">
            <v>No</v>
          </cell>
        </row>
        <row r="695">
          <cell r="A695" t="str">
            <v>Id694</v>
          </cell>
          <cell r="B695">
            <v>23.18</v>
          </cell>
          <cell r="C695">
            <v>6.13</v>
          </cell>
          <cell r="D695" t="str">
            <v>No</v>
          </cell>
          <cell r="E695" t="str">
            <v>No</v>
          </cell>
          <cell r="F695" t="str">
            <v>No</v>
          </cell>
          <cell r="G695" t="str">
            <v>No major surgery</v>
          </cell>
          <cell r="H695" t="str">
            <v>No</v>
          </cell>
        </row>
        <row r="696">
          <cell r="A696" t="str">
            <v>Id695</v>
          </cell>
          <cell r="B696">
            <v>39.159999999999997</v>
          </cell>
          <cell r="C696">
            <v>8.08</v>
          </cell>
          <cell r="D696" t="str">
            <v>No</v>
          </cell>
          <cell r="E696" t="str">
            <v>No</v>
          </cell>
          <cell r="F696" t="str">
            <v>No</v>
          </cell>
          <cell r="G696">
            <v>3</v>
          </cell>
          <cell r="H696" t="str">
            <v>No</v>
          </cell>
        </row>
        <row r="697">
          <cell r="A697" t="str">
            <v>Id696</v>
          </cell>
          <cell r="B697">
            <v>38.19</v>
          </cell>
          <cell r="C697">
            <v>10.49</v>
          </cell>
          <cell r="D697" t="str">
            <v>No</v>
          </cell>
          <cell r="E697" t="str">
            <v>No</v>
          </cell>
          <cell r="F697" t="str">
            <v>No</v>
          </cell>
          <cell r="G697">
            <v>3</v>
          </cell>
          <cell r="H697" t="str">
            <v>No</v>
          </cell>
        </row>
        <row r="698">
          <cell r="A698" t="str">
            <v>Id697</v>
          </cell>
          <cell r="B698">
            <v>26.41</v>
          </cell>
          <cell r="C698">
            <v>8.11</v>
          </cell>
          <cell r="D698" t="str">
            <v>No</v>
          </cell>
          <cell r="E698" t="str">
            <v>No</v>
          </cell>
          <cell r="F698" t="str">
            <v>No</v>
          </cell>
          <cell r="G698">
            <v>3</v>
          </cell>
          <cell r="H698" t="str">
            <v>No</v>
          </cell>
        </row>
        <row r="699">
          <cell r="A699" t="str">
            <v>Id698</v>
          </cell>
          <cell r="B699">
            <v>28.785</v>
          </cell>
          <cell r="C699">
            <v>6.6</v>
          </cell>
          <cell r="D699" t="str">
            <v>No</v>
          </cell>
          <cell r="E699" t="str">
            <v>No</v>
          </cell>
          <cell r="F699" t="str">
            <v>No</v>
          </cell>
          <cell r="G699" t="str">
            <v>No major surgery</v>
          </cell>
          <cell r="H699" t="str">
            <v>No</v>
          </cell>
        </row>
        <row r="700">
          <cell r="A700" t="str">
            <v>Id699</v>
          </cell>
          <cell r="B700">
            <v>26.695</v>
          </cell>
          <cell r="C700">
            <v>10.14</v>
          </cell>
          <cell r="D700" t="str">
            <v>yes</v>
          </cell>
          <cell r="E700" t="str">
            <v>No</v>
          </cell>
          <cell r="F700" t="str">
            <v>Yes</v>
          </cell>
          <cell r="G700">
            <v>1</v>
          </cell>
          <cell r="H700" t="str">
            <v>No</v>
          </cell>
        </row>
        <row r="701">
          <cell r="A701" t="str">
            <v>Id700</v>
          </cell>
          <cell r="B701">
            <v>32.799999999999997</v>
          </cell>
          <cell r="C701">
            <v>6.06</v>
          </cell>
          <cell r="D701" t="str">
            <v>yes</v>
          </cell>
          <cell r="E701" t="str">
            <v>No</v>
          </cell>
          <cell r="F701" t="str">
            <v>No</v>
          </cell>
          <cell r="G701">
            <v>1</v>
          </cell>
          <cell r="H701" t="str">
            <v>No</v>
          </cell>
        </row>
        <row r="702">
          <cell r="A702" t="str">
            <v>Id701</v>
          </cell>
          <cell r="B702">
            <v>35.869999999999997</v>
          </cell>
          <cell r="C702">
            <v>9.91</v>
          </cell>
          <cell r="D702" t="str">
            <v>yes</v>
          </cell>
          <cell r="E702" t="str">
            <v>No</v>
          </cell>
          <cell r="F702" t="str">
            <v>No</v>
          </cell>
          <cell r="G702" t="str">
            <v>No major surgery</v>
          </cell>
          <cell r="H702" t="str">
            <v>No</v>
          </cell>
        </row>
        <row r="703">
          <cell r="A703" t="str">
            <v>Id702</v>
          </cell>
          <cell r="B703">
            <v>21.66</v>
          </cell>
          <cell r="C703">
            <v>4.1399999999999997</v>
          </cell>
          <cell r="D703" t="str">
            <v>yes</v>
          </cell>
          <cell r="E703" t="str">
            <v>No</v>
          </cell>
          <cell r="F703" t="str">
            <v>No</v>
          </cell>
          <cell r="G703">
            <v>2</v>
          </cell>
          <cell r="H703" t="str">
            <v>No</v>
          </cell>
        </row>
        <row r="704">
          <cell r="A704" t="str">
            <v>Id703</v>
          </cell>
          <cell r="B704">
            <v>37.72</v>
          </cell>
          <cell r="C704">
            <v>4.38</v>
          </cell>
          <cell r="D704" t="str">
            <v>yes</v>
          </cell>
          <cell r="E704" t="str">
            <v>No</v>
          </cell>
          <cell r="F704" t="str">
            <v>Yes</v>
          </cell>
          <cell r="G704">
            <v>1</v>
          </cell>
          <cell r="H704" t="str">
            <v>No</v>
          </cell>
        </row>
        <row r="705">
          <cell r="A705" t="str">
            <v>Id704</v>
          </cell>
          <cell r="B705">
            <v>39.700000000000003</v>
          </cell>
          <cell r="C705">
            <v>9.83</v>
          </cell>
          <cell r="D705" t="str">
            <v>No</v>
          </cell>
          <cell r="E705" t="str">
            <v>No</v>
          </cell>
          <cell r="F705" t="str">
            <v>No</v>
          </cell>
          <cell r="G705">
            <v>3</v>
          </cell>
          <cell r="H705" t="str">
            <v>No</v>
          </cell>
        </row>
        <row r="706">
          <cell r="A706" t="str">
            <v>Id705</v>
          </cell>
          <cell r="B706">
            <v>35.97</v>
          </cell>
          <cell r="C706">
            <v>11.08</v>
          </cell>
          <cell r="D706" t="str">
            <v>No</v>
          </cell>
          <cell r="E706" t="str">
            <v>No</v>
          </cell>
          <cell r="F706" t="str">
            <v>No</v>
          </cell>
          <cell r="G706">
            <v>3</v>
          </cell>
          <cell r="H706" t="str">
            <v>No</v>
          </cell>
        </row>
        <row r="707">
          <cell r="A707" t="str">
            <v>Id706</v>
          </cell>
          <cell r="B707">
            <v>37.85</v>
          </cell>
          <cell r="C707">
            <v>11.01</v>
          </cell>
          <cell r="D707" t="str">
            <v>No</v>
          </cell>
          <cell r="E707" t="str">
            <v>No</v>
          </cell>
          <cell r="F707" t="str">
            <v>No</v>
          </cell>
          <cell r="G707" t="str">
            <v>No major surgery</v>
          </cell>
          <cell r="H707" t="str">
            <v>No</v>
          </cell>
        </row>
        <row r="708">
          <cell r="A708" t="str">
            <v>Id707</v>
          </cell>
          <cell r="B708">
            <v>21.66</v>
          </cell>
          <cell r="C708">
            <v>4.37</v>
          </cell>
          <cell r="D708" t="str">
            <v>No</v>
          </cell>
          <cell r="E708" t="str">
            <v>yes</v>
          </cell>
          <cell r="F708" t="str">
            <v>No</v>
          </cell>
          <cell r="G708">
            <v>1</v>
          </cell>
          <cell r="H708" t="str">
            <v>yes</v>
          </cell>
        </row>
        <row r="709">
          <cell r="A709" t="str">
            <v>Id708</v>
          </cell>
          <cell r="B709">
            <v>39.369999999999997</v>
          </cell>
          <cell r="C709">
            <v>5.91</v>
          </cell>
          <cell r="D709" t="str">
            <v>No</v>
          </cell>
          <cell r="E709" t="str">
            <v>No</v>
          </cell>
          <cell r="F709" t="str">
            <v>No</v>
          </cell>
          <cell r="G709">
            <v>2</v>
          </cell>
          <cell r="H709" t="str">
            <v>No</v>
          </cell>
        </row>
        <row r="710">
          <cell r="A710" t="str">
            <v>Id709</v>
          </cell>
          <cell r="B710">
            <v>40.880000000000003</v>
          </cell>
          <cell r="C710">
            <v>7.65</v>
          </cell>
          <cell r="D710" t="str">
            <v>No</v>
          </cell>
          <cell r="E710" t="str">
            <v>No</v>
          </cell>
          <cell r="F710" t="str">
            <v>No</v>
          </cell>
          <cell r="G710" t="str">
            <v>No major surgery</v>
          </cell>
          <cell r="H710" t="str">
            <v>No</v>
          </cell>
        </row>
        <row r="711">
          <cell r="A711" t="str">
            <v>Id710</v>
          </cell>
          <cell r="B711">
            <v>26.22</v>
          </cell>
          <cell r="C711">
            <v>5.37</v>
          </cell>
          <cell r="D711" t="str">
            <v>yes</v>
          </cell>
          <cell r="E711" t="str">
            <v>No</v>
          </cell>
          <cell r="F711" t="str">
            <v>No</v>
          </cell>
          <cell r="G711">
            <v>2</v>
          </cell>
          <cell r="H711" t="str">
            <v>No</v>
          </cell>
        </row>
        <row r="712">
          <cell r="A712" t="str">
            <v>Id711</v>
          </cell>
          <cell r="B712">
            <v>25.08</v>
          </cell>
          <cell r="C712">
            <v>5.75</v>
          </cell>
          <cell r="D712" t="str">
            <v>yes</v>
          </cell>
          <cell r="E712" t="str">
            <v>No</v>
          </cell>
          <cell r="F712" t="str">
            <v>No</v>
          </cell>
          <cell r="G712">
            <v>2</v>
          </cell>
          <cell r="H712" t="str">
            <v>No</v>
          </cell>
        </row>
        <row r="713">
          <cell r="A713" t="str">
            <v>Id712</v>
          </cell>
          <cell r="B713">
            <v>39.1</v>
          </cell>
          <cell r="C713">
            <v>6.79</v>
          </cell>
          <cell r="D713" t="str">
            <v>yes</v>
          </cell>
          <cell r="E713" t="str">
            <v>No</v>
          </cell>
          <cell r="F713" t="str">
            <v>No</v>
          </cell>
          <cell r="G713">
            <v>2</v>
          </cell>
          <cell r="H713" t="str">
            <v>No</v>
          </cell>
        </row>
        <row r="714">
          <cell r="A714" t="str">
            <v>Id713</v>
          </cell>
          <cell r="B714">
            <v>37.905000000000001</v>
          </cell>
          <cell r="C714">
            <v>7.03</v>
          </cell>
          <cell r="D714" t="str">
            <v>No</v>
          </cell>
          <cell r="E714" t="str">
            <v>No</v>
          </cell>
          <cell r="F714" t="str">
            <v>No</v>
          </cell>
          <cell r="G714">
            <v>3</v>
          </cell>
          <cell r="H714" t="str">
            <v>No</v>
          </cell>
        </row>
        <row r="715">
          <cell r="A715" t="str">
            <v>Id714</v>
          </cell>
          <cell r="B715">
            <v>43.35</v>
          </cell>
          <cell r="C715">
            <v>5.41</v>
          </cell>
          <cell r="D715" t="str">
            <v>yes</v>
          </cell>
          <cell r="E715" t="str">
            <v>No</v>
          </cell>
          <cell r="F715" t="str">
            <v>Yes</v>
          </cell>
          <cell r="G715">
            <v>1</v>
          </cell>
          <cell r="H715" t="str">
            <v>No</v>
          </cell>
        </row>
        <row r="716">
          <cell r="A716" t="str">
            <v>Id715</v>
          </cell>
          <cell r="B716">
            <v>36.15</v>
          </cell>
          <cell r="C716">
            <v>8.0500000000000007</v>
          </cell>
          <cell r="D716" t="str">
            <v>No</v>
          </cell>
          <cell r="E716" t="str">
            <v>No</v>
          </cell>
          <cell r="F716" t="str">
            <v>No</v>
          </cell>
          <cell r="G716" t="str">
            <v>No major surgery</v>
          </cell>
          <cell r="H716" t="str">
            <v>No</v>
          </cell>
        </row>
        <row r="717">
          <cell r="A717" t="str">
            <v>Id716</v>
          </cell>
          <cell r="B717">
            <v>44.98</v>
          </cell>
          <cell r="C717">
            <v>5.94</v>
          </cell>
          <cell r="D717" t="str">
            <v>No</v>
          </cell>
          <cell r="E717" t="str">
            <v>No</v>
          </cell>
          <cell r="F717" t="str">
            <v>No</v>
          </cell>
          <cell r="G717">
            <v>1</v>
          </cell>
          <cell r="H717" t="str">
            <v>No</v>
          </cell>
        </row>
        <row r="718">
          <cell r="A718" t="str">
            <v>Id717</v>
          </cell>
          <cell r="B718">
            <v>38.28</v>
          </cell>
          <cell r="C718">
            <v>5.51</v>
          </cell>
          <cell r="D718" t="str">
            <v>No</v>
          </cell>
          <cell r="E718" t="str">
            <v>yes</v>
          </cell>
          <cell r="F718" t="str">
            <v>No</v>
          </cell>
          <cell r="G718">
            <v>1</v>
          </cell>
          <cell r="H718" t="str">
            <v>No</v>
          </cell>
        </row>
        <row r="719">
          <cell r="A719" t="str">
            <v>Id718</v>
          </cell>
          <cell r="B719">
            <v>32.299999999999997</v>
          </cell>
          <cell r="C719">
            <v>6.55</v>
          </cell>
          <cell r="D719" t="str">
            <v>yes</v>
          </cell>
          <cell r="E719" t="str">
            <v>No</v>
          </cell>
          <cell r="F719" t="str">
            <v>No</v>
          </cell>
          <cell r="G719">
            <v>2</v>
          </cell>
          <cell r="H719" t="str">
            <v>No</v>
          </cell>
        </row>
        <row r="720">
          <cell r="A720" t="str">
            <v>Id719</v>
          </cell>
          <cell r="B720">
            <v>39.51</v>
          </cell>
          <cell r="C720">
            <v>5.79</v>
          </cell>
          <cell r="D720" t="str">
            <v>yes</v>
          </cell>
          <cell r="E720" t="str">
            <v>No</v>
          </cell>
          <cell r="F720" t="str">
            <v>No</v>
          </cell>
          <cell r="G720" t="str">
            <v>No major surgery</v>
          </cell>
          <cell r="H720" t="str">
            <v>No</v>
          </cell>
        </row>
        <row r="721">
          <cell r="A721" t="str">
            <v>Id720</v>
          </cell>
          <cell r="B721">
            <v>50.46</v>
          </cell>
          <cell r="C721">
            <v>4.5599999999999996</v>
          </cell>
          <cell r="D721" t="str">
            <v>No</v>
          </cell>
          <cell r="E721" t="str">
            <v>No</v>
          </cell>
          <cell r="F721" t="str">
            <v>No</v>
          </cell>
          <cell r="G721" t="str">
            <v>No major surgery</v>
          </cell>
          <cell r="H721" t="str">
            <v>No</v>
          </cell>
        </row>
        <row r="722">
          <cell r="A722" t="str">
            <v>Id721</v>
          </cell>
          <cell r="B722">
            <v>31.73</v>
          </cell>
          <cell r="C722">
            <v>7</v>
          </cell>
          <cell r="D722" t="str">
            <v>No</v>
          </cell>
          <cell r="E722" t="str">
            <v>No</v>
          </cell>
          <cell r="F722" t="str">
            <v>No</v>
          </cell>
          <cell r="G722" t="str">
            <v>No major surgery</v>
          </cell>
          <cell r="H722" t="str">
            <v>No</v>
          </cell>
        </row>
        <row r="723">
          <cell r="A723" t="str">
            <v>Id722</v>
          </cell>
          <cell r="B723">
            <v>32.1</v>
          </cell>
          <cell r="C723">
            <v>6.57</v>
          </cell>
          <cell r="D723" t="str">
            <v>yes</v>
          </cell>
          <cell r="E723" t="str">
            <v>No</v>
          </cell>
          <cell r="F723" t="str">
            <v>Yes</v>
          </cell>
          <cell r="G723">
            <v>1</v>
          </cell>
          <cell r="H723" t="str">
            <v>No</v>
          </cell>
        </row>
        <row r="724">
          <cell r="A724" t="str">
            <v>Id723</v>
          </cell>
          <cell r="B724">
            <v>27.83</v>
          </cell>
          <cell r="C724">
            <v>11.61</v>
          </cell>
          <cell r="D724" t="str">
            <v>yes</v>
          </cell>
          <cell r="E724" t="str">
            <v>No</v>
          </cell>
          <cell r="F724" t="str">
            <v>Yes</v>
          </cell>
          <cell r="G724">
            <v>1</v>
          </cell>
          <cell r="H724" t="str">
            <v>No</v>
          </cell>
        </row>
        <row r="725">
          <cell r="A725" t="str">
            <v>Id724</v>
          </cell>
          <cell r="B725">
            <v>27.72</v>
          </cell>
          <cell r="C725">
            <v>8.16</v>
          </cell>
          <cell r="D725" t="str">
            <v>yes</v>
          </cell>
          <cell r="E725" t="str">
            <v>No</v>
          </cell>
          <cell r="F725" t="str">
            <v>Yes</v>
          </cell>
          <cell r="G725">
            <v>1</v>
          </cell>
          <cell r="H725" t="str">
            <v>No</v>
          </cell>
        </row>
        <row r="726">
          <cell r="A726" t="str">
            <v>Id725</v>
          </cell>
          <cell r="B726">
            <v>36.765000000000001</v>
          </cell>
          <cell r="C726">
            <v>4.4800000000000004</v>
          </cell>
          <cell r="D726" t="str">
            <v>yes</v>
          </cell>
          <cell r="E726" t="str">
            <v>No</v>
          </cell>
          <cell r="F726" t="str">
            <v>No</v>
          </cell>
          <cell r="G726">
            <v>2</v>
          </cell>
          <cell r="H726" t="str">
            <v>No</v>
          </cell>
        </row>
        <row r="727">
          <cell r="A727" t="str">
            <v>Id726</v>
          </cell>
          <cell r="B727">
            <v>48.36</v>
          </cell>
          <cell r="C727">
            <v>4.08</v>
          </cell>
          <cell r="D727" t="str">
            <v>No</v>
          </cell>
          <cell r="E727" t="str">
            <v>No</v>
          </cell>
          <cell r="F727" t="str">
            <v>No</v>
          </cell>
          <cell r="G727" t="str">
            <v>No major surgery</v>
          </cell>
          <cell r="H727" t="str">
            <v>No</v>
          </cell>
        </row>
        <row r="728">
          <cell r="A728" t="str">
            <v>Id727</v>
          </cell>
          <cell r="B728">
            <v>31.445</v>
          </cell>
          <cell r="C728">
            <v>4.4000000000000004</v>
          </cell>
          <cell r="D728" t="str">
            <v>yes</v>
          </cell>
          <cell r="E728" t="str">
            <v>No</v>
          </cell>
          <cell r="F728" t="str">
            <v>No</v>
          </cell>
          <cell r="G728">
            <v>2</v>
          </cell>
          <cell r="H728" t="str">
            <v>No</v>
          </cell>
        </row>
        <row r="729">
          <cell r="A729" t="str">
            <v>Id728</v>
          </cell>
          <cell r="B729">
            <v>27.55</v>
          </cell>
          <cell r="C729">
            <v>9.02</v>
          </cell>
          <cell r="D729" t="str">
            <v>No</v>
          </cell>
          <cell r="E729" t="str">
            <v>No</v>
          </cell>
          <cell r="F729" t="str">
            <v>No</v>
          </cell>
          <cell r="G729" t="str">
            <v>No major surgery</v>
          </cell>
          <cell r="H729" t="str">
            <v>No</v>
          </cell>
        </row>
        <row r="730">
          <cell r="A730" t="str">
            <v>Id729</v>
          </cell>
          <cell r="B730">
            <v>33.11</v>
          </cell>
          <cell r="C730">
            <v>8.06</v>
          </cell>
          <cell r="D730" t="str">
            <v>No</v>
          </cell>
          <cell r="E730" t="str">
            <v>No</v>
          </cell>
          <cell r="F730" t="str">
            <v>No</v>
          </cell>
          <cell r="G730" t="str">
            <v>No major surgery</v>
          </cell>
          <cell r="H730" t="str">
            <v>No</v>
          </cell>
        </row>
        <row r="731">
          <cell r="A731" t="str">
            <v>Id730</v>
          </cell>
          <cell r="B731">
            <v>36.85</v>
          </cell>
          <cell r="C731">
            <v>6.21</v>
          </cell>
          <cell r="D731" t="str">
            <v>yes</v>
          </cell>
          <cell r="E731" t="str">
            <v>No</v>
          </cell>
          <cell r="F731" t="str">
            <v>No</v>
          </cell>
          <cell r="G731">
            <v>2</v>
          </cell>
          <cell r="H731" t="str">
            <v>No</v>
          </cell>
        </row>
        <row r="732">
          <cell r="A732" t="str">
            <v>Id731</v>
          </cell>
          <cell r="B732">
            <v>36.299999999999997</v>
          </cell>
          <cell r="C732">
            <v>5.79</v>
          </cell>
          <cell r="D732" t="str">
            <v>yes</v>
          </cell>
          <cell r="E732" t="str">
            <v>No</v>
          </cell>
          <cell r="F732" t="str">
            <v>No</v>
          </cell>
          <cell r="G732">
            <v>2</v>
          </cell>
          <cell r="H732" t="str">
            <v>No</v>
          </cell>
        </row>
        <row r="733">
          <cell r="A733" t="str">
            <v>Id732</v>
          </cell>
          <cell r="B733">
            <v>45.34</v>
          </cell>
          <cell r="C733">
            <v>5.69</v>
          </cell>
          <cell r="D733" t="str">
            <v>yes</v>
          </cell>
          <cell r="E733" t="str">
            <v>No</v>
          </cell>
          <cell r="F733" t="str">
            <v>No</v>
          </cell>
          <cell r="G733" t="str">
            <v>No major surgery</v>
          </cell>
          <cell r="H733" t="str">
            <v>No</v>
          </cell>
        </row>
        <row r="734">
          <cell r="A734" t="str">
            <v>Id733</v>
          </cell>
          <cell r="B734">
            <v>31.8</v>
          </cell>
          <cell r="C734">
            <v>5.36</v>
          </cell>
          <cell r="D734" t="str">
            <v>yes</v>
          </cell>
          <cell r="E734" t="str">
            <v>No</v>
          </cell>
          <cell r="F734" t="str">
            <v>No</v>
          </cell>
          <cell r="G734">
            <v>2</v>
          </cell>
          <cell r="H734" t="str">
            <v>No</v>
          </cell>
        </row>
        <row r="735">
          <cell r="A735" t="str">
            <v>Id734</v>
          </cell>
          <cell r="B735">
            <v>41.02</v>
          </cell>
          <cell r="C735">
            <v>11.37</v>
          </cell>
          <cell r="D735" t="str">
            <v>No</v>
          </cell>
          <cell r="E735" t="str">
            <v>No</v>
          </cell>
          <cell r="F735" t="str">
            <v>No</v>
          </cell>
          <cell r="G735" t="str">
            <v>No major surgery</v>
          </cell>
          <cell r="H735" t="str">
            <v>No</v>
          </cell>
        </row>
        <row r="736">
          <cell r="A736" t="str">
            <v>Id735</v>
          </cell>
          <cell r="B736">
            <v>32.68</v>
          </cell>
          <cell r="C736">
            <v>11.87</v>
          </cell>
          <cell r="D736" t="str">
            <v>No</v>
          </cell>
          <cell r="E736" t="str">
            <v>No</v>
          </cell>
          <cell r="F736" t="str">
            <v>No</v>
          </cell>
          <cell r="G736" t="str">
            <v>No major surgery</v>
          </cell>
          <cell r="H736" t="str">
            <v>No</v>
          </cell>
        </row>
        <row r="737">
          <cell r="A737" t="str">
            <v>Id736</v>
          </cell>
          <cell r="B737">
            <v>21.7</v>
          </cell>
          <cell r="C737">
            <v>4.9000000000000004</v>
          </cell>
          <cell r="D737" t="str">
            <v>No</v>
          </cell>
          <cell r="E737" t="str">
            <v>No</v>
          </cell>
          <cell r="F737" t="str">
            <v>Yes</v>
          </cell>
          <cell r="G737">
            <v>1</v>
          </cell>
          <cell r="H737" t="str">
            <v>yes</v>
          </cell>
        </row>
        <row r="738">
          <cell r="A738" t="str">
            <v>Id737</v>
          </cell>
          <cell r="B738">
            <v>40.479999999999997</v>
          </cell>
          <cell r="C738">
            <v>6.7</v>
          </cell>
          <cell r="D738" t="str">
            <v>No</v>
          </cell>
          <cell r="E738" t="str">
            <v>No</v>
          </cell>
          <cell r="F738" t="str">
            <v>No</v>
          </cell>
          <cell r="G738">
            <v>3</v>
          </cell>
          <cell r="H738" t="str">
            <v>No</v>
          </cell>
        </row>
        <row r="739">
          <cell r="A739" t="str">
            <v>Id738</v>
          </cell>
          <cell r="B739">
            <v>34.5</v>
          </cell>
          <cell r="C739">
            <v>10.3</v>
          </cell>
          <cell r="D739" t="str">
            <v>No</v>
          </cell>
          <cell r="E739" t="str">
            <v>No</v>
          </cell>
          <cell r="F739" t="str">
            <v>No</v>
          </cell>
          <cell r="G739">
            <v>3</v>
          </cell>
          <cell r="H739" t="str">
            <v>No</v>
          </cell>
        </row>
        <row r="740">
          <cell r="A740" t="str">
            <v>Id739</v>
          </cell>
          <cell r="B740">
            <v>45.9</v>
          </cell>
          <cell r="C740">
            <v>11.14</v>
          </cell>
          <cell r="D740" t="str">
            <v>yes</v>
          </cell>
          <cell r="E740" t="str">
            <v>No</v>
          </cell>
          <cell r="F740" t="str">
            <v>No</v>
          </cell>
          <cell r="G740">
            <v>1</v>
          </cell>
          <cell r="H740" t="str">
            <v>No</v>
          </cell>
        </row>
        <row r="741">
          <cell r="A741" t="str">
            <v>Id740</v>
          </cell>
          <cell r="B741">
            <v>33.479999999999997</v>
          </cell>
          <cell r="C741">
            <v>4.74</v>
          </cell>
          <cell r="D741" t="str">
            <v>yes</v>
          </cell>
          <cell r="E741" t="str">
            <v>No</v>
          </cell>
          <cell r="F741" t="str">
            <v>No</v>
          </cell>
          <cell r="G741">
            <v>2</v>
          </cell>
          <cell r="H741" t="str">
            <v>No</v>
          </cell>
        </row>
        <row r="742">
          <cell r="A742" t="str">
            <v>Id741</v>
          </cell>
          <cell r="B742">
            <v>28.31</v>
          </cell>
          <cell r="C742">
            <v>5.96</v>
          </cell>
          <cell r="D742" t="str">
            <v>yes</v>
          </cell>
          <cell r="E742" t="str">
            <v>No</v>
          </cell>
          <cell r="F742" t="str">
            <v>No</v>
          </cell>
          <cell r="G742">
            <v>2</v>
          </cell>
          <cell r="H742" t="str">
            <v>No</v>
          </cell>
        </row>
        <row r="743">
          <cell r="A743" t="str">
            <v>Id742</v>
          </cell>
          <cell r="B743">
            <v>21.565000000000001</v>
          </cell>
          <cell r="C743">
            <v>4.95</v>
          </cell>
          <cell r="D743" t="str">
            <v>No</v>
          </cell>
          <cell r="E743" t="str">
            <v>yes</v>
          </cell>
          <cell r="F743" t="str">
            <v>No</v>
          </cell>
          <cell r="G743">
            <v>1</v>
          </cell>
          <cell r="H743" t="str">
            <v>yes</v>
          </cell>
        </row>
        <row r="744">
          <cell r="A744" t="str">
            <v>Id743</v>
          </cell>
          <cell r="B744">
            <v>35.590000000000003</v>
          </cell>
          <cell r="C744">
            <v>5.21</v>
          </cell>
          <cell r="D744" t="str">
            <v>yes</v>
          </cell>
          <cell r="E744" t="str">
            <v>No</v>
          </cell>
          <cell r="F744" t="str">
            <v>Yes</v>
          </cell>
          <cell r="G744">
            <v>1</v>
          </cell>
          <cell r="H744" t="str">
            <v>No</v>
          </cell>
        </row>
        <row r="745">
          <cell r="A745" t="str">
            <v>Id744</v>
          </cell>
          <cell r="B745">
            <v>43.44</v>
          </cell>
          <cell r="C745">
            <v>4.8600000000000003</v>
          </cell>
          <cell r="D745" t="str">
            <v>yes</v>
          </cell>
          <cell r="E745" t="str">
            <v>No</v>
          </cell>
          <cell r="F745" t="str">
            <v>No</v>
          </cell>
          <cell r="G745" t="str">
            <v>No major surgery</v>
          </cell>
          <cell r="H745" t="str">
            <v>No</v>
          </cell>
        </row>
        <row r="746">
          <cell r="A746" t="str">
            <v>Id745</v>
          </cell>
          <cell r="B746">
            <v>21.754999999999999</v>
          </cell>
          <cell r="C746">
            <v>7.79</v>
          </cell>
          <cell r="D746" t="str">
            <v>yes</v>
          </cell>
          <cell r="E746" t="str">
            <v>No</v>
          </cell>
          <cell r="F746" t="str">
            <v>No</v>
          </cell>
          <cell r="G746" t="str">
            <v>No major surgery</v>
          </cell>
          <cell r="H746" t="str">
            <v>No</v>
          </cell>
        </row>
        <row r="747">
          <cell r="A747" t="str">
            <v>Id746</v>
          </cell>
          <cell r="B747">
            <v>44.55</v>
          </cell>
          <cell r="C747">
            <v>7.12</v>
          </cell>
          <cell r="D747" t="str">
            <v>yes</v>
          </cell>
          <cell r="E747" t="str">
            <v>No</v>
          </cell>
          <cell r="F747" t="str">
            <v>No</v>
          </cell>
          <cell r="G747">
            <v>1</v>
          </cell>
          <cell r="H747" t="str">
            <v>No</v>
          </cell>
        </row>
        <row r="748">
          <cell r="A748" t="str">
            <v>Id747</v>
          </cell>
          <cell r="B748">
            <v>43.32</v>
          </cell>
          <cell r="C748">
            <v>4.67</v>
          </cell>
          <cell r="D748" t="str">
            <v>yes</v>
          </cell>
          <cell r="E748" t="str">
            <v>No</v>
          </cell>
          <cell r="F748" t="str">
            <v>No</v>
          </cell>
          <cell r="G748" t="str">
            <v>No major surgery</v>
          </cell>
          <cell r="H748" t="str">
            <v>No</v>
          </cell>
        </row>
        <row r="749">
          <cell r="A749" t="str">
            <v>Id748</v>
          </cell>
          <cell r="B749">
            <v>31.23</v>
          </cell>
          <cell r="C749">
            <v>9.1199999999999992</v>
          </cell>
          <cell r="D749" t="str">
            <v>yes</v>
          </cell>
          <cell r="E749" t="str">
            <v>No</v>
          </cell>
          <cell r="F749" t="str">
            <v>Yes</v>
          </cell>
          <cell r="G749">
            <v>1</v>
          </cell>
          <cell r="H749" t="str">
            <v>No</v>
          </cell>
        </row>
        <row r="750">
          <cell r="A750" t="str">
            <v>Id749</v>
          </cell>
          <cell r="B750">
            <v>42.81</v>
          </cell>
          <cell r="C750">
            <v>4.1500000000000004</v>
          </cell>
          <cell r="D750" t="str">
            <v>No</v>
          </cell>
          <cell r="E750" t="str">
            <v>No</v>
          </cell>
          <cell r="F750" t="str">
            <v>No</v>
          </cell>
          <cell r="G750">
            <v>1</v>
          </cell>
          <cell r="H750" t="str">
            <v>No</v>
          </cell>
        </row>
        <row r="751">
          <cell r="A751" t="str">
            <v>Id750</v>
          </cell>
          <cell r="B751">
            <v>35.909999999999997</v>
          </cell>
          <cell r="C751">
            <v>6.72</v>
          </cell>
          <cell r="D751" t="str">
            <v>yes</v>
          </cell>
          <cell r="E751" t="str">
            <v>No</v>
          </cell>
          <cell r="F751" t="str">
            <v>No</v>
          </cell>
          <cell r="G751">
            <v>2</v>
          </cell>
          <cell r="H751" t="str">
            <v>No</v>
          </cell>
        </row>
        <row r="752">
          <cell r="A752" t="str">
            <v>Id751</v>
          </cell>
          <cell r="B752">
            <v>36.65</v>
          </cell>
          <cell r="C752">
            <v>5.01</v>
          </cell>
          <cell r="D752" t="str">
            <v>yes</v>
          </cell>
          <cell r="E752" t="str">
            <v>No</v>
          </cell>
          <cell r="F752" t="str">
            <v>Yes</v>
          </cell>
          <cell r="G752">
            <v>1</v>
          </cell>
          <cell r="H752" t="str">
            <v>No</v>
          </cell>
        </row>
        <row r="753">
          <cell r="A753" t="str">
            <v>Id752</v>
          </cell>
          <cell r="B753">
            <v>22.04</v>
          </cell>
          <cell r="C753">
            <v>10.9</v>
          </cell>
          <cell r="D753" t="str">
            <v>yes</v>
          </cell>
          <cell r="E753" t="str">
            <v>No</v>
          </cell>
          <cell r="F753" t="str">
            <v>No</v>
          </cell>
          <cell r="G753">
            <v>2</v>
          </cell>
          <cell r="H753" t="str">
            <v>No</v>
          </cell>
        </row>
        <row r="754">
          <cell r="A754" t="str">
            <v>Id753</v>
          </cell>
          <cell r="B754">
            <v>31.824999999999999</v>
          </cell>
          <cell r="C754">
            <v>5.52</v>
          </cell>
          <cell r="D754" t="str">
            <v>yes</v>
          </cell>
          <cell r="E754" t="str">
            <v>No</v>
          </cell>
          <cell r="F754" t="str">
            <v>No</v>
          </cell>
          <cell r="G754">
            <v>1</v>
          </cell>
          <cell r="H754" t="str">
            <v>No</v>
          </cell>
        </row>
        <row r="755">
          <cell r="A755" t="str">
            <v>Id754</v>
          </cell>
          <cell r="B755">
            <v>53.58</v>
          </cell>
          <cell r="C755">
            <v>4.55</v>
          </cell>
          <cell r="D755" t="str">
            <v>No</v>
          </cell>
          <cell r="E755" t="str">
            <v>No</v>
          </cell>
          <cell r="F755" t="str">
            <v>No</v>
          </cell>
          <cell r="G755">
            <v>1</v>
          </cell>
          <cell r="H755" t="str">
            <v>No</v>
          </cell>
        </row>
        <row r="756">
          <cell r="A756" t="str">
            <v>Id755</v>
          </cell>
          <cell r="B756">
            <v>34.299999999999997</v>
          </cell>
          <cell r="C756">
            <v>11.76</v>
          </cell>
          <cell r="D756" t="str">
            <v>No</v>
          </cell>
          <cell r="E756" t="str">
            <v>No</v>
          </cell>
          <cell r="F756" t="str">
            <v>No</v>
          </cell>
          <cell r="G756" t="str">
            <v>No major surgery</v>
          </cell>
          <cell r="H756" t="str">
            <v>No</v>
          </cell>
        </row>
        <row r="757">
          <cell r="A757" t="str">
            <v>Id756</v>
          </cell>
          <cell r="B757">
            <v>32.11</v>
          </cell>
          <cell r="C757">
            <v>7.06</v>
          </cell>
          <cell r="D757" t="str">
            <v>No</v>
          </cell>
          <cell r="E757" t="str">
            <v>No</v>
          </cell>
          <cell r="F757" t="str">
            <v>No</v>
          </cell>
          <cell r="G757" t="str">
            <v>No major surgery</v>
          </cell>
          <cell r="H757" t="str">
            <v>No</v>
          </cell>
        </row>
        <row r="758">
          <cell r="A758" t="str">
            <v>Id757</v>
          </cell>
          <cell r="B758">
            <v>31.78</v>
          </cell>
          <cell r="C758">
            <v>11.35</v>
          </cell>
          <cell r="D758" t="str">
            <v>yes</v>
          </cell>
          <cell r="E758" t="str">
            <v>No</v>
          </cell>
          <cell r="F758" t="str">
            <v>Yes</v>
          </cell>
          <cell r="G758">
            <v>1</v>
          </cell>
          <cell r="H758" t="str">
            <v>No</v>
          </cell>
        </row>
        <row r="759">
          <cell r="A759" t="str">
            <v>Id758</v>
          </cell>
          <cell r="B759">
            <v>46.89</v>
          </cell>
          <cell r="C759">
            <v>5.52</v>
          </cell>
          <cell r="D759" t="str">
            <v>No</v>
          </cell>
          <cell r="E759" t="str">
            <v>No</v>
          </cell>
          <cell r="F759" t="str">
            <v>No</v>
          </cell>
          <cell r="G759" t="str">
            <v>No major surgery</v>
          </cell>
          <cell r="H759" t="str">
            <v>No</v>
          </cell>
        </row>
        <row r="760">
          <cell r="A760" t="str">
            <v>Id759</v>
          </cell>
          <cell r="B760">
            <v>39.35</v>
          </cell>
          <cell r="C760">
            <v>7.86</v>
          </cell>
          <cell r="D760" t="str">
            <v>yes</v>
          </cell>
          <cell r="E760" t="str">
            <v>No</v>
          </cell>
          <cell r="F760" t="str">
            <v>No</v>
          </cell>
          <cell r="G760">
            <v>1</v>
          </cell>
          <cell r="H760" t="str">
            <v>No</v>
          </cell>
        </row>
        <row r="761">
          <cell r="A761" t="str">
            <v>Id760</v>
          </cell>
          <cell r="B761">
            <v>39.200000000000003</v>
          </cell>
          <cell r="C761">
            <v>11.38</v>
          </cell>
          <cell r="D761" t="str">
            <v>No</v>
          </cell>
          <cell r="E761" t="str">
            <v>No</v>
          </cell>
          <cell r="F761" t="str">
            <v>No</v>
          </cell>
          <cell r="G761" t="str">
            <v>No major surgery</v>
          </cell>
          <cell r="H761" t="str">
            <v>No</v>
          </cell>
        </row>
        <row r="762">
          <cell r="A762" t="str">
            <v>Id761</v>
          </cell>
          <cell r="B762">
            <v>39.159999999999997</v>
          </cell>
          <cell r="C762">
            <v>10.48</v>
          </cell>
          <cell r="D762" t="str">
            <v>No</v>
          </cell>
          <cell r="E762" t="str">
            <v>No</v>
          </cell>
          <cell r="F762" t="str">
            <v>No</v>
          </cell>
          <cell r="G762" t="str">
            <v>No major surgery</v>
          </cell>
          <cell r="H762" t="str">
            <v>No</v>
          </cell>
        </row>
        <row r="763">
          <cell r="A763" t="str">
            <v>Id762</v>
          </cell>
          <cell r="B763">
            <v>44.1</v>
          </cell>
          <cell r="C763">
            <v>5.04</v>
          </cell>
          <cell r="D763" t="str">
            <v>yes</v>
          </cell>
          <cell r="E763" t="str">
            <v>No</v>
          </cell>
          <cell r="F763" t="str">
            <v>No</v>
          </cell>
          <cell r="G763" t="str">
            <v>No major surgery</v>
          </cell>
          <cell r="H763" t="str">
            <v>No</v>
          </cell>
        </row>
        <row r="764">
          <cell r="A764" t="str">
            <v>Id763</v>
          </cell>
          <cell r="B764">
            <v>33.200000000000003</v>
          </cell>
          <cell r="C764">
            <v>9.06</v>
          </cell>
          <cell r="D764" t="str">
            <v>No</v>
          </cell>
          <cell r="E764" t="str">
            <v>No</v>
          </cell>
          <cell r="F764" t="str">
            <v>No</v>
          </cell>
          <cell r="G764" t="str">
            <v>No major surgery</v>
          </cell>
          <cell r="H764" t="str">
            <v>No</v>
          </cell>
        </row>
        <row r="765">
          <cell r="A765" t="str">
            <v>Id764</v>
          </cell>
          <cell r="B765">
            <v>29.92</v>
          </cell>
          <cell r="C765">
            <v>11.07</v>
          </cell>
          <cell r="D765" t="str">
            <v>No</v>
          </cell>
          <cell r="E765" t="str">
            <v>No</v>
          </cell>
          <cell r="F765" t="str">
            <v>No</v>
          </cell>
          <cell r="G765" t="str">
            <v>No major surgery</v>
          </cell>
          <cell r="H765" t="str">
            <v>No</v>
          </cell>
        </row>
        <row r="766">
          <cell r="A766" t="str">
            <v>Id765</v>
          </cell>
          <cell r="B766">
            <v>25</v>
          </cell>
          <cell r="C766">
            <v>10.45</v>
          </cell>
          <cell r="D766" t="str">
            <v>No</v>
          </cell>
          <cell r="E766" t="str">
            <v>No</v>
          </cell>
          <cell r="F766" t="str">
            <v>No</v>
          </cell>
          <cell r="G766" t="str">
            <v>No major surgery</v>
          </cell>
          <cell r="H766" t="str">
            <v>No</v>
          </cell>
        </row>
        <row r="767">
          <cell r="A767" t="str">
            <v>Id766</v>
          </cell>
          <cell r="B767">
            <v>38.869999999999997</v>
          </cell>
          <cell r="C767">
            <v>8.6300000000000008</v>
          </cell>
          <cell r="D767" t="str">
            <v>yes</v>
          </cell>
          <cell r="E767" t="str">
            <v>No</v>
          </cell>
          <cell r="F767" t="str">
            <v>No</v>
          </cell>
          <cell r="G767">
            <v>1</v>
          </cell>
          <cell r="H767" t="str">
            <v>No</v>
          </cell>
        </row>
        <row r="768">
          <cell r="A768" t="str">
            <v>Id767</v>
          </cell>
          <cell r="B768">
            <v>32.299999999999997</v>
          </cell>
          <cell r="C768">
            <v>5.28</v>
          </cell>
          <cell r="D768" t="str">
            <v>yes</v>
          </cell>
          <cell r="E768" t="str">
            <v>No</v>
          </cell>
          <cell r="F768" t="str">
            <v>No</v>
          </cell>
          <cell r="G768">
            <v>2</v>
          </cell>
          <cell r="H768" t="str">
            <v>No</v>
          </cell>
        </row>
        <row r="769">
          <cell r="A769" t="str">
            <v>Id768</v>
          </cell>
          <cell r="B769">
            <v>31.16</v>
          </cell>
          <cell r="C769">
            <v>7.49</v>
          </cell>
          <cell r="D769" t="str">
            <v>yes</v>
          </cell>
          <cell r="E769" t="str">
            <v>No</v>
          </cell>
          <cell r="F769" t="str">
            <v>No</v>
          </cell>
          <cell r="G769">
            <v>2</v>
          </cell>
          <cell r="H769" t="str">
            <v>No</v>
          </cell>
        </row>
        <row r="770">
          <cell r="A770" t="str">
            <v>Id769</v>
          </cell>
          <cell r="B770">
            <v>54.59</v>
          </cell>
          <cell r="C770">
            <v>4.2699999999999996</v>
          </cell>
          <cell r="D770" t="str">
            <v>No</v>
          </cell>
          <cell r="E770" t="str">
            <v>No</v>
          </cell>
          <cell r="F770" t="str">
            <v>No</v>
          </cell>
          <cell r="G770" t="str">
            <v>No major surgery</v>
          </cell>
          <cell r="H770" t="str">
            <v>No</v>
          </cell>
        </row>
        <row r="771">
          <cell r="A771" t="str">
            <v>Id770</v>
          </cell>
          <cell r="B771">
            <v>21.09</v>
          </cell>
          <cell r="C771">
            <v>9.2200000000000006</v>
          </cell>
          <cell r="D771" t="str">
            <v>yes</v>
          </cell>
          <cell r="E771" t="str">
            <v>No</v>
          </cell>
          <cell r="F771" t="str">
            <v>No</v>
          </cell>
          <cell r="G771">
            <v>2</v>
          </cell>
          <cell r="H771" t="str">
            <v>No</v>
          </cell>
        </row>
        <row r="772">
          <cell r="A772" t="str">
            <v>Id771</v>
          </cell>
          <cell r="B772">
            <v>52.41</v>
          </cell>
          <cell r="C772">
            <v>5.99</v>
          </cell>
          <cell r="D772" t="str">
            <v>No</v>
          </cell>
          <cell r="E772" t="str">
            <v>No</v>
          </cell>
          <cell r="F772" t="str">
            <v>No</v>
          </cell>
          <cell r="G772">
            <v>1</v>
          </cell>
          <cell r="H772" t="str">
            <v>No</v>
          </cell>
        </row>
        <row r="773">
          <cell r="A773" t="str">
            <v>Id772</v>
          </cell>
          <cell r="B773">
            <v>41.47</v>
          </cell>
          <cell r="C773">
            <v>5.86</v>
          </cell>
          <cell r="D773" t="str">
            <v>yes</v>
          </cell>
          <cell r="E773" t="str">
            <v>No</v>
          </cell>
          <cell r="F773" t="str">
            <v>No</v>
          </cell>
          <cell r="G773">
            <v>2</v>
          </cell>
          <cell r="H773" t="str">
            <v>No</v>
          </cell>
        </row>
        <row r="774">
          <cell r="A774" t="str">
            <v>Id773</v>
          </cell>
          <cell r="B774">
            <v>33.1</v>
          </cell>
          <cell r="C774">
            <v>5.19</v>
          </cell>
          <cell r="D774" t="str">
            <v>yes</v>
          </cell>
          <cell r="E774" t="str">
            <v>No</v>
          </cell>
          <cell r="F774" t="str">
            <v>No</v>
          </cell>
          <cell r="G774">
            <v>2</v>
          </cell>
          <cell r="H774" t="str">
            <v>No</v>
          </cell>
        </row>
        <row r="775">
          <cell r="A775" t="str">
            <v>Id774</v>
          </cell>
          <cell r="B775">
            <v>30.8</v>
          </cell>
          <cell r="C775">
            <v>4.37</v>
          </cell>
          <cell r="D775" t="str">
            <v>yes</v>
          </cell>
          <cell r="E775" t="str">
            <v>No</v>
          </cell>
          <cell r="F775" t="str">
            <v>No</v>
          </cell>
          <cell r="G775">
            <v>2</v>
          </cell>
          <cell r="H775" t="str">
            <v>No</v>
          </cell>
        </row>
        <row r="776">
          <cell r="A776" t="str">
            <v>Id775</v>
          </cell>
          <cell r="B776">
            <v>42.06</v>
          </cell>
          <cell r="C776">
            <v>5.32</v>
          </cell>
          <cell r="D776" t="str">
            <v>No</v>
          </cell>
          <cell r="E776" t="str">
            <v>No</v>
          </cell>
          <cell r="F776" t="str">
            <v>No</v>
          </cell>
          <cell r="G776">
            <v>1</v>
          </cell>
          <cell r="H776" t="str">
            <v>No</v>
          </cell>
        </row>
        <row r="777">
          <cell r="A777" t="str">
            <v>Id776</v>
          </cell>
          <cell r="B777">
            <v>39.270000000000003</v>
          </cell>
          <cell r="C777">
            <v>5.64</v>
          </cell>
          <cell r="D777" t="str">
            <v>No</v>
          </cell>
          <cell r="E777" t="str">
            <v>No</v>
          </cell>
          <cell r="F777" t="str">
            <v>Yes</v>
          </cell>
          <cell r="G777">
            <v>1</v>
          </cell>
          <cell r="H777" t="str">
            <v>No</v>
          </cell>
        </row>
        <row r="778">
          <cell r="A778" t="str">
            <v>Id777</v>
          </cell>
          <cell r="B778">
            <v>30.71</v>
          </cell>
          <cell r="C778">
            <v>5.59</v>
          </cell>
          <cell r="D778" t="str">
            <v>yes</v>
          </cell>
          <cell r="E778" t="str">
            <v>No</v>
          </cell>
          <cell r="F778" t="str">
            <v>No</v>
          </cell>
          <cell r="G778">
            <v>1</v>
          </cell>
          <cell r="H778" t="str">
            <v>No</v>
          </cell>
        </row>
        <row r="779">
          <cell r="A779" t="str">
            <v>Id778</v>
          </cell>
          <cell r="B779">
            <v>47.19</v>
          </cell>
          <cell r="C779">
            <v>5.29</v>
          </cell>
          <cell r="D779" t="str">
            <v>No</v>
          </cell>
          <cell r="E779" t="str">
            <v>No</v>
          </cell>
          <cell r="F779" t="str">
            <v>No</v>
          </cell>
          <cell r="G779" t="str">
            <v>No major surgery</v>
          </cell>
          <cell r="H779" t="str">
            <v>No</v>
          </cell>
        </row>
        <row r="780">
          <cell r="A780" t="str">
            <v>Id779</v>
          </cell>
          <cell r="B780">
            <v>30.02</v>
          </cell>
          <cell r="C780">
            <v>6.65</v>
          </cell>
          <cell r="D780" t="str">
            <v>No</v>
          </cell>
          <cell r="E780" t="str">
            <v>No</v>
          </cell>
          <cell r="F780" t="str">
            <v>No</v>
          </cell>
          <cell r="G780" t="str">
            <v>No major surgery</v>
          </cell>
          <cell r="H780" t="str">
            <v>No</v>
          </cell>
        </row>
        <row r="781">
          <cell r="A781" t="str">
            <v>Id780</v>
          </cell>
          <cell r="B781">
            <v>37.909999999999997</v>
          </cell>
          <cell r="C781">
            <v>5.68</v>
          </cell>
          <cell r="D781" t="str">
            <v>yes</v>
          </cell>
          <cell r="E781" t="str">
            <v>No</v>
          </cell>
          <cell r="F781" t="str">
            <v>No</v>
          </cell>
          <cell r="G781" t="str">
            <v>No major surgery</v>
          </cell>
          <cell r="H781" t="str">
            <v>No</v>
          </cell>
        </row>
        <row r="782">
          <cell r="A782" t="str">
            <v>Id781</v>
          </cell>
          <cell r="B782">
            <v>54.61</v>
          </cell>
          <cell r="C782">
            <v>4.49</v>
          </cell>
          <cell r="D782" t="str">
            <v>No</v>
          </cell>
          <cell r="E782" t="str">
            <v>No</v>
          </cell>
          <cell r="F782" t="str">
            <v>No</v>
          </cell>
          <cell r="G782" t="str">
            <v>No major surgery</v>
          </cell>
          <cell r="H782" t="str">
            <v>No</v>
          </cell>
        </row>
        <row r="783">
          <cell r="A783" t="str">
            <v>Id782</v>
          </cell>
          <cell r="B783">
            <v>36.005000000000003</v>
          </cell>
          <cell r="C783">
            <v>6.9</v>
          </cell>
          <cell r="D783" t="str">
            <v>No</v>
          </cell>
          <cell r="E783" t="str">
            <v>No</v>
          </cell>
          <cell r="F783" t="str">
            <v>No</v>
          </cell>
          <cell r="G783" t="str">
            <v>No major surgery</v>
          </cell>
          <cell r="H783" t="str">
            <v>No</v>
          </cell>
        </row>
        <row r="784">
          <cell r="A784" t="str">
            <v>Id783</v>
          </cell>
          <cell r="B784">
            <v>28.7</v>
          </cell>
          <cell r="C784">
            <v>11.52</v>
          </cell>
          <cell r="D784" t="str">
            <v>No</v>
          </cell>
          <cell r="E784" t="str">
            <v>No</v>
          </cell>
          <cell r="F784" t="str">
            <v>No</v>
          </cell>
          <cell r="G784" t="str">
            <v>No major surgery</v>
          </cell>
          <cell r="H784" t="str">
            <v>No</v>
          </cell>
        </row>
        <row r="785">
          <cell r="A785" t="str">
            <v>Id784</v>
          </cell>
          <cell r="B785">
            <v>34.295000000000002</v>
          </cell>
          <cell r="C785">
            <v>11.24</v>
          </cell>
          <cell r="D785" t="str">
            <v>No</v>
          </cell>
          <cell r="E785" t="str">
            <v>No</v>
          </cell>
          <cell r="F785" t="str">
            <v>No</v>
          </cell>
          <cell r="G785" t="str">
            <v>No major surgery</v>
          </cell>
          <cell r="H785" t="str">
            <v>No</v>
          </cell>
        </row>
        <row r="786">
          <cell r="A786" t="str">
            <v>Id785</v>
          </cell>
          <cell r="B786">
            <v>27.55</v>
          </cell>
          <cell r="C786">
            <v>10.98</v>
          </cell>
          <cell r="D786" t="str">
            <v>No</v>
          </cell>
          <cell r="E786" t="str">
            <v>No</v>
          </cell>
          <cell r="F786" t="str">
            <v>No</v>
          </cell>
          <cell r="G786" t="str">
            <v>No major surgery</v>
          </cell>
          <cell r="H786" t="str">
            <v>No</v>
          </cell>
        </row>
        <row r="787">
          <cell r="A787" t="str">
            <v>Id786</v>
          </cell>
          <cell r="B787">
            <v>40.700000000000003</v>
          </cell>
          <cell r="C787">
            <v>5.42</v>
          </cell>
          <cell r="D787" t="str">
            <v>No</v>
          </cell>
          <cell r="E787" t="str">
            <v>No</v>
          </cell>
          <cell r="F787" t="str">
            <v>No</v>
          </cell>
          <cell r="G787" t="str">
            <v>No major surgery</v>
          </cell>
          <cell r="H787" t="str">
            <v>No</v>
          </cell>
        </row>
        <row r="788">
          <cell r="A788" t="str">
            <v>Id787</v>
          </cell>
          <cell r="B788">
            <v>18.335000000000001</v>
          </cell>
          <cell r="C788">
            <v>10.97</v>
          </cell>
          <cell r="D788" t="str">
            <v>No</v>
          </cell>
          <cell r="E788" t="str">
            <v>No</v>
          </cell>
          <cell r="F788" t="str">
            <v>No</v>
          </cell>
          <cell r="G788" t="str">
            <v>No major surgery</v>
          </cell>
          <cell r="H788" t="str">
            <v>No</v>
          </cell>
        </row>
        <row r="789">
          <cell r="A789" t="str">
            <v>Id788</v>
          </cell>
          <cell r="B789">
            <v>33.914999999999999</v>
          </cell>
          <cell r="C789">
            <v>9.56</v>
          </cell>
          <cell r="D789" t="str">
            <v>yes</v>
          </cell>
          <cell r="E789" t="str">
            <v>No</v>
          </cell>
          <cell r="F789" t="str">
            <v>No</v>
          </cell>
          <cell r="G789">
            <v>2</v>
          </cell>
          <cell r="H789" t="str">
            <v>No</v>
          </cell>
        </row>
        <row r="790">
          <cell r="A790" t="str">
            <v>Id789</v>
          </cell>
          <cell r="B790">
            <v>33.534999999999997</v>
          </cell>
          <cell r="C790">
            <v>9.4</v>
          </cell>
          <cell r="D790" t="str">
            <v>yes</v>
          </cell>
          <cell r="E790" t="str">
            <v>No</v>
          </cell>
          <cell r="F790" t="str">
            <v>No</v>
          </cell>
          <cell r="G790">
            <v>2</v>
          </cell>
          <cell r="H790" t="str">
            <v>No</v>
          </cell>
        </row>
        <row r="791">
          <cell r="A791" t="str">
            <v>Id790</v>
          </cell>
          <cell r="B791">
            <v>23.655000000000001</v>
          </cell>
          <cell r="C791">
            <v>8.48</v>
          </cell>
          <cell r="D791" t="str">
            <v>yes</v>
          </cell>
          <cell r="E791" t="str">
            <v>No</v>
          </cell>
          <cell r="F791" t="str">
            <v>No</v>
          </cell>
          <cell r="G791">
            <v>2</v>
          </cell>
          <cell r="H791" t="str">
            <v>No</v>
          </cell>
        </row>
        <row r="792">
          <cell r="A792" t="str">
            <v>Id791</v>
          </cell>
          <cell r="B792">
            <v>28</v>
          </cell>
          <cell r="C792">
            <v>5.57</v>
          </cell>
          <cell r="D792" t="str">
            <v>No</v>
          </cell>
          <cell r="E792" t="str">
            <v>No</v>
          </cell>
          <cell r="F792" t="str">
            <v>No</v>
          </cell>
          <cell r="G792" t="str">
            <v>No major surgery</v>
          </cell>
          <cell r="H792" t="str">
            <v>No</v>
          </cell>
        </row>
        <row r="793">
          <cell r="A793" t="str">
            <v>Id792</v>
          </cell>
          <cell r="B793">
            <v>30.23</v>
          </cell>
          <cell r="C793">
            <v>6.94</v>
          </cell>
          <cell r="D793" t="str">
            <v>yes</v>
          </cell>
          <cell r="E793" t="str">
            <v>No</v>
          </cell>
          <cell r="F793" t="str">
            <v>Yes</v>
          </cell>
          <cell r="G793">
            <v>1</v>
          </cell>
          <cell r="H793" t="str">
            <v>No</v>
          </cell>
        </row>
        <row r="794">
          <cell r="A794" t="str">
            <v>Id793</v>
          </cell>
          <cell r="B794">
            <v>51.14</v>
          </cell>
          <cell r="C794">
            <v>4.05</v>
          </cell>
          <cell r="D794" t="str">
            <v>No</v>
          </cell>
          <cell r="E794" t="str">
            <v>No</v>
          </cell>
          <cell r="F794" t="str">
            <v>No</v>
          </cell>
          <cell r="G794">
            <v>1</v>
          </cell>
          <cell r="H794" t="str">
            <v>No</v>
          </cell>
        </row>
        <row r="795">
          <cell r="A795" t="str">
            <v>Id794</v>
          </cell>
          <cell r="B795">
            <v>24.32</v>
          </cell>
          <cell r="C795">
            <v>10.220000000000001</v>
          </cell>
          <cell r="D795" t="str">
            <v>No</v>
          </cell>
          <cell r="E795" t="str">
            <v>No</v>
          </cell>
          <cell r="F795" t="str">
            <v>No</v>
          </cell>
          <cell r="G795" t="str">
            <v>No major surgery</v>
          </cell>
          <cell r="H795" t="str">
            <v>No</v>
          </cell>
        </row>
        <row r="796">
          <cell r="A796" t="str">
            <v>Id795</v>
          </cell>
          <cell r="B796">
            <v>38.06</v>
          </cell>
          <cell r="C796">
            <v>9.24</v>
          </cell>
          <cell r="D796" t="str">
            <v>No</v>
          </cell>
          <cell r="E796" t="str">
            <v>No</v>
          </cell>
          <cell r="F796" t="str">
            <v>No</v>
          </cell>
          <cell r="G796" t="str">
            <v>No major surgery</v>
          </cell>
          <cell r="H796" t="str">
            <v>No</v>
          </cell>
        </row>
        <row r="797">
          <cell r="A797" t="str">
            <v>Id796</v>
          </cell>
          <cell r="B797">
            <v>37.700000000000003</v>
          </cell>
          <cell r="C797">
            <v>8.6</v>
          </cell>
          <cell r="D797" t="str">
            <v>No</v>
          </cell>
          <cell r="E797" t="str">
            <v>No</v>
          </cell>
          <cell r="F797" t="str">
            <v>No</v>
          </cell>
          <cell r="G797" t="str">
            <v>No major surgery</v>
          </cell>
          <cell r="H797" t="str">
            <v>No</v>
          </cell>
        </row>
        <row r="798">
          <cell r="A798" t="str">
            <v>Id797</v>
          </cell>
          <cell r="B798">
            <v>44</v>
          </cell>
          <cell r="C798">
            <v>9.32</v>
          </cell>
          <cell r="D798" t="str">
            <v>yes</v>
          </cell>
          <cell r="E798" t="str">
            <v>No</v>
          </cell>
          <cell r="F798" t="str">
            <v>No</v>
          </cell>
          <cell r="G798">
            <v>2</v>
          </cell>
          <cell r="H798" t="str">
            <v>No</v>
          </cell>
        </row>
        <row r="799">
          <cell r="A799" t="str">
            <v>Id798</v>
          </cell>
          <cell r="B799">
            <v>41.45</v>
          </cell>
          <cell r="C799">
            <v>6.12</v>
          </cell>
          <cell r="D799" t="str">
            <v>yes</v>
          </cell>
          <cell r="E799" t="str">
            <v>No</v>
          </cell>
          <cell r="F799" t="str">
            <v>No</v>
          </cell>
          <cell r="G799" t="str">
            <v>No major surgery</v>
          </cell>
          <cell r="H799" t="str">
            <v>No</v>
          </cell>
        </row>
        <row r="800">
          <cell r="A800" t="str">
            <v>Id799</v>
          </cell>
          <cell r="B800">
            <v>25.364999999999998</v>
          </cell>
          <cell r="C800">
            <v>9.19</v>
          </cell>
          <cell r="D800" t="str">
            <v>yes</v>
          </cell>
          <cell r="E800" t="str">
            <v>No</v>
          </cell>
          <cell r="F800" t="str">
            <v>No</v>
          </cell>
          <cell r="G800" t="str">
            <v>No major surgery</v>
          </cell>
          <cell r="H800" t="str">
            <v>No</v>
          </cell>
        </row>
        <row r="801">
          <cell r="A801" t="str">
            <v>Id800</v>
          </cell>
          <cell r="B801">
            <v>34.56</v>
          </cell>
          <cell r="C801">
            <v>5.84</v>
          </cell>
          <cell r="D801" t="str">
            <v>yes</v>
          </cell>
          <cell r="E801" t="str">
            <v>No</v>
          </cell>
          <cell r="F801" t="str">
            <v>Yes</v>
          </cell>
          <cell r="G801">
            <v>1</v>
          </cell>
          <cell r="H801" t="str">
            <v>No</v>
          </cell>
        </row>
        <row r="802">
          <cell r="A802" t="str">
            <v>Id801</v>
          </cell>
          <cell r="B802">
            <v>28.2</v>
          </cell>
          <cell r="C802">
            <v>7.19</v>
          </cell>
          <cell r="D802" t="str">
            <v>yes</v>
          </cell>
          <cell r="E802" t="str">
            <v>No</v>
          </cell>
          <cell r="F802" t="str">
            <v>No</v>
          </cell>
          <cell r="G802">
            <v>2</v>
          </cell>
          <cell r="H802" t="str">
            <v>No</v>
          </cell>
        </row>
        <row r="803">
          <cell r="A803" t="str">
            <v>Id802</v>
          </cell>
          <cell r="B803">
            <v>30.43</v>
          </cell>
          <cell r="C803">
            <v>9.39</v>
          </cell>
          <cell r="D803" t="str">
            <v>No</v>
          </cell>
          <cell r="E803" t="str">
            <v>No</v>
          </cell>
          <cell r="F803" t="str">
            <v>No</v>
          </cell>
          <cell r="G803" t="str">
            <v>No major surgery</v>
          </cell>
          <cell r="H803" t="str">
            <v>No</v>
          </cell>
        </row>
        <row r="804">
          <cell r="A804" t="str">
            <v>Id803</v>
          </cell>
          <cell r="B804">
            <v>32.395000000000003</v>
          </cell>
          <cell r="C804">
            <v>4.2699999999999996</v>
          </cell>
          <cell r="D804" t="str">
            <v>yes</v>
          </cell>
          <cell r="E804" t="str">
            <v>No</v>
          </cell>
          <cell r="F804" t="str">
            <v>No</v>
          </cell>
          <cell r="G804">
            <v>1</v>
          </cell>
          <cell r="H804" t="str">
            <v>No</v>
          </cell>
        </row>
        <row r="805">
          <cell r="A805" t="str">
            <v>Id804</v>
          </cell>
          <cell r="B805">
            <v>24.035</v>
          </cell>
          <cell r="C805">
            <v>11.71</v>
          </cell>
          <cell r="D805" t="str">
            <v>No</v>
          </cell>
          <cell r="E805" t="str">
            <v>No</v>
          </cell>
          <cell r="F805" t="str">
            <v>No</v>
          </cell>
          <cell r="G805" t="str">
            <v>No major surgery</v>
          </cell>
          <cell r="H805" t="str">
            <v>No</v>
          </cell>
        </row>
        <row r="806">
          <cell r="A806" t="str">
            <v>Id805</v>
          </cell>
          <cell r="B806">
            <v>37.119999999999997</v>
          </cell>
          <cell r="C806">
            <v>5.29</v>
          </cell>
          <cell r="D806" t="str">
            <v>No</v>
          </cell>
          <cell r="E806" t="str">
            <v>No</v>
          </cell>
          <cell r="F806" t="str">
            <v>No</v>
          </cell>
          <cell r="G806">
            <v>2</v>
          </cell>
          <cell r="H806" t="str">
            <v>No</v>
          </cell>
        </row>
        <row r="807">
          <cell r="A807" t="str">
            <v>Id806</v>
          </cell>
          <cell r="B807">
            <v>34.840000000000003</v>
          </cell>
          <cell r="C807">
            <v>6</v>
          </cell>
          <cell r="D807" t="str">
            <v>yes</v>
          </cell>
          <cell r="E807" t="str">
            <v>No</v>
          </cell>
          <cell r="F807" t="str">
            <v>Yes</v>
          </cell>
          <cell r="G807">
            <v>1</v>
          </cell>
          <cell r="H807" t="str">
            <v>No</v>
          </cell>
        </row>
        <row r="808">
          <cell r="A808" t="str">
            <v>Id807</v>
          </cell>
          <cell r="B808">
            <v>29.53</v>
          </cell>
          <cell r="C808">
            <v>10.64</v>
          </cell>
          <cell r="D808" t="str">
            <v>No</v>
          </cell>
          <cell r="E808" t="str">
            <v>No</v>
          </cell>
          <cell r="F808" t="str">
            <v>No</v>
          </cell>
          <cell r="G808" t="str">
            <v>No major surgery</v>
          </cell>
          <cell r="H808" t="str">
            <v>No</v>
          </cell>
        </row>
        <row r="809">
          <cell r="A809" t="str">
            <v>Id808</v>
          </cell>
          <cell r="B809">
            <v>42.51</v>
          </cell>
          <cell r="C809">
            <v>8.2100000000000009</v>
          </cell>
          <cell r="D809" t="str">
            <v>yes</v>
          </cell>
          <cell r="E809" t="str">
            <v>No</v>
          </cell>
          <cell r="F809" t="str">
            <v>No</v>
          </cell>
          <cell r="G809" t="str">
            <v>No major surgery</v>
          </cell>
          <cell r="H809" t="str">
            <v>No</v>
          </cell>
        </row>
        <row r="810">
          <cell r="A810" t="str">
            <v>Id809</v>
          </cell>
          <cell r="B810">
            <v>38.14</v>
          </cell>
          <cell r="C810">
            <v>5.58</v>
          </cell>
          <cell r="D810" t="str">
            <v>No</v>
          </cell>
          <cell r="E810" t="str">
            <v>No</v>
          </cell>
          <cell r="F810" t="str">
            <v>Yes</v>
          </cell>
          <cell r="G810">
            <v>1</v>
          </cell>
          <cell r="H810" t="str">
            <v>No</v>
          </cell>
        </row>
        <row r="811">
          <cell r="A811" t="str">
            <v>Id810</v>
          </cell>
          <cell r="B811">
            <v>39.93</v>
          </cell>
          <cell r="C811">
            <v>8.75</v>
          </cell>
          <cell r="D811" t="str">
            <v>No</v>
          </cell>
          <cell r="E811" t="str">
            <v>No</v>
          </cell>
          <cell r="F811" t="str">
            <v>No</v>
          </cell>
          <cell r="G811" t="str">
            <v>No major surgery</v>
          </cell>
          <cell r="H811" t="str">
            <v>No</v>
          </cell>
        </row>
        <row r="812">
          <cell r="A812" t="str">
            <v>Id811</v>
          </cell>
          <cell r="B812">
            <v>38.83</v>
          </cell>
          <cell r="C812">
            <v>11.86</v>
          </cell>
          <cell r="D812" t="str">
            <v>No</v>
          </cell>
          <cell r="E812" t="str">
            <v>No</v>
          </cell>
          <cell r="F812" t="str">
            <v>No</v>
          </cell>
          <cell r="G812" t="str">
            <v>No major surgery</v>
          </cell>
          <cell r="H812" t="str">
            <v>No</v>
          </cell>
        </row>
        <row r="813">
          <cell r="A813" t="str">
            <v>Id812</v>
          </cell>
          <cell r="B813">
            <v>37.4</v>
          </cell>
          <cell r="C813">
            <v>11.46</v>
          </cell>
          <cell r="D813" t="str">
            <v>No</v>
          </cell>
          <cell r="E813" t="str">
            <v>No</v>
          </cell>
          <cell r="F813" t="str">
            <v>No</v>
          </cell>
          <cell r="G813" t="str">
            <v>No major surgery</v>
          </cell>
          <cell r="H813" t="str">
            <v>No</v>
          </cell>
        </row>
        <row r="814">
          <cell r="A814" t="str">
            <v>Id813</v>
          </cell>
          <cell r="B814">
            <v>21.4</v>
          </cell>
          <cell r="C814">
            <v>9.0299999999999994</v>
          </cell>
          <cell r="D814" t="str">
            <v>No</v>
          </cell>
          <cell r="E814" t="str">
            <v>No</v>
          </cell>
          <cell r="F814" t="str">
            <v>No</v>
          </cell>
          <cell r="G814" t="str">
            <v>No major surgery</v>
          </cell>
          <cell r="H814" t="str">
            <v>No</v>
          </cell>
        </row>
        <row r="815">
          <cell r="A815" t="str">
            <v>Id814</v>
          </cell>
          <cell r="B815">
            <v>38.380000000000003</v>
          </cell>
          <cell r="C815">
            <v>8.26</v>
          </cell>
          <cell r="D815" t="str">
            <v>yes</v>
          </cell>
          <cell r="E815" t="str">
            <v>No</v>
          </cell>
          <cell r="F815" t="str">
            <v>No</v>
          </cell>
          <cell r="G815">
            <v>2</v>
          </cell>
          <cell r="H815" t="str">
            <v>No</v>
          </cell>
        </row>
        <row r="816">
          <cell r="A816" t="str">
            <v>Id815</v>
          </cell>
          <cell r="B816">
            <v>33.659999999999997</v>
          </cell>
          <cell r="C816">
            <v>5.42</v>
          </cell>
          <cell r="D816" t="str">
            <v>yes</v>
          </cell>
          <cell r="E816" t="str">
            <v>No</v>
          </cell>
          <cell r="F816" t="str">
            <v>No</v>
          </cell>
          <cell r="G816">
            <v>2</v>
          </cell>
          <cell r="H816" t="str">
            <v>No</v>
          </cell>
        </row>
        <row r="817">
          <cell r="A817" t="str">
            <v>Id816</v>
          </cell>
          <cell r="B817">
            <v>31.79</v>
          </cell>
          <cell r="C817">
            <v>11.33</v>
          </cell>
          <cell r="D817" t="str">
            <v>yes</v>
          </cell>
          <cell r="E817" t="str">
            <v>No</v>
          </cell>
          <cell r="F817" t="str">
            <v>Yes</v>
          </cell>
          <cell r="G817">
            <v>1</v>
          </cell>
          <cell r="H817" t="str">
            <v>No</v>
          </cell>
        </row>
        <row r="818">
          <cell r="A818" t="str">
            <v>Id817</v>
          </cell>
          <cell r="B818">
            <v>29.7</v>
          </cell>
          <cell r="C818">
            <v>7.69</v>
          </cell>
          <cell r="D818" t="str">
            <v>yes</v>
          </cell>
          <cell r="E818" t="str">
            <v>No</v>
          </cell>
          <cell r="F818" t="str">
            <v>Yes</v>
          </cell>
          <cell r="G818">
            <v>1</v>
          </cell>
          <cell r="H818" t="str">
            <v>No</v>
          </cell>
        </row>
        <row r="819">
          <cell r="A819" t="str">
            <v>Id818</v>
          </cell>
          <cell r="B819">
            <v>25.46</v>
          </cell>
          <cell r="C819">
            <v>8.77</v>
          </cell>
          <cell r="D819" t="str">
            <v>yes</v>
          </cell>
          <cell r="E819" t="str">
            <v>No</v>
          </cell>
          <cell r="F819" t="str">
            <v>Yes</v>
          </cell>
          <cell r="G819">
            <v>1</v>
          </cell>
          <cell r="H819" t="str">
            <v>No</v>
          </cell>
        </row>
        <row r="820">
          <cell r="A820" t="str">
            <v>Id819</v>
          </cell>
          <cell r="B820">
            <v>39.14</v>
          </cell>
          <cell r="C820">
            <v>4.91</v>
          </cell>
          <cell r="D820" t="str">
            <v>No</v>
          </cell>
          <cell r="E820" t="str">
            <v>yes</v>
          </cell>
          <cell r="F820" t="str">
            <v>No</v>
          </cell>
          <cell r="G820">
            <v>1</v>
          </cell>
          <cell r="H820" t="str">
            <v>No</v>
          </cell>
        </row>
        <row r="821">
          <cell r="A821" t="str">
            <v>Id820</v>
          </cell>
          <cell r="B821">
            <v>41.2</v>
          </cell>
          <cell r="C821">
            <v>4.95</v>
          </cell>
          <cell r="D821" t="str">
            <v>No</v>
          </cell>
          <cell r="E821" t="str">
            <v>No</v>
          </cell>
          <cell r="F821" t="str">
            <v>No</v>
          </cell>
          <cell r="G821">
            <v>1</v>
          </cell>
          <cell r="H821" t="str">
            <v>No</v>
          </cell>
        </row>
        <row r="822">
          <cell r="A822" t="str">
            <v>Id821</v>
          </cell>
          <cell r="B822">
            <v>28.81</v>
          </cell>
          <cell r="C822">
            <v>10.8</v>
          </cell>
          <cell r="D822" t="str">
            <v>yes</v>
          </cell>
          <cell r="E822" t="str">
            <v>No</v>
          </cell>
          <cell r="F822" t="str">
            <v>Yes</v>
          </cell>
          <cell r="G822">
            <v>1</v>
          </cell>
          <cell r="H822" t="str">
            <v>No</v>
          </cell>
        </row>
        <row r="823">
          <cell r="A823" t="str">
            <v>Id822</v>
          </cell>
          <cell r="B823">
            <v>37.409999999999997</v>
          </cell>
          <cell r="C823">
            <v>7.21</v>
          </cell>
          <cell r="D823" t="str">
            <v>No</v>
          </cell>
          <cell r="E823" t="str">
            <v>No</v>
          </cell>
          <cell r="F823" t="str">
            <v>No</v>
          </cell>
          <cell r="G823">
            <v>2</v>
          </cell>
          <cell r="H823" t="str">
            <v>No</v>
          </cell>
        </row>
        <row r="824">
          <cell r="A824" t="str">
            <v>Id823</v>
          </cell>
          <cell r="B824">
            <v>52.54</v>
          </cell>
          <cell r="C824">
            <v>5.12</v>
          </cell>
          <cell r="D824" t="str">
            <v>No</v>
          </cell>
          <cell r="E824" t="str">
            <v>No</v>
          </cell>
          <cell r="F824" t="str">
            <v>Yes</v>
          </cell>
          <cell r="G824">
            <v>1</v>
          </cell>
          <cell r="H824" t="str">
            <v>No</v>
          </cell>
        </row>
        <row r="825">
          <cell r="A825" t="str">
            <v>Id824</v>
          </cell>
          <cell r="B825">
            <v>17.29</v>
          </cell>
          <cell r="C825">
            <v>4.62</v>
          </cell>
          <cell r="D825" t="str">
            <v>No</v>
          </cell>
          <cell r="E825" t="str">
            <v>yes</v>
          </cell>
          <cell r="F825" t="str">
            <v>No</v>
          </cell>
          <cell r="G825">
            <v>1</v>
          </cell>
          <cell r="H825" t="str">
            <v>yes</v>
          </cell>
        </row>
        <row r="826">
          <cell r="A826" t="str">
            <v>Id825</v>
          </cell>
          <cell r="B826">
            <v>31.74</v>
          </cell>
          <cell r="C826">
            <v>7.68</v>
          </cell>
          <cell r="D826" t="str">
            <v>yes</v>
          </cell>
          <cell r="E826" t="str">
            <v>No</v>
          </cell>
          <cell r="F826" t="str">
            <v>No</v>
          </cell>
          <cell r="G826" t="str">
            <v>No major surgery</v>
          </cell>
          <cell r="H826" t="str">
            <v>No</v>
          </cell>
        </row>
        <row r="827">
          <cell r="A827" t="str">
            <v>Id826</v>
          </cell>
          <cell r="B827">
            <v>26.504999999999999</v>
          </cell>
          <cell r="C827">
            <v>6.79</v>
          </cell>
          <cell r="D827" t="str">
            <v>yes</v>
          </cell>
          <cell r="E827" t="str">
            <v>No</v>
          </cell>
          <cell r="F827" t="str">
            <v>Yes</v>
          </cell>
          <cell r="G827">
            <v>1</v>
          </cell>
          <cell r="H827" t="str">
            <v>No</v>
          </cell>
        </row>
        <row r="828">
          <cell r="A828" t="str">
            <v>Id827</v>
          </cell>
          <cell r="B828">
            <v>36.479999999999997</v>
          </cell>
          <cell r="C828">
            <v>11.09</v>
          </cell>
          <cell r="D828" t="str">
            <v>No</v>
          </cell>
          <cell r="E828" t="str">
            <v>No</v>
          </cell>
          <cell r="F828" t="str">
            <v>No</v>
          </cell>
          <cell r="G828" t="str">
            <v>No major surgery</v>
          </cell>
          <cell r="H828" t="str">
            <v>No</v>
          </cell>
        </row>
        <row r="829">
          <cell r="A829" t="str">
            <v>Id828</v>
          </cell>
          <cell r="B829">
            <v>39.159999999999997</v>
          </cell>
          <cell r="C829">
            <v>5.24</v>
          </cell>
          <cell r="D829" t="str">
            <v>yes</v>
          </cell>
          <cell r="E829" t="str">
            <v>No</v>
          </cell>
          <cell r="F829" t="str">
            <v>Yes</v>
          </cell>
          <cell r="G829">
            <v>1</v>
          </cell>
          <cell r="H829" t="str">
            <v>No</v>
          </cell>
        </row>
        <row r="830">
          <cell r="A830" t="str">
            <v>Id829</v>
          </cell>
          <cell r="B830">
            <v>28.22</v>
          </cell>
          <cell r="C830">
            <v>7.51</v>
          </cell>
          <cell r="D830" t="str">
            <v>yes</v>
          </cell>
          <cell r="E830" t="str">
            <v>No</v>
          </cell>
          <cell r="F830" t="str">
            <v>Yes</v>
          </cell>
          <cell r="G830">
            <v>1</v>
          </cell>
          <cell r="H830" t="str">
            <v>No</v>
          </cell>
        </row>
        <row r="831">
          <cell r="A831" t="str">
            <v>Id830</v>
          </cell>
          <cell r="B831">
            <v>35</v>
          </cell>
          <cell r="C831">
            <v>4.13</v>
          </cell>
          <cell r="D831" t="str">
            <v>No</v>
          </cell>
          <cell r="E831" t="str">
            <v>No</v>
          </cell>
          <cell r="F831" t="str">
            <v>No</v>
          </cell>
          <cell r="G831">
            <v>2</v>
          </cell>
          <cell r="H831" t="str">
            <v>No</v>
          </cell>
        </row>
        <row r="832">
          <cell r="A832" t="str">
            <v>Id831</v>
          </cell>
          <cell r="B832">
            <v>36.24</v>
          </cell>
          <cell r="C832">
            <v>8.3800000000000008</v>
          </cell>
          <cell r="D832" t="str">
            <v>yes</v>
          </cell>
          <cell r="E832" t="str">
            <v>No</v>
          </cell>
          <cell r="F832" t="str">
            <v>No</v>
          </cell>
          <cell r="G832">
            <v>1</v>
          </cell>
          <cell r="H832" t="str">
            <v>No</v>
          </cell>
        </row>
        <row r="833">
          <cell r="A833" t="str">
            <v>Id832</v>
          </cell>
          <cell r="B833">
            <v>36.954999999999998</v>
          </cell>
          <cell r="C833">
            <v>8.07</v>
          </cell>
          <cell r="D833" t="str">
            <v>No</v>
          </cell>
          <cell r="E833" t="str">
            <v>No</v>
          </cell>
          <cell r="F833" t="str">
            <v>No</v>
          </cell>
          <cell r="G833" t="str">
            <v>No major surgery</v>
          </cell>
          <cell r="H833" t="str">
            <v>No</v>
          </cell>
        </row>
        <row r="834">
          <cell r="A834" t="str">
            <v>Id833</v>
          </cell>
          <cell r="B834">
            <v>29.64</v>
          </cell>
          <cell r="C834">
            <v>8.9499999999999993</v>
          </cell>
          <cell r="D834" t="str">
            <v>No</v>
          </cell>
          <cell r="E834" t="str">
            <v>No</v>
          </cell>
          <cell r="F834" t="str">
            <v>No</v>
          </cell>
          <cell r="G834" t="str">
            <v>No major surgery</v>
          </cell>
          <cell r="H834" t="str">
            <v>No</v>
          </cell>
        </row>
        <row r="835">
          <cell r="A835" t="str">
            <v>Id834</v>
          </cell>
          <cell r="B835">
            <v>42.74</v>
          </cell>
          <cell r="C835">
            <v>6.31</v>
          </cell>
          <cell r="D835" t="str">
            <v>yes</v>
          </cell>
          <cell r="E835" t="str">
            <v>No</v>
          </cell>
          <cell r="F835" t="str">
            <v>No</v>
          </cell>
          <cell r="G835">
            <v>1</v>
          </cell>
          <cell r="H835" t="str">
            <v>No</v>
          </cell>
        </row>
        <row r="836">
          <cell r="A836" t="str">
            <v>Id835</v>
          </cell>
          <cell r="B836">
            <v>36.130000000000003</v>
          </cell>
          <cell r="C836">
            <v>7.19</v>
          </cell>
          <cell r="D836" t="str">
            <v>yes</v>
          </cell>
          <cell r="E836" t="str">
            <v>No</v>
          </cell>
          <cell r="F836" t="str">
            <v>No</v>
          </cell>
          <cell r="G836">
            <v>2</v>
          </cell>
          <cell r="H836" t="str">
            <v>No</v>
          </cell>
        </row>
        <row r="837">
          <cell r="A837" t="str">
            <v>Id836</v>
          </cell>
          <cell r="B837">
            <v>31.55</v>
          </cell>
          <cell r="C837">
            <v>6.11</v>
          </cell>
          <cell r="D837" t="str">
            <v>yes</v>
          </cell>
          <cell r="E837" t="str">
            <v>No</v>
          </cell>
          <cell r="F837" t="str">
            <v>No</v>
          </cell>
          <cell r="G837">
            <v>1</v>
          </cell>
          <cell r="H837" t="str">
            <v>No</v>
          </cell>
        </row>
        <row r="838">
          <cell r="A838" t="str">
            <v>Id837</v>
          </cell>
          <cell r="B838">
            <v>52.75</v>
          </cell>
          <cell r="C838">
            <v>6.02</v>
          </cell>
          <cell r="D838" t="str">
            <v>No</v>
          </cell>
          <cell r="E838" t="str">
            <v>No</v>
          </cell>
          <cell r="F838" t="str">
            <v>No</v>
          </cell>
          <cell r="G838">
            <v>1</v>
          </cell>
          <cell r="H838" t="str">
            <v>No</v>
          </cell>
        </row>
        <row r="839">
          <cell r="A839" t="str">
            <v>Id838</v>
          </cell>
          <cell r="B839">
            <v>36.67</v>
          </cell>
          <cell r="C839">
            <v>11.86</v>
          </cell>
          <cell r="D839" t="str">
            <v>No</v>
          </cell>
          <cell r="E839" t="str">
            <v>No</v>
          </cell>
          <cell r="F839" t="str">
            <v>No</v>
          </cell>
          <cell r="G839" t="str">
            <v>No major surgery</v>
          </cell>
          <cell r="H839" t="str">
            <v>No</v>
          </cell>
        </row>
        <row r="840">
          <cell r="A840" t="str">
            <v>Id839</v>
          </cell>
          <cell r="B840">
            <v>38.06</v>
          </cell>
          <cell r="C840">
            <v>8.25</v>
          </cell>
          <cell r="D840" t="str">
            <v>No</v>
          </cell>
          <cell r="E840" t="str">
            <v>No</v>
          </cell>
          <cell r="F840" t="str">
            <v>No</v>
          </cell>
          <cell r="G840" t="str">
            <v>No major surgery</v>
          </cell>
          <cell r="H840" t="str">
            <v>No</v>
          </cell>
        </row>
        <row r="841">
          <cell r="A841" t="str">
            <v>Id840</v>
          </cell>
          <cell r="B841">
            <v>38</v>
          </cell>
          <cell r="C841">
            <v>8.1300000000000008</v>
          </cell>
          <cell r="D841" t="str">
            <v>No</v>
          </cell>
          <cell r="E841" t="str">
            <v>No</v>
          </cell>
          <cell r="F841" t="str">
            <v>No</v>
          </cell>
          <cell r="G841" t="str">
            <v>No major surgery</v>
          </cell>
          <cell r="H841" t="str">
            <v>No</v>
          </cell>
        </row>
        <row r="842">
          <cell r="A842" t="str">
            <v>Id841</v>
          </cell>
          <cell r="B842">
            <v>35.1</v>
          </cell>
          <cell r="C842">
            <v>10.1</v>
          </cell>
          <cell r="D842" t="str">
            <v>No</v>
          </cell>
          <cell r="E842" t="str">
            <v>No</v>
          </cell>
          <cell r="F842" t="str">
            <v>No</v>
          </cell>
          <cell r="G842" t="str">
            <v>No major surgery</v>
          </cell>
          <cell r="H842" t="str">
            <v>No</v>
          </cell>
        </row>
        <row r="843">
          <cell r="A843" t="str">
            <v>Id842</v>
          </cell>
          <cell r="B843">
            <v>33.82</v>
          </cell>
          <cell r="C843">
            <v>5.89</v>
          </cell>
          <cell r="D843" t="str">
            <v>yes</v>
          </cell>
          <cell r="E843" t="str">
            <v>No</v>
          </cell>
          <cell r="F843" t="str">
            <v>No</v>
          </cell>
          <cell r="G843">
            <v>2</v>
          </cell>
          <cell r="H843" t="str">
            <v>No</v>
          </cell>
        </row>
        <row r="844">
          <cell r="A844" t="str">
            <v>Id843</v>
          </cell>
          <cell r="B844">
            <v>37.43</v>
          </cell>
          <cell r="C844">
            <v>4.97</v>
          </cell>
          <cell r="D844" t="str">
            <v>No</v>
          </cell>
          <cell r="E844" t="str">
            <v>No</v>
          </cell>
          <cell r="F844" t="str">
            <v>No</v>
          </cell>
          <cell r="G844">
            <v>2</v>
          </cell>
          <cell r="H844" t="str">
            <v>No</v>
          </cell>
        </row>
        <row r="845">
          <cell r="A845" t="str">
            <v>Id844</v>
          </cell>
          <cell r="B845">
            <v>30.5</v>
          </cell>
          <cell r="C845">
            <v>9.9</v>
          </cell>
          <cell r="D845" t="str">
            <v>No</v>
          </cell>
          <cell r="E845" t="str">
            <v>No</v>
          </cell>
          <cell r="F845" t="str">
            <v>No</v>
          </cell>
          <cell r="G845" t="str">
            <v>No major surgery</v>
          </cell>
          <cell r="H845" t="str">
            <v>No</v>
          </cell>
        </row>
        <row r="846">
          <cell r="A846" t="str">
            <v>Id845</v>
          </cell>
          <cell r="B846">
            <v>24.53</v>
          </cell>
          <cell r="C846">
            <v>9.0500000000000007</v>
          </cell>
          <cell r="D846" t="str">
            <v>No</v>
          </cell>
          <cell r="E846" t="str">
            <v>No</v>
          </cell>
          <cell r="F846" t="str">
            <v>No</v>
          </cell>
          <cell r="G846" t="str">
            <v>No major surgery</v>
          </cell>
          <cell r="H846" t="str">
            <v>No</v>
          </cell>
        </row>
        <row r="847">
          <cell r="A847" t="str">
            <v>Id846</v>
          </cell>
          <cell r="B847">
            <v>25.74</v>
          </cell>
          <cell r="C847">
            <v>10.93</v>
          </cell>
          <cell r="D847" t="str">
            <v>No</v>
          </cell>
          <cell r="E847" t="str">
            <v>No</v>
          </cell>
          <cell r="F847" t="str">
            <v>No</v>
          </cell>
          <cell r="G847" t="str">
            <v>No major surgery</v>
          </cell>
          <cell r="H847" t="str">
            <v>No</v>
          </cell>
        </row>
        <row r="848">
          <cell r="A848" t="str">
            <v>Id847</v>
          </cell>
          <cell r="B848">
            <v>34.08</v>
          </cell>
          <cell r="C848">
            <v>7.58</v>
          </cell>
          <cell r="D848" t="str">
            <v>yes</v>
          </cell>
          <cell r="E848" t="str">
            <v>No</v>
          </cell>
          <cell r="F848" t="str">
            <v>No</v>
          </cell>
          <cell r="G848">
            <v>2</v>
          </cell>
          <cell r="H848" t="str">
            <v>No</v>
          </cell>
        </row>
        <row r="849">
          <cell r="A849" t="str">
            <v>Id848</v>
          </cell>
          <cell r="B849">
            <v>31.35</v>
          </cell>
          <cell r="C849">
            <v>11</v>
          </cell>
          <cell r="D849" t="str">
            <v>yes</v>
          </cell>
          <cell r="E849" t="str">
            <v>No</v>
          </cell>
          <cell r="F849" t="str">
            <v>Yes</v>
          </cell>
          <cell r="G849">
            <v>1</v>
          </cell>
          <cell r="H849" t="str">
            <v>No</v>
          </cell>
        </row>
        <row r="850">
          <cell r="A850" t="str">
            <v>Id849</v>
          </cell>
          <cell r="B850">
            <v>26.79</v>
          </cell>
          <cell r="C850">
            <v>5.0599999999999996</v>
          </cell>
          <cell r="D850" t="str">
            <v>No</v>
          </cell>
          <cell r="E850" t="str">
            <v>No</v>
          </cell>
          <cell r="F850" t="str">
            <v>No</v>
          </cell>
          <cell r="G850">
            <v>1</v>
          </cell>
          <cell r="H850" t="str">
            <v>No</v>
          </cell>
        </row>
        <row r="851">
          <cell r="A851" t="str">
            <v>Id850</v>
          </cell>
          <cell r="B851">
            <v>42.78</v>
          </cell>
          <cell r="C851">
            <v>6.11</v>
          </cell>
          <cell r="D851" t="str">
            <v>yes</v>
          </cell>
          <cell r="E851" t="str">
            <v>No</v>
          </cell>
          <cell r="F851" t="str">
            <v>No</v>
          </cell>
          <cell r="G851">
            <v>1</v>
          </cell>
          <cell r="H851" t="str">
            <v>No</v>
          </cell>
        </row>
        <row r="852">
          <cell r="A852" t="str">
            <v>Id851</v>
          </cell>
          <cell r="B852">
            <v>46.75</v>
          </cell>
          <cell r="C852">
            <v>6.66</v>
          </cell>
          <cell r="D852" t="str">
            <v>yes</v>
          </cell>
          <cell r="E852" t="str">
            <v>No</v>
          </cell>
          <cell r="F852" t="str">
            <v>No</v>
          </cell>
          <cell r="G852">
            <v>2</v>
          </cell>
          <cell r="H852" t="str">
            <v>No</v>
          </cell>
        </row>
        <row r="853">
          <cell r="A853" t="str">
            <v>Id852</v>
          </cell>
          <cell r="B853">
            <v>32.15</v>
          </cell>
          <cell r="C853">
            <v>4.0199999999999996</v>
          </cell>
          <cell r="D853" t="str">
            <v>yes</v>
          </cell>
          <cell r="E853" t="str">
            <v>No</v>
          </cell>
          <cell r="F853" t="str">
            <v>Yes</v>
          </cell>
          <cell r="G853">
            <v>1</v>
          </cell>
          <cell r="H853" t="str">
            <v>No</v>
          </cell>
        </row>
        <row r="854">
          <cell r="A854" t="str">
            <v>Id853</v>
          </cell>
          <cell r="B854">
            <v>43.4</v>
          </cell>
          <cell r="C854">
            <v>8.81</v>
          </cell>
          <cell r="D854" t="str">
            <v>yes</v>
          </cell>
          <cell r="E854" t="str">
            <v>No</v>
          </cell>
          <cell r="F854" t="str">
            <v>No</v>
          </cell>
          <cell r="G854">
            <v>2</v>
          </cell>
          <cell r="H854" t="str">
            <v>No</v>
          </cell>
        </row>
        <row r="855">
          <cell r="A855" t="str">
            <v>Id854</v>
          </cell>
          <cell r="B855">
            <v>31.57</v>
          </cell>
          <cell r="C855">
            <v>7.92</v>
          </cell>
          <cell r="D855" t="str">
            <v>yes</v>
          </cell>
          <cell r="E855" t="str">
            <v>No</v>
          </cell>
          <cell r="F855" t="str">
            <v>No</v>
          </cell>
          <cell r="G855">
            <v>2</v>
          </cell>
          <cell r="H855" t="str">
            <v>No</v>
          </cell>
        </row>
        <row r="856">
          <cell r="A856" t="str">
            <v>Id855</v>
          </cell>
          <cell r="B856">
            <v>24.32</v>
          </cell>
          <cell r="C856">
            <v>7.48</v>
          </cell>
          <cell r="D856" t="str">
            <v>No</v>
          </cell>
          <cell r="E856" t="str">
            <v>No</v>
          </cell>
          <cell r="F856" t="str">
            <v>No</v>
          </cell>
          <cell r="G856" t="str">
            <v>No major surgery</v>
          </cell>
          <cell r="H856" t="str">
            <v>No</v>
          </cell>
        </row>
        <row r="857">
          <cell r="A857" t="str">
            <v>Id856</v>
          </cell>
          <cell r="B857">
            <v>31.07</v>
          </cell>
          <cell r="C857">
            <v>4.62</v>
          </cell>
          <cell r="D857" t="str">
            <v>yes</v>
          </cell>
          <cell r="E857" t="str">
            <v>No</v>
          </cell>
          <cell r="F857" t="str">
            <v>No</v>
          </cell>
          <cell r="G857">
            <v>2</v>
          </cell>
          <cell r="H857" t="str">
            <v>No</v>
          </cell>
        </row>
        <row r="858">
          <cell r="A858" t="str">
            <v>Id857</v>
          </cell>
          <cell r="B858">
            <v>35.814999999999998</v>
          </cell>
          <cell r="C858">
            <v>8.4700000000000006</v>
          </cell>
          <cell r="D858" t="str">
            <v>No</v>
          </cell>
          <cell r="E858" t="str">
            <v>No</v>
          </cell>
          <cell r="F858" t="str">
            <v>No</v>
          </cell>
          <cell r="G858" t="str">
            <v>No major surgery</v>
          </cell>
          <cell r="H858" t="str">
            <v>No</v>
          </cell>
        </row>
        <row r="859">
          <cell r="A859" t="str">
            <v>Id858</v>
          </cell>
          <cell r="B859">
            <v>40.81</v>
          </cell>
          <cell r="C859">
            <v>10.58</v>
          </cell>
          <cell r="D859" t="str">
            <v>yes</v>
          </cell>
          <cell r="E859" t="str">
            <v>No</v>
          </cell>
          <cell r="F859" t="str">
            <v>No</v>
          </cell>
          <cell r="G859" t="str">
            <v>No major surgery</v>
          </cell>
          <cell r="H859" t="str">
            <v>No</v>
          </cell>
        </row>
        <row r="860">
          <cell r="A860" t="str">
            <v>Id859</v>
          </cell>
          <cell r="B860">
            <v>24.605</v>
          </cell>
          <cell r="C860">
            <v>7.48</v>
          </cell>
          <cell r="D860" t="str">
            <v>No</v>
          </cell>
          <cell r="E860" t="str">
            <v>No</v>
          </cell>
          <cell r="F860" t="str">
            <v>No</v>
          </cell>
          <cell r="G860" t="str">
            <v>No major surgery</v>
          </cell>
          <cell r="H860" t="str">
            <v>No</v>
          </cell>
        </row>
        <row r="861">
          <cell r="A861" t="str">
            <v>Id860</v>
          </cell>
          <cell r="B861">
            <v>21.47</v>
          </cell>
          <cell r="C861">
            <v>7.82</v>
          </cell>
          <cell r="D861" t="str">
            <v>No</v>
          </cell>
          <cell r="E861" t="str">
            <v>No</v>
          </cell>
          <cell r="F861" t="str">
            <v>No</v>
          </cell>
          <cell r="G861" t="str">
            <v>No major surgery</v>
          </cell>
          <cell r="H861" t="str">
            <v>No</v>
          </cell>
        </row>
        <row r="862">
          <cell r="A862" t="str">
            <v>Id861</v>
          </cell>
          <cell r="B862">
            <v>52.89</v>
          </cell>
          <cell r="C862">
            <v>4.96</v>
          </cell>
          <cell r="D862" t="str">
            <v>yes</v>
          </cell>
          <cell r="E862" t="str">
            <v>No</v>
          </cell>
          <cell r="F862" t="str">
            <v>No</v>
          </cell>
          <cell r="G862">
            <v>1</v>
          </cell>
          <cell r="H862" t="str">
            <v>No</v>
          </cell>
        </row>
        <row r="863">
          <cell r="A863" t="str">
            <v>Id862</v>
          </cell>
          <cell r="B863">
            <v>32.965000000000003</v>
          </cell>
          <cell r="C863">
            <v>6.15</v>
          </cell>
          <cell r="D863" t="str">
            <v>yes</v>
          </cell>
          <cell r="E863" t="str">
            <v>No</v>
          </cell>
          <cell r="F863" t="str">
            <v>No</v>
          </cell>
          <cell r="G863">
            <v>1</v>
          </cell>
          <cell r="H863" t="str">
            <v>No</v>
          </cell>
        </row>
        <row r="864">
          <cell r="A864" t="str">
            <v>Id863</v>
          </cell>
          <cell r="B864">
            <v>36.799999999999997</v>
          </cell>
          <cell r="C864">
            <v>4.62</v>
          </cell>
          <cell r="D864" t="str">
            <v>No</v>
          </cell>
          <cell r="E864" t="str">
            <v>No</v>
          </cell>
          <cell r="F864" t="str">
            <v>Yes</v>
          </cell>
          <cell r="G864">
            <v>1</v>
          </cell>
          <cell r="H864" t="str">
            <v>No</v>
          </cell>
        </row>
        <row r="865">
          <cell r="A865" t="str">
            <v>Id864</v>
          </cell>
          <cell r="B865">
            <v>34.299999999999997</v>
          </cell>
          <cell r="C865">
            <v>4.87</v>
          </cell>
          <cell r="D865" t="str">
            <v>No</v>
          </cell>
          <cell r="E865" t="str">
            <v>No</v>
          </cell>
          <cell r="F865" t="str">
            <v>No</v>
          </cell>
          <cell r="G865">
            <v>2</v>
          </cell>
          <cell r="H865" t="str">
            <v>No</v>
          </cell>
        </row>
        <row r="866">
          <cell r="A866" t="str">
            <v>Id865</v>
          </cell>
          <cell r="B866">
            <v>35.244999999999997</v>
          </cell>
          <cell r="C866">
            <v>4.63</v>
          </cell>
          <cell r="D866" t="str">
            <v>No</v>
          </cell>
          <cell r="E866" t="str">
            <v>No</v>
          </cell>
          <cell r="F866" t="str">
            <v>No</v>
          </cell>
          <cell r="G866" t="str">
            <v>No major surgery</v>
          </cell>
          <cell r="H866" t="str">
            <v>No</v>
          </cell>
        </row>
        <row r="867">
          <cell r="A867" t="str">
            <v>Id866</v>
          </cell>
          <cell r="B867">
            <v>26.23</v>
          </cell>
          <cell r="C867">
            <v>11.93</v>
          </cell>
          <cell r="D867" t="str">
            <v>No</v>
          </cell>
          <cell r="E867" t="str">
            <v>No</v>
          </cell>
          <cell r="F867" t="str">
            <v>No</v>
          </cell>
          <cell r="G867" t="str">
            <v>No major surgery</v>
          </cell>
          <cell r="H867" t="str">
            <v>No</v>
          </cell>
        </row>
        <row r="868">
          <cell r="A868" t="str">
            <v>Id867</v>
          </cell>
          <cell r="B868">
            <v>36.1</v>
          </cell>
          <cell r="C868">
            <v>5.65</v>
          </cell>
          <cell r="D868" t="str">
            <v>yes</v>
          </cell>
          <cell r="E868" t="str">
            <v>No</v>
          </cell>
          <cell r="F868" t="str">
            <v>No</v>
          </cell>
          <cell r="G868">
            <v>2</v>
          </cell>
          <cell r="H868" t="str">
            <v>No</v>
          </cell>
        </row>
        <row r="869">
          <cell r="A869" t="str">
            <v>Id868</v>
          </cell>
          <cell r="B869">
            <v>37.1</v>
          </cell>
          <cell r="C869">
            <v>11.21</v>
          </cell>
          <cell r="D869" t="str">
            <v>yes</v>
          </cell>
          <cell r="E869" t="str">
            <v>No</v>
          </cell>
          <cell r="F869" t="str">
            <v>Yes</v>
          </cell>
          <cell r="G869">
            <v>1</v>
          </cell>
          <cell r="H869" t="str">
            <v>No</v>
          </cell>
        </row>
        <row r="870">
          <cell r="A870" t="str">
            <v>Id869</v>
          </cell>
          <cell r="B870">
            <v>27.5</v>
          </cell>
          <cell r="C870">
            <v>10.62</v>
          </cell>
          <cell r="D870" t="str">
            <v>yes</v>
          </cell>
          <cell r="E870" t="str">
            <v>No</v>
          </cell>
          <cell r="F870" t="str">
            <v>Yes</v>
          </cell>
          <cell r="G870">
            <v>1</v>
          </cell>
          <cell r="H870" t="str">
            <v>No</v>
          </cell>
        </row>
        <row r="871">
          <cell r="A871" t="str">
            <v>Id870</v>
          </cell>
          <cell r="B871">
            <v>24.7</v>
          </cell>
          <cell r="C871">
            <v>10.7</v>
          </cell>
          <cell r="D871" t="str">
            <v>yes</v>
          </cell>
          <cell r="E871" t="str">
            <v>No</v>
          </cell>
          <cell r="F871" t="str">
            <v>Yes</v>
          </cell>
          <cell r="G871">
            <v>1</v>
          </cell>
          <cell r="H871" t="str">
            <v>No</v>
          </cell>
        </row>
        <row r="872">
          <cell r="A872" t="str">
            <v>Id871</v>
          </cell>
          <cell r="B872">
            <v>26.78</v>
          </cell>
          <cell r="C872">
            <v>10.02</v>
          </cell>
          <cell r="D872" t="str">
            <v>yes</v>
          </cell>
          <cell r="E872" t="str">
            <v>No</v>
          </cell>
          <cell r="F872" t="str">
            <v>Yes</v>
          </cell>
          <cell r="G872">
            <v>1</v>
          </cell>
          <cell r="H872" t="str">
            <v>No</v>
          </cell>
        </row>
        <row r="873">
          <cell r="A873" t="str">
            <v>Id872</v>
          </cell>
          <cell r="B873">
            <v>45.8</v>
          </cell>
          <cell r="C873">
            <v>4.8499999999999996</v>
          </cell>
          <cell r="D873" t="str">
            <v>No</v>
          </cell>
          <cell r="E873" t="str">
            <v>No</v>
          </cell>
          <cell r="F873" t="str">
            <v>No</v>
          </cell>
          <cell r="G873" t="str">
            <v>No major surgery</v>
          </cell>
          <cell r="H873" t="str">
            <v>No</v>
          </cell>
        </row>
        <row r="874">
          <cell r="A874" t="str">
            <v>Id873</v>
          </cell>
          <cell r="B874">
            <v>29</v>
          </cell>
          <cell r="C874">
            <v>4.3899999999999997</v>
          </cell>
          <cell r="D874" t="str">
            <v>yes</v>
          </cell>
          <cell r="E874" t="str">
            <v>No</v>
          </cell>
          <cell r="F874" t="str">
            <v>No</v>
          </cell>
          <cell r="G874">
            <v>2</v>
          </cell>
          <cell r="H874" t="str">
            <v>No</v>
          </cell>
        </row>
        <row r="875">
          <cell r="A875" t="str">
            <v>Id874</v>
          </cell>
          <cell r="B875">
            <v>33.534999999999997</v>
          </cell>
          <cell r="C875">
            <v>8.24</v>
          </cell>
          <cell r="D875" t="str">
            <v>yes</v>
          </cell>
          <cell r="E875" t="str">
            <v>No</v>
          </cell>
          <cell r="F875" t="str">
            <v>No</v>
          </cell>
          <cell r="G875" t="str">
            <v>No major surgery</v>
          </cell>
          <cell r="H875" t="str">
            <v>No</v>
          </cell>
        </row>
        <row r="876">
          <cell r="A876" t="str">
            <v>Id875</v>
          </cell>
          <cell r="B876">
            <v>32.774999999999999</v>
          </cell>
          <cell r="C876">
            <v>9.77</v>
          </cell>
          <cell r="D876" t="str">
            <v>yes</v>
          </cell>
          <cell r="E876" t="str">
            <v>No</v>
          </cell>
          <cell r="F876" t="str">
            <v>No</v>
          </cell>
          <cell r="G876" t="str">
            <v>No major surgery</v>
          </cell>
          <cell r="H876" t="str">
            <v>No</v>
          </cell>
        </row>
        <row r="877">
          <cell r="A877" t="str">
            <v>Id876</v>
          </cell>
          <cell r="B877">
            <v>37.51</v>
          </cell>
          <cell r="C877">
            <v>5.5</v>
          </cell>
          <cell r="D877" t="str">
            <v>yes</v>
          </cell>
          <cell r="E877" t="str">
            <v>No</v>
          </cell>
          <cell r="F877" t="str">
            <v>No</v>
          </cell>
          <cell r="G877">
            <v>2</v>
          </cell>
          <cell r="H877" t="str">
            <v>No</v>
          </cell>
        </row>
        <row r="878">
          <cell r="A878" t="str">
            <v>Id877</v>
          </cell>
          <cell r="B878">
            <v>39.86</v>
          </cell>
          <cell r="C878">
            <v>11.84</v>
          </cell>
          <cell r="D878" t="str">
            <v>yes</v>
          </cell>
          <cell r="E878" t="str">
            <v>No</v>
          </cell>
          <cell r="F878" t="str">
            <v>No</v>
          </cell>
          <cell r="G878">
            <v>1</v>
          </cell>
          <cell r="H878" t="str">
            <v>No</v>
          </cell>
        </row>
        <row r="879">
          <cell r="A879" t="str">
            <v>Id878</v>
          </cell>
          <cell r="B879">
            <v>42.13</v>
          </cell>
          <cell r="C879">
            <v>4.66</v>
          </cell>
          <cell r="D879" t="str">
            <v>No</v>
          </cell>
          <cell r="E879" t="str">
            <v>No</v>
          </cell>
          <cell r="F879" t="str">
            <v>No</v>
          </cell>
          <cell r="G879" t="str">
            <v>No major surgery</v>
          </cell>
          <cell r="H879" t="str">
            <v>No</v>
          </cell>
        </row>
        <row r="880">
          <cell r="A880" t="str">
            <v>Id879</v>
          </cell>
          <cell r="B880">
            <v>35.99</v>
          </cell>
          <cell r="C880">
            <v>11.11</v>
          </cell>
          <cell r="D880" t="str">
            <v>No</v>
          </cell>
          <cell r="E880" t="str">
            <v>No</v>
          </cell>
          <cell r="F880" t="str">
            <v>No</v>
          </cell>
          <cell r="G880" t="str">
            <v>No major surgery</v>
          </cell>
          <cell r="H880" t="str">
            <v>No</v>
          </cell>
        </row>
        <row r="881">
          <cell r="A881" t="str">
            <v>Id880</v>
          </cell>
          <cell r="B881">
            <v>35.200000000000003</v>
          </cell>
          <cell r="C881">
            <v>7.72</v>
          </cell>
          <cell r="D881" t="str">
            <v>yes</v>
          </cell>
          <cell r="E881" t="str">
            <v>No</v>
          </cell>
          <cell r="F881" t="str">
            <v>Yes</v>
          </cell>
          <cell r="G881">
            <v>1</v>
          </cell>
          <cell r="H881" t="str">
            <v>No</v>
          </cell>
        </row>
        <row r="882">
          <cell r="A882" t="str">
            <v>Id881</v>
          </cell>
          <cell r="B882">
            <v>29.91</v>
          </cell>
          <cell r="C882">
            <v>5.55</v>
          </cell>
          <cell r="D882" t="str">
            <v>yes</v>
          </cell>
          <cell r="E882" t="str">
            <v>No</v>
          </cell>
          <cell r="F882" t="str">
            <v>No</v>
          </cell>
          <cell r="G882">
            <v>2</v>
          </cell>
          <cell r="H882" t="str">
            <v>No</v>
          </cell>
        </row>
        <row r="883">
          <cell r="A883" t="str">
            <v>Id882</v>
          </cell>
          <cell r="B883">
            <v>36.479999999999997</v>
          </cell>
          <cell r="C883">
            <v>5.05</v>
          </cell>
          <cell r="D883" t="str">
            <v>yes</v>
          </cell>
          <cell r="E883" t="str">
            <v>No</v>
          </cell>
          <cell r="F883" t="str">
            <v>No</v>
          </cell>
          <cell r="G883">
            <v>1</v>
          </cell>
          <cell r="H883" t="str">
            <v>No</v>
          </cell>
        </row>
        <row r="884">
          <cell r="A884" t="str">
            <v>Id883</v>
          </cell>
          <cell r="B884">
            <v>27.5</v>
          </cell>
          <cell r="C884">
            <v>8.69</v>
          </cell>
          <cell r="D884" t="str">
            <v>yes</v>
          </cell>
          <cell r="E884" t="str">
            <v>No</v>
          </cell>
          <cell r="F884" t="str">
            <v>Yes</v>
          </cell>
          <cell r="G884">
            <v>1</v>
          </cell>
          <cell r="H884" t="str">
            <v>No</v>
          </cell>
        </row>
        <row r="885">
          <cell r="A885" t="str">
            <v>Id884</v>
          </cell>
          <cell r="B885">
            <v>33.44</v>
          </cell>
          <cell r="C885">
            <v>5.9</v>
          </cell>
          <cell r="D885" t="str">
            <v>yes</v>
          </cell>
          <cell r="E885" t="str">
            <v>No</v>
          </cell>
          <cell r="F885" t="str">
            <v>No</v>
          </cell>
          <cell r="G885">
            <v>1</v>
          </cell>
          <cell r="H885" t="str">
            <v>No</v>
          </cell>
        </row>
        <row r="886">
          <cell r="A886" t="str">
            <v>Id885</v>
          </cell>
          <cell r="B886">
            <v>28.215</v>
          </cell>
          <cell r="C886">
            <v>6.29</v>
          </cell>
          <cell r="D886" t="str">
            <v>yes</v>
          </cell>
          <cell r="E886" t="str">
            <v>No</v>
          </cell>
          <cell r="F886" t="str">
            <v>No</v>
          </cell>
          <cell r="G886">
            <v>1</v>
          </cell>
          <cell r="H886" t="str">
            <v>No</v>
          </cell>
        </row>
        <row r="887">
          <cell r="A887" t="str">
            <v>Id886</v>
          </cell>
          <cell r="B887">
            <v>27.17</v>
          </cell>
          <cell r="C887">
            <v>5.84</v>
          </cell>
          <cell r="D887" t="str">
            <v>yes</v>
          </cell>
          <cell r="E887" t="str">
            <v>No</v>
          </cell>
          <cell r="F887" t="str">
            <v>No</v>
          </cell>
          <cell r="G887">
            <v>1</v>
          </cell>
          <cell r="H887" t="str">
            <v>No</v>
          </cell>
        </row>
        <row r="888">
          <cell r="A888" t="str">
            <v>Id887</v>
          </cell>
          <cell r="B888">
            <v>35.380000000000003</v>
          </cell>
          <cell r="C888">
            <v>6.12</v>
          </cell>
          <cell r="D888" t="str">
            <v>No</v>
          </cell>
          <cell r="E888" t="str">
            <v>No</v>
          </cell>
          <cell r="F888" t="str">
            <v>No</v>
          </cell>
          <cell r="G888" t="str">
            <v>No major surgery</v>
          </cell>
          <cell r="H888" t="str">
            <v>No</v>
          </cell>
        </row>
        <row r="889">
          <cell r="A889" t="str">
            <v>Id888</v>
          </cell>
          <cell r="B889">
            <v>43.48</v>
          </cell>
          <cell r="C889">
            <v>6.24</v>
          </cell>
          <cell r="D889" t="str">
            <v>No</v>
          </cell>
          <cell r="E889" t="str">
            <v>No</v>
          </cell>
          <cell r="F889" t="str">
            <v>No</v>
          </cell>
          <cell r="G889" t="str">
            <v>No major surgery</v>
          </cell>
          <cell r="H889" t="str">
            <v>No</v>
          </cell>
        </row>
        <row r="890">
          <cell r="A890" t="str">
            <v>Id889</v>
          </cell>
          <cell r="B890">
            <v>41.73</v>
          </cell>
          <cell r="C890">
            <v>6.25</v>
          </cell>
          <cell r="D890" t="str">
            <v>No</v>
          </cell>
          <cell r="E890" t="str">
            <v>No</v>
          </cell>
          <cell r="F890" t="str">
            <v>No</v>
          </cell>
          <cell r="G890">
            <v>1</v>
          </cell>
          <cell r="H890" t="str">
            <v>No</v>
          </cell>
        </row>
        <row r="891">
          <cell r="A891" t="str">
            <v>Id890</v>
          </cell>
          <cell r="B891">
            <v>28.9</v>
          </cell>
          <cell r="C891">
            <v>11.96</v>
          </cell>
          <cell r="D891" t="str">
            <v>No</v>
          </cell>
          <cell r="E891" t="str">
            <v>No</v>
          </cell>
          <cell r="F891" t="str">
            <v>No</v>
          </cell>
          <cell r="G891" t="str">
            <v>No major surgery</v>
          </cell>
          <cell r="H891" t="str">
            <v>No</v>
          </cell>
        </row>
        <row r="892">
          <cell r="A892" t="str">
            <v>Id891</v>
          </cell>
          <cell r="B892">
            <v>25.74</v>
          </cell>
          <cell r="C892">
            <v>7.69</v>
          </cell>
          <cell r="D892" t="str">
            <v>No</v>
          </cell>
          <cell r="E892" t="str">
            <v>No</v>
          </cell>
          <cell r="F892" t="str">
            <v>No</v>
          </cell>
          <cell r="G892" t="str">
            <v>No major surgery</v>
          </cell>
          <cell r="H892" t="str">
            <v>No</v>
          </cell>
        </row>
        <row r="893">
          <cell r="A893" t="str">
            <v>Id892</v>
          </cell>
          <cell r="B893">
            <v>36.06</v>
          </cell>
          <cell r="C893">
            <v>8.83</v>
          </cell>
          <cell r="D893" t="str">
            <v>No</v>
          </cell>
          <cell r="E893" t="str">
            <v>No</v>
          </cell>
          <cell r="F893" t="str">
            <v>No</v>
          </cell>
          <cell r="G893" t="str">
            <v>No major surgery</v>
          </cell>
          <cell r="H893" t="str">
            <v>No</v>
          </cell>
        </row>
        <row r="894">
          <cell r="A894" t="str">
            <v>Id893</v>
          </cell>
          <cell r="B894">
            <v>43.28</v>
          </cell>
          <cell r="C894">
            <v>4.41</v>
          </cell>
          <cell r="D894" t="str">
            <v>No</v>
          </cell>
          <cell r="E894" t="str">
            <v>No</v>
          </cell>
          <cell r="F894" t="str">
            <v>No</v>
          </cell>
          <cell r="G894" t="str">
            <v>No major surgery</v>
          </cell>
          <cell r="H894" t="str">
            <v>No</v>
          </cell>
        </row>
        <row r="895">
          <cell r="A895" t="str">
            <v>Id894</v>
          </cell>
          <cell r="B895">
            <v>28.785</v>
          </cell>
          <cell r="C895">
            <v>9.1</v>
          </cell>
          <cell r="D895" t="str">
            <v>yes</v>
          </cell>
          <cell r="E895" t="str">
            <v>No</v>
          </cell>
          <cell r="F895" t="str">
            <v>Yes</v>
          </cell>
          <cell r="G895">
            <v>1</v>
          </cell>
          <cell r="H895" t="str">
            <v>No</v>
          </cell>
        </row>
        <row r="896">
          <cell r="A896" t="str">
            <v>Id895</v>
          </cell>
          <cell r="B896">
            <v>25.46</v>
          </cell>
          <cell r="C896">
            <v>11.52</v>
          </cell>
          <cell r="D896" t="str">
            <v>yes</v>
          </cell>
          <cell r="E896" t="str">
            <v>No</v>
          </cell>
          <cell r="F896" t="str">
            <v>Yes</v>
          </cell>
          <cell r="G896">
            <v>1</v>
          </cell>
          <cell r="H896" t="str">
            <v>No</v>
          </cell>
        </row>
        <row r="897">
          <cell r="A897" t="str">
            <v>Id896</v>
          </cell>
          <cell r="B897">
            <v>30.8</v>
          </cell>
          <cell r="C897">
            <v>10.95</v>
          </cell>
          <cell r="D897" t="str">
            <v>No</v>
          </cell>
          <cell r="E897" t="str">
            <v>No</v>
          </cell>
          <cell r="F897" t="str">
            <v>No</v>
          </cell>
          <cell r="G897" t="str">
            <v>No major surgery</v>
          </cell>
          <cell r="H897" t="str">
            <v>No</v>
          </cell>
        </row>
        <row r="898">
          <cell r="A898" t="str">
            <v>Id897</v>
          </cell>
          <cell r="B898">
            <v>28.88</v>
          </cell>
          <cell r="C898">
            <v>11.5</v>
          </cell>
          <cell r="D898" t="str">
            <v>No</v>
          </cell>
          <cell r="E898" t="str">
            <v>No</v>
          </cell>
          <cell r="F898" t="str">
            <v>No</v>
          </cell>
          <cell r="G898" t="str">
            <v>No major surgery</v>
          </cell>
          <cell r="H898" t="str">
            <v>No</v>
          </cell>
        </row>
        <row r="899">
          <cell r="A899" t="str">
            <v>Id898</v>
          </cell>
          <cell r="B899">
            <v>23</v>
          </cell>
          <cell r="C899">
            <v>9.8800000000000008</v>
          </cell>
          <cell r="D899" t="str">
            <v>No</v>
          </cell>
          <cell r="E899" t="str">
            <v>No</v>
          </cell>
          <cell r="F899" t="str">
            <v>No</v>
          </cell>
          <cell r="G899" t="str">
            <v>No major surgery</v>
          </cell>
          <cell r="H899" t="str">
            <v>No</v>
          </cell>
        </row>
        <row r="900">
          <cell r="A900" t="str">
            <v>Id899</v>
          </cell>
          <cell r="B900">
            <v>38.25</v>
          </cell>
          <cell r="C900">
            <v>6.2</v>
          </cell>
          <cell r="D900" t="str">
            <v>No</v>
          </cell>
          <cell r="E900" t="str">
            <v>No</v>
          </cell>
          <cell r="F900" t="str">
            <v>No</v>
          </cell>
          <cell r="G900">
            <v>1</v>
          </cell>
          <cell r="H900" t="str">
            <v>No</v>
          </cell>
        </row>
        <row r="901">
          <cell r="A901" t="str">
            <v>Id900</v>
          </cell>
          <cell r="B901">
            <v>39.25</v>
          </cell>
          <cell r="C901">
            <v>8.41</v>
          </cell>
          <cell r="D901" t="str">
            <v>yes</v>
          </cell>
          <cell r="E901" t="str">
            <v>No</v>
          </cell>
          <cell r="F901" t="str">
            <v>No</v>
          </cell>
          <cell r="G901">
            <v>1</v>
          </cell>
          <cell r="H901" t="str">
            <v>No</v>
          </cell>
        </row>
        <row r="902">
          <cell r="A902" t="str">
            <v>Id901</v>
          </cell>
          <cell r="B902">
            <v>26.6</v>
          </cell>
          <cell r="C902">
            <v>5.07</v>
          </cell>
          <cell r="D902" t="str">
            <v>yes</v>
          </cell>
          <cell r="E902" t="str">
            <v>No</v>
          </cell>
          <cell r="F902" t="str">
            <v>No</v>
          </cell>
          <cell r="G902">
            <v>2</v>
          </cell>
          <cell r="H902" t="str">
            <v>No</v>
          </cell>
        </row>
        <row r="903">
          <cell r="A903" t="str">
            <v>Id902</v>
          </cell>
          <cell r="B903">
            <v>35.700000000000003</v>
          </cell>
          <cell r="C903">
            <v>4.0599999999999996</v>
          </cell>
          <cell r="D903" t="str">
            <v>No</v>
          </cell>
          <cell r="E903" t="str">
            <v>No</v>
          </cell>
          <cell r="F903" t="str">
            <v>Yes</v>
          </cell>
          <cell r="G903">
            <v>1</v>
          </cell>
          <cell r="H903" t="str">
            <v>No</v>
          </cell>
        </row>
        <row r="904">
          <cell r="A904" t="str">
            <v>Id903</v>
          </cell>
          <cell r="B904">
            <v>20.100000000000001</v>
          </cell>
          <cell r="C904">
            <v>10.52</v>
          </cell>
          <cell r="D904" t="str">
            <v>No</v>
          </cell>
          <cell r="E904" t="str">
            <v>No</v>
          </cell>
          <cell r="F904" t="str">
            <v>No</v>
          </cell>
          <cell r="G904" t="str">
            <v>No major surgery</v>
          </cell>
          <cell r="H904" t="str">
            <v>No</v>
          </cell>
        </row>
        <row r="905">
          <cell r="A905" t="str">
            <v>Id904</v>
          </cell>
          <cell r="B905">
            <v>22.23</v>
          </cell>
          <cell r="C905">
            <v>9.65</v>
          </cell>
          <cell r="D905" t="str">
            <v>No</v>
          </cell>
          <cell r="E905" t="str">
            <v>No</v>
          </cell>
          <cell r="F905" t="str">
            <v>No</v>
          </cell>
          <cell r="G905" t="str">
            <v>No major surgery</v>
          </cell>
          <cell r="H905" t="str">
            <v>No</v>
          </cell>
        </row>
        <row r="906">
          <cell r="A906" t="str">
            <v>Id905</v>
          </cell>
          <cell r="B906">
            <v>36.47</v>
          </cell>
          <cell r="C906">
            <v>6.21</v>
          </cell>
          <cell r="D906" t="str">
            <v>No</v>
          </cell>
          <cell r="E906" t="str">
            <v>No</v>
          </cell>
          <cell r="F906" t="str">
            <v>No</v>
          </cell>
          <cell r="G906" t="str">
            <v>No major surgery</v>
          </cell>
          <cell r="H906" t="str">
            <v>No</v>
          </cell>
        </row>
        <row r="907">
          <cell r="A907" t="str">
            <v>Id906</v>
          </cell>
          <cell r="B907">
            <v>49.64</v>
          </cell>
          <cell r="C907">
            <v>4.76</v>
          </cell>
          <cell r="D907" t="str">
            <v>No</v>
          </cell>
          <cell r="E907" t="str">
            <v>No</v>
          </cell>
          <cell r="F907" t="str">
            <v>Yes</v>
          </cell>
          <cell r="G907">
            <v>1</v>
          </cell>
          <cell r="H907" t="str">
            <v>No</v>
          </cell>
        </row>
        <row r="908">
          <cell r="A908" t="str">
            <v>Id907</v>
          </cell>
          <cell r="B908">
            <v>36.799999999999997</v>
          </cell>
          <cell r="C908">
            <v>5.73</v>
          </cell>
          <cell r="D908" t="str">
            <v>yes</v>
          </cell>
          <cell r="E908" t="str">
            <v>No</v>
          </cell>
          <cell r="F908" t="str">
            <v>Yes</v>
          </cell>
          <cell r="G908">
            <v>1</v>
          </cell>
          <cell r="H908" t="str">
            <v>No</v>
          </cell>
        </row>
        <row r="909">
          <cell r="A909" t="str">
            <v>Id908</v>
          </cell>
          <cell r="B909">
            <v>33.880000000000003</v>
          </cell>
          <cell r="C909">
            <v>10.78</v>
          </cell>
          <cell r="D909" t="str">
            <v>yes</v>
          </cell>
          <cell r="E909" t="str">
            <v>No</v>
          </cell>
          <cell r="F909" t="str">
            <v>No</v>
          </cell>
          <cell r="G909" t="str">
            <v>No major surgery</v>
          </cell>
          <cell r="H909" t="str">
            <v>No</v>
          </cell>
        </row>
        <row r="910">
          <cell r="A910" t="str">
            <v>Id909</v>
          </cell>
          <cell r="B910">
            <v>32.01</v>
          </cell>
          <cell r="C910">
            <v>5.08</v>
          </cell>
          <cell r="D910" t="str">
            <v>yes</v>
          </cell>
          <cell r="E910" t="str">
            <v>No</v>
          </cell>
          <cell r="F910" t="str">
            <v>No</v>
          </cell>
          <cell r="G910">
            <v>1</v>
          </cell>
          <cell r="H910" t="str">
            <v>No</v>
          </cell>
        </row>
        <row r="911">
          <cell r="A911" t="str">
            <v>Id910</v>
          </cell>
          <cell r="B911">
            <v>33.630000000000003</v>
          </cell>
          <cell r="C911">
            <v>11.39</v>
          </cell>
          <cell r="D911" t="str">
            <v>No</v>
          </cell>
          <cell r="E911" t="str">
            <v>No</v>
          </cell>
          <cell r="F911" t="str">
            <v>No</v>
          </cell>
          <cell r="G911" t="str">
            <v>No major surgery</v>
          </cell>
          <cell r="H911" t="str">
            <v>No</v>
          </cell>
        </row>
        <row r="912">
          <cell r="A912" t="str">
            <v>Id911</v>
          </cell>
          <cell r="B912">
            <v>34.865000000000002</v>
          </cell>
          <cell r="C912">
            <v>5.35</v>
          </cell>
          <cell r="D912" t="str">
            <v>yes</v>
          </cell>
          <cell r="E912" t="str">
            <v>No</v>
          </cell>
          <cell r="F912" t="str">
            <v>No</v>
          </cell>
          <cell r="G912">
            <v>1</v>
          </cell>
          <cell r="H912" t="str">
            <v>No</v>
          </cell>
        </row>
        <row r="913">
          <cell r="A913" t="str">
            <v>Id912</v>
          </cell>
          <cell r="B913">
            <v>43.11</v>
          </cell>
          <cell r="C913">
            <v>5.6</v>
          </cell>
          <cell r="D913" t="str">
            <v>No</v>
          </cell>
          <cell r="E913" t="str">
            <v>No</v>
          </cell>
          <cell r="F913" t="str">
            <v>No</v>
          </cell>
          <cell r="G913" t="str">
            <v>No major surgery</v>
          </cell>
          <cell r="H913" t="str">
            <v>No</v>
          </cell>
        </row>
        <row r="914">
          <cell r="A914" t="str">
            <v>Id913</v>
          </cell>
          <cell r="B914">
            <v>30.305</v>
          </cell>
          <cell r="C914">
            <v>4.2699999999999996</v>
          </cell>
          <cell r="D914" t="str">
            <v>yes</v>
          </cell>
          <cell r="E914" t="str">
            <v>No</v>
          </cell>
          <cell r="F914" t="str">
            <v>No</v>
          </cell>
          <cell r="G914">
            <v>1</v>
          </cell>
          <cell r="H914" t="str">
            <v>No</v>
          </cell>
        </row>
        <row r="915">
          <cell r="A915" t="str">
            <v>Id914</v>
          </cell>
          <cell r="B915">
            <v>25.175000000000001</v>
          </cell>
          <cell r="C915">
            <v>5.57</v>
          </cell>
          <cell r="D915" t="str">
            <v>yes</v>
          </cell>
          <cell r="E915" t="str">
            <v>No</v>
          </cell>
          <cell r="F915" t="str">
            <v>No</v>
          </cell>
          <cell r="G915">
            <v>1</v>
          </cell>
          <cell r="H915" t="str">
            <v>No</v>
          </cell>
        </row>
        <row r="916">
          <cell r="A916" t="str">
            <v>Id915</v>
          </cell>
          <cell r="B916">
            <v>26.8</v>
          </cell>
          <cell r="C916">
            <v>5.68</v>
          </cell>
          <cell r="D916" t="str">
            <v>yes</v>
          </cell>
          <cell r="E916" t="str">
            <v>No</v>
          </cell>
          <cell r="F916" t="str">
            <v>No</v>
          </cell>
          <cell r="G916">
            <v>1</v>
          </cell>
          <cell r="H916" t="str">
            <v>No</v>
          </cell>
        </row>
        <row r="917">
          <cell r="A917" t="str">
            <v>Id916</v>
          </cell>
          <cell r="B917">
            <v>21.78</v>
          </cell>
          <cell r="C917">
            <v>5.3</v>
          </cell>
          <cell r="D917" t="str">
            <v>No</v>
          </cell>
          <cell r="E917" t="str">
            <v>yes</v>
          </cell>
          <cell r="F917" t="str">
            <v>No</v>
          </cell>
          <cell r="G917">
            <v>1</v>
          </cell>
          <cell r="H917" t="str">
            <v>No</v>
          </cell>
        </row>
        <row r="918">
          <cell r="A918" t="str">
            <v>Id917</v>
          </cell>
          <cell r="B918">
            <v>30.14</v>
          </cell>
          <cell r="C918">
            <v>9.4499999999999993</v>
          </cell>
          <cell r="D918" t="str">
            <v>yes</v>
          </cell>
          <cell r="E918" t="str">
            <v>No</v>
          </cell>
          <cell r="F918" t="str">
            <v>No</v>
          </cell>
          <cell r="G918" t="str">
            <v>No major surgery</v>
          </cell>
          <cell r="H918" t="str">
            <v>No</v>
          </cell>
        </row>
        <row r="919">
          <cell r="A919" t="str">
            <v>Id918</v>
          </cell>
          <cell r="B919">
            <v>29.7</v>
          </cell>
          <cell r="C919">
            <v>6.79</v>
          </cell>
          <cell r="D919" t="str">
            <v>yes</v>
          </cell>
          <cell r="E919" t="str">
            <v>No</v>
          </cell>
          <cell r="F919" t="str">
            <v>No</v>
          </cell>
          <cell r="G919" t="str">
            <v>No major surgery</v>
          </cell>
          <cell r="H919" t="str">
            <v>No</v>
          </cell>
        </row>
        <row r="920">
          <cell r="A920" t="str">
            <v>Id919</v>
          </cell>
          <cell r="B920">
            <v>32.395000000000003</v>
          </cell>
          <cell r="C920">
            <v>11.1</v>
          </cell>
          <cell r="D920" t="str">
            <v>yes</v>
          </cell>
          <cell r="E920" t="str">
            <v>No</v>
          </cell>
          <cell r="F920" t="str">
            <v>No</v>
          </cell>
          <cell r="G920" t="str">
            <v>No major surgery</v>
          </cell>
          <cell r="H920" t="str">
            <v>No</v>
          </cell>
        </row>
        <row r="921">
          <cell r="A921" t="str">
            <v>Id920</v>
          </cell>
          <cell r="B921">
            <v>36.64</v>
          </cell>
          <cell r="C921">
            <v>7.26</v>
          </cell>
          <cell r="D921" t="str">
            <v>No</v>
          </cell>
          <cell r="E921" t="str">
            <v>No</v>
          </cell>
          <cell r="F921" t="str">
            <v>No</v>
          </cell>
          <cell r="G921" t="str">
            <v>No major surgery</v>
          </cell>
          <cell r="H921" t="str">
            <v>No</v>
          </cell>
        </row>
        <row r="922">
          <cell r="A922" t="str">
            <v>Id921</v>
          </cell>
          <cell r="B922">
            <v>39.049999999999997</v>
          </cell>
          <cell r="C922">
            <v>5.27</v>
          </cell>
          <cell r="D922" t="str">
            <v>yes</v>
          </cell>
          <cell r="E922" t="str">
            <v>No</v>
          </cell>
          <cell r="F922" t="str">
            <v>No</v>
          </cell>
          <cell r="G922">
            <v>1</v>
          </cell>
          <cell r="H922" t="str">
            <v>No</v>
          </cell>
        </row>
        <row r="923">
          <cell r="A923" t="str">
            <v>Id922</v>
          </cell>
          <cell r="B923">
            <v>33.1</v>
          </cell>
          <cell r="C923">
            <v>5.46</v>
          </cell>
          <cell r="D923" t="str">
            <v>yes</v>
          </cell>
          <cell r="E923" t="str">
            <v>No</v>
          </cell>
          <cell r="F923" t="str">
            <v>No</v>
          </cell>
          <cell r="G923">
            <v>1</v>
          </cell>
          <cell r="H923" t="str">
            <v>No</v>
          </cell>
        </row>
        <row r="924">
          <cell r="A924" t="str">
            <v>Id923</v>
          </cell>
          <cell r="B924">
            <v>31.824999999999999</v>
          </cell>
          <cell r="C924">
            <v>8.1300000000000008</v>
          </cell>
          <cell r="D924" t="str">
            <v>No</v>
          </cell>
          <cell r="E924" t="str">
            <v>No</v>
          </cell>
          <cell r="F924" t="str">
            <v>No</v>
          </cell>
          <cell r="G924" t="str">
            <v>No major surgery</v>
          </cell>
          <cell r="H924" t="str">
            <v>No</v>
          </cell>
        </row>
        <row r="925">
          <cell r="A925" t="str">
            <v>Id924</v>
          </cell>
          <cell r="B925">
            <v>29</v>
          </cell>
          <cell r="C925">
            <v>4.25</v>
          </cell>
          <cell r="D925" t="str">
            <v>yes</v>
          </cell>
          <cell r="E925" t="str">
            <v>No</v>
          </cell>
          <cell r="F925" t="str">
            <v>No</v>
          </cell>
          <cell r="G925">
            <v>1</v>
          </cell>
          <cell r="H925" t="str">
            <v>No</v>
          </cell>
        </row>
        <row r="926">
          <cell r="A926" t="str">
            <v>Id925</v>
          </cell>
          <cell r="B926">
            <v>30.495000000000001</v>
          </cell>
          <cell r="C926">
            <v>8.68</v>
          </cell>
          <cell r="D926" t="str">
            <v>No</v>
          </cell>
          <cell r="E926" t="str">
            <v>No</v>
          </cell>
          <cell r="F926" t="str">
            <v>No</v>
          </cell>
          <cell r="G926" t="str">
            <v>No major surgery</v>
          </cell>
          <cell r="H926" t="str">
            <v>No</v>
          </cell>
        </row>
        <row r="927">
          <cell r="A927" t="str">
            <v>Id926</v>
          </cell>
          <cell r="B927">
            <v>25.2</v>
          </cell>
          <cell r="C927">
            <v>6.25</v>
          </cell>
          <cell r="D927" t="str">
            <v>yes</v>
          </cell>
          <cell r="E927" t="str">
            <v>No</v>
          </cell>
          <cell r="F927" t="str">
            <v>No</v>
          </cell>
          <cell r="G927">
            <v>1</v>
          </cell>
          <cell r="H927" t="str">
            <v>No</v>
          </cell>
        </row>
        <row r="928">
          <cell r="A928" t="str">
            <v>Id927</v>
          </cell>
          <cell r="B928">
            <v>22.77</v>
          </cell>
          <cell r="C928">
            <v>4.47</v>
          </cell>
          <cell r="D928" t="str">
            <v>yes</v>
          </cell>
          <cell r="E928" t="str">
            <v>No</v>
          </cell>
          <cell r="F928" t="str">
            <v>No</v>
          </cell>
          <cell r="G928">
            <v>1</v>
          </cell>
          <cell r="H928" t="str">
            <v>No</v>
          </cell>
        </row>
        <row r="929">
          <cell r="A929" t="str">
            <v>Id928</v>
          </cell>
          <cell r="B929">
            <v>23.18</v>
          </cell>
          <cell r="C929">
            <v>8.31</v>
          </cell>
          <cell r="D929" t="str">
            <v>No</v>
          </cell>
          <cell r="E929" t="str">
            <v>No</v>
          </cell>
          <cell r="F929" t="str">
            <v>No</v>
          </cell>
          <cell r="G929" t="str">
            <v>No major surgery</v>
          </cell>
          <cell r="H929" t="str">
            <v>No</v>
          </cell>
        </row>
        <row r="930">
          <cell r="A930" t="str">
            <v>Id929</v>
          </cell>
          <cell r="B930">
            <v>35.409999999999997</v>
          </cell>
          <cell r="C930">
            <v>5.68</v>
          </cell>
          <cell r="D930" t="str">
            <v>No</v>
          </cell>
          <cell r="E930" t="str">
            <v>No</v>
          </cell>
          <cell r="F930" t="str">
            <v>No</v>
          </cell>
          <cell r="G930" t="str">
            <v>No major surgery</v>
          </cell>
          <cell r="H930" t="str">
            <v>No</v>
          </cell>
        </row>
        <row r="931">
          <cell r="A931" t="str">
            <v>Id930</v>
          </cell>
          <cell r="B931">
            <v>32.11</v>
          </cell>
          <cell r="C931">
            <v>4.75</v>
          </cell>
          <cell r="D931" t="str">
            <v>yes</v>
          </cell>
          <cell r="E931" t="str">
            <v>No</v>
          </cell>
          <cell r="F931" t="str">
            <v>No</v>
          </cell>
          <cell r="G931">
            <v>2</v>
          </cell>
          <cell r="H931" t="str">
            <v>No</v>
          </cell>
        </row>
        <row r="932">
          <cell r="A932" t="str">
            <v>Id931</v>
          </cell>
          <cell r="B932">
            <v>34.479999999999997</v>
          </cell>
          <cell r="C932">
            <v>6.31</v>
          </cell>
          <cell r="D932" t="str">
            <v>No</v>
          </cell>
          <cell r="E932" t="str">
            <v>No</v>
          </cell>
          <cell r="F932" t="str">
            <v>Yes</v>
          </cell>
          <cell r="G932">
            <v>1</v>
          </cell>
          <cell r="H932" t="str">
            <v>No</v>
          </cell>
        </row>
        <row r="933">
          <cell r="A933" t="str">
            <v>Id932</v>
          </cell>
          <cell r="B933">
            <v>34.39</v>
          </cell>
          <cell r="C933">
            <v>6.28</v>
          </cell>
          <cell r="D933" t="str">
            <v>yes</v>
          </cell>
          <cell r="E933" t="str">
            <v>No</v>
          </cell>
          <cell r="F933" t="str">
            <v>No</v>
          </cell>
          <cell r="G933">
            <v>1</v>
          </cell>
          <cell r="H933" t="str">
            <v>No</v>
          </cell>
        </row>
        <row r="934">
          <cell r="A934" t="str">
            <v>Id933</v>
          </cell>
          <cell r="B934">
            <v>26.4</v>
          </cell>
          <cell r="C934">
            <v>9.2899999999999991</v>
          </cell>
          <cell r="D934" t="str">
            <v>yes</v>
          </cell>
          <cell r="E934" t="str">
            <v>No</v>
          </cell>
          <cell r="F934" t="str">
            <v>Yes</v>
          </cell>
          <cell r="G934">
            <v>1</v>
          </cell>
          <cell r="H934" t="str">
            <v>No</v>
          </cell>
        </row>
        <row r="935">
          <cell r="A935" t="str">
            <v>Id934</v>
          </cell>
          <cell r="B935">
            <v>28.1</v>
          </cell>
          <cell r="C935">
            <v>5.79</v>
          </cell>
          <cell r="D935" t="str">
            <v>yes</v>
          </cell>
          <cell r="E935" t="str">
            <v>No</v>
          </cell>
          <cell r="F935" t="str">
            <v>Yes</v>
          </cell>
          <cell r="G935">
            <v>1</v>
          </cell>
          <cell r="H935" t="str">
            <v>No</v>
          </cell>
        </row>
        <row r="936">
          <cell r="A936" t="str">
            <v>Id935</v>
          </cell>
          <cell r="B936">
            <v>27</v>
          </cell>
          <cell r="C936">
            <v>4.54</v>
          </cell>
          <cell r="D936" t="str">
            <v>yes</v>
          </cell>
          <cell r="E936" t="str">
            <v>No</v>
          </cell>
          <cell r="F936" t="str">
            <v>No</v>
          </cell>
          <cell r="G936">
            <v>1</v>
          </cell>
          <cell r="H936" t="str">
            <v>No</v>
          </cell>
        </row>
        <row r="937">
          <cell r="A937" t="str">
            <v>Id936</v>
          </cell>
          <cell r="B937">
            <v>28.594999999999999</v>
          </cell>
          <cell r="C937">
            <v>4.68</v>
          </cell>
          <cell r="D937" t="str">
            <v>yes</v>
          </cell>
          <cell r="E937" t="str">
            <v>No</v>
          </cell>
          <cell r="F937" t="str">
            <v>No</v>
          </cell>
          <cell r="G937">
            <v>1</v>
          </cell>
          <cell r="H937" t="str">
            <v>No</v>
          </cell>
        </row>
        <row r="938">
          <cell r="A938" t="str">
            <v>Id937</v>
          </cell>
          <cell r="B938">
            <v>36.799999999999997</v>
          </cell>
          <cell r="C938">
            <v>5.88</v>
          </cell>
          <cell r="D938" t="str">
            <v>No</v>
          </cell>
          <cell r="E938" t="str">
            <v>No</v>
          </cell>
          <cell r="F938" t="str">
            <v>No</v>
          </cell>
          <cell r="G938">
            <v>1</v>
          </cell>
          <cell r="H938" t="str">
            <v>No</v>
          </cell>
        </row>
        <row r="939">
          <cell r="A939" t="str">
            <v>Id938</v>
          </cell>
          <cell r="B939">
            <v>23.75</v>
          </cell>
          <cell r="C939">
            <v>5.42</v>
          </cell>
          <cell r="D939" t="str">
            <v>yes</v>
          </cell>
          <cell r="E939" t="str">
            <v>No</v>
          </cell>
          <cell r="F939" t="str">
            <v>Yes</v>
          </cell>
          <cell r="G939">
            <v>1</v>
          </cell>
          <cell r="H939" t="str">
            <v>No</v>
          </cell>
        </row>
        <row r="940">
          <cell r="A940" t="str">
            <v>Id939</v>
          </cell>
          <cell r="B940">
            <v>35.619999999999997</v>
          </cell>
          <cell r="C940">
            <v>4.16</v>
          </cell>
          <cell r="D940" t="str">
            <v>No</v>
          </cell>
          <cell r="E940" t="str">
            <v>No</v>
          </cell>
          <cell r="F940" t="str">
            <v>No</v>
          </cell>
          <cell r="G940" t="str">
            <v>No major surgery</v>
          </cell>
          <cell r="H940" t="str">
            <v>No</v>
          </cell>
        </row>
        <row r="941">
          <cell r="A941" t="str">
            <v>Id940</v>
          </cell>
          <cell r="B941">
            <v>30.69</v>
          </cell>
          <cell r="C941">
            <v>7.05</v>
          </cell>
          <cell r="D941" t="str">
            <v>yes</v>
          </cell>
          <cell r="E941" t="str">
            <v>No</v>
          </cell>
          <cell r="F941" t="str">
            <v>No</v>
          </cell>
          <cell r="G941">
            <v>2</v>
          </cell>
          <cell r="H941" t="str">
            <v>No</v>
          </cell>
        </row>
        <row r="942">
          <cell r="A942" t="str">
            <v>Id941</v>
          </cell>
          <cell r="B942">
            <v>35.799999999999997</v>
          </cell>
          <cell r="C942">
            <v>5.63</v>
          </cell>
          <cell r="D942" t="str">
            <v>yes</v>
          </cell>
          <cell r="E942" t="str">
            <v>No</v>
          </cell>
          <cell r="F942" t="str">
            <v>No</v>
          </cell>
          <cell r="G942">
            <v>2</v>
          </cell>
          <cell r="H942" t="str">
            <v>No</v>
          </cell>
        </row>
        <row r="943">
          <cell r="A943" t="str">
            <v>Id942</v>
          </cell>
          <cell r="B943">
            <v>28.785</v>
          </cell>
          <cell r="C943">
            <v>4.24</v>
          </cell>
          <cell r="D943" t="str">
            <v>yes</v>
          </cell>
          <cell r="E943" t="str">
            <v>No</v>
          </cell>
          <cell r="F943" t="str">
            <v>No</v>
          </cell>
          <cell r="G943">
            <v>2</v>
          </cell>
          <cell r="H943" t="str">
            <v>No</v>
          </cell>
        </row>
        <row r="944">
          <cell r="A944" t="str">
            <v>Id943</v>
          </cell>
          <cell r="B944">
            <v>28.594999999999999</v>
          </cell>
          <cell r="C944">
            <v>4.96</v>
          </cell>
          <cell r="D944" t="str">
            <v>yes</v>
          </cell>
          <cell r="E944" t="str">
            <v>No</v>
          </cell>
          <cell r="F944" t="str">
            <v>No</v>
          </cell>
          <cell r="G944">
            <v>2</v>
          </cell>
          <cell r="H944" t="str">
            <v>No</v>
          </cell>
        </row>
        <row r="945">
          <cell r="A945" t="str">
            <v>Id944</v>
          </cell>
          <cell r="B945">
            <v>48.75</v>
          </cell>
          <cell r="C945">
            <v>4.34</v>
          </cell>
          <cell r="D945" t="str">
            <v>No</v>
          </cell>
          <cell r="E945" t="str">
            <v>No</v>
          </cell>
          <cell r="F945" t="str">
            <v>No</v>
          </cell>
          <cell r="G945" t="str">
            <v>No major surgery</v>
          </cell>
          <cell r="H945" t="str">
            <v>No</v>
          </cell>
        </row>
        <row r="946">
          <cell r="A946" t="str">
            <v>Id945</v>
          </cell>
          <cell r="B946">
            <v>28.31</v>
          </cell>
          <cell r="C946">
            <v>5.43</v>
          </cell>
          <cell r="D946" t="str">
            <v>yes</v>
          </cell>
          <cell r="E946" t="str">
            <v>No</v>
          </cell>
          <cell r="F946" t="str">
            <v>No</v>
          </cell>
          <cell r="G946">
            <v>2</v>
          </cell>
          <cell r="H946" t="str">
            <v>No</v>
          </cell>
        </row>
        <row r="947">
          <cell r="A947" t="str">
            <v>Id946</v>
          </cell>
          <cell r="B947">
            <v>38.39</v>
          </cell>
          <cell r="C947">
            <v>8.33</v>
          </cell>
          <cell r="D947" t="str">
            <v>yes</v>
          </cell>
          <cell r="E947" t="str">
            <v>No</v>
          </cell>
          <cell r="F947" t="str">
            <v>No</v>
          </cell>
          <cell r="G947">
            <v>1</v>
          </cell>
          <cell r="H947" t="str">
            <v>No</v>
          </cell>
        </row>
        <row r="948">
          <cell r="A948" t="str">
            <v>Id947</v>
          </cell>
          <cell r="B948">
            <v>25.87</v>
          </cell>
          <cell r="C948">
            <v>5.63</v>
          </cell>
          <cell r="D948" t="str">
            <v>yes</v>
          </cell>
          <cell r="E948" t="str">
            <v>No</v>
          </cell>
          <cell r="F948" t="str">
            <v>No</v>
          </cell>
          <cell r="G948">
            <v>1</v>
          </cell>
          <cell r="H948" t="str">
            <v>No</v>
          </cell>
        </row>
        <row r="949">
          <cell r="A949" t="str">
            <v>Id948</v>
          </cell>
          <cell r="B949">
            <v>43.7</v>
          </cell>
          <cell r="C949">
            <v>7.23</v>
          </cell>
          <cell r="D949" t="str">
            <v>No</v>
          </cell>
          <cell r="E949" t="str">
            <v>No</v>
          </cell>
          <cell r="F949" t="str">
            <v>No</v>
          </cell>
          <cell r="G949" t="str">
            <v>No major surgery</v>
          </cell>
          <cell r="H949" t="str">
            <v>No</v>
          </cell>
        </row>
        <row r="950">
          <cell r="A950" t="str">
            <v>Id949</v>
          </cell>
          <cell r="B950">
            <v>40.945</v>
          </cell>
          <cell r="C950">
            <v>10.57</v>
          </cell>
          <cell r="D950" t="str">
            <v>No</v>
          </cell>
          <cell r="E950" t="str">
            <v>No</v>
          </cell>
          <cell r="F950" t="str">
            <v>No</v>
          </cell>
          <cell r="G950" t="str">
            <v>No major surgery</v>
          </cell>
          <cell r="H950" t="str">
            <v>No</v>
          </cell>
        </row>
        <row r="951">
          <cell r="A951" t="str">
            <v>Id950</v>
          </cell>
          <cell r="B951">
            <v>27.94</v>
          </cell>
          <cell r="C951">
            <v>7.92</v>
          </cell>
          <cell r="D951" t="str">
            <v>No</v>
          </cell>
          <cell r="E951" t="str">
            <v>No</v>
          </cell>
          <cell r="F951" t="str">
            <v>No</v>
          </cell>
          <cell r="G951" t="str">
            <v>No major surgery</v>
          </cell>
          <cell r="H951" t="str">
            <v>No</v>
          </cell>
        </row>
        <row r="952">
          <cell r="A952" t="str">
            <v>Id951</v>
          </cell>
          <cell r="B952">
            <v>31.9</v>
          </cell>
          <cell r="C952">
            <v>10.119999999999999</v>
          </cell>
          <cell r="D952" t="str">
            <v>No</v>
          </cell>
          <cell r="E952" t="str">
            <v>No</v>
          </cell>
          <cell r="F952" t="str">
            <v>No</v>
          </cell>
          <cell r="G952">
            <v>2</v>
          </cell>
          <cell r="H952" t="str">
            <v>No</v>
          </cell>
        </row>
        <row r="953">
          <cell r="A953" t="str">
            <v>Id952</v>
          </cell>
          <cell r="B953">
            <v>31.64</v>
          </cell>
          <cell r="C953">
            <v>7.91</v>
          </cell>
          <cell r="D953" t="str">
            <v>No</v>
          </cell>
          <cell r="E953" t="str">
            <v>No</v>
          </cell>
          <cell r="F953" t="str">
            <v>No</v>
          </cell>
          <cell r="G953" t="str">
            <v>No major surgery</v>
          </cell>
          <cell r="H953" t="str">
            <v>No</v>
          </cell>
        </row>
        <row r="954">
          <cell r="A954" t="str">
            <v>Id953</v>
          </cell>
          <cell r="B954">
            <v>46.7</v>
          </cell>
          <cell r="C954">
            <v>10.9</v>
          </cell>
          <cell r="D954" t="str">
            <v>No</v>
          </cell>
          <cell r="E954" t="str">
            <v>No</v>
          </cell>
          <cell r="F954" t="str">
            <v>No</v>
          </cell>
          <cell r="G954" t="str">
            <v>No major surgery</v>
          </cell>
          <cell r="H954" t="str">
            <v>No</v>
          </cell>
        </row>
        <row r="955">
          <cell r="A955" t="str">
            <v>Id954</v>
          </cell>
          <cell r="B955">
            <v>18.335000000000001</v>
          </cell>
          <cell r="C955">
            <v>11.83</v>
          </cell>
          <cell r="D955" t="str">
            <v>No</v>
          </cell>
          <cell r="E955" t="str">
            <v>No</v>
          </cell>
          <cell r="F955" t="str">
            <v>No</v>
          </cell>
          <cell r="G955" t="str">
            <v>No major surgery</v>
          </cell>
          <cell r="H955" t="str">
            <v>No</v>
          </cell>
        </row>
        <row r="956">
          <cell r="A956" t="str">
            <v>Id955</v>
          </cell>
          <cell r="B956">
            <v>31.24</v>
          </cell>
          <cell r="C956">
            <v>7.42</v>
          </cell>
          <cell r="D956" t="str">
            <v>yes</v>
          </cell>
          <cell r="E956" t="str">
            <v>No</v>
          </cell>
          <cell r="F956" t="str">
            <v>No</v>
          </cell>
          <cell r="G956">
            <v>2</v>
          </cell>
          <cell r="H956" t="str">
            <v>No</v>
          </cell>
        </row>
        <row r="957">
          <cell r="A957" t="str">
            <v>Id956</v>
          </cell>
          <cell r="B957">
            <v>39.22</v>
          </cell>
          <cell r="C957">
            <v>5.62</v>
          </cell>
          <cell r="D957" t="str">
            <v>yes</v>
          </cell>
          <cell r="E957" t="str">
            <v>No</v>
          </cell>
          <cell r="F957" t="str">
            <v>No</v>
          </cell>
          <cell r="G957">
            <v>1</v>
          </cell>
          <cell r="H957" t="str">
            <v>No</v>
          </cell>
        </row>
        <row r="958">
          <cell r="A958" t="str">
            <v>Id957</v>
          </cell>
          <cell r="B958">
            <v>24.414999999999999</v>
          </cell>
          <cell r="C958">
            <v>7.16</v>
          </cell>
          <cell r="D958" t="str">
            <v>No</v>
          </cell>
          <cell r="E958" t="str">
            <v>No</v>
          </cell>
          <cell r="F958" t="str">
            <v>No</v>
          </cell>
          <cell r="G958" t="str">
            <v>No major surgery</v>
          </cell>
          <cell r="H958" t="str">
            <v>No</v>
          </cell>
        </row>
        <row r="959">
          <cell r="A959" t="str">
            <v>Id958</v>
          </cell>
          <cell r="B959">
            <v>32.299999999999997</v>
          </cell>
          <cell r="C959">
            <v>9.89</v>
          </cell>
          <cell r="D959" t="str">
            <v>No</v>
          </cell>
          <cell r="E959" t="str">
            <v>No</v>
          </cell>
          <cell r="F959" t="str">
            <v>No</v>
          </cell>
          <cell r="G959" t="str">
            <v>No major surgery</v>
          </cell>
          <cell r="H959" t="str">
            <v>No</v>
          </cell>
        </row>
        <row r="960">
          <cell r="A960" t="str">
            <v>Id959</v>
          </cell>
          <cell r="B960">
            <v>39.94</v>
          </cell>
          <cell r="C960">
            <v>5.14</v>
          </cell>
          <cell r="D960" t="str">
            <v>No</v>
          </cell>
          <cell r="E960" t="str">
            <v>No</v>
          </cell>
          <cell r="F960" t="str">
            <v>No</v>
          </cell>
          <cell r="G960" t="str">
            <v>No major surgery</v>
          </cell>
          <cell r="H960" t="str">
            <v>No</v>
          </cell>
        </row>
        <row r="961">
          <cell r="A961" t="str">
            <v>Id960</v>
          </cell>
          <cell r="B961">
            <v>30</v>
          </cell>
          <cell r="C961">
            <v>5.61</v>
          </cell>
          <cell r="D961" t="str">
            <v>yes</v>
          </cell>
          <cell r="E961" t="str">
            <v>No</v>
          </cell>
          <cell r="F961" t="str">
            <v>Yes</v>
          </cell>
          <cell r="G961">
            <v>1</v>
          </cell>
          <cell r="H961" t="str">
            <v>No</v>
          </cell>
        </row>
        <row r="962">
          <cell r="A962" t="str">
            <v>Id961</v>
          </cell>
          <cell r="B962">
            <v>35.340000000000003</v>
          </cell>
          <cell r="C962">
            <v>5.51</v>
          </cell>
          <cell r="D962" t="str">
            <v>yes</v>
          </cell>
          <cell r="E962" t="str">
            <v>No</v>
          </cell>
          <cell r="F962" t="str">
            <v>Yes</v>
          </cell>
          <cell r="G962">
            <v>1</v>
          </cell>
          <cell r="H962" t="str">
            <v>No</v>
          </cell>
        </row>
        <row r="963">
          <cell r="A963" t="str">
            <v>Id962</v>
          </cell>
          <cell r="B963">
            <v>32.204999999999998</v>
          </cell>
          <cell r="C963">
            <v>8.3800000000000008</v>
          </cell>
          <cell r="D963" t="str">
            <v>yes</v>
          </cell>
          <cell r="E963" t="str">
            <v>No</v>
          </cell>
          <cell r="F963" t="str">
            <v>No</v>
          </cell>
          <cell r="G963">
            <v>2</v>
          </cell>
          <cell r="H963" t="str">
            <v>No</v>
          </cell>
        </row>
        <row r="964">
          <cell r="A964" t="str">
            <v>Id963</v>
          </cell>
          <cell r="B964">
            <v>33.880000000000003</v>
          </cell>
          <cell r="C964">
            <v>4.68</v>
          </cell>
          <cell r="D964" t="str">
            <v>No</v>
          </cell>
          <cell r="E964" t="str">
            <v>yes</v>
          </cell>
          <cell r="F964" t="str">
            <v>No</v>
          </cell>
          <cell r="G964">
            <v>1</v>
          </cell>
          <cell r="H964" t="str">
            <v>No</v>
          </cell>
        </row>
        <row r="965">
          <cell r="A965" t="str">
            <v>Id964</v>
          </cell>
          <cell r="B965">
            <v>26.63</v>
          </cell>
          <cell r="C965">
            <v>4.3600000000000003</v>
          </cell>
          <cell r="D965" t="str">
            <v>yes</v>
          </cell>
          <cell r="E965" t="str">
            <v>No</v>
          </cell>
          <cell r="F965" t="str">
            <v>No</v>
          </cell>
          <cell r="G965">
            <v>2</v>
          </cell>
          <cell r="H965" t="str">
            <v>No</v>
          </cell>
        </row>
        <row r="966">
          <cell r="A966" t="str">
            <v>Id965</v>
          </cell>
          <cell r="B966">
            <v>28.7</v>
          </cell>
          <cell r="C966">
            <v>7.74</v>
          </cell>
          <cell r="D966" t="str">
            <v>No</v>
          </cell>
          <cell r="E966" t="str">
            <v>No</v>
          </cell>
          <cell r="F966" t="str">
            <v>No</v>
          </cell>
          <cell r="G966" t="str">
            <v>No major surgery</v>
          </cell>
          <cell r="H966" t="str">
            <v>No</v>
          </cell>
        </row>
        <row r="967">
          <cell r="A967" t="str">
            <v>Id966</v>
          </cell>
          <cell r="B967">
            <v>25.65</v>
          </cell>
          <cell r="C967">
            <v>4.05</v>
          </cell>
          <cell r="D967" t="str">
            <v>yes</v>
          </cell>
          <cell r="E967" t="str">
            <v>No</v>
          </cell>
          <cell r="F967" t="str">
            <v>No</v>
          </cell>
          <cell r="G967">
            <v>2</v>
          </cell>
          <cell r="H967" t="str">
            <v>No</v>
          </cell>
        </row>
        <row r="968">
          <cell r="A968" t="str">
            <v>Id967</v>
          </cell>
          <cell r="B968">
            <v>36.384999999999998</v>
          </cell>
          <cell r="C968">
            <v>11.49</v>
          </cell>
          <cell r="D968" t="str">
            <v>No</v>
          </cell>
          <cell r="E968" t="str">
            <v>No</v>
          </cell>
          <cell r="F968" t="str">
            <v>No</v>
          </cell>
          <cell r="G968" t="str">
            <v>No major surgery</v>
          </cell>
          <cell r="H968" t="str">
            <v>No</v>
          </cell>
        </row>
        <row r="969">
          <cell r="A969" t="str">
            <v>Id968</v>
          </cell>
          <cell r="B969">
            <v>34.69</v>
          </cell>
          <cell r="C969">
            <v>5.65</v>
          </cell>
          <cell r="D969" t="str">
            <v>No</v>
          </cell>
          <cell r="E969" t="str">
            <v>No</v>
          </cell>
          <cell r="F969" t="str">
            <v>No</v>
          </cell>
          <cell r="G969" t="str">
            <v>No major surgery</v>
          </cell>
          <cell r="H969" t="str">
            <v>No</v>
          </cell>
        </row>
        <row r="970">
          <cell r="A970" t="str">
            <v>Id969</v>
          </cell>
          <cell r="B970">
            <v>37.68</v>
          </cell>
          <cell r="C970">
            <v>4.29</v>
          </cell>
          <cell r="D970" t="str">
            <v>yes</v>
          </cell>
          <cell r="E970" t="str">
            <v>No</v>
          </cell>
          <cell r="F970" t="str">
            <v>No</v>
          </cell>
          <cell r="G970" t="str">
            <v>No major surgery</v>
          </cell>
          <cell r="H970" t="str">
            <v>No</v>
          </cell>
        </row>
        <row r="971">
          <cell r="A971" t="str">
            <v>Id970</v>
          </cell>
          <cell r="B971">
            <v>35.49</v>
          </cell>
          <cell r="C971">
            <v>4.74</v>
          </cell>
          <cell r="D971" t="str">
            <v>yes</v>
          </cell>
          <cell r="E971" t="str">
            <v>No</v>
          </cell>
          <cell r="F971" t="str">
            <v>Yes</v>
          </cell>
          <cell r="G971">
            <v>1</v>
          </cell>
          <cell r="H971" t="str">
            <v>No</v>
          </cell>
        </row>
        <row r="972">
          <cell r="A972" t="str">
            <v>Id971</v>
          </cell>
          <cell r="B972">
            <v>44.7</v>
          </cell>
          <cell r="C972">
            <v>7.6</v>
          </cell>
          <cell r="D972" t="str">
            <v>yes</v>
          </cell>
          <cell r="E972" t="str">
            <v>No</v>
          </cell>
          <cell r="F972" t="str">
            <v>No</v>
          </cell>
          <cell r="G972">
            <v>2</v>
          </cell>
          <cell r="H972" t="str">
            <v>No</v>
          </cell>
        </row>
        <row r="973">
          <cell r="A973" t="str">
            <v>Id972</v>
          </cell>
          <cell r="B973">
            <v>38.380000000000003</v>
          </cell>
          <cell r="C973">
            <v>8.5</v>
          </cell>
          <cell r="D973" t="str">
            <v>yes</v>
          </cell>
          <cell r="E973" t="str">
            <v>No</v>
          </cell>
          <cell r="F973" t="str">
            <v>No</v>
          </cell>
          <cell r="G973">
            <v>2</v>
          </cell>
          <cell r="H973" t="str">
            <v>No</v>
          </cell>
        </row>
        <row r="974">
          <cell r="A974" t="str">
            <v>Id973</v>
          </cell>
          <cell r="B974">
            <v>35.244999999999997</v>
          </cell>
          <cell r="C974">
            <v>11.22</v>
          </cell>
          <cell r="D974" t="str">
            <v>yes</v>
          </cell>
          <cell r="E974" t="str">
            <v>No</v>
          </cell>
          <cell r="F974" t="str">
            <v>No</v>
          </cell>
          <cell r="G974" t="str">
            <v>No major surgery</v>
          </cell>
          <cell r="H974" t="str">
            <v>No</v>
          </cell>
        </row>
        <row r="975">
          <cell r="A975" t="str">
            <v>Id974</v>
          </cell>
          <cell r="B975">
            <v>49.84</v>
          </cell>
          <cell r="C975">
            <v>5.0999999999999996</v>
          </cell>
          <cell r="D975" t="str">
            <v>yes</v>
          </cell>
          <cell r="E975" t="str">
            <v>No</v>
          </cell>
          <cell r="F975" t="str">
            <v>Yes</v>
          </cell>
          <cell r="G975">
            <v>1</v>
          </cell>
          <cell r="H975" t="str">
            <v>No</v>
          </cell>
        </row>
        <row r="976">
          <cell r="A976" t="str">
            <v>Id975</v>
          </cell>
          <cell r="B976">
            <v>49.06</v>
          </cell>
          <cell r="C976">
            <v>5.43</v>
          </cell>
          <cell r="D976" t="str">
            <v>yes</v>
          </cell>
          <cell r="E976" t="str">
            <v>No</v>
          </cell>
          <cell r="F976" t="str">
            <v>No</v>
          </cell>
          <cell r="G976">
            <v>1</v>
          </cell>
          <cell r="H976" t="str">
            <v>No</v>
          </cell>
        </row>
        <row r="977">
          <cell r="A977" t="str">
            <v>Id976</v>
          </cell>
          <cell r="B977">
            <v>30.88</v>
          </cell>
          <cell r="C977">
            <v>5.82</v>
          </cell>
          <cell r="D977" t="str">
            <v>No</v>
          </cell>
          <cell r="E977" t="str">
            <v>No</v>
          </cell>
          <cell r="F977" t="str">
            <v>No</v>
          </cell>
          <cell r="G977">
            <v>2</v>
          </cell>
          <cell r="H977" t="str">
            <v>No</v>
          </cell>
        </row>
        <row r="978">
          <cell r="A978" t="str">
            <v>Id977</v>
          </cell>
          <cell r="B978">
            <v>33.35</v>
          </cell>
          <cell r="C978">
            <v>6.05</v>
          </cell>
          <cell r="D978" t="str">
            <v>No</v>
          </cell>
          <cell r="E978" t="str">
            <v>No</v>
          </cell>
          <cell r="F978" t="str">
            <v>Yes</v>
          </cell>
          <cell r="G978">
            <v>1</v>
          </cell>
          <cell r="H978" t="str">
            <v>No</v>
          </cell>
        </row>
        <row r="979">
          <cell r="A979" t="str">
            <v>Id978</v>
          </cell>
          <cell r="B979">
            <v>38</v>
          </cell>
          <cell r="C979">
            <v>6.38</v>
          </cell>
          <cell r="D979" t="str">
            <v>yes</v>
          </cell>
          <cell r="E979" t="str">
            <v>No</v>
          </cell>
          <cell r="F979" t="str">
            <v>No</v>
          </cell>
          <cell r="G979">
            <v>1</v>
          </cell>
          <cell r="H979" t="str">
            <v>No</v>
          </cell>
        </row>
        <row r="980">
          <cell r="A980" t="str">
            <v>Id979</v>
          </cell>
          <cell r="B980">
            <v>36.08</v>
          </cell>
          <cell r="C980">
            <v>5.73</v>
          </cell>
          <cell r="D980" t="str">
            <v>yes</v>
          </cell>
          <cell r="E980" t="str">
            <v>No</v>
          </cell>
          <cell r="F980" t="str">
            <v>No</v>
          </cell>
          <cell r="G980">
            <v>1</v>
          </cell>
          <cell r="H980" t="str">
            <v>No</v>
          </cell>
        </row>
        <row r="981">
          <cell r="A981" t="str">
            <v>Id980</v>
          </cell>
          <cell r="B981">
            <v>35.700000000000003</v>
          </cell>
          <cell r="C981">
            <v>5.47</v>
          </cell>
          <cell r="D981" t="str">
            <v>yes</v>
          </cell>
          <cell r="E981" t="str">
            <v>No</v>
          </cell>
          <cell r="F981" t="str">
            <v>No</v>
          </cell>
          <cell r="G981">
            <v>1</v>
          </cell>
          <cell r="H981" t="str">
            <v>No</v>
          </cell>
        </row>
        <row r="982">
          <cell r="A982" t="str">
            <v>Id981</v>
          </cell>
          <cell r="B982">
            <v>34.01</v>
          </cell>
          <cell r="C982">
            <v>11.3</v>
          </cell>
          <cell r="D982" t="str">
            <v>No</v>
          </cell>
          <cell r="E982" t="str">
            <v>No</v>
          </cell>
          <cell r="F982" t="str">
            <v>No</v>
          </cell>
          <cell r="G982" t="str">
            <v>No major surgery</v>
          </cell>
          <cell r="H982" t="str">
            <v>No</v>
          </cell>
        </row>
        <row r="983">
          <cell r="A983" t="str">
            <v>Id982</v>
          </cell>
          <cell r="B983">
            <v>31.54</v>
          </cell>
          <cell r="C983">
            <v>6.72</v>
          </cell>
          <cell r="D983" t="str">
            <v>No</v>
          </cell>
          <cell r="E983" t="str">
            <v>No</v>
          </cell>
          <cell r="F983" t="str">
            <v>No</v>
          </cell>
          <cell r="G983" t="str">
            <v>No major surgery</v>
          </cell>
          <cell r="H983" t="str">
            <v>No</v>
          </cell>
        </row>
        <row r="984">
          <cell r="A984" t="str">
            <v>Id983</v>
          </cell>
          <cell r="B984">
            <v>23.3</v>
          </cell>
          <cell r="C984">
            <v>5.36</v>
          </cell>
          <cell r="D984" t="str">
            <v>yes</v>
          </cell>
          <cell r="E984" t="str">
            <v>No</v>
          </cell>
          <cell r="F984" t="str">
            <v>No</v>
          </cell>
          <cell r="G984">
            <v>1</v>
          </cell>
          <cell r="H984" t="str">
            <v>No</v>
          </cell>
        </row>
        <row r="985">
          <cell r="A985" t="str">
            <v>Id984</v>
          </cell>
          <cell r="B985">
            <v>27.75</v>
          </cell>
          <cell r="C985">
            <v>9.8800000000000008</v>
          </cell>
          <cell r="D985" t="str">
            <v>No</v>
          </cell>
          <cell r="E985" t="str">
            <v>No</v>
          </cell>
          <cell r="F985" t="str">
            <v>No</v>
          </cell>
          <cell r="G985" t="str">
            <v>No major surgery</v>
          </cell>
          <cell r="H985" t="str">
            <v>No</v>
          </cell>
        </row>
        <row r="986">
          <cell r="A986" t="str">
            <v>Id985</v>
          </cell>
          <cell r="B986">
            <v>42.46</v>
          </cell>
          <cell r="C986">
            <v>4.1100000000000003</v>
          </cell>
          <cell r="D986" t="str">
            <v>No</v>
          </cell>
          <cell r="E986" t="str">
            <v>No</v>
          </cell>
          <cell r="F986" t="str">
            <v>No</v>
          </cell>
          <cell r="G986" t="str">
            <v>No major surgery</v>
          </cell>
          <cell r="H986" t="str">
            <v>No</v>
          </cell>
        </row>
        <row r="987">
          <cell r="A987" t="str">
            <v>Id986</v>
          </cell>
          <cell r="B987">
            <v>54.47</v>
          </cell>
          <cell r="C987">
            <v>7.48</v>
          </cell>
          <cell r="D987" t="str">
            <v>No</v>
          </cell>
          <cell r="E987" t="str">
            <v>No</v>
          </cell>
          <cell r="F987" t="str">
            <v>No</v>
          </cell>
          <cell r="G987" t="str">
            <v>No major surgery</v>
          </cell>
          <cell r="H987" t="str">
            <v>No</v>
          </cell>
        </row>
        <row r="988">
          <cell r="A988" t="str">
            <v>Id987</v>
          </cell>
          <cell r="B988">
            <v>24.93</v>
          </cell>
          <cell r="C988">
            <v>9.18</v>
          </cell>
          <cell r="D988" t="str">
            <v>yes</v>
          </cell>
          <cell r="E988" t="str">
            <v>No</v>
          </cell>
          <cell r="F988" t="str">
            <v>Yes</v>
          </cell>
          <cell r="G988">
            <v>1</v>
          </cell>
          <cell r="H988" t="str">
            <v>No</v>
          </cell>
        </row>
        <row r="989">
          <cell r="A989" t="str">
            <v>Id988</v>
          </cell>
          <cell r="B989">
            <v>48.12</v>
          </cell>
          <cell r="C989">
            <v>4.51</v>
          </cell>
          <cell r="D989" t="str">
            <v>yes</v>
          </cell>
          <cell r="E989" t="str">
            <v>No</v>
          </cell>
          <cell r="F989" t="str">
            <v>No</v>
          </cell>
          <cell r="G989">
            <v>1</v>
          </cell>
          <cell r="H989" t="str">
            <v>No</v>
          </cell>
        </row>
        <row r="990">
          <cell r="A990" t="str">
            <v>Id989</v>
          </cell>
          <cell r="B990">
            <v>24.91</v>
          </cell>
          <cell r="C990">
            <v>7.33</v>
          </cell>
          <cell r="D990" t="str">
            <v>yes</v>
          </cell>
          <cell r="E990" t="str">
            <v>No</v>
          </cell>
          <cell r="F990" t="str">
            <v>Yes</v>
          </cell>
          <cell r="G990">
            <v>1</v>
          </cell>
          <cell r="H990" t="str">
            <v>No</v>
          </cell>
        </row>
        <row r="991">
          <cell r="A991" t="str">
            <v>Id990</v>
          </cell>
          <cell r="B991">
            <v>27.645</v>
          </cell>
          <cell r="C991">
            <v>10.56</v>
          </cell>
          <cell r="D991" t="str">
            <v>No</v>
          </cell>
          <cell r="E991" t="str">
            <v>No</v>
          </cell>
          <cell r="F991" t="str">
            <v>No</v>
          </cell>
          <cell r="G991" t="str">
            <v>No major surgery</v>
          </cell>
          <cell r="H991" t="str">
            <v>No</v>
          </cell>
        </row>
        <row r="992">
          <cell r="A992" t="str">
            <v>Id991</v>
          </cell>
          <cell r="B992">
            <v>33.700000000000003</v>
          </cell>
          <cell r="C992">
            <v>4.01</v>
          </cell>
          <cell r="D992" t="str">
            <v>No</v>
          </cell>
          <cell r="E992" t="str">
            <v>No</v>
          </cell>
          <cell r="F992" t="str">
            <v>No</v>
          </cell>
          <cell r="G992">
            <v>2</v>
          </cell>
          <cell r="H992" t="str">
            <v>No</v>
          </cell>
        </row>
        <row r="993">
          <cell r="A993" t="str">
            <v>Id992</v>
          </cell>
          <cell r="B993">
            <v>38.93</v>
          </cell>
          <cell r="C993">
            <v>5.64</v>
          </cell>
          <cell r="D993" t="str">
            <v>yes</v>
          </cell>
          <cell r="E993" t="str">
            <v>No</v>
          </cell>
          <cell r="F993" t="str">
            <v>No</v>
          </cell>
          <cell r="G993">
            <v>1</v>
          </cell>
          <cell r="H993" t="str">
            <v>No</v>
          </cell>
        </row>
        <row r="994">
          <cell r="A994" t="str">
            <v>Id993</v>
          </cell>
          <cell r="B994">
            <v>32.774999999999999</v>
          </cell>
          <cell r="C994">
            <v>8.02</v>
          </cell>
          <cell r="D994" t="str">
            <v>yes</v>
          </cell>
          <cell r="E994" t="str">
            <v>No</v>
          </cell>
          <cell r="F994" t="str">
            <v>No</v>
          </cell>
          <cell r="G994">
            <v>2</v>
          </cell>
          <cell r="H994" t="str">
            <v>No</v>
          </cell>
        </row>
        <row r="995">
          <cell r="A995" t="str">
            <v>Id994</v>
          </cell>
          <cell r="B995">
            <v>29.83</v>
          </cell>
          <cell r="C995">
            <v>7.2</v>
          </cell>
          <cell r="D995" t="str">
            <v>yes</v>
          </cell>
          <cell r="E995" t="str">
            <v>No</v>
          </cell>
          <cell r="F995" t="str">
            <v>No</v>
          </cell>
          <cell r="G995" t="str">
            <v>No major surgery</v>
          </cell>
          <cell r="H995" t="str">
            <v>No</v>
          </cell>
        </row>
        <row r="996">
          <cell r="A996" t="str">
            <v>Id995</v>
          </cell>
          <cell r="B996">
            <v>28.31</v>
          </cell>
          <cell r="C996">
            <v>4.55</v>
          </cell>
          <cell r="D996" t="str">
            <v>No</v>
          </cell>
          <cell r="E996" t="str">
            <v>yes</v>
          </cell>
          <cell r="F996" t="str">
            <v>No</v>
          </cell>
          <cell r="G996">
            <v>1</v>
          </cell>
          <cell r="H996" t="str">
            <v>No</v>
          </cell>
        </row>
        <row r="997">
          <cell r="A997" t="str">
            <v>Id996</v>
          </cell>
          <cell r="B997">
            <v>29.79</v>
          </cell>
          <cell r="C997">
            <v>9.0299999999999994</v>
          </cell>
          <cell r="D997" t="str">
            <v>No</v>
          </cell>
          <cell r="E997" t="str">
            <v>No</v>
          </cell>
          <cell r="F997" t="str">
            <v>No</v>
          </cell>
          <cell r="G997" t="str">
            <v>No major surgery</v>
          </cell>
          <cell r="H997" t="str">
            <v>No</v>
          </cell>
        </row>
        <row r="998">
          <cell r="A998" t="str">
            <v>Id997</v>
          </cell>
          <cell r="B998">
            <v>36.6</v>
          </cell>
          <cell r="C998">
            <v>5.2</v>
          </cell>
          <cell r="D998" t="str">
            <v>yes</v>
          </cell>
          <cell r="E998" t="str">
            <v>No</v>
          </cell>
          <cell r="F998" t="str">
            <v>Yes</v>
          </cell>
          <cell r="G998">
            <v>1</v>
          </cell>
          <cell r="H998" t="str">
            <v>No</v>
          </cell>
        </row>
        <row r="999">
          <cell r="A999" t="str">
            <v>Id998</v>
          </cell>
          <cell r="B999">
            <v>35.93</v>
          </cell>
          <cell r="C999">
            <v>8.3000000000000007</v>
          </cell>
          <cell r="D999" t="str">
            <v>yes</v>
          </cell>
          <cell r="E999" t="str">
            <v>No</v>
          </cell>
          <cell r="F999" t="str">
            <v>No</v>
          </cell>
          <cell r="G999" t="str">
            <v>No major surgery</v>
          </cell>
          <cell r="H999" t="str">
            <v>No</v>
          </cell>
        </row>
        <row r="1000">
          <cell r="A1000" t="str">
            <v>Id999</v>
          </cell>
          <cell r="B1000">
            <v>28.6</v>
          </cell>
          <cell r="C1000">
            <v>5.56</v>
          </cell>
          <cell r="D1000" t="str">
            <v>yes</v>
          </cell>
          <cell r="E1000" t="str">
            <v>No</v>
          </cell>
          <cell r="F1000" t="str">
            <v>Yes</v>
          </cell>
          <cell r="G1000">
            <v>1</v>
          </cell>
          <cell r="H1000" t="str">
            <v>No</v>
          </cell>
        </row>
        <row r="1001">
          <cell r="A1001" t="str">
            <v>Id1000</v>
          </cell>
          <cell r="B1001">
            <v>39.17</v>
          </cell>
          <cell r="C1001">
            <v>4.1500000000000004</v>
          </cell>
          <cell r="D1001" t="str">
            <v>No</v>
          </cell>
          <cell r="E1001" t="str">
            <v>No</v>
          </cell>
          <cell r="F1001" t="str">
            <v>No</v>
          </cell>
          <cell r="G1001" t="str">
            <v>No major surgery</v>
          </cell>
          <cell r="H1001" t="str">
            <v>No</v>
          </cell>
        </row>
        <row r="1002">
          <cell r="A1002" t="str">
            <v>Id1001</v>
          </cell>
          <cell r="B1002">
            <v>26.41</v>
          </cell>
          <cell r="C1002">
            <v>5.99</v>
          </cell>
          <cell r="D1002" t="str">
            <v>yes</v>
          </cell>
          <cell r="E1002" t="str">
            <v>No</v>
          </cell>
          <cell r="F1002" t="str">
            <v>Yes</v>
          </cell>
          <cell r="G1002">
            <v>1</v>
          </cell>
          <cell r="H1002" t="str">
            <v>No</v>
          </cell>
        </row>
        <row r="1003">
          <cell r="A1003" t="str">
            <v>Id1002</v>
          </cell>
          <cell r="B1003">
            <v>30.63</v>
          </cell>
          <cell r="C1003">
            <v>5.8</v>
          </cell>
          <cell r="D1003" t="str">
            <v>yes</v>
          </cell>
          <cell r="E1003" t="str">
            <v>No</v>
          </cell>
          <cell r="F1003" t="str">
            <v>No</v>
          </cell>
          <cell r="G1003" t="str">
            <v>No major surgery</v>
          </cell>
          <cell r="H1003" t="str">
            <v>No</v>
          </cell>
        </row>
        <row r="1004">
          <cell r="A1004" t="str">
            <v>Id1003</v>
          </cell>
          <cell r="B1004">
            <v>31.73</v>
          </cell>
          <cell r="C1004">
            <v>7.32</v>
          </cell>
          <cell r="D1004" t="str">
            <v>yes</v>
          </cell>
          <cell r="E1004" t="str">
            <v>No</v>
          </cell>
          <cell r="F1004" t="str">
            <v>No</v>
          </cell>
          <cell r="G1004">
            <v>2</v>
          </cell>
          <cell r="H1004" t="str">
            <v>No</v>
          </cell>
        </row>
        <row r="1005">
          <cell r="A1005" t="str">
            <v>Id1004</v>
          </cell>
          <cell r="B1005">
            <v>30.7</v>
          </cell>
          <cell r="C1005">
            <v>5.16</v>
          </cell>
          <cell r="D1005" t="str">
            <v>No</v>
          </cell>
          <cell r="E1005" t="str">
            <v>No</v>
          </cell>
          <cell r="F1005" t="str">
            <v>No</v>
          </cell>
          <cell r="G1005">
            <v>2</v>
          </cell>
          <cell r="H1005" t="str">
            <v>No</v>
          </cell>
        </row>
        <row r="1006">
          <cell r="A1006" t="str">
            <v>Id1005</v>
          </cell>
          <cell r="B1006">
            <v>25.934999999999999</v>
          </cell>
          <cell r="C1006">
            <v>5.96</v>
          </cell>
          <cell r="D1006" t="str">
            <v>yes</v>
          </cell>
          <cell r="E1006" t="str">
            <v>No</v>
          </cell>
          <cell r="F1006" t="str">
            <v>No</v>
          </cell>
          <cell r="G1006">
            <v>2</v>
          </cell>
          <cell r="H1006" t="str">
            <v>No</v>
          </cell>
        </row>
        <row r="1007">
          <cell r="A1007" t="str">
            <v>Id1006</v>
          </cell>
          <cell r="B1007">
            <v>35.9</v>
          </cell>
          <cell r="C1007">
            <v>4.8499999999999996</v>
          </cell>
          <cell r="D1007" t="str">
            <v>yes</v>
          </cell>
          <cell r="E1007" t="str">
            <v>No</v>
          </cell>
          <cell r="F1007" t="str">
            <v>Yes</v>
          </cell>
          <cell r="G1007">
            <v>1</v>
          </cell>
          <cell r="H1007" t="str">
            <v>No</v>
          </cell>
        </row>
        <row r="1008">
          <cell r="A1008" t="str">
            <v>Id1007</v>
          </cell>
          <cell r="B1008">
            <v>26.7</v>
          </cell>
          <cell r="C1008">
            <v>5.09</v>
          </cell>
          <cell r="D1008" t="str">
            <v>yes</v>
          </cell>
          <cell r="E1008" t="str">
            <v>No</v>
          </cell>
          <cell r="F1008" t="str">
            <v>Yes</v>
          </cell>
          <cell r="G1008">
            <v>1</v>
          </cell>
          <cell r="H1008" t="str">
            <v>No</v>
          </cell>
        </row>
        <row r="1009">
          <cell r="A1009" t="str">
            <v>Id1008</v>
          </cell>
          <cell r="B1009">
            <v>33.71</v>
          </cell>
          <cell r="C1009">
            <v>4.9400000000000004</v>
          </cell>
          <cell r="D1009" t="str">
            <v>No</v>
          </cell>
          <cell r="E1009" t="str">
            <v>No</v>
          </cell>
          <cell r="F1009" t="str">
            <v>No</v>
          </cell>
          <cell r="G1009" t="str">
            <v>No major surgery</v>
          </cell>
          <cell r="H1009" t="str">
            <v>No</v>
          </cell>
        </row>
        <row r="1010">
          <cell r="A1010" t="str">
            <v>Id1009</v>
          </cell>
          <cell r="B1010">
            <v>41.91</v>
          </cell>
          <cell r="C1010">
            <v>4.92</v>
          </cell>
          <cell r="D1010" t="str">
            <v>yes</v>
          </cell>
          <cell r="E1010" t="str">
            <v>No</v>
          </cell>
          <cell r="F1010" t="str">
            <v>No</v>
          </cell>
          <cell r="G1010">
            <v>2</v>
          </cell>
          <cell r="H1010" t="str">
            <v>No</v>
          </cell>
        </row>
        <row r="1011">
          <cell r="A1011" t="str">
            <v>Id1010</v>
          </cell>
          <cell r="B1011">
            <v>39.82</v>
          </cell>
          <cell r="C1011">
            <v>6.05</v>
          </cell>
          <cell r="D1011" t="str">
            <v>yes</v>
          </cell>
          <cell r="E1011" t="str">
            <v>No</v>
          </cell>
          <cell r="F1011" t="str">
            <v>No</v>
          </cell>
          <cell r="G1011">
            <v>2</v>
          </cell>
          <cell r="H1011" t="str">
            <v>No</v>
          </cell>
        </row>
        <row r="1012">
          <cell r="A1012" t="str">
            <v>Id1011</v>
          </cell>
          <cell r="B1012">
            <v>28.12</v>
          </cell>
          <cell r="C1012">
            <v>4.67</v>
          </cell>
          <cell r="D1012" t="str">
            <v>No</v>
          </cell>
          <cell r="E1012" t="str">
            <v>No</v>
          </cell>
          <cell r="F1012" t="str">
            <v>No</v>
          </cell>
          <cell r="G1012">
            <v>2</v>
          </cell>
          <cell r="H1012" t="str">
            <v>No</v>
          </cell>
        </row>
        <row r="1013">
          <cell r="A1013" t="str">
            <v>Id1012</v>
          </cell>
          <cell r="B1013">
            <v>26.98</v>
          </cell>
          <cell r="C1013">
            <v>9.81</v>
          </cell>
          <cell r="D1013" t="str">
            <v>yes</v>
          </cell>
          <cell r="E1013" t="str">
            <v>No</v>
          </cell>
          <cell r="F1013" t="str">
            <v>No</v>
          </cell>
          <cell r="G1013" t="str">
            <v>No major surgery</v>
          </cell>
          <cell r="H1013" t="str">
            <v>No</v>
          </cell>
        </row>
        <row r="1014">
          <cell r="A1014" t="str">
            <v>Id1013</v>
          </cell>
          <cell r="B1014">
            <v>27.2</v>
          </cell>
          <cell r="C1014">
            <v>6.06</v>
          </cell>
          <cell r="D1014" t="str">
            <v>yes</v>
          </cell>
          <cell r="E1014" t="str">
            <v>No</v>
          </cell>
          <cell r="F1014" t="str">
            <v>No</v>
          </cell>
          <cell r="G1014">
            <v>2</v>
          </cell>
          <cell r="H1014" t="str">
            <v>No</v>
          </cell>
        </row>
        <row r="1015">
          <cell r="A1015" t="str">
            <v>Id1014</v>
          </cell>
          <cell r="B1015">
            <v>25.3</v>
          </cell>
          <cell r="C1015">
            <v>5.19</v>
          </cell>
          <cell r="D1015" t="str">
            <v>yes</v>
          </cell>
          <cell r="E1015" t="str">
            <v>No</v>
          </cell>
          <cell r="F1015" t="str">
            <v>No</v>
          </cell>
          <cell r="G1015">
            <v>2</v>
          </cell>
          <cell r="H1015" t="str">
            <v>No</v>
          </cell>
        </row>
        <row r="1016">
          <cell r="A1016" t="str">
            <v>Id1015</v>
          </cell>
          <cell r="B1016">
            <v>30.25</v>
          </cell>
          <cell r="C1016">
            <v>10.16</v>
          </cell>
          <cell r="D1016" t="str">
            <v>No</v>
          </cell>
          <cell r="E1016" t="str">
            <v>No</v>
          </cell>
          <cell r="F1016" t="str">
            <v>No</v>
          </cell>
          <cell r="G1016" t="str">
            <v>No major surgery</v>
          </cell>
          <cell r="H1016" t="str">
            <v>No</v>
          </cell>
        </row>
        <row r="1017">
          <cell r="A1017" t="str">
            <v>Id1016</v>
          </cell>
          <cell r="B1017">
            <v>54</v>
          </cell>
          <cell r="C1017">
            <v>4.68</v>
          </cell>
          <cell r="D1017" t="str">
            <v>yes</v>
          </cell>
          <cell r="E1017" t="str">
            <v>yes</v>
          </cell>
          <cell r="F1017" t="str">
            <v>No</v>
          </cell>
          <cell r="G1017">
            <v>2</v>
          </cell>
          <cell r="H1017" t="str">
            <v>No</v>
          </cell>
        </row>
        <row r="1018">
          <cell r="A1018" t="str">
            <v>Id1017</v>
          </cell>
          <cell r="B1018">
            <v>51.86</v>
          </cell>
          <cell r="C1018">
            <v>5.32</v>
          </cell>
          <cell r="D1018" t="str">
            <v>yes</v>
          </cell>
          <cell r="E1018" t="str">
            <v>No</v>
          </cell>
          <cell r="F1018" t="str">
            <v>No</v>
          </cell>
          <cell r="G1018" t="str">
            <v>No major surgery</v>
          </cell>
          <cell r="H1018" t="str">
            <v>No</v>
          </cell>
        </row>
        <row r="1019">
          <cell r="A1019" t="str">
            <v>Id1018</v>
          </cell>
          <cell r="B1019">
            <v>31.39</v>
          </cell>
          <cell r="C1019">
            <v>6.99</v>
          </cell>
          <cell r="D1019" t="str">
            <v>No</v>
          </cell>
          <cell r="E1019" t="str">
            <v>No</v>
          </cell>
          <cell r="F1019" t="str">
            <v>No</v>
          </cell>
          <cell r="G1019" t="str">
            <v>No major surgery</v>
          </cell>
          <cell r="H1019" t="str">
            <v>No</v>
          </cell>
        </row>
        <row r="1020">
          <cell r="A1020" t="str">
            <v>Id1019</v>
          </cell>
          <cell r="B1020">
            <v>39.97</v>
          </cell>
          <cell r="C1020">
            <v>5.55</v>
          </cell>
          <cell r="D1020" t="str">
            <v>No</v>
          </cell>
          <cell r="E1020" t="str">
            <v>No</v>
          </cell>
          <cell r="F1020" t="str">
            <v>No</v>
          </cell>
          <cell r="G1020" t="str">
            <v>No major surgery</v>
          </cell>
          <cell r="H1020" t="str">
            <v>No</v>
          </cell>
        </row>
        <row r="1021">
          <cell r="A1021" t="str">
            <v>Id1020</v>
          </cell>
          <cell r="B1021">
            <v>41.23</v>
          </cell>
          <cell r="C1021">
            <v>6.94</v>
          </cell>
          <cell r="D1021" t="str">
            <v>No</v>
          </cell>
          <cell r="E1021" t="str">
            <v>No</v>
          </cell>
          <cell r="F1021" t="str">
            <v>No</v>
          </cell>
          <cell r="G1021" t="str">
            <v>No major surgery</v>
          </cell>
          <cell r="H1021" t="str">
            <v>No</v>
          </cell>
        </row>
        <row r="1022">
          <cell r="A1022" t="str">
            <v>Id1021</v>
          </cell>
          <cell r="B1022">
            <v>49.45</v>
          </cell>
          <cell r="C1022">
            <v>4.2</v>
          </cell>
          <cell r="D1022" t="str">
            <v>yes</v>
          </cell>
          <cell r="E1022" t="str">
            <v>No</v>
          </cell>
          <cell r="F1022" t="str">
            <v>No</v>
          </cell>
          <cell r="G1022" t="str">
            <v>No major surgery</v>
          </cell>
          <cell r="H1022" t="str">
            <v>No</v>
          </cell>
        </row>
        <row r="1023">
          <cell r="A1023" t="str">
            <v>Id1022</v>
          </cell>
          <cell r="B1023">
            <v>41.04</v>
          </cell>
          <cell r="C1023">
            <v>5.59</v>
          </cell>
          <cell r="D1023" t="str">
            <v>No</v>
          </cell>
          <cell r="E1023" t="str">
            <v>No</v>
          </cell>
          <cell r="F1023" t="str">
            <v>No</v>
          </cell>
          <cell r="G1023" t="str">
            <v>No major surgery</v>
          </cell>
          <cell r="H1023" t="str">
            <v>No</v>
          </cell>
        </row>
        <row r="1024">
          <cell r="A1024" t="str">
            <v>Id1023</v>
          </cell>
          <cell r="B1024">
            <v>27.93</v>
          </cell>
          <cell r="C1024">
            <v>9.9600000000000009</v>
          </cell>
          <cell r="D1024" t="str">
            <v>No</v>
          </cell>
          <cell r="E1024" t="str">
            <v>No</v>
          </cell>
          <cell r="F1024" t="str">
            <v>No</v>
          </cell>
          <cell r="G1024" t="str">
            <v>No major surgery</v>
          </cell>
          <cell r="H1024" t="str">
            <v>No</v>
          </cell>
        </row>
        <row r="1025">
          <cell r="A1025" t="str">
            <v>Id1024</v>
          </cell>
          <cell r="B1025">
            <v>21.01</v>
          </cell>
          <cell r="C1025">
            <v>7.37</v>
          </cell>
          <cell r="D1025" t="str">
            <v>No</v>
          </cell>
          <cell r="E1025" t="str">
            <v>No</v>
          </cell>
          <cell r="F1025" t="str">
            <v>No</v>
          </cell>
          <cell r="G1025" t="str">
            <v>No major surgery</v>
          </cell>
          <cell r="H1025" t="str">
            <v>No</v>
          </cell>
        </row>
        <row r="1026">
          <cell r="A1026" t="str">
            <v>Id1025</v>
          </cell>
          <cell r="B1026">
            <v>52.37</v>
          </cell>
          <cell r="C1026">
            <v>5.0599999999999996</v>
          </cell>
          <cell r="D1026" t="str">
            <v>yes</v>
          </cell>
          <cell r="E1026" t="str">
            <v>yes</v>
          </cell>
          <cell r="F1026" t="str">
            <v>No</v>
          </cell>
          <cell r="G1026">
            <v>2</v>
          </cell>
          <cell r="H1026" t="str">
            <v>No</v>
          </cell>
        </row>
        <row r="1027">
          <cell r="A1027" t="str">
            <v>Id1026</v>
          </cell>
          <cell r="B1027">
            <v>40.369999999999997</v>
          </cell>
          <cell r="C1027">
            <v>8.2100000000000009</v>
          </cell>
          <cell r="D1027" t="str">
            <v>No</v>
          </cell>
          <cell r="E1027" t="str">
            <v>No</v>
          </cell>
          <cell r="F1027" t="str">
            <v>No</v>
          </cell>
          <cell r="G1027" t="str">
            <v>No major surgery</v>
          </cell>
          <cell r="H1027" t="str">
            <v>No</v>
          </cell>
        </row>
        <row r="1028">
          <cell r="A1028" t="str">
            <v>Id1027</v>
          </cell>
          <cell r="B1028">
            <v>41.47</v>
          </cell>
          <cell r="C1028">
            <v>10.34</v>
          </cell>
          <cell r="D1028" t="str">
            <v>No</v>
          </cell>
          <cell r="E1028" t="str">
            <v>No</v>
          </cell>
          <cell r="F1028" t="str">
            <v>No</v>
          </cell>
          <cell r="G1028">
            <v>2</v>
          </cell>
          <cell r="H1028" t="str">
            <v>No</v>
          </cell>
        </row>
        <row r="1029">
          <cell r="A1029" t="str">
            <v>Id1028</v>
          </cell>
          <cell r="B1029">
            <v>33.725000000000001</v>
          </cell>
          <cell r="C1029">
            <v>5.51</v>
          </cell>
          <cell r="D1029" t="str">
            <v>yes</v>
          </cell>
          <cell r="E1029" t="str">
            <v>No</v>
          </cell>
          <cell r="F1029" t="str">
            <v>No</v>
          </cell>
          <cell r="G1029">
            <v>2</v>
          </cell>
          <cell r="H1029" t="str">
            <v>No</v>
          </cell>
        </row>
        <row r="1030">
          <cell r="A1030" t="str">
            <v>Id1029</v>
          </cell>
          <cell r="B1030">
            <v>28.1</v>
          </cell>
          <cell r="C1030">
            <v>11.2</v>
          </cell>
          <cell r="D1030" t="str">
            <v>No</v>
          </cell>
          <cell r="E1030" t="str">
            <v>No</v>
          </cell>
          <cell r="F1030" t="str">
            <v>No</v>
          </cell>
          <cell r="G1030" t="str">
            <v>No major surgery</v>
          </cell>
          <cell r="H1030" t="str">
            <v>No</v>
          </cell>
        </row>
        <row r="1031">
          <cell r="A1031" t="str">
            <v>Id1030</v>
          </cell>
          <cell r="B1031">
            <v>37.43</v>
          </cell>
          <cell r="C1031">
            <v>4.3499999999999996</v>
          </cell>
          <cell r="D1031" t="str">
            <v>yes</v>
          </cell>
          <cell r="E1031" t="str">
            <v>No</v>
          </cell>
          <cell r="F1031" t="str">
            <v>Yes</v>
          </cell>
          <cell r="G1031">
            <v>1</v>
          </cell>
          <cell r="H1031" t="str">
            <v>No</v>
          </cell>
        </row>
        <row r="1032">
          <cell r="A1032" t="str">
            <v>Id1031</v>
          </cell>
          <cell r="B1032">
            <v>23.7</v>
          </cell>
          <cell r="C1032">
            <v>10.45</v>
          </cell>
          <cell r="D1032" t="str">
            <v>No</v>
          </cell>
          <cell r="E1032" t="str">
            <v>No</v>
          </cell>
          <cell r="F1032" t="str">
            <v>No</v>
          </cell>
          <cell r="G1032" t="str">
            <v>No major surgery</v>
          </cell>
          <cell r="H1032" t="str">
            <v>No</v>
          </cell>
        </row>
        <row r="1033">
          <cell r="A1033" t="str">
            <v>Id1032</v>
          </cell>
          <cell r="B1033">
            <v>24.795000000000002</v>
          </cell>
          <cell r="C1033">
            <v>4.07</v>
          </cell>
          <cell r="D1033" t="str">
            <v>yes</v>
          </cell>
          <cell r="E1033" t="str">
            <v>No</v>
          </cell>
          <cell r="F1033" t="str">
            <v>Yes</v>
          </cell>
          <cell r="G1033">
            <v>1</v>
          </cell>
          <cell r="H1033" t="str">
            <v>No</v>
          </cell>
        </row>
        <row r="1034">
          <cell r="A1034" t="str">
            <v>Id1033</v>
          </cell>
          <cell r="B1034">
            <v>31.9</v>
          </cell>
          <cell r="C1034">
            <v>8.34</v>
          </cell>
          <cell r="D1034" t="str">
            <v>No</v>
          </cell>
          <cell r="E1034" t="str">
            <v>No</v>
          </cell>
          <cell r="F1034" t="str">
            <v>No</v>
          </cell>
          <cell r="G1034" t="str">
            <v>No major surgery</v>
          </cell>
          <cell r="H1034" t="str">
            <v>No</v>
          </cell>
        </row>
        <row r="1035">
          <cell r="A1035" t="str">
            <v>Id1034</v>
          </cell>
          <cell r="B1035">
            <v>32.68</v>
          </cell>
          <cell r="C1035">
            <v>7.41</v>
          </cell>
          <cell r="D1035" t="str">
            <v>No</v>
          </cell>
          <cell r="E1035" t="str">
            <v>No</v>
          </cell>
          <cell r="F1035" t="str">
            <v>No</v>
          </cell>
          <cell r="G1035" t="str">
            <v>No major surgery</v>
          </cell>
          <cell r="H1035" t="str">
            <v>No</v>
          </cell>
        </row>
        <row r="1036">
          <cell r="A1036" t="str">
            <v>Id1035</v>
          </cell>
          <cell r="B1036">
            <v>47.13</v>
          </cell>
          <cell r="C1036">
            <v>4.3099999999999996</v>
          </cell>
          <cell r="D1036" t="str">
            <v>No</v>
          </cell>
          <cell r="E1036" t="str">
            <v>No</v>
          </cell>
          <cell r="F1036" t="str">
            <v>No</v>
          </cell>
          <cell r="G1036" t="str">
            <v>No major surgery</v>
          </cell>
          <cell r="H1036" t="str">
            <v>No</v>
          </cell>
        </row>
        <row r="1037">
          <cell r="A1037" t="str">
            <v>Id1036</v>
          </cell>
          <cell r="B1037">
            <v>36.67</v>
          </cell>
          <cell r="C1037">
            <v>10.83</v>
          </cell>
          <cell r="D1037" t="str">
            <v>No</v>
          </cell>
          <cell r="E1037" t="str">
            <v>No</v>
          </cell>
          <cell r="F1037" t="str">
            <v>No</v>
          </cell>
          <cell r="G1037" t="str">
            <v>No major surgery</v>
          </cell>
          <cell r="H1037" t="str">
            <v>No</v>
          </cell>
        </row>
        <row r="1038">
          <cell r="A1038" t="str">
            <v>Id1037</v>
          </cell>
          <cell r="B1038">
            <v>33.630000000000003</v>
          </cell>
          <cell r="C1038">
            <v>11.31</v>
          </cell>
          <cell r="D1038" t="str">
            <v>No</v>
          </cell>
          <cell r="E1038" t="str">
            <v>No</v>
          </cell>
          <cell r="F1038" t="str">
            <v>No</v>
          </cell>
          <cell r="G1038" t="str">
            <v>No major surgery</v>
          </cell>
          <cell r="H1038" t="str">
            <v>No</v>
          </cell>
        </row>
        <row r="1039">
          <cell r="A1039" t="str">
            <v>Id1038</v>
          </cell>
          <cell r="B1039">
            <v>32.67</v>
          </cell>
          <cell r="C1039">
            <v>11.81</v>
          </cell>
          <cell r="D1039" t="str">
            <v>yes</v>
          </cell>
          <cell r="E1039" t="str">
            <v>No</v>
          </cell>
          <cell r="F1039" t="str">
            <v>No</v>
          </cell>
          <cell r="G1039" t="str">
            <v>No major surgery</v>
          </cell>
          <cell r="H1039" t="str">
            <v>No</v>
          </cell>
        </row>
        <row r="1040">
          <cell r="A1040" t="str">
            <v>Id1039</v>
          </cell>
          <cell r="B1040">
            <v>33.299999999999997</v>
          </cell>
          <cell r="C1040">
            <v>8.26</v>
          </cell>
          <cell r="D1040" t="str">
            <v>yes</v>
          </cell>
          <cell r="E1040" t="str">
            <v>No</v>
          </cell>
          <cell r="F1040" t="str">
            <v>No</v>
          </cell>
          <cell r="G1040">
            <v>2</v>
          </cell>
          <cell r="H1040" t="str">
            <v>No</v>
          </cell>
        </row>
        <row r="1041">
          <cell r="A1041" t="str">
            <v>Id1040</v>
          </cell>
          <cell r="B1041">
            <v>30.78</v>
          </cell>
          <cell r="C1041">
            <v>10.74</v>
          </cell>
          <cell r="D1041" t="str">
            <v>yes</v>
          </cell>
          <cell r="E1041" t="str">
            <v>No</v>
          </cell>
          <cell r="F1041" t="str">
            <v>No</v>
          </cell>
          <cell r="G1041">
            <v>2</v>
          </cell>
          <cell r="H1041" t="str">
            <v>No</v>
          </cell>
        </row>
        <row r="1042">
          <cell r="A1042" t="str">
            <v>Id1041</v>
          </cell>
          <cell r="B1042">
            <v>28.975000000000001</v>
          </cell>
          <cell r="C1042">
            <v>7.69</v>
          </cell>
          <cell r="D1042" t="str">
            <v>yes</v>
          </cell>
          <cell r="E1042" t="str">
            <v>No</v>
          </cell>
          <cell r="F1042" t="str">
            <v>No</v>
          </cell>
          <cell r="G1042" t="str">
            <v>No major surgery</v>
          </cell>
          <cell r="H1042" t="str">
            <v>No</v>
          </cell>
        </row>
        <row r="1043">
          <cell r="A1043" t="str">
            <v>Id1042</v>
          </cell>
          <cell r="B1043">
            <v>33.4</v>
          </cell>
          <cell r="C1043">
            <v>4.84</v>
          </cell>
          <cell r="D1043" t="str">
            <v>No</v>
          </cell>
          <cell r="E1043" t="str">
            <v>No</v>
          </cell>
          <cell r="F1043" t="str">
            <v>No</v>
          </cell>
          <cell r="G1043" t="str">
            <v>No major surgery</v>
          </cell>
          <cell r="H1043" t="str">
            <v>No</v>
          </cell>
        </row>
        <row r="1044">
          <cell r="A1044" t="str">
            <v>Id1043</v>
          </cell>
          <cell r="B1044">
            <v>21.5</v>
          </cell>
          <cell r="C1044">
            <v>9.77</v>
          </cell>
          <cell r="D1044" t="str">
            <v>yes</v>
          </cell>
          <cell r="E1044" t="str">
            <v>No</v>
          </cell>
          <cell r="F1044" t="str">
            <v>No</v>
          </cell>
          <cell r="G1044" t="str">
            <v>No major surgery</v>
          </cell>
          <cell r="H1044" t="str">
            <v>No</v>
          </cell>
        </row>
        <row r="1045">
          <cell r="A1045" t="str">
            <v>Id1044</v>
          </cell>
          <cell r="B1045">
            <v>38.14</v>
          </cell>
          <cell r="C1045">
            <v>5.84</v>
          </cell>
          <cell r="D1045" t="str">
            <v>No</v>
          </cell>
          <cell r="E1045" t="str">
            <v>No</v>
          </cell>
          <cell r="F1045" t="str">
            <v>No</v>
          </cell>
          <cell r="G1045" t="str">
            <v>No major surgery</v>
          </cell>
          <cell r="H1045" t="str">
            <v>No</v>
          </cell>
        </row>
        <row r="1046">
          <cell r="A1046" t="str">
            <v>Id1045</v>
          </cell>
          <cell r="B1046">
            <v>35.42</v>
          </cell>
          <cell r="C1046">
            <v>8.6999999999999993</v>
          </cell>
          <cell r="D1046" t="str">
            <v>yes</v>
          </cell>
          <cell r="E1046" t="str">
            <v>No</v>
          </cell>
          <cell r="F1046" t="str">
            <v>No</v>
          </cell>
          <cell r="G1046">
            <v>1</v>
          </cell>
          <cell r="H1046" t="str">
            <v>No</v>
          </cell>
        </row>
        <row r="1047">
          <cell r="A1047" t="str">
            <v>Id1046</v>
          </cell>
          <cell r="B1047">
            <v>35.625</v>
          </cell>
          <cell r="C1047">
            <v>10.79</v>
          </cell>
          <cell r="D1047" t="str">
            <v>No</v>
          </cell>
          <cell r="E1047" t="str">
            <v>No</v>
          </cell>
          <cell r="F1047" t="str">
            <v>No</v>
          </cell>
          <cell r="G1047" t="str">
            <v>No major surgery</v>
          </cell>
          <cell r="H1047" t="str">
            <v>No</v>
          </cell>
        </row>
        <row r="1048">
          <cell r="A1048" t="str">
            <v>Id1047</v>
          </cell>
          <cell r="B1048">
            <v>45.51</v>
          </cell>
          <cell r="C1048">
            <v>4.32</v>
          </cell>
          <cell r="D1048" t="str">
            <v>No</v>
          </cell>
          <cell r="E1048" t="str">
            <v>No</v>
          </cell>
          <cell r="F1048" t="str">
            <v>No</v>
          </cell>
          <cell r="G1048">
            <v>1</v>
          </cell>
          <cell r="H1048" t="str">
            <v>No</v>
          </cell>
        </row>
        <row r="1049">
          <cell r="A1049" t="str">
            <v>Id1048</v>
          </cell>
          <cell r="B1049">
            <v>37.1</v>
          </cell>
          <cell r="C1049">
            <v>7.19</v>
          </cell>
          <cell r="D1049" t="str">
            <v>yes</v>
          </cell>
          <cell r="E1049" t="str">
            <v>No</v>
          </cell>
          <cell r="F1049" t="str">
            <v>No</v>
          </cell>
          <cell r="G1049" t="str">
            <v>No major surgery</v>
          </cell>
          <cell r="H1049" t="str">
            <v>No</v>
          </cell>
        </row>
        <row r="1050">
          <cell r="A1050" t="str">
            <v>Id1049</v>
          </cell>
          <cell r="B1050">
            <v>30.5</v>
          </cell>
          <cell r="C1050">
            <v>11.94</v>
          </cell>
          <cell r="D1050" t="str">
            <v>yes</v>
          </cell>
          <cell r="E1050" t="str">
            <v>No</v>
          </cell>
          <cell r="F1050" t="str">
            <v>No</v>
          </cell>
          <cell r="G1050" t="str">
            <v>No major surgery</v>
          </cell>
          <cell r="H1050" t="str">
            <v>No</v>
          </cell>
        </row>
        <row r="1051">
          <cell r="A1051" t="str">
            <v>Id1050</v>
          </cell>
          <cell r="B1051">
            <v>28.16</v>
          </cell>
          <cell r="C1051">
            <v>5.56</v>
          </cell>
          <cell r="D1051" t="str">
            <v>No</v>
          </cell>
          <cell r="E1051" t="str">
            <v>No</v>
          </cell>
          <cell r="F1051" t="str">
            <v>No</v>
          </cell>
          <cell r="G1051">
            <v>2</v>
          </cell>
          <cell r="H1051" t="str">
            <v>No</v>
          </cell>
        </row>
        <row r="1052">
          <cell r="A1052" t="str">
            <v>Id1051</v>
          </cell>
          <cell r="B1052">
            <v>29.1</v>
          </cell>
          <cell r="C1052">
            <v>5.64</v>
          </cell>
          <cell r="D1052" t="str">
            <v>yes</v>
          </cell>
          <cell r="E1052" t="str">
            <v>No</v>
          </cell>
          <cell r="F1052" t="str">
            <v>No</v>
          </cell>
          <cell r="G1052" t="str">
            <v>No major surgery</v>
          </cell>
          <cell r="H1052" t="str">
            <v>No</v>
          </cell>
        </row>
        <row r="1053">
          <cell r="A1053" t="str">
            <v>Id1052</v>
          </cell>
          <cell r="B1053">
            <v>30.22</v>
          </cell>
          <cell r="C1053">
            <v>4.6500000000000004</v>
          </cell>
          <cell r="D1053" t="str">
            <v>No</v>
          </cell>
          <cell r="E1053" t="str">
            <v>No</v>
          </cell>
          <cell r="F1053" t="str">
            <v>No</v>
          </cell>
          <cell r="G1053" t="str">
            <v>No major surgery</v>
          </cell>
          <cell r="H1053" t="str">
            <v>No</v>
          </cell>
        </row>
        <row r="1054">
          <cell r="A1054" t="str">
            <v>Id1053</v>
          </cell>
          <cell r="B1054">
            <v>24.29</v>
          </cell>
          <cell r="C1054">
            <v>9.0500000000000007</v>
          </cell>
          <cell r="D1054" t="str">
            <v>No</v>
          </cell>
          <cell r="E1054" t="str">
            <v>No</v>
          </cell>
          <cell r="F1054" t="str">
            <v>No</v>
          </cell>
          <cell r="G1054" t="str">
            <v>No major surgery</v>
          </cell>
          <cell r="H1054" t="str">
            <v>No</v>
          </cell>
        </row>
        <row r="1055">
          <cell r="A1055" t="str">
            <v>Id1054</v>
          </cell>
          <cell r="B1055">
            <v>29.39</v>
          </cell>
          <cell r="C1055">
            <v>4.5199999999999996</v>
          </cell>
          <cell r="D1055" t="str">
            <v>yes</v>
          </cell>
          <cell r="E1055" t="str">
            <v>No</v>
          </cell>
          <cell r="F1055" t="str">
            <v>No</v>
          </cell>
          <cell r="G1055" t="str">
            <v>No major surgery</v>
          </cell>
          <cell r="H1055" t="str">
            <v>No</v>
          </cell>
        </row>
        <row r="1056">
          <cell r="A1056" t="str">
            <v>Id1055</v>
          </cell>
          <cell r="B1056">
            <v>25.66</v>
          </cell>
          <cell r="C1056">
            <v>4.62</v>
          </cell>
          <cell r="D1056" t="str">
            <v>yes</v>
          </cell>
          <cell r="E1056" t="str">
            <v>No</v>
          </cell>
          <cell r="F1056" t="str">
            <v>No</v>
          </cell>
          <cell r="G1056">
            <v>1</v>
          </cell>
          <cell r="H1056" t="str">
            <v>No</v>
          </cell>
        </row>
        <row r="1057">
          <cell r="A1057" t="str">
            <v>Id1056</v>
          </cell>
          <cell r="B1057">
            <v>39.11</v>
          </cell>
          <cell r="C1057">
            <v>5.87</v>
          </cell>
          <cell r="D1057" t="str">
            <v>No</v>
          </cell>
          <cell r="E1057" t="str">
            <v>No</v>
          </cell>
          <cell r="F1057" t="str">
            <v>No</v>
          </cell>
          <cell r="G1057" t="str">
            <v>No major surgery</v>
          </cell>
          <cell r="H1057" t="str">
            <v>No</v>
          </cell>
        </row>
        <row r="1058">
          <cell r="A1058" t="str">
            <v>Id1057</v>
          </cell>
          <cell r="B1058">
            <v>43.78</v>
          </cell>
          <cell r="C1058">
            <v>5.71</v>
          </cell>
          <cell r="D1058" t="str">
            <v>No</v>
          </cell>
          <cell r="E1058" t="str">
            <v>No</v>
          </cell>
          <cell r="F1058" t="str">
            <v>No</v>
          </cell>
          <cell r="G1058">
            <v>1</v>
          </cell>
          <cell r="H1058" t="str">
            <v>No</v>
          </cell>
        </row>
        <row r="1059">
          <cell r="A1059" t="str">
            <v>Id1058</v>
          </cell>
          <cell r="B1059">
            <v>24.35</v>
          </cell>
          <cell r="C1059">
            <v>9.08</v>
          </cell>
          <cell r="D1059" t="str">
            <v>No</v>
          </cell>
          <cell r="E1059" t="str">
            <v>No</v>
          </cell>
          <cell r="F1059" t="str">
            <v>No</v>
          </cell>
          <cell r="G1059" t="str">
            <v>No major surgery</v>
          </cell>
          <cell r="H1059" t="str">
            <v>No</v>
          </cell>
        </row>
        <row r="1060">
          <cell r="A1060" t="str">
            <v>Id1059</v>
          </cell>
          <cell r="B1060">
            <v>40.299999999999997</v>
          </cell>
          <cell r="C1060">
            <v>5.3</v>
          </cell>
          <cell r="D1060" t="str">
            <v>yes</v>
          </cell>
          <cell r="E1060" t="str">
            <v>No</v>
          </cell>
          <cell r="F1060" t="str">
            <v>No</v>
          </cell>
          <cell r="G1060">
            <v>2</v>
          </cell>
          <cell r="H1060" t="str">
            <v>No</v>
          </cell>
        </row>
        <row r="1061">
          <cell r="A1061" t="str">
            <v>Id1060</v>
          </cell>
          <cell r="B1061">
            <v>32.774999999999999</v>
          </cell>
          <cell r="C1061">
            <v>11.76</v>
          </cell>
          <cell r="D1061" t="str">
            <v>yes</v>
          </cell>
          <cell r="E1061" t="str">
            <v>No</v>
          </cell>
          <cell r="F1061" t="str">
            <v>No</v>
          </cell>
          <cell r="G1061" t="str">
            <v>No major surgery</v>
          </cell>
          <cell r="H1061" t="str">
            <v>No</v>
          </cell>
        </row>
        <row r="1062">
          <cell r="A1062" t="str">
            <v>Id1061</v>
          </cell>
          <cell r="B1062">
            <v>39.6</v>
          </cell>
          <cell r="C1062">
            <v>5.1100000000000003</v>
          </cell>
          <cell r="D1062" t="str">
            <v>yes</v>
          </cell>
          <cell r="E1062" t="str">
            <v>No</v>
          </cell>
          <cell r="F1062" t="str">
            <v>No</v>
          </cell>
          <cell r="G1062">
            <v>2</v>
          </cell>
          <cell r="H1062" t="str">
            <v>No</v>
          </cell>
        </row>
        <row r="1063">
          <cell r="A1063" t="str">
            <v>Id1062</v>
          </cell>
          <cell r="B1063">
            <v>30.97</v>
          </cell>
          <cell r="C1063">
            <v>5.54</v>
          </cell>
          <cell r="D1063" t="str">
            <v>No</v>
          </cell>
          <cell r="E1063" t="str">
            <v>No</v>
          </cell>
          <cell r="F1063" t="str">
            <v>No</v>
          </cell>
          <cell r="G1063">
            <v>2</v>
          </cell>
          <cell r="H1063" t="str">
            <v>No</v>
          </cell>
        </row>
        <row r="1064">
          <cell r="A1064" t="str">
            <v>Id1063</v>
          </cell>
          <cell r="B1064">
            <v>27.645</v>
          </cell>
          <cell r="C1064">
            <v>8.8699999999999992</v>
          </cell>
          <cell r="D1064" t="str">
            <v>yes</v>
          </cell>
          <cell r="E1064" t="str">
            <v>No</v>
          </cell>
          <cell r="F1064" t="str">
            <v>No</v>
          </cell>
          <cell r="G1064" t="str">
            <v>No major surgery</v>
          </cell>
          <cell r="H1064" t="str">
            <v>No</v>
          </cell>
        </row>
        <row r="1065">
          <cell r="A1065" t="str">
            <v>Id1064</v>
          </cell>
          <cell r="B1065">
            <v>34.43</v>
          </cell>
          <cell r="C1065">
            <v>5.96</v>
          </cell>
          <cell r="D1065" t="str">
            <v>yes</v>
          </cell>
          <cell r="E1065" t="str">
            <v>No</v>
          </cell>
          <cell r="F1065" t="str">
            <v>No</v>
          </cell>
          <cell r="G1065">
            <v>2</v>
          </cell>
          <cell r="H1065" t="str">
            <v>No</v>
          </cell>
        </row>
        <row r="1066">
          <cell r="A1066" t="str">
            <v>Id1065</v>
          </cell>
          <cell r="B1066">
            <v>39.6</v>
          </cell>
          <cell r="C1066">
            <v>4.4400000000000004</v>
          </cell>
          <cell r="D1066" t="str">
            <v>yes</v>
          </cell>
          <cell r="E1066" t="str">
            <v>No</v>
          </cell>
          <cell r="F1066" t="str">
            <v>Yes</v>
          </cell>
          <cell r="G1066">
            <v>1</v>
          </cell>
          <cell r="H1066" t="str">
            <v>No</v>
          </cell>
        </row>
        <row r="1067">
          <cell r="A1067" t="str">
            <v>Id1066</v>
          </cell>
          <cell r="B1067">
            <v>22.1</v>
          </cell>
          <cell r="C1067">
            <v>4.6500000000000004</v>
          </cell>
          <cell r="D1067" t="str">
            <v>yes</v>
          </cell>
          <cell r="E1067" t="str">
            <v>No</v>
          </cell>
          <cell r="F1067" t="str">
            <v>No</v>
          </cell>
          <cell r="G1067">
            <v>2</v>
          </cell>
          <cell r="H1067" t="str">
            <v>No</v>
          </cell>
        </row>
        <row r="1068">
          <cell r="A1068" t="str">
            <v>Id1067</v>
          </cell>
          <cell r="B1068">
            <v>33.25</v>
          </cell>
          <cell r="C1068">
            <v>5.64</v>
          </cell>
          <cell r="D1068" t="str">
            <v>yes</v>
          </cell>
          <cell r="E1068" t="str">
            <v>No</v>
          </cell>
          <cell r="F1068" t="str">
            <v>Yes</v>
          </cell>
          <cell r="G1068">
            <v>1</v>
          </cell>
          <cell r="H1068" t="str">
            <v>No</v>
          </cell>
        </row>
        <row r="1069">
          <cell r="A1069" t="str">
            <v>Id1068</v>
          </cell>
          <cell r="B1069">
            <v>33.33</v>
          </cell>
          <cell r="C1069">
            <v>10.19</v>
          </cell>
          <cell r="D1069" t="str">
            <v>No</v>
          </cell>
          <cell r="E1069" t="str">
            <v>No</v>
          </cell>
          <cell r="F1069" t="str">
            <v>No</v>
          </cell>
          <cell r="G1069" t="str">
            <v>No major surgery</v>
          </cell>
          <cell r="H1069" t="str">
            <v>No</v>
          </cell>
        </row>
        <row r="1070">
          <cell r="A1070" t="str">
            <v>Id1069</v>
          </cell>
          <cell r="B1070">
            <v>30.5</v>
          </cell>
          <cell r="C1070">
            <v>10.79</v>
          </cell>
          <cell r="D1070" t="str">
            <v>No</v>
          </cell>
          <cell r="E1070" t="str">
            <v>No</v>
          </cell>
          <cell r="F1070" t="str">
            <v>No</v>
          </cell>
          <cell r="G1070" t="str">
            <v>No major surgery</v>
          </cell>
          <cell r="H1070" t="str">
            <v>No</v>
          </cell>
        </row>
        <row r="1071">
          <cell r="A1071" t="str">
            <v>Id1070</v>
          </cell>
          <cell r="B1071">
            <v>30.3</v>
          </cell>
          <cell r="C1071">
            <v>4.24</v>
          </cell>
          <cell r="D1071" t="str">
            <v>No</v>
          </cell>
          <cell r="E1071" t="str">
            <v>No</v>
          </cell>
          <cell r="F1071" t="str">
            <v>No</v>
          </cell>
          <cell r="G1071" t="str">
            <v>No major surgery</v>
          </cell>
          <cell r="H1071" t="str">
            <v>No</v>
          </cell>
        </row>
        <row r="1072">
          <cell r="A1072" t="str">
            <v>Id1071</v>
          </cell>
          <cell r="B1072">
            <v>26.22</v>
          </cell>
          <cell r="C1072">
            <v>5.83</v>
          </cell>
          <cell r="D1072" t="str">
            <v>No</v>
          </cell>
          <cell r="E1072" t="str">
            <v>No</v>
          </cell>
          <cell r="F1072" t="str">
            <v>No</v>
          </cell>
          <cell r="G1072">
            <v>2</v>
          </cell>
          <cell r="H1072" t="str">
            <v>No</v>
          </cell>
        </row>
        <row r="1073">
          <cell r="A1073" t="str">
            <v>Id1072</v>
          </cell>
          <cell r="B1073">
            <v>29.99</v>
          </cell>
          <cell r="C1073">
            <v>11.85</v>
          </cell>
          <cell r="D1073" t="str">
            <v>No</v>
          </cell>
          <cell r="E1073" t="str">
            <v>No</v>
          </cell>
          <cell r="F1073" t="str">
            <v>No</v>
          </cell>
          <cell r="G1073" t="str">
            <v>No major surgery</v>
          </cell>
          <cell r="H1073" t="str">
            <v>No</v>
          </cell>
        </row>
        <row r="1074">
          <cell r="A1074" t="str">
            <v>Id1073</v>
          </cell>
          <cell r="B1074">
            <v>36.380000000000003</v>
          </cell>
          <cell r="C1074">
            <v>5.98</v>
          </cell>
          <cell r="D1074" t="str">
            <v>No</v>
          </cell>
          <cell r="E1074" t="str">
            <v>No</v>
          </cell>
          <cell r="F1074" t="str">
            <v>No</v>
          </cell>
          <cell r="G1074">
            <v>1</v>
          </cell>
          <cell r="H1074" t="str">
            <v>No</v>
          </cell>
        </row>
        <row r="1075">
          <cell r="A1075" t="str">
            <v>Id1074</v>
          </cell>
          <cell r="B1075">
            <v>31.16</v>
          </cell>
          <cell r="C1075">
            <v>4.26</v>
          </cell>
          <cell r="D1075" t="str">
            <v>yes</v>
          </cell>
          <cell r="E1075" t="str">
            <v>No</v>
          </cell>
          <cell r="F1075" t="str">
            <v>Yes</v>
          </cell>
          <cell r="G1075">
            <v>1</v>
          </cell>
          <cell r="H1075" t="str">
            <v>No</v>
          </cell>
        </row>
        <row r="1076">
          <cell r="A1076" t="str">
            <v>Id1075</v>
          </cell>
          <cell r="B1076">
            <v>25.55</v>
          </cell>
          <cell r="C1076">
            <v>4.96</v>
          </cell>
          <cell r="D1076" t="str">
            <v>yes</v>
          </cell>
          <cell r="E1076" t="str">
            <v>No</v>
          </cell>
          <cell r="F1076" t="str">
            <v>No</v>
          </cell>
          <cell r="G1076">
            <v>1</v>
          </cell>
          <cell r="H1076" t="str">
            <v>No</v>
          </cell>
        </row>
        <row r="1077">
          <cell r="A1077" t="str">
            <v>Id1076</v>
          </cell>
          <cell r="B1077">
            <v>28.77</v>
          </cell>
          <cell r="C1077">
            <v>4</v>
          </cell>
          <cell r="D1077" t="str">
            <v>yes</v>
          </cell>
          <cell r="E1077" t="str">
            <v>No</v>
          </cell>
          <cell r="F1077" t="str">
            <v>No</v>
          </cell>
          <cell r="G1077" t="str">
            <v>No major surgery</v>
          </cell>
          <cell r="H1077" t="str">
            <v>No</v>
          </cell>
        </row>
        <row r="1078">
          <cell r="A1078" t="str">
            <v>Id1077</v>
          </cell>
          <cell r="B1078">
            <v>23.14</v>
          </cell>
          <cell r="C1078">
            <v>4.1500000000000004</v>
          </cell>
          <cell r="D1078" t="str">
            <v>yes</v>
          </cell>
          <cell r="E1078" t="str">
            <v>No</v>
          </cell>
          <cell r="F1078" t="str">
            <v>No</v>
          </cell>
          <cell r="G1078">
            <v>1</v>
          </cell>
          <cell r="H1078" t="str">
            <v>No</v>
          </cell>
        </row>
        <row r="1079">
          <cell r="A1079" t="str">
            <v>Id1078</v>
          </cell>
          <cell r="B1079">
            <v>39.6</v>
          </cell>
          <cell r="C1079">
            <v>11.36</v>
          </cell>
          <cell r="D1079" t="str">
            <v>No</v>
          </cell>
          <cell r="E1079" t="str">
            <v>No</v>
          </cell>
          <cell r="F1079" t="str">
            <v>No</v>
          </cell>
          <cell r="G1079" t="str">
            <v>No major surgery</v>
          </cell>
          <cell r="H1079" t="str">
            <v>No</v>
          </cell>
        </row>
        <row r="1080">
          <cell r="A1080" t="str">
            <v>Id1079</v>
          </cell>
          <cell r="B1080">
            <v>29.2</v>
          </cell>
          <cell r="C1080">
            <v>7.53</v>
          </cell>
          <cell r="D1080" t="str">
            <v>No</v>
          </cell>
          <cell r="E1080" t="str">
            <v>No</v>
          </cell>
          <cell r="F1080" t="str">
            <v>No</v>
          </cell>
          <cell r="G1080" t="str">
            <v>No major surgery</v>
          </cell>
          <cell r="H1080" t="str">
            <v>No</v>
          </cell>
        </row>
        <row r="1081">
          <cell r="A1081" t="str">
            <v>Id1080</v>
          </cell>
          <cell r="B1081">
            <v>32.774999999999999</v>
          </cell>
          <cell r="C1081">
            <v>7.95</v>
          </cell>
          <cell r="D1081" t="str">
            <v>No</v>
          </cell>
          <cell r="E1081" t="str">
            <v>No</v>
          </cell>
          <cell r="F1081" t="str">
            <v>No</v>
          </cell>
          <cell r="G1081" t="str">
            <v>No major surgery</v>
          </cell>
          <cell r="H1081" t="str">
            <v>No</v>
          </cell>
        </row>
        <row r="1082">
          <cell r="A1082" t="str">
            <v>Id1081</v>
          </cell>
          <cell r="B1082">
            <v>24.035</v>
          </cell>
          <cell r="C1082">
            <v>8.5</v>
          </cell>
          <cell r="D1082" t="str">
            <v>No</v>
          </cell>
          <cell r="E1082" t="str">
            <v>No</v>
          </cell>
          <cell r="F1082" t="str">
            <v>No</v>
          </cell>
          <cell r="G1082" t="str">
            <v>No major surgery</v>
          </cell>
          <cell r="H1082" t="str">
            <v>No</v>
          </cell>
        </row>
        <row r="1083">
          <cell r="A1083" t="str">
            <v>Id1082</v>
          </cell>
          <cell r="B1083">
            <v>30.55</v>
          </cell>
          <cell r="C1083">
            <v>5.89</v>
          </cell>
          <cell r="D1083" t="str">
            <v>No</v>
          </cell>
          <cell r="E1083" t="str">
            <v>No</v>
          </cell>
          <cell r="F1083" t="str">
            <v>Yes</v>
          </cell>
          <cell r="G1083">
            <v>1</v>
          </cell>
          <cell r="H1083" t="str">
            <v>No</v>
          </cell>
        </row>
        <row r="1084">
          <cell r="A1084" t="str">
            <v>Id1083</v>
          </cell>
          <cell r="B1084">
            <v>28.81</v>
          </cell>
          <cell r="C1084">
            <v>8.76</v>
          </cell>
          <cell r="D1084" t="str">
            <v>No</v>
          </cell>
          <cell r="E1084" t="str">
            <v>No</v>
          </cell>
          <cell r="F1084" t="str">
            <v>No</v>
          </cell>
          <cell r="G1084">
            <v>2</v>
          </cell>
          <cell r="H1084" t="str">
            <v>No</v>
          </cell>
        </row>
        <row r="1085">
          <cell r="A1085" t="str">
            <v>Id1084</v>
          </cell>
          <cell r="B1085">
            <v>31.66</v>
          </cell>
          <cell r="C1085">
            <v>4.1100000000000003</v>
          </cell>
          <cell r="D1085" t="str">
            <v>No</v>
          </cell>
          <cell r="E1085" t="str">
            <v>No</v>
          </cell>
          <cell r="F1085" t="str">
            <v>No</v>
          </cell>
          <cell r="G1085" t="str">
            <v>No major surgery</v>
          </cell>
          <cell r="H1085" t="str">
            <v>No</v>
          </cell>
        </row>
        <row r="1086">
          <cell r="A1086" t="str">
            <v>Id1085</v>
          </cell>
          <cell r="B1086">
            <v>28.215</v>
          </cell>
          <cell r="C1086">
            <v>7.56</v>
          </cell>
          <cell r="D1086" t="str">
            <v>yes</v>
          </cell>
          <cell r="E1086" t="str">
            <v>No</v>
          </cell>
          <cell r="F1086" t="str">
            <v>No</v>
          </cell>
          <cell r="G1086">
            <v>1</v>
          </cell>
          <cell r="H1086" t="str">
            <v>No</v>
          </cell>
        </row>
        <row r="1087">
          <cell r="A1087" t="str">
            <v>Id1086</v>
          </cell>
          <cell r="B1087">
            <v>26.12</v>
          </cell>
          <cell r="C1087">
            <v>4.17</v>
          </cell>
          <cell r="D1087" t="str">
            <v>yes</v>
          </cell>
          <cell r="E1087" t="str">
            <v>No</v>
          </cell>
          <cell r="F1087" t="str">
            <v>Yes</v>
          </cell>
          <cell r="G1087">
            <v>1</v>
          </cell>
          <cell r="H1087" t="str">
            <v>No</v>
          </cell>
        </row>
        <row r="1088">
          <cell r="A1088" t="str">
            <v>Id1087</v>
          </cell>
          <cell r="B1088">
            <v>36.630000000000003</v>
          </cell>
          <cell r="C1088">
            <v>11.42</v>
          </cell>
          <cell r="D1088" t="str">
            <v>No</v>
          </cell>
          <cell r="E1088" t="str">
            <v>No</v>
          </cell>
          <cell r="F1088" t="str">
            <v>No</v>
          </cell>
          <cell r="G1088">
            <v>2</v>
          </cell>
          <cell r="H1088" t="str">
            <v>No</v>
          </cell>
        </row>
        <row r="1089">
          <cell r="A1089" t="str">
            <v>Id1088</v>
          </cell>
          <cell r="B1089">
            <v>33.344999999999999</v>
          </cell>
          <cell r="C1089">
            <v>7.33</v>
          </cell>
          <cell r="D1089" t="str">
            <v>No</v>
          </cell>
          <cell r="E1089" t="str">
            <v>No</v>
          </cell>
          <cell r="F1089" t="str">
            <v>No</v>
          </cell>
          <cell r="G1089">
            <v>2</v>
          </cell>
          <cell r="H1089" t="str">
            <v>No</v>
          </cell>
        </row>
        <row r="1090">
          <cell r="A1090" t="str">
            <v>Id1089</v>
          </cell>
          <cell r="B1090">
            <v>27.11</v>
          </cell>
          <cell r="C1090">
            <v>6.7</v>
          </cell>
          <cell r="D1090" t="str">
            <v>No</v>
          </cell>
          <cell r="E1090" t="str">
            <v>No</v>
          </cell>
          <cell r="F1090" t="str">
            <v>No</v>
          </cell>
          <cell r="G1090" t="str">
            <v>No major surgery</v>
          </cell>
          <cell r="H1090" t="str">
            <v>No</v>
          </cell>
        </row>
        <row r="1091">
          <cell r="A1091" t="str">
            <v>Id1090</v>
          </cell>
          <cell r="B1091">
            <v>26.6</v>
          </cell>
          <cell r="C1091">
            <v>5.27</v>
          </cell>
          <cell r="D1091" t="str">
            <v>yes</v>
          </cell>
          <cell r="E1091" t="str">
            <v>No</v>
          </cell>
          <cell r="F1091" t="str">
            <v>Yes</v>
          </cell>
          <cell r="G1091">
            <v>1</v>
          </cell>
          <cell r="H1091" t="str">
            <v>No</v>
          </cell>
        </row>
        <row r="1092">
          <cell r="A1092" t="str">
            <v>Id1091</v>
          </cell>
          <cell r="B1092">
            <v>30.41</v>
          </cell>
          <cell r="C1092">
            <v>7.72</v>
          </cell>
          <cell r="D1092" t="str">
            <v>No</v>
          </cell>
          <cell r="E1092" t="str">
            <v>No</v>
          </cell>
          <cell r="F1092" t="str">
            <v>No</v>
          </cell>
          <cell r="G1092" t="str">
            <v>No major surgery</v>
          </cell>
          <cell r="H1092" t="str">
            <v>No</v>
          </cell>
        </row>
        <row r="1093">
          <cell r="A1093" t="str">
            <v>Id1092</v>
          </cell>
          <cell r="B1093">
            <v>28.98</v>
          </cell>
          <cell r="C1093">
            <v>8.68</v>
          </cell>
          <cell r="D1093" t="str">
            <v>No</v>
          </cell>
          <cell r="E1093" t="str">
            <v>No</v>
          </cell>
          <cell r="F1093" t="str">
            <v>No</v>
          </cell>
          <cell r="G1093">
            <v>2</v>
          </cell>
          <cell r="H1093" t="str">
            <v>No</v>
          </cell>
        </row>
        <row r="1094">
          <cell r="A1094" t="str">
            <v>Id1093</v>
          </cell>
          <cell r="B1094">
            <v>31.24</v>
          </cell>
          <cell r="C1094">
            <v>9.8000000000000007</v>
          </cell>
          <cell r="D1094" t="str">
            <v>No</v>
          </cell>
          <cell r="E1094" t="str">
            <v>No</v>
          </cell>
          <cell r="F1094" t="str">
            <v>No</v>
          </cell>
          <cell r="G1094" t="str">
            <v>No major surgery</v>
          </cell>
          <cell r="H1094" t="str">
            <v>No</v>
          </cell>
        </row>
        <row r="1095">
          <cell r="A1095" t="str">
            <v>Id1094</v>
          </cell>
          <cell r="B1095">
            <v>31.54</v>
          </cell>
          <cell r="C1095">
            <v>4.4400000000000004</v>
          </cell>
          <cell r="D1095" t="str">
            <v>No</v>
          </cell>
          <cell r="E1095" t="str">
            <v>No</v>
          </cell>
          <cell r="F1095" t="str">
            <v>No</v>
          </cell>
          <cell r="G1095" t="str">
            <v>No major surgery</v>
          </cell>
          <cell r="H1095" t="str">
            <v>No</v>
          </cell>
        </row>
        <row r="1096">
          <cell r="A1096" t="str">
            <v>Id1095</v>
          </cell>
          <cell r="B1096">
            <v>38.6</v>
          </cell>
          <cell r="C1096">
            <v>7.19</v>
          </cell>
          <cell r="D1096" t="str">
            <v>yes</v>
          </cell>
          <cell r="E1096" t="str">
            <v>No</v>
          </cell>
          <cell r="F1096" t="str">
            <v>No</v>
          </cell>
          <cell r="G1096">
            <v>2</v>
          </cell>
          <cell r="H1096" t="str">
            <v>No</v>
          </cell>
        </row>
        <row r="1097">
          <cell r="A1097" t="str">
            <v>Id1096</v>
          </cell>
          <cell r="B1097">
            <v>37.950000000000003</v>
          </cell>
          <cell r="C1097">
            <v>6.06</v>
          </cell>
          <cell r="D1097" t="str">
            <v>No</v>
          </cell>
          <cell r="E1097" t="str">
            <v>No</v>
          </cell>
          <cell r="F1097" t="str">
            <v>No</v>
          </cell>
          <cell r="G1097" t="str">
            <v>No major surgery</v>
          </cell>
          <cell r="H1097" t="str">
            <v>No</v>
          </cell>
        </row>
        <row r="1098">
          <cell r="A1098" t="str">
            <v>Id1097</v>
          </cell>
          <cell r="B1098">
            <v>38.97</v>
          </cell>
          <cell r="C1098">
            <v>5.12</v>
          </cell>
          <cell r="D1098" t="str">
            <v>No</v>
          </cell>
          <cell r="E1098" t="str">
            <v>No</v>
          </cell>
          <cell r="F1098" t="str">
            <v>No</v>
          </cell>
          <cell r="G1098" t="str">
            <v>No major surgery</v>
          </cell>
          <cell r="H1098" t="str">
            <v>No</v>
          </cell>
        </row>
        <row r="1099">
          <cell r="A1099" t="str">
            <v>Id1098</v>
          </cell>
          <cell r="B1099">
            <v>21.2</v>
          </cell>
          <cell r="C1099">
            <v>10.72</v>
          </cell>
          <cell r="D1099" t="str">
            <v>No</v>
          </cell>
          <cell r="E1099" t="str">
            <v>No</v>
          </cell>
          <cell r="F1099" t="str">
            <v>No</v>
          </cell>
          <cell r="G1099" t="str">
            <v>No major surgery</v>
          </cell>
          <cell r="H1099" t="str">
            <v>No</v>
          </cell>
        </row>
        <row r="1100">
          <cell r="A1100" t="str">
            <v>Id1099</v>
          </cell>
          <cell r="B1100">
            <v>23.96</v>
          </cell>
          <cell r="C1100">
            <v>9.58</v>
          </cell>
          <cell r="D1100" t="str">
            <v>yes</v>
          </cell>
          <cell r="E1100" t="str">
            <v>No</v>
          </cell>
          <cell r="F1100" t="str">
            <v>Yes</v>
          </cell>
          <cell r="G1100">
            <v>1</v>
          </cell>
          <cell r="H1100" t="str">
            <v>No</v>
          </cell>
        </row>
        <row r="1101">
          <cell r="A1101" t="str">
            <v>Id1100</v>
          </cell>
          <cell r="B1101">
            <v>35.93</v>
          </cell>
          <cell r="C1101">
            <v>6.4</v>
          </cell>
          <cell r="D1101" t="str">
            <v>yes</v>
          </cell>
          <cell r="E1101" t="str">
            <v>No</v>
          </cell>
          <cell r="F1101" t="str">
            <v>No</v>
          </cell>
          <cell r="G1101">
            <v>1</v>
          </cell>
          <cell r="H1101" t="str">
            <v>No</v>
          </cell>
        </row>
        <row r="1102">
          <cell r="A1102" t="str">
            <v>Id1101</v>
          </cell>
          <cell r="B1102">
            <v>26.11</v>
          </cell>
          <cell r="C1102">
            <v>6.8</v>
          </cell>
          <cell r="D1102" t="str">
            <v>yes</v>
          </cell>
          <cell r="E1102" t="str">
            <v>No</v>
          </cell>
          <cell r="F1102" t="str">
            <v>No</v>
          </cell>
          <cell r="G1102">
            <v>2</v>
          </cell>
          <cell r="H1102" t="str">
            <v>No</v>
          </cell>
        </row>
        <row r="1103">
          <cell r="A1103" t="str">
            <v>Id1102</v>
          </cell>
          <cell r="B1103">
            <v>32.299999999999997</v>
          </cell>
          <cell r="C1103">
            <v>9.48</v>
          </cell>
          <cell r="D1103" t="str">
            <v>No</v>
          </cell>
          <cell r="E1103" t="str">
            <v>No</v>
          </cell>
          <cell r="F1103" t="str">
            <v>No</v>
          </cell>
          <cell r="G1103">
            <v>2</v>
          </cell>
          <cell r="H1103" t="str">
            <v>No</v>
          </cell>
        </row>
        <row r="1104">
          <cell r="A1104" t="str">
            <v>Id1103</v>
          </cell>
          <cell r="B1104">
            <v>28.69</v>
          </cell>
          <cell r="C1104">
            <v>7.45</v>
          </cell>
          <cell r="D1104" t="str">
            <v>No</v>
          </cell>
          <cell r="E1104" t="str">
            <v>No</v>
          </cell>
          <cell r="F1104" t="str">
            <v>No</v>
          </cell>
          <cell r="G1104">
            <v>2</v>
          </cell>
          <cell r="H1104" t="str">
            <v>No</v>
          </cell>
        </row>
        <row r="1105">
          <cell r="A1105" t="str">
            <v>Id1104</v>
          </cell>
          <cell r="B1105">
            <v>31.28</v>
          </cell>
          <cell r="C1105">
            <v>6.94</v>
          </cell>
          <cell r="D1105" t="str">
            <v>yes</v>
          </cell>
          <cell r="E1105" t="str">
            <v>No</v>
          </cell>
          <cell r="F1105" t="str">
            <v>No</v>
          </cell>
          <cell r="G1105">
            <v>1</v>
          </cell>
          <cell r="H1105" t="str">
            <v>No</v>
          </cell>
        </row>
        <row r="1106">
          <cell r="A1106" t="str">
            <v>Id1105</v>
          </cell>
          <cell r="B1106">
            <v>30.21</v>
          </cell>
          <cell r="C1106">
            <v>7.83</v>
          </cell>
          <cell r="D1106" t="str">
            <v>No</v>
          </cell>
          <cell r="E1106" t="str">
            <v>No</v>
          </cell>
          <cell r="F1106" t="str">
            <v>No</v>
          </cell>
          <cell r="G1106" t="str">
            <v>No major surgery</v>
          </cell>
          <cell r="H1106" t="str">
            <v>No</v>
          </cell>
        </row>
        <row r="1107">
          <cell r="A1107" t="str">
            <v>Id1106</v>
          </cell>
          <cell r="B1107">
            <v>38.28</v>
          </cell>
          <cell r="C1107">
            <v>10.17</v>
          </cell>
          <cell r="D1107" t="str">
            <v>yes</v>
          </cell>
          <cell r="E1107" t="str">
            <v>No</v>
          </cell>
          <cell r="F1107" t="str">
            <v>No</v>
          </cell>
          <cell r="G1107" t="str">
            <v>No major surgery</v>
          </cell>
          <cell r="H1107" t="str">
            <v>No</v>
          </cell>
        </row>
        <row r="1108">
          <cell r="A1108" t="str">
            <v>Id1107</v>
          </cell>
          <cell r="B1108">
            <v>29.9</v>
          </cell>
          <cell r="C1108">
            <v>8.9600000000000009</v>
          </cell>
          <cell r="D1108" t="str">
            <v>yes</v>
          </cell>
          <cell r="E1108" t="str">
            <v>No</v>
          </cell>
          <cell r="F1108" t="str">
            <v>No</v>
          </cell>
          <cell r="G1108" t="str">
            <v>No major surgery</v>
          </cell>
          <cell r="H1108" t="str">
            <v>No</v>
          </cell>
        </row>
        <row r="1109">
          <cell r="A1109" t="str">
            <v>Id1108</v>
          </cell>
          <cell r="B1109">
            <v>23.18</v>
          </cell>
          <cell r="C1109">
            <v>6.96</v>
          </cell>
          <cell r="D1109" t="str">
            <v>yes</v>
          </cell>
          <cell r="E1109" t="str">
            <v>No</v>
          </cell>
          <cell r="F1109" t="str">
            <v>No</v>
          </cell>
          <cell r="G1109">
            <v>2</v>
          </cell>
          <cell r="H1109" t="str">
            <v>No</v>
          </cell>
        </row>
        <row r="1110">
          <cell r="A1110" t="str">
            <v>Id1109</v>
          </cell>
          <cell r="B1110">
            <v>33.020000000000003</v>
          </cell>
          <cell r="C1110">
            <v>5.07</v>
          </cell>
          <cell r="D1110" t="str">
            <v>yes</v>
          </cell>
          <cell r="E1110" t="str">
            <v>No</v>
          </cell>
          <cell r="F1110" t="str">
            <v>No</v>
          </cell>
          <cell r="G1110" t="str">
            <v>No major surgery</v>
          </cell>
          <cell r="H1110" t="str">
            <v>No</v>
          </cell>
        </row>
        <row r="1111">
          <cell r="A1111" t="str">
            <v>Id1110</v>
          </cell>
          <cell r="B1111">
            <v>27.29</v>
          </cell>
          <cell r="C1111">
            <v>5.85</v>
          </cell>
          <cell r="D1111" t="str">
            <v>No</v>
          </cell>
          <cell r="E1111" t="str">
            <v>No</v>
          </cell>
          <cell r="F1111" t="str">
            <v>No</v>
          </cell>
          <cell r="G1111">
            <v>2</v>
          </cell>
          <cell r="H1111" t="str">
            <v>No</v>
          </cell>
        </row>
        <row r="1112">
          <cell r="A1112" t="str">
            <v>Id1111</v>
          </cell>
          <cell r="B1112">
            <v>23.18</v>
          </cell>
          <cell r="C1112">
            <v>10.56</v>
          </cell>
          <cell r="D1112" t="str">
            <v>No</v>
          </cell>
          <cell r="E1112" t="str">
            <v>No</v>
          </cell>
          <cell r="F1112" t="str">
            <v>No</v>
          </cell>
          <cell r="G1112">
            <v>2</v>
          </cell>
          <cell r="H1112" t="str">
            <v>No</v>
          </cell>
        </row>
        <row r="1113">
          <cell r="A1113" t="str">
            <v>Id1112</v>
          </cell>
          <cell r="B1113">
            <v>32.659999999999997</v>
          </cell>
          <cell r="C1113">
            <v>8.92</v>
          </cell>
          <cell r="D1113" t="str">
            <v>yes</v>
          </cell>
          <cell r="E1113" t="str">
            <v>No</v>
          </cell>
          <cell r="F1113" t="str">
            <v>No</v>
          </cell>
          <cell r="G1113" t="str">
            <v>No major surgery</v>
          </cell>
          <cell r="H1113" t="str">
            <v>No</v>
          </cell>
        </row>
        <row r="1114">
          <cell r="A1114" t="str">
            <v>Id1113</v>
          </cell>
          <cell r="B1114">
            <v>30.78</v>
          </cell>
          <cell r="C1114">
            <v>8.6300000000000008</v>
          </cell>
          <cell r="D1114" t="str">
            <v>No</v>
          </cell>
          <cell r="E1114" t="str">
            <v>No</v>
          </cell>
          <cell r="F1114" t="str">
            <v>No</v>
          </cell>
          <cell r="G1114" t="str">
            <v>No major surgery</v>
          </cell>
          <cell r="H1114" t="str">
            <v>No</v>
          </cell>
        </row>
        <row r="1115">
          <cell r="A1115" t="str">
            <v>Id1114</v>
          </cell>
          <cell r="B1115">
            <v>47.2</v>
          </cell>
          <cell r="C1115">
            <v>6.29</v>
          </cell>
          <cell r="D1115" t="str">
            <v>yes</v>
          </cell>
          <cell r="E1115" t="str">
            <v>No</v>
          </cell>
          <cell r="F1115" t="str">
            <v>Yes</v>
          </cell>
          <cell r="G1115">
            <v>1</v>
          </cell>
          <cell r="H1115" t="str">
            <v>No</v>
          </cell>
        </row>
        <row r="1116">
          <cell r="A1116" t="str">
            <v>Id1115</v>
          </cell>
          <cell r="B1116">
            <v>31.6</v>
          </cell>
          <cell r="C1116">
            <v>5.75</v>
          </cell>
          <cell r="D1116" t="str">
            <v>No</v>
          </cell>
          <cell r="E1116" t="str">
            <v>No</v>
          </cell>
          <cell r="F1116" t="str">
            <v>No</v>
          </cell>
          <cell r="G1116">
            <v>2</v>
          </cell>
          <cell r="H1116" t="str">
            <v>No</v>
          </cell>
        </row>
        <row r="1117">
          <cell r="A1117" t="str">
            <v>Id1116</v>
          </cell>
          <cell r="B1117">
            <v>33.914999999999999</v>
          </cell>
          <cell r="C1117">
            <v>6.66</v>
          </cell>
          <cell r="D1117" t="str">
            <v>yes</v>
          </cell>
          <cell r="E1117" t="str">
            <v>No</v>
          </cell>
          <cell r="F1117" t="str">
            <v>No</v>
          </cell>
          <cell r="G1117">
            <v>1</v>
          </cell>
          <cell r="H1117" t="str">
            <v>No</v>
          </cell>
        </row>
        <row r="1118">
          <cell r="A1118" t="str">
            <v>Id1117</v>
          </cell>
          <cell r="B1118">
            <v>23.54</v>
          </cell>
          <cell r="C1118">
            <v>5.0999999999999996</v>
          </cell>
          <cell r="D1118" t="str">
            <v>No</v>
          </cell>
          <cell r="E1118" t="str">
            <v>No</v>
          </cell>
          <cell r="F1118" t="str">
            <v>No</v>
          </cell>
          <cell r="G1118">
            <v>2</v>
          </cell>
          <cell r="H1118" t="str">
            <v>No</v>
          </cell>
        </row>
        <row r="1119">
          <cell r="A1119" t="str">
            <v>Id1118</v>
          </cell>
          <cell r="B1119">
            <v>27.074999999999999</v>
          </cell>
          <cell r="C1119">
            <v>4.41</v>
          </cell>
          <cell r="D1119" t="str">
            <v>No</v>
          </cell>
          <cell r="E1119" t="str">
            <v>No</v>
          </cell>
          <cell r="F1119" t="str">
            <v>No</v>
          </cell>
          <cell r="G1119">
            <v>2</v>
          </cell>
          <cell r="H1119" t="str">
            <v>No</v>
          </cell>
        </row>
        <row r="1120">
          <cell r="A1120" t="str">
            <v>Id1119</v>
          </cell>
          <cell r="B1120">
            <v>25.8</v>
          </cell>
          <cell r="C1120">
            <v>5.52</v>
          </cell>
          <cell r="D1120" t="str">
            <v>yes</v>
          </cell>
          <cell r="E1120" t="str">
            <v>No</v>
          </cell>
          <cell r="F1120" t="str">
            <v>No</v>
          </cell>
          <cell r="G1120" t="str">
            <v>No major surgery</v>
          </cell>
          <cell r="H1120" t="str">
            <v>No</v>
          </cell>
        </row>
        <row r="1121">
          <cell r="A1121" t="str">
            <v>Id1120</v>
          </cell>
          <cell r="B1121">
            <v>36.1</v>
          </cell>
          <cell r="C1121">
            <v>4.62</v>
          </cell>
          <cell r="D1121" t="str">
            <v>yes</v>
          </cell>
          <cell r="E1121" t="str">
            <v>No</v>
          </cell>
          <cell r="F1121" t="str">
            <v>Yes</v>
          </cell>
          <cell r="G1121">
            <v>1</v>
          </cell>
          <cell r="H1121" t="str">
            <v>No</v>
          </cell>
        </row>
        <row r="1122">
          <cell r="A1122" t="str">
            <v>Id1121</v>
          </cell>
          <cell r="B1122">
            <v>30.495000000000001</v>
          </cell>
          <cell r="C1122">
            <v>5.74</v>
          </cell>
          <cell r="D1122" t="str">
            <v>yes</v>
          </cell>
          <cell r="E1122" t="str">
            <v>No</v>
          </cell>
          <cell r="F1122" t="str">
            <v>Yes</v>
          </cell>
          <cell r="G1122">
            <v>1</v>
          </cell>
          <cell r="H1122" t="str">
            <v>No</v>
          </cell>
        </row>
        <row r="1123">
          <cell r="A1123" t="str">
            <v>Id1122</v>
          </cell>
          <cell r="B1123">
            <v>21.4</v>
          </cell>
          <cell r="C1123">
            <v>6.3</v>
          </cell>
          <cell r="D1123" t="str">
            <v>yes</v>
          </cell>
          <cell r="E1123" t="str">
            <v>No</v>
          </cell>
          <cell r="F1123" t="str">
            <v>Yes</v>
          </cell>
          <cell r="G1123">
            <v>1</v>
          </cell>
          <cell r="H1123" t="str">
            <v>No</v>
          </cell>
        </row>
        <row r="1124">
          <cell r="A1124" t="str">
            <v>Id1123</v>
          </cell>
          <cell r="B1124">
            <v>32.299999999999997</v>
          </cell>
          <cell r="C1124">
            <v>10.27</v>
          </cell>
          <cell r="D1124" t="str">
            <v>No</v>
          </cell>
          <cell r="E1124" t="str">
            <v>No</v>
          </cell>
          <cell r="F1124" t="str">
            <v>No</v>
          </cell>
          <cell r="G1124" t="str">
            <v>No major surgery</v>
          </cell>
          <cell r="H1124" t="str">
            <v>No</v>
          </cell>
        </row>
        <row r="1125">
          <cell r="A1125" t="str">
            <v>Id1124</v>
          </cell>
          <cell r="B1125">
            <v>29.78</v>
          </cell>
          <cell r="C1125">
            <v>5.85</v>
          </cell>
          <cell r="D1125" t="str">
            <v>No</v>
          </cell>
          <cell r="E1125" t="str">
            <v>No</v>
          </cell>
          <cell r="F1125" t="str">
            <v>Yes</v>
          </cell>
          <cell r="G1125">
            <v>1</v>
          </cell>
          <cell r="H1125" t="str">
            <v>No</v>
          </cell>
        </row>
        <row r="1126">
          <cell r="A1126" t="str">
            <v>Id1125</v>
          </cell>
          <cell r="B1126">
            <v>34.76</v>
          </cell>
          <cell r="C1126">
            <v>5.92</v>
          </cell>
          <cell r="D1126" t="str">
            <v>yes</v>
          </cell>
          <cell r="E1126" t="str">
            <v>No</v>
          </cell>
          <cell r="F1126" t="str">
            <v>No</v>
          </cell>
          <cell r="G1126">
            <v>1</v>
          </cell>
          <cell r="H1126" t="str">
            <v>No</v>
          </cell>
        </row>
        <row r="1127">
          <cell r="A1127" t="str">
            <v>Id1126</v>
          </cell>
          <cell r="B1127">
            <v>18.335000000000001</v>
          </cell>
          <cell r="C1127">
            <v>10.01</v>
          </cell>
          <cell r="D1127" t="str">
            <v>yes</v>
          </cell>
          <cell r="E1127" t="str">
            <v>No</v>
          </cell>
          <cell r="F1127" t="str">
            <v>No</v>
          </cell>
          <cell r="G1127">
            <v>2</v>
          </cell>
          <cell r="H1127" t="str">
            <v>No</v>
          </cell>
        </row>
        <row r="1128">
          <cell r="A1128" t="str">
            <v>Id1127</v>
          </cell>
          <cell r="B1128">
            <v>32.299999999999997</v>
          </cell>
          <cell r="C1128">
            <v>9.59</v>
          </cell>
          <cell r="D1128" t="str">
            <v>No</v>
          </cell>
          <cell r="E1128" t="str">
            <v>No</v>
          </cell>
          <cell r="F1128" t="str">
            <v>No</v>
          </cell>
          <cell r="G1128" t="str">
            <v>No major surgery</v>
          </cell>
          <cell r="H1128" t="str">
            <v>No</v>
          </cell>
        </row>
        <row r="1129">
          <cell r="A1129" t="str">
            <v>Id1128</v>
          </cell>
          <cell r="B1129">
            <v>27.74</v>
          </cell>
          <cell r="C1129">
            <v>10.37</v>
          </cell>
          <cell r="D1129" t="str">
            <v>No</v>
          </cell>
          <cell r="E1129" t="str">
            <v>No</v>
          </cell>
          <cell r="F1129" t="str">
            <v>No</v>
          </cell>
          <cell r="G1129" t="str">
            <v>No major surgery</v>
          </cell>
          <cell r="H1129" t="str">
            <v>No</v>
          </cell>
        </row>
        <row r="1130">
          <cell r="A1130" t="str">
            <v>Id1129</v>
          </cell>
          <cell r="B1130">
            <v>24</v>
          </cell>
          <cell r="C1130">
            <v>4.01</v>
          </cell>
          <cell r="D1130" t="str">
            <v>yes</v>
          </cell>
          <cell r="E1130" t="str">
            <v>No</v>
          </cell>
          <cell r="F1130" t="str">
            <v>No</v>
          </cell>
          <cell r="G1130">
            <v>1</v>
          </cell>
          <cell r="H1130" t="str">
            <v>No</v>
          </cell>
        </row>
        <row r="1131">
          <cell r="A1131" t="str">
            <v>Id1130</v>
          </cell>
          <cell r="B1131">
            <v>31.78</v>
          </cell>
          <cell r="C1131">
            <v>4.24</v>
          </cell>
          <cell r="D1131" t="str">
            <v>yes</v>
          </cell>
          <cell r="E1131" t="str">
            <v>No</v>
          </cell>
          <cell r="F1131" t="str">
            <v>Yes</v>
          </cell>
          <cell r="G1131">
            <v>1</v>
          </cell>
          <cell r="H1131" t="str">
            <v>No</v>
          </cell>
        </row>
        <row r="1132">
          <cell r="A1132" t="str">
            <v>Id1131</v>
          </cell>
          <cell r="B1132">
            <v>32.25</v>
          </cell>
          <cell r="C1132">
            <v>5.36</v>
          </cell>
          <cell r="D1132" t="str">
            <v>yes</v>
          </cell>
          <cell r="E1132" t="str">
            <v>No</v>
          </cell>
          <cell r="F1132" t="str">
            <v>No</v>
          </cell>
          <cell r="G1132" t="str">
            <v>No major surgery</v>
          </cell>
          <cell r="H1132" t="str">
            <v>No</v>
          </cell>
        </row>
        <row r="1133">
          <cell r="A1133" t="str">
            <v>Id1132</v>
          </cell>
          <cell r="B1133">
            <v>30.114999999999998</v>
          </cell>
          <cell r="C1133">
            <v>4.99</v>
          </cell>
          <cell r="D1133" t="str">
            <v>No</v>
          </cell>
          <cell r="E1133" t="str">
            <v>No</v>
          </cell>
          <cell r="F1133" t="str">
            <v>No</v>
          </cell>
          <cell r="G1133">
            <v>2</v>
          </cell>
          <cell r="H1133" t="str">
            <v>No</v>
          </cell>
        </row>
        <row r="1134">
          <cell r="A1134" t="str">
            <v>Id1133</v>
          </cell>
          <cell r="B1134">
            <v>22.41</v>
          </cell>
          <cell r="C1134">
            <v>8.68</v>
          </cell>
          <cell r="D1134" t="str">
            <v>No</v>
          </cell>
          <cell r="E1134" t="str">
            <v>No</v>
          </cell>
          <cell r="F1134" t="str">
            <v>No</v>
          </cell>
          <cell r="G1134" t="str">
            <v>No major surgery</v>
          </cell>
          <cell r="H1134" t="str">
            <v>No</v>
          </cell>
        </row>
        <row r="1135">
          <cell r="A1135" t="str">
            <v>Id1134</v>
          </cell>
          <cell r="B1135">
            <v>45.72</v>
          </cell>
          <cell r="C1135">
            <v>4.2300000000000004</v>
          </cell>
          <cell r="D1135" t="str">
            <v>yes</v>
          </cell>
          <cell r="E1135" t="str">
            <v>No</v>
          </cell>
          <cell r="F1135" t="str">
            <v>No</v>
          </cell>
          <cell r="G1135" t="str">
            <v>No major surgery</v>
          </cell>
          <cell r="H1135" t="str">
            <v>No</v>
          </cell>
        </row>
        <row r="1136">
          <cell r="A1136" t="str">
            <v>Id1135</v>
          </cell>
          <cell r="B1136">
            <v>25</v>
          </cell>
          <cell r="C1136">
            <v>5.32</v>
          </cell>
          <cell r="D1136" t="str">
            <v>yes</v>
          </cell>
          <cell r="E1136" t="str">
            <v>No</v>
          </cell>
          <cell r="F1136" t="str">
            <v>No</v>
          </cell>
          <cell r="G1136">
            <v>2</v>
          </cell>
          <cell r="H1136" t="str">
            <v>No</v>
          </cell>
        </row>
        <row r="1137">
          <cell r="A1137" t="str">
            <v>Id1136</v>
          </cell>
          <cell r="B1137">
            <v>39.5</v>
          </cell>
          <cell r="C1137">
            <v>6.66</v>
          </cell>
          <cell r="D1137" t="str">
            <v>No</v>
          </cell>
          <cell r="E1137" t="str">
            <v>No</v>
          </cell>
          <cell r="F1137" t="str">
            <v>No</v>
          </cell>
          <cell r="G1137" t="str">
            <v>No major surgery</v>
          </cell>
          <cell r="H1137" t="str">
            <v>No</v>
          </cell>
        </row>
        <row r="1138">
          <cell r="A1138" t="str">
            <v>Id1137</v>
          </cell>
          <cell r="B1138">
            <v>37.729999999999997</v>
          </cell>
          <cell r="C1138">
            <v>7.4</v>
          </cell>
          <cell r="D1138" t="str">
            <v>No</v>
          </cell>
          <cell r="E1138" t="str">
            <v>No</v>
          </cell>
          <cell r="F1138" t="str">
            <v>No</v>
          </cell>
          <cell r="G1138" t="str">
            <v>No major surgery</v>
          </cell>
          <cell r="H1138" t="str">
            <v>No</v>
          </cell>
        </row>
        <row r="1139">
          <cell r="A1139" t="str">
            <v>Id1138</v>
          </cell>
          <cell r="B1139">
            <v>40.659999999999997</v>
          </cell>
          <cell r="C1139">
            <v>10.08</v>
          </cell>
          <cell r="D1139" t="str">
            <v>No</v>
          </cell>
          <cell r="E1139" t="str">
            <v>No</v>
          </cell>
          <cell r="F1139" t="str">
            <v>No</v>
          </cell>
          <cell r="G1139" t="str">
            <v>No major surgery</v>
          </cell>
          <cell r="H1139" t="str">
            <v>No</v>
          </cell>
        </row>
        <row r="1140">
          <cell r="A1140" t="str">
            <v>Id1139</v>
          </cell>
          <cell r="B1140">
            <v>34.200000000000003</v>
          </cell>
          <cell r="C1140">
            <v>8.58</v>
          </cell>
          <cell r="D1140" t="str">
            <v>No</v>
          </cell>
          <cell r="E1140" t="str">
            <v>No</v>
          </cell>
          <cell r="F1140" t="str">
            <v>No</v>
          </cell>
          <cell r="G1140" t="str">
            <v>No major surgery</v>
          </cell>
          <cell r="H1140" t="str">
            <v>No</v>
          </cell>
        </row>
        <row r="1141">
          <cell r="A1141" t="str">
            <v>Id1140</v>
          </cell>
          <cell r="B1141">
            <v>46.51</v>
          </cell>
          <cell r="C1141">
            <v>5.84</v>
          </cell>
          <cell r="D1141" t="str">
            <v>No</v>
          </cell>
          <cell r="E1141" t="str">
            <v>No</v>
          </cell>
          <cell r="F1141" t="str">
            <v>No</v>
          </cell>
          <cell r="G1141">
            <v>1</v>
          </cell>
          <cell r="H1141" t="str">
            <v>No</v>
          </cell>
        </row>
        <row r="1142">
          <cell r="A1142" t="str">
            <v>Id1141</v>
          </cell>
          <cell r="B1142">
            <v>28.88</v>
          </cell>
          <cell r="C1142">
            <v>4.8600000000000003</v>
          </cell>
          <cell r="D1142" t="str">
            <v>yes</v>
          </cell>
          <cell r="E1142" t="str">
            <v>No</v>
          </cell>
          <cell r="F1142" t="str">
            <v>Yes</v>
          </cell>
          <cell r="G1142">
            <v>1</v>
          </cell>
          <cell r="H1142" t="str">
            <v>No</v>
          </cell>
        </row>
        <row r="1143">
          <cell r="A1143" t="str">
            <v>Id1142</v>
          </cell>
          <cell r="B1143">
            <v>33.914999999999999</v>
          </cell>
          <cell r="C1143">
            <v>11.52</v>
          </cell>
          <cell r="D1143" t="str">
            <v>No</v>
          </cell>
          <cell r="E1143" t="str">
            <v>No</v>
          </cell>
          <cell r="F1143" t="str">
            <v>No</v>
          </cell>
          <cell r="G1143" t="str">
            <v>No major surgery</v>
          </cell>
          <cell r="H1143" t="str">
            <v>No</v>
          </cell>
        </row>
        <row r="1144">
          <cell r="A1144" t="str">
            <v>Id1143</v>
          </cell>
          <cell r="B1144">
            <v>24.32</v>
          </cell>
          <cell r="C1144">
            <v>6.15</v>
          </cell>
          <cell r="D1144" t="str">
            <v>yes</v>
          </cell>
          <cell r="E1144" t="str">
            <v>No</v>
          </cell>
          <cell r="F1144" t="str">
            <v>Yes</v>
          </cell>
          <cell r="G1144">
            <v>1</v>
          </cell>
          <cell r="H1144" t="str">
            <v>No</v>
          </cell>
        </row>
        <row r="1145">
          <cell r="A1145" t="str">
            <v>Id1144</v>
          </cell>
          <cell r="B1145">
            <v>25.8</v>
          </cell>
          <cell r="C1145">
            <v>9.94</v>
          </cell>
          <cell r="D1145" t="str">
            <v>No</v>
          </cell>
          <cell r="E1145" t="str">
            <v>No</v>
          </cell>
          <cell r="F1145" t="str">
            <v>No</v>
          </cell>
          <cell r="G1145" t="str">
            <v>No major surgery</v>
          </cell>
          <cell r="H1145" t="str">
            <v>No</v>
          </cell>
        </row>
        <row r="1146">
          <cell r="A1146" t="str">
            <v>Id1145</v>
          </cell>
          <cell r="B1146">
            <v>21.56</v>
          </cell>
          <cell r="C1146">
            <v>10.56</v>
          </cell>
          <cell r="D1146" t="str">
            <v>No</v>
          </cell>
          <cell r="E1146" t="str">
            <v>No</v>
          </cell>
          <cell r="F1146" t="str">
            <v>No</v>
          </cell>
          <cell r="G1146" t="str">
            <v>No major surgery</v>
          </cell>
          <cell r="H1146" t="str">
            <v>No</v>
          </cell>
        </row>
        <row r="1147">
          <cell r="A1147" t="str">
            <v>Id1146</v>
          </cell>
          <cell r="B1147">
            <v>31.6</v>
          </cell>
          <cell r="C1147">
            <v>6.79</v>
          </cell>
          <cell r="D1147" t="str">
            <v>No</v>
          </cell>
          <cell r="E1147" t="str">
            <v>No</v>
          </cell>
          <cell r="F1147" t="str">
            <v>No</v>
          </cell>
          <cell r="G1147" t="str">
            <v>No major surgery</v>
          </cell>
          <cell r="H1147" t="str">
            <v>No</v>
          </cell>
        </row>
        <row r="1148">
          <cell r="A1148" t="str">
            <v>Id1147</v>
          </cell>
          <cell r="B1148">
            <v>42.93</v>
          </cell>
          <cell r="C1148">
            <v>4.8</v>
          </cell>
          <cell r="D1148" t="str">
            <v>No</v>
          </cell>
          <cell r="E1148" t="str">
            <v>No</v>
          </cell>
          <cell r="F1148" t="str">
            <v>No</v>
          </cell>
          <cell r="G1148">
            <v>1</v>
          </cell>
          <cell r="H1148" t="str">
            <v>No</v>
          </cell>
        </row>
        <row r="1149">
          <cell r="A1149" t="str">
            <v>Id1148</v>
          </cell>
          <cell r="B1149">
            <v>26.72</v>
          </cell>
          <cell r="C1149">
            <v>5.75</v>
          </cell>
          <cell r="D1149" t="str">
            <v>No</v>
          </cell>
          <cell r="E1149" t="str">
            <v>No</v>
          </cell>
          <cell r="F1149" t="str">
            <v>No</v>
          </cell>
          <cell r="G1149">
            <v>2</v>
          </cell>
          <cell r="H1149" t="str">
            <v>No</v>
          </cell>
        </row>
        <row r="1150">
          <cell r="A1150" t="str">
            <v>Id1149</v>
          </cell>
          <cell r="B1150">
            <v>26.67</v>
          </cell>
          <cell r="C1150">
            <v>5.81</v>
          </cell>
          <cell r="D1150" t="str">
            <v>No</v>
          </cell>
          <cell r="E1150" t="str">
            <v>No</v>
          </cell>
          <cell r="F1150" t="str">
            <v>No</v>
          </cell>
          <cell r="G1150">
            <v>2</v>
          </cell>
          <cell r="H1150" t="str">
            <v>No</v>
          </cell>
        </row>
        <row r="1151">
          <cell r="A1151" t="str">
            <v>Id1150</v>
          </cell>
          <cell r="B1151">
            <v>42.68</v>
          </cell>
          <cell r="C1151">
            <v>9.2799999999999994</v>
          </cell>
          <cell r="D1151" t="str">
            <v>No</v>
          </cell>
          <cell r="E1151" t="str">
            <v>No</v>
          </cell>
          <cell r="F1151" t="str">
            <v>No</v>
          </cell>
          <cell r="G1151">
            <v>2</v>
          </cell>
          <cell r="H1151" t="str">
            <v>No</v>
          </cell>
        </row>
        <row r="1152">
          <cell r="A1152" t="str">
            <v>Id1151</v>
          </cell>
          <cell r="B1152">
            <v>24.31</v>
          </cell>
          <cell r="C1152">
            <v>6.37</v>
          </cell>
          <cell r="D1152" t="str">
            <v>No</v>
          </cell>
          <cell r="E1152" t="str">
            <v>No</v>
          </cell>
          <cell r="F1152" t="str">
            <v>No</v>
          </cell>
          <cell r="G1152" t="str">
            <v>No major surgery</v>
          </cell>
          <cell r="H1152" t="str">
            <v>No</v>
          </cell>
        </row>
        <row r="1153">
          <cell r="A1153" t="str">
            <v>Id1152</v>
          </cell>
          <cell r="B1153">
            <v>44.75</v>
          </cell>
          <cell r="C1153">
            <v>5.09</v>
          </cell>
          <cell r="D1153" t="str">
            <v>yes</v>
          </cell>
          <cell r="E1153" t="str">
            <v>No</v>
          </cell>
          <cell r="F1153" t="str">
            <v>No</v>
          </cell>
          <cell r="G1153" t="str">
            <v>No major surgery</v>
          </cell>
          <cell r="H1153" t="str">
            <v>No</v>
          </cell>
        </row>
        <row r="1154">
          <cell r="A1154" t="str">
            <v>Id1153</v>
          </cell>
          <cell r="B1154">
            <v>30.78</v>
          </cell>
          <cell r="C1154">
            <v>7.94</v>
          </cell>
          <cell r="D1154" t="str">
            <v>No</v>
          </cell>
          <cell r="E1154" t="str">
            <v>No</v>
          </cell>
          <cell r="F1154" t="str">
            <v>No</v>
          </cell>
          <cell r="G1154">
            <v>2</v>
          </cell>
          <cell r="H1154" t="str">
            <v>No</v>
          </cell>
        </row>
        <row r="1155">
          <cell r="A1155" t="str">
            <v>Id1154</v>
          </cell>
          <cell r="B1155">
            <v>21.86</v>
          </cell>
          <cell r="C1155">
            <v>10.95</v>
          </cell>
          <cell r="D1155" t="str">
            <v>No</v>
          </cell>
          <cell r="E1155" t="str">
            <v>No</v>
          </cell>
          <cell r="F1155" t="str">
            <v>No</v>
          </cell>
          <cell r="G1155" t="str">
            <v>No major surgery</v>
          </cell>
          <cell r="H1155" t="str">
            <v>No</v>
          </cell>
        </row>
        <row r="1156">
          <cell r="A1156" t="str">
            <v>Id1155</v>
          </cell>
          <cell r="B1156">
            <v>49.09</v>
          </cell>
          <cell r="C1156">
            <v>6.3</v>
          </cell>
          <cell r="D1156" t="str">
            <v>yes</v>
          </cell>
          <cell r="E1156" t="str">
            <v>No</v>
          </cell>
          <cell r="F1156" t="str">
            <v>No</v>
          </cell>
          <cell r="G1156" t="str">
            <v>No major surgery</v>
          </cell>
          <cell r="H1156" t="str">
            <v>No</v>
          </cell>
        </row>
        <row r="1157">
          <cell r="A1157" t="str">
            <v>Id1156</v>
          </cell>
          <cell r="B1157">
            <v>47.74</v>
          </cell>
          <cell r="C1157">
            <v>8.0500000000000007</v>
          </cell>
          <cell r="D1157" t="str">
            <v>yes</v>
          </cell>
          <cell r="E1157" t="str">
            <v>No</v>
          </cell>
          <cell r="F1157" t="str">
            <v>No</v>
          </cell>
          <cell r="G1157">
            <v>2</v>
          </cell>
          <cell r="H1157" t="str">
            <v>No</v>
          </cell>
        </row>
        <row r="1158">
          <cell r="A1158" t="str">
            <v>Id1157</v>
          </cell>
          <cell r="B1158">
            <v>30.2</v>
          </cell>
          <cell r="C1158">
            <v>9.8800000000000008</v>
          </cell>
          <cell r="D1158" t="str">
            <v>yes</v>
          </cell>
          <cell r="E1158" t="str">
            <v>No</v>
          </cell>
          <cell r="F1158" t="str">
            <v>No</v>
          </cell>
          <cell r="G1158">
            <v>2</v>
          </cell>
          <cell r="H1158" t="str">
            <v>No</v>
          </cell>
        </row>
        <row r="1159">
          <cell r="A1159" t="str">
            <v>Id1158</v>
          </cell>
          <cell r="B1159">
            <v>33.25</v>
          </cell>
          <cell r="C1159">
            <v>7.42</v>
          </cell>
          <cell r="D1159" t="str">
            <v>yes</v>
          </cell>
          <cell r="E1159" t="str">
            <v>No</v>
          </cell>
          <cell r="F1159" t="str">
            <v>No</v>
          </cell>
          <cell r="G1159">
            <v>2</v>
          </cell>
          <cell r="H1159" t="str">
            <v>No</v>
          </cell>
        </row>
        <row r="1160">
          <cell r="A1160" t="str">
            <v>Id1159</v>
          </cell>
          <cell r="B1160">
            <v>26.6</v>
          </cell>
          <cell r="C1160">
            <v>8.4499999999999993</v>
          </cell>
          <cell r="D1160" t="str">
            <v>yes</v>
          </cell>
          <cell r="E1160" t="str">
            <v>No</v>
          </cell>
          <cell r="F1160" t="str">
            <v>No</v>
          </cell>
          <cell r="G1160">
            <v>1</v>
          </cell>
          <cell r="H1160" t="str">
            <v>No</v>
          </cell>
        </row>
        <row r="1161">
          <cell r="A1161" t="str">
            <v>Id1160</v>
          </cell>
          <cell r="B1161">
            <v>26.35</v>
          </cell>
          <cell r="C1161">
            <v>6.21</v>
          </cell>
          <cell r="D1161" t="str">
            <v>No</v>
          </cell>
          <cell r="E1161" t="str">
            <v>No</v>
          </cell>
          <cell r="F1161" t="str">
            <v>No</v>
          </cell>
          <cell r="G1161">
            <v>2</v>
          </cell>
          <cell r="H1161" t="str">
            <v>No</v>
          </cell>
        </row>
        <row r="1162">
          <cell r="A1162" t="str">
            <v>Id1161</v>
          </cell>
          <cell r="B1162">
            <v>39.994999999999997</v>
          </cell>
          <cell r="C1162">
            <v>4.6500000000000004</v>
          </cell>
          <cell r="D1162" t="str">
            <v>No</v>
          </cell>
          <cell r="E1162" t="str">
            <v>No</v>
          </cell>
          <cell r="F1162" t="str">
            <v>No</v>
          </cell>
          <cell r="G1162" t="str">
            <v>No major surgery</v>
          </cell>
          <cell r="H1162" t="str">
            <v>No</v>
          </cell>
        </row>
        <row r="1163">
          <cell r="A1163" t="str">
            <v>Id1162</v>
          </cell>
          <cell r="B1163">
            <v>22.92</v>
          </cell>
          <cell r="C1163">
            <v>5.87</v>
          </cell>
          <cell r="D1163" t="str">
            <v>yes</v>
          </cell>
          <cell r="E1163" t="str">
            <v>No</v>
          </cell>
          <cell r="F1163" t="str">
            <v>No</v>
          </cell>
          <cell r="G1163">
            <v>1</v>
          </cell>
          <cell r="H1163" t="str">
            <v>No</v>
          </cell>
        </row>
        <row r="1164">
          <cell r="A1164" t="str">
            <v>Id1163</v>
          </cell>
          <cell r="B1164">
            <v>24.78</v>
          </cell>
          <cell r="C1164">
            <v>4.24</v>
          </cell>
          <cell r="D1164" t="str">
            <v>yes</v>
          </cell>
          <cell r="E1164" t="str">
            <v>No</v>
          </cell>
          <cell r="F1164" t="str">
            <v>No</v>
          </cell>
          <cell r="G1164">
            <v>2</v>
          </cell>
          <cell r="H1164" t="str">
            <v>No</v>
          </cell>
        </row>
        <row r="1165">
          <cell r="A1165" t="str">
            <v>Id1164</v>
          </cell>
          <cell r="B1165">
            <v>34.07</v>
          </cell>
          <cell r="C1165">
            <v>7.81</v>
          </cell>
          <cell r="D1165" t="str">
            <v>yes</v>
          </cell>
          <cell r="E1165" t="str">
            <v>No</v>
          </cell>
          <cell r="F1165" t="str">
            <v>No</v>
          </cell>
          <cell r="G1165" t="str">
            <v>No major surgery</v>
          </cell>
          <cell r="H1165" t="str">
            <v>No</v>
          </cell>
        </row>
        <row r="1166">
          <cell r="A1166" t="str">
            <v>Id1165</v>
          </cell>
          <cell r="B1166">
            <v>30.14</v>
          </cell>
          <cell r="C1166">
            <v>9.85</v>
          </cell>
          <cell r="D1166" t="str">
            <v>No</v>
          </cell>
          <cell r="E1166" t="str">
            <v>No</v>
          </cell>
          <cell r="F1166" t="str">
            <v>No</v>
          </cell>
          <cell r="G1166" t="str">
            <v>No major surgery</v>
          </cell>
          <cell r="H1166" t="str">
            <v>No</v>
          </cell>
        </row>
        <row r="1167">
          <cell r="A1167" t="str">
            <v>Id1166</v>
          </cell>
          <cell r="B1167">
            <v>18.05</v>
          </cell>
          <cell r="C1167">
            <v>6.94</v>
          </cell>
          <cell r="D1167" t="str">
            <v>No</v>
          </cell>
          <cell r="E1167" t="str">
            <v>No</v>
          </cell>
          <cell r="F1167" t="str">
            <v>No</v>
          </cell>
          <cell r="G1167" t="str">
            <v>No major surgery</v>
          </cell>
          <cell r="H1167" t="str">
            <v>No</v>
          </cell>
        </row>
        <row r="1168">
          <cell r="A1168" t="str">
            <v>Id1167</v>
          </cell>
          <cell r="B1168">
            <v>37.4</v>
          </cell>
          <cell r="C1168">
            <v>11.3</v>
          </cell>
          <cell r="D1168" t="str">
            <v>yes</v>
          </cell>
          <cell r="E1168" t="str">
            <v>No</v>
          </cell>
          <cell r="F1168" t="str">
            <v>No</v>
          </cell>
          <cell r="G1168">
            <v>2</v>
          </cell>
          <cell r="H1168" t="str">
            <v>No</v>
          </cell>
        </row>
        <row r="1169">
          <cell r="A1169" t="str">
            <v>Id1168</v>
          </cell>
          <cell r="B1169">
            <v>25.75</v>
          </cell>
          <cell r="C1169">
            <v>9.23</v>
          </cell>
          <cell r="D1169" t="str">
            <v>No</v>
          </cell>
          <cell r="E1169" t="str">
            <v>No</v>
          </cell>
          <cell r="F1169" t="str">
            <v>No</v>
          </cell>
          <cell r="G1169" t="str">
            <v>No major surgery</v>
          </cell>
          <cell r="H1169" t="str">
            <v>No</v>
          </cell>
        </row>
        <row r="1170">
          <cell r="A1170" t="str">
            <v>Id1169</v>
          </cell>
          <cell r="B1170">
            <v>32.299999999999997</v>
          </cell>
          <cell r="C1170">
            <v>4.37</v>
          </cell>
          <cell r="D1170" t="str">
            <v>No</v>
          </cell>
          <cell r="E1170" t="str">
            <v>No</v>
          </cell>
          <cell r="F1170" t="str">
            <v>No</v>
          </cell>
          <cell r="G1170">
            <v>2</v>
          </cell>
          <cell r="H1170" t="str">
            <v>No</v>
          </cell>
        </row>
        <row r="1171">
          <cell r="A1171" t="str">
            <v>Id1170</v>
          </cell>
          <cell r="B1171">
            <v>28.61</v>
          </cell>
          <cell r="C1171">
            <v>5.76</v>
          </cell>
          <cell r="D1171" t="str">
            <v>No</v>
          </cell>
          <cell r="E1171" t="str">
            <v>No</v>
          </cell>
          <cell r="F1171" t="str">
            <v>Yes</v>
          </cell>
          <cell r="G1171">
            <v>1</v>
          </cell>
          <cell r="H1171" t="str">
            <v>No</v>
          </cell>
        </row>
        <row r="1172">
          <cell r="A1172" t="str">
            <v>Id1171</v>
          </cell>
          <cell r="B1172">
            <v>45.41</v>
          </cell>
          <cell r="C1172">
            <v>4.96</v>
          </cell>
          <cell r="D1172" t="str">
            <v>No</v>
          </cell>
          <cell r="E1172" t="str">
            <v>No</v>
          </cell>
          <cell r="F1172" t="str">
            <v>No</v>
          </cell>
          <cell r="G1172">
            <v>1</v>
          </cell>
          <cell r="H1172" t="str">
            <v>No</v>
          </cell>
        </row>
        <row r="1173">
          <cell r="A1173" t="str">
            <v>Id1172</v>
          </cell>
          <cell r="B1173">
            <v>31.2</v>
          </cell>
          <cell r="C1173">
            <v>11.04</v>
          </cell>
          <cell r="D1173" t="str">
            <v>yes</v>
          </cell>
          <cell r="E1173" t="str">
            <v>No</v>
          </cell>
          <cell r="F1173" t="str">
            <v>No</v>
          </cell>
          <cell r="G1173">
            <v>2</v>
          </cell>
          <cell r="H1173" t="str">
            <v>No</v>
          </cell>
        </row>
        <row r="1174">
          <cell r="A1174" t="str">
            <v>Id1173</v>
          </cell>
          <cell r="B1174">
            <v>29.83</v>
          </cell>
          <cell r="C1174">
            <v>7.81</v>
          </cell>
          <cell r="D1174" t="str">
            <v>yes</v>
          </cell>
          <cell r="E1174" t="str">
            <v>No</v>
          </cell>
          <cell r="F1174" t="str">
            <v>No</v>
          </cell>
          <cell r="G1174">
            <v>1</v>
          </cell>
          <cell r="H1174" t="str">
            <v>No</v>
          </cell>
        </row>
        <row r="1175">
          <cell r="A1175" t="str">
            <v>Id1174</v>
          </cell>
          <cell r="B1175">
            <v>29.06</v>
          </cell>
          <cell r="C1175">
            <v>4.55</v>
          </cell>
          <cell r="D1175" t="str">
            <v>No</v>
          </cell>
          <cell r="E1175" t="str">
            <v>No</v>
          </cell>
          <cell r="F1175" t="str">
            <v>No</v>
          </cell>
          <cell r="G1175" t="str">
            <v>No major surgery</v>
          </cell>
          <cell r="H1175" t="str">
            <v>No</v>
          </cell>
        </row>
        <row r="1176">
          <cell r="A1176" t="str">
            <v>Id1175</v>
          </cell>
          <cell r="B1176">
            <v>27.454999999999998</v>
          </cell>
          <cell r="C1176">
            <v>6.13</v>
          </cell>
          <cell r="D1176" t="str">
            <v>No</v>
          </cell>
          <cell r="E1176" t="str">
            <v>No</v>
          </cell>
          <cell r="F1176" t="str">
            <v>No</v>
          </cell>
          <cell r="G1176">
            <v>2</v>
          </cell>
          <cell r="H1176" t="str">
            <v>No</v>
          </cell>
        </row>
        <row r="1177">
          <cell r="A1177" t="str">
            <v>Id1176</v>
          </cell>
          <cell r="B1177">
            <v>23.01</v>
          </cell>
          <cell r="C1177">
            <v>6.04</v>
          </cell>
          <cell r="D1177" t="str">
            <v>yes</v>
          </cell>
          <cell r="E1177" t="str">
            <v>No</v>
          </cell>
          <cell r="F1177" t="str">
            <v>No</v>
          </cell>
          <cell r="G1177">
            <v>1</v>
          </cell>
          <cell r="H1177" t="str">
            <v>No</v>
          </cell>
        </row>
        <row r="1178">
          <cell r="A1178" t="str">
            <v>Id1177</v>
          </cell>
          <cell r="B1178">
            <v>31.39</v>
          </cell>
          <cell r="C1178">
            <v>8.85</v>
          </cell>
          <cell r="D1178" t="str">
            <v>yes</v>
          </cell>
          <cell r="E1178" t="str">
            <v>No</v>
          </cell>
          <cell r="F1178" t="str">
            <v>No</v>
          </cell>
          <cell r="G1178" t="str">
            <v>No major surgery</v>
          </cell>
          <cell r="H1178" t="str">
            <v>No</v>
          </cell>
        </row>
        <row r="1179">
          <cell r="A1179" t="str">
            <v>Id1178</v>
          </cell>
          <cell r="B1179">
            <v>34.770000000000003</v>
          </cell>
          <cell r="C1179">
            <v>10.54</v>
          </cell>
          <cell r="D1179" t="str">
            <v>No</v>
          </cell>
          <cell r="E1179" t="str">
            <v>No</v>
          </cell>
          <cell r="F1179" t="str">
            <v>No</v>
          </cell>
          <cell r="G1179">
            <v>2</v>
          </cell>
          <cell r="H1179" t="str">
            <v>No</v>
          </cell>
        </row>
        <row r="1180">
          <cell r="A1180" t="str">
            <v>Id1179</v>
          </cell>
          <cell r="B1180">
            <v>24.48</v>
          </cell>
          <cell r="C1180">
            <v>4.37</v>
          </cell>
          <cell r="D1180" t="str">
            <v>yes</v>
          </cell>
          <cell r="E1180" t="str">
            <v>No</v>
          </cell>
          <cell r="F1180" t="str">
            <v>No</v>
          </cell>
          <cell r="G1180">
            <v>2</v>
          </cell>
          <cell r="H1180" t="str">
            <v>No</v>
          </cell>
        </row>
        <row r="1181">
          <cell r="A1181" t="str">
            <v>Id1180</v>
          </cell>
          <cell r="B1181">
            <v>22.61</v>
          </cell>
          <cell r="C1181">
            <v>9.6300000000000008</v>
          </cell>
          <cell r="D1181" t="str">
            <v>No</v>
          </cell>
          <cell r="E1181" t="str">
            <v>No</v>
          </cell>
          <cell r="F1181" t="str">
            <v>No</v>
          </cell>
          <cell r="G1181">
            <v>2</v>
          </cell>
          <cell r="H1181" t="str">
            <v>No</v>
          </cell>
        </row>
        <row r="1182">
          <cell r="A1182" t="str">
            <v>Id1181</v>
          </cell>
          <cell r="B1182">
            <v>34.299999999999997</v>
          </cell>
          <cell r="C1182">
            <v>10.37</v>
          </cell>
          <cell r="D1182" t="str">
            <v>No</v>
          </cell>
          <cell r="E1182" t="str">
            <v>No</v>
          </cell>
          <cell r="F1182" t="str">
            <v>No</v>
          </cell>
          <cell r="G1182" t="str">
            <v>No major surgery</v>
          </cell>
          <cell r="H1182" t="str">
            <v>No</v>
          </cell>
        </row>
        <row r="1183">
          <cell r="A1183" t="str">
            <v>Id1182</v>
          </cell>
          <cell r="B1183">
            <v>46.09</v>
          </cell>
          <cell r="C1183">
            <v>5.44</v>
          </cell>
          <cell r="D1183" t="str">
            <v>No</v>
          </cell>
          <cell r="E1183" t="str">
            <v>No</v>
          </cell>
          <cell r="F1183" t="str">
            <v>No</v>
          </cell>
          <cell r="G1183">
            <v>2</v>
          </cell>
          <cell r="H1183" t="str">
            <v>No</v>
          </cell>
        </row>
        <row r="1184">
          <cell r="A1184" t="str">
            <v>Id1183</v>
          </cell>
          <cell r="B1184">
            <v>44.744999999999997</v>
          </cell>
          <cell r="C1184">
            <v>5.19</v>
          </cell>
          <cell r="D1184" t="str">
            <v>No</v>
          </cell>
          <cell r="E1184" t="str">
            <v>No</v>
          </cell>
          <cell r="F1184" t="str">
            <v>No</v>
          </cell>
          <cell r="G1184">
            <v>2</v>
          </cell>
          <cell r="H1184" t="str">
            <v>No</v>
          </cell>
        </row>
        <row r="1185">
          <cell r="A1185" t="str">
            <v>Id1184</v>
          </cell>
          <cell r="B1185">
            <v>26.33</v>
          </cell>
          <cell r="C1185">
            <v>11.8</v>
          </cell>
          <cell r="D1185" t="str">
            <v>yes</v>
          </cell>
          <cell r="E1185" t="str">
            <v>No</v>
          </cell>
          <cell r="F1185" t="str">
            <v>No</v>
          </cell>
          <cell r="G1185">
            <v>1</v>
          </cell>
          <cell r="H1185" t="str">
            <v>No</v>
          </cell>
        </row>
        <row r="1186">
          <cell r="A1186" t="str">
            <v>Id1185</v>
          </cell>
          <cell r="B1186">
            <v>26.6</v>
          </cell>
          <cell r="C1186">
            <v>8.3800000000000008</v>
          </cell>
          <cell r="D1186" t="str">
            <v>No</v>
          </cell>
          <cell r="E1186" t="str">
            <v>No</v>
          </cell>
          <cell r="F1186" t="str">
            <v>No</v>
          </cell>
          <cell r="G1186">
            <v>2</v>
          </cell>
          <cell r="H1186" t="str">
            <v>No</v>
          </cell>
        </row>
        <row r="1187">
          <cell r="A1187" t="str">
            <v>Id1186</v>
          </cell>
          <cell r="B1187">
            <v>27.5</v>
          </cell>
          <cell r="C1187">
            <v>7.58</v>
          </cell>
          <cell r="D1187" t="str">
            <v>No</v>
          </cell>
          <cell r="E1187" t="str">
            <v>No</v>
          </cell>
          <cell r="F1187" t="str">
            <v>No</v>
          </cell>
          <cell r="G1187" t="str">
            <v>No major surgery</v>
          </cell>
          <cell r="H1187" t="str">
            <v>No</v>
          </cell>
        </row>
        <row r="1188">
          <cell r="A1188" t="str">
            <v>Id1187</v>
          </cell>
          <cell r="B1188">
            <v>41.55</v>
          </cell>
          <cell r="C1188">
            <v>4.6100000000000003</v>
          </cell>
          <cell r="D1188" t="str">
            <v>No</v>
          </cell>
          <cell r="E1188" t="str">
            <v>No</v>
          </cell>
          <cell r="F1188" t="str">
            <v>No</v>
          </cell>
          <cell r="G1188">
            <v>1</v>
          </cell>
          <cell r="H1188" t="str">
            <v>No</v>
          </cell>
        </row>
        <row r="1189">
          <cell r="A1189" t="str">
            <v>Id1188</v>
          </cell>
          <cell r="B1189">
            <v>41.47</v>
          </cell>
          <cell r="C1189">
            <v>4.7</v>
          </cell>
          <cell r="D1189" t="str">
            <v>yes</v>
          </cell>
          <cell r="E1189" t="str">
            <v>No</v>
          </cell>
          <cell r="F1189" t="str">
            <v>Yes</v>
          </cell>
          <cell r="G1189">
            <v>1</v>
          </cell>
          <cell r="H1189" t="str">
            <v>No</v>
          </cell>
        </row>
        <row r="1190">
          <cell r="A1190" t="str">
            <v>Id1189</v>
          </cell>
          <cell r="B1190">
            <v>24.795000000000002</v>
          </cell>
          <cell r="C1190">
            <v>6.05</v>
          </cell>
          <cell r="D1190" t="str">
            <v>yes</v>
          </cell>
          <cell r="E1190" t="str">
            <v>No</v>
          </cell>
          <cell r="F1190" t="str">
            <v>No</v>
          </cell>
          <cell r="G1190" t="str">
            <v>No major surgery</v>
          </cell>
          <cell r="H1190" t="str">
            <v>No</v>
          </cell>
        </row>
        <row r="1191">
          <cell r="A1191" t="str">
            <v>Id1190</v>
          </cell>
          <cell r="B1191">
            <v>29.48</v>
          </cell>
          <cell r="C1191">
            <v>5.63</v>
          </cell>
          <cell r="D1191" t="str">
            <v>yes</v>
          </cell>
          <cell r="E1191" t="str">
            <v>No</v>
          </cell>
          <cell r="F1191" t="str">
            <v>Yes</v>
          </cell>
          <cell r="G1191">
            <v>1</v>
          </cell>
          <cell r="H1191" t="str">
            <v>No</v>
          </cell>
        </row>
        <row r="1192">
          <cell r="A1192" t="str">
            <v>Id1191</v>
          </cell>
          <cell r="B1192">
            <v>28.09</v>
          </cell>
          <cell r="C1192">
            <v>6.06</v>
          </cell>
          <cell r="D1192" t="str">
            <v>No</v>
          </cell>
          <cell r="E1192" t="str">
            <v>No</v>
          </cell>
          <cell r="F1192" t="str">
            <v>Yes</v>
          </cell>
          <cell r="G1192">
            <v>1</v>
          </cell>
          <cell r="H1192" t="str">
            <v>No</v>
          </cell>
        </row>
        <row r="1193">
          <cell r="A1193" t="str">
            <v>Id1192</v>
          </cell>
          <cell r="B1193">
            <v>32.729999999999997</v>
          </cell>
          <cell r="C1193">
            <v>5.19</v>
          </cell>
          <cell r="D1193" t="str">
            <v>No</v>
          </cell>
          <cell r="E1193" t="str">
            <v>No</v>
          </cell>
          <cell r="F1193" t="str">
            <v>No</v>
          </cell>
          <cell r="G1193">
            <v>1</v>
          </cell>
          <cell r="H1193" t="str">
            <v>No</v>
          </cell>
        </row>
        <row r="1194">
          <cell r="A1194" t="str">
            <v>Id1193</v>
          </cell>
          <cell r="B1194">
            <v>27.36</v>
          </cell>
          <cell r="C1194">
            <v>8.9600000000000009</v>
          </cell>
          <cell r="D1194" t="str">
            <v>No</v>
          </cell>
          <cell r="E1194" t="str">
            <v>No</v>
          </cell>
          <cell r="F1194" t="str">
            <v>No</v>
          </cell>
          <cell r="G1194" t="str">
            <v>No major surgery</v>
          </cell>
          <cell r="H1194" t="str">
            <v>No</v>
          </cell>
        </row>
        <row r="1195">
          <cell r="A1195" t="str">
            <v>Id1194</v>
          </cell>
          <cell r="B1195">
            <v>27.265000000000001</v>
          </cell>
          <cell r="C1195">
            <v>11.39</v>
          </cell>
          <cell r="D1195" t="str">
            <v>No</v>
          </cell>
          <cell r="E1195" t="str">
            <v>No</v>
          </cell>
          <cell r="F1195" t="str">
            <v>No</v>
          </cell>
          <cell r="G1195" t="str">
            <v>No major surgery</v>
          </cell>
          <cell r="H1195" t="str">
            <v>No</v>
          </cell>
        </row>
        <row r="1196">
          <cell r="A1196" t="str">
            <v>Id1195</v>
          </cell>
          <cell r="B1196">
            <v>48.07</v>
          </cell>
          <cell r="C1196">
            <v>4.0599999999999996</v>
          </cell>
          <cell r="D1196" t="str">
            <v>yes</v>
          </cell>
          <cell r="E1196" t="str">
            <v>No</v>
          </cell>
          <cell r="F1196" t="str">
            <v>No</v>
          </cell>
          <cell r="G1196" t="str">
            <v>No major surgery</v>
          </cell>
          <cell r="H1196" t="str">
            <v>No</v>
          </cell>
        </row>
        <row r="1197">
          <cell r="A1197" t="str">
            <v>Id1196</v>
          </cell>
          <cell r="B1197">
            <v>30.8</v>
          </cell>
          <cell r="C1197">
            <v>5.23</v>
          </cell>
          <cell r="D1197" t="str">
            <v>yes</v>
          </cell>
          <cell r="E1197" t="str">
            <v>No</v>
          </cell>
          <cell r="F1197" t="str">
            <v>No</v>
          </cell>
          <cell r="G1197" t="str">
            <v>No major surgery</v>
          </cell>
          <cell r="H1197" t="str">
            <v>No</v>
          </cell>
        </row>
        <row r="1198">
          <cell r="A1198" t="str">
            <v>Id1197</v>
          </cell>
          <cell r="B1198">
            <v>32.299999999999997</v>
          </cell>
          <cell r="C1198">
            <v>5.05</v>
          </cell>
          <cell r="D1198" t="str">
            <v>yes</v>
          </cell>
          <cell r="E1198" t="str">
            <v>No</v>
          </cell>
          <cell r="F1198" t="str">
            <v>No</v>
          </cell>
          <cell r="G1198" t="str">
            <v>No major surgery</v>
          </cell>
          <cell r="H1198" t="str">
            <v>No</v>
          </cell>
        </row>
        <row r="1199">
          <cell r="A1199" t="str">
            <v>Id1198</v>
          </cell>
          <cell r="B1199">
            <v>39.700000000000003</v>
          </cell>
          <cell r="C1199">
            <v>7.34</v>
          </cell>
          <cell r="D1199" t="str">
            <v>No</v>
          </cell>
          <cell r="E1199" t="str">
            <v>No</v>
          </cell>
          <cell r="F1199" t="str">
            <v>No</v>
          </cell>
          <cell r="G1199" t="str">
            <v>No major surgery</v>
          </cell>
          <cell r="H1199" t="str">
            <v>No</v>
          </cell>
        </row>
        <row r="1200">
          <cell r="A1200" t="str">
            <v>Id1199</v>
          </cell>
          <cell r="B1200">
            <v>35.97</v>
          </cell>
          <cell r="C1200">
            <v>8.1300000000000008</v>
          </cell>
          <cell r="D1200" t="str">
            <v>No</v>
          </cell>
          <cell r="E1200" t="str">
            <v>No</v>
          </cell>
          <cell r="F1200" t="str">
            <v>No</v>
          </cell>
          <cell r="G1200" t="str">
            <v>No major surgery</v>
          </cell>
          <cell r="H1200" t="str">
            <v>No</v>
          </cell>
        </row>
        <row r="1201">
          <cell r="A1201" t="str">
            <v>Id1200</v>
          </cell>
          <cell r="B1201">
            <v>25.86</v>
          </cell>
          <cell r="C1201">
            <v>6.68</v>
          </cell>
          <cell r="D1201" t="str">
            <v>yes</v>
          </cell>
          <cell r="E1201" t="str">
            <v>No</v>
          </cell>
          <cell r="F1201" t="str">
            <v>No</v>
          </cell>
          <cell r="G1201">
            <v>1</v>
          </cell>
          <cell r="H1201" t="str">
            <v>No</v>
          </cell>
        </row>
        <row r="1202">
          <cell r="A1202" t="str">
            <v>Id1201</v>
          </cell>
          <cell r="B1202">
            <v>30.03</v>
          </cell>
          <cell r="C1202">
            <v>11.51</v>
          </cell>
          <cell r="D1202" t="str">
            <v>No</v>
          </cell>
          <cell r="E1202" t="str">
            <v>No</v>
          </cell>
          <cell r="F1202" t="str">
            <v>No</v>
          </cell>
          <cell r="G1202" t="str">
            <v>No major surgery</v>
          </cell>
          <cell r="H1202" t="str">
            <v>No</v>
          </cell>
        </row>
        <row r="1203">
          <cell r="A1203" t="str">
            <v>Id1202</v>
          </cell>
          <cell r="B1203">
            <v>25.76</v>
          </cell>
          <cell r="C1203">
            <v>6.02</v>
          </cell>
          <cell r="D1203" t="str">
            <v>yes</v>
          </cell>
          <cell r="E1203" t="str">
            <v>No</v>
          </cell>
          <cell r="F1203" t="str">
            <v>Yes</v>
          </cell>
          <cell r="G1203">
            <v>1</v>
          </cell>
          <cell r="H1203" t="str">
            <v>No</v>
          </cell>
        </row>
        <row r="1204">
          <cell r="A1204" t="str">
            <v>Id1203</v>
          </cell>
          <cell r="B1204">
            <v>22.42</v>
          </cell>
          <cell r="C1204">
            <v>7.96</v>
          </cell>
          <cell r="D1204" t="str">
            <v>No</v>
          </cell>
          <cell r="E1204" t="str">
            <v>No</v>
          </cell>
          <cell r="F1204" t="str">
            <v>No</v>
          </cell>
          <cell r="G1204" t="str">
            <v>No major surgery</v>
          </cell>
          <cell r="H1204" t="str">
            <v>No</v>
          </cell>
        </row>
        <row r="1205">
          <cell r="A1205" t="str">
            <v>Id1204</v>
          </cell>
          <cell r="B1205">
            <v>33.18</v>
          </cell>
          <cell r="C1205">
            <v>6.01</v>
          </cell>
          <cell r="D1205" t="str">
            <v>yes</v>
          </cell>
          <cell r="E1205" t="str">
            <v>No</v>
          </cell>
          <cell r="F1205" t="str">
            <v>No</v>
          </cell>
          <cell r="G1205">
            <v>1</v>
          </cell>
          <cell r="H1205" t="str">
            <v>No</v>
          </cell>
        </row>
        <row r="1206">
          <cell r="A1206" t="str">
            <v>Id1205</v>
          </cell>
          <cell r="B1206">
            <v>43.04</v>
          </cell>
          <cell r="C1206">
            <v>5.9</v>
          </cell>
          <cell r="D1206" t="str">
            <v>yes</v>
          </cell>
          <cell r="E1206" t="str">
            <v>No</v>
          </cell>
          <cell r="F1206" t="str">
            <v>No</v>
          </cell>
          <cell r="G1206" t="str">
            <v>No major surgery</v>
          </cell>
          <cell r="H1206" t="str">
            <v>No</v>
          </cell>
        </row>
        <row r="1207">
          <cell r="A1207" t="str">
            <v>Id1206</v>
          </cell>
          <cell r="B1207">
            <v>34.15</v>
          </cell>
          <cell r="C1207">
            <v>4.49</v>
          </cell>
          <cell r="D1207" t="str">
            <v>yes</v>
          </cell>
          <cell r="E1207" t="str">
            <v>No</v>
          </cell>
          <cell r="F1207" t="str">
            <v>No</v>
          </cell>
          <cell r="G1207">
            <v>1</v>
          </cell>
          <cell r="H1207" t="str">
            <v>No</v>
          </cell>
        </row>
        <row r="1208">
          <cell r="A1208" t="str">
            <v>Id1207</v>
          </cell>
          <cell r="B1208">
            <v>25.78</v>
          </cell>
          <cell r="C1208">
            <v>6.25</v>
          </cell>
          <cell r="D1208" t="str">
            <v>No</v>
          </cell>
          <cell r="E1208" t="str">
            <v>No</v>
          </cell>
          <cell r="F1208" t="str">
            <v>No</v>
          </cell>
          <cell r="G1208" t="str">
            <v>No major surgery</v>
          </cell>
          <cell r="H1208" t="str">
            <v>No</v>
          </cell>
        </row>
        <row r="1209">
          <cell r="A1209" t="str">
            <v>Id1208</v>
          </cell>
          <cell r="B1209">
            <v>21.02</v>
          </cell>
          <cell r="C1209">
            <v>9.6199999999999992</v>
          </cell>
          <cell r="D1209" t="str">
            <v>yes</v>
          </cell>
          <cell r="E1209" t="str">
            <v>No</v>
          </cell>
          <cell r="F1209" t="str">
            <v>Yes</v>
          </cell>
          <cell r="G1209">
            <v>1</v>
          </cell>
          <cell r="H1209" t="str">
            <v>No</v>
          </cell>
        </row>
        <row r="1210">
          <cell r="A1210" t="str">
            <v>Id1209</v>
          </cell>
          <cell r="B1210">
            <v>37.51</v>
          </cell>
          <cell r="C1210">
            <v>11.06</v>
          </cell>
          <cell r="D1210" t="str">
            <v>No</v>
          </cell>
          <cell r="E1210" t="str">
            <v>No</v>
          </cell>
          <cell r="F1210" t="str">
            <v>No</v>
          </cell>
          <cell r="G1210">
            <v>2</v>
          </cell>
          <cell r="H1210" t="str">
            <v>No</v>
          </cell>
        </row>
        <row r="1211">
          <cell r="A1211" t="str">
            <v>Id1210</v>
          </cell>
          <cell r="B1211">
            <v>25.745000000000001</v>
          </cell>
          <cell r="C1211">
            <v>6.11</v>
          </cell>
          <cell r="D1211" t="str">
            <v>yes</v>
          </cell>
          <cell r="E1211" t="str">
            <v>No</v>
          </cell>
          <cell r="F1211" t="str">
            <v>No</v>
          </cell>
          <cell r="G1211" t="str">
            <v>No major surgery</v>
          </cell>
          <cell r="H1211" t="str">
            <v>No</v>
          </cell>
        </row>
        <row r="1212">
          <cell r="A1212" t="str">
            <v>Id1211</v>
          </cell>
          <cell r="B1212">
            <v>31.35</v>
          </cell>
          <cell r="C1212">
            <v>11.49</v>
          </cell>
          <cell r="D1212" t="str">
            <v>No</v>
          </cell>
          <cell r="E1212" t="str">
            <v>No</v>
          </cell>
          <cell r="F1212" t="str">
            <v>No</v>
          </cell>
          <cell r="G1212">
            <v>2</v>
          </cell>
          <cell r="H1212" t="str">
            <v>No</v>
          </cell>
        </row>
        <row r="1213">
          <cell r="A1213" t="str">
            <v>Id1212</v>
          </cell>
          <cell r="B1213">
            <v>29.83</v>
          </cell>
          <cell r="C1213">
            <v>8.68</v>
          </cell>
          <cell r="D1213" t="str">
            <v>No</v>
          </cell>
          <cell r="E1213" t="str">
            <v>No</v>
          </cell>
          <cell r="F1213" t="str">
            <v>No</v>
          </cell>
          <cell r="G1213">
            <v>2</v>
          </cell>
          <cell r="H1213" t="str">
            <v>No</v>
          </cell>
        </row>
        <row r="1214">
          <cell r="A1214" t="str">
            <v>Id1213</v>
          </cell>
          <cell r="B1214">
            <v>25.49</v>
          </cell>
          <cell r="C1214">
            <v>5.68</v>
          </cell>
          <cell r="D1214" t="str">
            <v>yes</v>
          </cell>
          <cell r="E1214" t="str">
            <v>No</v>
          </cell>
          <cell r="F1214" t="str">
            <v>Yes</v>
          </cell>
          <cell r="G1214">
            <v>1</v>
          </cell>
          <cell r="H1214" t="str">
            <v>No</v>
          </cell>
        </row>
        <row r="1215">
          <cell r="A1215" t="str">
            <v>Id1214</v>
          </cell>
          <cell r="B1215">
            <v>34.1</v>
          </cell>
          <cell r="C1215">
            <v>8.4499999999999993</v>
          </cell>
          <cell r="D1215" t="str">
            <v>No</v>
          </cell>
          <cell r="E1215" t="str">
            <v>No</v>
          </cell>
          <cell r="F1215" t="str">
            <v>No</v>
          </cell>
          <cell r="G1215" t="str">
            <v>No major surgery</v>
          </cell>
          <cell r="H1215" t="str">
            <v>No</v>
          </cell>
        </row>
        <row r="1216">
          <cell r="A1216" t="str">
            <v>Id1215</v>
          </cell>
          <cell r="B1216">
            <v>25.84</v>
          </cell>
          <cell r="C1216">
            <v>8.51</v>
          </cell>
          <cell r="D1216" t="str">
            <v>No</v>
          </cell>
          <cell r="E1216" t="str">
            <v>No</v>
          </cell>
          <cell r="F1216" t="str">
            <v>No</v>
          </cell>
          <cell r="G1216">
            <v>2</v>
          </cell>
          <cell r="H1216" t="str">
            <v>No</v>
          </cell>
        </row>
        <row r="1217">
          <cell r="A1217" t="str">
            <v>Id1216</v>
          </cell>
          <cell r="B1217">
            <v>20.6</v>
          </cell>
          <cell r="C1217">
            <v>7.62</v>
          </cell>
          <cell r="D1217" t="str">
            <v>No</v>
          </cell>
          <cell r="E1217" t="str">
            <v>No</v>
          </cell>
          <cell r="F1217" t="str">
            <v>No</v>
          </cell>
          <cell r="G1217" t="str">
            <v>No major surgery</v>
          </cell>
          <cell r="H1217" t="str">
            <v>No</v>
          </cell>
        </row>
        <row r="1218">
          <cell r="A1218" t="str">
            <v>Id1217</v>
          </cell>
          <cell r="B1218">
            <v>28.88</v>
          </cell>
          <cell r="C1218">
            <v>10.18</v>
          </cell>
          <cell r="D1218" t="str">
            <v>No</v>
          </cell>
          <cell r="E1218" t="str">
            <v>No</v>
          </cell>
          <cell r="F1218" t="str">
            <v>No</v>
          </cell>
          <cell r="G1218" t="str">
            <v>No major surgery</v>
          </cell>
          <cell r="H1218" t="str">
            <v>No</v>
          </cell>
        </row>
        <row r="1219">
          <cell r="A1219" t="str">
            <v>Id1218</v>
          </cell>
          <cell r="B1219">
            <v>28.24</v>
          </cell>
          <cell r="C1219">
            <v>5.36</v>
          </cell>
          <cell r="D1219" t="str">
            <v>No</v>
          </cell>
          <cell r="E1219" t="str">
            <v>No</v>
          </cell>
          <cell r="F1219" t="str">
            <v>No</v>
          </cell>
          <cell r="G1219" t="str">
            <v>No major surgery</v>
          </cell>
          <cell r="H1219" t="str">
            <v>No</v>
          </cell>
        </row>
        <row r="1220">
          <cell r="A1220" t="str">
            <v>Id1219</v>
          </cell>
          <cell r="B1220">
            <v>25.46</v>
          </cell>
          <cell r="C1220">
            <v>11.78</v>
          </cell>
          <cell r="D1220" t="str">
            <v>yes</v>
          </cell>
          <cell r="E1220" t="str">
            <v>No</v>
          </cell>
          <cell r="F1220" t="str">
            <v>No</v>
          </cell>
          <cell r="G1220">
            <v>1</v>
          </cell>
          <cell r="H1220" t="str">
            <v>No</v>
          </cell>
        </row>
        <row r="1221">
          <cell r="A1221" t="str">
            <v>Id1220</v>
          </cell>
          <cell r="B1221">
            <v>29.64</v>
          </cell>
          <cell r="C1221">
            <v>10.82</v>
          </cell>
          <cell r="D1221" t="str">
            <v>yes</v>
          </cell>
          <cell r="E1221" t="str">
            <v>No</v>
          </cell>
          <cell r="F1221" t="str">
            <v>No</v>
          </cell>
          <cell r="G1221" t="str">
            <v>No major surgery</v>
          </cell>
          <cell r="H1221" t="str">
            <v>No</v>
          </cell>
        </row>
        <row r="1222">
          <cell r="A1222" t="str">
            <v>Id1221</v>
          </cell>
          <cell r="B1222">
            <v>31.27</v>
          </cell>
          <cell r="C1222">
            <v>7.73</v>
          </cell>
          <cell r="D1222" t="str">
            <v>yes</v>
          </cell>
          <cell r="E1222" t="str">
            <v>No</v>
          </cell>
          <cell r="F1222" t="str">
            <v>No</v>
          </cell>
          <cell r="G1222">
            <v>1</v>
          </cell>
          <cell r="H1222" t="str">
            <v>No</v>
          </cell>
        </row>
        <row r="1223">
          <cell r="A1223" t="str">
            <v>Id1222</v>
          </cell>
          <cell r="B1223">
            <v>19.95</v>
          </cell>
          <cell r="C1223">
            <v>6.24</v>
          </cell>
          <cell r="D1223" t="str">
            <v>yes</v>
          </cell>
          <cell r="E1223" t="str">
            <v>No</v>
          </cell>
          <cell r="F1223" t="str">
            <v>No</v>
          </cell>
          <cell r="G1223" t="str">
            <v>No major surgery</v>
          </cell>
          <cell r="H1223" t="str">
            <v>No</v>
          </cell>
        </row>
        <row r="1224">
          <cell r="A1224" t="str">
            <v>Id1223</v>
          </cell>
          <cell r="B1224">
            <v>21.3</v>
          </cell>
          <cell r="C1224">
            <v>10.42</v>
          </cell>
          <cell r="D1224" t="str">
            <v>No</v>
          </cell>
          <cell r="E1224" t="str">
            <v>No</v>
          </cell>
          <cell r="F1224" t="str">
            <v>No</v>
          </cell>
          <cell r="G1224">
            <v>2</v>
          </cell>
          <cell r="H1224" t="str">
            <v>No</v>
          </cell>
        </row>
        <row r="1225">
          <cell r="A1225" t="str">
            <v>Id1224</v>
          </cell>
          <cell r="B1225">
            <v>31.635000000000002</v>
          </cell>
          <cell r="C1225">
            <v>11.11</v>
          </cell>
          <cell r="D1225" t="str">
            <v>No</v>
          </cell>
          <cell r="E1225" t="str">
            <v>No</v>
          </cell>
          <cell r="F1225" t="str">
            <v>No</v>
          </cell>
          <cell r="G1225" t="str">
            <v>No major surgery</v>
          </cell>
          <cell r="H1225" t="str">
            <v>No</v>
          </cell>
        </row>
        <row r="1226">
          <cell r="A1226" t="str">
            <v>Id1225</v>
          </cell>
          <cell r="B1226">
            <v>23.9</v>
          </cell>
          <cell r="C1226">
            <v>7.67</v>
          </cell>
          <cell r="D1226" t="str">
            <v>yes</v>
          </cell>
          <cell r="E1226" t="str">
            <v>No</v>
          </cell>
          <cell r="F1226" t="str">
            <v>No</v>
          </cell>
          <cell r="G1226">
            <v>2</v>
          </cell>
          <cell r="H1226" t="str">
            <v>No</v>
          </cell>
        </row>
        <row r="1227">
          <cell r="A1227" t="str">
            <v>Id1226</v>
          </cell>
          <cell r="B1227">
            <v>34.15</v>
          </cell>
          <cell r="C1227">
            <v>6.15</v>
          </cell>
          <cell r="D1227" t="str">
            <v>No</v>
          </cell>
          <cell r="E1227" t="str">
            <v>No</v>
          </cell>
          <cell r="F1227" t="str">
            <v>No</v>
          </cell>
          <cell r="G1227" t="str">
            <v>No major surgery</v>
          </cell>
          <cell r="H1227" t="str">
            <v>No</v>
          </cell>
        </row>
        <row r="1228">
          <cell r="A1228" t="str">
            <v>Id1227</v>
          </cell>
          <cell r="B1228">
            <v>28.71</v>
          </cell>
          <cell r="C1228">
            <v>5.71</v>
          </cell>
          <cell r="D1228" t="str">
            <v>No</v>
          </cell>
          <cell r="E1228" t="str">
            <v>No</v>
          </cell>
          <cell r="F1228" t="str">
            <v>No</v>
          </cell>
          <cell r="G1228" t="str">
            <v>No major surgery</v>
          </cell>
          <cell r="H1228" t="str">
            <v>No</v>
          </cell>
        </row>
        <row r="1229">
          <cell r="A1229" t="str">
            <v>Id1228</v>
          </cell>
          <cell r="B1229">
            <v>36.700000000000003</v>
          </cell>
          <cell r="C1229">
            <v>8.6999999999999993</v>
          </cell>
          <cell r="D1229" t="str">
            <v>yes</v>
          </cell>
          <cell r="E1229" t="str">
            <v>No</v>
          </cell>
          <cell r="F1229" t="str">
            <v>No</v>
          </cell>
          <cell r="G1229">
            <v>2</v>
          </cell>
          <cell r="H1229" t="str">
            <v>No</v>
          </cell>
        </row>
        <row r="1230">
          <cell r="A1230" t="str">
            <v>Id1229</v>
          </cell>
          <cell r="B1230">
            <v>34.1</v>
          </cell>
          <cell r="C1230">
            <v>9.0399999999999991</v>
          </cell>
          <cell r="D1230" t="str">
            <v>yes</v>
          </cell>
          <cell r="E1230" t="str">
            <v>No</v>
          </cell>
          <cell r="F1230" t="str">
            <v>No</v>
          </cell>
          <cell r="G1230">
            <v>2</v>
          </cell>
          <cell r="H1230" t="str">
            <v>No</v>
          </cell>
        </row>
        <row r="1231">
          <cell r="A1231" t="str">
            <v>Id1230</v>
          </cell>
          <cell r="B1231">
            <v>25.7</v>
          </cell>
          <cell r="C1231">
            <v>5.61</v>
          </cell>
          <cell r="D1231" t="str">
            <v>No</v>
          </cell>
          <cell r="E1231" t="str">
            <v>No</v>
          </cell>
          <cell r="F1231" t="str">
            <v>No</v>
          </cell>
          <cell r="G1231" t="str">
            <v>No major surgery</v>
          </cell>
          <cell r="H1231" t="str">
            <v>No</v>
          </cell>
        </row>
        <row r="1232">
          <cell r="A1232" t="str">
            <v>Id1231</v>
          </cell>
          <cell r="B1232">
            <v>21.68</v>
          </cell>
          <cell r="C1232">
            <v>8.1199999999999992</v>
          </cell>
          <cell r="D1232" t="str">
            <v>No</v>
          </cell>
          <cell r="E1232" t="str">
            <v>No</v>
          </cell>
          <cell r="F1232" t="str">
            <v>No</v>
          </cell>
          <cell r="G1232" t="str">
            <v>No major surgery</v>
          </cell>
          <cell r="H1232" t="str">
            <v>No</v>
          </cell>
        </row>
        <row r="1233">
          <cell r="A1233" t="str">
            <v>Id1232</v>
          </cell>
          <cell r="B1233">
            <v>25.175000000000001</v>
          </cell>
          <cell r="C1233">
            <v>4.74</v>
          </cell>
          <cell r="D1233" t="str">
            <v>No</v>
          </cell>
          <cell r="E1233" t="str">
            <v>No</v>
          </cell>
          <cell r="F1233" t="str">
            <v>No</v>
          </cell>
          <cell r="G1233" t="str">
            <v>No major surgery</v>
          </cell>
          <cell r="H1233" t="str">
            <v>No</v>
          </cell>
        </row>
        <row r="1234">
          <cell r="A1234" t="str">
            <v>Id1233</v>
          </cell>
          <cell r="B1234">
            <v>44.77</v>
          </cell>
          <cell r="C1234">
            <v>4.0599999999999996</v>
          </cell>
          <cell r="D1234" t="str">
            <v>No</v>
          </cell>
          <cell r="E1234" t="str">
            <v>No</v>
          </cell>
          <cell r="F1234" t="str">
            <v>No</v>
          </cell>
          <cell r="G1234">
            <v>2</v>
          </cell>
          <cell r="H1234" t="str">
            <v>No</v>
          </cell>
        </row>
        <row r="1235">
          <cell r="A1235" t="str">
            <v>Id1234</v>
          </cell>
          <cell r="B1235">
            <v>37.07</v>
          </cell>
          <cell r="C1235">
            <v>5.69</v>
          </cell>
          <cell r="D1235" t="str">
            <v>No</v>
          </cell>
          <cell r="E1235" t="str">
            <v>No</v>
          </cell>
          <cell r="F1235" t="str">
            <v>No</v>
          </cell>
          <cell r="G1235">
            <v>2</v>
          </cell>
          <cell r="H1235" t="str">
            <v>No</v>
          </cell>
        </row>
        <row r="1236">
          <cell r="A1236" t="str">
            <v>Id1235</v>
          </cell>
          <cell r="B1236">
            <v>39.799999999999997</v>
          </cell>
          <cell r="C1236">
            <v>5.66</v>
          </cell>
          <cell r="D1236" t="str">
            <v>No</v>
          </cell>
          <cell r="E1236" t="str">
            <v>No</v>
          </cell>
          <cell r="F1236" t="str">
            <v>Yes</v>
          </cell>
          <cell r="G1236">
            <v>1</v>
          </cell>
          <cell r="H1236" t="str">
            <v>No</v>
          </cell>
        </row>
        <row r="1237">
          <cell r="A1237" t="str">
            <v>Id1236</v>
          </cell>
          <cell r="B1237">
            <v>26.36</v>
          </cell>
          <cell r="C1237">
            <v>4.32</v>
          </cell>
          <cell r="D1237" t="str">
            <v>No</v>
          </cell>
          <cell r="E1237" t="str">
            <v>No</v>
          </cell>
          <cell r="F1237" t="str">
            <v>Yes</v>
          </cell>
          <cell r="G1237">
            <v>1</v>
          </cell>
          <cell r="H1237" t="str">
            <v>No</v>
          </cell>
        </row>
        <row r="1238">
          <cell r="A1238" t="str">
            <v>Id1237</v>
          </cell>
          <cell r="B1238">
            <v>29.925000000000001</v>
          </cell>
          <cell r="C1238">
            <v>8.2899999999999991</v>
          </cell>
          <cell r="D1238" t="str">
            <v>No</v>
          </cell>
          <cell r="E1238" t="str">
            <v>No</v>
          </cell>
          <cell r="F1238" t="str">
            <v>No</v>
          </cell>
          <cell r="G1238">
            <v>2</v>
          </cell>
          <cell r="H1238" t="str">
            <v>No</v>
          </cell>
        </row>
        <row r="1239">
          <cell r="A1239" t="str">
            <v>Id1238</v>
          </cell>
          <cell r="B1239">
            <v>37.29</v>
          </cell>
          <cell r="C1239">
            <v>10.46</v>
          </cell>
          <cell r="D1239" t="str">
            <v>No</v>
          </cell>
          <cell r="E1239" t="str">
            <v>No</v>
          </cell>
          <cell r="F1239" t="str">
            <v>No</v>
          </cell>
          <cell r="G1239" t="str">
            <v>No major surgery</v>
          </cell>
          <cell r="H1239" t="str">
            <v>No</v>
          </cell>
        </row>
        <row r="1240">
          <cell r="A1240" t="str">
            <v>Id1239</v>
          </cell>
          <cell r="B1240">
            <v>30.2</v>
          </cell>
          <cell r="C1240">
            <v>11.96</v>
          </cell>
          <cell r="D1240" t="str">
            <v>No</v>
          </cell>
          <cell r="E1240" t="str">
            <v>No</v>
          </cell>
          <cell r="F1240" t="str">
            <v>No</v>
          </cell>
          <cell r="G1240" t="str">
            <v>No major surgery</v>
          </cell>
          <cell r="H1240" t="str">
            <v>No</v>
          </cell>
        </row>
        <row r="1241">
          <cell r="A1241" t="str">
            <v>Id1240</v>
          </cell>
          <cell r="B1241">
            <v>24.225000000000001</v>
          </cell>
          <cell r="C1241">
            <v>4.25</v>
          </cell>
          <cell r="D1241" t="str">
            <v>yes</v>
          </cell>
          <cell r="E1241" t="str">
            <v>No</v>
          </cell>
          <cell r="F1241" t="str">
            <v>Yes</v>
          </cell>
          <cell r="G1241">
            <v>1</v>
          </cell>
          <cell r="H1241" t="str">
            <v>No</v>
          </cell>
        </row>
        <row r="1242">
          <cell r="A1242" t="str">
            <v>Id1241</v>
          </cell>
          <cell r="B1242">
            <v>31.445</v>
          </cell>
          <cell r="C1242">
            <v>8.33</v>
          </cell>
          <cell r="D1242" t="str">
            <v>No</v>
          </cell>
          <cell r="E1242" t="str">
            <v>No</v>
          </cell>
          <cell r="F1242" t="str">
            <v>No</v>
          </cell>
          <cell r="G1242" t="str">
            <v>No major surgery</v>
          </cell>
          <cell r="H1242" t="str">
            <v>No</v>
          </cell>
        </row>
        <row r="1243">
          <cell r="A1243" t="str">
            <v>Id1242</v>
          </cell>
          <cell r="B1243">
            <v>38.880000000000003</v>
          </cell>
          <cell r="C1243">
            <v>4.29</v>
          </cell>
          <cell r="D1243" t="str">
            <v>No</v>
          </cell>
          <cell r="E1243" t="str">
            <v>No</v>
          </cell>
          <cell r="F1243" t="str">
            <v>No</v>
          </cell>
          <cell r="G1243">
            <v>1</v>
          </cell>
          <cell r="H1243" t="str">
            <v>No</v>
          </cell>
        </row>
        <row r="1244">
          <cell r="A1244" t="str">
            <v>Id1243</v>
          </cell>
          <cell r="B1244">
            <v>43.89</v>
          </cell>
          <cell r="C1244">
            <v>6.32</v>
          </cell>
          <cell r="D1244" t="str">
            <v>yes</v>
          </cell>
          <cell r="E1244" t="str">
            <v>No</v>
          </cell>
          <cell r="F1244" t="str">
            <v>No</v>
          </cell>
          <cell r="G1244" t="str">
            <v>No major surgery</v>
          </cell>
          <cell r="H1244" t="str">
            <v>No</v>
          </cell>
        </row>
        <row r="1245">
          <cell r="A1245" t="str">
            <v>Id1244</v>
          </cell>
          <cell r="B1245">
            <v>25.6</v>
          </cell>
          <cell r="C1245">
            <v>5.65</v>
          </cell>
          <cell r="D1245" t="str">
            <v>No</v>
          </cell>
          <cell r="E1245" t="str">
            <v>No</v>
          </cell>
          <cell r="F1245" t="str">
            <v>No</v>
          </cell>
          <cell r="G1245">
            <v>2</v>
          </cell>
          <cell r="H1245" t="str">
            <v>No</v>
          </cell>
        </row>
        <row r="1246">
          <cell r="A1246" t="str">
            <v>Id1245</v>
          </cell>
          <cell r="B1246">
            <v>29.545000000000002</v>
          </cell>
          <cell r="C1246">
            <v>8.41</v>
          </cell>
          <cell r="D1246" t="str">
            <v>yes</v>
          </cell>
          <cell r="E1246" t="str">
            <v>No</v>
          </cell>
          <cell r="F1246" t="str">
            <v>No</v>
          </cell>
          <cell r="G1246">
            <v>1</v>
          </cell>
          <cell r="H1246" t="str">
            <v>No</v>
          </cell>
        </row>
        <row r="1247">
          <cell r="A1247" t="str">
            <v>Id1246</v>
          </cell>
          <cell r="B1247">
            <v>23.25</v>
          </cell>
          <cell r="C1247">
            <v>11.96</v>
          </cell>
          <cell r="D1247" t="str">
            <v>yes</v>
          </cell>
          <cell r="E1247" t="str">
            <v>No</v>
          </cell>
          <cell r="F1247" t="str">
            <v>No</v>
          </cell>
          <cell r="G1247" t="str">
            <v>No major surgery</v>
          </cell>
          <cell r="H1247" t="str">
            <v>No</v>
          </cell>
        </row>
        <row r="1248">
          <cell r="A1248" t="str">
            <v>Id1247</v>
          </cell>
          <cell r="B1248">
            <v>43.95</v>
          </cell>
          <cell r="C1248">
            <v>5.17</v>
          </cell>
          <cell r="D1248" t="str">
            <v>yes</v>
          </cell>
          <cell r="E1248" t="str">
            <v>No</v>
          </cell>
          <cell r="F1248" t="str">
            <v>Yes</v>
          </cell>
          <cell r="G1248">
            <v>1</v>
          </cell>
          <cell r="H1248" t="str">
            <v>No</v>
          </cell>
        </row>
        <row r="1249">
          <cell r="A1249" t="str">
            <v>Id1248</v>
          </cell>
          <cell r="B1249">
            <v>21.85</v>
          </cell>
          <cell r="C1249">
            <v>8.76</v>
          </cell>
          <cell r="D1249" t="str">
            <v>No</v>
          </cell>
          <cell r="E1249" t="str">
            <v>No</v>
          </cell>
          <cell r="F1249" t="str">
            <v>No</v>
          </cell>
          <cell r="G1249" t="str">
            <v>No major surgery</v>
          </cell>
          <cell r="H1249" t="str">
            <v>No</v>
          </cell>
        </row>
        <row r="1250">
          <cell r="A1250" t="str">
            <v>Id1249</v>
          </cell>
          <cell r="B1250">
            <v>25.73</v>
          </cell>
          <cell r="C1250">
            <v>7.99</v>
          </cell>
          <cell r="D1250" t="str">
            <v>No</v>
          </cell>
          <cell r="E1250" t="str">
            <v>No</v>
          </cell>
          <cell r="F1250" t="str">
            <v>No</v>
          </cell>
          <cell r="G1250">
            <v>2</v>
          </cell>
          <cell r="H1250" t="str">
            <v>No</v>
          </cell>
        </row>
        <row r="1251">
          <cell r="A1251" t="str">
            <v>Id1250</v>
          </cell>
          <cell r="B1251">
            <v>32.229999999999997</v>
          </cell>
          <cell r="C1251">
            <v>8.59</v>
          </cell>
          <cell r="D1251" t="str">
            <v>No</v>
          </cell>
          <cell r="E1251" t="str">
            <v>No</v>
          </cell>
          <cell r="F1251" t="str">
            <v>No</v>
          </cell>
          <cell r="G1251" t="str">
            <v>No major surgery</v>
          </cell>
          <cell r="H1251" t="str">
            <v>No</v>
          </cell>
        </row>
        <row r="1252">
          <cell r="A1252" t="str">
            <v>Id1251</v>
          </cell>
          <cell r="B1252">
            <v>32.204999999999998</v>
          </cell>
          <cell r="C1252">
            <v>6.14</v>
          </cell>
          <cell r="D1252" t="str">
            <v>No</v>
          </cell>
          <cell r="E1252" t="str">
            <v>No</v>
          </cell>
          <cell r="F1252" t="str">
            <v>No</v>
          </cell>
          <cell r="G1252">
            <v>2</v>
          </cell>
          <cell r="H1252" t="str">
            <v>No</v>
          </cell>
        </row>
        <row r="1253">
          <cell r="A1253" t="str">
            <v>Id1252</v>
          </cell>
          <cell r="B1253">
            <v>26.41</v>
          </cell>
          <cell r="C1253">
            <v>4.08</v>
          </cell>
          <cell r="D1253" t="str">
            <v>No</v>
          </cell>
          <cell r="E1253" t="str">
            <v>No</v>
          </cell>
          <cell r="F1253" t="str">
            <v>No</v>
          </cell>
          <cell r="G1253">
            <v>2</v>
          </cell>
          <cell r="H1253" t="str">
            <v>No</v>
          </cell>
        </row>
        <row r="1254">
          <cell r="A1254" t="str">
            <v>Id1253</v>
          </cell>
          <cell r="B1254">
            <v>30.2</v>
          </cell>
          <cell r="C1254">
            <v>6.25</v>
          </cell>
          <cell r="D1254" t="str">
            <v>yes</v>
          </cell>
          <cell r="E1254" t="str">
            <v>No</v>
          </cell>
          <cell r="F1254" t="str">
            <v>No</v>
          </cell>
          <cell r="G1254" t="str">
            <v>No major surgery</v>
          </cell>
          <cell r="H1254" t="str">
            <v>No</v>
          </cell>
        </row>
        <row r="1255">
          <cell r="A1255" t="str">
            <v>Id1254</v>
          </cell>
          <cell r="B1255">
            <v>31.26</v>
          </cell>
          <cell r="C1255">
            <v>5.94</v>
          </cell>
          <cell r="D1255" t="str">
            <v>yes</v>
          </cell>
          <cell r="E1255" t="str">
            <v>No</v>
          </cell>
          <cell r="F1255" t="str">
            <v>No</v>
          </cell>
          <cell r="G1255">
            <v>1</v>
          </cell>
          <cell r="H1255" t="str">
            <v>No</v>
          </cell>
        </row>
        <row r="1256">
          <cell r="A1256" t="str">
            <v>Id1255</v>
          </cell>
          <cell r="B1256">
            <v>33.725000000000001</v>
          </cell>
          <cell r="C1256">
            <v>6.45</v>
          </cell>
          <cell r="D1256" t="str">
            <v>yes</v>
          </cell>
          <cell r="E1256" t="str">
            <v>No</v>
          </cell>
          <cell r="F1256" t="str">
            <v>No</v>
          </cell>
          <cell r="G1256" t="str">
            <v>No major surgery</v>
          </cell>
          <cell r="H1256" t="str">
            <v>No</v>
          </cell>
        </row>
        <row r="1257">
          <cell r="A1257" t="str">
            <v>Id1256</v>
          </cell>
          <cell r="B1257">
            <v>28.9</v>
          </cell>
          <cell r="C1257">
            <v>5.74</v>
          </cell>
          <cell r="D1257" t="str">
            <v>yes</v>
          </cell>
          <cell r="E1257" t="str">
            <v>No</v>
          </cell>
          <cell r="F1257" t="str">
            <v>No</v>
          </cell>
          <cell r="G1257" t="str">
            <v>No major surgery</v>
          </cell>
          <cell r="H1257" t="str">
            <v>No</v>
          </cell>
        </row>
        <row r="1258">
          <cell r="A1258" t="str">
            <v>Id1257</v>
          </cell>
          <cell r="B1258">
            <v>45.69</v>
          </cell>
          <cell r="C1258">
            <v>4.43</v>
          </cell>
          <cell r="D1258" t="str">
            <v>yes</v>
          </cell>
          <cell r="E1258" t="str">
            <v>No</v>
          </cell>
          <cell r="F1258" t="str">
            <v>No</v>
          </cell>
          <cell r="G1258" t="str">
            <v>No major surgery</v>
          </cell>
          <cell r="H1258" t="str">
            <v>No</v>
          </cell>
        </row>
        <row r="1259">
          <cell r="A1259" t="str">
            <v>Id1258</v>
          </cell>
          <cell r="B1259">
            <v>21.03</v>
          </cell>
          <cell r="C1259">
            <v>6.5</v>
          </cell>
          <cell r="D1259" t="str">
            <v>No</v>
          </cell>
          <cell r="E1259" t="str">
            <v>No</v>
          </cell>
          <cell r="F1259" t="str">
            <v>No</v>
          </cell>
          <cell r="G1259" t="str">
            <v>No major surgery</v>
          </cell>
          <cell r="H1259" t="str">
            <v>No</v>
          </cell>
        </row>
        <row r="1260">
          <cell r="A1260" t="str">
            <v>Id1259</v>
          </cell>
          <cell r="B1260">
            <v>37</v>
          </cell>
          <cell r="C1260">
            <v>8.75</v>
          </cell>
          <cell r="D1260" t="str">
            <v>No</v>
          </cell>
          <cell r="E1260" t="str">
            <v>No</v>
          </cell>
          <cell r="F1260" t="str">
            <v>No</v>
          </cell>
          <cell r="G1260" t="str">
            <v>No major surgery</v>
          </cell>
          <cell r="H1260" t="str">
            <v>No</v>
          </cell>
        </row>
        <row r="1261">
          <cell r="A1261" t="str">
            <v>Id1260</v>
          </cell>
          <cell r="B1261">
            <v>25.4</v>
          </cell>
          <cell r="C1261">
            <v>11.96</v>
          </cell>
          <cell r="D1261" t="str">
            <v>No</v>
          </cell>
          <cell r="E1261" t="str">
            <v>No</v>
          </cell>
          <cell r="F1261" t="str">
            <v>No</v>
          </cell>
          <cell r="G1261" t="str">
            <v>No major surgery</v>
          </cell>
          <cell r="H1261" t="str">
            <v>No</v>
          </cell>
        </row>
        <row r="1262">
          <cell r="A1262" t="str">
            <v>Id1261</v>
          </cell>
          <cell r="B1262">
            <v>32.299999999999997</v>
          </cell>
          <cell r="C1262">
            <v>10.54</v>
          </cell>
          <cell r="D1262" t="str">
            <v>No</v>
          </cell>
          <cell r="E1262" t="str">
            <v>No</v>
          </cell>
          <cell r="F1262" t="str">
            <v>No</v>
          </cell>
          <cell r="G1262" t="str">
            <v>No major surgery</v>
          </cell>
          <cell r="H1262" t="str">
            <v>No</v>
          </cell>
        </row>
        <row r="1263">
          <cell r="A1263" t="str">
            <v>Id1262</v>
          </cell>
          <cell r="B1263">
            <v>23.94</v>
          </cell>
          <cell r="C1263">
            <v>4.54</v>
          </cell>
          <cell r="D1263" t="str">
            <v>yes</v>
          </cell>
          <cell r="E1263" t="str">
            <v>No</v>
          </cell>
          <cell r="F1263" t="str">
            <v>Yes</v>
          </cell>
          <cell r="G1263">
            <v>1</v>
          </cell>
          <cell r="H1263" t="str">
            <v>No</v>
          </cell>
        </row>
        <row r="1264">
          <cell r="A1264" t="str">
            <v>Id1263</v>
          </cell>
          <cell r="B1264">
            <v>46.4</v>
          </cell>
          <cell r="C1264">
            <v>5.71</v>
          </cell>
          <cell r="D1264" t="str">
            <v>No</v>
          </cell>
          <cell r="E1264" t="str">
            <v>No</v>
          </cell>
          <cell r="F1264" t="str">
            <v>No</v>
          </cell>
          <cell r="G1264" t="str">
            <v>No major surgery</v>
          </cell>
          <cell r="H1264" t="str">
            <v>No</v>
          </cell>
        </row>
        <row r="1265">
          <cell r="A1265" t="str">
            <v>Id1264</v>
          </cell>
          <cell r="B1265">
            <v>40.375</v>
          </cell>
          <cell r="C1265">
            <v>6.25</v>
          </cell>
          <cell r="D1265" t="str">
            <v>yes</v>
          </cell>
          <cell r="E1265" t="str">
            <v>No</v>
          </cell>
          <cell r="F1265" t="str">
            <v>No</v>
          </cell>
          <cell r="G1265" t="str">
            <v>No major surgery</v>
          </cell>
          <cell r="H1265" t="str">
            <v>No</v>
          </cell>
        </row>
        <row r="1266">
          <cell r="A1266" t="str">
            <v>Id1265</v>
          </cell>
          <cell r="B1266">
            <v>28.7</v>
          </cell>
          <cell r="C1266">
            <v>9.4700000000000006</v>
          </cell>
          <cell r="D1266" t="str">
            <v>No</v>
          </cell>
          <cell r="E1266" t="str">
            <v>No</v>
          </cell>
          <cell r="F1266" t="str">
            <v>No</v>
          </cell>
          <cell r="G1266">
            <v>2</v>
          </cell>
          <cell r="H1266" t="str">
            <v>No</v>
          </cell>
        </row>
        <row r="1267">
          <cell r="A1267" t="str">
            <v>Id1266</v>
          </cell>
          <cell r="B1267">
            <v>26.63</v>
          </cell>
          <cell r="C1267">
            <v>5.7</v>
          </cell>
          <cell r="D1267" t="str">
            <v>No</v>
          </cell>
          <cell r="E1267" t="str">
            <v>No</v>
          </cell>
          <cell r="F1267" t="str">
            <v>No</v>
          </cell>
          <cell r="G1267" t="str">
            <v>No major surgery</v>
          </cell>
          <cell r="H1267" t="str">
            <v>No</v>
          </cell>
        </row>
        <row r="1268">
          <cell r="A1268" t="str">
            <v>Id1267</v>
          </cell>
          <cell r="B1268">
            <v>22.515000000000001</v>
          </cell>
          <cell r="C1268">
            <v>11.18</v>
          </cell>
          <cell r="D1268" t="str">
            <v>No</v>
          </cell>
          <cell r="E1268" t="str">
            <v>No</v>
          </cell>
          <cell r="F1268" t="str">
            <v>No</v>
          </cell>
          <cell r="G1268">
            <v>2</v>
          </cell>
          <cell r="H1268" t="str">
            <v>No</v>
          </cell>
        </row>
        <row r="1269">
          <cell r="A1269" t="str">
            <v>Id1268</v>
          </cell>
          <cell r="B1269">
            <v>36.575000000000003</v>
          </cell>
          <cell r="C1269">
            <v>10.98</v>
          </cell>
          <cell r="D1269" t="str">
            <v>No</v>
          </cell>
          <cell r="E1269" t="str">
            <v>No</v>
          </cell>
          <cell r="F1269" t="str">
            <v>No</v>
          </cell>
          <cell r="G1269" t="str">
            <v>No major surgery</v>
          </cell>
          <cell r="H1269" t="str">
            <v>No</v>
          </cell>
        </row>
        <row r="1270">
          <cell r="A1270" t="str">
            <v>Id1269</v>
          </cell>
          <cell r="B1270">
            <v>23.66</v>
          </cell>
          <cell r="C1270">
            <v>5.1100000000000003</v>
          </cell>
          <cell r="D1270" t="str">
            <v>yes</v>
          </cell>
          <cell r="E1270" t="str">
            <v>No</v>
          </cell>
          <cell r="F1270" t="str">
            <v>Yes</v>
          </cell>
          <cell r="G1270">
            <v>1</v>
          </cell>
          <cell r="H1270" t="str">
            <v>No</v>
          </cell>
        </row>
        <row r="1271">
          <cell r="A1271" t="str">
            <v>Id1270</v>
          </cell>
          <cell r="B1271">
            <v>18.62</v>
          </cell>
          <cell r="C1271">
            <v>10.24</v>
          </cell>
          <cell r="D1271" t="str">
            <v>No</v>
          </cell>
          <cell r="E1271" t="str">
            <v>No</v>
          </cell>
          <cell r="F1271" t="str">
            <v>No</v>
          </cell>
          <cell r="G1271" t="str">
            <v>No major surgery</v>
          </cell>
          <cell r="H1271" t="str">
            <v>No</v>
          </cell>
        </row>
        <row r="1272">
          <cell r="A1272" t="str">
            <v>Id1271</v>
          </cell>
          <cell r="B1272">
            <v>19.190000000000001</v>
          </cell>
          <cell r="C1272">
            <v>7.71</v>
          </cell>
          <cell r="D1272" t="str">
            <v>yes</v>
          </cell>
          <cell r="E1272" t="str">
            <v>No</v>
          </cell>
          <cell r="F1272" t="str">
            <v>No</v>
          </cell>
          <cell r="G1272">
            <v>1</v>
          </cell>
          <cell r="H1272" t="str">
            <v>No</v>
          </cell>
        </row>
        <row r="1273">
          <cell r="A1273" t="str">
            <v>Id1272</v>
          </cell>
          <cell r="B1273">
            <v>27.5</v>
          </cell>
          <cell r="C1273">
            <v>6.03</v>
          </cell>
          <cell r="D1273" t="str">
            <v>No</v>
          </cell>
          <cell r="E1273" t="str">
            <v>No</v>
          </cell>
          <cell r="F1273" t="str">
            <v>No</v>
          </cell>
          <cell r="G1273" t="str">
            <v>No major surgery</v>
          </cell>
          <cell r="H1273" t="str">
            <v>No</v>
          </cell>
        </row>
        <row r="1274">
          <cell r="A1274" t="str">
            <v>Id1273</v>
          </cell>
          <cell r="B1274">
            <v>27.36</v>
          </cell>
          <cell r="C1274">
            <v>5.96</v>
          </cell>
          <cell r="D1274" t="str">
            <v>No</v>
          </cell>
          <cell r="E1274" t="str">
            <v>No</v>
          </cell>
          <cell r="F1274" t="str">
            <v>Yes</v>
          </cell>
          <cell r="G1274">
            <v>1</v>
          </cell>
          <cell r="H1274" t="str">
            <v>No</v>
          </cell>
        </row>
        <row r="1275">
          <cell r="A1275" t="str">
            <v>Id1274</v>
          </cell>
          <cell r="B1275">
            <v>20.350000000000001</v>
          </cell>
          <cell r="C1275">
            <v>4.16</v>
          </cell>
          <cell r="D1275" t="str">
            <v>No</v>
          </cell>
          <cell r="E1275" t="str">
            <v>No</v>
          </cell>
          <cell r="F1275" t="str">
            <v>No</v>
          </cell>
          <cell r="G1275" t="str">
            <v>No major surgery</v>
          </cell>
          <cell r="H1275" t="str">
            <v>No</v>
          </cell>
        </row>
        <row r="1276">
          <cell r="A1276" t="str">
            <v>Id1275</v>
          </cell>
          <cell r="B1276">
            <v>24.035</v>
          </cell>
          <cell r="C1276">
            <v>6.11</v>
          </cell>
          <cell r="D1276" t="str">
            <v>No</v>
          </cell>
          <cell r="E1276" t="str">
            <v>No</v>
          </cell>
          <cell r="F1276" t="str">
            <v>No</v>
          </cell>
          <cell r="G1276" t="str">
            <v>No major surgery</v>
          </cell>
          <cell r="H1276" t="str">
            <v>No</v>
          </cell>
        </row>
        <row r="1277">
          <cell r="A1277" t="str">
            <v>Id1276</v>
          </cell>
          <cell r="B1277">
            <v>23.56</v>
          </cell>
          <cell r="C1277">
            <v>5.97</v>
          </cell>
          <cell r="D1277" t="str">
            <v>No</v>
          </cell>
          <cell r="E1277" t="str">
            <v>No</v>
          </cell>
          <cell r="F1277" t="str">
            <v>No</v>
          </cell>
          <cell r="G1277" t="str">
            <v>No major surgery</v>
          </cell>
          <cell r="H1277" t="str">
            <v>No</v>
          </cell>
        </row>
        <row r="1278">
          <cell r="A1278" t="str">
            <v>Id1277</v>
          </cell>
          <cell r="B1278">
            <v>27.17</v>
          </cell>
          <cell r="C1278">
            <v>10.81</v>
          </cell>
          <cell r="D1278" t="str">
            <v>No</v>
          </cell>
          <cell r="E1278" t="str">
            <v>No</v>
          </cell>
          <cell r="F1278" t="str">
            <v>No</v>
          </cell>
          <cell r="G1278">
            <v>2</v>
          </cell>
          <cell r="H1278" t="str">
            <v>No</v>
          </cell>
        </row>
        <row r="1279">
          <cell r="A1279" t="str">
            <v>Id1278</v>
          </cell>
          <cell r="B1279">
            <v>34.32</v>
          </cell>
          <cell r="C1279">
            <v>5.7</v>
          </cell>
          <cell r="D1279" t="str">
            <v>yes</v>
          </cell>
          <cell r="E1279" t="str">
            <v>No</v>
          </cell>
          <cell r="F1279" t="str">
            <v>Yes</v>
          </cell>
          <cell r="G1279">
            <v>1</v>
          </cell>
          <cell r="H1279" t="str">
            <v>No</v>
          </cell>
        </row>
        <row r="1280">
          <cell r="A1280" t="str">
            <v>Id1279</v>
          </cell>
          <cell r="B1280">
            <v>23.87</v>
          </cell>
          <cell r="C1280">
            <v>4.7699999999999996</v>
          </cell>
          <cell r="D1280" t="str">
            <v>yes</v>
          </cell>
          <cell r="E1280" t="str">
            <v>No</v>
          </cell>
          <cell r="F1280" t="str">
            <v>Yes</v>
          </cell>
          <cell r="G1280">
            <v>1</v>
          </cell>
          <cell r="H1280" t="str">
            <v>No</v>
          </cell>
        </row>
        <row r="1281">
          <cell r="A1281" t="str">
            <v>Id1280</v>
          </cell>
          <cell r="B1281">
            <v>30.15</v>
          </cell>
          <cell r="C1281">
            <v>4.25</v>
          </cell>
          <cell r="D1281" t="str">
            <v>No</v>
          </cell>
          <cell r="E1281" t="str">
            <v>No</v>
          </cell>
          <cell r="F1281" t="str">
            <v>No</v>
          </cell>
          <cell r="G1281">
            <v>1</v>
          </cell>
          <cell r="H1281" t="str">
            <v>No</v>
          </cell>
        </row>
        <row r="1282">
          <cell r="A1282" t="str">
            <v>Id1281</v>
          </cell>
          <cell r="B1282">
            <v>26.36</v>
          </cell>
          <cell r="C1282">
            <v>5.52</v>
          </cell>
          <cell r="D1282" t="str">
            <v>No</v>
          </cell>
          <cell r="E1282" t="str">
            <v>No</v>
          </cell>
          <cell r="F1282" t="str">
            <v>No</v>
          </cell>
          <cell r="G1282" t="str">
            <v>No major surgery</v>
          </cell>
          <cell r="H1282" t="str">
            <v>No</v>
          </cell>
        </row>
        <row r="1283">
          <cell r="A1283" t="str">
            <v>Id1282</v>
          </cell>
          <cell r="B1283">
            <v>45.32</v>
          </cell>
          <cell r="C1283">
            <v>6.53</v>
          </cell>
          <cell r="D1283" t="str">
            <v>yes</v>
          </cell>
          <cell r="E1283" t="str">
            <v>No</v>
          </cell>
          <cell r="F1283" t="str">
            <v>No</v>
          </cell>
          <cell r="G1283">
            <v>1</v>
          </cell>
          <cell r="H1283" t="str">
            <v>No</v>
          </cell>
        </row>
        <row r="1284">
          <cell r="A1284" t="str">
            <v>Id1283</v>
          </cell>
          <cell r="B1284">
            <v>31.93</v>
          </cell>
          <cell r="C1284">
            <v>4.82</v>
          </cell>
          <cell r="D1284" t="str">
            <v>yes</v>
          </cell>
          <cell r="E1284" t="str">
            <v>No</v>
          </cell>
          <cell r="F1284" t="str">
            <v>No</v>
          </cell>
          <cell r="G1284">
            <v>1</v>
          </cell>
          <cell r="H1284" t="str">
            <v>No</v>
          </cell>
        </row>
        <row r="1285">
          <cell r="A1285" t="str">
            <v>Id1284</v>
          </cell>
          <cell r="B1285">
            <v>36</v>
          </cell>
          <cell r="C1285">
            <v>11.94</v>
          </cell>
          <cell r="D1285" t="str">
            <v>yes</v>
          </cell>
          <cell r="E1285" t="str">
            <v>No</v>
          </cell>
          <cell r="F1285" t="str">
            <v>No</v>
          </cell>
          <cell r="G1285">
            <v>1</v>
          </cell>
          <cell r="H1285" t="str">
            <v>No</v>
          </cell>
        </row>
        <row r="1286">
          <cell r="A1286" t="str">
            <v>Id1285</v>
          </cell>
          <cell r="B1286">
            <v>32</v>
          </cell>
          <cell r="C1286">
            <v>7.85</v>
          </cell>
          <cell r="D1286" t="str">
            <v>yes</v>
          </cell>
          <cell r="E1286" t="str">
            <v>No</v>
          </cell>
          <cell r="F1286" t="str">
            <v>No</v>
          </cell>
          <cell r="G1286">
            <v>1</v>
          </cell>
          <cell r="H1286" t="str">
            <v>No</v>
          </cell>
        </row>
        <row r="1287">
          <cell r="A1287" t="str">
            <v>Id1286</v>
          </cell>
          <cell r="B1287">
            <v>29.37</v>
          </cell>
          <cell r="C1287">
            <v>8.01</v>
          </cell>
          <cell r="D1287" t="str">
            <v>yes</v>
          </cell>
          <cell r="E1287" t="str">
            <v>No</v>
          </cell>
          <cell r="F1287" t="str">
            <v>No</v>
          </cell>
          <cell r="G1287">
            <v>1</v>
          </cell>
          <cell r="H1287" t="str">
            <v>No</v>
          </cell>
        </row>
        <row r="1288">
          <cell r="A1288" t="str">
            <v>Id1287</v>
          </cell>
          <cell r="B1288">
            <v>23.6</v>
          </cell>
          <cell r="C1288">
            <v>7.4</v>
          </cell>
          <cell r="D1288" t="str">
            <v>yes</v>
          </cell>
          <cell r="E1288" t="str">
            <v>No</v>
          </cell>
          <cell r="F1288" t="str">
            <v>No</v>
          </cell>
          <cell r="G1288">
            <v>1</v>
          </cell>
          <cell r="H1288" t="str">
            <v>No</v>
          </cell>
        </row>
        <row r="1289">
          <cell r="A1289" t="str">
            <v>Id1288</v>
          </cell>
          <cell r="B1289">
            <v>33.155000000000001</v>
          </cell>
          <cell r="C1289">
            <v>8.3800000000000008</v>
          </cell>
          <cell r="D1289" t="str">
            <v>yes</v>
          </cell>
          <cell r="E1289" t="str">
            <v>No</v>
          </cell>
          <cell r="F1289" t="str">
            <v>No</v>
          </cell>
          <cell r="G1289" t="str">
            <v>No major surgery</v>
          </cell>
          <cell r="H1289" t="str">
            <v>No</v>
          </cell>
        </row>
        <row r="1290">
          <cell r="A1290" t="str">
            <v>Id1289</v>
          </cell>
          <cell r="B1290">
            <v>24.32</v>
          </cell>
          <cell r="C1290">
            <v>11.56</v>
          </cell>
          <cell r="D1290" t="str">
            <v>yes</v>
          </cell>
          <cell r="E1290" t="str">
            <v>No</v>
          </cell>
          <cell r="F1290" t="str">
            <v>No</v>
          </cell>
          <cell r="G1290">
            <v>1</v>
          </cell>
          <cell r="H1290" t="str">
            <v>No</v>
          </cell>
        </row>
        <row r="1291">
          <cell r="A1291" t="str">
            <v>Id1290</v>
          </cell>
          <cell r="B1291">
            <v>36.299999999999997</v>
          </cell>
          <cell r="C1291">
            <v>4.6100000000000003</v>
          </cell>
          <cell r="D1291" t="str">
            <v>No</v>
          </cell>
          <cell r="E1291" t="str">
            <v>No</v>
          </cell>
          <cell r="F1291" t="str">
            <v>No</v>
          </cell>
          <cell r="G1291" t="str">
            <v>No major surgery</v>
          </cell>
          <cell r="H1291" t="str">
            <v>No</v>
          </cell>
        </row>
        <row r="1292">
          <cell r="A1292" t="str">
            <v>Id1291</v>
          </cell>
          <cell r="B1292">
            <v>34.4</v>
          </cell>
          <cell r="C1292">
            <v>4.95</v>
          </cell>
          <cell r="D1292" t="str">
            <v>No</v>
          </cell>
          <cell r="E1292" t="str">
            <v>No</v>
          </cell>
          <cell r="F1292" t="str">
            <v>Yes</v>
          </cell>
          <cell r="G1292">
            <v>1</v>
          </cell>
          <cell r="H1292" t="str">
            <v>No</v>
          </cell>
        </row>
        <row r="1293">
          <cell r="A1293" t="str">
            <v>Id1292</v>
          </cell>
          <cell r="B1293">
            <v>30.9</v>
          </cell>
          <cell r="C1293">
            <v>5.04</v>
          </cell>
          <cell r="D1293" t="str">
            <v>No</v>
          </cell>
          <cell r="E1293" t="str">
            <v>No</v>
          </cell>
          <cell r="F1293" t="str">
            <v>No</v>
          </cell>
          <cell r="G1293" t="str">
            <v>No major surgery</v>
          </cell>
          <cell r="H1293" t="str">
            <v>No</v>
          </cell>
        </row>
        <row r="1294">
          <cell r="A1294" t="str">
            <v>Id1293</v>
          </cell>
          <cell r="B1294">
            <v>28.6</v>
          </cell>
          <cell r="C1294">
            <v>5.42</v>
          </cell>
          <cell r="D1294" t="str">
            <v>No</v>
          </cell>
          <cell r="E1294" t="str">
            <v>No</v>
          </cell>
          <cell r="F1294" t="str">
            <v>No</v>
          </cell>
          <cell r="G1294" t="str">
            <v>No major surgery</v>
          </cell>
          <cell r="H1294" t="str">
            <v>No</v>
          </cell>
        </row>
        <row r="1295">
          <cell r="A1295" t="str">
            <v>Id1294</v>
          </cell>
          <cell r="B1295">
            <v>27.83</v>
          </cell>
          <cell r="C1295">
            <v>5.39</v>
          </cell>
          <cell r="D1295" t="str">
            <v>No</v>
          </cell>
          <cell r="E1295" t="str">
            <v>No</v>
          </cell>
          <cell r="F1295" t="str">
            <v>No</v>
          </cell>
          <cell r="G1295" t="str">
            <v>No major surgery</v>
          </cell>
          <cell r="H1295" t="str">
            <v>No</v>
          </cell>
        </row>
        <row r="1296">
          <cell r="A1296" t="str">
            <v>Id1295</v>
          </cell>
          <cell r="B1296">
            <v>39.64</v>
          </cell>
          <cell r="C1296">
            <v>6</v>
          </cell>
          <cell r="D1296" t="str">
            <v>No</v>
          </cell>
          <cell r="E1296" t="str">
            <v>No</v>
          </cell>
          <cell r="F1296" t="str">
            <v>Yes</v>
          </cell>
          <cell r="G1296">
            <v>1</v>
          </cell>
          <cell r="H1296" t="str">
            <v>No</v>
          </cell>
        </row>
        <row r="1297">
          <cell r="A1297" t="str">
            <v>Id1296</v>
          </cell>
          <cell r="B1297">
            <v>38.479999999999997</v>
          </cell>
          <cell r="C1297">
            <v>6.02</v>
          </cell>
          <cell r="D1297" t="str">
            <v>No</v>
          </cell>
          <cell r="E1297" t="str">
            <v>No</v>
          </cell>
          <cell r="F1297" t="str">
            <v>No</v>
          </cell>
          <cell r="G1297">
            <v>1</v>
          </cell>
          <cell r="H1297" t="str">
            <v>No</v>
          </cell>
        </row>
        <row r="1298">
          <cell r="A1298" t="str">
            <v>Id1297</v>
          </cell>
          <cell r="B1298">
            <v>36.200000000000003</v>
          </cell>
          <cell r="C1298">
            <v>4.62</v>
          </cell>
          <cell r="D1298" t="str">
            <v>No</v>
          </cell>
          <cell r="E1298" t="str">
            <v>No</v>
          </cell>
          <cell r="F1298" t="str">
            <v>No</v>
          </cell>
          <cell r="G1298">
            <v>2</v>
          </cell>
          <cell r="H1298" t="str">
            <v>No</v>
          </cell>
        </row>
        <row r="1299">
          <cell r="A1299" t="str">
            <v>Id1298</v>
          </cell>
          <cell r="B1299">
            <v>27.13</v>
          </cell>
          <cell r="C1299">
            <v>5.59</v>
          </cell>
          <cell r="D1299" t="str">
            <v>No</v>
          </cell>
          <cell r="E1299" t="str">
            <v>No</v>
          </cell>
          <cell r="F1299" t="str">
            <v>No</v>
          </cell>
          <cell r="G1299">
            <v>1</v>
          </cell>
          <cell r="H1299" t="str">
            <v>No</v>
          </cell>
        </row>
        <row r="1300">
          <cell r="A1300" t="str">
            <v>Id1299</v>
          </cell>
          <cell r="B1300">
            <v>20.75</v>
          </cell>
          <cell r="C1300">
            <v>5.18</v>
          </cell>
          <cell r="D1300" t="str">
            <v>yes</v>
          </cell>
          <cell r="E1300" t="str">
            <v>No</v>
          </cell>
          <cell r="F1300" t="str">
            <v>No</v>
          </cell>
          <cell r="G1300">
            <v>2</v>
          </cell>
          <cell r="H1300" t="str">
            <v>No</v>
          </cell>
        </row>
        <row r="1301">
          <cell r="A1301" t="str">
            <v>Id1300</v>
          </cell>
          <cell r="B1301">
            <v>26.6</v>
          </cell>
          <cell r="C1301">
            <v>6.29</v>
          </cell>
          <cell r="D1301" t="str">
            <v>No</v>
          </cell>
          <cell r="E1301" t="str">
            <v>No</v>
          </cell>
          <cell r="F1301" t="str">
            <v>No</v>
          </cell>
          <cell r="G1301">
            <v>2</v>
          </cell>
          <cell r="H1301" t="str">
            <v>No</v>
          </cell>
        </row>
        <row r="1302">
          <cell r="A1302" t="str">
            <v>Id1301</v>
          </cell>
          <cell r="B1302">
            <v>25.3</v>
          </cell>
          <cell r="C1302">
            <v>4.49</v>
          </cell>
          <cell r="D1302" t="str">
            <v>No</v>
          </cell>
          <cell r="E1302" t="str">
            <v>No</v>
          </cell>
          <cell r="F1302" t="str">
            <v>No</v>
          </cell>
          <cell r="G1302">
            <v>2</v>
          </cell>
          <cell r="H1302" t="str">
            <v>No</v>
          </cell>
        </row>
        <row r="1303">
          <cell r="A1303" t="str">
            <v>Id1302</v>
          </cell>
          <cell r="B1303">
            <v>18.84</v>
          </cell>
          <cell r="C1303">
            <v>11.82</v>
          </cell>
          <cell r="D1303" t="str">
            <v>yes</v>
          </cell>
          <cell r="E1303" t="str">
            <v>No</v>
          </cell>
          <cell r="F1303" t="str">
            <v>Yes</v>
          </cell>
          <cell r="G1303">
            <v>1</v>
          </cell>
          <cell r="H1303" t="str">
            <v>No</v>
          </cell>
        </row>
        <row r="1304">
          <cell r="A1304" t="str">
            <v>Id1303</v>
          </cell>
          <cell r="B1304">
            <v>19.57</v>
          </cell>
          <cell r="C1304">
            <v>7.41</v>
          </cell>
          <cell r="D1304" t="str">
            <v>yes</v>
          </cell>
          <cell r="E1304" t="str">
            <v>No</v>
          </cell>
          <cell r="F1304" t="str">
            <v>No</v>
          </cell>
          <cell r="G1304">
            <v>1</v>
          </cell>
          <cell r="H1304" t="str">
            <v>No</v>
          </cell>
        </row>
        <row r="1305">
          <cell r="A1305" t="str">
            <v>Id1304</v>
          </cell>
          <cell r="B1305">
            <v>30.495000000000001</v>
          </cell>
          <cell r="C1305">
            <v>5.97</v>
          </cell>
          <cell r="D1305" t="str">
            <v>No</v>
          </cell>
          <cell r="E1305" t="str">
            <v>No</v>
          </cell>
          <cell r="F1305" t="str">
            <v>No</v>
          </cell>
          <cell r="G1305" t="str">
            <v>No major surgery</v>
          </cell>
          <cell r="H1305" t="str">
            <v>No</v>
          </cell>
        </row>
        <row r="1306">
          <cell r="A1306" t="str">
            <v>Id1305</v>
          </cell>
          <cell r="B1306">
            <v>30.114999999999998</v>
          </cell>
          <cell r="C1306">
            <v>5.74</v>
          </cell>
          <cell r="D1306" t="str">
            <v>No</v>
          </cell>
          <cell r="E1306" t="str">
            <v>No</v>
          </cell>
          <cell r="F1306" t="str">
            <v>Yes</v>
          </cell>
          <cell r="G1306">
            <v>1</v>
          </cell>
          <cell r="H1306" t="str">
            <v>No</v>
          </cell>
        </row>
        <row r="1307">
          <cell r="A1307" t="str">
            <v>Id1306</v>
          </cell>
          <cell r="B1307">
            <v>24.78</v>
          </cell>
          <cell r="C1307">
            <v>9.85</v>
          </cell>
          <cell r="D1307" t="str">
            <v>No</v>
          </cell>
          <cell r="E1307" t="str">
            <v>No</v>
          </cell>
          <cell r="F1307" t="str">
            <v>No</v>
          </cell>
          <cell r="G1307" t="str">
            <v>No major surgery</v>
          </cell>
          <cell r="H1307" t="str">
            <v>No</v>
          </cell>
        </row>
        <row r="1308">
          <cell r="A1308" t="str">
            <v>Id1307</v>
          </cell>
          <cell r="B1308">
            <v>24.77</v>
          </cell>
          <cell r="C1308">
            <v>7.59</v>
          </cell>
          <cell r="D1308" t="str">
            <v>No</v>
          </cell>
          <cell r="E1308" t="str">
            <v>No</v>
          </cell>
          <cell r="F1308" t="str">
            <v>No</v>
          </cell>
          <cell r="G1308" t="str">
            <v>No major surgery</v>
          </cell>
          <cell r="H1308" t="str">
            <v>No</v>
          </cell>
        </row>
        <row r="1309">
          <cell r="A1309" t="str">
            <v>Id1308</v>
          </cell>
          <cell r="B1309">
            <v>16.579999999999998</v>
          </cell>
          <cell r="C1309">
            <v>6.98</v>
          </cell>
          <cell r="D1309" t="str">
            <v>yes</v>
          </cell>
          <cell r="E1309" t="str">
            <v>No</v>
          </cell>
          <cell r="F1309" t="str">
            <v>Yes</v>
          </cell>
          <cell r="G1309">
            <v>1</v>
          </cell>
          <cell r="H1309" t="str">
            <v>No</v>
          </cell>
        </row>
        <row r="1310">
          <cell r="A1310" t="str">
            <v>Id1309</v>
          </cell>
          <cell r="B1310">
            <v>38.17</v>
          </cell>
          <cell r="C1310">
            <v>4.7300000000000004</v>
          </cell>
          <cell r="D1310" t="str">
            <v>yes</v>
          </cell>
          <cell r="E1310" t="str">
            <v>No</v>
          </cell>
          <cell r="F1310" t="str">
            <v>No</v>
          </cell>
          <cell r="G1310" t="str">
            <v>No major surgery</v>
          </cell>
          <cell r="H1310" t="str">
            <v>No</v>
          </cell>
        </row>
        <row r="1311">
          <cell r="A1311" t="str">
            <v>Id1310</v>
          </cell>
          <cell r="B1311">
            <v>39.424999999999997</v>
          </cell>
          <cell r="C1311">
            <v>4.76</v>
          </cell>
          <cell r="D1311" t="str">
            <v>yes</v>
          </cell>
          <cell r="E1311" t="str">
            <v>No</v>
          </cell>
          <cell r="F1311" t="str">
            <v>No</v>
          </cell>
          <cell r="G1311" t="str">
            <v>No major surgery</v>
          </cell>
          <cell r="H1311" t="str">
            <v>No</v>
          </cell>
        </row>
        <row r="1312">
          <cell r="A1312" t="str">
            <v>Id1311</v>
          </cell>
          <cell r="B1312">
            <v>33.44</v>
          </cell>
          <cell r="C1312">
            <v>6.24</v>
          </cell>
          <cell r="D1312" t="str">
            <v>yes</v>
          </cell>
          <cell r="E1312" t="str">
            <v>No</v>
          </cell>
          <cell r="F1312" t="str">
            <v>No</v>
          </cell>
          <cell r="G1312" t="str">
            <v>No major surgery</v>
          </cell>
          <cell r="H1312" t="str">
            <v>No</v>
          </cell>
        </row>
        <row r="1313">
          <cell r="A1313" t="str">
            <v>Id1312</v>
          </cell>
          <cell r="B1313">
            <v>33.344999999999999</v>
          </cell>
          <cell r="C1313">
            <v>5.44</v>
          </cell>
          <cell r="D1313" t="str">
            <v>yes</v>
          </cell>
          <cell r="E1313" t="str">
            <v>No</v>
          </cell>
          <cell r="F1313" t="str">
            <v>No</v>
          </cell>
          <cell r="G1313" t="str">
            <v>No major surgery</v>
          </cell>
          <cell r="H1313" t="str">
            <v>No</v>
          </cell>
        </row>
        <row r="1314">
          <cell r="A1314" t="str">
            <v>Id1313</v>
          </cell>
          <cell r="B1314">
            <v>38.79</v>
          </cell>
          <cell r="C1314">
            <v>5.08</v>
          </cell>
          <cell r="D1314" t="str">
            <v>No</v>
          </cell>
          <cell r="E1314" t="str">
            <v>No</v>
          </cell>
          <cell r="F1314" t="str">
            <v>Yes</v>
          </cell>
          <cell r="G1314">
            <v>1</v>
          </cell>
          <cell r="H1314" t="str">
            <v>No</v>
          </cell>
        </row>
        <row r="1315">
          <cell r="A1315" t="str">
            <v>Id1314</v>
          </cell>
          <cell r="B1315">
            <v>30.684999999999999</v>
          </cell>
          <cell r="C1315">
            <v>4.87</v>
          </cell>
          <cell r="D1315" t="str">
            <v>No</v>
          </cell>
          <cell r="E1315" t="str">
            <v>No</v>
          </cell>
          <cell r="F1315" t="str">
            <v>Yes</v>
          </cell>
          <cell r="G1315">
            <v>1</v>
          </cell>
          <cell r="H1315" t="str">
            <v>No</v>
          </cell>
        </row>
        <row r="1316">
          <cell r="A1316" t="str">
            <v>Id1315</v>
          </cell>
          <cell r="B1316">
            <v>22.135000000000002</v>
          </cell>
          <cell r="C1316">
            <v>8.17</v>
          </cell>
          <cell r="D1316" t="str">
            <v>No</v>
          </cell>
          <cell r="E1316" t="str">
            <v>No</v>
          </cell>
          <cell r="F1316" t="str">
            <v>No</v>
          </cell>
          <cell r="G1316" t="str">
            <v>No major surgery</v>
          </cell>
          <cell r="H1316" t="str">
            <v>No</v>
          </cell>
        </row>
        <row r="1317">
          <cell r="A1317" t="str">
            <v>Id1316</v>
          </cell>
          <cell r="B1317">
            <v>33.33</v>
          </cell>
          <cell r="C1317">
            <v>7.61</v>
          </cell>
          <cell r="D1317" t="str">
            <v>No</v>
          </cell>
          <cell r="E1317" t="str">
            <v>No</v>
          </cell>
          <cell r="F1317" t="str">
            <v>No</v>
          </cell>
          <cell r="G1317" t="str">
            <v>No major surgery</v>
          </cell>
          <cell r="H1317" t="str">
            <v>No</v>
          </cell>
        </row>
        <row r="1318">
          <cell r="A1318" t="str">
            <v>Id1317</v>
          </cell>
          <cell r="B1318">
            <v>31.13</v>
          </cell>
          <cell r="C1318">
            <v>10.1</v>
          </cell>
          <cell r="D1318" t="str">
            <v>No</v>
          </cell>
          <cell r="E1318" t="str">
            <v>No</v>
          </cell>
          <cell r="F1318" t="str">
            <v>No</v>
          </cell>
          <cell r="G1318" t="str">
            <v>No major surgery</v>
          </cell>
          <cell r="H1318" t="str">
            <v>No</v>
          </cell>
        </row>
        <row r="1319">
          <cell r="A1319" t="str">
            <v>Id1318</v>
          </cell>
          <cell r="B1319">
            <v>28.9</v>
          </cell>
          <cell r="C1319">
            <v>11.24</v>
          </cell>
          <cell r="D1319" t="str">
            <v>No</v>
          </cell>
          <cell r="E1319" t="str">
            <v>No</v>
          </cell>
          <cell r="F1319" t="str">
            <v>No</v>
          </cell>
          <cell r="G1319" t="str">
            <v>No major surgery</v>
          </cell>
          <cell r="H1319" t="str">
            <v>No</v>
          </cell>
        </row>
        <row r="1320">
          <cell r="A1320" t="str">
            <v>Id1319</v>
          </cell>
          <cell r="B1320">
            <v>43.31</v>
          </cell>
          <cell r="C1320">
            <v>6.1</v>
          </cell>
          <cell r="D1320" t="str">
            <v>yes</v>
          </cell>
          <cell r="E1320" t="str">
            <v>yes</v>
          </cell>
          <cell r="F1320" t="str">
            <v>No</v>
          </cell>
          <cell r="G1320">
            <v>1</v>
          </cell>
          <cell r="H1320" t="str">
            <v>No</v>
          </cell>
        </row>
        <row r="1321">
          <cell r="A1321" t="str">
            <v>Id1320</v>
          </cell>
          <cell r="B1321">
            <v>22.8</v>
          </cell>
          <cell r="C1321">
            <v>6.98</v>
          </cell>
          <cell r="D1321" t="str">
            <v>No</v>
          </cell>
          <cell r="E1321" t="str">
            <v>No</v>
          </cell>
          <cell r="F1321" t="str">
            <v>No</v>
          </cell>
          <cell r="G1321" t="str">
            <v>No major surgery</v>
          </cell>
          <cell r="H1321" t="str">
            <v>No</v>
          </cell>
        </row>
        <row r="1322">
          <cell r="A1322" t="str">
            <v>Id1321</v>
          </cell>
          <cell r="B1322">
            <v>19.09</v>
          </cell>
          <cell r="C1322">
            <v>4</v>
          </cell>
          <cell r="D1322" t="str">
            <v>yes</v>
          </cell>
          <cell r="E1322" t="str">
            <v>No</v>
          </cell>
          <cell r="F1322" t="str">
            <v>No</v>
          </cell>
          <cell r="G1322">
            <v>1</v>
          </cell>
          <cell r="H1322" t="str">
            <v>No</v>
          </cell>
        </row>
        <row r="1323">
          <cell r="A1323" t="str">
            <v>Id1322</v>
          </cell>
          <cell r="B1323">
            <v>23.37</v>
          </cell>
          <cell r="C1323">
            <v>4.2300000000000004</v>
          </cell>
          <cell r="D1323" t="str">
            <v>No</v>
          </cell>
          <cell r="E1323" t="str">
            <v>No</v>
          </cell>
          <cell r="F1323" t="str">
            <v>No</v>
          </cell>
          <cell r="G1323" t="str">
            <v>No major surgery</v>
          </cell>
          <cell r="H1323" t="str">
            <v>No</v>
          </cell>
        </row>
        <row r="1324">
          <cell r="A1324" t="str">
            <v>Id1323</v>
          </cell>
          <cell r="B1324">
            <v>33.44</v>
          </cell>
          <cell r="C1324">
            <v>4.72</v>
          </cell>
          <cell r="D1324" t="str">
            <v>yes</v>
          </cell>
          <cell r="E1324" t="str">
            <v>No</v>
          </cell>
          <cell r="F1324" t="str">
            <v>No</v>
          </cell>
          <cell r="G1324" t="str">
            <v>No major surgery</v>
          </cell>
          <cell r="H1324" t="str">
            <v>No</v>
          </cell>
        </row>
        <row r="1325">
          <cell r="A1325" t="str">
            <v>Id1324</v>
          </cell>
          <cell r="B1325">
            <v>28.05</v>
          </cell>
          <cell r="C1325">
            <v>5.63</v>
          </cell>
          <cell r="D1325" t="str">
            <v>yes</v>
          </cell>
          <cell r="E1325" t="str">
            <v>No</v>
          </cell>
          <cell r="F1325" t="str">
            <v>No</v>
          </cell>
          <cell r="G1325" t="str">
            <v>No major surgery</v>
          </cell>
          <cell r="H1325" t="str">
            <v>No</v>
          </cell>
        </row>
        <row r="1326">
          <cell r="A1326" t="str">
            <v>Id1325</v>
          </cell>
          <cell r="B1326">
            <v>27.72</v>
          </cell>
          <cell r="C1326">
            <v>5.83</v>
          </cell>
          <cell r="D1326" t="str">
            <v>yes</v>
          </cell>
          <cell r="E1326" t="str">
            <v>No</v>
          </cell>
          <cell r="F1326" t="str">
            <v>No</v>
          </cell>
          <cell r="G1326" t="str">
            <v>No major surgery</v>
          </cell>
          <cell r="H1326" t="str">
            <v>No</v>
          </cell>
        </row>
        <row r="1327">
          <cell r="A1327" t="str">
            <v>Id1326</v>
          </cell>
          <cell r="B1327">
            <v>29.81</v>
          </cell>
          <cell r="C1327">
            <v>9.23</v>
          </cell>
          <cell r="D1327" t="str">
            <v>No</v>
          </cell>
          <cell r="E1327" t="str">
            <v>No</v>
          </cell>
          <cell r="F1327" t="str">
            <v>No</v>
          </cell>
          <cell r="G1327" t="str">
            <v>No major surgery</v>
          </cell>
          <cell r="H1327" t="str">
            <v>No</v>
          </cell>
        </row>
        <row r="1328">
          <cell r="A1328" t="str">
            <v>Id1327</v>
          </cell>
          <cell r="B1328">
            <v>23.98</v>
          </cell>
          <cell r="C1328">
            <v>9.89</v>
          </cell>
          <cell r="D1328" t="str">
            <v>No</v>
          </cell>
          <cell r="E1328" t="str">
            <v>No</v>
          </cell>
          <cell r="F1328" t="str">
            <v>No</v>
          </cell>
          <cell r="G1328" t="str">
            <v>No major surgery</v>
          </cell>
          <cell r="H1328" t="str">
            <v>No</v>
          </cell>
        </row>
        <row r="1329">
          <cell r="A1329" t="str">
            <v>Id1328</v>
          </cell>
          <cell r="B1329">
            <v>17.34</v>
          </cell>
          <cell r="C1329">
            <v>12</v>
          </cell>
          <cell r="D1329" t="str">
            <v>No</v>
          </cell>
          <cell r="E1329" t="str">
            <v>No</v>
          </cell>
          <cell r="F1329" t="str">
            <v>No</v>
          </cell>
          <cell r="G1329" t="str">
            <v>No major surgery</v>
          </cell>
          <cell r="H1329" t="str">
            <v>No</v>
          </cell>
        </row>
        <row r="1330">
          <cell r="A1330" t="str">
            <v>Id1329</v>
          </cell>
          <cell r="B1330">
            <v>40.39</v>
          </cell>
          <cell r="C1330">
            <v>4.24</v>
          </cell>
          <cell r="D1330" t="str">
            <v>yes</v>
          </cell>
          <cell r="E1330" t="str">
            <v>No</v>
          </cell>
          <cell r="F1330" t="str">
            <v>Yes</v>
          </cell>
          <cell r="G1330">
            <v>1</v>
          </cell>
          <cell r="H1330" t="str">
            <v>No</v>
          </cell>
        </row>
        <row r="1331">
          <cell r="A1331" t="str">
            <v>Id1330</v>
          </cell>
          <cell r="B1331">
            <v>25.96</v>
          </cell>
          <cell r="C1331">
            <v>4.68</v>
          </cell>
          <cell r="D1331" t="str">
            <v>yes</v>
          </cell>
          <cell r="E1331" t="str">
            <v>No</v>
          </cell>
          <cell r="F1331" t="str">
            <v>Yes</v>
          </cell>
          <cell r="G1331">
            <v>1</v>
          </cell>
          <cell r="H1331" t="str">
            <v>No</v>
          </cell>
        </row>
        <row r="1332">
          <cell r="A1332" t="str">
            <v>Id1331</v>
          </cell>
          <cell r="B1332">
            <v>17.68</v>
          </cell>
          <cell r="C1332">
            <v>8.57</v>
          </cell>
          <cell r="D1332" t="str">
            <v>yes</v>
          </cell>
          <cell r="E1332" t="str">
            <v>No</v>
          </cell>
          <cell r="F1332" t="str">
            <v>Yes</v>
          </cell>
          <cell r="G1332">
            <v>1</v>
          </cell>
          <cell r="H1332" t="str">
            <v>No</v>
          </cell>
        </row>
        <row r="1333">
          <cell r="A1333" t="str">
            <v>Id1332</v>
          </cell>
          <cell r="B1333">
            <v>30.875</v>
          </cell>
          <cell r="C1333">
            <v>4.0999999999999996</v>
          </cell>
          <cell r="D1333" t="str">
            <v>No</v>
          </cell>
          <cell r="E1333" t="str">
            <v>No</v>
          </cell>
          <cell r="F1333" t="str">
            <v>No</v>
          </cell>
          <cell r="G1333" t="str">
            <v>No major surgery</v>
          </cell>
          <cell r="H1333" t="str">
            <v>No</v>
          </cell>
        </row>
        <row r="1334">
          <cell r="A1334" t="str">
            <v>Id1333</v>
          </cell>
          <cell r="B1334">
            <v>30.81</v>
          </cell>
          <cell r="C1334">
            <v>4.49</v>
          </cell>
          <cell r="D1334" t="str">
            <v>No</v>
          </cell>
          <cell r="E1334" t="str">
            <v>No</v>
          </cell>
          <cell r="F1334" t="str">
            <v>No</v>
          </cell>
          <cell r="G1334" t="str">
            <v>No major surgery</v>
          </cell>
          <cell r="H1334" t="str">
            <v>No</v>
          </cell>
        </row>
        <row r="1335">
          <cell r="A1335" t="str">
            <v>Id1334</v>
          </cell>
          <cell r="B1335">
            <v>36.85</v>
          </cell>
          <cell r="C1335">
            <v>8.8000000000000007</v>
          </cell>
          <cell r="D1335" t="str">
            <v>No</v>
          </cell>
          <cell r="E1335" t="str">
            <v>No</v>
          </cell>
          <cell r="F1335" t="str">
            <v>No</v>
          </cell>
          <cell r="G1335">
            <v>2</v>
          </cell>
          <cell r="H1335" t="str">
            <v>No</v>
          </cell>
        </row>
        <row r="1336">
          <cell r="A1336" t="str">
            <v>Id1335</v>
          </cell>
          <cell r="B1336">
            <v>35.86</v>
          </cell>
          <cell r="C1336">
            <v>7.93</v>
          </cell>
          <cell r="D1336" t="str">
            <v>No</v>
          </cell>
          <cell r="E1336" t="str">
            <v>No</v>
          </cell>
          <cell r="F1336" t="str">
            <v>No</v>
          </cell>
          <cell r="G1336">
            <v>2</v>
          </cell>
          <cell r="H1336" t="str">
            <v>No</v>
          </cell>
        </row>
        <row r="1337">
          <cell r="A1337" t="str">
            <v>Id1336</v>
          </cell>
          <cell r="B1337">
            <v>30.3</v>
          </cell>
          <cell r="C1337">
            <v>9.4499999999999993</v>
          </cell>
          <cell r="D1337" t="str">
            <v>No</v>
          </cell>
          <cell r="E1337" t="str">
            <v>No</v>
          </cell>
          <cell r="F1337" t="str">
            <v>No</v>
          </cell>
          <cell r="G1337">
            <v>2</v>
          </cell>
          <cell r="H1337" t="str">
            <v>No</v>
          </cell>
        </row>
        <row r="1338">
          <cell r="A1338" t="str">
            <v>Id1337</v>
          </cell>
          <cell r="B1338">
            <v>32.015000000000001</v>
          </cell>
          <cell r="C1338">
            <v>7.67</v>
          </cell>
          <cell r="D1338" t="str">
            <v>No</v>
          </cell>
          <cell r="E1338" t="str">
            <v>No</v>
          </cell>
          <cell r="F1338" t="str">
            <v>No</v>
          </cell>
          <cell r="G1338" t="str">
            <v>No major surgery</v>
          </cell>
          <cell r="H1338" t="str">
            <v>No</v>
          </cell>
        </row>
        <row r="1339">
          <cell r="A1339" t="str">
            <v>Id1338</v>
          </cell>
          <cell r="B1339">
            <v>25.06</v>
          </cell>
          <cell r="C1339">
            <v>10.53</v>
          </cell>
          <cell r="D1339" t="str">
            <v>No</v>
          </cell>
          <cell r="E1339" t="str">
            <v>No</v>
          </cell>
          <cell r="F1339" t="str">
            <v>No</v>
          </cell>
          <cell r="G1339">
            <v>2</v>
          </cell>
          <cell r="H1339" t="str">
            <v>No</v>
          </cell>
        </row>
        <row r="1340">
          <cell r="A1340" t="str">
            <v>Id1339</v>
          </cell>
          <cell r="B1340">
            <v>18.829999999999998</v>
          </cell>
          <cell r="C1340">
            <v>10.08</v>
          </cell>
          <cell r="D1340" t="str">
            <v>yes</v>
          </cell>
          <cell r="E1340" t="str">
            <v>No</v>
          </cell>
          <cell r="F1340" t="str">
            <v>No</v>
          </cell>
          <cell r="G1340" t="str">
            <v>No major surgery</v>
          </cell>
          <cell r="H1340" t="str">
            <v>No</v>
          </cell>
        </row>
        <row r="1341">
          <cell r="A1341" t="str">
            <v>Id1340</v>
          </cell>
          <cell r="B1341">
            <v>47.52</v>
          </cell>
          <cell r="C1341">
            <v>11.39</v>
          </cell>
          <cell r="D1341" t="str">
            <v>yes</v>
          </cell>
          <cell r="E1341" t="str">
            <v>No</v>
          </cell>
          <cell r="F1341" t="str">
            <v>No</v>
          </cell>
          <cell r="G1341">
            <v>1</v>
          </cell>
          <cell r="H1341" t="str">
            <v>No</v>
          </cell>
        </row>
        <row r="1342">
          <cell r="A1342" t="str">
            <v>Id1341</v>
          </cell>
          <cell r="B1342">
            <v>37.82</v>
          </cell>
          <cell r="C1342">
            <v>6.36</v>
          </cell>
          <cell r="D1342" t="str">
            <v>No</v>
          </cell>
          <cell r="E1342" t="str">
            <v>No</v>
          </cell>
          <cell r="F1342" t="str">
            <v>No</v>
          </cell>
          <cell r="G1342" t="str">
            <v>No major surgery</v>
          </cell>
          <cell r="H1342" t="str">
            <v>No</v>
          </cell>
        </row>
        <row r="1343">
          <cell r="A1343" t="str">
            <v>Id1342</v>
          </cell>
          <cell r="B1343">
            <v>44.16</v>
          </cell>
          <cell r="C1343">
            <v>5.31</v>
          </cell>
          <cell r="D1343" t="str">
            <v>yes</v>
          </cell>
          <cell r="E1343" t="str">
            <v>No</v>
          </cell>
          <cell r="F1343" t="str">
            <v>No</v>
          </cell>
          <cell r="G1343" t="str">
            <v>No major surgery</v>
          </cell>
          <cell r="H1343" t="str">
            <v>No</v>
          </cell>
        </row>
        <row r="1344">
          <cell r="A1344" t="str">
            <v>Id1343</v>
          </cell>
          <cell r="B1344">
            <v>37.049999999999997</v>
          </cell>
          <cell r="C1344">
            <v>4.74</v>
          </cell>
          <cell r="D1344" t="str">
            <v>No</v>
          </cell>
          <cell r="E1344" t="str">
            <v>No</v>
          </cell>
          <cell r="F1344" t="str">
            <v>Yes</v>
          </cell>
          <cell r="G1344">
            <v>1</v>
          </cell>
          <cell r="H1344" t="str">
            <v>No</v>
          </cell>
        </row>
        <row r="1345">
          <cell r="A1345" t="str">
            <v>Id1344</v>
          </cell>
          <cell r="B1345">
            <v>18.66</v>
          </cell>
          <cell r="C1345">
            <v>11.35</v>
          </cell>
          <cell r="D1345" t="str">
            <v>No</v>
          </cell>
          <cell r="E1345" t="str">
            <v>No</v>
          </cell>
          <cell r="F1345" t="str">
            <v>No</v>
          </cell>
          <cell r="G1345" t="str">
            <v>No major surgery</v>
          </cell>
          <cell r="H1345" t="str">
            <v>No</v>
          </cell>
        </row>
        <row r="1346">
          <cell r="A1346" t="str">
            <v>Id1345</v>
          </cell>
          <cell r="B1346">
            <v>36.200000000000003</v>
          </cell>
          <cell r="C1346">
            <v>6.81</v>
          </cell>
          <cell r="D1346" t="str">
            <v>yes</v>
          </cell>
          <cell r="E1346" t="str">
            <v>No</v>
          </cell>
          <cell r="F1346" t="str">
            <v>No</v>
          </cell>
          <cell r="G1346">
            <v>1</v>
          </cell>
          <cell r="H1346" t="str">
            <v>No</v>
          </cell>
        </row>
        <row r="1347">
          <cell r="A1347" t="str">
            <v>Id1346</v>
          </cell>
          <cell r="B1347">
            <v>18.87</v>
          </cell>
          <cell r="C1347">
            <v>8.06</v>
          </cell>
          <cell r="D1347" t="str">
            <v>No</v>
          </cell>
          <cell r="E1347" t="str">
            <v>No</v>
          </cell>
          <cell r="F1347" t="str">
            <v>No</v>
          </cell>
          <cell r="G1347" t="str">
            <v>No major surgery</v>
          </cell>
          <cell r="H1347" t="str">
            <v>No</v>
          </cell>
        </row>
        <row r="1348">
          <cell r="A1348" t="str">
            <v>Id1347</v>
          </cell>
          <cell r="B1348">
            <v>32.299999999999997</v>
          </cell>
          <cell r="C1348">
            <v>6.74</v>
          </cell>
          <cell r="D1348" t="str">
            <v>yes</v>
          </cell>
          <cell r="E1348" t="str">
            <v>No</v>
          </cell>
          <cell r="F1348" t="str">
            <v>No</v>
          </cell>
          <cell r="G1348">
            <v>1</v>
          </cell>
          <cell r="H1348" t="str">
            <v>No</v>
          </cell>
        </row>
        <row r="1349">
          <cell r="A1349" t="str">
            <v>Id1348</v>
          </cell>
          <cell r="B1349">
            <v>22.64</v>
          </cell>
          <cell r="C1349">
            <v>6.54</v>
          </cell>
          <cell r="D1349" t="str">
            <v>yes</v>
          </cell>
          <cell r="E1349" t="str">
            <v>No</v>
          </cell>
          <cell r="F1349" t="str">
            <v>No</v>
          </cell>
          <cell r="G1349">
            <v>2</v>
          </cell>
          <cell r="H1349" t="str">
            <v>No</v>
          </cell>
        </row>
        <row r="1350">
          <cell r="A1350" t="str">
            <v>Id1349</v>
          </cell>
          <cell r="B1350">
            <v>28.69</v>
          </cell>
          <cell r="C1350">
            <v>5.4</v>
          </cell>
          <cell r="D1350" t="str">
            <v>No</v>
          </cell>
          <cell r="E1350" t="str">
            <v>No</v>
          </cell>
          <cell r="F1350" t="str">
            <v>No</v>
          </cell>
          <cell r="G1350" t="str">
            <v>No major surgery</v>
          </cell>
          <cell r="H1350" t="str">
            <v>No</v>
          </cell>
        </row>
        <row r="1351">
          <cell r="A1351" t="str">
            <v>Id1350</v>
          </cell>
          <cell r="B1351">
            <v>28.16</v>
          </cell>
          <cell r="C1351">
            <v>5.58</v>
          </cell>
          <cell r="D1351" t="str">
            <v>yes</v>
          </cell>
          <cell r="E1351" t="str">
            <v>No</v>
          </cell>
          <cell r="F1351" t="str">
            <v>No</v>
          </cell>
          <cell r="G1351" t="str">
            <v>No major surgery</v>
          </cell>
          <cell r="H1351" t="str">
            <v>No</v>
          </cell>
        </row>
        <row r="1352">
          <cell r="A1352" t="str">
            <v>Id1351</v>
          </cell>
          <cell r="B1352">
            <v>45.54</v>
          </cell>
          <cell r="C1352">
            <v>5.84</v>
          </cell>
          <cell r="D1352" t="str">
            <v>No</v>
          </cell>
          <cell r="E1352" t="str">
            <v>No</v>
          </cell>
          <cell r="F1352" t="str">
            <v>Yes</v>
          </cell>
          <cell r="G1352">
            <v>1</v>
          </cell>
          <cell r="H1352" t="str">
            <v>No</v>
          </cell>
        </row>
        <row r="1353">
          <cell r="A1353" t="str">
            <v>Id1352</v>
          </cell>
          <cell r="B1353">
            <v>28.7</v>
          </cell>
          <cell r="C1353">
            <v>4.2</v>
          </cell>
          <cell r="D1353" t="str">
            <v>No</v>
          </cell>
          <cell r="E1353" t="str">
            <v>No</v>
          </cell>
          <cell r="F1353" t="str">
            <v>No</v>
          </cell>
          <cell r="G1353" t="str">
            <v>No major surgery</v>
          </cell>
          <cell r="H1353" t="str">
            <v>No</v>
          </cell>
        </row>
        <row r="1354">
          <cell r="A1354" t="str">
            <v>Id1353</v>
          </cell>
          <cell r="B1354">
            <v>27.74</v>
          </cell>
          <cell r="C1354">
            <v>6.06</v>
          </cell>
          <cell r="D1354" t="str">
            <v>yes</v>
          </cell>
          <cell r="E1354" t="str">
            <v>No</v>
          </cell>
          <cell r="F1354" t="str">
            <v>No</v>
          </cell>
          <cell r="G1354" t="str">
            <v>No major surgery</v>
          </cell>
          <cell r="H1354" t="str">
            <v>No</v>
          </cell>
        </row>
        <row r="1355">
          <cell r="A1355" t="str">
            <v>Id1354</v>
          </cell>
          <cell r="B1355">
            <v>36.954999999999998</v>
          </cell>
          <cell r="C1355">
            <v>7.57</v>
          </cell>
          <cell r="D1355" t="str">
            <v>No</v>
          </cell>
          <cell r="E1355" t="str">
            <v>No</v>
          </cell>
          <cell r="F1355" t="str">
            <v>No</v>
          </cell>
          <cell r="G1355" t="str">
            <v>No major surgery</v>
          </cell>
          <cell r="H1355" t="str">
            <v>No</v>
          </cell>
        </row>
        <row r="1356">
          <cell r="A1356" t="str">
            <v>Id1355</v>
          </cell>
          <cell r="B1356">
            <v>30.69</v>
          </cell>
          <cell r="C1356">
            <v>6.15</v>
          </cell>
          <cell r="D1356" t="str">
            <v>No</v>
          </cell>
          <cell r="E1356" t="str">
            <v>No</v>
          </cell>
          <cell r="F1356" t="str">
            <v>No</v>
          </cell>
          <cell r="G1356" t="str">
            <v>No major surgery</v>
          </cell>
          <cell r="H1356" t="str">
            <v>No</v>
          </cell>
        </row>
        <row r="1357">
          <cell r="A1357" t="str">
            <v>Id1356</v>
          </cell>
          <cell r="B1357">
            <v>24.984999999999999</v>
          </cell>
          <cell r="C1357">
            <v>4.5599999999999996</v>
          </cell>
          <cell r="D1357" t="str">
            <v>No</v>
          </cell>
          <cell r="E1357" t="str">
            <v>No</v>
          </cell>
          <cell r="F1357" t="str">
            <v>No</v>
          </cell>
          <cell r="G1357" t="str">
            <v>No major surgery</v>
          </cell>
          <cell r="H1357" t="str">
            <v>No</v>
          </cell>
        </row>
        <row r="1358">
          <cell r="A1358" t="str">
            <v>Id1357</v>
          </cell>
          <cell r="B1358">
            <v>39.42</v>
          </cell>
          <cell r="C1358">
            <v>4.72</v>
          </cell>
          <cell r="D1358" t="str">
            <v>yes</v>
          </cell>
          <cell r="E1358" t="str">
            <v>No</v>
          </cell>
          <cell r="F1358" t="str">
            <v>No</v>
          </cell>
          <cell r="G1358">
            <v>1</v>
          </cell>
          <cell r="H1358" t="str">
            <v>No</v>
          </cell>
        </row>
        <row r="1359">
          <cell r="A1359" t="str">
            <v>Id1358</v>
          </cell>
          <cell r="B1359">
            <v>16.8</v>
          </cell>
          <cell r="C1359">
            <v>7.98</v>
          </cell>
          <cell r="D1359" t="str">
            <v>No</v>
          </cell>
          <cell r="E1359" t="str">
            <v>No</v>
          </cell>
          <cell r="F1359" t="str">
            <v>No</v>
          </cell>
          <cell r="G1359" t="str">
            <v>No major surgery</v>
          </cell>
          <cell r="H1359" t="str">
            <v>No</v>
          </cell>
        </row>
        <row r="1360">
          <cell r="A1360" t="str">
            <v>Id1359</v>
          </cell>
          <cell r="B1360">
            <v>23.274999999999999</v>
          </cell>
          <cell r="C1360">
            <v>6.26</v>
          </cell>
          <cell r="D1360" t="str">
            <v>yes</v>
          </cell>
          <cell r="E1360" t="str">
            <v>No</v>
          </cell>
          <cell r="F1360" t="str">
            <v>Yes</v>
          </cell>
          <cell r="G1360">
            <v>1</v>
          </cell>
          <cell r="H1360" t="str">
            <v>No</v>
          </cell>
        </row>
        <row r="1361">
          <cell r="A1361" t="str">
            <v>Id1360</v>
          </cell>
          <cell r="B1361">
            <v>22.8</v>
          </cell>
          <cell r="C1361">
            <v>4.29</v>
          </cell>
          <cell r="D1361" t="str">
            <v>yes</v>
          </cell>
          <cell r="E1361" t="str">
            <v>No</v>
          </cell>
          <cell r="F1361" t="str">
            <v>Yes</v>
          </cell>
          <cell r="G1361">
            <v>1</v>
          </cell>
          <cell r="H1361" t="str">
            <v>No</v>
          </cell>
        </row>
        <row r="1362">
          <cell r="A1362" t="str">
            <v>Id1361</v>
          </cell>
          <cell r="B1362">
            <v>24.3</v>
          </cell>
          <cell r="C1362">
            <v>5.43</v>
          </cell>
          <cell r="D1362" t="str">
            <v>No</v>
          </cell>
          <cell r="E1362" t="str">
            <v>No</v>
          </cell>
          <cell r="F1362" t="str">
            <v>No</v>
          </cell>
          <cell r="G1362">
            <v>2</v>
          </cell>
          <cell r="H1362" t="str">
            <v>No</v>
          </cell>
        </row>
        <row r="1363">
          <cell r="A1363" t="str">
            <v>Id1362</v>
          </cell>
          <cell r="B1363">
            <v>25.13</v>
          </cell>
          <cell r="C1363">
            <v>8</v>
          </cell>
          <cell r="D1363" t="str">
            <v>yes</v>
          </cell>
          <cell r="E1363" t="str">
            <v>No</v>
          </cell>
          <cell r="F1363" t="str">
            <v>No</v>
          </cell>
          <cell r="G1363">
            <v>1</v>
          </cell>
          <cell r="H1363" t="str">
            <v>No</v>
          </cell>
        </row>
        <row r="1364">
          <cell r="A1364" t="str">
            <v>Id1363</v>
          </cell>
          <cell r="B1364">
            <v>22.72</v>
          </cell>
          <cell r="C1364">
            <v>9.9600000000000009</v>
          </cell>
          <cell r="D1364" t="str">
            <v>yes</v>
          </cell>
          <cell r="E1364" t="str">
            <v>No</v>
          </cell>
          <cell r="F1364" t="str">
            <v>No</v>
          </cell>
          <cell r="G1364">
            <v>2</v>
          </cell>
          <cell r="H1364" t="str">
            <v>No</v>
          </cell>
        </row>
        <row r="1365">
          <cell r="A1365" t="str">
            <v>Id1364</v>
          </cell>
          <cell r="B1365">
            <v>32.6</v>
          </cell>
          <cell r="C1365">
            <v>6.8</v>
          </cell>
          <cell r="D1365" t="str">
            <v>yes</v>
          </cell>
          <cell r="E1365" t="str">
            <v>No</v>
          </cell>
          <cell r="F1365" t="str">
            <v>No</v>
          </cell>
          <cell r="G1365" t="str">
            <v>No major surgery</v>
          </cell>
          <cell r="H1365" t="str">
            <v>No</v>
          </cell>
        </row>
        <row r="1366">
          <cell r="A1366" t="str">
            <v>Id1365</v>
          </cell>
          <cell r="B1366">
            <v>17.28</v>
          </cell>
          <cell r="C1366">
            <v>6.22</v>
          </cell>
          <cell r="D1366" t="str">
            <v>yes</v>
          </cell>
          <cell r="E1366" t="str">
            <v>No</v>
          </cell>
          <cell r="F1366" t="str">
            <v>No</v>
          </cell>
          <cell r="G1366">
            <v>2</v>
          </cell>
          <cell r="H1366" t="str">
            <v>No</v>
          </cell>
        </row>
        <row r="1367">
          <cell r="A1367" t="str">
            <v>Id1366</v>
          </cell>
          <cell r="B1367">
            <v>27.92</v>
          </cell>
          <cell r="C1367">
            <v>5.79</v>
          </cell>
          <cell r="D1367" t="str">
            <v>No</v>
          </cell>
          <cell r="E1367" t="str">
            <v>No</v>
          </cell>
          <cell r="F1367" t="str">
            <v>No</v>
          </cell>
          <cell r="G1367">
            <v>1</v>
          </cell>
          <cell r="H1367" t="str">
            <v>No</v>
          </cell>
        </row>
        <row r="1368">
          <cell r="A1368" t="str">
            <v>Id1367</v>
          </cell>
          <cell r="B1368">
            <v>38.284999999999997</v>
          </cell>
          <cell r="C1368">
            <v>5.41</v>
          </cell>
          <cell r="D1368" t="str">
            <v>No</v>
          </cell>
          <cell r="E1368" t="str">
            <v>No</v>
          </cell>
          <cell r="F1368" t="str">
            <v>No</v>
          </cell>
          <cell r="G1368" t="str">
            <v>No major surgery</v>
          </cell>
          <cell r="H1368" t="str">
            <v>No</v>
          </cell>
        </row>
        <row r="1369">
          <cell r="A1369" t="str">
            <v>Id1368</v>
          </cell>
          <cell r="B1369">
            <v>16.48</v>
          </cell>
          <cell r="C1369">
            <v>11.05</v>
          </cell>
          <cell r="D1369" t="str">
            <v>No</v>
          </cell>
          <cell r="E1369" t="str">
            <v>No</v>
          </cell>
          <cell r="F1369" t="str">
            <v>No</v>
          </cell>
          <cell r="G1369" t="str">
            <v>No major surgery</v>
          </cell>
          <cell r="H1369" t="str">
            <v>No</v>
          </cell>
        </row>
        <row r="1370">
          <cell r="A1370" t="str">
            <v>Id1369</v>
          </cell>
          <cell r="B1370">
            <v>38.57</v>
          </cell>
          <cell r="C1370">
            <v>6.27</v>
          </cell>
          <cell r="D1370" t="str">
            <v>No</v>
          </cell>
          <cell r="E1370" t="str">
            <v>No</v>
          </cell>
          <cell r="F1370" t="str">
            <v>No</v>
          </cell>
          <cell r="G1370" t="str">
            <v>No major surgery</v>
          </cell>
          <cell r="H1370" t="str">
            <v>No</v>
          </cell>
        </row>
        <row r="1371">
          <cell r="A1371" t="str">
            <v>Id1370</v>
          </cell>
          <cell r="B1371">
            <v>43.85</v>
          </cell>
          <cell r="C1371">
            <v>4.7699999999999996</v>
          </cell>
          <cell r="D1371" t="str">
            <v>yes</v>
          </cell>
          <cell r="E1371" t="str">
            <v>No</v>
          </cell>
          <cell r="F1371" t="str">
            <v>No</v>
          </cell>
          <cell r="G1371" t="str">
            <v>No major surgery</v>
          </cell>
          <cell r="H1371" t="str">
            <v>No</v>
          </cell>
        </row>
        <row r="1372">
          <cell r="A1372" t="str">
            <v>Id1371</v>
          </cell>
          <cell r="B1372">
            <v>30.11</v>
          </cell>
          <cell r="C1372">
            <v>4.08</v>
          </cell>
          <cell r="D1372" t="str">
            <v>No</v>
          </cell>
          <cell r="E1372" t="str">
            <v>No</v>
          </cell>
          <cell r="F1372" t="str">
            <v>No</v>
          </cell>
          <cell r="G1372" t="str">
            <v>No major surgery</v>
          </cell>
          <cell r="H1372" t="str">
            <v>No</v>
          </cell>
        </row>
        <row r="1373">
          <cell r="A1373" t="str">
            <v>Id1372</v>
          </cell>
          <cell r="B1373">
            <v>31.59</v>
          </cell>
          <cell r="C1373">
            <v>6.01</v>
          </cell>
          <cell r="D1373" t="str">
            <v>No</v>
          </cell>
          <cell r="E1373" t="str">
            <v>No</v>
          </cell>
          <cell r="F1373" t="str">
            <v>No</v>
          </cell>
          <cell r="G1373" t="str">
            <v>No major surgery</v>
          </cell>
          <cell r="H1373" t="str">
            <v>No</v>
          </cell>
        </row>
        <row r="1374">
          <cell r="A1374" t="str">
            <v>Id1373</v>
          </cell>
          <cell r="B1374">
            <v>40.15</v>
          </cell>
          <cell r="C1374">
            <v>11.84</v>
          </cell>
          <cell r="D1374" t="str">
            <v>No</v>
          </cell>
          <cell r="E1374" t="str">
            <v>No</v>
          </cell>
          <cell r="F1374" t="str">
            <v>No</v>
          </cell>
          <cell r="G1374" t="str">
            <v>No major surgery</v>
          </cell>
          <cell r="H1374" t="str">
            <v>No</v>
          </cell>
        </row>
        <row r="1375">
          <cell r="A1375" t="str">
            <v>Id1374</v>
          </cell>
          <cell r="B1375">
            <v>40.700000000000003</v>
          </cell>
          <cell r="C1375">
            <v>6.27</v>
          </cell>
          <cell r="D1375" t="str">
            <v>yes</v>
          </cell>
          <cell r="E1375" t="str">
            <v>No</v>
          </cell>
          <cell r="F1375" t="str">
            <v>Yes</v>
          </cell>
          <cell r="G1375">
            <v>1</v>
          </cell>
          <cell r="H1375" t="str">
            <v>No</v>
          </cell>
        </row>
        <row r="1376">
          <cell r="A1376" t="str">
            <v>Id1375</v>
          </cell>
          <cell r="B1376">
            <v>40.76</v>
          </cell>
          <cell r="C1376">
            <v>5.28</v>
          </cell>
          <cell r="D1376" t="str">
            <v>No</v>
          </cell>
          <cell r="E1376" t="str">
            <v>No</v>
          </cell>
          <cell r="F1376" t="str">
            <v>No</v>
          </cell>
          <cell r="G1376" t="str">
            <v>No major surgery</v>
          </cell>
          <cell r="H1376" t="str">
            <v>No</v>
          </cell>
        </row>
        <row r="1377">
          <cell r="A1377" t="str">
            <v>Id1376</v>
          </cell>
          <cell r="B1377">
            <v>29.7</v>
          </cell>
          <cell r="C1377">
            <v>7.03</v>
          </cell>
          <cell r="D1377" t="str">
            <v>No</v>
          </cell>
          <cell r="E1377" t="str">
            <v>No</v>
          </cell>
          <cell r="F1377" t="str">
            <v>No</v>
          </cell>
          <cell r="G1377" t="str">
            <v>No major surgery</v>
          </cell>
          <cell r="H1377" t="str">
            <v>No</v>
          </cell>
        </row>
        <row r="1378">
          <cell r="A1378" t="str">
            <v>Id1377</v>
          </cell>
          <cell r="B1378">
            <v>40.58</v>
          </cell>
          <cell r="C1378">
            <v>5.32</v>
          </cell>
          <cell r="D1378" t="str">
            <v>yes</v>
          </cell>
          <cell r="E1378" t="str">
            <v>No</v>
          </cell>
          <cell r="F1378" t="str">
            <v>Yes</v>
          </cell>
          <cell r="G1378">
            <v>1</v>
          </cell>
          <cell r="H1378" t="str">
            <v>No</v>
          </cell>
        </row>
        <row r="1379">
          <cell r="A1379" t="str">
            <v>Id1378</v>
          </cell>
          <cell r="B1379">
            <v>33.06</v>
          </cell>
          <cell r="C1379">
            <v>9.59</v>
          </cell>
          <cell r="D1379" t="str">
            <v>yes</v>
          </cell>
          <cell r="E1379" t="str">
            <v>No</v>
          </cell>
          <cell r="F1379" t="str">
            <v>No</v>
          </cell>
          <cell r="G1379" t="str">
            <v>No major surgery</v>
          </cell>
          <cell r="H1379" t="str">
            <v>No</v>
          </cell>
        </row>
        <row r="1380">
          <cell r="A1380" t="str">
            <v>Id1379</v>
          </cell>
          <cell r="B1380">
            <v>26.62</v>
          </cell>
          <cell r="C1380">
            <v>6.15</v>
          </cell>
          <cell r="D1380" t="str">
            <v>yes</v>
          </cell>
          <cell r="E1380" t="str">
            <v>No</v>
          </cell>
          <cell r="F1380" t="str">
            <v>No</v>
          </cell>
          <cell r="G1380" t="str">
            <v>No major surgery</v>
          </cell>
          <cell r="H1380" t="str">
            <v>No</v>
          </cell>
        </row>
        <row r="1381">
          <cell r="A1381" t="str">
            <v>Id1380</v>
          </cell>
          <cell r="B1381">
            <v>37.1</v>
          </cell>
          <cell r="C1381">
            <v>11.08</v>
          </cell>
          <cell r="D1381" t="str">
            <v>No</v>
          </cell>
          <cell r="E1381" t="str">
            <v>No</v>
          </cell>
          <cell r="F1381" t="str">
            <v>No</v>
          </cell>
          <cell r="G1381" t="str">
            <v>No major surgery</v>
          </cell>
          <cell r="H1381" t="str">
            <v>No</v>
          </cell>
        </row>
        <row r="1382">
          <cell r="A1382" t="str">
            <v>Id1381</v>
          </cell>
          <cell r="B1382">
            <v>18.28</v>
          </cell>
          <cell r="C1382">
            <v>7.95</v>
          </cell>
          <cell r="D1382" t="str">
            <v>No</v>
          </cell>
          <cell r="E1382" t="str">
            <v>No</v>
          </cell>
          <cell r="F1382" t="str">
            <v>No</v>
          </cell>
          <cell r="G1382" t="str">
            <v>No major surgery</v>
          </cell>
          <cell r="H1382" t="str">
            <v>No</v>
          </cell>
        </row>
        <row r="1383">
          <cell r="A1383" t="str">
            <v>Id1382</v>
          </cell>
          <cell r="B1383">
            <v>35.814999999999998</v>
          </cell>
          <cell r="C1383">
            <v>6.23</v>
          </cell>
          <cell r="D1383" t="str">
            <v>No</v>
          </cell>
          <cell r="E1383" t="str">
            <v>No</v>
          </cell>
          <cell r="F1383" t="str">
            <v>No</v>
          </cell>
          <cell r="G1383" t="str">
            <v>No major surgery</v>
          </cell>
          <cell r="H1383" t="str">
            <v>No</v>
          </cell>
        </row>
        <row r="1384">
          <cell r="A1384" t="str">
            <v>Id1383</v>
          </cell>
          <cell r="B1384">
            <v>30.69</v>
          </cell>
          <cell r="C1384">
            <v>6.5</v>
          </cell>
          <cell r="D1384" t="str">
            <v>No</v>
          </cell>
          <cell r="E1384" t="str">
            <v>No</v>
          </cell>
          <cell r="F1384" t="str">
            <v>No</v>
          </cell>
          <cell r="G1384" t="str">
            <v>No major surgery</v>
          </cell>
          <cell r="H1384" t="str">
            <v>No</v>
          </cell>
        </row>
        <row r="1385">
          <cell r="A1385" t="str">
            <v>Id1384</v>
          </cell>
          <cell r="B1385">
            <v>26.125</v>
          </cell>
          <cell r="C1385">
            <v>5.22</v>
          </cell>
          <cell r="D1385" t="str">
            <v>No</v>
          </cell>
          <cell r="E1385" t="str">
            <v>No</v>
          </cell>
          <cell r="F1385" t="str">
            <v>No</v>
          </cell>
          <cell r="G1385" t="str">
            <v>No major surgery</v>
          </cell>
          <cell r="H1385" t="str">
            <v>No</v>
          </cell>
        </row>
        <row r="1386">
          <cell r="A1386" t="str">
            <v>Id1385</v>
          </cell>
          <cell r="B1386">
            <v>34.58</v>
          </cell>
          <cell r="C1386">
            <v>6.3</v>
          </cell>
          <cell r="D1386" t="str">
            <v>No</v>
          </cell>
          <cell r="E1386" t="str">
            <v>No</v>
          </cell>
          <cell r="F1386" t="str">
            <v>Yes</v>
          </cell>
          <cell r="G1386">
            <v>1</v>
          </cell>
          <cell r="H1386" t="str">
            <v>No</v>
          </cell>
        </row>
        <row r="1387">
          <cell r="A1387" t="str">
            <v>Id1386</v>
          </cell>
          <cell r="B1387">
            <v>27.4</v>
          </cell>
          <cell r="C1387">
            <v>8.84</v>
          </cell>
          <cell r="D1387" t="str">
            <v>No</v>
          </cell>
          <cell r="E1387" t="str">
            <v>No</v>
          </cell>
          <cell r="F1387" t="str">
            <v>No</v>
          </cell>
          <cell r="G1387" t="str">
            <v>No major surgery</v>
          </cell>
          <cell r="H1387" t="str">
            <v>No</v>
          </cell>
        </row>
        <row r="1388">
          <cell r="A1388" t="str">
            <v>Id1387</v>
          </cell>
          <cell r="B1388">
            <v>27.53</v>
          </cell>
          <cell r="C1388">
            <v>4.1100000000000003</v>
          </cell>
          <cell r="D1388" t="str">
            <v>No</v>
          </cell>
          <cell r="E1388" t="str">
            <v>No</v>
          </cell>
          <cell r="F1388" t="str">
            <v>No</v>
          </cell>
          <cell r="G1388">
            <v>1</v>
          </cell>
          <cell r="H1388" t="str">
            <v>No</v>
          </cell>
        </row>
        <row r="1389">
          <cell r="A1389" t="str">
            <v>Id1388</v>
          </cell>
          <cell r="B1389">
            <v>33</v>
          </cell>
          <cell r="C1389">
            <v>4.57</v>
          </cell>
          <cell r="D1389" t="str">
            <v>No</v>
          </cell>
          <cell r="E1389" t="str">
            <v>No</v>
          </cell>
          <cell r="F1389" t="str">
            <v>No</v>
          </cell>
          <cell r="G1389" t="str">
            <v>No major surgery</v>
          </cell>
          <cell r="H1389" t="str">
            <v>No</v>
          </cell>
        </row>
        <row r="1390">
          <cell r="A1390" t="str">
            <v>Id1389</v>
          </cell>
          <cell r="B1390">
            <v>25.78</v>
          </cell>
          <cell r="C1390">
            <v>11.06</v>
          </cell>
          <cell r="D1390" t="str">
            <v>yes</v>
          </cell>
          <cell r="E1390" t="str">
            <v>No</v>
          </cell>
          <cell r="F1390" t="str">
            <v>No</v>
          </cell>
          <cell r="G1390" t="str">
            <v>No major surgery</v>
          </cell>
          <cell r="H1390" t="str">
            <v>No</v>
          </cell>
        </row>
        <row r="1391">
          <cell r="A1391" t="str">
            <v>Id1390</v>
          </cell>
          <cell r="B1391">
            <v>22.66</v>
          </cell>
          <cell r="C1391">
            <v>10.68</v>
          </cell>
          <cell r="D1391" t="str">
            <v>No</v>
          </cell>
          <cell r="E1391" t="str">
            <v>No</v>
          </cell>
          <cell r="F1391" t="str">
            <v>No</v>
          </cell>
          <cell r="G1391" t="str">
            <v>No major surgery</v>
          </cell>
          <cell r="H1391" t="str">
            <v>No</v>
          </cell>
        </row>
        <row r="1392">
          <cell r="A1392" t="str">
            <v>Id1391</v>
          </cell>
          <cell r="B1392">
            <v>38.81</v>
          </cell>
          <cell r="C1392">
            <v>6.14</v>
          </cell>
          <cell r="D1392" t="str">
            <v>yes</v>
          </cell>
          <cell r="E1392" t="str">
            <v>No</v>
          </cell>
          <cell r="F1392" t="str">
            <v>No</v>
          </cell>
          <cell r="G1392">
            <v>1</v>
          </cell>
          <cell r="H1392" t="str">
            <v>No</v>
          </cell>
        </row>
        <row r="1393">
          <cell r="A1393" t="str">
            <v>Id1392</v>
          </cell>
          <cell r="B1393">
            <v>38.51</v>
          </cell>
          <cell r="C1393">
            <v>5.45</v>
          </cell>
          <cell r="D1393" t="str">
            <v>yes</v>
          </cell>
          <cell r="E1393" t="str">
            <v>No</v>
          </cell>
          <cell r="F1393" t="str">
            <v>No</v>
          </cell>
          <cell r="G1393" t="str">
            <v>No major surgery</v>
          </cell>
          <cell r="H1393" t="str">
            <v>No</v>
          </cell>
        </row>
        <row r="1394">
          <cell r="A1394" t="str">
            <v>Id1393</v>
          </cell>
          <cell r="B1394">
            <v>22.98</v>
          </cell>
          <cell r="C1394">
            <v>6.14</v>
          </cell>
          <cell r="D1394" t="str">
            <v>yes</v>
          </cell>
          <cell r="E1394" t="str">
            <v>No</v>
          </cell>
          <cell r="F1394" t="str">
            <v>No</v>
          </cell>
          <cell r="G1394" t="str">
            <v>No major surgery</v>
          </cell>
          <cell r="H1394" t="str">
            <v>No</v>
          </cell>
        </row>
        <row r="1395">
          <cell r="A1395" t="str">
            <v>Id1394</v>
          </cell>
          <cell r="B1395">
            <v>15.65</v>
          </cell>
          <cell r="C1395">
            <v>7.85</v>
          </cell>
          <cell r="D1395" t="str">
            <v>No</v>
          </cell>
          <cell r="E1395" t="str">
            <v>No</v>
          </cell>
          <cell r="F1395" t="str">
            <v>No</v>
          </cell>
          <cell r="G1395" t="str">
            <v>No major surgery</v>
          </cell>
          <cell r="H1395" t="str">
            <v>No</v>
          </cell>
        </row>
        <row r="1396">
          <cell r="A1396" t="str">
            <v>Id1395</v>
          </cell>
          <cell r="B1396">
            <v>39.97</v>
          </cell>
          <cell r="C1396">
            <v>4.09</v>
          </cell>
          <cell r="D1396" t="str">
            <v>No</v>
          </cell>
          <cell r="E1396" t="str">
            <v>No</v>
          </cell>
          <cell r="F1396" t="str">
            <v>No</v>
          </cell>
          <cell r="G1396">
            <v>1</v>
          </cell>
          <cell r="H1396" t="str">
            <v>No</v>
          </cell>
        </row>
        <row r="1397">
          <cell r="A1397" t="str">
            <v>Id1396</v>
          </cell>
          <cell r="B1397">
            <v>37.22</v>
          </cell>
          <cell r="C1397">
            <v>4.62</v>
          </cell>
          <cell r="D1397" t="str">
            <v>No</v>
          </cell>
          <cell r="E1397" t="str">
            <v>No</v>
          </cell>
          <cell r="F1397" t="str">
            <v>Yes</v>
          </cell>
          <cell r="G1397">
            <v>1</v>
          </cell>
          <cell r="H1397" t="str">
            <v>No</v>
          </cell>
        </row>
        <row r="1398">
          <cell r="A1398" t="str">
            <v>Id1397</v>
          </cell>
          <cell r="B1398">
            <v>41.325000000000003</v>
          </cell>
          <cell r="C1398">
            <v>5.77</v>
          </cell>
          <cell r="D1398" t="str">
            <v>No</v>
          </cell>
          <cell r="E1398" t="str">
            <v>No</v>
          </cell>
          <cell r="F1398" t="str">
            <v>No</v>
          </cell>
          <cell r="G1398" t="str">
            <v>No major surgery</v>
          </cell>
          <cell r="H1398" t="str">
            <v>No</v>
          </cell>
        </row>
        <row r="1399">
          <cell r="A1399" t="str">
            <v>Id1398</v>
          </cell>
          <cell r="B1399">
            <v>40.31</v>
          </cell>
          <cell r="C1399">
            <v>5.84</v>
          </cell>
          <cell r="D1399" t="str">
            <v>No</v>
          </cell>
          <cell r="E1399" t="str">
            <v>No</v>
          </cell>
          <cell r="F1399" t="str">
            <v>No</v>
          </cell>
          <cell r="G1399" t="str">
            <v>No major surgery</v>
          </cell>
          <cell r="H1399" t="str">
            <v>No</v>
          </cell>
        </row>
        <row r="1400">
          <cell r="A1400" t="str">
            <v>Id1399</v>
          </cell>
          <cell r="B1400">
            <v>29.48</v>
          </cell>
          <cell r="C1400">
            <v>4.91</v>
          </cell>
          <cell r="D1400" t="str">
            <v>No</v>
          </cell>
          <cell r="E1400" t="str">
            <v>No</v>
          </cell>
          <cell r="F1400" t="str">
            <v>No</v>
          </cell>
          <cell r="G1400" t="str">
            <v>No major surgery</v>
          </cell>
          <cell r="H1400" t="str">
            <v>No</v>
          </cell>
        </row>
        <row r="1401">
          <cell r="A1401" t="str">
            <v>Id1400</v>
          </cell>
          <cell r="B1401">
            <v>33.155000000000001</v>
          </cell>
          <cell r="C1401">
            <v>5.07</v>
          </cell>
          <cell r="D1401" t="str">
            <v>No</v>
          </cell>
          <cell r="E1401" t="str">
            <v>No</v>
          </cell>
          <cell r="F1401" t="str">
            <v>No</v>
          </cell>
          <cell r="G1401" t="str">
            <v>No major surgery</v>
          </cell>
          <cell r="H1401" t="str">
            <v>No</v>
          </cell>
        </row>
        <row r="1402">
          <cell r="A1402" t="str">
            <v>Id1401</v>
          </cell>
          <cell r="B1402">
            <v>42.85</v>
          </cell>
          <cell r="C1402">
            <v>5.81</v>
          </cell>
          <cell r="D1402" t="str">
            <v>yes</v>
          </cell>
          <cell r="E1402" t="str">
            <v>No</v>
          </cell>
          <cell r="F1402" t="str">
            <v>No</v>
          </cell>
          <cell r="G1402" t="str">
            <v>No major surgery</v>
          </cell>
          <cell r="H1402" t="str">
            <v>No</v>
          </cell>
        </row>
        <row r="1403">
          <cell r="A1403" t="str">
            <v>Id1402</v>
          </cell>
          <cell r="B1403">
            <v>32.340000000000003</v>
          </cell>
          <cell r="C1403">
            <v>11.2</v>
          </cell>
          <cell r="D1403" t="str">
            <v>No</v>
          </cell>
          <cell r="E1403" t="str">
            <v>No</v>
          </cell>
          <cell r="F1403" t="str">
            <v>No</v>
          </cell>
          <cell r="G1403" t="str">
            <v>No major surgery</v>
          </cell>
          <cell r="H1403" t="str">
            <v>No</v>
          </cell>
        </row>
        <row r="1404">
          <cell r="A1404" t="str">
            <v>Id1403</v>
          </cell>
          <cell r="B1404">
            <v>27.5</v>
          </cell>
          <cell r="C1404">
            <v>10.75</v>
          </cell>
          <cell r="D1404" t="str">
            <v>No</v>
          </cell>
          <cell r="E1404" t="str">
            <v>No</v>
          </cell>
          <cell r="F1404" t="str">
            <v>No</v>
          </cell>
          <cell r="G1404" t="str">
            <v>No major surgery</v>
          </cell>
          <cell r="H1404" t="str">
            <v>No</v>
          </cell>
        </row>
        <row r="1405">
          <cell r="A1405" t="str">
            <v>Id1404</v>
          </cell>
          <cell r="B1405">
            <v>25.8</v>
          </cell>
          <cell r="C1405">
            <v>7.8</v>
          </cell>
          <cell r="D1405" t="str">
            <v>No</v>
          </cell>
          <cell r="E1405" t="str">
            <v>No</v>
          </cell>
          <cell r="F1405" t="str">
            <v>No</v>
          </cell>
          <cell r="G1405" t="str">
            <v>No major surgery</v>
          </cell>
          <cell r="H1405" t="str">
            <v>No</v>
          </cell>
        </row>
        <row r="1406">
          <cell r="A1406" t="str">
            <v>Id1405</v>
          </cell>
          <cell r="B1406">
            <v>25</v>
          </cell>
          <cell r="C1406">
            <v>7.04</v>
          </cell>
          <cell r="D1406" t="str">
            <v>No</v>
          </cell>
          <cell r="E1406" t="str">
            <v>No</v>
          </cell>
          <cell r="F1406" t="str">
            <v>No</v>
          </cell>
          <cell r="G1406" t="str">
            <v>No major surgery</v>
          </cell>
          <cell r="H1406" t="str">
            <v>No</v>
          </cell>
        </row>
        <row r="1407">
          <cell r="A1407" t="str">
            <v>Id1406</v>
          </cell>
          <cell r="B1407">
            <v>41.2</v>
          </cell>
          <cell r="C1407">
            <v>4.18</v>
          </cell>
          <cell r="D1407" t="str">
            <v>yes</v>
          </cell>
          <cell r="E1407" t="str">
            <v>No</v>
          </cell>
          <cell r="F1407" t="str">
            <v>No</v>
          </cell>
          <cell r="G1407" t="str">
            <v>No major surgery</v>
          </cell>
          <cell r="H1407" t="str">
            <v>No</v>
          </cell>
        </row>
        <row r="1408">
          <cell r="A1408" t="str">
            <v>Id1407</v>
          </cell>
          <cell r="B1408">
            <v>17.78</v>
          </cell>
          <cell r="C1408">
            <v>8.19</v>
          </cell>
          <cell r="D1408" t="str">
            <v>No</v>
          </cell>
          <cell r="E1408" t="str">
            <v>No</v>
          </cell>
          <cell r="F1408" t="str">
            <v>No</v>
          </cell>
          <cell r="G1408" t="str">
            <v>No major surgery</v>
          </cell>
          <cell r="H1408" t="str">
            <v>No</v>
          </cell>
        </row>
        <row r="1409">
          <cell r="A1409" t="str">
            <v>Id1408</v>
          </cell>
          <cell r="B1409">
            <v>40.119999999999997</v>
          </cell>
          <cell r="C1409">
            <v>6.22</v>
          </cell>
          <cell r="D1409" t="str">
            <v>yes</v>
          </cell>
          <cell r="E1409" t="str">
            <v>No</v>
          </cell>
          <cell r="F1409" t="str">
            <v>Yes</v>
          </cell>
          <cell r="G1409">
            <v>1</v>
          </cell>
          <cell r="H1409" t="str">
            <v>No</v>
          </cell>
        </row>
        <row r="1410">
          <cell r="A1410" t="str">
            <v>Id1409</v>
          </cell>
          <cell r="B1410">
            <v>19.350000000000001</v>
          </cell>
          <cell r="C1410">
            <v>8.2200000000000006</v>
          </cell>
          <cell r="D1410" t="str">
            <v>yes</v>
          </cell>
          <cell r="E1410" t="str">
            <v>No</v>
          </cell>
          <cell r="F1410" t="str">
            <v>No</v>
          </cell>
          <cell r="G1410" t="str">
            <v>No major surgery</v>
          </cell>
          <cell r="H1410" t="str">
            <v>No</v>
          </cell>
        </row>
        <row r="1411">
          <cell r="A1411" t="str">
            <v>Id1410</v>
          </cell>
          <cell r="B1411">
            <v>36.69</v>
          </cell>
          <cell r="C1411">
            <v>6.15</v>
          </cell>
          <cell r="D1411" t="str">
            <v>No</v>
          </cell>
          <cell r="E1411" t="str">
            <v>No</v>
          </cell>
          <cell r="F1411" t="str">
            <v>No</v>
          </cell>
          <cell r="G1411" t="str">
            <v>No major surgery</v>
          </cell>
          <cell r="H1411" t="str">
            <v>No</v>
          </cell>
        </row>
        <row r="1412">
          <cell r="A1412" t="str">
            <v>Id1411</v>
          </cell>
          <cell r="B1412">
            <v>28.51</v>
          </cell>
          <cell r="C1412">
            <v>5.65</v>
          </cell>
          <cell r="D1412" t="str">
            <v>yes</v>
          </cell>
          <cell r="E1412" t="str">
            <v>No</v>
          </cell>
          <cell r="F1412" t="str">
            <v>No</v>
          </cell>
          <cell r="G1412">
            <v>1</v>
          </cell>
          <cell r="H1412" t="str">
            <v>No</v>
          </cell>
        </row>
        <row r="1413">
          <cell r="A1413" t="str">
            <v>Id1412</v>
          </cell>
          <cell r="B1413">
            <v>30.21</v>
          </cell>
          <cell r="C1413">
            <v>5.5</v>
          </cell>
          <cell r="D1413" t="str">
            <v>No</v>
          </cell>
          <cell r="E1413" t="str">
            <v>No</v>
          </cell>
          <cell r="F1413" t="str">
            <v>No</v>
          </cell>
          <cell r="G1413">
            <v>1</v>
          </cell>
          <cell r="H1413" t="str">
            <v>No</v>
          </cell>
        </row>
        <row r="1414">
          <cell r="A1414" t="str">
            <v>Id1413</v>
          </cell>
          <cell r="B1414">
            <v>24.33</v>
          </cell>
          <cell r="C1414">
            <v>8</v>
          </cell>
          <cell r="D1414" t="str">
            <v>No</v>
          </cell>
          <cell r="E1414" t="str">
            <v>No</v>
          </cell>
          <cell r="F1414" t="str">
            <v>No</v>
          </cell>
          <cell r="G1414" t="str">
            <v>No major surgery</v>
          </cell>
          <cell r="H1414" t="str">
            <v>No</v>
          </cell>
        </row>
        <row r="1415">
          <cell r="A1415" t="str">
            <v>Id1414</v>
          </cell>
          <cell r="B1415">
            <v>19.855</v>
          </cell>
          <cell r="C1415">
            <v>5.71</v>
          </cell>
          <cell r="D1415" t="str">
            <v>yes</v>
          </cell>
          <cell r="E1415" t="str">
            <v>No</v>
          </cell>
          <cell r="F1415" t="str">
            <v>No</v>
          </cell>
          <cell r="G1415" t="str">
            <v>No major surgery</v>
          </cell>
          <cell r="H1415" t="str">
            <v>No</v>
          </cell>
        </row>
        <row r="1416">
          <cell r="A1416" t="str">
            <v>Id1415</v>
          </cell>
          <cell r="B1416">
            <v>25.364999999999998</v>
          </cell>
          <cell r="C1416">
            <v>11.71</v>
          </cell>
          <cell r="D1416" t="str">
            <v>No</v>
          </cell>
          <cell r="E1416" t="str">
            <v>No</v>
          </cell>
          <cell r="F1416" t="str">
            <v>No</v>
          </cell>
          <cell r="G1416" t="str">
            <v>No major surgery</v>
          </cell>
          <cell r="H1416" t="str">
            <v>No</v>
          </cell>
        </row>
        <row r="1417">
          <cell r="A1417" t="str">
            <v>Id1416</v>
          </cell>
          <cell r="B1417">
            <v>29.6</v>
          </cell>
          <cell r="C1417">
            <v>6.17</v>
          </cell>
          <cell r="D1417" t="str">
            <v>yes</v>
          </cell>
          <cell r="E1417" t="str">
            <v>No</v>
          </cell>
          <cell r="F1417" t="str">
            <v>Yes</v>
          </cell>
          <cell r="G1417">
            <v>1</v>
          </cell>
          <cell r="H1417" t="str">
            <v>No</v>
          </cell>
        </row>
        <row r="1418">
          <cell r="A1418" t="str">
            <v>Id1417</v>
          </cell>
          <cell r="B1418">
            <v>39.43</v>
          </cell>
          <cell r="C1418">
            <v>6.1</v>
          </cell>
          <cell r="D1418" t="str">
            <v>yes</v>
          </cell>
          <cell r="E1418" t="str">
            <v>No</v>
          </cell>
          <cell r="F1418" t="str">
            <v>Yes</v>
          </cell>
          <cell r="G1418">
            <v>1</v>
          </cell>
          <cell r="H1418" t="str">
            <v>No</v>
          </cell>
        </row>
        <row r="1419">
          <cell r="A1419" t="str">
            <v>Id1418</v>
          </cell>
          <cell r="B1419">
            <v>27.34</v>
          </cell>
          <cell r="C1419">
            <v>5.19</v>
          </cell>
          <cell r="D1419" t="str">
            <v>yes</v>
          </cell>
          <cell r="E1419" t="str">
            <v>No</v>
          </cell>
          <cell r="F1419" t="str">
            <v>No</v>
          </cell>
          <cell r="G1419">
            <v>1</v>
          </cell>
          <cell r="H1419" t="str">
            <v>No</v>
          </cell>
        </row>
        <row r="1420">
          <cell r="A1420" t="str">
            <v>Id1419</v>
          </cell>
          <cell r="B1420">
            <v>39.01</v>
          </cell>
          <cell r="C1420">
            <v>5.37</v>
          </cell>
          <cell r="D1420" t="str">
            <v>yes</v>
          </cell>
          <cell r="E1420" t="str">
            <v>No</v>
          </cell>
          <cell r="F1420" t="str">
            <v>No</v>
          </cell>
          <cell r="G1420" t="str">
            <v>No major surgery</v>
          </cell>
          <cell r="H1420" t="str">
            <v>No</v>
          </cell>
        </row>
        <row r="1421">
          <cell r="A1421" t="str">
            <v>Id1420</v>
          </cell>
          <cell r="B1421">
            <v>18.989999999999998</v>
          </cell>
          <cell r="C1421">
            <v>10.82</v>
          </cell>
          <cell r="D1421" t="str">
            <v>yes</v>
          </cell>
          <cell r="E1421" t="str">
            <v>No</v>
          </cell>
          <cell r="F1421" t="str">
            <v>No</v>
          </cell>
          <cell r="G1421" t="str">
            <v>No major surgery</v>
          </cell>
          <cell r="H1421" t="str">
            <v>No</v>
          </cell>
        </row>
        <row r="1422">
          <cell r="A1422" t="str">
            <v>Id1421</v>
          </cell>
          <cell r="B1422">
            <v>42.3</v>
          </cell>
          <cell r="C1422">
            <v>6.06</v>
          </cell>
          <cell r="D1422" t="str">
            <v>yes</v>
          </cell>
          <cell r="E1422" t="str">
            <v>No</v>
          </cell>
          <cell r="F1422" t="str">
            <v>No</v>
          </cell>
          <cell r="G1422" t="str">
            <v>No major surgery</v>
          </cell>
          <cell r="H1422" t="str">
            <v>No</v>
          </cell>
        </row>
        <row r="1423">
          <cell r="A1423" t="str">
            <v>Id1422</v>
          </cell>
          <cell r="B1423">
            <v>39.805</v>
          </cell>
          <cell r="C1423">
            <v>5.91</v>
          </cell>
          <cell r="D1423" t="str">
            <v>No</v>
          </cell>
          <cell r="E1423" t="str">
            <v>No</v>
          </cell>
          <cell r="F1423" t="str">
            <v>No</v>
          </cell>
          <cell r="G1423" t="str">
            <v>No major surgery</v>
          </cell>
          <cell r="H1423" t="str">
            <v>No</v>
          </cell>
        </row>
        <row r="1424">
          <cell r="A1424" t="str">
            <v>Id1423</v>
          </cell>
          <cell r="B1424">
            <v>33.700000000000003</v>
          </cell>
          <cell r="C1424">
            <v>5.87</v>
          </cell>
          <cell r="D1424" t="str">
            <v>No</v>
          </cell>
          <cell r="E1424" t="str">
            <v>No</v>
          </cell>
          <cell r="F1424" t="str">
            <v>No</v>
          </cell>
          <cell r="G1424" t="str">
            <v>No major surgery</v>
          </cell>
          <cell r="H1424" t="str">
            <v>No</v>
          </cell>
        </row>
        <row r="1425">
          <cell r="A1425" t="str">
            <v>Id1424</v>
          </cell>
          <cell r="B1425">
            <v>36.195</v>
          </cell>
          <cell r="C1425">
            <v>6.22</v>
          </cell>
          <cell r="D1425" t="str">
            <v>No</v>
          </cell>
          <cell r="E1425" t="str">
            <v>No</v>
          </cell>
          <cell r="F1425" t="str">
            <v>No</v>
          </cell>
          <cell r="G1425" t="str">
            <v>No major surgery</v>
          </cell>
          <cell r="H1425" t="str">
            <v>No</v>
          </cell>
        </row>
        <row r="1426">
          <cell r="A1426" t="str">
            <v>Id1425</v>
          </cell>
          <cell r="B1426">
            <v>32.6</v>
          </cell>
          <cell r="C1426">
            <v>5.73</v>
          </cell>
          <cell r="D1426" t="str">
            <v>No</v>
          </cell>
          <cell r="E1426" t="str">
            <v>No</v>
          </cell>
          <cell r="F1426" t="str">
            <v>Yes</v>
          </cell>
          <cell r="G1426">
            <v>1</v>
          </cell>
          <cell r="H1426" t="str">
            <v>No</v>
          </cell>
        </row>
        <row r="1427">
          <cell r="A1427" t="str">
            <v>Id1426</v>
          </cell>
          <cell r="B1427">
            <v>30.2</v>
          </cell>
          <cell r="C1427">
            <v>5.7</v>
          </cell>
          <cell r="D1427" t="str">
            <v>No</v>
          </cell>
          <cell r="E1427" t="str">
            <v>No</v>
          </cell>
          <cell r="F1427" t="str">
            <v>No</v>
          </cell>
          <cell r="G1427" t="str">
            <v>No major surgery</v>
          </cell>
          <cell r="H1427" t="str">
            <v>No</v>
          </cell>
        </row>
        <row r="1428">
          <cell r="A1428" t="str">
            <v>Id1427</v>
          </cell>
          <cell r="B1428">
            <v>27.645</v>
          </cell>
          <cell r="C1428">
            <v>9.91</v>
          </cell>
          <cell r="D1428" t="str">
            <v>No</v>
          </cell>
          <cell r="E1428" t="str">
            <v>No</v>
          </cell>
          <cell r="F1428" t="str">
            <v>No</v>
          </cell>
          <cell r="G1428" t="str">
            <v>No major surgery</v>
          </cell>
          <cell r="H1428" t="str">
            <v>No</v>
          </cell>
        </row>
        <row r="1429">
          <cell r="A1429" t="str">
            <v>Id1428</v>
          </cell>
          <cell r="B1429">
            <v>26.41</v>
          </cell>
          <cell r="C1429">
            <v>11.4</v>
          </cell>
          <cell r="D1429" t="str">
            <v>No</v>
          </cell>
          <cell r="E1429" t="str">
            <v>No</v>
          </cell>
          <cell r="F1429" t="str">
            <v>No</v>
          </cell>
          <cell r="G1429" t="str">
            <v>No major surgery</v>
          </cell>
          <cell r="H1429" t="str">
            <v>No</v>
          </cell>
        </row>
        <row r="1430">
          <cell r="A1430" t="str">
            <v>Id1429</v>
          </cell>
          <cell r="B1430">
            <v>34.1</v>
          </cell>
          <cell r="C1430">
            <v>6.29</v>
          </cell>
          <cell r="D1430" t="str">
            <v>yes</v>
          </cell>
          <cell r="E1430" t="str">
            <v>No</v>
          </cell>
          <cell r="F1430" t="str">
            <v>Yes</v>
          </cell>
          <cell r="G1430">
            <v>1</v>
          </cell>
          <cell r="H1430" t="str">
            <v>No</v>
          </cell>
        </row>
        <row r="1431">
          <cell r="A1431" t="str">
            <v>Id1430</v>
          </cell>
          <cell r="B1431">
            <v>17.3</v>
          </cell>
          <cell r="C1431">
            <v>9.2799999999999994</v>
          </cell>
          <cell r="D1431" t="str">
            <v>No</v>
          </cell>
          <cell r="E1431" t="str">
            <v>No</v>
          </cell>
          <cell r="F1431" t="str">
            <v>No</v>
          </cell>
          <cell r="G1431" t="str">
            <v>No major surgery</v>
          </cell>
          <cell r="H1431" t="str">
            <v>No</v>
          </cell>
        </row>
        <row r="1432">
          <cell r="A1432" t="str">
            <v>Id1431</v>
          </cell>
          <cell r="B1432">
            <v>35.020000000000003</v>
          </cell>
          <cell r="C1432">
            <v>4.78</v>
          </cell>
          <cell r="D1432" t="str">
            <v>No</v>
          </cell>
          <cell r="E1432" t="str">
            <v>No</v>
          </cell>
          <cell r="F1432" t="str">
            <v>Yes</v>
          </cell>
          <cell r="G1432">
            <v>1</v>
          </cell>
          <cell r="H1432" t="str">
            <v>No</v>
          </cell>
        </row>
        <row r="1433">
          <cell r="A1433" t="str">
            <v>Id1432</v>
          </cell>
          <cell r="B1433">
            <v>37.1</v>
          </cell>
          <cell r="C1433">
            <v>8.8699999999999992</v>
          </cell>
          <cell r="D1433" t="str">
            <v>yes</v>
          </cell>
          <cell r="E1433" t="str">
            <v>No</v>
          </cell>
          <cell r="F1433" t="str">
            <v>No</v>
          </cell>
          <cell r="G1433" t="str">
            <v>No major surgery</v>
          </cell>
          <cell r="H1433" t="str">
            <v>No</v>
          </cell>
        </row>
        <row r="1434">
          <cell r="A1434" t="str">
            <v>Id1433</v>
          </cell>
          <cell r="B1434">
            <v>16.79</v>
          </cell>
          <cell r="C1434">
            <v>11.4</v>
          </cell>
          <cell r="D1434" t="str">
            <v>No</v>
          </cell>
          <cell r="E1434" t="str">
            <v>No</v>
          </cell>
          <cell r="F1434" t="str">
            <v>No</v>
          </cell>
          <cell r="G1434" t="str">
            <v>No major surgery</v>
          </cell>
          <cell r="H1434" t="str">
            <v>No</v>
          </cell>
        </row>
        <row r="1435">
          <cell r="A1435" t="str">
            <v>Id1434</v>
          </cell>
          <cell r="B1435">
            <v>31.635000000000002</v>
          </cell>
          <cell r="C1435">
            <v>9.1300000000000008</v>
          </cell>
          <cell r="D1435" t="str">
            <v>yes</v>
          </cell>
          <cell r="E1435" t="str">
            <v>No</v>
          </cell>
          <cell r="F1435" t="str">
            <v>No</v>
          </cell>
          <cell r="G1435" t="str">
            <v>No major surgery</v>
          </cell>
          <cell r="H1435" t="str">
            <v>No</v>
          </cell>
        </row>
        <row r="1436">
          <cell r="A1436" t="str">
            <v>Id1435</v>
          </cell>
          <cell r="B1436">
            <v>24.19</v>
          </cell>
          <cell r="C1436">
            <v>6.22</v>
          </cell>
          <cell r="D1436" t="str">
            <v>yes</v>
          </cell>
          <cell r="E1436" t="str">
            <v>No</v>
          </cell>
          <cell r="F1436" t="str">
            <v>Yes</v>
          </cell>
          <cell r="G1436">
            <v>1</v>
          </cell>
          <cell r="H1436" t="str">
            <v>No</v>
          </cell>
        </row>
        <row r="1437">
          <cell r="A1437" t="str">
            <v>Id1436</v>
          </cell>
          <cell r="B1437">
            <v>35.29</v>
          </cell>
          <cell r="C1437">
            <v>5.9</v>
          </cell>
          <cell r="D1437" t="str">
            <v>No</v>
          </cell>
          <cell r="E1437" t="str">
            <v>No</v>
          </cell>
          <cell r="F1437" t="str">
            <v>Yes</v>
          </cell>
          <cell r="G1437">
            <v>1</v>
          </cell>
          <cell r="H1437" t="str">
            <v>No</v>
          </cell>
        </row>
        <row r="1438">
          <cell r="A1438" t="str">
            <v>Id1437</v>
          </cell>
          <cell r="B1438">
            <v>35.299999999999997</v>
          </cell>
          <cell r="C1438">
            <v>4.45</v>
          </cell>
          <cell r="D1438" t="str">
            <v>No</v>
          </cell>
          <cell r="E1438" t="str">
            <v>No</v>
          </cell>
          <cell r="F1438" t="str">
            <v>No</v>
          </cell>
          <cell r="G1438" t="str">
            <v>No major surgery</v>
          </cell>
          <cell r="H1438" t="str">
            <v>No</v>
          </cell>
        </row>
        <row r="1439">
          <cell r="A1439" t="str">
            <v>Id1438</v>
          </cell>
          <cell r="B1439">
            <v>35.64</v>
          </cell>
          <cell r="C1439">
            <v>6.17</v>
          </cell>
          <cell r="D1439" t="str">
            <v>No</v>
          </cell>
          <cell r="E1439" t="str">
            <v>No</v>
          </cell>
          <cell r="F1439" t="str">
            <v>Yes</v>
          </cell>
          <cell r="G1439">
            <v>1</v>
          </cell>
          <cell r="H1439" t="str">
            <v>No</v>
          </cell>
        </row>
        <row r="1440">
          <cell r="A1440" t="str">
            <v>Id1439</v>
          </cell>
          <cell r="B1440">
            <v>33.1</v>
          </cell>
          <cell r="C1440">
            <v>4.93</v>
          </cell>
          <cell r="D1440" t="str">
            <v>No</v>
          </cell>
          <cell r="E1440" t="str">
            <v>No</v>
          </cell>
          <cell r="F1440" t="str">
            <v>No</v>
          </cell>
          <cell r="G1440" t="str">
            <v>No major surgery</v>
          </cell>
          <cell r="H1440" t="str">
            <v>No</v>
          </cell>
        </row>
        <row r="1441">
          <cell r="A1441" t="str">
            <v>Id1440</v>
          </cell>
          <cell r="B1441">
            <v>26.41</v>
          </cell>
          <cell r="C1441">
            <v>7.32</v>
          </cell>
          <cell r="D1441" t="str">
            <v>yes</v>
          </cell>
          <cell r="E1441" t="str">
            <v>No</v>
          </cell>
          <cell r="F1441" t="str">
            <v>No</v>
          </cell>
          <cell r="G1441">
            <v>1</v>
          </cell>
          <cell r="H1441" t="str">
            <v>No</v>
          </cell>
        </row>
        <row r="1442">
          <cell r="A1442" t="str">
            <v>Id1441</v>
          </cell>
          <cell r="B1442">
            <v>29.9</v>
          </cell>
          <cell r="C1442">
            <v>5.27</v>
          </cell>
          <cell r="D1442" t="str">
            <v>No</v>
          </cell>
          <cell r="E1442" t="str">
            <v>No</v>
          </cell>
          <cell r="F1442" t="str">
            <v>Yes</v>
          </cell>
          <cell r="G1442">
            <v>1</v>
          </cell>
          <cell r="H1442" t="str">
            <v>No</v>
          </cell>
        </row>
        <row r="1443">
          <cell r="A1443" t="str">
            <v>Id1442</v>
          </cell>
          <cell r="B1443">
            <v>25.24</v>
          </cell>
          <cell r="C1443">
            <v>5.82</v>
          </cell>
          <cell r="D1443" t="str">
            <v>No</v>
          </cell>
          <cell r="E1443" t="str">
            <v>No</v>
          </cell>
          <cell r="F1443" t="str">
            <v>No</v>
          </cell>
          <cell r="G1443">
            <v>1</v>
          </cell>
          <cell r="H1443" t="str">
            <v>No</v>
          </cell>
        </row>
        <row r="1444">
          <cell r="A1444" t="str">
            <v>Id1443</v>
          </cell>
          <cell r="B1444">
            <v>25.08</v>
          </cell>
          <cell r="C1444">
            <v>5.8</v>
          </cell>
          <cell r="D1444" t="str">
            <v>No</v>
          </cell>
          <cell r="E1444" t="str">
            <v>No</v>
          </cell>
          <cell r="F1444" t="str">
            <v>Yes</v>
          </cell>
          <cell r="G1444">
            <v>1</v>
          </cell>
          <cell r="H1444" t="str">
            <v>No</v>
          </cell>
        </row>
        <row r="1445">
          <cell r="A1445" t="str">
            <v>Id1444</v>
          </cell>
          <cell r="B1445">
            <v>29.164999999999999</v>
          </cell>
          <cell r="C1445">
            <v>4.87</v>
          </cell>
          <cell r="D1445" t="str">
            <v>No</v>
          </cell>
          <cell r="E1445" t="str">
            <v>yes</v>
          </cell>
          <cell r="F1445" t="str">
            <v>No</v>
          </cell>
          <cell r="G1445">
            <v>1</v>
          </cell>
          <cell r="H1445" t="str">
            <v>No</v>
          </cell>
        </row>
        <row r="1446">
          <cell r="A1446" t="str">
            <v>Id1445</v>
          </cell>
          <cell r="B1446">
            <v>15.05</v>
          </cell>
          <cell r="C1446">
            <v>8.1199999999999992</v>
          </cell>
          <cell r="D1446" t="str">
            <v>No</v>
          </cell>
          <cell r="E1446" t="str">
            <v>No</v>
          </cell>
          <cell r="F1446" t="str">
            <v>No</v>
          </cell>
          <cell r="G1446" t="str">
            <v>No major surgery</v>
          </cell>
          <cell r="H1446" t="str">
            <v>No</v>
          </cell>
        </row>
        <row r="1447">
          <cell r="A1447" t="str">
            <v>Id1446</v>
          </cell>
          <cell r="B1447">
            <v>19.95</v>
          </cell>
          <cell r="C1447">
            <v>4.3600000000000003</v>
          </cell>
          <cell r="D1447" t="str">
            <v>No</v>
          </cell>
          <cell r="E1447" t="str">
            <v>No</v>
          </cell>
          <cell r="F1447" t="str">
            <v>No</v>
          </cell>
          <cell r="G1447">
            <v>2</v>
          </cell>
          <cell r="H1447" t="str">
            <v>No</v>
          </cell>
        </row>
        <row r="1448">
          <cell r="A1448" t="str">
            <v>Id1447</v>
          </cell>
          <cell r="B1448">
            <v>16.66</v>
          </cell>
          <cell r="C1448">
            <v>9.16</v>
          </cell>
          <cell r="D1448" t="str">
            <v>No</v>
          </cell>
          <cell r="E1448" t="str">
            <v>No</v>
          </cell>
          <cell r="F1448" t="str">
            <v>No</v>
          </cell>
          <cell r="G1448" t="str">
            <v>No major surgery</v>
          </cell>
          <cell r="H1448" t="str">
            <v>No</v>
          </cell>
        </row>
        <row r="1449">
          <cell r="A1449" t="str">
            <v>Id1448</v>
          </cell>
          <cell r="B1449">
            <v>16.62</v>
          </cell>
          <cell r="C1449">
            <v>9.14</v>
          </cell>
          <cell r="D1449" t="str">
            <v>No</v>
          </cell>
          <cell r="E1449" t="str">
            <v>No</v>
          </cell>
          <cell r="F1449" t="str">
            <v>No</v>
          </cell>
          <cell r="G1449" t="str">
            <v>No major surgery</v>
          </cell>
          <cell r="H1449" t="str">
            <v>No</v>
          </cell>
        </row>
        <row r="1450">
          <cell r="A1450" t="str">
            <v>Id1449</v>
          </cell>
          <cell r="B1450">
            <v>15.36</v>
          </cell>
          <cell r="C1450">
            <v>5.49</v>
          </cell>
          <cell r="D1450" t="str">
            <v>yes</v>
          </cell>
          <cell r="E1450" t="str">
            <v>No</v>
          </cell>
          <cell r="F1450" t="str">
            <v>No</v>
          </cell>
          <cell r="G1450">
            <v>2</v>
          </cell>
          <cell r="H1450" t="str">
            <v>No</v>
          </cell>
        </row>
        <row r="1451">
          <cell r="A1451" t="str">
            <v>Id1450</v>
          </cell>
          <cell r="B1451">
            <v>27.74</v>
          </cell>
          <cell r="C1451">
            <v>5.96</v>
          </cell>
          <cell r="D1451" t="str">
            <v>yes</v>
          </cell>
          <cell r="E1451" t="str">
            <v>No</v>
          </cell>
          <cell r="F1451" t="str">
            <v>No</v>
          </cell>
          <cell r="G1451" t="str">
            <v>No major surgery</v>
          </cell>
          <cell r="H1451" t="str">
            <v>No</v>
          </cell>
        </row>
        <row r="1452">
          <cell r="A1452" t="str">
            <v>Id1451</v>
          </cell>
          <cell r="B1452">
            <v>22.44</v>
          </cell>
          <cell r="C1452">
            <v>4.62</v>
          </cell>
          <cell r="D1452" t="str">
            <v>yes</v>
          </cell>
          <cell r="E1452" t="str">
            <v>No</v>
          </cell>
          <cell r="F1452" t="str">
            <v>No</v>
          </cell>
          <cell r="G1452" t="str">
            <v>No major surgery</v>
          </cell>
          <cell r="H1452" t="str">
            <v>No</v>
          </cell>
        </row>
        <row r="1453">
          <cell r="A1453" t="str">
            <v>Id1452</v>
          </cell>
          <cell r="B1453">
            <v>37.049999999999997</v>
          </cell>
          <cell r="C1453">
            <v>9.9600000000000009</v>
          </cell>
          <cell r="D1453" t="str">
            <v>yes</v>
          </cell>
          <cell r="E1453" t="str">
            <v>No</v>
          </cell>
          <cell r="F1453" t="str">
            <v>No</v>
          </cell>
          <cell r="G1453" t="str">
            <v>No major surgery</v>
          </cell>
          <cell r="H1453" t="str">
            <v>No</v>
          </cell>
        </row>
        <row r="1454">
          <cell r="A1454" t="str">
            <v>Id1453</v>
          </cell>
          <cell r="B1454">
            <v>22.95</v>
          </cell>
          <cell r="C1454">
            <v>10.53</v>
          </cell>
          <cell r="D1454" t="str">
            <v>No</v>
          </cell>
          <cell r="E1454" t="str">
            <v>No</v>
          </cell>
          <cell r="F1454" t="str">
            <v>No</v>
          </cell>
          <cell r="G1454">
            <v>2</v>
          </cell>
          <cell r="H1454" t="str">
            <v>No</v>
          </cell>
        </row>
        <row r="1455">
          <cell r="A1455" t="str">
            <v>Id1454</v>
          </cell>
          <cell r="B1455">
            <v>34.200000000000003</v>
          </cell>
          <cell r="C1455">
            <v>6.69</v>
          </cell>
          <cell r="D1455" t="str">
            <v>yes</v>
          </cell>
          <cell r="E1455" t="str">
            <v>No</v>
          </cell>
          <cell r="F1455" t="str">
            <v>No</v>
          </cell>
          <cell r="G1455" t="str">
            <v>No major surgery</v>
          </cell>
          <cell r="H1455" t="str">
            <v>No</v>
          </cell>
        </row>
        <row r="1456">
          <cell r="A1456" t="str">
            <v>Id1455</v>
          </cell>
          <cell r="B1456">
            <v>30.59</v>
          </cell>
          <cell r="C1456">
            <v>9.5500000000000007</v>
          </cell>
          <cell r="D1456" t="str">
            <v>yes</v>
          </cell>
          <cell r="E1456" t="str">
            <v>No</v>
          </cell>
          <cell r="F1456" t="str">
            <v>No</v>
          </cell>
          <cell r="G1456" t="str">
            <v>No major surgery</v>
          </cell>
          <cell r="H1456" t="str">
            <v>No</v>
          </cell>
        </row>
        <row r="1457">
          <cell r="A1457" t="str">
            <v>Id1456</v>
          </cell>
          <cell r="B1457">
            <v>25.51</v>
          </cell>
          <cell r="C1457">
            <v>6.05</v>
          </cell>
          <cell r="D1457" t="str">
            <v>No</v>
          </cell>
          <cell r="E1457" t="str">
            <v>No</v>
          </cell>
          <cell r="F1457" t="str">
            <v>No</v>
          </cell>
          <cell r="G1457" t="str">
            <v>No major surgery</v>
          </cell>
          <cell r="H1457" t="str">
            <v>No</v>
          </cell>
        </row>
        <row r="1458">
          <cell r="A1458" t="str">
            <v>Id1457</v>
          </cell>
          <cell r="B1458">
            <v>29.04</v>
          </cell>
          <cell r="C1458">
            <v>10.56</v>
          </cell>
          <cell r="D1458" t="str">
            <v>yes</v>
          </cell>
          <cell r="E1458" t="str">
            <v>No</v>
          </cell>
          <cell r="F1458" t="str">
            <v>No</v>
          </cell>
          <cell r="G1458">
            <v>1</v>
          </cell>
          <cell r="H1458" t="str">
            <v>No</v>
          </cell>
        </row>
        <row r="1459">
          <cell r="A1459" t="str">
            <v>Id1458</v>
          </cell>
          <cell r="B1459">
            <v>22.135000000000002</v>
          </cell>
          <cell r="C1459">
            <v>10.81</v>
          </cell>
          <cell r="D1459" t="str">
            <v>yes</v>
          </cell>
          <cell r="E1459" t="str">
            <v>No</v>
          </cell>
          <cell r="F1459" t="str">
            <v>No</v>
          </cell>
          <cell r="G1459">
            <v>1</v>
          </cell>
          <cell r="H1459" t="str">
            <v>No</v>
          </cell>
        </row>
        <row r="1460">
          <cell r="A1460" t="str">
            <v>Id1459</v>
          </cell>
          <cell r="B1460">
            <v>21.375</v>
          </cell>
          <cell r="C1460">
            <v>4.32</v>
          </cell>
          <cell r="D1460" t="str">
            <v>No</v>
          </cell>
          <cell r="E1460" t="str">
            <v>No</v>
          </cell>
          <cell r="F1460" t="str">
            <v>No</v>
          </cell>
          <cell r="G1460" t="str">
            <v>No major surgery</v>
          </cell>
          <cell r="H1460" t="str">
            <v>No</v>
          </cell>
        </row>
        <row r="1461">
          <cell r="A1461" t="str">
            <v>Id1460</v>
          </cell>
          <cell r="B1461">
            <v>29.19</v>
          </cell>
          <cell r="C1461">
            <v>4.37</v>
          </cell>
          <cell r="D1461" t="str">
            <v>No</v>
          </cell>
          <cell r="E1461" t="str">
            <v>No</v>
          </cell>
          <cell r="F1461" t="str">
            <v>No</v>
          </cell>
          <cell r="G1461" t="str">
            <v>No major surgery</v>
          </cell>
          <cell r="H1461" t="str">
            <v>No</v>
          </cell>
        </row>
        <row r="1462">
          <cell r="A1462" t="str">
            <v>Id1461</v>
          </cell>
          <cell r="B1462">
            <v>31.92</v>
          </cell>
          <cell r="C1462">
            <v>4.8099999999999996</v>
          </cell>
          <cell r="D1462" t="str">
            <v>yes</v>
          </cell>
          <cell r="E1462" t="str">
            <v>No</v>
          </cell>
          <cell r="F1462" t="str">
            <v>Yes</v>
          </cell>
          <cell r="G1462">
            <v>1</v>
          </cell>
          <cell r="H1462" t="str">
            <v>No</v>
          </cell>
        </row>
        <row r="1463">
          <cell r="A1463" t="str">
            <v>Id1462</v>
          </cell>
          <cell r="B1463">
            <v>26.315000000000001</v>
          </cell>
          <cell r="C1463">
            <v>4.5599999999999996</v>
          </cell>
          <cell r="D1463" t="str">
            <v>yes</v>
          </cell>
          <cell r="E1463" t="str">
            <v>No</v>
          </cell>
          <cell r="F1463" t="str">
            <v>Yes</v>
          </cell>
          <cell r="G1463">
            <v>1</v>
          </cell>
          <cell r="H1463" t="str">
            <v>No</v>
          </cell>
        </row>
        <row r="1464">
          <cell r="A1464" t="str">
            <v>Id1463</v>
          </cell>
          <cell r="B1464">
            <v>35.299999999999997</v>
          </cell>
          <cell r="C1464">
            <v>4.3899999999999997</v>
          </cell>
          <cell r="D1464" t="str">
            <v>No</v>
          </cell>
          <cell r="E1464" t="str">
            <v>No</v>
          </cell>
          <cell r="F1464" t="str">
            <v>No</v>
          </cell>
          <cell r="G1464" t="str">
            <v>No major surgery</v>
          </cell>
          <cell r="H1464" t="str">
            <v>No</v>
          </cell>
        </row>
        <row r="1465">
          <cell r="A1465" t="str">
            <v>Id1464</v>
          </cell>
          <cell r="B1465">
            <v>18.91</v>
          </cell>
          <cell r="C1465">
            <v>11.44</v>
          </cell>
          <cell r="D1465" t="str">
            <v>No</v>
          </cell>
          <cell r="E1465" t="str">
            <v>No</v>
          </cell>
          <cell r="F1465" t="str">
            <v>No</v>
          </cell>
          <cell r="G1465" t="str">
            <v>No major surgery</v>
          </cell>
          <cell r="H1465" t="str">
            <v>No</v>
          </cell>
        </row>
        <row r="1466">
          <cell r="A1466" t="str">
            <v>Id1465</v>
          </cell>
          <cell r="B1466">
            <v>22.41</v>
          </cell>
          <cell r="C1466">
            <v>11.37</v>
          </cell>
          <cell r="D1466" t="str">
            <v>yes</v>
          </cell>
          <cell r="E1466" t="str">
            <v>No</v>
          </cell>
          <cell r="F1466" t="str">
            <v>No</v>
          </cell>
          <cell r="G1466">
            <v>1</v>
          </cell>
          <cell r="H1466" t="str">
            <v>No</v>
          </cell>
        </row>
        <row r="1467">
          <cell r="A1467" t="str">
            <v>Id1466</v>
          </cell>
          <cell r="B1467">
            <v>22.704999999999998</v>
          </cell>
          <cell r="C1467">
            <v>6.14</v>
          </cell>
          <cell r="D1467" t="str">
            <v>No</v>
          </cell>
          <cell r="E1467" t="str">
            <v>No</v>
          </cell>
          <cell r="F1467" t="str">
            <v>No</v>
          </cell>
          <cell r="G1467" t="str">
            <v>No major surgery</v>
          </cell>
          <cell r="H1467" t="str">
            <v>No</v>
          </cell>
        </row>
        <row r="1468">
          <cell r="A1468" t="str">
            <v>Id1467</v>
          </cell>
          <cell r="B1468">
            <v>37.18</v>
          </cell>
          <cell r="C1468">
            <v>4.8899999999999997</v>
          </cell>
          <cell r="D1468" t="str">
            <v>No</v>
          </cell>
          <cell r="E1468" t="str">
            <v>No</v>
          </cell>
          <cell r="F1468" t="str">
            <v>No</v>
          </cell>
          <cell r="G1468" t="str">
            <v>No major surgery</v>
          </cell>
          <cell r="H1468" t="str">
            <v>No</v>
          </cell>
        </row>
        <row r="1469">
          <cell r="A1469" t="str">
            <v>Id1468</v>
          </cell>
          <cell r="B1469">
            <v>35.97</v>
          </cell>
          <cell r="C1469">
            <v>4.5999999999999996</v>
          </cell>
          <cell r="D1469" t="str">
            <v>No</v>
          </cell>
          <cell r="E1469" t="str">
            <v>No</v>
          </cell>
          <cell r="F1469" t="str">
            <v>No</v>
          </cell>
          <cell r="G1469" t="str">
            <v>No major surgery</v>
          </cell>
          <cell r="H1469" t="str">
            <v>No</v>
          </cell>
        </row>
        <row r="1470">
          <cell r="A1470" t="str">
            <v>Id1469</v>
          </cell>
          <cell r="B1470">
            <v>35.799999999999997</v>
          </cell>
          <cell r="C1470">
            <v>4.42</v>
          </cell>
          <cell r="D1470" t="str">
            <v>No</v>
          </cell>
          <cell r="E1470" t="str">
            <v>No</v>
          </cell>
          <cell r="F1470" t="str">
            <v>No</v>
          </cell>
          <cell r="G1470" t="str">
            <v>No major surgery</v>
          </cell>
          <cell r="H1470" t="str">
            <v>No</v>
          </cell>
        </row>
        <row r="1471">
          <cell r="A1471" t="str">
            <v>Id1470</v>
          </cell>
          <cell r="B1471">
            <v>28.31</v>
          </cell>
          <cell r="C1471">
            <v>7.48</v>
          </cell>
          <cell r="D1471" t="str">
            <v>yes</v>
          </cell>
          <cell r="E1471" t="str">
            <v>No</v>
          </cell>
          <cell r="F1471" t="str">
            <v>No</v>
          </cell>
          <cell r="G1471" t="str">
            <v>No major surgery</v>
          </cell>
          <cell r="H1471" t="str">
            <v>No</v>
          </cell>
        </row>
        <row r="1472">
          <cell r="A1472" t="str">
            <v>Id1471</v>
          </cell>
          <cell r="B1472">
            <v>38.06</v>
          </cell>
          <cell r="C1472">
            <v>10.74</v>
          </cell>
          <cell r="D1472" t="str">
            <v>No</v>
          </cell>
          <cell r="E1472" t="str">
            <v>No</v>
          </cell>
          <cell r="F1472" t="str">
            <v>No</v>
          </cell>
          <cell r="G1472" t="str">
            <v>No major surgery</v>
          </cell>
          <cell r="H1472" t="str">
            <v>No</v>
          </cell>
        </row>
        <row r="1473">
          <cell r="A1473" t="str">
            <v>Id1472</v>
          </cell>
          <cell r="B1473">
            <v>28</v>
          </cell>
          <cell r="C1473">
            <v>5.19</v>
          </cell>
          <cell r="D1473" t="str">
            <v>No</v>
          </cell>
          <cell r="E1473" t="str">
            <v>No</v>
          </cell>
          <cell r="F1473" t="str">
            <v>No</v>
          </cell>
          <cell r="G1473">
            <v>1</v>
          </cell>
          <cell r="H1473" t="str">
            <v>No</v>
          </cell>
        </row>
        <row r="1474">
          <cell r="A1474" t="str">
            <v>Id1473</v>
          </cell>
          <cell r="B1474">
            <v>34.32</v>
          </cell>
          <cell r="C1474">
            <v>9.17</v>
          </cell>
          <cell r="D1474" t="str">
            <v>No</v>
          </cell>
          <cell r="E1474" t="str">
            <v>No</v>
          </cell>
          <cell r="F1474" t="str">
            <v>No</v>
          </cell>
          <cell r="G1474" t="str">
            <v>No major surgery</v>
          </cell>
          <cell r="H1474" t="str">
            <v>No</v>
          </cell>
        </row>
        <row r="1475">
          <cell r="A1475" t="str">
            <v>Id1474</v>
          </cell>
          <cell r="B1475">
            <v>22.3</v>
          </cell>
          <cell r="C1475">
            <v>4.95</v>
          </cell>
          <cell r="D1475" t="str">
            <v>yes</v>
          </cell>
          <cell r="E1475" t="str">
            <v>No</v>
          </cell>
          <cell r="F1475" t="str">
            <v>No</v>
          </cell>
          <cell r="G1475" t="str">
            <v>No major surgery</v>
          </cell>
          <cell r="H1475" t="str">
            <v>No</v>
          </cell>
        </row>
        <row r="1476">
          <cell r="A1476" t="str">
            <v>Id1475</v>
          </cell>
          <cell r="B1476">
            <v>27.835000000000001</v>
          </cell>
          <cell r="C1476">
            <v>6.03</v>
          </cell>
          <cell r="D1476" t="str">
            <v>No</v>
          </cell>
          <cell r="E1476" t="str">
            <v>No</v>
          </cell>
          <cell r="F1476" t="str">
            <v>No</v>
          </cell>
          <cell r="G1476">
            <v>1</v>
          </cell>
          <cell r="H1476" t="str">
            <v>No</v>
          </cell>
        </row>
        <row r="1477">
          <cell r="A1477" t="str">
            <v>Id1476</v>
          </cell>
          <cell r="B1477">
            <v>39.229999999999997</v>
          </cell>
          <cell r="C1477">
            <v>5.36</v>
          </cell>
          <cell r="D1477" t="str">
            <v>No</v>
          </cell>
          <cell r="E1477" t="str">
            <v>No</v>
          </cell>
          <cell r="F1477" t="str">
            <v>No</v>
          </cell>
          <cell r="G1477" t="str">
            <v>No major surgery</v>
          </cell>
          <cell r="H1477" t="str">
            <v>No</v>
          </cell>
        </row>
        <row r="1478">
          <cell r="A1478" t="str">
            <v>Id1477</v>
          </cell>
          <cell r="B1478">
            <v>19.95</v>
          </cell>
          <cell r="C1478">
            <v>6.11</v>
          </cell>
          <cell r="D1478" t="str">
            <v>No</v>
          </cell>
          <cell r="E1478" t="str">
            <v>No</v>
          </cell>
          <cell r="F1478" t="str">
            <v>No</v>
          </cell>
          <cell r="G1478">
            <v>1</v>
          </cell>
          <cell r="H1478" t="str">
            <v>No</v>
          </cell>
        </row>
        <row r="1479">
          <cell r="A1479" t="str">
            <v>Id1478</v>
          </cell>
          <cell r="B1479">
            <v>34.64</v>
          </cell>
          <cell r="C1479">
            <v>4.88</v>
          </cell>
          <cell r="D1479" t="str">
            <v>No</v>
          </cell>
          <cell r="E1479" t="str">
            <v>No</v>
          </cell>
          <cell r="F1479" t="str">
            <v>Yes</v>
          </cell>
          <cell r="G1479">
            <v>1</v>
          </cell>
          <cell r="H1479" t="str">
            <v>No</v>
          </cell>
        </row>
        <row r="1480">
          <cell r="A1480" t="str">
            <v>Id1479</v>
          </cell>
          <cell r="B1480">
            <v>18.75</v>
          </cell>
          <cell r="C1480">
            <v>6.72</v>
          </cell>
          <cell r="D1480" t="str">
            <v>No</v>
          </cell>
          <cell r="E1480" t="str">
            <v>No</v>
          </cell>
          <cell r="F1480" t="str">
            <v>No</v>
          </cell>
          <cell r="G1480" t="str">
            <v>No major surgery</v>
          </cell>
          <cell r="H1480" t="str">
            <v>No</v>
          </cell>
        </row>
        <row r="1481">
          <cell r="A1481" t="str">
            <v>Id1480</v>
          </cell>
          <cell r="B1481">
            <v>26.48</v>
          </cell>
          <cell r="C1481">
            <v>4.2</v>
          </cell>
          <cell r="D1481" t="str">
            <v>No</v>
          </cell>
          <cell r="E1481" t="str">
            <v>No</v>
          </cell>
          <cell r="F1481" t="str">
            <v>No</v>
          </cell>
          <cell r="G1481">
            <v>1</v>
          </cell>
          <cell r="H1481" t="str">
            <v>No</v>
          </cell>
        </row>
        <row r="1482">
          <cell r="A1482" t="str">
            <v>Id1481</v>
          </cell>
          <cell r="B1482">
            <v>34.83</v>
          </cell>
          <cell r="C1482">
            <v>5.79</v>
          </cell>
          <cell r="D1482" t="str">
            <v>No</v>
          </cell>
          <cell r="E1482" t="str">
            <v>No</v>
          </cell>
          <cell r="F1482" t="str">
            <v>No</v>
          </cell>
          <cell r="G1482">
            <v>1</v>
          </cell>
          <cell r="H1482" t="str">
            <v>No</v>
          </cell>
        </row>
        <row r="1483">
          <cell r="A1483" t="str">
            <v>Id1482</v>
          </cell>
          <cell r="B1483">
            <v>25.46</v>
          </cell>
          <cell r="C1483">
            <v>4.29</v>
          </cell>
          <cell r="D1483" t="str">
            <v>No</v>
          </cell>
          <cell r="E1483" t="str">
            <v>No</v>
          </cell>
          <cell r="F1483" t="str">
            <v>No</v>
          </cell>
          <cell r="G1483" t="str">
            <v>No major surgery</v>
          </cell>
          <cell r="H1483" t="str">
            <v>No</v>
          </cell>
        </row>
        <row r="1484">
          <cell r="A1484" t="str">
            <v>Id1483</v>
          </cell>
          <cell r="B1484">
            <v>23.31</v>
          </cell>
          <cell r="C1484">
            <v>8.27</v>
          </cell>
          <cell r="D1484" t="str">
            <v>No</v>
          </cell>
          <cell r="E1484" t="str">
            <v>No</v>
          </cell>
          <cell r="F1484" t="str">
            <v>No</v>
          </cell>
          <cell r="G1484" t="str">
            <v>No major surgery</v>
          </cell>
          <cell r="H1484" t="str">
            <v>No</v>
          </cell>
        </row>
        <row r="1485">
          <cell r="A1485" t="str">
            <v>Id1484</v>
          </cell>
          <cell r="B1485">
            <v>29</v>
          </cell>
          <cell r="C1485">
            <v>4.5599999999999996</v>
          </cell>
          <cell r="D1485" t="str">
            <v>No</v>
          </cell>
          <cell r="E1485" t="str">
            <v>No</v>
          </cell>
          <cell r="F1485" t="str">
            <v>No</v>
          </cell>
          <cell r="G1485" t="str">
            <v>No major surgery</v>
          </cell>
          <cell r="H1485" t="str">
            <v>No</v>
          </cell>
        </row>
        <row r="1486">
          <cell r="A1486" t="str">
            <v>Id1485</v>
          </cell>
          <cell r="B1486">
            <v>32.869999999999997</v>
          </cell>
          <cell r="C1486">
            <v>5.33</v>
          </cell>
          <cell r="D1486" t="str">
            <v>No</v>
          </cell>
          <cell r="E1486" t="str">
            <v>No</v>
          </cell>
          <cell r="F1486" t="str">
            <v>No</v>
          </cell>
          <cell r="G1486" t="str">
            <v>No major surgery</v>
          </cell>
          <cell r="H1486" t="str">
            <v>No</v>
          </cell>
        </row>
        <row r="1487">
          <cell r="A1487" t="str">
            <v>Id1486</v>
          </cell>
          <cell r="B1487">
            <v>26.18</v>
          </cell>
          <cell r="C1487">
            <v>5.63</v>
          </cell>
          <cell r="D1487" t="str">
            <v>No</v>
          </cell>
          <cell r="E1487" t="str">
            <v>No</v>
          </cell>
          <cell r="F1487" t="str">
            <v>No</v>
          </cell>
          <cell r="G1487" t="str">
            <v>No major surgery</v>
          </cell>
          <cell r="H1487" t="str">
            <v>No</v>
          </cell>
        </row>
        <row r="1488">
          <cell r="A1488" t="str">
            <v>Id1487</v>
          </cell>
          <cell r="B1488">
            <v>25.3</v>
          </cell>
          <cell r="C1488">
            <v>5.12</v>
          </cell>
          <cell r="D1488" t="str">
            <v>No</v>
          </cell>
          <cell r="E1488" t="str">
            <v>No</v>
          </cell>
          <cell r="F1488" t="str">
            <v>No</v>
          </cell>
          <cell r="G1488" t="str">
            <v>No major surgery</v>
          </cell>
          <cell r="H1488" t="str">
            <v>No</v>
          </cell>
        </row>
        <row r="1489">
          <cell r="A1489" t="str">
            <v>Id1488</v>
          </cell>
          <cell r="B1489">
            <v>36.94</v>
          </cell>
          <cell r="C1489">
            <v>5.15</v>
          </cell>
          <cell r="D1489" t="str">
            <v>yes</v>
          </cell>
          <cell r="E1489" t="str">
            <v>No</v>
          </cell>
          <cell r="F1489" t="str">
            <v>No</v>
          </cell>
          <cell r="G1489">
            <v>1</v>
          </cell>
          <cell r="H1489" t="str">
            <v>No</v>
          </cell>
        </row>
        <row r="1490">
          <cell r="A1490" t="str">
            <v>Id1489</v>
          </cell>
          <cell r="B1490">
            <v>22.86</v>
          </cell>
          <cell r="C1490">
            <v>7.5</v>
          </cell>
          <cell r="D1490" t="str">
            <v>No</v>
          </cell>
          <cell r="E1490" t="str">
            <v>No</v>
          </cell>
          <cell r="F1490" t="str">
            <v>No</v>
          </cell>
          <cell r="G1490" t="str">
            <v>No major surgery</v>
          </cell>
          <cell r="H1490" t="str">
            <v>No</v>
          </cell>
        </row>
        <row r="1491">
          <cell r="A1491" t="str">
            <v>Id1490</v>
          </cell>
          <cell r="B1491">
            <v>18.760000000000002</v>
          </cell>
          <cell r="C1491">
            <v>4.88</v>
          </cell>
          <cell r="D1491" t="str">
            <v>yes</v>
          </cell>
          <cell r="E1491" t="str">
            <v>No</v>
          </cell>
          <cell r="F1491" t="str">
            <v>Yes</v>
          </cell>
          <cell r="G1491">
            <v>1</v>
          </cell>
          <cell r="H1491" t="str">
            <v>No</v>
          </cell>
        </row>
        <row r="1492">
          <cell r="A1492" t="str">
            <v>Id1491</v>
          </cell>
          <cell r="B1492">
            <v>24.36</v>
          </cell>
          <cell r="C1492">
            <v>5.57</v>
          </cell>
          <cell r="D1492" t="str">
            <v>No</v>
          </cell>
          <cell r="E1492" t="str">
            <v>No</v>
          </cell>
          <cell r="F1492" t="str">
            <v>No</v>
          </cell>
          <cell r="G1492" t="str">
            <v>No major surgery</v>
          </cell>
          <cell r="H1492" t="str">
            <v>No</v>
          </cell>
        </row>
        <row r="1493">
          <cell r="A1493" t="str">
            <v>Id1492</v>
          </cell>
          <cell r="B1493">
            <v>32.299999999999997</v>
          </cell>
          <cell r="C1493">
            <v>5.31</v>
          </cell>
          <cell r="D1493" t="str">
            <v>No</v>
          </cell>
          <cell r="E1493" t="str">
            <v>No</v>
          </cell>
          <cell r="F1493" t="str">
            <v>No</v>
          </cell>
          <cell r="G1493" t="str">
            <v>No major surgery</v>
          </cell>
          <cell r="H1493" t="str">
            <v>No</v>
          </cell>
        </row>
        <row r="1494">
          <cell r="A1494" t="str">
            <v>Id1493</v>
          </cell>
          <cell r="B1494">
            <v>22.704999999999998</v>
          </cell>
          <cell r="C1494">
            <v>4.57</v>
          </cell>
          <cell r="D1494" t="str">
            <v>yes</v>
          </cell>
          <cell r="E1494" t="str">
            <v>No</v>
          </cell>
          <cell r="F1494" t="str">
            <v>No</v>
          </cell>
          <cell r="G1494" t="str">
            <v>No major surgery</v>
          </cell>
          <cell r="H1494" t="str">
            <v>No</v>
          </cell>
        </row>
        <row r="1495">
          <cell r="A1495" t="str">
            <v>Id1494</v>
          </cell>
          <cell r="B1495">
            <v>21.79</v>
          </cell>
          <cell r="C1495">
            <v>8.6999999999999993</v>
          </cell>
          <cell r="D1495" t="str">
            <v>yes</v>
          </cell>
          <cell r="E1495" t="str">
            <v>No</v>
          </cell>
          <cell r="F1495" t="str">
            <v>No</v>
          </cell>
          <cell r="G1495">
            <v>1</v>
          </cell>
          <cell r="H1495" t="str">
            <v>No</v>
          </cell>
        </row>
        <row r="1496">
          <cell r="A1496" t="str">
            <v>Id1495</v>
          </cell>
          <cell r="B1496">
            <v>24.52</v>
          </cell>
          <cell r="C1496">
            <v>4.76</v>
          </cell>
          <cell r="D1496" t="str">
            <v>No</v>
          </cell>
          <cell r="E1496" t="str">
            <v>No</v>
          </cell>
          <cell r="F1496" t="str">
            <v>No</v>
          </cell>
          <cell r="G1496" t="str">
            <v>No major surgery</v>
          </cell>
          <cell r="H1496" t="str">
            <v>No</v>
          </cell>
        </row>
        <row r="1497">
          <cell r="A1497" t="str">
            <v>Id1496</v>
          </cell>
          <cell r="B1497">
            <v>39.520000000000003</v>
          </cell>
          <cell r="C1497">
            <v>11.81</v>
          </cell>
          <cell r="D1497" t="str">
            <v>No</v>
          </cell>
          <cell r="E1497" t="str">
            <v>No</v>
          </cell>
          <cell r="F1497" t="str">
            <v>No</v>
          </cell>
          <cell r="G1497" t="str">
            <v>No major surgery</v>
          </cell>
          <cell r="H1497" t="str">
            <v>No</v>
          </cell>
        </row>
        <row r="1498">
          <cell r="A1498" t="str">
            <v>Id1497</v>
          </cell>
          <cell r="B1498">
            <v>24.49</v>
          </cell>
          <cell r="C1498">
            <v>4.67</v>
          </cell>
          <cell r="D1498" t="str">
            <v>No</v>
          </cell>
          <cell r="E1498" t="str">
            <v>No</v>
          </cell>
          <cell r="F1498" t="str">
            <v>No</v>
          </cell>
          <cell r="G1498" t="str">
            <v>No major surgery</v>
          </cell>
          <cell r="H1498" t="str">
            <v>No</v>
          </cell>
        </row>
        <row r="1499">
          <cell r="A1499" t="str">
            <v>Id1498</v>
          </cell>
          <cell r="B1499">
            <v>26.315000000000001</v>
          </cell>
          <cell r="C1499">
            <v>6.02</v>
          </cell>
          <cell r="D1499" t="str">
            <v>No</v>
          </cell>
          <cell r="E1499" t="str">
            <v>No</v>
          </cell>
          <cell r="F1499" t="str">
            <v>No</v>
          </cell>
          <cell r="G1499" t="str">
            <v>No major surgery</v>
          </cell>
          <cell r="H1499" t="str">
            <v>No</v>
          </cell>
        </row>
        <row r="1500">
          <cell r="A1500" t="str">
            <v>Id1499</v>
          </cell>
          <cell r="B1500">
            <v>22.58</v>
          </cell>
          <cell r="C1500">
            <v>7.46</v>
          </cell>
          <cell r="D1500" t="str">
            <v>No</v>
          </cell>
          <cell r="E1500" t="str">
            <v>No</v>
          </cell>
          <cell r="F1500" t="str">
            <v>No</v>
          </cell>
          <cell r="G1500" t="str">
            <v>No major surgery</v>
          </cell>
          <cell r="H1500" t="str">
            <v>No</v>
          </cell>
        </row>
        <row r="1501">
          <cell r="A1501" t="str">
            <v>Id1500</v>
          </cell>
          <cell r="B1501">
            <v>19.475000000000001</v>
          </cell>
          <cell r="C1501">
            <v>4.74</v>
          </cell>
          <cell r="D1501" t="str">
            <v>No</v>
          </cell>
          <cell r="E1501" t="str">
            <v>No</v>
          </cell>
          <cell r="F1501" t="str">
            <v>No</v>
          </cell>
          <cell r="G1501">
            <v>1</v>
          </cell>
          <cell r="H1501" t="str">
            <v>No</v>
          </cell>
        </row>
        <row r="1502">
          <cell r="A1502" t="str">
            <v>Id1501</v>
          </cell>
          <cell r="B1502">
            <v>26.33</v>
          </cell>
          <cell r="C1502">
            <v>4.79</v>
          </cell>
          <cell r="D1502" t="str">
            <v>No</v>
          </cell>
          <cell r="E1502" t="str">
            <v>No</v>
          </cell>
          <cell r="F1502" t="str">
            <v>No</v>
          </cell>
          <cell r="G1502" t="str">
            <v>No major surgery</v>
          </cell>
          <cell r="H1502" t="str">
            <v>No</v>
          </cell>
        </row>
        <row r="1503">
          <cell r="A1503" t="str">
            <v>Id1502</v>
          </cell>
          <cell r="B1503">
            <v>17.29</v>
          </cell>
          <cell r="C1503">
            <v>5.35</v>
          </cell>
          <cell r="D1503" t="str">
            <v>yes</v>
          </cell>
          <cell r="E1503" t="str">
            <v>No</v>
          </cell>
          <cell r="F1503" t="str">
            <v>No</v>
          </cell>
          <cell r="G1503" t="str">
            <v>No major surgery</v>
          </cell>
          <cell r="H1503" t="str">
            <v>No</v>
          </cell>
        </row>
        <row r="1504">
          <cell r="A1504" t="str">
            <v>Id1503</v>
          </cell>
          <cell r="B1504">
            <v>42.88</v>
          </cell>
          <cell r="C1504">
            <v>4.87</v>
          </cell>
          <cell r="D1504" t="str">
            <v>No</v>
          </cell>
          <cell r="E1504" t="str">
            <v>yes</v>
          </cell>
          <cell r="F1504" t="str">
            <v>No</v>
          </cell>
          <cell r="G1504">
            <v>1</v>
          </cell>
          <cell r="H1504" t="str">
            <v>No</v>
          </cell>
        </row>
        <row r="1505">
          <cell r="A1505" t="str">
            <v>Id1504</v>
          </cell>
          <cell r="B1505">
            <v>32.200000000000003</v>
          </cell>
          <cell r="C1505">
            <v>10.09</v>
          </cell>
          <cell r="D1505" t="str">
            <v>yes</v>
          </cell>
          <cell r="E1505" t="str">
            <v>No</v>
          </cell>
          <cell r="F1505" t="str">
            <v>No</v>
          </cell>
          <cell r="G1505" t="str">
            <v>No major surgery</v>
          </cell>
          <cell r="H1505" t="str">
            <v>No</v>
          </cell>
        </row>
        <row r="1506">
          <cell r="A1506" t="str">
            <v>Id1505</v>
          </cell>
          <cell r="B1506">
            <v>18.75</v>
          </cell>
          <cell r="C1506">
            <v>5.47</v>
          </cell>
          <cell r="D1506" t="str">
            <v>yes</v>
          </cell>
          <cell r="E1506" t="str">
            <v>No</v>
          </cell>
          <cell r="F1506" t="str">
            <v>Yes</v>
          </cell>
          <cell r="G1506">
            <v>1</v>
          </cell>
          <cell r="H1506" t="str">
            <v>No</v>
          </cell>
        </row>
        <row r="1507">
          <cell r="A1507" t="str">
            <v>Id1506</v>
          </cell>
          <cell r="B1507">
            <v>22.36</v>
          </cell>
          <cell r="C1507">
            <v>8.6</v>
          </cell>
          <cell r="D1507" t="str">
            <v>No</v>
          </cell>
          <cell r="E1507" t="str">
            <v>No</v>
          </cell>
          <cell r="F1507" t="str">
            <v>No</v>
          </cell>
          <cell r="G1507" t="str">
            <v>No major surgery</v>
          </cell>
          <cell r="H1507" t="str">
            <v>No</v>
          </cell>
        </row>
        <row r="1508">
          <cell r="A1508" t="str">
            <v>Id1507</v>
          </cell>
          <cell r="B1508">
            <v>23.94</v>
          </cell>
          <cell r="C1508">
            <v>10.74</v>
          </cell>
          <cell r="D1508" t="str">
            <v>yes</v>
          </cell>
          <cell r="E1508" t="str">
            <v>No</v>
          </cell>
          <cell r="F1508" t="str">
            <v>No</v>
          </cell>
          <cell r="G1508" t="str">
            <v>No major surgery</v>
          </cell>
          <cell r="H1508" t="str">
            <v>No</v>
          </cell>
        </row>
        <row r="1509">
          <cell r="A1509" t="str">
            <v>Id1508</v>
          </cell>
          <cell r="B1509">
            <v>30.1</v>
          </cell>
          <cell r="C1509">
            <v>4.3899999999999997</v>
          </cell>
          <cell r="D1509" t="str">
            <v>No</v>
          </cell>
          <cell r="E1509" t="str">
            <v>No</v>
          </cell>
          <cell r="F1509" t="str">
            <v>Yes</v>
          </cell>
          <cell r="G1509">
            <v>1</v>
          </cell>
          <cell r="H1509" t="str">
            <v>No</v>
          </cell>
        </row>
        <row r="1510">
          <cell r="A1510" t="str">
            <v>Id1509</v>
          </cell>
          <cell r="B1510">
            <v>21.93</v>
          </cell>
          <cell r="C1510">
            <v>6.3</v>
          </cell>
          <cell r="D1510" t="str">
            <v>No</v>
          </cell>
          <cell r="E1510" t="str">
            <v>No</v>
          </cell>
          <cell r="F1510" t="str">
            <v>No</v>
          </cell>
          <cell r="G1510" t="str">
            <v>No major surgery</v>
          </cell>
          <cell r="H1510" t="str">
            <v>No</v>
          </cell>
        </row>
        <row r="1511">
          <cell r="A1511" t="str">
            <v>Id1510</v>
          </cell>
          <cell r="B1511">
            <v>39.75</v>
          </cell>
          <cell r="C1511">
            <v>5.41</v>
          </cell>
          <cell r="D1511" t="str">
            <v>No</v>
          </cell>
          <cell r="E1511" t="str">
            <v>yes</v>
          </cell>
          <cell r="F1511" t="str">
            <v>No</v>
          </cell>
          <cell r="G1511">
            <v>1</v>
          </cell>
          <cell r="H1511" t="str">
            <v>No</v>
          </cell>
        </row>
        <row r="1512">
          <cell r="A1512" t="str">
            <v>Id1511</v>
          </cell>
          <cell r="B1512">
            <v>26.03</v>
          </cell>
          <cell r="C1512">
            <v>4.47</v>
          </cell>
          <cell r="D1512" t="str">
            <v>No</v>
          </cell>
          <cell r="E1512" t="str">
            <v>No</v>
          </cell>
          <cell r="F1512" t="str">
            <v>Yes</v>
          </cell>
          <cell r="G1512">
            <v>1</v>
          </cell>
          <cell r="H1512" t="str">
            <v>No</v>
          </cell>
        </row>
        <row r="1513">
          <cell r="A1513" t="str">
            <v>Id1512</v>
          </cell>
          <cell r="B1513">
            <v>34.51</v>
          </cell>
          <cell r="C1513">
            <v>6.26</v>
          </cell>
          <cell r="D1513" t="str">
            <v>No</v>
          </cell>
          <cell r="E1513" t="str">
            <v>No</v>
          </cell>
          <cell r="F1513" t="str">
            <v>No</v>
          </cell>
          <cell r="G1513" t="str">
            <v>No major surgery</v>
          </cell>
          <cell r="H1513" t="str">
            <v>No</v>
          </cell>
        </row>
        <row r="1514">
          <cell r="A1514" t="str">
            <v>Id1513</v>
          </cell>
          <cell r="B1514">
            <v>19.32</v>
          </cell>
          <cell r="C1514">
            <v>11.58</v>
          </cell>
          <cell r="D1514" t="str">
            <v>yes</v>
          </cell>
          <cell r="E1514" t="str">
            <v>No</v>
          </cell>
          <cell r="F1514" t="str">
            <v>No</v>
          </cell>
          <cell r="G1514">
            <v>1</v>
          </cell>
          <cell r="H1514" t="str">
            <v>No</v>
          </cell>
        </row>
        <row r="1515">
          <cell r="A1515" t="str">
            <v>Id1514</v>
          </cell>
          <cell r="B1515">
            <v>28.5</v>
          </cell>
          <cell r="C1515">
            <v>4.3600000000000003</v>
          </cell>
          <cell r="D1515" t="str">
            <v>No</v>
          </cell>
          <cell r="E1515" t="str">
            <v>No</v>
          </cell>
          <cell r="F1515" t="str">
            <v>No</v>
          </cell>
          <cell r="G1515" t="str">
            <v>No major surgery</v>
          </cell>
          <cell r="H1515" t="str">
            <v>No</v>
          </cell>
        </row>
        <row r="1516">
          <cell r="A1516" t="str">
            <v>Id1515</v>
          </cell>
          <cell r="B1516">
            <v>30.875</v>
          </cell>
          <cell r="C1516">
            <v>4.1399999999999997</v>
          </cell>
          <cell r="D1516" t="str">
            <v>yes</v>
          </cell>
          <cell r="E1516" t="str">
            <v>No</v>
          </cell>
          <cell r="F1516" t="str">
            <v>No</v>
          </cell>
          <cell r="G1516" t="str">
            <v>No major surgery</v>
          </cell>
          <cell r="H1516" t="str">
            <v>No</v>
          </cell>
        </row>
        <row r="1517">
          <cell r="A1517" t="str">
            <v>Id1516</v>
          </cell>
          <cell r="B1517">
            <v>24.02</v>
          </cell>
          <cell r="C1517">
            <v>4.38</v>
          </cell>
          <cell r="D1517" t="str">
            <v>No</v>
          </cell>
          <cell r="E1517" t="str">
            <v>No</v>
          </cell>
          <cell r="F1517" t="str">
            <v>No</v>
          </cell>
          <cell r="G1517" t="str">
            <v>No major surgery</v>
          </cell>
          <cell r="H1517" t="str">
            <v>No</v>
          </cell>
        </row>
        <row r="1518">
          <cell r="A1518" t="str">
            <v>Id1517</v>
          </cell>
          <cell r="B1518">
            <v>36.08</v>
          </cell>
          <cell r="C1518">
            <v>11.61</v>
          </cell>
          <cell r="D1518" t="str">
            <v>yes</v>
          </cell>
          <cell r="E1518" t="str">
            <v>No</v>
          </cell>
          <cell r="F1518" t="str">
            <v>No</v>
          </cell>
          <cell r="G1518" t="str">
            <v>No major surgery</v>
          </cell>
          <cell r="H1518" t="str">
            <v>No</v>
          </cell>
        </row>
        <row r="1519">
          <cell r="A1519" t="str">
            <v>Id1518</v>
          </cell>
          <cell r="B1519">
            <v>32.200000000000003</v>
          </cell>
          <cell r="C1519">
            <v>10.59</v>
          </cell>
          <cell r="D1519" t="str">
            <v>yes</v>
          </cell>
          <cell r="E1519" t="str">
            <v>No</v>
          </cell>
          <cell r="F1519" t="str">
            <v>No</v>
          </cell>
          <cell r="G1519" t="str">
            <v>No major surgery</v>
          </cell>
          <cell r="H1519" t="str">
            <v>No</v>
          </cell>
        </row>
        <row r="1520">
          <cell r="A1520" t="str">
            <v>Id1519</v>
          </cell>
          <cell r="B1520">
            <v>28.05</v>
          </cell>
          <cell r="C1520">
            <v>11.85</v>
          </cell>
          <cell r="D1520" t="str">
            <v>yes</v>
          </cell>
          <cell r="E1520" t="str">
            <v>No</v>
          </cell>
          <cell r="F1520" t="str">
            <v>No</v>
          </cell>
          <cell r="G1520" t="str">
            <v>No major surgery</v>
          </cell>
          <cell r="H1520" t="str">
            <v>No</v>
          </cell>
        </row>
        <row r="1521">
          <cell r="A1521" t="str">
            <v>Id1520</v>
          </cell>
          <cell r="B1521">
            <v>19</v>
          </cell>
          <cell r="C1521">
            <v>5.46</v>
          </cell>
          <cell r="D1521" t="str">
            <v>yes</v>
          </cell>
          <cell r="E1521" t="str">
            <v>No</v>
          </cell>
          <cell r="F1521" t="str">
            <v>No</v>
          </cell>
          <cell r="G1521">
            <v>1</v>
          </cell>
          <cell r="H1521" t="str">
            <v>No</v>
          </cell>
        </row>
        <row r="1522">
          <cell r="A1522" t="str">
            <v>Id1521</v>
          </cell>
          <cell r="B1522">
            <v>16.13</v>
          </cell>
          <cell r="C1522">
            <v>4.54</v>
          </cell>
          <cell r="D1522" t="str">
            <v>yes</v>
          </cell>
          <cell r="E1522" t="str">
            <v>No</v>
          </cell>
          <cell r="F1522" t="str">
            <v>No</v>
          </cell>
          <cell r="G1522">
            <v>2</v>
          </cell>
          <cell r="H1522" t="str">
            <v>No</v>
          </cell>
        </row>
        <row r="1523">
          <cell r="A1523" t="str">
            <v>Id1522</v>
          </cell>
          <cell r="B1523">
            <v>18.77</v>
          </cell>
          <cell r="C1523">
            <v>11.98</v>
          </cell>
          <cell r="D1523" t="str">
            <v>yes</v>
          </cell>
          <cell r="E1523" t="str">
            <v>No</v>
          </cell>
          <cell r="F1523" t="str">
            <v>No</v>
          </cell>
          <cell r="G1523">
            <v>2</v>
          </cell>
          <cell r="H1523" t="str">
            <v>No</v>
          </cell>
        </row>
        <row r="1524">
          <cell r="A1524" t="str">
            <v>Id1523</v>
          </cell>
          <cell r="B1524">
            <v>28.88</v>
          </cell>
          <cell r="C1524">
            <v>6.59</v>
          </cell>
          <cell r="D1524" t="str">
            <v>yes</v>
          </cell>
          <cell r="E1524" t="str">
            <v>No</v>
          </cell>
          <cell r="F1524" t="str">
            <v>No</v>
          </cell>
          <cell r="G1524">
            <v>1</v>
          </cell>
          <cell r="H1524" t="str">
            <v>No</v>
          </cell>
        </row>
        <row r="1525">
          <cell r="A1525" t="str">
            <v>Id1524</v>
          </cell>
          <cell r="B1525">
            <v>27.55</v>
          </cell>
          <cell r="C1525">
            <v>10.83</v>
          </cell>
          <cell r="D1525" t="str">
            <v>yes</v>
          </cell>
          <cell r="E1525" t="str">
            <v>No</v>
          </cell>
          <cell r="F1525" t="str">
            <v>No</v>
          </cell>
          <cell r="G1525">
            <v>1</v>
          </cell>
          <cell r="H1525" t="str">
            <v>No</v>
          </cell>
        </row>
        <row r="1526">
          <cell r="A1526" t="str">
            <v>Id1525</v>
          </cell>
          <cell r="B1526">
            <v>15.6</v>
          </cell>
          <cell r="C1526">
            <v>8.6</v>
          </cell>
          <cell r="D1526" t="str">
            <v>No</v>
          </cell>
          <cell r="E1526" t="str">
            <v>No</v>
          </cell>
          <cell r="F1526" t="str">
            <v>No</v>
          </cell>
          <cell r="G1526" t="str">
            <v>No major surgery</v>
          </cell>
          <cell r="H1526" t="str">
            <v>No</v>
          </cell>
        </row>
        <row r="1527">
          <cell r="A1527" t="str">
            <v>Id1526</v>
          </cell>
          <cell r="B1527">
            <v>21.99</v>
          </cell>
          <cell r="C1527">
            <v>11.17</v>
          </cell>
          <cell r="D1527" t="str">
            <v>No</v>
          </cell>
          <cell r="E1527" t="str">
            <v>No</v>
          </cell>
          <cell r="F1527" t="str">
            <v>No</v>
          </cell>
          <cell r="G1527" t="str">
            <v>No major surgery</v>
          </cell>
          <cell r="H1527" t="str">
            <v>No</v>
          </cell>
        </row>
        <row r="1528">
          <cell r="A1528" t="str">
            <v>Id1527</v>
          </cell>
          <cell r="B1528">
            <v>34.85</v>
          </cell>
          <cell r="C1528">
            <v>5.75</v>
          </cell>
          <cell r="D1528" t="str">
            <v>No</v>
          </cell>
          <cell r="E1528" t="str">
            <v>No</v>
          </cell>
          <cell r="F1528" t="str">
            <v>No</v>
          </cell>
          <cell r="G1528" t="str">
            <v>No major surgery</v>
          </cell>
          <cell r="H1528" t="str">
            <v>No</v>
          </cell>
        </row>
        <row r="1529">
          <cell r="A1529" t="str">
            <v>Id1528</v>
          </cell>
          <cell r="B1529">
            <v>24.51</v>
          </cell>
          <cell r="C1529">
            <v>4.83</v>
          </cell>
          <cell r="D1529" t="str">
            <v>yes</v>
          </cell>
          <cell r="E1529" t="str">
            <v>No</v>
          </cell>
          <cell r="F1529" t="str">
            <v>Yes</v>
          </cell>
          <cell r="G1529">
            <v>1</v>
          </cell>
          <cell r="H1529" t="str">
            <v>No</v>
          </cell>
        </row>
        <row r="1530">
          <cell r="A1530" t="str">
            <v>Id1529</v>
          </cell>
          <cell r="B1530">
            <v>19.399999999999999</v>
          </cell>
          <cell r="C1530">
            <v>11.93</v>
          </cell>
          <cell r="D1530" t="str">
            <v>No</v>
          </cell>
          <cell r="E1530" t="str">
            <v>No</v>
          </cell>
          <cell r="F1530" t="str">
            <v>No</v>
          </cell>
          <cell r="G1530" t="str">
            <v>No major surgery</v>
          </cell>
          <cell r="H1530" t="str">
            <v>No</v>
          </cell>
        </row>
        <row r="1531">
          <cell r="A1531" t="str">
            <v>Id1530</v>
          </cell>
          <cell r="B1531">
            <v>15.1</v>
          </cell>
          <cell r="C1531">
            <v>8.41</v>
          </cell>
          <cell r="D1531" t="str">
            <v>No</v>
          </cell>
          <cell r="E1531" t="str">
            <v>No</v>
          </cell>
          <cell r="F1531" t="str">
            <v>No</v>
          </cell>
          <cell r="G1531" t="str">
            <v>No major surgery</v>
          </cell>
          <cell r="H1531" t="str">
            <v>No</v>
          </cell>
        </row>
        <row r="1532">
          <cell r="A1532" t="str">
            <v>Id1531</v>
          </cell>
          <cell r="B1532">
            <v>23.37</v>
          </cell>
          <cell r="C1532">
            <v>5.59</v>
          </cell>
          <cell r="D1532" t="str">
            <v>yes</v>
          </cell>
          <cell r="E1532" t="str">
            <v>No</v>
          </cell>
          <cell r="F1532" t="str">
            <v>No</v>
          </cell>
          <cell r="G1532" t="str">
            <v>No major surgery</v>
          </cell>
          <cell r="H1532" t="str">
            <v>No</v>
          </cell>
        </row>
        <row r="1533">
          <cell r="A1533" t="str">
            <v>Id1532</v>
          </cell>
          <cell r="B1533">
            <v>42.4</v>
          </cell>
          <cell r="C1533">
            <v>4.0599999999999996</v>
          </cell>
          <cell r="D1533" t="str">
            <v>No</v>
          </cell>
          <cell r="E1533" t="str">
            <v>No</v>
          </cell>
          <cell r="F1533" t="str">
            <v>No</v>
          </cell>
          <cell r="G1533" t="str">
            <v>No major surgery</v>
          </cell>
          <cell r="H1533" t="str">
            <v>No</v>
          </cell>
        </row>
        <row r="1534">
          <cell r="A1534" t="str">
            <v>Id1533</v>
          </cell>
          <cell r="B1534">
            <v>28.405000000000001</v>
          </cell>
          <cell r="C1534">
            <v>7.02</v>
          </cell>
          <cell r="D1534" t="str">
            <v>yes</v>
          </cell>
          <cell r="E1534" t="str">
            <v>No</v>
          </cell>
          <cell r="F1534" t="str">
            <v>No</v>
          </cell>
          <cell r="G1534" t="str">
            <v>No major surgery</v>
          </cell>
          <cell r="H1534" t="str">
            <v>No</v>
          </cell>
        </row>
        <row r="1535">
          <cell r="A1535" t="str">
            <v>Id1534</v>
          </cell>
          <cell r="B1535">
            <v>23.4</v>
          </cell>
          <cell r="C1535">
            <v>4.47</v>
          </cell>
          <cell r="D1535" t="str">
            <v>No</v>
          </cell>
          <cell r="E1535" t="str">
            <v>No</v>
          </cell>
          <cell r="F1535" t="str">
            <v>No</v>
          </cell>
          <cell r="G1535" t="str">
            <v>No major surgery</v>
          </cell>
          <cell r="H1535" t="str">
            <v>No</v>
          </cell>
        </row>
        <row r="1536">
          <cell r="A1536" t="str">
            <v>Id1535</v>
          </cell>
          <cell r="B1536">
            <v>33.44</v>
          </cell>
          <cell r="C1536">
            <v>4.54</v>
          </cell>
          <cell r="D1536" t="str">
            <v>No</v>
          </cell>
          <cell r="E1536" t="str">
            <v>No</v>
          </cell>
          <cell r="F1536" t="str">
            <v>No</v>
          </cell>
          <cell r="G1536" t="str">
            <v>No major surgery</v>
          </cell>
          <cell r="H1536" t="str">
            <v>No</v>
          </cell>
        </row>
        <row r="1537">
          <cell r="A1537" t="str">
            <v>Id1536</v>
          </cell>
          <cell r="B1537">
            <v>21.12</v>
          </cell>
          <cell r="C1537">
            <v>4.99</v>
          </cell>
          <cell r="D1537" t="str">
            <v>No</v>
          </cell>
          <cell r="E1537" t="str">
            <v>No</v>
          </cell>
          <cell r="F1537" t="str">
            <v>No</v>
          </cell>
          <cell r="G1537">
            <v>1</v>
          </cell>
          <cell r="H1537" t="str">
            <v>No</v>
          </cell>
        </row>
        <row r="1538">
          <cell r="A1538" t="str">
            <v>Id1537</v>
          </cell>
          <cell r="B1538">
            <v>18.48</v>
          </cell>
          <cell r="C1538">
            <v>10.84</v>
          </cell>
          <cell r="D1538" t="str">
            <v>yes</v>
          </cell>
          <cell r="E1538" t="str">
            <v>No</v>
          </cell>
          <cell r="F1538" t="str">
            <v>No</v>
          </cell>
          <cell r="G1538">
            <v>2</v>
          </cell>
          <cell r="H1538" t="str">
            <v>No</v>
          </cell>
        </row>
        <row r="1539">
          <cell r="A1539" t="str">
            <v>Id1538</v>
          </cell>
          <cell r="B1539">
            <v>16.815000000000001</v>
          </cell>
          <cell r="C1539">
            <v>5.63</v>
          </cell>
          <cell r="D1539" t="str">
            <v>No</v>
          </cell>
          <cell r="E1539" t="str">
            <v>No</v>
          </cell>
          <cell r="F1539" t="str">
            <v>No</v>
          </cell>
          <cell r="G1539">
            <v>1</v>
          </cell>
          <cell r="H1539" t="str">
            <v>No</v>
          </cell>
        </row>
        <row r="1540">
          <cell r="A1540" t="str">
            <v>Id1539</v>
          </cell>
          <cell r="B1540">
            <v>26.72</v>
          </cell>
          <cell r="C1540">
            <v>4.1399999999999997</v>
          </cell>
          <cell r="D1540" t="str">
            <v>No</v>
          </cell>
          <cell r="E1540" t="str">
            <v>No</v>
          </cell>
          <cell r="F1540" t="str">
            <v>No</v>
          </cell>
          <cell r="G1540" t="str">
            <v>No major surgery</v>
          </cell>
          <cell r="H1540" t="str">
            <v>No</v>
          </cell>
        </row>
        <row r="1541">
          <cell r="A1541" t="str">
            <v>Id1540</v>
          </cell>
          <cell r="B1541">
            <v>41.42</v>
          </cell>
          <cell r="C1541">
            <v>5.17</v>
          </cell>
          <cell r="D1541" t="str">
            <v>No</v>
          </cell>
          <cell r="E1541" t="str">
            <v>No</v>
          </cell>
          <cell r="F1541" t="str">
            <v>Yes</v>
          </cell>
          <cell r="G1541">
            <v>1</v>
          </cell>
          <cell r="H1541" t="str">
            <v>No</v>
          </cell>
        </row>
        <row r="1542">
          <cell r="A1542" t="str">
            <v>Id1541</v>
          </cell>
          <cell r="B1542">
            <v>20.69</v>
          </cell>
          <cell r="C1542">
            <v>6.93</v>
          </cell>
          <cell r="D1542" t="str">
            <v>No</v>
          </cell>
          <cell r="E1542" t="str">
            <v>No</v>
          </cell>
          <cell r="F1542" t="str">
            <v>No</v>
          </cell>
          <cell r="G1542">
            <v>2</v>
          </cell>
          <cell r="H1542" t="str">
            <v>No</v>
          </cell>
        </row>
        <row r="1543">
          <cell r="A1543" t="str">
            <v>Id1542</v>
          </cell>
          <cell r="B1543">
            <v>41.23</v>
          </cell>
          <cell r="C1543">
            <v>4.24</v>
          </cell>
          <cell r="D1543" t="str">
            <v>No</v>
          </cell>
          <cell r="E1543" t="str">
            <v>No</v>
          </cell>
          <cell r="F1543" t="str">
            <v>No</v>
          </cell>
          <cell r="G1543" t="str">
            <v>No major surgery</v>
          </cell>
          <cell r="H1543" t="str">
            <v>No</v>
          </cell>
        </row>
        <row r="1544">
          <cell r="A1544" t="str">
            <v>Id1543</v>
          </cell>
          <cell r="B1544">
            <v>29.9</v>
          </cell>
          <cell r="C1544">
            <v>5.91</v>
          </cell>
          <cell r="D1544" t="str">
            <v>No</v>
          </cell>
          <cell r="E1544" t="str">
            <v>No</v>
          </cell>
          <cell r="F1544" t="str">
            <v>No</v>
          </cell>
          <cell r="G1544" t="str">
            <v>No major surgery</v>
          </cell>
          <cell r="H1544" t="str">
            <v>No</v>
          </cell>
        </row>
        <row r="1545">
          <cell r="A1545" t="str">
            <v>Id1544</v>
          </cell>
          <cell r="B1545">
            <v>34.104999999999997</v>
          </cell>
          <cell r="C1545">
            <v>5.93</v>
          </cell>
          <cell r="D1545" t="str">
            <v>No</v>
          </cell>
          <cell r="E1545" t="str">
            <v>No</v>
          </cell>
          <cell r="F1545" t="str">
            <v>No</v>
          </cell>
          <cell r="G1545" t="str">
            <v>No major surgery</v>
          </cell>
          <cell r="H1545" t="str">
            <v>No</v>
          </cell>
        </row>
        <row r="1546">
          <cell r="A1546" t="str">
            <v>Id1545</v>
          </cell>
          <cell r="B1546">
            <v>24.97</v>
          </cell>
          <cell r="C1546">
            <v>5.66</v>
          </cell>
          <cell r="D1546" t="str">
            <v>No</v>
          </cell>
          <cell r="E1546" t="str">
            <v>No</v>
          </cell>
          <cell r="F1546" t="str">
            <v>No</v>
          </cell>
          <cell r="G1546" t="str">
            <v>No major surgery</v>
          </cell>
          <cell r="H1546" t="str">
            <v>No</v>
          </cell>
        </row>
        <row r="1547">
          <cell r="A1547" t="str">
            <v>Id1546</v>
          </cell>
          <cell r="B1547">
            <v>34.799999999999997</v>
          </cell>
          <cell r="C1547">
            <v>4.1900000000000004</v>
          </cell>
          <cell r="D1547" t="str">
            <v>No</v>
          </cell>
          <cell r="E1547" t="str">
            <v>No</v>
          </cell>
          <cell r="F1547" t="str">
            <v>No</v>
          </cell>
          <cell r="G1547">
            <v>1</v>
          </cell>
          <cell r="H1547" t="str">
            <v>No</v>
          </cell>
        </row>
        <row r="1548">
          <cell r="A1548" t="str">
            <v>Id1547</v>
          </cell>
          <cell r="B1548">
            <v>32.965000000000003</v>
          </cell>
          <cell r="C1548">
            <v>9.2100000000000009</v>
          </cell>
          <cell r="D1548" t="str">
            <v>yes</v>
          </cell>
          <cell r="E1548" t="str">
            <v>No</v>
          </cell>
          <cell r="F1548" t="str">
            <v>No</v>
          </cell>
          <cell r="G1548" t="str">
            <v>No major surgery</v>
          </cell>
          <cell r="H1548" t="str">
            <v>No</v>
          </cell>
        </row>
        <row r="1549">
          <cell r="A1549" t="str">
            <v>Id1548</v>
          </cell>
          <cell r="B1549">
            <v>27.265000000000001</v>
          </cell>
          <cell r="C1549">
            <v>5.51</v>
          </cell>
          <cell r="D1549" t="str">
            <v>No</v>
          </cell>
          <cell r="E1549" t="str">
            <v>No</v>
          </cell>
          <cell r="F1549" t="str">
            <v>No</v>
          </cell>
          <cell r="G1549">
            <v>1</v>
          </cell>
          <cell r="H1549" t="str">
            <v>No</v>
          </cell>
        </row>
        <row r="1550">
          <cell r="A1550" t="str">
            <v>Id1549</v>
          </cell>
          <cell r="B1550">
            <v>17.059999999999999</v>
          </cell>
          <cell r="C1550">
            <v>8.5</v>
          </cell>
          <cell r="D1550" t="str">
            <v>No</v>
          </cell>
          <cell r="E1550" t="str">
            <v>No</v>
          </cell>
          <cell r="F1550" t="str">
            <v>No</v>
          </cell>
          <cell r="G1550" t="str">
            <v>No major surgery</v>
          </cell>
          <cell r="H1550" t="str">
            <v>No</v>
          </cell>
        </row>
        <row r="1551">
          <cell r="A1551" t="str">
            <v>Id1550</v>
          </cell>
          <cell r="B1551">
            <v>36.29</v>
          </cell>
          <cell r="C1551">
            <v>6.23</v>
          </cell>
          <cell r="D1551" t="str">
            <v>No</v>
          </cell>
          <cell r="E1551" t="str">
            <v>No</v>
          </cell>
          <cell r="F1551" t="str">
            <v>No</v>
          </cell>
          <cell r="G1551" t="str">
            <v>No major surgery</v>
          </cell>
          <cell r="H1551" t="str">
            <v>No</v>
          </cell>
        </row>
        <row r="1552">
          <cell r="A1552" t="str">
            <v>Id1551</v>
          </cell>
          <cell r="B1552">
            <v>28.594999999999999</v>
          </cell>
          <cell r="C1552">
            <v>8.5299999999999994</v>
          </cell>
          <cell r="D1552" t="str">
            <v>yes</v>
          </cell>
          <cell r="E1552" t="str">
            <v>No</v>
          </cell>
          <cell r="F1552" t="str">
            <v>No</v>
          </cell>
          <cell r="G1552">
            <v>1</v>
          </cell>
          <cell r="H1552" t="str">
            <v>No</v>
          </cell>
        </row>
        <row r="1553">
          <cell r="A1553" t="str">
            <v>Id1552</v>
          </cell>
          <cell r="B1553">
            <v>17.8</v>
          </cell>
          <cell r="C1553">
            <v>5.75</v>
          </cell>
          <cell r="D1553" t="str">
            <v>yes</v>
          </cell>
          <cell r="E1553" t="str">
            <v>No</v>
          </cell>
          <cell r="F1553" t="str">
            <v>Yes</v>
          </cell>
          <cell r="G1553">
            <v>1</v>
          </cell>
          <cell r="H1553" t="str">
            <v>No</v>
          </cell>
        </row>
        <row r="1554">
          <cell r="A1554" t="str">
            <v>Id1553</v>
          </cell>
          <cell r="B1554">
            <v>21.4</v>
          </cell>
          <cell r="C1554">
            <v>5.6</v>
          </cell>
          <cell r="D1554" t="str">
            <v>No</v>
          </cell>
          <cell r="E1554" t="str">
            <v>No</v>
          </cell>
          <cell r="F1554" t="str">
            <v>No</v>
          </cell>
          <cell r="G1554" t="str">
            <v>No major surgery</v>
          </cell>
          <cell r="H1554" t="str">
            <v>No</v>
          </cell>
        </row>
        <row r="1555">
          <cell r="A1555" t="str">
            <v>Id1554</v>
          </cell>
          <cell r="B1555">
            <v>23.01</v>
          </cell>
          <cell r="C1555">
            <v>4.68</v>
          </cell>
          <cell r="D1555" t="str">
            <v>No</v>
          </cell>
          <cell r="E1555" t="str">
            <v>No</v>
          </cell>
          <cell r="F1555" t="str">
            <v>No</v>
          </cell>
          <cell r="G1555" t="str">
            <v>No major surgery</v>
          </cell>
          <cell r="H1555" t="str">
            <v>No</v>
          </cell>
        </row>
        <row r="1556">
          <cell r="A1556" t="str">
            <v>Id1555</v>
          </cell>
          <cell r="B1556">
            <v>19.86</v>
          </cell>
          <cell r="C1556">
            <v>5.62</v>
          </cell>
          <cell r="D1556" t="str">
            <v>yes</v>
          </cell>
          <cell r="E1556" t="str">
            <v>No</v>
          </cell>
          <cell r="F1556" t="str">
            <v>No</v>
          </cell>
          <cell r="G1556" t="str">
            <v>No major surgery</v>
          </cell>
          <cell r="H1556" t="str">
            <v>No</v>
          </cell>
        </row>
        <row r="1557">
          <cell r="A1557" t="str">
            <v>Id1556</v>
          </cell>
          <cell r="B1557">
            <v>33.58</v>
          </cell>
          <cell r="C1557">
            <v>5.08</v>
          </cell>
          <cell r="D1557" t="str">
            <v>No</v>
          </cell>
          <cell r="E1557" t="str">
            <v>No</v>
          </cell>
          <cell r="F1557" t="str">
            <v>No</v>
          </cell>
          <cell r="G1557" t="str">
            <v>No major surgery</v>
          </cell>
          <cell r="H1557" t="str">
            <v>No</v>
          </cell>
        </row>
        <row r="1558">
          <cell r="A1558" t="str">
            <v>Id1557</v>
          </cell>
          <cell r="B1558">
            <v>29.81</v>
          </cell>
          <cell r="C1558">
            <v>5.28</v>
          </cell>
          <cell r="D1558" t="str">
            <v>No</v>
          </cell>
          <cell r="E1558" t="str">
            <v>No</v>
          </cell>
          <cell r="F1558" t="str">
            <v>No</v>
          </cell>
          <cell r="G1558" t="str">
            <v>No major surgery</v>
          </cell>
          <cell r="H1558" t="str">
            <v>No</v>
          </cell>
        </row>
        <row r="1559">
          <cell r="A1559" t="str">
            <v>Id1558</v>
          </cell>
          <cell r="B1559">
            <v>27.4</v>
          </cell>
          <cell r="C1559">
            <v>4.6100000000000003</v>
          </cell>
          <cell r="D1559" t="str">
            <v>No</v>
          </cell>
          <cell r="E1559" t="str">
            <v>No</v>
          </cell>
          <cell r="F1559" t="str">
            <v>No</v>
          </cell>
          <cell r="G1559" t="str">
            <v>No major surgery</v>
          </cell>
          <cell r="H1559" t="str">
            <v>No</v>
          </cell>
        </row>
        <row r="1560">
          <cell r="A1560" t="str">
            <v>Id1559</v>
          </cell>
          <cell r="B1560">
            <v>17.98</v>
          </cell>
          <cell r="C1560">
            <v>6.57</v>
          </cell>
          <cell r="D1560" t="str">
            <v>yes</v>
          </cell>
          <cell r="E1560" t="str">
            <v>No</v>
          </cell>
          <cell r="F1560" t="str">
            <v>No</v>
          </cell>
          <cell r="G1560">
            <v>2</v>
          </cell>
          <cell r="H1560" t="str">
            <v>No</v>
          </cell>
        </row>
        <row r="1561">
          <cell r="A1561" t="str">
            <v>Id1560</v>
          </cell>
          <cell r="B1561">
            <v>37.9</v>
          </cell>
          <cell r="C1561">
            <v>5.83</v>
          </cell>
          <cell r="D1561" t="str">
            <v>No</v>
          </cell>
          <cell r="E1561" t="str">
            <v>No</v>
          </cell>
          <cell r="F1561" t="str">
            <v>No</v>
          </cell>
          <cell r="G1561" t="str">
            <v>No major surgery</v>
          </cell>
          <cell r="H1561" t="str">
            <v>No</v>
          </cell>
        </row>
        <row r="1562">
          <cell r="A1562" t="str">
            <v>Id1561</v>
          </cell>
          <cell r="B1562">
            <v>25.27</v>
          </cell>
          <cell r="C1562">
            <v>6.98</v>
          </cell>
          <cell r="D1562" t="str">
            <v>yes</v>
          </cell>
          <cell r="E1562" t="str">
            <v>No</v>
          </cell>
          <cell r="F1562" t="str">
            <v>No</v>
          </cell>
          <cell r="G1562" t="str">
            <v>No major surgery</v>
          </cell>
          <cell r="H1562" t="str">
            <v>No</v>
          </cell>
        </row>
        <row r="1563">
          <cell r="A1563" t="str">
            <v>Id1562</v>
          </cell>
          <cell r="B1563">
            <v>29.26</v>
          </cell>
          <cell r="C1563">
            <v>4.03</v>
          </cell>
          <cell r="D1563" t="str">
            <v>No</v>
          </cell>
          <cell r="E1563" t="str">
            <v>No</v>
          </cell>
          <cell r="F1563" t="str">
            <v>No</v>
          </cell>
          <cell r="G1563">
            <v>1</v>
          </cell>
          <cell r="H1563" t="str">
            <v>No</v>
          </cell>
        </row>
        <row r="1564">
          <cell r="A1564" t="str">
            <v>Id1563</v>
          </cell>
          <cell r="B1564">
            <v>27.835000000000001</v>
          </cell>
          <cell r="C1564">
            <v>4.5599999999999996</v>
          </cell>
          <cell r="D1564" t="str">
            <v>No</v>
          </cell>
          <cell r="E1564" t="str">
            <v>No</v>
          </cell>
          <cell r="F1564" t="str">
            <v>No</v>
          </cell>
          <cell r="G1564">
            <v>1</v>
          </cell>
          <cell r="H1564" t="str">
            <v>No</v>
          </cell>
        </row>
        <row r="1565">
          <cell r="A1565" t="str">
            <v>Id1564</v>
          </cell>
          <cell r="B1565">
            <v>46.53</v>
          </cell>
          <cell r="C1565">
            <v>5.38</v>
          </cell>
          <cell r="D1565" t="str">
            <v>yes</v>
          </cell>
          <cell r="E1565" t="str">
            <v>No</v>
          </cell>
          <cell r="F1565" t="str">
            <v>No</v>
          </cell>
          <cell r="G1565" t="str">
            <v>No major surgery</v>
          </cell>
          <cell r="H1565" t="str">
            <v>No</v>
          </cell>
        </row>
        <row r="1566">
          <cell r="A1566" t="str">
            <v>Id1565</v>
          </cell>
          <cell r="B1566">
            <v>20.58</v>
          </cell>
          <cell r="C1566">
            <v>11.04</v>
          </cell>
          <cell r="D1566" t="str">
            <v>yes</v>
          </cell>
          <cell r="E1566" t="str">
            <v>No</v>
          </cell>
          <cell r="F1566" t="str">
            <v>No</v>
          </cell>
          <cell r="G1566">
            <v>1</v>
          </cell>
          <cell r="H1566" t="str">
            <v>No</v>
          </cell>
        </row>
        <row r="1567">
          <cell r="A1567" t="str">
            <v>Id1566</v>
          </cell>
          <cell r="B1567">
            <v>19.53</v>
          </cell>
          <cell r="C1567">
            <v>6.09</v>
          </cell>
          <cell r="D1567" t="str">
            <v>yes</v>
          </cell>
          <cell r="E1567" t="str">
            <v>No</v>
          </cell>
          <cell r="F1567" t="str">
            <v>No</v>
          </cell>
          <cell r="G1567" t="str">
            <v>No major surgery</v>
          </cell>
          <cell r="H1567" t="str">
            <v>No</v>
          </cell>
        </row>
        <row r="1568">
          <cell r="A1568" t="str">
            <v>Id1567</v>
          </cell>
          <cell r="B1568">
            <v>27.7</v>
          </cell>
          <cell r="C1568">
            <v>4.71</v>
          </cell>
          <cell r="D1568" t="str">
            <v>No</v>
          </cell>
          <cell r="E1568" t="str">
            <v>No</v>
          </cell>
          <cell r="F1568" t="str">
            <v>No</v>
          </cell>
          <cell r="G1568">
            <v>1</v>
          </cell>
          <cell r="H1568" t="str">
            <v>No</v>
          </cell>
        </row>
        <row r="1569">
          <cell r="A1569" t="str">
            <v>Id1568</v>
          </cell>
          <cell r="B1569">
            <v>18.920000000000002</v>
          </cell>
          <cell r="C1569">
            <v>8.18</v>
          </cell>
          <cell r="D1569" t="str">
            <v>No</v>
          </cell>
          <cell r="E1569" t="str">
            <v>No</v>
          </cell>
          <cell r="F1569" t="str">
            <v>No</v>
          </cell>
          <cell r="G1569" t="str">
            <v>No major surgery</v>
          </cell>
          <cell r="H1569" t="str">
            <v>No</v>
          </cell>
        </row>
        <row r="1570">
          <cell r="A1570" t="str">
            <v>Id1569</v>
          </cell>
          <cell r="B1570">
            <v>17.760000000000002</v>
          </cell>
          <cell r="C1570">
            <v>11.18</v>
          </cell>
          <cell r="D1570" t="str">
            <v>yes</v>
          </cell>
          <cell r="E1570" t="str">
            <v>No</v>
          </cell>
          <cell r="F1570" t="str">
            <v>No</v>
          </cell>
          <cell r="G1570">
            <v>2</v>
          </cell>
          <cell r="H1570" t="str">
            <v>No</v>
          </cell>
        </row>
        <row r="1571">
          <cell r="A1571" t="str">
            <v>Id1570</v>
          </cell>
          <cell r="B1571">
            <v>29.83</v>
          </cell>
          <cell r="C1571">
            <v>5.03</v>
          </cell>
          <cell r="D1571" t="str">
            <v>yes</v>
          </cell>
          <cell r="E1571" t="str">
            <v>No</v>
          </cell>
          <cell r="F1571" t="str">
            <v>No</v>
          </cell>
          <cell r="G1571" t="str">
            <v>No major surgery</v>
          </cell>
          <cell r="H1571" t="str">
            <v>No</v>
          </cell>
        </row>
        <row r="1572">
          <cell r="A1572" t="str">
            <v>Id1571</v>
          </cell>
          <cell r="B1572">
            <v>23.465</v>
          </cell>
          <cell r="C1572">
            <v>5.56</v>
          </cell>
          <cell r="D1572" t="str">
            <v>No</v>
          </cell>
          <cell r="E1572" t="str">
            <v>No</v>
          </cell>
          <cell r="F1572" t="str">
            <v>No</v>
          </cell>
          <cell r="G1572">
            <v>1</v>
          </cell>
          <cell r="H1572" t="str">
            <v>No</v>
          </cell>
        </row>
        <row r="1573">
          <cell r="A1573" t="str">
            <v>Id1572</v>
          </cell>
          <cell r="B1573">
            <v>29.355</v>
          </cell>
          <cell r="C1573">
            <v>4.33</v>
          </cell>
          <cell r="D1573" t="str">
            <v>No</v>
          </cell>
          <cell r="E1573" t="str">
            <v>No</v>
          </cell>
          <cell r="F1573" t="str">
            <v>No</v>
          </cell>
          <cell r="G1573" t="str">
            <v>No major surgery</v>
          </cell>
          <cell r="H1573" t="str">
            <v>No</v>
          </cell>
        </row>
        <row r="1574">
          <cell r="A1574" t="str">
            <v>Id1573</v>
          </cell>
          <cell r="B1574">
            <v>35.49</v>
          </cell>
          <cell r="C1574">
            <v>5.21</v>
          </cell>
          <cell r="D1574" t="str">
            <v>yes</v>
          </cell>
          <cell r="E1574" t="str">
            <v>No</v>
          </cell>
          <cell r="F1574" t="str">
            <v>Yes</v>
          </cell>
          <cell r="G1574">
            <v>1</v>
          </cell>
          <cell r="H1574" t="str">
            <v>No</v>
          </cell>
        </row>
        <row r="1575">
          <cell r="A1575" t="str">
            <v>Id1574</v>
          </cell>
          <cell r="B1575">
            <v>26.315000000000001</v>
          </cell>
          <cell r="C1575">
            <v>5.89</v>
          </cell>
          <cell r="D1575" t="str">
            <v>No</v>
          </cell>
          <cell r="E1575" t="str">
            <v>No</v>
          </cell>
          <cell r="F1575" t="str">
            <v>No</v>
          </cell>
          <cell r="G1575" t="str">
            <v>No major surgery</v>
          </cell>
          <cell r="H1575" t="str">
            <v>No</v>
          </cell>
        </row>
        <row r="1576">
          <cell r="A1576" t="str">
            <v>Id1575</v>
          </cell>
          <cell r="B1576">
            <v>19.79</v>
          </cell>
          <cell r="C1576">
            <v>4.8099999999999996</v>
          </cell>
          <cell r="D1576" t="str">
            <v>yes</v>
          </cell>
          <cell r="E1576" t="str">
            <v>No</v>
          </cell>
          <cell r="F1576" t="str">
            <v>No</v>
          </cell>
          <cell r="G1576" t="str">
            <v>No major surgery</v>
          </cell>
          <cell r="H1576" t="str">
            <v>No</v>
          </cell>
        </row>
        <row r="1577">
          <cell r="A1577" t="str">
            <v>Id1576</v>
          </cell>
          <cell r="B1577">
            <v>40.564999999999998</v>
          </cell>
          <cell r="C1577">
            <v>5.66</v>
          </cell>
          <cell r="D1577" t="str">
            <v>No</v>
          </cell>
          <cell r="E1577" t="str">
            <v>No</v>
          </cell>
          <cell r="F1577" t="str">
            <v>No</v>
          </cell>
          <cell r="G1577">
            <v>1</v>
          </cell>
          <cell r="H1577" t="str">
            <v>No</v>
          </cell>
        </row>
        <row r="1578">
          <cell r="A1578" t="str">
            <v>Id1577</v>
          </cell>
          <cell r="B1578">
            <v>18.03</v>
          </cell>
          <cell r="C1578">
            <v>10.66</v>
          </cell>
          <cell r="D1578" t="str">
            <v>yes</v>
          </cell>
          <cell r="E1578" t="str">
            <v>No</v>
          </cell>
          <cell r="F1578" t="str">
            <v>No</v>
          </cell>
          <cell r="G1578">
            <v>2</v>
          </cell>
          <cell r="H1578" t="str">
            <v>No</v>
          </cell>
        </row>
        <row r="1579">
          <cell r="A1579" t="str">
            <v>Id1578</v>
          </cell>
          <cell r="B1579">
            <v>34.65</v>
          </cell>
          <cell r="C1579">
            <v>5.98</v>
          </cell>
          <cell r="D1579" t="str">
            <v>yes</v>
          </cell>
          <cell r="E1579" t="str">
            <v>No</v>
          </cell>
          <cell r="F1579" t="str">
            <v>No</v>
          </cell>
          <cell r="G1579" t="str">
            <v>No major surgery</v>
          </cell>
          <cell r="H1579" t="str">
            <v>No</v>
          </cell>
        </row>
        <row r="1580">
          <cell r="A1580" t="str">
            <v>Id1579</v>
          </cell>
          <cell r="B1580">
            <v>42.94</v>
          </cell>
          <cell r="C1580">
            <v>4.34</v>
          </cell>
          <cell r="D1580" t="str">
            <v>No</v>
          </cell>
          <cell r="E1580" t="str">
            <v>No</v>
          </cell>
          <cell r="F1580" t="str">
            <v>No</v>
          </cell>
          <cell r="G1580" t="str">
            <v>No major surgery</v>
          </cell>
          <cell r="H1580" t="str">
            <v>No</v>
          </cell>
        </row>
        <row r="1581">
          <cell r="A1581" t="str">
            <v>Id1580</v>
          </cell>
          <cell r="B1581">
            <v>31.254999999999999</v>
          </cell>
          <cell r="C1581">
            <v>5.17</v>
          </cell>
          <cell r="D1581" t="str">
            <v>No</v>
          </cell>
          <cell r="E1581" t="str">
            <v>No</v>
          </cell>
          <cell r="F1581" t="str">
            <v>No</v>
          </cell>
          <cell r="G1581" t="str">
            <v>No major surgery</v>
          </cell>
          <cell r="H1581" t="str">
            <v>No</v>
          </cell>
        </row>
        <row r="1582">
          <cell r="A1582" t="str">
            <v>Id1581</v>
          </cell>
          <cell r="B1582">
            <v>45.43</v>
          </cell>
          <cell r="C1582">
            <v>4.2300000000000004</v>
          </cell>
          <cell r="D1582" t="str">
            <v>yes</v>
          </cell>
          <cell r="E1582" t="str">
            <v>No</v>
          </cell>
          <cell r="F1582" t="str">
            <v>Yes</v>
          </cell>
          <cell r="G1582">
            <v>1</v>
          </cell>
          <cell r="H1582" t="str">
            <v>No</v>
          </cell>
        </row>
        <row r="1583">
          <cell r="A1583" t="str">
            <v>Id1582</v>
          </cell>
          <cell r="B1583">
            <v>32.340000000000003</v>
          </cell>
          <cell r="C1583">
            <v>4.88</v>
          </cell>
          <cell r="D1583" t="str">
            <v>yes</v>
          </cell>
          <cell r="E1583" t="str">
            <v>No</v>
          </cell>
          <cell r="F1583" t="str">
            <v>Yes</v>
          </cell>
          <cell r="G1583">
            <v>1</v>
          </cell>
          <cell r="H1583" t="str">
            <v>No</v>
          </cell>
        </row>
        <row r="1584">
          <cell r="A1584" t="str">
            <v>Id1583</v>
          </cell>
          <cell r="B1584">
            <v>25.46</v>
          </cell>
          <cell r="C1584">
            <v>9.7100000000000009</v>
          </cell>
          <cell r="D1584" t="str">
            <v>yes</v>
          </cell>
          <cell r="E1584" t="str">
            <v>No</v>
          </cell>
          <cell r="F1584" t="str">
            <v>No</v>
          </cell>
          <cell r="G1584">
            <v>1</v>
          </cell>
          <cell r="H1584" t="str">
            <v>No</v>
          </cell>
        </row>
        <row r="1585">
          <cell r="A1585" t="str">
            <v>Id1584</v>
          </cell>
          <cell r="B1585">
            <v>37.145000000000003</v>
          </cell>
          <cell r="C1585">
            <v>5.32</v>
          </cell>
          <cell r="D1585" t="str">
            <v>No</v>
          </cell>
          <cell r="E1585" t="str">
            <v>No</v>
          </cell>
          <cell r="F1585" t="str">
            <v>No</v>
          </cell>
          <cell r="G1585" t="str">
            <v>No major surgery</v>
          </cell>
          <cell r="H1585" t="str">
            <v>No</v>
          </cell>
        </row>
        <row r="1586">
          <cell r="A1586" t="str">
            <v>Id1585</v>
          </cell>
          <cell r="B1586">
            <v>30.8</v>
          </cell>
          <cell r="C1586">
            <v>5.83</v>
          </cell>
          <cell r="D1586" t="str">
            <v>yes</v>
          </cell>
          <cell r="E1586" t="str">
            <v>No</v>
          </cell>
          <cell r="F1586" t="str">
            <v>No</v>
          </cell>
          <cell r="G1586" t="str">
            <v>No major surgery</v>
          </cell>
          <cell r="H1586" t="str">
            <v>No</v>
          </cell>
        </row>
        <row r="1587">
          <cell r="A1587" t="str">
            <v>Id1586</v>
          </cell>
          <cell r="B1587">
            <v>29.5</v>
          </cell>
          <cell r="C1587">
            <v>5.54</v>
          </cell>
          <cell r="D1587" t="str">
            <v>yes</v>
          </cell>
          <cell r="E1587" t="str">
            <v>No</v>
          </cell>
          <cell r="F1587" t="str">
            <v>No</v>
          </cell>
          <cell r="G1587" t="str">
            <v>No major surgery</v>
          </cell>
          <cell r="H1587" t="str">
            <v>No</v>
          </cell>
        </row>
        <row r="1588">
          <cell r="A1588" t="str">
            <v>Id1587</v>
          </cell>
          <cell r="B1588">
            <v>43.39</v>
          </cell>
          <cell r="C1588">
            <v>5.85</v>
          </cell>
          <cell r="D1588" t="str">
            <v>No</v>
          </cell>
          <cell r="E1588" t="str">
            <v>yes</v>
          </cell>
          <cell r="F1588" t="str">
            <v>No</v>
          </cell>
          <cell r="G1588">
            <v>1</v>
          </cell>
          <cell r="H1588" t="str">
            <v>No</v>
          </cell>
        </row>
        <row r="1589">
          <cell r="A1589" t="str">
            <v>Id1588</v>
          </cell>
          <cell r="B1589">
            <v>15.08</v>
          </cell>
          <cell r="C1589">
            <v>4.8499999999999996</v>
          </cell>
          <cell r="D1589" t="str">
            <v>yes</v>
          </cell>
          <cell r="E1589" t="str">
            <v>No</v>
          </cell>
          <cell r="F1589" t="str">
            <v>Yes</v>
          </cell>
          <cell r="G1589">
            <v>1</v>
          </cell>
          <cell r="H1589" t="str">
            <v>No</v>
          </cell>
        </row>
        <row r="1590">
          <cell r="A1590" t="str">
            <v>Id1589</v>
          </cell>
          <cell r="B1590">
            <v>20.48</v>
          </cell>
          <cell r="C1590">
            <v>11.09</v>
          </cell>
          <cell r="D1590" t="str">
            <v>No</v>
          </cell>
          <cell r="E1590" t="str">
            <v>No</v>
          </cell>
          <cell r="F1590" t="str">
            <v>No</v>
          </cell>
          <cell r="G1590" t="str">
            <v>No major surgery</v>
          </cell>
          <cell r="H1590" t="str">
            <v>No</v>
          </cell>
        </row>
        <row r="1591">
          <cell r="A1591" t="str">
            <v>Id1590</v>
          </cell>
          <cell r="B1591">
            <v>34.450000000000003</v>
          </cell>
          <cell r="C1591">
            <v>5.58</v>
          </cell>
          <cell r="D1591" t="str">
            <v>yes</v>
          </cell>
          <cell r="E1591" t="str">
            <v>No</v>
          </cell>
          <cell r="F1591" t="str">
            <v>No</v>
          </cell>
          <cell r="G1591" t="str">
            <v>No major surgery</v>
          </cell>
          <cell r="H1591" t="str">
            <v>No</v>
          </cell>
        </row>
        <row r="1592">
          <cell r="A1592" t="str">
            <v>Id1591</v>
          </cell>
          <cell r="B1592">
            <v>34.21</v>
          </cell>
          <cell r="C1592">
            <v>9.7200000000000006</v>
          </cell>
          <cell r="D1592" t="str">
            <v>yes</v>
          </cell>
          <cell r="E1592" t="str">
            <v>No</v>
          </cell>
          <cell r="F1592" t="str">
            <v>No</v>
          </cell>
          <cell r="G1592" t="str">
            <v>No major surgery</v>
          </cell>
          <cell r="H1592" t="str">
            <v>No</v>
          </cell>
        </row>
        <row r="1593">
          <cell r="A1593" t="str">
            <v>Id1592</v>
          </cell>
          <cell r="B1593">
            <v>28.8</v>
          </cell>
          <cell r="C1593">
            <v>11.41</v>
          </cell>
          <cell r="D1593" t="str">
            <v>yes</v>
          </cell>
          <cell r="E1593" t="str">
            <v>No</v>
          </cell>
          <cell r="F1593" t="str">
            <v>No</v>
          </cell>
          <cell r="G1593" t="str">
            <v>No major surgery</v>
          </cell>
          <cell r="H1593" t="str">
            <v>No</v>
          </cell>
        </row>
        <row r="1594">
          <cell r="A1594" t="str">
            <v>Id1593</v>
          </cell>
          <cell r="B1594">
            <v>31.74</v>
          </cell>
          <cell r="C1594">
            <v>4.46</v>
          </cell>
          <cell r="D1594" t="str">
            <v>No</v>
          </cell>
          <cell r="E1594" t="str">
            <v>No</v>
          </cell>
          <cell r="F1594" t="str">
            <v>Yes</v>
          </cell>
          <cell r="G1594">
            <v>1</v>
          </cell>
          <cell r="H1594" t="str">
            <v>No</v>
          </cell>
        </row>
        <row r="1595">
          <cell r="A1595" t="str">
            <v>Id1594</v>
          </cell>
          <cell r="B1595">
            <v>21.78</v>
          </cell>
          <cell r="C1595">
            <v>9.31</v>
          </cell>
          <cell r="D1595" t="str">
            <v>yes</v>
          </cell>
          <cell r="E1595" t="str">
            <v>No</v>
          </cell>
          <cell r="F1595" t="str">
            <v>No</v>
          </cell>
          <cell r="G1595" t="str">
            <v>No major surgery</v>
          </cell>
          <cell r="H1595" t="str">
            <v>No</v>
          </cell>
        </row>
        <row r="1596">
          <cell r="A1596" t="str">
            <v>Id1595</v>
          </cell>
          <cell r="B1596">
            <v>23.75</v>
          </cell>
          <cell r="C1596">
            <v>5.03</v>
          </cell>
          <cell r="D1596" t="str">
            <v>No</v>
          </cell>
          <cell r="E1596" t="str">
            <v>No</v>
          </cell>
          <cell r="F1596" t="str">
            <v>No</v>
          </cell>
          <cell r="G1596">
            <v>1</v>
          </cell>
          <cell r="H1596" t="str">
            <v>No</v>
          </cell>
        </row>
        <row r="1597">
          <cell r="A1597" t="str">
            <v>Id1596</v>
          </cell>
          <cell r="B1597">
            <v>33.21</v>
          </cell>
          <cell r="C1597">
            <v>5.07</v>
          </cell>
          <cell r="D1597" t="str">
            <v>yes</v>
          </cell>
          <cell r="E1597" t="str">
            <v>No</v>
          </cell>
          <cell r="F1597" t="str">
            <v>No</v>
          </cell>
          <cell r="G1597">
            <v>1</v>
          </cell>
          <cell r="H1597" t="str">
            <v>No</v>
          </cell>
        </row>
        <row r="1598">
          <cell r="A1598" t="str">
            <v>Id1597</v>
          </cell>
          <cell r="B1598">
            <v>17.7</v>
          </cell>
          <cell r="C1598">
            <v>10.42</v>
          </cell>
          <cell r="D1598" t="str">
            <v>yes</v>
          </cell>
          <cell r="E1598" t="str">
            <v>No</v>
          </cell>
          <cell r="F1598" t="str">
            <v>No</v>
          </cell>
          <cell r="G1598">
            <v>2</v>
          </cell>
          <cell r="H1598" t="str">
            <v>No</v>
          </cell>
        </row>
        <row r="1599">
          <cell r="A1599" t="str">
            <v>Id1598</v>
          </cell>
          <cell r="B1599">
            <v>17.2</v>
          </cell>
          <cell r="C1599">
            <v>6.45</v>
          </cell>
          <cell r="D1599" t="str">
            <v>No</v>
          </cell>
          <cell r="E1599" t="str">
            <v>No</v>
          </cell>
          <cell r="F1599" t="str">
            <v>No</v>
          </cell>
          <cell r="G1599">
            <v>2</v>
          </cell>
          <cell r="H1599" t="str">
            <v>No</v>
          </cell>
        </row>
        <row r="1600">
          <cell r="A1600" t="str">
            <v>Id1599</v>
          </cell>
          <cell r="B1600">
            <v>19.21</v>
          </cell>
          <cell r="C1600">
            <v>5.52</v>
          </cell>
          <cell r="D1600" t="str">
            <v>No</v>
          </cell>
          <cell r="E1600" t="str">
            <v>No</v>
          </cell>
          <cell r="F1600" t="str">
            <v>No</v>
          </cell>
          <cell r="G1600">
            <v>2</v>
          </cell>
          <cell r="H1600" t="str">
            <v>No</v>
          </cell>
        </row>
        <row r="1601">
          <cell r="A1601" t="str">
            <v>Id1600</v>
          </cell>
          <cell r="B1601">
            <v>23.2</v>
          </cell>
          <cell r="C1601">
            <v>4.41</v>
          </cell>
          <cell r="D1601" t="str">
            <v>No</v>
          </cell>
          <cell r="E1601" t="str">
            <v>No</v>
          </cell>
          <cell r="F1601" t="str">
            <v>Yes</v>
          </cell>
          <cell r="G1601">
            <v>1</v>
          </cell>
          <cell r="H1601" t="str">
            <v>No</v>
          </cell>
        </row>
        <row r="1602">
          <cell r="A1602" t="str">
            <v>Id1601</v>
          </cell>
          <cell r="B1602">
            <v>32.5</v>
          </cell>
          <cell r="C1602">
            <v>4.6900000000000004</v>
          </cell>
          <cell r="D1602" t="str">
            <v>yes</v>
          </cell>
          <cell r="E1602" t="str">
            <v>No</v>
          </cell>
          <cell r="F1602" t="str">
            <v>Yes</v>
          </cell>
          <cell r="G1602">
            <v>1</v>
          </cell>
          <cell r="H1602" t="str">
            <v>No</v>
          </cell>
        </row>
        <row r="1603">
          <cell r="A1603" t="str">
            <v>Id1602</v>
          </cell>
          <cell r="B1603">
            <v>20.9</v>
          </cell>
          <cell r="C1603">
            <v>6.94</v>
          </cell>
          <cell r="D1603" t="str">
            <v>No</v>
          </cell>
          <cell r="E1603" t="str">
            <v>No</v>
          </cell>
          <cell r="F1603" t="str">
            <v>No</v>
          </cell>
          <cell r="G1603" t="str">
            <v>No major surgery</v>
          </cell>
          <cell r="H1603" t="str">
            <v>No</v>
          </cell>
        </row>
        <row r="1604">
          <cell r="A1604" t="str">
            <v>Id1603</v>
          </cell>
          <cell r="B1604">
            <v>19.11</v>
          </cell>
          <cell r="C1604">
            <v>4.3499999999999996</v>
          </cell>
          <cell r="D1604" t="str">
            <v>No</v>
          </cell>
          <cell r="E1604" t="str">
            <v>No</v>
          </cell>
          <cell r="F1604" t="str">
            <v>No</v>
          </cell>
          <cell r="G1604">
            <v>2</v>
          </cell>
          <cell r="H1604" t="str">
            <v>No</v>
          </cell>
        </row>
        <row r="1605">
          <cell r="A1605" t="str">
            <v>Id1604</v>
          </cell>
          <cell r="B1605">
            <v>31.17</v>
          </cell>
          <cell r="C1605">
            <v>5.28</v>
          </cell>
          <cell r="D1605" t="str">
            <v>No</v>
          </cell>
          <cell r="E1605" t="str">
            <v>No</v>
          </cell>
          <cell r="F1605" t="str">
            <v>No</v>
          </cell>
          <cell r="G1605">
            <v>1</v>
          </cell>
          <cell r="H1605" t="str">
            <v>No</v>
          </cell>
        </row>
        <row r="1606">
          <cell r="A1606" t="str">
            <v>Id1605</v>
          </cell>
          <cell r="B1606">
            <v>36.08</v>
          </cell>
          <cell r="C1606">
            <v>4.29</v>
          </cell>
          <cell r="D1606" t="str">
            <v>No</v>
          </cell>
          <cell r="E1606" t="str">
            <v>No</v>
          </cell>
          <cell r="F1606" t="str">
            <v>No</v>
          </cell>
          <cell r="G1606" t="str">
            <v>No major surgery</v>
          </cell>
          <cell r="H1606" t="str">
            <v>No</v>
          </cell>
        </row>
        <row r="1607">
          <cell r="A1607" t="str">
            <v>Id1606</v>
          </cell>
          <cell r="B1607">
            <v>28.024999999999999</v>
          </cell>
          <cell r="C1607">
            <v>5.69</v>
          </cell>
          <cell r="D1607" t="str">
            <v>yes</v>
          </cell>
          <cell r="E1607" t="str">
            <v>No</v>
          </cell>
          <cell r="F1607" t="str">
            <v>No</v>
          </cell>
          <cell r="G1607" t="str">
            <v>No major surgery</v>
          </cell>
          <cell r="H1607" t="str">
            <v>No</v>
          </cell>
        </row>
        <row r="1608">
          <cell r="A1608" t="str">
            <v>Id1607</v>
          </cell>
          <cell r="B1608">
            <v>24.32</v>
          </cell>
          <cell r="C1608">
            <v>5.56</v>
          </cell>
          <cell r="D1608" t="str">
            <v>yes</v>
          </cell>
          <cell r="E1608" t="str">
            <v>No</v>
          </cell>
          <cell r="F1608" t="str">
            <v>No</v>
          </cell>
          <cell r="G1608" t="str">
            <v>No major surgery</v>
          </cell>
          <cell r="H1608" t="str">
            <v>No</v>
          </cell>
        </row>
        <row r="1609">
          <cell r="A1609" t="str">
            <v>Id1608</v>
          </cell>
          <cell r="B1609">
            <v>38</v>
          </cell>
          <cell r="C1609">
            <v>5.41</v>
          </cell>
          <cell r="D1609" t="str">
            <v>yes</v>
          </cell>
          <cell r="E1609" t="str">
            <v>No</v>
          </cell>
          <cell r="F1609" t="str">
            <v>No</v>
          </cell>
          <cell r="G1609">
            <v>1</v>
          </cell>
          <cell r="H1609" t="str">
            <v>No</v>
          </cell>
        </row>
        <row r="1610">
          <cell r="A1610" t="str">
            <v>Id1609</v>
          </cell>
          <cell r="B1610">
            <v>31.6</v>
          </cell>
          <cell r="C1610">
            <v>10.85</v>
          </cell>
          <cell r="D1610" t="str">
            <v>yes</v>
          </cell>
          <cell r="E1610" t="str">
            <v>No</v>
          </cell>
          <cell r="F1610" t="str">
            <v>No</v>
          </cell>
          <cell r="G1610" t="str">
            <v>No major surgery</v>
          </cell>
          <cell r="H1610" t="str">
            <v>No</v>
          </cell>
        </row>
        <row r="1611">
          <cell r="A1611" t="str">
            <v>Id1610</v>
          </cell>
          <cell r="B1611">
            <v>31.02</v>
          </cell>
          <cell r="C1611">
            <v>11.63</v>
          </cell>
          <cell r="D1611" t="str">
            <v>yes</v>
          </cell>
          <cell r="E1611" t="str">
            <v>No</v>
          </cell>
          <cell r="F1611" t="str">
            <v>No</v>
          </cell>
          <cell r="G1611" t="str">
            <v>No major surgery</v>
          </cell>
          <cell r="H1611" t="str">
            <v>No</v>
          </cell>
        </row>
        <row r="1612">
          <cell r="A1612" t="str">
            <v>Id1611</v>
          </cell>
          <cell r="B1612">
            <v>29.26</v>
          </cell>
          <cell r="C1612">
            <v>5.68</v>
          </cell>
          <cell r="D1612" t="str">
            <v>yes</v>
          </cell>
          <cell r="E1612" t="str">
            <v>No</v>
          </cell>
          <cell r="F1612" t="str">
            <v>No</v>
          </cell>
          <cell r="G1612">
            <v>1</v>
          </cell>
          <cell r="H1612" t="str">
            <v>No</v>
          </cell>
        </row>
        <row r="1613">
          <cell r="A1613" t="str">
            <v>Id1612</v>
          </cell>
          <cell r="B1613">
            <v>15.09</v>
          </cell>
          <cell r="C1613">
            <v>7.59</v>
          </cell>
          <cell r="D1613" t="str">
            <v>yes</v>
          </cell>
          <cell r="E1613" t="str">
            <v>No</v>
          </cell>
          <cell r="F1613" t="str">
            <v>No</v>
          </cell>
          <cell r="G1613">
            <v>2</v>
          </cell>
          <cell r="H1613" t="str">
            <v>No</v>
          </cell>
        </row>
        <row r="1614">
          <cell r="A1614" t="str">
            <v>Id1613</v>
          </cell>
          <cell r="B1614">
            <v>22.63</v>
          </cell>
          <cell r="C1614">
            <v>5.09</v>
          </cell>
          <cell r="D1614" t="str">
            <v>yes</v>
          </cell>
          <cell r="E1614" t="str">
            <v>No</v>
          </cell>
          <cell r="F1614" t="str">
            <v>No</v>
          </cell>
          <cell r="G1614" t="str">
            <v>No major surgery</v>
          </cell>
          <cell r="H1614" t="str">
            <v>No</v>
          </cell>
        </row>
        <row r="1615">
          <cell r="A1615" t="str">
            <v>Id1614</v>
          </cell>
          <cell r="B1615">
            <v>23.46</v>
          </cell>
          <cell r="C1615">
            <v>4.21</v>
          </cell>
          <cell r="D1615" t="str">
            <v>No</v>
          </cell>
          <cell r="E1615" t="str">
            <v>No</v>
          </cell>
          <cell r="F1615" t="str">
            <v>No</v>
          </cell>
          <cell r="G1615">
            <v>1</v>
          </cell>
          <cell r="H1615" t="str">
            <v>No</v>
          </cell>
        </row>
        <row r="1616">
          <cell r="A1616" t="str">
            <v>Id1615</v>
          </cell>
          <cell r="B1616">
            <v>22.56</v>
          </cell>
          <cell r="C1616">
            <v>4.34</v>
          </cell>
          <cell r="D1616" t="str">
            <v>yes</v>
          </cell>
          <cell r="E1616" t="str">
            <v>No</v>
          </cell>
          <cell r="F1616" t="str">
            <v>No</v>
          </cell>
          <cell r="G1616" t="str">
            <v>No major surgery</v>
          </cell>
          <cell r="H1616" t="str">
            <v>No</v>
          </cell>
        </row>
        <row r="1617">
          <cell r="A1617" t="str">
            <v>Id1616</v>
          </cell>
          <cell r="B1617">
            <v>19.28</v>
          </cell>
          <cell r="C1617">
            <v>11.85</v>
          </cell>
          <cell r="D1617" t="str">
            <v>No</v>
          </cell>
          <cell r="E1617" t="str">
            <v>No</v>
          </cell>
          <cell r="F1617" t="str">
            <v>No</v>
          </cell>
          <cell r="G1617">
            <v>2</v>
          </cell>
          <cell r="H1617" t="str">
            <v>No</v>
          </cell>
        </row>
        <row r="1618">
          <cell r="A1618" t="str">
            <v>Id1617</v>
          </cell>
          <cell r="B1618">
            <v>15.37</v>
          </cell>
          <cell r="C1618">
            <v>9.61</v>
          </cell>
          <cell r="D1618" t="str">
            <v>yes</v>
          </cell>
          <cell r="E1618" t="str">
            <v>No</v>
          </cell>
          <cell r="F1618" t="str">
            <v>No</v>
          </cell>
          <cell r="G1618">
            <v>2</v>
          </cell>
          <cell r="H1618" t="str">
            <v>No</v>
          </cell>
        </row>
        <row r="1619">
          <cell r="A1619" t="str">
            <v>Id1618</v>
          </cell>
          <cell r="B1619">
            <v>18.71</v>
          </cell>
          <cell r="C1619">
            <v>5.29</v>
          </cell>
          <cell r="D1619" t="str">
            <v>yes</v>
          </cell>
          <cell r="E1619" t="str">
            <v>No</v>
          </cell>
          <cell r="F1619" t="str">
            <v>No</v>
          </cell>
          <cell r="G1619" t="str">
            <v>No major surgery</v>
          </cell>
          <cell r="H1619" t="str">
            <v>No</v>
          </cell>
        </row>
        <row r="1620">
          <cell r="A1620" t="str">
            <v>Id1619</v>
          </cell>
          <cell r="B1620">
            <v>20.61</v>
          </cell>
          <cell r="C1620">
            <v>6.89</v>
          </cell>
          <cell r="D1620" t="str">
            <v>No</v>
          </cell>
          <cell r="E1620" t="str">
            <v>No</v>
          </cell>
          <cell r="F1620" t="str">
            <v>No</v>
          </cell>
          <cell r="G1620" t="str">
            <v>No major surgery</v>
          </cell>
          <cell r="H1620" t="str">
            <v>No</v>
          </cell>
        </row>
        <row r="1621">
          <cell r="A1621" t="str">
            <v>Id1620</v>
          </cell>
          <cell r="B1621">
            <v>15.99</v>
          </cell>
          <cell r="C1621">
            <v>4.57</v>
          </cell>
          <cell r="D1621" t="str">
            <v>yes</v>
          </cell>
          <cell r="E1621" t="str">
            <v>No</v>
          </cell>
          <cell r="F1621" t="str">
            <v>Yes</v>
          </cell>
          <cell r="G1621">
            <v>1</v>
          </cell>
          <cell r="H1621" t="str">
            <v>No</v>
          </cell>
        </row>
        <row r="1622">
          <cell r="A1622" t="str">
            <v>Id1621</v>
          </cell>
          <cell r="B1622">
            <v>33.155000000000001</v>
          </cell>
          <cell r="C1622">
            <v>4.32</v>
          </cell>
          <cell r="D1622" t="str">
            <v>No</v>
          </cell>
          <cell r="E1622" t="str">
            <v>No</v>
          </cell>
          <cell r="F1622" t="str">
            <v>No</v>
          </cell>
          <cell r="G1622" t="str">
            <v>No major surgery</v>
          </cell>
          <cell r="H1622" t="str">
            <v>No</v>
          </cell>
        </row>
        <row r="1623">
          <cell r="A1623" t="str">
            <v>Id1622</v>
          </cell>
          <cell r="B1623">
            <v>26.22</v>
          </cell>
          <cell r="C1623">
            <v>5.57</v>
          </cell>
          <cell r="D1623" t="str">
            <v>yes</v>
          </cell>
          <cell r="E1623" t="str">
            <v>No</v>
          </cell>
          <cell r="F1623" t="str">
            <v>Yes</v>
          </cell>
          <cell r="G1623">
            <v>1</v>
          </cell>
          <cell r="H1623" t="str">
            <v>No</v>
          </cell>
        </row>
        <row r="1624">
          <cell r="A1624" t="str">
            <v>Id1623</v>
          </cell>
          <cell r="B1624">
            <v>21.85</v>
          </cell>
          <cell r="C1624">
            <v>5.26</v>
          </cell>
          <cell r="D1624" t="str">
            <v>yes</v>
          </cell>
          <cell r="E1624" t="str">
            <v>No</v>
          </cell>
          <cell r="F1624" t="str">
            <v>Yes</v>
          </cell>
          <cell r="G1624">
            <v>1</v>
          </cell>
          <cell r="H1624" t="str">
            <v>No</v>
          </cell>
        </row>
        <row r="1625">
          <cell r="A1625" t="str">
            <v>Id1624</v>
          </cell>
          <cell r="B1625">
            <v>30.495000000000001</v>
          </cell>
          <cell r="C1625">
            <v>6.25</v>
          </cell>
          <cell r="D1625" t="str">
            <v>No</v>
          </cell>
          <cell r="E1625" t="str">
            <v>No</v>
          </cell>
          <cell r="F1625" t="str">
            <v>No</v>
          </cell>
          <cell r="G1625" t="str">
            <v>No major surgery</v>
          </cell>
          <cell r="H1625" t="str">
            <v>No</v>
          </cell>
        </row>
        <row r="1626">
          <cell r="A1626" t="str">
            <v>Id1625</v>
          </cell>
          <cell r="B1626">
            <v>34.104999999999997</v>
          </cell>
          <cell r="C1626">
            <v>5.67</v>
          </cell>
          <cell r="D1626" t="str">
            <v>yes</v>
          </cell>
          <cell r="E1626" t="str">
            <v>No</v>
          </cell>
          <cell r="F1626" t="str">
            <v>No</v>
          </cell>
          <cell r="G1626" t="str">
            <v>No major surgery</v>
          </cell>
          <cell r="H1626" t="str">
            <v>No</v>
          </cell>
        </row>
        <row r="1627">
          <cell r="A1627" t="str">
            <v>Id1626</v>
          </cell>
          <cell r="B1627">
            <v>32.770000000000003</v>
          </cell>
          <cell r="C1627">
            <v>4.42</v>
          </cell>
          <cell r="D1627" t="str">
            <v>yes</v>
          </cell>
          <cell r="E1627" t="str">
            <v>No</v>
          </cell>
          <cell r="F1627" t="str">
            <v>No</v>
          </cell>
          <cell r="G1627">
            <v>1</v>
          </cell>
          <cell r="H1627" t="str">
            <v>No</v>
          </cell>
        </row>
        <row r="1628">
          <cell r="A1628" t="str">
            <v>Id1627</v>
          </cell>
          <cell r="B1628">
            <v>16.850000000000001</v>
          </cell>
          <cell r="C1628">
            <v>11.75</v>
          </cell>
          <cell r="D1628" t="str">
            <v>yes</v>
          </cell>
          <cell r="E1628" t="str">
            <v>No</v>
          </cell>
          <cell r="F1628" t="str">
            <v>No</v>
          </cell>
          <cell r="G1628">
            <v>2</v>
          </cell>
          <cell r="H1628" t="str">
            <v>No</v>
          </cell>
        </row>
        <row r="1629">
          <cell r="A1629" t="str">
            <v>Id1628</v>
          </cell>
          <cell r="B1629">
            <v>34.700000000000003</v>
          </cell>
          <cell r="C1629">
            <v>6.06</v>
          </cell>
          <cell r="D1629" t="str">
            <v>No</v>
          </cell>
          <cell r="E1629" t="str">
            <v>No</v>
          </cell>
          <cell r="F1629" t="str">
            <v>No</v>
          </cell>
          <cell r="G1629">
            <v>1</v>
          </cell>
          <cell r="H1629" t="str">
            <v>No</v>
          </cell>
        </row>
        <row r="1630">
          <cell r="A1630" t="str">
            <v>Id1629</v>
          </cell>
          <cell r="B1630">
            <v>37.049999999999997</v>
          </cell>
          <cell r="C1630">
            <v>5.48</v>
          </cell>
          <cell r="D1630" t="str">
            <v>No</v>
          </cell>
          <cell r="E1630" t="str">
            <v>No</v>
          </cell>
          <cell r="F1630" t="str">
            <v>No</v>
          </cell>
          <cell r="G1630">
            <v>1</v>
          </cell>
          <cell r="H1630" t="str">
            <v>No</v>
          </cell>
        </row>
        <row r="1631">
          <cell r="A1631" t="str">
            <v>Id1630</v>
          </cell>
          <cell r="B1631">
            <v>18.78</v>
          </cell>
          <cell r="C1631">
            <v>4.45</v>
          </cell>
          <cell r="D1631" t="str">
            <v>No</v>
          </cell>
          <cell r="E1631" t="str">
            <v>No</v>
          </cell>
          <cell r="F1631" t="str">
            <v>Yes</v>
          </cell>
          <cell r="G1631">
            <v>1</v>
          </cell>
          <cell r="H1631" t="str">
            <v>No</v>
          </cell>
        </row>
        <row r="1632">
          <cell r="A1632" t="str">
            <v>Id1631</v>
          </cell>
          <cell r="B1632">
            <v>28.024999999999999</v>
          </cell>
          <cell r="C1632">
            <v>5</v>
          </cell>
          <cell r="D1632" t="str">
            <v>No</v>
          </cell>
          <cell r="E1632" t="str">
            <v>No</v>
          </cell>
          <cell r="F1632" t="str">
            <v>No</v>
          </cell>
          <cell r="G1632">
            <v>1</v>
          </cell>
          <cell r="H1632" t="str">
            <v>No</v>
          </cell>
        </row>
        <row r="1633">
          <cell r="A1633" t="str">
            <v>Id1632</v>
          </cell>
          <cell r="B1633">
            <v>35.090000000000003</v>
          </cell>
          <cell r="C1633">
            <v>5.84</v>
          </cell>
          <cell r="D1633" t="str">
            <v>No</v>
          </cell>
          <cell r="E1633" t="str">
            <v>No</v>
          </cell>
          <cell r="F1633" t="str">
            <v>No</v>
          </cell>
          <cell r="G1633" t="str">
            <v>No major surgery</v>
          </cell>
          <cell r="H1633" t="str">
            <v>No</v>
          </cell>
        </row>
        <row r="1634">
          <cell r="A1634" t="str">
            <v>Id1633</v>
          </cell>
          <cell r="B1634">
            <v>34.42</v>
          </cell>
          <cell r="C1634">
            <v>5.21</v>
          </cell>
          <cell r="D1634" t="str">
            <v>yes</v>
          </cell>
          <cell r="E1634" t="str">
            <v>No</v>
          </cell>
          <cell r="F1634" t="str">
            <v>No</v>
          </cell>
          <cell r="G1634" t="str">
            <v>No major surgery</v>
          </cell>
          <cell r="H1634" t="str">
            <v>No</v>
          </cell>
        </row>
        <row r="1635">
          <cell r="A1635" t="str">
            <v>Id1634</v>
          </cell>
          <cell r="B1635">
            <v>29.4</v>
          </cell>
          <cell r="C1635">
            <v>4.26</v>
          </cell>
          <cell r="D1635" t="str">
            <v>No</v>
          </cell>
          <cell r="E1635" t="str">
            <v>No</v>
          </cell>
          <cell r="F1635" t="str">
            <v>No</v>
          </cell>
          <cell r="G1635" t="str">
            <v>No major surgery</v>
          </cell>
          <cell r="H1635" t="str">
            <v>No</v>
          </cell>
        </row>
        <row r="1636">
          <cell r="A1636" t="str">
            <v>Id1635</v>
          </cell>
          <cell r="B1636">
            <v>21.31</v>
          </cell>
          <cell r="C1636">
            <v>4.17</v>
          </cell>
          <cell r="D1636" t="str">
            <v>No</v>
          </cell>
          <cell r="E1636" t="str">
            <v>No</v>
          </cell>
          <cell r="F1636" t="str">
            <v>No</v>
          </cell>
          <cell r="G1636" t="str">
            <v>No major surgery</v>
          </cell>
          <cell r="H1636" t="str">
            <v>No</v>
          </cell>
        </row>
        <row r="1637">
          <cell r="A1637" t="str">
            <v>Id1636</v>
          </cell>
          <cell r="B1637">
            <v>19.559999999999999</v>
          </cell>
          <cell r="C1637">
            <v>11.96</v>
          </cell>
          <cell r="D1637" t="str">
            <v>No</v>
          </cell>
          <cell r="E1637" t="str">
            <v>No</v>
          </cell>
          <cell r="F1637" t="str">
            <v>No</v>
          </cell>
          <cell r="G1637" t="str">
            <v>No major surgery</v>
          </cell>
          <cell r="H1637" t="str">
            <v>No</v>
          </cell>
        </row>
        <row r="1638">
          <cell r="A1638" t="str">
            <v>Id1637</v>
          </cell>
          <cell r="B1638">
            <v>37.335000000000001</v>
          </cell>
          <cell r="C1638">
            <v>6.26</v>
          </cell>
          <cell r="D1638" t="str">
            <v>yes</v>
          </cell>
          <cell r="E1638" t="str">
            <v>No</v>
          </cell>
          <cell r="F1638" t="str">
            <v>No</v>
          </cell>
          <cell r="G1638">
            <v>1</v>
          </cell>
          <cell r="H1638" t="str">
            <v>No</v>
          </cell>
        </row>
        <row r="1639">
          <cell r="A1639" t="str">
            <v>Id1638</v>
          </cell>
          <cell r="B1639">
            <v>19.53</v>
          </cell>
          <cell r="C1639">
            <v>11.68</v>
          </cell>
          <cell r="D1639" t="str">
            <v>No</v>
          </cell>
          <cell r="E1639" t="str">
            <v>No</v>
          </cell>
          <cell r="F1639" t="str">
            <v>No</v>
          </cell>
          <cell r="G1639" t="str">
            <v>No major surgery</v>
          </cell>
          <cell r="H1639" t="str">
            <v>No</v>
          </cell>
        </row>
        <row r="1640">
          <cell r="A1640" t="str">
            <v>Id1639</v>
          </cell>
          <cell r="B1640">
            <v>34.1</v>
          </cell>
          <cell r="C1640">
            <v>5.16</v>
          </cell>
          <cell r="D1640" t="str">
            <v>No</v>
          </cell>
          <cell r="E1640" t="str">
            <v>No</v>
          </cell>
          <cell r="F1640" t="str">
            <v>No</v>
          </cell>
          <cell r="G1640" t="str">
            <v>No major surgery</v>
          </cell>
          <cell r="H1640" t="str">
            <v>No</v>
          </cell>
        </row>
        <row r="1641">
          <cell r="A1641" t="str">
            <v>Id1640</v>
          </cell>
          <cell r="B1641">
            <v>16.5</v>
          </cell>
          <cell r="C1641">
            <v>6.9</v>
          </cell>
          <cell r="D1641" t="str">
            <v>yes</v>
          </cell>
          <cell r="E1641" t="str">
            <v>No</v>
          </cell>
          <cell r="F1641" t="str">
            <v>No</v>
          </cell>
          <cell r="G1641">
            <v>2</v>
          </cell>
          <cell r="H1641" t="str">
            <v>No</v>
          </cell>
        </row>
        <row r="1642">
          <cell r="A1642" t="str">
            <v>Id1641</v>
          </cell>
          <cell r="B1642">
            <v>30.69</v>
          </cell>
          <cell r="C1642">
            <v>4.83</v>
          </cell>
          <cell r="D1642" t="str">
            <v>No</v>
          </cell>
          <cell r="E1642" t="str">
            <v>No</v>
          </cell>
          <cell r="F1642" t="str">
            <v>No</v>
          </cell>
          <cell r="G1642">
            <v>1</v>
          </cell>
          <cell r="H1642" t="str">
            <v>No</v>
          </cell>
        </row>
        <row r="1643">
          <cell r="A1643" t="str">
            <v>Id1642</v>
          </cell>
          <cell r="B1643">
            <v>28.93</v>
          </cell>
          <cell r="C1643">
            <v>4.87</v>
          </cell>
          <cell r="D1643" t="str">
            <v>No</v>
          </cell>
          <cell r="E1643" t="str">
            <v>No</v>
          </cell>
          <cell r="F1643" t="str">
            <v>No</v>
          </cell>
          <cell r="G1643">
            <v>1</v>
          </cell>
          <cell r="H1643" t="str">
            <v>No</v>
          </cell>
        </row>
        <row r="1644">
          <cell r="A1644" t="str">
            <v>Id1643</v>
          </cell>
          <cell r="B1644">
            <v>38.9</v>
          </cell>
          <cell r="C1644">
            <v>4.28</v>
          </cell>
          <cell r="D1644" t="str">
            <v>No</v>
          </cell>
          <cell r="E1644" t="str">
            <v>No</v>
          </cell>
          <cell r="F1644" t="str">
            <v>No</v>
          </cell>
          <cell r="G1644" t="str">
            <v>No major surgery</v>
          </cell>
          <cell r="H1644" t="str">
            <v>No</v>
          </cell>
        </row>
        <row r="1645">
          <cell r="A1645" t="str">
            <v>Id1644</v>
          </cell>
          <cell r="B1645">
            <v>26.9</v>
          </cell>
          <cell r="C1645">
            <v>4.07</v>
          </cell>
          <cell r="D1645" t="str">
            <v>No</v>
          </cell>
          <cell r="E1645" t="str">
            <v>No</v>
          </cell>
          <cell r="F1645" t="str">
            <v>No</v>
          </cell>
          <cell r="G1645" t="str">
            <v>No major surgery</v>
          </cell>
          <cell r="H1645" t="str">
            <v>No</v>
          </cell>
        </row>
        <row r="1646">
          <cell r="A1646" t="str">
            <v>Id1645</v>
          </cell>
          <cell r="B1646">
            <v>24.86</v>
          </cell>
          <cell r="C1646">
            <v>6.23</v>
          </cell>
          <cell r="D1646" t="str">
            <v>No</v>
          </cell>
          <cell r="E1646" t="str">
            <v>No</v>
          </cell>
          <cell r="F1646" t="str">
            <v>No</v>
          </cell>
          <cell r="G1646" t="str">
            <v>No major surgery</v>
          </cell>
          <cell r="H1646" t="str">
            <v>No</v>
          </cell>
        </row>
        <row r="1647">
          <cell r="A1647" t="str">
            <v>Id1646</v>
          </cell>
          <cell r="B1647">
            <v>39.14</v>
          </cell>
          <cell r="C1647">
            <v>6.24</v>
          </cell>
          <cell r="D1647" t="str">
            <v>No</v>
          </cell>
          <cell r="E1647" t="str">
            <v>yes</v>
          </cell>
          <cell r="F1647" t="str">
            <v>No</v>
          </cell>
          <cell r="G1647">
            <v>1</v>
          </cell>
          <cell r="H1647" t="str">
            <v>No</v>
          </cell>
        </row>
        <row r="1648">
          <cell r="A1648" t="str">
            <v>Id1647</v>
          </cell>
          <cell r="B1648">
            <v>39.799999999999997</v>
          </cell>
          <cell r="C1648">
            <v>6.17</v>
          </cell>
          <cell r="D1648" t="str">
            <v>No</v>
          </cell>
          <cell r="E1648" t="str">
            <v>No</v>
          </cell>
          <cell r="F1648" t="str">
            <v>Yes</v>
          </cell>
          <cell r="G1648">
            <v>1</v>
          </cell>
          <cell r="H1648" t="str">
            <v>No</v>
          </cell>
        </row>
        <row r="1649">
          <cell r="A1649" t="str">
            <v>Id1648</v>
          </cell>
          <cell r="B1649">
            <v>34.32</v>
          </cell>
          <cell r="C1649">
            <v>5.16</v>
          </cell>
          <cell r="D1649" t="str">
            <v>No</v>
          </cell>
          <cell r="E1649" t="str">
            <v>No</v>
          </cell>
          <cell r="F1649" t="str">
            <v>No</v>
          </cell>
          <cell r="G1649">
            <v>1</v>
          </cell>
          <cell r="H1649" t="str">
            <v>No</v>
          </cell>
        </row>
        <row r="1650">
          <cell r="A1650" t="str">
            <v>Id1649</v>
          </cell>
          <cell r="B1650">
            <v>32.51</v>
          </cell>
          <cell r="C1650">
            <v>4.3</v>
          </cell>
          <cell r="D1650" t="str">
            <v>No</v>
          </cell>
          <cell r="E1650" t="str">
            <v>No</v>
          </cell>
          <cell r="F1650" t="str">
            <v>No</v>
          </cell>
          <cell r="G1650" t="str">
            <v>No major surgery</v>
          </cell>
          <cell r="H1650" t="str">
            <v>No</v>
          </cell>
        </row>
        <row r="1651">
          <cell r="A1651" t="str">
            <v>Id1650</v>
          </cell>
          <cell r="B1651">
            <v>30.71</v>
          </cell>
          <cell r="C1651">
            <v>6.14</v>
          </cell>
          <cell r="D1651" t="str">
            <v>No</v>
          </cell>
          <cell r="E1651" t="str">
            <v>No</v>
          </cell>
          <cell r="F1651" t="str">
            <v>Yes</v>
          </cell>
          <cell r="G1651">
            <v>1</v>
          </cell>
          <cell r="H1651" t="str">
            <v>No</v>
          </cell>
        </row>
        <row r="1652">
          <cell r="A1652" t="str">
            <v>Id1651</v>
          </cell>
          <cell r="B1652">
            <v>28.9</v>
          </cell>
          <cell r="C1652">
            <v>5.36</v>
          </cell>
          <cell r="D1652" t="str">
            <v>No</v>
          </cell>
          <cell r="E1652" t="str">
            <v>No</v>
          </cell>
          <cell r="F1652" t="str">
            <v>No</v>
          </cell>
          <cell r="G1652">
            <v>1</v>
          </cell>
          <cell r="H1652" t="str">
            <v>No</v>
          </cell>
        </row>
        <row r="1653">
          <cell r="A1653" t="str">
            <v>Id1652</v>
          </cell>
          <cell r="B1653">
            <v>36.19</v>
          </cell>
          <cell r="C1653">
            <v>4.3</v>
          </cell>
          <cell r="D1653" t="str">
            <v>No</v>
          </cell>
          <cell r="E1653" t="str">
            <v>No</v>
          </cell>
          <cell r="F1653" t="str">
            <v>No</v>
          </cell>
          <cell r="G1653" t="str">
            <v>No major surgery</v>
          </cell>
          <cell r="H1653" t="str">
            <v>No</v>
          </cell>
        </row>
        <row r="1654">
          <cell r="A1654" t="str">
            <v>Id1653</v>
          </cell>
          <cell r="B1654">
            <v>29.6</v>
          </cell>
          <cell r="C1654">
            <v>4.09</v>
          </cell>
          <cell r="D1654" t="str">
            <v>No</v>
          </cell>
          <cell r="E1654" t="str">
            <v>No</v>
          </cell>
          <cell r="F1654" t="str">
            <v>No</v>
          </cell>
          <cell r="G1654" t="str">
            <v>No major surgery</v>
          </cell>
          <cell r="H1654" t="str">
            <v>No</v>
          </cell>
        </row>
        <row r="1655">
          <cell r="A1655" t="str">
            <v>Id1654</v>
          </cell>
          <cell r="B1655">
            <v>30.95</v>
          </cell>
          <cell r="C1655">
            <v>6.27</v>
          </cell>
          <cell r="D1655" t="str">
            <v>No</v>
          </cell>
          <cell r="E1655" t="str">
            <v>No</v>
          </cell>
          <cell r="F1655" t="str">
            <v>Yes</v>
          </cell>
          <cell r="G1655">
            <v>1</v>
          </cell>
          <cell r="H1655" t="str">
            <v>No</v>
          </cell>
        </row>
        <row r="1656">
          <cell r="A1656" t="str">
            <v>Id1655</v>
          </cell>
          <cell r="B1656">
            <v>19.95</v>
          </cell>
          <cell r="C1656">
            <v>5.39</v>
          </cell>
          <cell r="D1656" t="str">
            <v>No</v>
          </cell>
          <cell r="E1656" t="str">
            <v>No</v>
          </cell>
          <cell r="F1656" t="str">
            <v>No</v>
          </cell>
          <cell r="G1656">
            <v>1</v>
          </cell>
          <cell r="H1656" t="str">
            <v>No</v>
          </cell>
        </row>
        <row r="1657">
          <cell r="A1657" t="str">
            <v>Id1656</v>
          </cell>
          <cell r="B1657">
            <v>23.65</v>
          </cell>
          <cell r="C1657">
            <v>5.75</v>
          </cell>
          <cell r="D1657" t="str">
            <v>yes</v>
          </cell>
          <cell r="E1657" t="str">
            <v>No</v>
          </cell>
          <cell r="F1657" t="str">
            <v>No</v>
          </cell>
          <cell r="G1657" t="str">
            <v>No major surgery</v>
          </cell>
          <cell r="H1657" t="str">
            <v>No</v>
          </cell>
        </row>
        <row r="1658">
          <cell r="A1658" t="str">
            <v>Id1657</v>
          </cell>
          <cell r="B1658">
            <v>43.34</v>
          </cell>
          <cell r="C1658">
            <v>4.91</v>
          </cell>
          <cell r="D1658" t="str">
            <v>No</v>
          </cell>
          <cell r="E1658" t="str">
            <v>No</v>
          </cell>
          <cell r="F1658" t="str">
            <v>No</v>
          </cell>
          <cell r="G1658">
            <v>1</v>
          </cell>
          <cell r="H1658" t="str">
            <v>No</v>
          </cell>
        </row>
        <row r="1659">
          <cell r="A1659" t="str">
            <v>Id1658</v>
          </cell>
          <cell r="B1659">
            <v>31.98</v>
          </cell>
          <cell r="C1659">
            <v>4.46</v>
          </cell>
          <cell r="D1659" t="str">
            <v>yes</v>
          </cell>
          <cell r="E1659" t="str">
            <v>No</v>
          </cell>
          <cell r="F1659" t="str">
            <v>No</v>
          </cell>
          <cell r="G1659">
            <v>1</v>
          </cell>
          <cell r="H1659" t="str">
            <v>No</v>
          </cell>
        </row>
        <row r="1660">
          <cell r="A1660" t="str">
            <v>Id1659</v>
          </cell>
          <cell r="B1660">
            <v>35.86</v>
          </cell>
          <cell r="C1660">
            <v>6.22</v>
          </cell>
          <cell r="D1660" t="str">
            <v>No</v>
          </cell>
          <cell r="E1660" t="str">
            <v>No</v>
          </cell>
          <cell r="F1660" t="str">
            <v>No</v>
          </cell>
          <cell r="G1660">
            <v>1</v>
          </cell>
          <cell r="H1660" t="str">
            <v>No</v>
          </cell>
        </row>
        <row r="1661">
          <cell r="A1661" t="str">
            <v>Id1660</v>
          </cell>
          <cell r="B1661">
            <v>15.2</v>
          </cell>
          <cell r="C1661">
            <v>8.82</v>
          </cell>
          <cell r="D1661" t="str">
            <v>No</v>
          </cell>
          <cell r="E1661" t="str">
            <v>No</v>
          </cell>
          <cell r="F1661" t="str">
            <v>No</v>
          </cell>
          <cell r="G1661" t="str">
            <v>No major surgery</v>
          </cell>
          <cell r="H1661" t="str">
            <v>No</v>
          </cell>
        </row>
        <row r="1662">
          <cell r="A1662" t="str">
            <v>Id1661</v>
          </cell>
          <cell r="B1662">
            <v>37.200000000000003</v>
          </cell>
          <cell r="C1662">
            <v>10.14</v>
          </cell>
          <cell r="D1662" t="str">
            <v>No</v>
          </cell>
          <cell r="E1662" t="str">
            <v>No</v>
          </cell>
          <cell r="F1662" t="str">
            <v>No</v>
          </cell>
          <cell r="G1662" t="str">
            <v>No major surgery</v>
          </cell>
          <cell r="H1662" t="str">
            <v>No</v>
          </cell>
        </row>
        <row r="1663">
          <cell r="A1663" t="str">
            <v>Id1662</v>
          </cell>
          <cell r="B1663">
            <v>17.91</v>
          </cell>
          <cell r="C1663">
            <v>4.66</v>
          </cell>
          <cell r="D1663" t="str">
            <v>No</v>
          </cell>
          <cell r="E1663" t="str">
            <v>No</v>
          </cell>
          <cell r="F1663" t="str">
            <v>No</v>
          </cell>
          <cell r="G1663">
            <v>2</v>
          </cell>
          <cell r="H1663" t="str">
            <v>No</v>
          </cell>
        </row>
        <row r="1664">
          <cell r="A1664" t="str">
            <v>Id1663</v>
          </cell>
          <cell r="B1664">
            <v>20.76</v>
          </cell>
          <cell r="C1664">
            <v>6.26</v>
          </cell>
          <cell r="D1664" t="str">
            <v>No</v>
          </cell>
          <cell r="E1664" t="str">
            <v>No</v>
          </cell>
          <cell r="F1664" t="str">
            <v>No</v>
          </cell>
          <cell r="G1664" t="str">
            <v>No major surgery</v>
          </cell>
          <cell r="H1664" t="str">
            <v>No</v>
          </cell>
        </row>
        <row r="1665">
          <cell r="A1665" t="str">
            <v>Id1664</v>
          </cell>
          <cell r="B1665">
            <v>38.99</v>
          </cell>
          <cell r="C1665">
            <v>5.21</v>
          </cell>
          <cell r="D1665" t="str">
            <v>No</v>
          </cell>
          <cell r="E1665" t="str">
            <v>yes</v>
          </cell>
          <cell r="F1665" t="str">
            <v>No</v>
          </cell>
          <cell r="G1665">
            <v>1</v>
          </cell>
          <cell r="H1665" t="str">
            <v>No</v>
          </cell>
        </row>
        <row r="1666">
          <cell r="A1666" t="str">
            <v>Id1665</v>
          </cell>
          <cell r="B1666">
            <v>42.655000000000001</v>
          </cell>
          <cell r="C1666">
            <v>5.94</v>
          </cell>
          <cell r="D1666" t="str">
            <v>yes</v>
          </cell>
          <cell r="E1666" t="str">
            <v>No</v>
          </cell>
          <cell r="F1666" t="str">
            <v>Yes</v>
          </cell>
          <cell r="G1666">
            <v>1</v>
          </cell>
          <cell r="H1666" t="str">
            <v>No</v>
          </cell>
        </row>
        <row r="1667">
          <cell r="A1667" t="str">
            <v>Id1666</v>
          </cell>
          <cell r="B1667">
            <v>30.57</v>
          </cell>
          <cell r="C1667">
            <v>5.34</v>
          </cell>
          <cell r="D1667" t="str">
            <v>No</v>
          </cell>
          <cell r="E1667" t="str">
            <v>No</v>
          </cell>
          <cell r="F1667" t="str">
            <v>Yes</v>
          </cell>
          <cell r="G1667">
            <v>1</v>
          </cell>
          <cell r="H1667" t="str">
            <v>No</v>
          </cell>
        </row>
        <row r="1668">
          <cell r="A1668" t="str">
            <v>Id1667</v>
          </cell>
          <cell r="B1668">
            <v>17.7</v>
          </cell>
          <cell r="C1668">
            <v>6.38</v>
          </cell>
          <cell r="D1668" t="str">
            <v>No</v>
          </cell>
          <cell r="E1668" t="str">
            <v>No</v>
          </cell>
          <cell r="F1668" t="str">
            <v>No</v>
          </cell>
          <cell r="G1668">
            <v>2</v>
          </cell>
          <cell r="H1668" t="str">
            <v>No</v>
          </cell>
        </row>
        <row r="1669">
          <cell r="A1669" t="str">
            <v>Id1668</v>
          </cell>
          <cell r="B1669">
            <v>34.770000000000003</v>
          </cell>
          <cell r="C1669">
            <v>4.47</v>
          </cell>
          <cell r="D1669" t="str">
            <v>No</v>
          </cell>
          <cell r="E1669" t="str">
            <v>No</v>
          </cell>
          <cell r="F1669" t="str">
            <v>No</v>
          </cell>
          <cell r="G1669">
            <v>1</v>
          </cell>
          <cell r="H1669" t="str">
            <v>No</v>
          </cell>
        </row>
        <row r="1670">
          <cell r="A1670" t="str">
            <v>Id1669</v>
          </cell>
          <cell r="B1670">
            <v>16.88</v>
          </cell>
          <cell r="C1670">
            <v>9.9600000000000009</v>
          </cell>
          <cell r="D1670" t="str">
            <v>No</v>
          </cell>
          <cell r="E1670" t="str">
            <v>No</v>
          </cell>
          <cell r="F1670" t="str">
            <v>No</v>
          </cell>
          <cell r="G1670" t="str">
            <v>No major surgery</v>
          </cell>
          <cell r="H1670" t="str">
            <v>No</v>
          </cell>
        </row>
        <row r="1671">
          <cell r="A1671" t="str">
            <v>Id1670</v>
          </cell>
          <cell r="B1671">
            <v>40.26</v>
          </cell>
          <cell r="C1671">
            <v>9.92</v>
          </cell>
          <cell r="D1671" t="str">
            <v>yes</v>
          </cell>
          <cell r="E1671" t="str">
            <v>No</v>
          </cell>
          <cell r="F1671" t="str">
            <v>No</v>
          </cell>
          <cell r="G1671" t="str">
            <v>No major surgery</v>
          </cell>
          <cell r="H1671" t="str">
            <v>No</v>
          </cell>
        </row>
        <row r="1672">
          <cell r="A1672" t="str">
            <v>Id1671</v>
          </cell>
          <cell r="B1672">
            <v>25.6</v>
          </cell>
          <cell r="C1672">
            <v>6.03</v>
          </cell>
          <cell r="D1672" t="str">
            <v>No</v>
          </cell>
          <cell r="E1672" t="str">
            <v>No</v>
          </cell>
          <cell r="F1672" t="str">
            <v>Yes</v>
          </cell>
          <cell r="G1672">
            <v>1</v>
          </cell>
          <cell r="H1672" t="str">
            <v>No</v>
          </cell>
        </row>
        <row r="1673">
          <cell r="A1673" t="str">
            <v>Id1672</v>
          </cell>
          <cell r="B1673">
            <v>33.549999999999997</v>
          </cell>
          <cell r="C1673">
            <v>10.9</v>
          </cell>
          <cell r="D1673" t="str">
            <v>yes</v>
          </cell>
          <cell r="E1673" t="str">
            <v>No</v>
          </cell>
          <cell r="F1673" t="str">
            <v>No</v>
          </cell>
          <cell r="G1673" t="str">
            <v>No major surgery</v>
          </cell>
          <cell r="H1673" t="str">
            <v>No</v>
          </cell>
        </row>
        <row r="1674">
          <cell r="A1674" t="str">
            <v>Id1673</v>
          </cell>
          <cell r="B1674">
            <v>16.690000000000001</v>
          </cell>
          <cell r="C1674">
            <v>10.66</v>
          </cell>
          <cell r="D1674" t="str">
            <v>No</v>
          </cell>
          <cell r="E1674" t="str">
            <v>No</v>
          </cell>
          <cell r="F1674" t="str">
            <v>No</v>
          </cell>
          <cell r="G1674" t="str">
            <v>No major surgery</v>
          </cell>
          <cell r="H1674" t="str">
            <v>No</v>
          </cell>
        </row>
        <row r="1675">
          <cell r="A1675" t="str">
            <v>Id1674</v>
          </cell>
          <cell r="B1675">
            <v>19.95</v>
          </cell>
          <cell r="C1675">
            <v>4.05</v>
          </cell>
          <cell r="D1675" t="str">
            <v>No</v>
          </cell>
          <cell r="E1675" t="str">
            <v>No</v>
          </cell>
          <cell r="F1675" t="str">
            <v>No</v>
          </cell>
          <cell r="G1675">
            <v>1</v>
          </cell>
          <cell r="H1675" t="str">
            <v>No</v>
          </cell>
        </row>
        <row r="1676">
          <cell r="A1676" t="str">
            <v>Id1675</v>
          </cell>
          <cell r="B1676">
            <v>17.55</v>
          </cell>
          <cell r="C1676">
            <v>4.2300000000000004</v>
          </cell>
          <cell r="D1676" t="str">
            <v>No</v>
          </cell>
          <cell r="E1676" t="str">
            <v>No</v>
          </cell>
          <cell r="F1676" t="str">
            <v>No</v>
          </cell>
          <cell r="G1676">
            <v>2</v>
          </cell>
          <cell r="H1676" t="str">
            <v>No</v>
          </cell>
        </row>
        <row r="1677">
          <cell r="A1677" t="str">
            <v>Id1676</v>
          </cell>
          <cell r="B1677">
            <v>22.01</v>
          </cell>
          <cell r="C1677">
            <v>5.01</v>
          </cell>
          <cell r="D1677" t="str">
            <v>No</v>
          </cell>
          <cell r="E1677" t="str">
            <v>No</v>
          </cell>
          <cell r="F1677" t="str">
            <v>No</v>
          </cell>
          <cell r="G1677">
            <v>1</v>
          </cell>
          <cell r="H1677" t="str">
            <v>No</v>
          </cell>
        </row>
        <row r="1678">
          <cell r="A1678" t="str">
            <v>Id1677</v>
          </cell>
          <cell r="B1678">
            <v>41.8</v>
          </cell>
          <cell r="C1678">
            <v>5.82</v>
          </cell>
          <cell r="D1678" t="str">
            <v>yes</v>
          </cell>
          <cell r="E1678" t="str">
            <v>No</v>
          </cell>
          <cell r="F1678" t="str">
            <v>Yes</v>
          </cell>
          <cell r="G1678">
            <v>1</v>
          </cell>
          <cell r="H1678" t="str">
            <v>No</v>
          </cell>
        </row>
        <row r="1679">
          <cell r="A1679" t="str">
            <v>Id1678</v>
          </cell>
          <cell r="B1679">
            <v>19.170000000000002</v>
          </cell>
          <cell r="C1679">
            <v>7.94</v>
          </cell>
          <cell r="D1679" t="str">
            <v>No</v>
          </cell>
          <cell r="E1679" t="str">
            <v>No</v>
          </cell>
          <cell r="F1679" t="str">
            <v>No</v>
          </cell>
          <cell r="G1679" t="str">
            <v>No major surgery</v>
          </cell>
          <cell r="H1679" t="str">
            <v>No</v>
          </cell>
        </row>
        <row r="1680">
          <cell r="A1680" t="str">
            <v>Id1679</v>
          </cell>
          <cell r="B1680">
            <v>32.799999999999997</v>
          </cell>
          <cell r="C1680">
            <v>6.16</v>
          </cell>
          <cell r="D1680" t="str">
            <v>yes</v>
          </cell>
          <cell r="E1680" t="str">
            <v>No</v>
          </cell>
          <cell r="F1680" t="str">
            <v>Yes</v>
          </cell>
          <cell r="G1680">
            <v>1</v>
          </cell>
          <cell r="H1680" t="str">
            <v>No</v>
          </cell>
        </row>
        <row r="1681">
          <cell r="A1681" t="str">
            <v>Id1680</v>
          </cell>
          <cell r="B1681">
            <v>35.814999999999998</v>
          </cell>
          <cell r="C1681">
            <v>4.1500000000000004</v>
          </cell>
          <cell r="D1681" t="str">
            <v>No</v>
          </cell>
          <cell r="E1681" t="str">
            <v>No</v>
          </cell>
          <cell r="F1681" t="str">
            <v>No</v>
          </cell>
          <cell r="G1681">
            <v>1</v>
          </cell>
          <cell r="H1681" t="str">
            <v>No</v>
          </cell>
        </row>
        <row r="1682">
          <cell r="A1682" t="str">
            <v>Id1681</v>
          </cell>
          <cell r="B1682">
            <v>24.3</v>
          </cell>
          <cell r="C1682">
            <v>6.23</v>
          </cell>
          <cell r="D1682" t="str">
            <v>No</v>
          </cell>
          <cell r="E1682" t="str">
            <v>No</v>
          </cell>
          <cell r="F1682" t="str">
            <v>No</v>
          </cell>
          <cell r="G1682" t="str">
            <v>No major surgery</v>
          </cell>
          <cell r="H1682" t="str">
            <v>No</v>
          </cell>
        </row>
        <row r="1683">
          <cell r="A1683" t="str">
            <v>Id1682</v>
          </cell>
          <cell r="B1683">
            <v>19.059999999999999</v>
          </cell>
          <cell r="C1683">
            <v>7.41</v>
          </cell>
          <cell r="D1683" t="str">
            <v>No</v>
          </cell>
          <cell r="E1683" t="str">
            <v>No</v>
          </cell>
          <cell r="F1683" t="str">
            <v>No</v>
          </cell>
          <cell r="G1683" t="str">
            <v>No major surgery</v>
          </cell>
          <cell r="H1683" t="str">
            <v>No</v>
          </cell>
        </row>
        <row r="1684">
          <cell r="A1684" t="str">
            <v>Id1683</v>
          </cell>
          <cell r="B1684">
            <v>33.25</v>
          </cell>
          <cell r="C1684">
            <v>5.62</v>
          </cell>
          <cell r="D1684" t="str">
            <v>yes</v>
          </cell>
          <cell r="E1684" t="str">
            <v>No</v>
          </cell>
          <cell r="F1684" t="str">
            <v>No</v>
          </cell>
          <cell r="G1684">
            <v>1</v>
          </cell>
          <cell r="H1684" t="str">
            <v>No</v>
          </cell>
        </row>
        <row r="1685">
          <cell r="A1685" t="str">
            <v>Id1684</v>
          </cell>
          <cell r="B1685">
            <v>21.37</v>
          </cell>
          <cell r="C1685">
            <v>4.54</v>
          </cell>
          <cell r="D1685" t="str">
            <v>yes</v>
          </cell>
          <cell r="E1685" t="str">
            <v>No</v>
          </cell>
          <cell r="F1685" t="str">
            <v>Yes</v>
          </cell>
          <cell r="G1685">
            <v>1</v>
          </cell>
          <cell r="H1685" t="str">
            <v>No</v>
          </cell>
        </row>
        <row r="1686">
          <cell r="A1686" t="str">
            <v>Id1685</v>
          </cell>
          <cell r="B1686">
            <v>34.43</v>
          </cell>
          <cell r="C1686">
            <v>8.6199999999999992</v>
          </cell>
          <cell r="D1686" t="str">
            <v>yes</v>
          </cell>
          <cell r="E1686" t="str">
            <v>No</v>
          </cell>
          <cell r="F1686" t="str">
            <v>No</v>
          </cell>
          <cell r="G1686">
            <v>1</v>
          </cell>
          <cell r="H1686" t="str">
            <v>No</v>
          </cell>
        </row>
        <row r="1687">
          <cell r="A1687" t="str">
            <v>Id1686</v>
          </cell>
          <cell r="B1687">
            <v>20.86</v>
          </cell>
          <cell r="C1687">
            <v>4.3600000000000003</v>
          </cell>
          <cell r="D1687" t="str">
            <v>yes</v>
          </cell>
          <cell r="E1687" t="str">
            <v>No</v>
          </cell>
          <cell r="F1687" t="str">
            <v>No</v>
          </cell>
          <cell r="G1687" t="str">
            <v>No major surgery</v>
          </cell>
          <cell r="H1687" t="str">
            <v>No</v>
          </cell>
        </row>
        <row r="1688">
          <cell r="A1688" t="str">
            <v>Id1687</v>
          </cell>
          <cell r="B1688">
            <v>18.34</v>
          </cell>
          <cell r="C1688">
            <v>10.01</v>
          </cell>
          <cell r="D1688" t="str">
            <v>No</v>
          </cell>
          <cell r="E1688" t="str">
            <v>No</v>
          </cell>
          <cell r="F1688" t="str">
            <v>No</v>
          </cell>
          <cell r="G1688" t="str">
            <v>No major surgery</v>
          </cell>
          <cell r="H1688" t="str">
            <v>No</v>
          </cell>
        </row>
        <row r="1689">
          <cell r="A1689" t="str">
            <v>Id1688</v>
          </cell>
          <cell r="B1689">
            <v>34.15</v>
          </cell>
          <cell r="C1689">
            <v>5.42</v>
          </cell>
          <cell r="D1689" t="str">
            <v>No</v>
          </cell>
          <cell r="E1689" t="str">
            <v>No</v>
          </cell>
          <cell r="F1689" t="str">
            <v>No</v>
          </cell>
          <cell r="G1689" t="str">
            <v>No major surgery</v>
          </cell>
          <cell r="H1689" t="str">
            <v>No</v>
          </cell>
        </row>
        <row r="1690">
          <cell r="A1690" t="str">
            <v>Id1689</v>
          </cell>
          <cell r="B1690">
            <v>18.350000000000001</v>
          </cell>
          <cell r="C1690">
            <v>5.12</v>
          </cell>
          <cell r="D1690" t="str">
            <v>No</v>
          </cell>
          <cell r="E1690" t="str">
            <v>No</v>
          </cell>
          <cell r="F1690" t="str">
            <v>No</v>
          </cell>
          <cell r="G1690" t="str">
            <v>No major surgery</v>
          </cell>
          <cell r="H1690" t="str">
            <v>No</v>
          </cell>
        </row>
        <row r="1691">
          <cell r="A1691" t="str">
            <v>Id1690</v>
          </cell>
          <cell r="B1691">
            <v>22.13</v>
          </cell>
          <cell r="C1691">
            <v>9.1999999999999993</v>
          </cell>
          <cell r="D1691" t="str">
            <v>yes</v>
          </cell>
          <cell r="E1691" t="str">
            <v>No</v>
          </cell>
          <cell r="F1691" t="str">
            <v>No</v>
          </cell>
          <cell r="G1691" t="str">
            <v>No major surgery</v>
          </cell>
          <cell r="H1691" t="str">
            <v>No</v>
          </cell>
        </row>
        <row r="1692">
          <cell r="A1692" t="str">
            <v>Id1691</v>
          </cell>
          <cell r="B1692">
            <v>22.51</v>
          </cell>
          <cell r="C1692">
            <v>6.08</v>
          </cell>
          <cell r="D1692" t="str">
            <v>yes</v>
          </cell>
          <cell r="E1692" t="str">
            <v>No</v>
          </cell>
          <cell r="F1692" t="str">
            <v>No</v>
          </cell>
          <cell r="G1692">
            <v>1</v>
          </cell>
          <cell r="H1692" t="str">
            <v>No</v>
          </cell>
        </row>
        <row r="1693">
          <cell r="A1693" t="str">
            <v>Id1692</v>
          </cell>
          <cell r="B1693">
            <v>31</v>
          </cell>
          <cell r="C1693">
            <v>4.7699999999999996</v>
          </cell>
          <cell r="D1693" t="str">
            <v>No</v>
          </cell>
          <cell r="E1693" t="str">
            <v>No</v>
          </cell>
          <cell r="F1693" t="str">
            <v>No</v>
          </cell>
          <cell r="G1693">
            <v>1</v>
          </cell>
          <cell r="H1693" t="str">
            <v>No</v>
          </cell>
        </row>
        <row r="1694">
          <cell r="A1694" t="str">
            <v>Id1693</v>
          </cell>
          <cell r="B1694">
            <v>28.27</v>
          </cell>
          <cell r="C1694">
            <v>4.62</v>
          </cell>
          <cell r="D1694" t="str">
            <v>No</v>
          </cell>
          <cell r="E1694" t="str">
            <v>No</v>
          </cell>
          <cell r="F1694" t="str">
            <v>No</v>
          </cell>
          <cell r="G1694">
            <v>1</v>
          </cell>
          <cell r="H1694" t="str">
            <v>No</v>
          </cell>
        </row>
        <row r="1695">
          <cell r="A1695" t="str">
            <v>Id1694</v>
          </cell>
          <cell r="B1695">
            <v>29.92</v>
          </cell>
          <cell r="C1695">
            <v>9.07</v>
          </cell>
          <cell r="D1695" t="str">
            <v>yes</v>
          </cell>
          <cell r="E1695" t="str">
            <v>No</v>
          </cell>
          <cell r="F1695" t="str">
            <v>No</v>
          </cell>
          <cell r="G1695">
            <v>1</v>
          </cell>
          <cell r="H1695" t="str">
            <v>No</v>
          </cell>
        </row>
        <row r="1696">
          <cell r="A1696" t="str">
            <v>Id1695</v>
          </cell>
          <cell r="B1696">
            <v>25.9</v>
          </cell>
          <cell r="C1696">
            <v>9.1199999999999992</v>
          </cell>
          <cell r="D1696" t="str">
            <v>yes</v>
          </cell>
          <cell r="E1696" t="str">
            <v>No</v>
          </cell>
          <cell r="F1696" t="str">
            <v>No</v>
          </cell>
          <cell r="G1696">
            <v>1</v>
          </cell>
          <cell r="H1696" t="str">
            <v>No</v>
          </cell>
        </row>
        <row r="1697">
          <cell r="A1697" t="str">
            <v>Id1696</v>
          </cell>
          <cell r="B1697">
            <v>27.74</v>
          </cell>
          <cell r="C1697">
            <v>7.32</v>
          </cell>
          <cell r="D1697" t="str">
            <v>yes</v>
          </cell>
          <cell r="E1697" t="str">
            <v>No</v>
          </cell>
          <cell r="F1697" t="str">
            <v>No</v>
          </cell>
          <cell r="G1697">
            <v>1</v>
          </cell>
          <cell r="H1697" t="str">
            <v>No</v>
          </cell>
        </row>
        <row r="1698">
          <cell r="A1698" t="str">
            <v>Id1697</v>
          </cell>
          <cell r="B1698">
            <v>17.260000000000002</v>
          </cell>
          <cell r="C1698">
            <v>11.73</v>
          </cell>
          <cell r="D1698" t="str">
            <v>No</v>
          </cell>
          <cell r="E1698" t="str">
            <v>No</v>
          </cell>
          <cell r="F1698" t="str">
            <v>No</v>
          </cell>
          <cell r="G1698">
            <v>2</v>
          </cell>
          <cell r="H1698" t="str">
            <v>No</v>
          </cell>
        </row>
        <row r="1699">
          <cell r="A1699" t="str">
            <v>Id1698</v>
          </cell>
          <cell r="B1699">
            <v>19.855</v>
          </cell>
          <cell r="C1699">
            <v>6.64</v>
          </cell>
          <cell r="D1699" t="str">
            <v>yes</v>
          </cell>
          <cell r="E1699" t="str">
            <v>No</v>
          </cell>
          <cell r="F1699" t="str">
            <v>No</v>
          </cell>
          <cell r="G1699">
            <v>1</v>
          </cell>
          <cell r="H1699" t="str">
            <v>No</v>
          </cell>
        </row>
        <row r="1700">
          <cell r="A1700" t="str">
            <v>Id1699</v>
          </cell>
          <cell r="B1700">
            <v>41.69</v>
          </cell>
          <cell r="C1700">
            <v>5.78</v>
          </cell>
          <cell r="D1700" t="str">
            <v>No</v>
          </cell>
          <cell r="E1700" t="str">
            <v>No</v>
          </cell>
          <cell r="F1700" t="str">
            <v>No</v>
          </cell>
          <cell r="G1700" t="str">
            <v>No major surgery</v>
          </cell>
          <cell r="H1700" t="str">
            <v>No</v>
          </cell>
        </row>
        <row r="1701">
          <cell r="A1701" t="str">
            <v>Id1700</v>
          </cell>
          <cell r="B1701">
            <v>16.12</v>
          </cell>
          <cell r="C1701">
            <v>10.45</v>
          </cell>
          <cell r="D1701" t="str">
            <v>No</v>
          </cell>
          <cell r="E1701" t="str">
            <v>No</v>
          </cell>
          <cell r="F1701" t="str">
            <v>No</v>
          </cell>
          <cell r="G1701" t="str">
            <v>No major surgery</v>
          </cell>
          <cell r="H1701" t="str">
            <v>No</v>
          </cell>
        </row>
        <row r="1702">
          <cell r="A1702" t="str">
            <v>Id1701</v>
          </cell>
          <cell r="B1702">
            <v>37.43</v>
          </cell>
          <cell r="C1702">
            <v>4.5199999999999996</v>
          </cell>
          <cell r="D1702" t="str">
            <v>No</v>
          </cell>
          <cell r="E1702" t="str">
            <v>No</v>
          </cell>
          <cell r="F1702" t="str">
            <v>No</v>
          </cell>
          <cell r="G1702">
            <v>1</v>
          </cell>
          <cell r="H1702" t="str">
            <v>No</v>
          </cell>
        </row>
        <row r="1703">
          <cell r="A1703" t="str">
            <v>Id1702</v>
          </cell>
          <cell r="B1703">
            <v>31.065000000000001</v>
          </cell>
          <cell r="C1703">
            <v>5.71</v>
          </cell>
          <cell r="D1703" t="str">
            <v>No</v>
          </cell>
          <cell r="E1703" t="str">
            <v>No</v>
          </cell>
          <cell r="F1703" t="str">
            <v>No</v>
          </cell>
          <cell r="G1703" t="str">
            <v>No major surgery</v>
          </cell>
          <cell r="H1703" t="str">
            <v>No</v>
          </cell>
        </row>
        <row r="1704">
          <cell r="A1704" t="str">
            <v>Id1703</v>
          </cell>
          <cell r="B1704">
            <v>25.08</v>
          </cell>
          <cell r="C1704">
            <v>4.7699999999999996</v>
          </cell>
          <cell r="D1704" t="str">
            <v>No</v>
          </cell>
          <cell r="E1704" t="str">
            <v>No</v>
          </cell>
          <cell r="F1704" t="str">
            <v>No</v>
          </cell>
          <cell r="G1704" t="str">
            <v>No major surgery</v>
          </cell>
          <cell r="H1704" t="str">
            <v>No</v>
          </cell>
        </row>
        <row r="1705">
          <cell r="A1705" t="str">
            <v>Id1704</v>
          </cell>
          <cell r="B1705">
            <v>15.2</v>
          </cell>
          <cell r="C1705">
            <v>7.81</v>
          </cell>
          <cell r="D1705" t="str">
            <v>yes</v>
          </cell>
          <cell r="E1705" t="str">
            <v>No</v>
          </cell>
          <cell r="F1705" t="str">
            <v>No</v>
          </cell>
          <cell r="G1705">
            <v>1</v>
          </cell>
          <cell r="H1705" t="str">
            <v>No</v>
          </cell>
        </row>
        <row r="1706">
          <cell r="A1706" t="str">
            <v>Id1705</v>
          </cell>
          <cell r="B1706">
            <v>22.34</v>
          </cell>
          <cell r="C1706">
            <v>5.19</v>
          </cell>
          <cell r="D1706" t="str">
            <v>yes</v>
          </cell>
          <cell r="E1706" t="str">
            <v>No</v>
          </cell>
          <cell r="F1706" t="str">
            <v>No</v>
          </cell>
          <cell r="G1706" t="str">
            <v>No major surgery</v>
          </cell>
          <cell r="H1706" t="str">
            <v>No</v>
          </cell>
        </row>
        <row r="1707">
          <cell r="A1707" t="str">
            <v>Id1706</v>
          </cell>
          <cell r="B1707">
            <v>40.15</v>
          </cell>
          <cell r="C1707">
            <v>5.93</v>
          </cell>
          <cell r="D1707" t="str">
            <v>No</v>
          </cell>
          <cell r="E1707" t="str">
            <v>No</v>
          </cell>
          <cell r="F1707" t="str">
            <v>No</v>
          </cell>
          <cell r="G1707">
            <v>1</v>
          </cell>
          <cell r="H1707" t="str">
            <v>No</v>
          </cell>
        </row>
        <row r="1708">
          <cell r="A1708" t="str">
            <v>Id1707</v>
          </cell>
          <cell r="B1708">
            <v>37.729999999999997</v>
          </cell>
          <cell r="C1708">
            <v>6.29</v>
          </cell>
          <cell r="D1708" t="str">
            <v>No</v>
          </cell>
          <cell r="E1708" t="str">
            <v>No</v>
          </cell>
          <cell r="F1708" t="str">
            <v>No</v>
          </cell>
          <cell r="G1708">
            <v>1</v>
          </cell>
          <cell r="H1708" t="str">
            <v>No</v>
          </cell>
        </row>
        <row r="1709">
          <cell r="A1709" t="str">
            <v>Id1708</v>
          </cell>
          <cell r="B1709">
            <v>25.35</v>
          </cell>
          <cell r="C1709">
            <v>4.9000000000000004</v>
          </cell>
          <cell r="D1709" t="str">
            <v>No</v>
          </cell>
          <cell r="E1709" t="str">
            <v>No</v>
          </cell>
          <cell r="F1709" t="str">
            <v>No</v>
          </cell>
          <cell r="G1709" t="str">
            <v>No major surgery</v>
          </cell>
          <cell r="H1709" t="str">
            <v>No</v>
          </cell>
        </row>
        <row r="1710">
          <cell r="A1710" t="str">
            <v>Id1709</v>
          </cell>
          <cell r="B1710">
            <v>26.41</v>
          </cell>
          <cell r="C1710">
            <v>5.07</v>
          </cell>
          <cell r="D1710" t="str">
            <v>yes</v>
          </cell>
          <cell r="E1710" t="str">
            <v>No</v>
          </cell>
          <cell r="F1710" t="str">
            <v>No</v>
          </cell>
          <cell r="G1710">
            <v>1</v>
          </cell>
          <cell r="H1710" t="str">
            <v>No</v>
          </cell>
        </row>
        <row r="1711">
          <cell r="A1711" t="str">
            <v>Id1710</v>
          </cell>
          <cell r="B1711">
            <v>27.6</v>
          </cell>
          <cell r="C1711">
            <v>5.33</v>
          </cell>
          <cell r="D1711" t="str">
            <v>No</v>
          </cell>
          <cell r="E1711" t="str">
            <v>No</v>
          </cell>
          <cell r="F1711" t="str">
            <v>No</v>
          </cell>
          <cell r="G1711">
            <v>1</v>
          </cell>
          <cell r="H1711" t="str">
            <v>No</v>
          </cell>
        </row>
        <row r="1712">
          <cell r="A1712" t="str">
            <v>Id1711</v>
          </cell>
          <cell r="B1712">
            <v>33.82</v>
          </cell>
          <cell r="C1712">
            <v>8.93</v>
          </cell>
          <cell r="D1712" t="str">
            <v>yes</v>
          </cell>
          <cell r="E1712" t="str">
            <v>No</v>
          </cell>
          <cell r="F1712" t="str">
            <v>No</v>
          </cell>
          <cell r="G1712">
            <v>1</v>
          </cell>
          <cell r="H1712" t="str">
            <v>No</v>
          </cell>
        </row>
        <row r="1713">
          <cell r="A1713" t="str">
            <v>Id1712</v>
          </cell>
          <cell r="B1713">
            <v>32.9</v>
          </cell>
          <cell r="C1713">
            <v>4.3499999999999996</v>
          </cell>
          <cell r="D1713" t="str">
            <v>No</v>
          </cell>
          <cell r="E1713" t="str">
            <v>No</v>
          </cell>
          <cell r="F1713" t="str">
            <v>No</v>
          </cell>
          <cell r="G1713" t="str">
            <v>No major surgery</v>
          </cell>
          <cell r="H1713" t="str">
            <v>No</v>
          </cell>
        </row>
        <row r="1714">
          <cell r="A1714" t="str">
            <v>Id1713</v>
          </cell>
          <cell r="B1714">
            <v>30.875</v>
          </cell>
          <cell r="C1714">
            <v>9.5399999999999991</v>
          </cell>
          <cell r="D1714" t="str">
            <v>yes</v>
          </cell>
          <cell r="E1714" t="str">
            <v>No</v>
          </cell>
          <cell r="F1714" t="str">
            <v>No</v>
          </cell>
          <cell r="G1714">
            <v>1</v>
          </cell>
          <cell r="H1714" t="str">
            <v>No</v>
          </cell>
        </row>
        <row r="1715">
          <cell r="A1715" t="str">
            <v>Id1714</v>
          </cell>
          <cell r="B1715">
            <v>32.64</v>
          </cell>
          <cell r="C1715">
            <v>5.91</v>
          </cell>
          <cell r="D1715" t="str">
            <v>No</v>
          </cell>
          <cell r="E1715" t="str">
            <v>No</v>
          </cell>
          <cell r="F1715" t="str">
            <v>No</v>
          </cell>
          <cell r="G1715" t="str">
            <v>No major surgery</v>
          </cell>
          <cell r="H1715" t="str">
            <v>No</v>
          </cell>
        </row>
        <row r="1716">
          <cell r="A1716" t="str">
            <v>Id1715</v>
          </cell>
          <cell r="B1716">
            <v>22.135000000000002</v>
          </cell>
          <cell r="C1716">
            <v>5.0999999999999996</v>
          </cell>
          <cell r="D1716" t="str">
            <v>No</v>
          </cell>
          <cell r="E1716" t="str">
            <v>No</v>
          </cell>
          <cell r="F1716" t="str">
            <v>No</v>
          </cell>
          <cell r="G1716" t="str">
            <v>No major surgery</v>
          </cell>
          <cell r="H1716" t="str">
            <v>No</v>
          </cell>
        </row>
        <row r="1717">
          <cell r="A1717" t="str">
            <v>Id1716</v>
          </cell>
          <cell r="B1717">
            <v>16.53</v>
          </cell>
          <cell r="C1717">
            <v>5.08</v>
          </cell>
          <cell r="D1717" t="str">
            <v>No</v>
          </cell>
          <cell r="E1717" t="str">
            <v>No</v>
          </cell>
          <cell r="F1717" t="str">
            <v>No</v>
          </cell>
          <cell r="G1717">
            <v>2</v>
          </cell>
          <cell r="H1717" t="str">
            <v>No</v>
          </cell>
        </row>
        <row r="1718">
          <cell r="A1718" t="str">
            <v>Id1717</v>
          </cell>
          <cell r="B1718">
            <v>32.774999999999999</v>
          </cell>
          <cell r="C1718">
            <v>4.75</v>
          </cell>
          <cell r="D1718" t="str">
            <v>No</v>
          </cell>
          <cell r="E1718" t="str">
            <v>No</v>
          </cell>
          <cell r="F1718" t="str">
            <v>No</v>
          </cell>
          <cell r="G1718" t="str">
            <v>No major surgery</v>
          </cell>
          <cell r="H1718" t="str">
            <v>No</v>
          </cell>
        </row>
        <row r="1719">
          <cell r="A1719" t="str">
            <v>Id1718</v>
          </cell>
          <cell r="B1719">
            <v>30.9</v>
          </cell>
          <cell r="C1719">
            <v>6.05</v>
          </cell>
          <cell r="D1719" t="str">
            <v>No</v>
          </cell>
          <cell r="E1719" t="str">
            <v>No</v>
          </cell>
          <cell r="F1719" t="str">
            <v>No</v>
          </cell>
          <cell r="G1719">
            <v>1</v>
          </cell>
          <cell r="H1719" t="str">
            <v>No</v>
          </cell>
        </row>
        <row r="1720">
          <cell r="A1720" t="str">
            <v>Id1719</v>
          </cell>
          <cell r="B1720">
            <v>15.58</v>
          </cell>
          <cell r="C1720">
            <v>11.56</v>
          </cell>
          <cell r="D1720" t="str">
            <v>No</v>
          </cell>
          <cell r="E1720" t="str">
            <v>No</v>
          </cell>
          <cell r="F1720" t="str">
            <v>No</v>
          </cell>
          <cell r="G1720" t="str">
            <v>No major surgery</v>
          </cell>
          <cell r="H1720" t="str">
            <v>No</v>
          </cell>
        </row>
        <row r="1721">
          <cell r="A1721" t="str">
            <v>Id1720</v>
          </cell>
          <cell r="B1721">
            <v>26.315000000000001</v>
          </cell>
          <cell r="C1721">
            <v>5.76</v>
          </cell>
          <cell r="D1721" t="str">
            <v>No</v>
          </cell>
          <cell r="E1721" t="str">
            <v>No</v>
          </cell>
          <cell r="F1721" t="str">
            <v>No</v>
          </cell>
          <cell r="G1721" t="str">
            <v>No major surgery</v>
          </cell>
          <cell r="H1721" t="str">
            <v>No</v>
          </cell>
        </row>
        <row r="1722">
          <cell r="A1722" t="str">
            <v>Id1721</v>
          </cell>
          <cell r="B1722">
            <v>35.61</v>
          </cell>
          <cell r="C1722">
            <v>5.65</v>
          </cell>
          <cell r="D1722" t="str">
            <v>No</v>
          </cell>
          <cell r="E1722" t="str">
            <v>yes</v>
          </cell>
          <cell r="F1722" t="str">
            <v>No</v>
          </cell>
          <cell r="G1722">
            <v>1</v>
          </cell>
          <cell r="H1722" t="str">
            <v>No</v>
          </cell>
        </row>
        <row r="1723">
          <cell r="A1723" t="str">
            <v>Id1722</v>
          </cell>
          <cell r="B1723">
            <v>37.56</v>
          </cell>
          <cell r="C1723">
            <v>5.88</v>
          </cell>
          <cell r="D1723" t="str">
            <v>No</v>
          </cell>
          <cell r="E1723" t="str">
            <v>yes</v>
          </cell>
          <cell r="F1723" t="str">
            <v>No</v>
          </cell>
          <cell r="G1723">
            <v>1</v>
          </cell>
          <cell r="H1723" t="str">
            <v>No</v>
          </cell>
        </row>
        <row r="1724">
          <cell r="A1724" t="str">
            <v>Id1723</v>
          </cell>
          <cell r="B1724">
            <v>15.49</v>
          </cell>
          <cell r="C1724">
            <v>9.6</v>
          </cell>
          <cell r="D1724" t="str">
            <v>No</v>
          </cell>
          <cell r="E1724" t="str">
            <v>No</v>
          </cell>
          <cell r="F1724" t="str">
            <v>No</v>
          </cell>
          <cell r="G1724" t="str">
            <v>No major surgery</v>
          </cell>
          <cell r="H1724" t="str">
            <v>No</v>
          </cell>
        </row>
        <row r="1725">
          <cell r="A1725" t="str">
            <v>Id1724</v>
          </cell>
          <cell r="B1725">
            <v>23.48</v>
          </cell>
          <cell r="C1725">
            <v>6.24</v>
          </cell>
          <cell r="D1725" t="str">
            <v>No</v>
          </cell>
          <cell r="E1725" t="str">
            <v>No</v>
          </cell>
          <cell r="F1725" t="str">
            <v>No</v>
          </cell>
          <cell r="G1725">
            <v>1</v>
          </cell>
          <cell r="H1725" t="str">
            <v>No</v>
          </cell>
        </row>
        <row r="1726">
          <cell r="A1726" t="str">
            <v>Id1725</v>
          </cell>
          <cell r="B1726">
            <v>30.02</v>
          </cell>
          <cell r="C1726">
            <v>7.63</v>
          </cell>
          <cell r="D1726" t="str">
            <v>yes</v>
          </cell>
          <cell r="E1726" t="str">
            <v>No</v>
          </cell>
          <cell r="F1726" t="str">
            <v>No</v>
          </cell>
          <cell r="G1726">
            <v>1</v>
          </cell>
          <cell r="H1726" t="str">
            <v>No</v>
          </cell>
        </row>
        <row r="1727">
          <cell r="A1727" t="str">
            <v>Id1726</v>
          </cell>
          <cell r="B1727">
            <v>26.885000000000002</v>
          </cell>
          <cell r="C1727">
            <v>8.66</v>
          </cell>
          <cell r="D1727" t="str">
            <v>yes</v>
          </cell>
          <cell r="E1727" t="str">
            <v>No</v>
          </cell>
          <cell r="F1727" t="str">
            <v>No</v>
          </cell>
          <cell r="G1727">
            <v>1</v>
          </cell>
          <cell r="H1727" t="str">
            <v>No</v>
          </cell>
        </row>
        <row r="1728">
          <cell r="A1728" t="str">
            <v>Id1727</v>
          </cell>
          <cell r="B1728">
            <v>25.84</v>
          </cell>
          <cell r="C1728">
            <v>8.5500000000000007</v>
          </cell>
          <cell r="D1728" t="str">
            <v>yes</v>
          </cell>
          <cell r="E1728" t="str">
            <v>No</v>
          </cell>
          <cell r="F1728" t="str">
            <v>No</v>
          </cell>
          <cell r="G1728">
            <v>1</v>
          </cell>
          <cell r="H1728" t="str">
            <v>No</v>
          </cell>
        </row>
        <row r="1729">
          <cell r="A1729" t="str">
            <v>Id1728</v>
          </cell>
          <cell r="B1729">
            <v>27.454999999999998</v>
          </cell>
          <cell r="C1729">
            <v>4.54</v>
          </cell>
          <cell r="D1729" t="str">
            <v>No</v>
          </cell>
          <cell r="E1729" t="str">
            <v>No</v>
          </cell>
          <cell r="F1729" t="str">
            <v>No</v>
          </cell>
          <cell r="G1729" t="str">
            <v>No major surgery</v>
          </cell>
          <cell r="H1729" t="str">
            <v>No</v>
          </cell>
        </row>
        <row r="1730">
          <cell r="A1730" t="str">
            <v>Id1729</v>
          </cell>
          <cell r="B1730">
            <v>24.605</v>
          </cell>
          <cell r="C1730">
            <v>5.7</v>
          </cell>
          <cell r="D1730" t="str">
            <v>No</v>
          </cell>
          <cell r="E1730" t="str">
            <v>No</v>
          </cell>
          <cell r="F1730" t="str">
            <v>No</v>
          </cell>
          <cell r="G1730" t="str">
            <v>No major surgery</v>
          </cell>
          <cell r="H1730" t="str">
            <v>No</v>
          </cell>
        </row>
        <row r="1731">
          <cell r="A1731" t="str">
            <v>Id1730</v>
          </cell>
          <cell r="B1731">
            <v>30.8</v>
          </cell>
          <cell r="C1731">
            <v>5.07</v>
          </cell>
          <cell r="D1731" t="str">
            <v>No</v>
          </cell>
          <cell r="E1731" t="str">
            <v>No</v>
          </cell>
          <cell r="F1731" t="str">
            <v>No</v>
          </cell>
          <cell r="G1731" t="str">
            <v>No major surgery</v>
          </cell>
          <cell r="H1731" t="str">
            <v>No</v>
          </cell>
        </row>
        <row r="1732">
          <cell r="A1732" t="str">
            <v>Id1731</v>
          </cell>
          <cell r="B1732">
            <v>34.799999999999997</v>
          </cell>
          <cell r="C1732">
            <v>4.38</v>
          </cell>
          <cell r="D1732" t="str">
            <v>No</v>
          </cell>
          <cell r="E1732" t="str">
            <v>No</v>
          </cell>
          <cell r="F1732" t="str">
            <v>No</v>
          </cell>
          <cell r="G1732">
            <v>1</v>
          </cell>
          <cell r="H1732" t="str">
            <v>No</v>
          </cell>
        </row>
        <row r="1733">
          <cell r="A1733" t="str">
            <v>Id1732</v>
          </cell>
          <cell r="B1733">
            <v>34.21</v>
          </cell>
          <cell r="C1733">
            <v>4.54</v>
          </cell>
          <cell r="D1733" t="str">
            <v>No</v>
          </cell>
          <cell r="E1733" t="str">
            <v>No</v>
          </cell>
          <cell r="F1733" t="str">
            <v>No</v>
          </cell>
          <cell r="G1733">
            <v>1</v>
          </cell>
          <cell r="H1733" t="str">
            <v>No</v>
          </cell>
        </row>
        <row r="1734">
          <cell r="A1734" t="str">
            <v>Id1733</v>
          </cell>
          <cell r="B1734">
            <v>31</v>
          </cell>
          <cell r="C1734">
            <v>5.38</v>
          </cell>
          <cell r="D1734" t="str">
            <v>No</v>
          </cell>
          <cell r="E1734" t="str">
            <v>No</v>
          </cell>
          <cell r="F1734" t="str">
            <v>No</v>
          </cell>
          <cell r="G1734">
            <v>1</v>
          </cell>
          <cell r="H1734" t="str">
            <v>No</v>
          </cell>
        </row>
        <row r="1735">
          <cell r="A1735" t="str">
            <v>Id1734</v>
          </cell>
          <cell r="B1735">
            <v>26.125</v>
          </cell>
          <cell r="C1735">
            <v>5.55</v>
          </cell>
          <cell r="D1735" t="str">
            <v>No</v>
          </cell>
          <cell r="E1735" t="str">
            <v>No</v>
          </cell>
          <cell r="F1735" t="str">
            <v>No</v>
          </cell>
          <cell r="G1735">
            <v>1</v>
          </cell>
          <cell r="H1735" t="str">
            <v>No</v>
          </cell>
        </row>
        <row r="1736">
          <cell r="A1736" t="str">
            <v>Id1735</v>
          </cell>
          <cell r="B1736">
            <v>30.13</v>
          </cell>
          <cell r="C1736">
            <v>4.03</v>
          </cell>
          <cell r="D1736" t="str">
            <v>yes</v>
          </cell>
          <cell r="E1736" t="str">
            <v>No</v>
          </cell>
          <cell r="F1736" t="str">
            <v>No</v>
          </cell>
          <cell r="G1736">
            <v>1</v>
          </cell>
          <cell r="H1736" t="str">
            <v>No</v>
          </cell>
        </row>
        <row r="1737">
          <cell r="A1737" t="str">
            <v>Id1736</v>
          </cell>
          <cell r="B1737">
            <v>34.19</v>
          </cell>
          <cell r="C1737">
            <v>4.1900000000000004</v>
          </cell>
          <cell r="D1737" t="str">
            <v>No</v>
          </cell>
          <cell r="E1737" t="str">
            <v>No</v>
          </cell>
          <cell r="F1737" t="str">
            <v>No</v>
          </cell>
          <cell r="G1737" t="str">
            <v>No major surgery</v>
          </cell>
          <cell r="H1737" t="str">
            <v>No</v>
          </cell>
        </row>
        <row r="1738">
          <cell r="A1738" t="str">
            <v>Id1737</v>
          </cell>
          <cell r="B1738">
            <v>22.515000000000001</v>
          </cell>
          <cell r="C1738">
            <v>4.37</v>
          </cell>
          <cell r="D1738" t="str">
            <v>No</v>
          </cell>
          <cell r="E1738" t="str">
            <v>No</v>
          </cell>
          <cell r="F1738" t="str">
            <v>Yes</v>
          </cell>
          <cell r="G1738">
            <v>1</v>
          </cell>
          <cell r="H1738" t="str">
            <v>No</v>
          </cell>
        </row>
        <row r="1739">
          <cell r="A1739" t="str">
            <v>Id1738</v>
          </cell>
          <cell r="B1739">
            <v>18.239999999999998</v>
          </cell>
          <cell r="C1739">
            <v>5.31</v>
          </cell>
          <cell r="D1739" t="str">
            <v>yes</v>
          </cell>
          <cell r="E1739" t="str">
            <v>No</v>
          </cell>
          <cell r="F1739" t="str">
            <v>Yes</v>
          </cell>
          <cell r="G1739">
            <v>1</v>
          </cell>
          <cell r="H1739" t="str">
            <v>No</v>
          </cell>
        </row>
        <row r="1740">
          <cell r="A1740" t="str">
            <v>Id1739</v>
          </cell>
          <cell r="B1740">
            <v>37.28</v>
          </cell>
          <cell r="C1740">
            <v>4.66</v>
          </cell>
          <cell r="D1740" t="str">
            <v>No</v>
          </cell>
          <cell r="E1740" t="str">
            <v>yes</v>
          </cell>
          <cell r="F1740" t="str">
            <v>No</v>
          </cell>
          <cell r="G1740">
            <v>1</v>
          </cell>
          <cell r="H1740" t="str">
            <v>No</v>
          </cell>
        </row>
        <row r="1741">
          <cell r="A1741" t="str">
            <v>Id1740</v>
          </cell>
          <cell r="B1741">
            <v>18.2</v>
          </cell>
          <cell r="C1741">
            <v>6.19</v>
          </cell>
          <cell r="D1741" t="str">
            <v>No</v>
          </cell>
          <cell r="E1741" t="str">
            <v>No</v>
          </cell>
          <cell r="F1741" t="str">
            <v>Yes</v>
          </cell>
          <cell r="G1741">
            <v>1</v>
          </cell>
          <cell r="H1741" t="str">
            <v>No</v>
          </cell>
        </row>
        <row r="1742">
          <cell r="A1742" t="str">
            <v>Id1741</v>
          </cell>
          <cell r="B1742">
            <v>20.53</v>
          </cell>
          <cell r="C1742">
            <v>4.8600000000000003</v>
          </cell>
          <cell r="D1742" t="str">
            <v>No</v>
          </cell>
          <cell r="E1742" t="str">
            <v>No</v>
          </cell>
          <cell r="F1742" t="str">
            <v>No</v>
          </cell>
          <cell r="G1742">
            <v>1</v>
          </cell>
          <cell r="H1742" t="str">
            <v>No</v>
          </cell>
        </row>
        <row r="1743">
          <cell r="A1743" t="str">
            <v>Id1742</v>
          </cell>
          <cell r="B1743">
            <v>23.79</v>
          </cell>
          <cell r="C1743">
            <v>4.74</v>
          </cell>
          <cell r="D1743" t="str">
            <v>No</v>
          </cell>
          <cell r="E1743" t="str">
            <v>No</v>
          </cell>
          <cell r="F1743" t="str">
            <v>No</v>
          </cell>
          <cell r="G1743" t="str">
            <v>No major surgery</v>
          </cell>
          <cell r="H1743" t="str">
            <v>No</v>
          </cell>
        </row>
        <row r="1744">
          <cell r="A1744" t="str">
            <v>Id1743</v>
          </cell>
          <cell r="B1744">
            <v>29.8</v>
          </cell>
          <cell r="C1744">
            <v>6.03</v>
          </cell>
          <cell r="D1744" t="str">
            <v>No</v>
          </cell>
          <cell r="E1744" t="str">
            <v>No</v>
          </cell>
          <cell r="F1744" t="str">
            <v>No</v>
          </cell>
          <cell r="G1744" t="str">
            <v>No major surgery</v>
          </cell>
          <cell r="H1744" t="str">
            <v>No</v>
          </cell>
        </row>
        <row r="1745">
          <cell r="A1745" t="str">
            <v>Id1744</v>
          </cell>
          <cell r="B1745">
            <v>31.54</v>
          </cell>
          <cell r="C1745">
            <v>4.71</v>
          </cell>
          <cell r="D1745" t="str">
            <v>No</v>
          </cell>
          <cell r="E1745" t="str">
            <v>No</v>
          </cell>
          <cell r="F1745" t="str">
            <v>No</v>
          </cell>
          <cell r="G1745" t="str">
            <v>No major surgery</v>
          </cell>
          <cell r="H1745" t="str">
            <v>No</v>
          </cell>
        </row>
        <row r="1746">
          <cell r="A1746" t="str">
            <v>Id1745</v>
          </cell>
          <cell r="B1746">
            <v>20.82</v>
          </cell>
          <cell r="C1746">
            <v>5.55</v>
          </cell>
          <cell r="D1746" t="str">
            <v>No</v>
          </cell>
          <cell r="E1746" t="str">
            <v>No</v>
          </cell>
          <cell r="F1746" t="str">
            <v>No</v>
          </cell>
          <cell r="G1746">
            <v>1</v>
          </cell>
          <cell r="H1746" t="str">
            <v>No</v>
          </cell>
        </row>
        <row r="1747">
          <cell r="A1747" t="str">
            <v>Id1746</v>
          </cell>
          <cell r="B1747">
            <v>38.83</v>
          </cell>
          <cell r="C1747">
            <v>4.78</v>
          </cell>
          <cell r="D1747" t="str">
            <v>No</v>
          </cell>
          <cell r="E1747" t="str">
            <v>No</v>
          </cell>
          <cell r="F1747" t="str">
            <v>Yes</v>
          </cell>
          <cell r="G1747">
            <v>1</v>
          </cell>
          <cell r="H1747" t="str">
            <v>No</v>
          </cell>
        </row>
        <row r="1748">
          <cell r="A1748" t="str">
            <v>Id1747</v>
          </cell>
          <cell r="B1748">
            <v>23.44</v>
          </cell>
          <cell r="C1748">
            <v>4.6500000000000004</v>
          </cell>
          <cell r="D1748" t="str">
            <v>yes</v>
          </cell>
          <cell r="E1748" t="str">
            <v>No</v>
          </cell>
          <cell r="F1748" t="str">
            <v>No</v>
          </cell>
          <cell r="G1748">
            <v>1</v>
          </cell>
          <cell r="H1748" t="str">
            <v>No</v>
          </cell>
        </row>
        <row r="1749">
          <cell r="A1749" t="str">
            <v>Id1748</v>
          </cell>
          <cell r="B1749">
            <v>24.13</v>
          </cell>
          <cell r="C1749">
            <v>5.2</v>
          </cell>
          <cell r="D1749" t="str">
            <v>No</v>
          </cell>
          <cell r="E1749" t="str">
            <v>No</v>
          </cell>
          <cell r="F1749" t="str">
            <v>No</v>
          </cell>
          <cell r="G1749">
            <v>1</v>
          </cell>
          <cell r="H1749" t="str">
            <v>No</v>
          </cell>
        </row>
        <row r="1750">
          <cell r="A1750" t="str">
            <v>Id1749</v>
          </cell>
          <cell r="B1750">
            <v>42.13</v>
          </cell>
          <cell r="C1750">
            <v>4.54</v>
          </cell>
          <cell r="D1750" t="str">
            <v>yes</v>
          </cell>
          <cell r="E1750" t="str">
            <v>No</v>
          </cell>
          <cell r="F1750" t="str">
            <v>No</v>
          </cell>
          <cell r="G1750">
            <v>1</v>
          </cell>
          <cell r="H1750" t="str">
            <v>No</v>
          </cell>
        </row>
        <row r="1751">
          <cell r="A1751" t="str">
            <v>Id1750</v>
          </cell>
          <cell r="B1751">
            <v>17.86</v>
          </cell>
          <cell r="C1751">
            <v>4.1100000000000003</v>
          </cell>
          <cell r="D1751" t="str">
            <v>No</v>
          </cell>
          <cell r="E1751" t="str">
            <v>No</v>
          </cell>
          <cell r="F1751" t="str">
            <v>No</v>
          </cell>
          <cell r="G1751">
            <v>1</v>
          </cell>
          <cell r="H1751" t="str">
            <v>No</v>
          </cell>
        </row>
        <row r="1752">
          <cell r="A1752" t="str">
            <v>Id1751</v>
          </cell>
          <cell r="B1752">
            <v>32.78</v>
          </cell>
          <cell r="C1752">
            <v>4.63</v>
          </cell>
          <cell r="D1752" t="str">
            <v>No</v>
          </cell>
          <cell r="E1752" t="str">
            <v>No</v>
          </cell>
          <cell r="F1752" t="str">
            <v>No</v>
          </cell>
          <cell r="G1752" t="str">
            <v>No major surgery</v>
          </cell>
          <cell r="H1752" t="str">
            <v>No</v>
          </cell>
        </row>
        <row r="1753">
          <cell r="A1753" t="str">
            <v>Id1752</v>
          </cell>
          <cell r="B1753">
            <v>23.9</v>
          </cell>
          <cell r="C1753">
            <v>6.06</v>
          </cell>
          <cell r="D1753" t="str">
            <v>yes</v>
          </cell>
          <cell r="E1753" t="str">
            <v>No</v>
          </cell>
          <cell r="F1753" t="str">
            <v>Yes</v>
          </cell>
          <cell r="G1753">
            <v>1</v>
          </cell>
          <cell r="H1753" t="str">
            <v>No</v>
          </cell>
        </row>
        <row r="1754">
          <cell r="A1754" t="str">
            <v>Id1753</v>
          </cell>
          <cell r="B1754">
            <v>15.47</v>
          </cell>
          <cell r="C1754">
            <v>8.43</v>
          </cell>
          <cell r="D1754" t="str">
            <v>No</v>
          </cell>
          <cell r="E1754" t="str">
            <v>No</v>
          </cell>
          <cell r="F1754" t="str">
            <v>No</v>
          </cell>
          <cell r="G1754" t="str">
            <v>No major surgery</v>
          </cell>
          <cell r="H1754" t="str">
            <v>No</v>
          </cell>
        </row>
        <row r="1755">
          <cell r="A1755" t="str">
            <v>Id1754</v>
          </cell>
          <cell r="B1755">
            <v>28.54</v>
          </cell>
          <cell r="C1755">
            <v>5.51</v>
          </cell>
          <cell r="D1755" t="str">
            <v>No</v>
          </cell>
          <cell r="E1755" t="str">
            <v>No</v>
          </cell>
          <cell r="F1755" t="str">
            <v>Yes</v>
          </cell>
          <cell r="G1755">
            <v>1</v>
          </cell>
          <cell r="H1755" t="str">
            <v>No</v>
          </cell>
        </row>
        <row r="1756">
          <cell r="A1756" t="str">
            <v>Id1755</v>
          </cell>
          <cell r="B1756">
            <v>18.54</v>
          </cell>
          <cell r="C1756">
            <v>4.95</v>
          </cell>
          <cell r="D1756" t="str">
            <v>No</v>
          </cell>
          <cell r="E1756" t="str">
            <v>No</v>
          </cell>
          <cell r="F1756" t="str">
            <v>No</v>
          </cell>
          <cell r="G1756" t="str">
            <v>No major surgery</v>
          </cell>
          <cell r="H1756" t="str">
            <v>No</v>
          </cell>
        </row>
        <row r="1757">
          <cell r="A1757" t="str">
            <v>Id1756</v>
          </cell>
          <cell r="B1757">
            <v>32.18</v>
          </cell>
          <cell r="C1757">
            <v>6.44</v>
          </cell>
          <cell r="D1757" t="str">
            <v>yes</v>
          </cell>
          <cell r="E1757" t="str">
            <v>No</v>
          </cell>
          <cell r="F1757" t="str">
            <v>Yes</v>
          </cell>
          <cell r="G1757">
            <v>1</v>
          </cell>
          <cell r="H1757" t="str">
            <v>No</v>
          </cell>
        </row>
        <row r="1758">
          <cell r="A1758" t="str">
            <v>Id1757</v>
          </cell>
          <cell r="B1758">
            <v>37.380000000000003</v>
          </cell>
          <cell r="C1758">
            <v>6.05</v>
          </cell>
          <cell r="D1758" t="str">
            <v>yes</v>
          </cell>
          <cell r="E1758" t="str">
            <v>No</v>
          </cell>
          <cell r="F1758" t="str">
            <v>No</v>
          </cell>
          <cell r="G1758" t="str">
            <v>No major surgery</v>
          </cell>
          <cell r="H1758" t="str">
            <v>No</v>
          </cell>
        </row>
        <row r="1759">
          <cell r="A1759" t="str">
            <v>Id1758</v>
          </cell>
          <cell r="B1759">
            <v>31.12</v>
          </cell>
          <cell r="C1759">
            <v>4.76</v>
          </cell>
          <cell r="D1759" t="str">
            <v>yes</v>
          </cell>
          <cell r="E1759" t="str">
            <v>No</v>
          </cell>
          <cell r="F1759" t="str">
            <v>Yes</v>
          </cell>
          <cell r="G1759">
            <v>1</v>
          </cell>
          <cell r="H1759" t="str">
            <v>No</v>
          </cell>
        </row>
        <row r="1760">
          <cell r="A1760" t="str">
            <v>Id1759</v>
          </cell>
          <cell r="B1760">
            <v>22.01</v>
          </cell>
          <cell r="C1760">
            <v>6.72</v>
          </cell>
          <cell r="D1760" t="str">
            <v>yes</v>
          </cell>
          <cell r="E1760" t="str">
            <v>No</v>
          </cell>
          <cell r="F1760" t="str">
            <v>No</v>
          </cell>
          <cell r="G1760">
            <v>1</v>
          </cell>
          <cell r="H1760" t="str">
            <v>No</v>
          </cell>
        </row>
        <row r="1761">
          <cell r="A1761" t="str">
            <v>Id1760</v>
          </cell>
          <cell r="B1761">
            <v>27.645</v>
          </cell>
          <cell r="C1761">
            <v>5.7</v>
          </cell>
          <cell r="D1761" t="str">
            <v>No</v>
          </cell>
          <cell r="E1761" t="str">
            <v>No</v>
          </cell>
          <cell r="F1761" t="str">
            <v>No</v>
          </cell>
          <cell r="G1761" t="str">
            <v>No major surgery</v>
          </cell>
          <cell r="H1761" t="str">
            <v>No</v>
          </cell>
        </row>
        <row r="1762">
          <cell r="A1762" t="str">
            <v>Id1761</v>
          </cell>
          <cell r="B1762">
            <v>29.64</v>
          </cell>
          <cell r="C1762">
            <v>5.31</v>
          </cell>
          <cell r="D1762" t="str">
            <v>yes</v>
          </cell>
          <cell r="E1762" t="str">
            <v>No</v>
          </cell>
          <cell r="F1762" t="str">
            <v>No</v>
          </cell>
          <cell r="G1762" t="str">
            <v>No major surgery</v>
          </cell>
          <cell r="H1762" t="str">
            <v>No</v>
          </cell>
        </row>
        <row r="1763">
          <cell r="A1763" t="str">
            <v>Id1762</v>
          </cell>
          <cell r="B1763">
            <v>33.700000000000003</v>
          </cell>
          <cell r="C1763">
            <v>4.32</v>
          </cell>
          <cell r="D1763" t="str">
            <v>yes</v>
          </cell>
          <cell r="E1763" t="str">
            <v>No</v>
          </cell>
          <cell r="F1763" t="str">
            <v>No</v>
          </cell>
          <cell r="G1763">
            <v>1</v>
          </cell>
          <cell r="H1763" t="str">
            <v>No</v>
          </cell>
        </row>
        <row r="1764">
          <cell r="A1764" t="str">
            <v>Id1763</v>
          </cell>
          <cell r="B1764">
            <v>27.5</v>
          </cell>
          <cell r="C1764">
            <v>4.2300000000000004</v>
          </cell>
          <cell r="D1764" t="str">
            <v>yes</v>
          </cell>
          <cell r="E1764" t="str">
            <v>No</v>
          </cell>
          <cell r="F1764" t="str">
            <v>No</v>
          </cell>
          <cell r="G1764">
            <v>1</v>
          </cell>
          <cell r="H1764" t="str">
            <v>No</v>
          </cell>
        </row>
        <row r="1765">
          <cell r="A1765" t="str">
            <v>Id1764</v>
          </cell>
          <cell r="B1765">
            <v>16.12</v>
          </cell>
          <cell r="C1765">
            <v>6.09</v>
          </cell>
          <cell r="D1765" t="str">
            <v>No</v>
          </cell>
          <cell r="E1765" t="str">
            <v>No</v>
          </cell>
          <cell r="F1765" t="str">
            <v>No</v>
          </cell>
          <cell r="G1765" t="str">
            <v>No major surgery</v>
          </cell>
          <cell r="H1765" t="str">
            <v>No</v>
          </cell>
        </row>
        <row r="1766">
          <cell r="A1766" t="str">
            <v>Id1765</v>
          </cell>
          <cell r="B1766">
            <v>26.73</v>
          </cell>
          <cell r="C1766">
            <v>4.74</v>
          </cell>
          <cell r="D1766" t="str">
            <v>yes</v>
          </cell>
          <cell r="E1766" t="str">
            <v>No</v>
          </cell>
          <cell r="F1766" t="str">
            <v>No</v>
          </cell>
          <cell r="G1766">
            <v>1</v>
          </cell>
          <cell r="H1766" t="str">
            <v>No</v>
          </cell>
        </row>
        <row r="1767">
          <cell r="A1767" t="str">
            <v>Id1766</v>
          </cell>
          <cell r="B1767">
            <v>37.25</v>
          </cell>
          <cell r="C1767">
            <v>6.23</v>
          </cell>
          <cell r="D1767" t="str">
            <v>yes</v>
          </cell>
          <cell r="E1767" t="str">
            <v>No</v>
          </cell>
          <cell r="F1767" t="str">
            <v>No</v>
          </cell>
          <cell r="G1767" t="str">
            <v>No major surgery</v>
          </cell>
          <cell r="H1767" t="str">
            <v>No</v>
          </cell>
        </row>
        <row r="1768">
          <cell r="A1768" t="str">
            <v>Id1767</v>
          </cell>
          <cell r="B1768">
            <v>23.56</v>
          </cell>
          <cell r="C1768">
            <v>5.45</v>
          </cell>
          <cell r="D1768" t="str">
            <v>yes</v>
          </cell>
          <cell r="E1768" t="str">
            <v>No</v>
          </cell>
          <cell r="F1768" t="str">
            <v>No</v>
          </cell>
          <cell r="G1768">
            <v>1</v>
          </cell>
          <cell r="H1768" t="str">
            <v>No</v>
          </cell>
        </row>
        <row r="1769">
          <cell r="A1769" t="str">
            <v>Id1768</v>
          </cell>
          <cell r="B1769">
            <v>15.84</v>
          </cell>
          <cell r="C1769">
            <v>10.34</v>
          </cell>
          <cell r="D1769" t="str">
            <v>No</v>
          </cell>
          <cell r="E1769" t="str">
            <v>No</v>
          </cell>
          <cell r="F1769" t="str">
            <v>No</v>
          </cell>
          <cell r="G1769">
            <v>2</v>
          </cell>
          <cell r="H1769" t="str">
            <v>No</v>
          </cell>
        </row>
        <row r="1770">
          <cell r="A1770" t="str">
            <v>Id1769</v>
          </cell>
          <cell r="B1770">
            <v>36.630000000000003</v>
          </cell>
          <cell r="C1770">
            <v>5.15</v>
          </cell>
          <cell r="D1770" t="str">
            <v>No</v>
          </cell>
          <cell r="E1770" t="str">
            <v>No</v>
          </cell>
          <cell r="F1770" t="str">
            <v>No</v>
          </cell>
          <cell r="G1770" t="str">
            <v>No major surgery</v>
          </cell>
          <cell r="H1770" t="str">
            <v>No</v>
          </cell>
        </row>
        <row r="1771">
          <cell r="A1771" t="str">
            <v>Id1770</v>
          </cell>
          <cell r="B1771">
            <v>16.47</v>
          </cell>
          <cell r="C1771">
            <v>11.72</v>
          </cell>
          <cell r="D1771" t="str">
            <v>No</v>
          </cell>
          <cell r="E1771" t="str">
            <v>No</v>
          </cell>
          <cell r="F1771" t="str">
            <v>No</v>
          </cell>
          <cell r="G1771" t="str">
            <v>No major surgery</v>
          </cell>
          <cell r="H1771" t="str">
            <v>No</v>
          </cell>
        </row>
        <row r="1772">
          <cell r="A1772" t="str">
            <v>Id1771</v>
          </cell>
          <cell r="B1772">
            <v>25.8</v>
          </cell>
          <cell r="C1772">
            <v>5.29</v>
          </cell>
          <cell r="D1772" t="str">
            <v>No</v>
          </cell>
          <cell r="E1772" t="str">
            <v>No</v>
          </cell>
          <cell r="F1772" t="str">
            <v>No</v>
          </cell>
          <cell r="G1772" t="str">
            <v>No major surgery</v>
          </cell>
          <cell r="H1772" t="str">
            <v>No</v>
          </cell>
        </row>
        <row r="1773">
          <cell r="A1773" t="str">
            <v>Id1772</v>
          </cell>
          <cell r="B1773">
            <v>23.6</v>
          </cell>
          <cell r="C1773">
            <v>4.33</v>
          </cell>
          <cell r="D1773" t="str">
            <v>No</v>
          </cell>
          <cell r="E1773" t="str">
            <v>No</v>
          </cell>
          <cell r="F1773" t="str">
            <v>No</v>
          </cell>
          <cell r="G1773" t="str">
            <v>No major surgery</v>
          </cell>
          <cell r="H1773" t="str">
            <v>No</v>
          </cell>
        </row>
        <row r="1774">
          <cell r="A1774" t="str">
            <v>Id1773</v>
          </cell>
          <cell r="B1774">
            <v>32.11</v>
          </cell>
          <cell r="C1774">
            <v>6.24</v>
          </cell>
          <cell r="D1774" t="str">
            <v>No</v>
          </cell>
          <cell r="E1774" t="str">
            <v>No</v>
          </cell>
          <cell r="F1774" t="str">
            <v>Yes</v>
          </cell>
          <cell r="G1774">
            <v>1</v>
          </cell>
          <cell r="H1774" t="str">
            <v>No</v>
          </cell>
        </row>
        <row r="1775">
          <cell r="A1775" t="str">
            <v>Id1774</v>
          </cell>
          <cell r="B1775">
            <v>30.114999999999998</v>
          </cell>
          <cell r="C1775">
            <v>11.61</v>
          </cell>
          <cell r="D1775" t="str">
            <v>No</v>
          </cell>
          <cell r="E1775" t="str">
            <v>No</v>
          </cell>
          <cell r="F1775" t="str">
            <v>No</v>
          </cell>
          <cell r="G1775" t="str">
            <v>No major surgery</v>
          </cell>
          <cell r="H1775" t="str">
            <v>No</v>
          </cell>
        </row>
        <row r="1776">
          <cell r="A1776" t="str">
            <v>Id1775</v>
          </cell>
          <cell r="B1776">
            <v>20.28</v>
          </cell>
          <cell r="C1776">
            <v>11.07</v>
          </cell>
          <cell r="D1776" t="str">
            <v>yes</v>
          </cell>
          <cell r="E1776" t="str">
            <v>No</v>
          </cell>
          <cell r="F1776" t="str">
            <v>No</v>
          </cell>
          <cell r="G1776" t="str">
            <v>No major surgery</v>
          </cell>
          <cell r="H1776" t="str">
            <v>No</v>
          </cell>
        </row>
        <row r="1777">
          <cell r="A1777" t="str">
            <v>Id1776</v>
          </cell>
          <cell r="B1777">
            <v>20.234999999999999</v>
          </cell>
          <cell r="C1777">
            <v>5.19</v>
          </cell>
          <cell r="D1777" t="str">
            <v>No</v>
          </cell>
          <cell r="E1777" t="str">
            <v>No</v>
          </cell>
          <cell r="F1777" t="str">
            <v>Yes</v>
          </cell>
          <cell r="G1777">
            <v>1</v>
          </cell>
          <cell r="H1777" t="str">
            <v>No</v>
          </cell>
        </row>
        <row r="1778">
          <cell r="A1778" t="str">
            <v>Id1777</v>
          </cell>
          <cell r="B1778">
            <v>25.27</v>
          </cell>
          <cell r="C1778">
            <v>5.7</v>
          </cell>
          <cell r="D1778" t="str">
            <v>yes</v>
          </cell>
          <cell r="E1778" t="str">
            <v>No</v>
          </cell>
          <cell r="F1778" t="str">
            <v>No</v>
          </cell>
          <cell r="G1778">
            <v>1</v>
          </cell>
          <cell r="H1778" t="str">
            <v>No</v>
          </cell>
        </row>
        <row r="1779">
          <cell r="A1779" t="str">
            <v>Id1778</v>
          </cell>
          <cell r="B1779">
            <v>24.24</v>
          </cell>
          <cell r="C1779">
            <v>6.15</v>
          </cell>
          <cell r="D1779" t="str">
            <v>No</v>
          </cell>
          <cell r="E1779" t="str">
            <v>No</v>
          </cell>
          <cell r="F1779" t="str">
            <v>No</v>
          </cell>
          <cell r="G1779" t="str">
            <v>No major surgery</v>
          </cell>
          <cell r="H1779" t="str">
            <v>No</v>
          </cell>
        </row>
        <row r="1780">
          <cell r="A1780" t="str">
            <v>Id1779</v>
          </cell>
          <cell r="B1780">
            <v>35.75</v>
          </cell>
          <cell r="C1780">
            <v>5.07</v>
          </cell>
          <cell r="D1780" t="str">
            <v>No</v>
          </cell>
          <cell r="E1780" t="str">
            <v>No</v>
          </cell>
          <cell r="F1780" t="str">
            <v>No</v>
          </cell>
          <cell r="G1780" t="str">
            <v>No major surgery</v>
          </cell>
          <cell r="H1780" t="str">
            <v>No</v>
          </cell>
        </row>
        <row r="1781">
          <cell r="A1781" t="str">
            <v>Id1780</v>
          </cell>
          <cell r="B1781">
            <v>29.92</v>
          </cell>
          <cell r="C1781">
            <v>10.97</v>
          </cell>
          <cell r="D1781" t="str">
            <v>yes</v>
          </cell>
          <cell r="E1781" t="str">
            <v>No</v>
          </cell>
          <cell r="F1781" t="str">
            <v>No</v>
          </cell>
          <cell r="G1781">
            <v>1</v>
          </cell>
          <cell r="H1781" t="str">
            <v>No</v>
          </cell>
        </row>
        <row r="1782">
          <cell r="A1782" t="str">
            <v>Id1781</v>
          </cell>
          <cell r="B1782">
            <v>26.2</v>
          </cell>
          <cell r="C1782">
            <v>10.93</v>
          </cell>
          <cell r="D1782" t="str">
            <v>yes</v>
          </cell>
          <cell r="E1782" t="str">
            <v>No</v>
          </cell>
          <cell r="F1782" t="str">
            <v>No</v>
          </cell>
          <cell r="G1782">
            <v>1</v>
          </cell>
          <cell r="H1782" t="str">
            <v>No</v>
          </cell>
        </row>
        <row r="1783">
          <cell r="A1783" t="str">
            <v>Id1782</v>
          </cell>
          <cell r="B1783">
            <v>26.695</v>
          </cell>
          <cell r="C1783">
            <v>4.21</v>
          </cell>
          <cell r="D1783" t="str">
            <v>yes</v>
          </cell>
          <cell r="E1783" t="str">
            <v>No</v>
          </cell>
          <cell r="F1783" t="str">
            <v>Yes</v>
          </cell>
          <cell r="G1783">
            <v>1</v>
          </cell>
          <cell r="H1783" t="str">
            <v>No</v>
          </cell>
        </row>
        <row r="1784">
          <cell r="A1784" t="str">
            <v>Id1783</v>
          </cell>
          <cell r="B1784">
            <v>23.16</v>
          </cell>
          <cell r="C1784">
            <v>5.5</v>
          </cell>
          <cell r="D1784" t="str">
            <v>No</v>
          </cell>
          <cell r="E1784" t="str">
            <v>No</v>
          </cell>
          <cell r="F1784" t="str">
            <v>No</v>
          </cell>
          <cell r="G1784" t="str">
            <v>No major surgery</v>
          </cell>
          <cell r="H1784" t="str">
            <v>No</v>
          </cell>
        </row>
        <row r="1785">
          <cell r="A1785" t="str">
            <v>Id1784</v>
          </cell>
          <cell r="B1785">
            <v>32.585000000000001</v>
          </cell>
          <cell r="C1785">
            <v>4.93</v>
          </cell>
          <cell r="D1785" t="str">
            <v>yes</v>
          </cell>
          <cell r="E1785" t="str">
            <v>No</v>
          </cell>
          <cell r="F1785" t="str">
            <v>No</v>
          </cell>
          <cell r="G1785">
            <v>1</v>
          </cell>
          <cell r="H1785" t="str">
            <v>No</v>
          </cell>
        </row>
        <row r="1786">
          <cell r="A1786" t="str">
            <v>Id1785</v>
          </cell>
          <cell r="B1786">
            <v>33.97</v>
          </cell>
          <cell r="C1786">
            <v>5.6</v>
          </cell>
          <cell r="D1786" t="str">
            <v>yes</v>
          </cell>
          <cell r="E1786" t="str">
            <v>No</v>
          </cell>
          <cell r="F1786" t="str">
            <v>No</v>
          </cell>
          <cell r="G1786" t="str">
            <v>No major surgery</v>
          </cell>
          <cell r="H1786" t="str">
            <v>No</v>
          </cell>
        </row>
        <row r="1787">
          <cell r="A1787" t="str">
            <v>Id1786</v>
          </cell>
          <cell r="B1787">
            <v>16.57</v>
          </cell>
          <cell r="C1787">
            <v>9.99</v>
          </cell>
          <cell r="D1787" t="str">
            <v>No</v>
          </cell>
          <cell r="E1787" t="str">
            <v>No</v>
          </cell>
          <cell r="F1787" t="str">
            <v>No</v>
          </cell>
          <cell r="G1787" t="str">
            <v>No major surgery</v>
          </cell>
          <cell r="H1787" t="str">
            <v>No</v>
          </cell>
        </row>
        <row r="1788">
          <cell r="A1788" t="str">
            <v>Id1787</v>
          </cell>
          <cell r="B1788">
            <v>17.55</v>
          </cell>
          <cell r="C1788">
            <v>5.93</v>
          </cell>
          <cell r="D1788" t="str">
            <v>No</v>
          </cell>
          <cell r="E1788" t="str">
            <v>No</v>
          </cell>
          <cell r="F1788" t="str">
            <v>Yes</v>
          </cell>
          <cell r="G1788">
            <v>1</v>
          </cell>
          <cell r="H1788" t="str">
            <v>No</v>
          </cell>
        </row>
        <row r="1789">
          <cell r="A1789" t="str">
            <v>Id1788</v>
          </cell>
          <cell r="B1789">
            <v>29.41</v>
          </cell>
          <cell r="C1789">
            <v>6.29</v>
          </cell>
          <cell r="D1789" t="str">
            <v>yes</v>
          </cell>
          <cell r="E1789" t="str">
            <v>No</v>
          </cell>
          <cell r="F1789" t="str">
            <v>No</v>
          </cell>
          <cell r="G1789">
            <v>1</v>
          </cell>
          <cell r="H1789" t="str">
            <v>No</v>
          </cell>
        </row>
        <row r="1790">
          <cell r="A1790" t="str">
            <v>Id1789</v>
          </cell>
          <cell r="B1790">
            <v>17.91</v>
          </cell>
          <cell r="C1790">
            <v>5.65</v>
          </cell>
          <cell r="D1790" t="str">
            <v>No</v>
          </cell>
          <cell r="E1790" t="str">
            <v>No</v>
          </cell>
          <cell r="F1790" t="str">
            <v>No</v>
          </cell>
          <cell r="G1790">
            <v>1</v>
          </cell>
          <cell r="H1790" t="str">
            <v>No</v>
          </cell>
        </row>
        <row r="1791">
          <cell r="A1791" t="str">
            <v>Id1790</v>
          </cell>
          <cell r="B1791">
            <v>31.57</v>
          </cell>
          <cell r="C1791">
            <v>6.15</v>
          </cell>
          <cell r="D1791" t="str">
            <v>No</v>
          </cell>
          <cell r="E1791" t="str">
            <v>No</v>
          </cell>
          <cell r="F1791" t="str">
            <v>No</v>
          </cell>
          <cell r="G1791">
            <v>1</v>
          </cell>
          <cell r="H1791" t="str">
            <v>No</v>
          </cell>
        </row>
        <row r="1792">
          <cell r="A1792" t="str">
            <v>Id1791</v>
          </cell>
          <cell r="B1792">
            <v>33.18</v>
          </cell>
          <cell r="C1792">
            <v>5.22</v>
          </cell>
          <cell r="D1792" t="str">
            <v>No</v>
          </cell>
          <cell r="E1792" t="str">
            <v>yes</v>
          </cell>
          <cell r="F1792" t="str">
            <v>No</v>
          </cell>
          <cell r="G1792">
            <v>1</v>
          </cell>
          <cell r="H1792" t="str">
            <v>No</v>
          </cell>
        </row>
        <row r="1793">
          <cell r="A1793" t="str">
            <v>Id1792</v>
          </cell>
          <cell r="B1793">
            <v>37</v>
          </cell>
          <cell r="C1793">
            <v>11.66</v>
          </cell>
          <cell r="D1793" t="str">
            <v>No</v>
          </cell>
          <cell r="E1793" t="str">
            <v>No</v>
          </cell>
          <cell r="F1793" t="str">
            <v>No</v>
          </cell>
          <cell r="G1793" t="str">
            <v>No major surgery</v>
          </cell>
          <cell r="H1793" t="str">
            <v>No</v>
          </cell>
        </row>
        <row r="1794">
          <cell r="A1794" t="str">
            <v>Id1793</v>
          </cell>
          <cell r="B1794">
            <v>18.905000000000001</v>
          </cell>
          <cell r="C1794">
            <v>4.91</v>
          </cell>
          <cell r="D1794" t="str">
            <v>yes</v>
          </cell>
          <cell r="E1794" t="str">
            <v>No</v>
          </cell>
          <cell r="F1794" t="str">
            <v>No</v>
          </cell>
          <cell r="G1794">
            <v>1</v>
          </cell>
          <cell r="H1794" t="str">
            <v>No</v>
          </cell>
        </row>
        <row r="1795">
          <cell r="A1795" t="str">
            <v>Id1794</v>
          </cell>
          <cell r="B1795">
            <v>20.03</v>
          </cell>
          <cell r="C1795">
            <v>9.25</v>
          </cell>
          <cell r="D1795" t="str">
            <v>yes</v>
          </cell>
          <cell r="E1795" t="str">
            <v>No</v>
          </cell>
          <cell r="F1795" t="str">
            <v>No</v>
          </cell>
          <cell r="G1795" t="str">
            <v>No major surgery</v>
          </cell>
          <cell r="H1795" t="str">
            <v>No</v>
          </cell>
        </row>
        <row r="1796">
          <cell r="A1796" t="str">
            <v>Id1795</v>
          </cell>
          <cell r="B1796">
            <v>16.7</v>
          </cell>
          <cell r="C1796">
            <v>11.48</v>
          </cell>
          <cell r="D1796" t="str">
            <v>No</v>
          </cell>
          <cell r="E1796" t="str">
            <v>No</v>
          </cell>
          <cell r="F1796" t="str">
            <v>No</v>
          </cell>
          <cell r="G1796" t="str">
            <v>No major surgery</v>
          </cell>
          <cell r="H1796" t="str">
            <v>No</v>
          </cell>
        </row>
        <row r="1797">
          <cell r="A1797" t="str">
            <v>Id1796</v>
          </cell>
          <cell r="B1797">
            <v>39.82</v>
          </cell>
          <cell r="C1797">
            <v>6.06</v>
          </cell>
          <cell r="D1797" t="str">
            <v>No</v>
          </cell>
          <cell r="E1797" t="str">
            <v>No</v>
          </cell>
          <cell r="F1797" t="str">
            <v>No</v>
          </cell>
          <cell r="G1797" t="str">
            <v>No major surgery</v>
          </cell>
          <cell r="H1797" t="str">
            <v>No</v>
          </cell>
        </row>
        <row r="1798">
          <cell r="A1798" t="str">
            <v>Id1797</v>
          </cell>
          <cell r="B1798">
            <v>22.04</v>
          </cell>
          <cell r="C1798">
            <v>5.86</v>
          </cell>
          <cell r="D1798" t="str">
            <v>No</v>
          </cell>
          <cell r="E1798" t="str">
            <v>No</v>
          </cell>
          <cell r="F1798" t="str">
            <v>No</v>
          </cell>
          <cell r="G1798">
            <v>1</v>
          </cell>
          <cell r="H1798" t="str">
            <v>No</v>
          </cell>
        </row>
        <row r="1799">
          <cell r="A1799" t="str">
            <v>Id1798</v>
          </cell>
          <cell r="B1799">
            <v>28.27</v>
          </cell>
          <cell r="C1799">
            <v>5.33</v>
          </cell>
          <cell r="D1799" t="str">
            <v>No</v>
          </cell>
          <cell r="E1799" t="str">
            <v>No</v>
          </cell>
          <cell r="F1799" t="str">
            <v>No</v>
          </cell>
          <cell r="G1799" t="str">
            <v>No major surgery</v>
          </cell>
          <cell r="H1799" t="str">
            <v>No</v>
          </cell>
        </row>
        <row r="1800">
          <cell r="A1800" t="str">
            <v>Id1799</v>
          </cell>
          <cell r="B1800">
            <v>18.5</v>
          </cell>
          <cell r="C1800">
            <v>5.33</v>
          </cell>
          <cell r="D1800" t="str">
            <v>No</v>
          </cell>
          <cell r="E1800" t="str">
            <v>No</v>
          </cell>
          <cell r="F1800" t="str">
            <v>No</v>
          </cell>
          <cell r="G1800" t="str">
            <v>No major surgery</v>
          </cell>
          <cell r="H1800" t="str">
            <v>No</v>
          </cell>
        </row>
        <row r="1801">
          <cell r="A1801" t="str">
            <v>Id1800</v>
          </cell>
          <cell r="B1801">
            <v>38.6</v>
          </cell>
          <cell r="C1801">
            <v>6.02</v>
          </cell>
          <cell r="D1801" t="str">
            <v>No</v>
          </cell>
          <cell r="E1801" t="str">
            <v>No</v>
          </cell>
          <cell r="F1801" t="str">
            <v>No</v>
          </cell>
          <cell r="G1801">
            <v>1</v>
          </cell>
          <cell r="H1801" t="str">
            <v>No</v>
          </cell>
        </row>
        <row r="1802">
          <cell r="A1802" t="str">
            <v>Id1801</v>
          </cell>
          <cell r="B1802">
            <v>43.12</v>
          </cell>
          <cell r="C1802">
            <v>6.25</v>
          </cell>
          <cell r="D1802" t="str">
            <v>No</v>
          </cell>
          <cell r="E1802" t="str">
            <v>No</v>
          </cell>
          <cell r="F1802" t="str">
            <v>No</v>
          </cell>
          <cell r="G1802">
            <v>1</v>
          </cell>
          <cell r="H1802" t="str">
            <v>No</v>
          </cell>
        </row>
        <row r="1803">
          <cell r="A1803" t="str">
            <v>Id1802</v>
          </cell>
          <cell r="B1803">
            <v>30.5</v>
          </cell>
          <cell r="C1803">
            <v>4.8099999999999996</v>
          </cell>
          <cell r="D1803" t="str">
            <v>No</v>
          </cell>
          <cell r="E1803" t="str">
            <v>No</v>
          </cell>
          <cell r="F1803" t="str">
            <v>No</v>
          </cell>
          <cell r="G1803">
            <v>1</v>
          </cell>
          <cell r="H1803" t="str">
            <v>No</v>
          </cell>
        </row>
        <row r="1804">
          <cell r="A1804" t="str">
            <v>Id1803</v>
          </cell>
          <cell r="B1804">
            <v>27.61</v>
          </cell>
          <cell r="C1804">
            <v>4.5999999999999996</v>
          </cell>
          <cell r="D1804" t="str">
            <v>No</v>
          </cell>
          <cell r="E1804" t="str">
            <v>No</v>
          </cell>
          <cell r="F1804" t="str">
            <v>No</v>
          </cell>
          <cell r="G1804">
            <v>1</v>
          </cell>
          <cell r="H1804" t="str">
            <v>No</v>
          </cell>
        </row>
        <row r="1805">
          <cell r="A1805" t="str">
            <v>Id1804</v>
          </cell>
          <cell r="B1805">
            <v>27.1</v>
          </cell>
          <cell r="C1805">
            <v>5.08</v>
          </cell>
          <cell r="D1805" t="str">
            <v>No</v>
          </cell>
          <cell r="E1805" t="str">
            <v>No</v>
          </cell>
          <cell r="F1805" t="str">
            <v>No</v>
          </cell>
          <cell r="G1805">
            <v>1</v>
          </cell>
          <cell r="H1805" t="str">
            <v>No</v>
          </cell>
        </row>
        <row r="1806">
          <cell r="A1806" t="str">
            <v>Id1805</v>
          </cell>
          <cell r="B1806">
            <v>35.93</v>
          </cell>
          <cell r="C1806">
            <v>5.43</v>
          </cell>
          <cell r="D1806" t="str">
            <v>No</v>
          </cell>
          <cell r="E1806" t="str">
            <v>yes</v>
          </cell>
          <cell r="F1806" t="str">
            <v>No</v>
          </cell>
          <cell r="G1806">
            <v>1</v>
          </cell>
          <cell r="H1806" t="str">
            <v>No</v>
          </cell>
        </row>
        <row r="1807">
          <cell r="A1807" t="str">
            <v>Id1806</v>
          </cell>
          <cell r="B1807">
            <v>32.68</v>
          </cell>
          <cell r="C1807">
            <v>5.44</v>
          </cell>
          <cell r="D1807" t="str">
            <v>No</v>
          </cell>
          <cell r="E1807" t="str">
            <v>No</v>
          </cell>
          <cell r="F1807" t="str">
            <v>No</v>
          </cell>
          <cell r="G1807" t="str">
            <v>No major surgery</v>
          </cell>
          <cell r="H1807" t="str">
            <v>No</v>
          </cell>
        </row>
        <row r="1808">
          <cell r="A1808" t="str">
            <v>Id1807</v>
          </cell>
          <cell r="B1808">
            <v>20.74</v>
          </cell>
          <cell r="C1808">
            <v>11.69</v>
          </cell>
          <cell r="D1808" t="str">
            <v>yes</v>
          </cell>
          <cell r="E1808" t="str">
            <v>No</v>
          </cell>
          <cell r="F1808" t="str">
            <v>No</v>
          </cell>
          <cell r="G1808">
            <v>1</v>
          </cell>
          <cell r="H1808" t="str">
            <v>No</v>
          </cell>
        </row>
        <row r="1809">
          <cell r="A1809" t="str">
            <v>Id1808</v>
          </cell>
          <cell r="B1809">
            <v>15.57</v>
          </cell>
          <cell r="C1809">
            <v>6.07</v>
          </cell>
          <cell r="D1809" t="str">
            <v>No</v>
          </cell>
          <cell r="E1809" t="str">
            <v>No</v>
          </cell>
          <cell r="F1809" t="str">
            <v>No</v>
          </cell>
          <cell r="G1809" t="str">
            <v>No major surgery</v>
          </cell>
          <cell r="H1809" t="str">
            <v>No</v>
          </cell>
        </row>
        <row r="1810">
          <cell r="A1810" t="str">
            <v>Id1809</v>
          </cell>
          <cell r="B1810">
            <v>23.844999999999999</v>
          </cell>
          <cell r="C1810">
            <v>4.3600000000000003</v>
          </cell>
          <cell r="D1810" t="str">
            <v>No</v>
          </cell>
          <cell r="E1810" t="str">
            <v>No</v>
          </cell>
          <cell r="F1810" t="str">
            <v>No</v>
          </cell>
          <cell r="G1810" t="str">
            <v>No major surgery</v>
          </cell>
          <cell r="H1810" t="str">
            <v>No</v>
          </cell>
        </row>
        <row r="1811">
          <cell r="A1811" t="str">
            <v>Id1810</v>
          </cell>
          <cell r="B1811">
            <v>22.895</v>
          </cell>
          <cell r="C1811">
            <v>5.24</v>
          </cell>
          <cell r="D1811" t="str">
            <v>No</v>
          </cell>
          <cell r="E1811" t="str">
            <v>No</v>
          </cell>
          <cell r="F1811" t="str">
            <v>No</v>
          </cell>
          <cell r="G1811">
            <v>1</v>
          </cell>
          <cell r="H1811" t="str">
            <v>No</v>
          </cell>
        </row>
        <row r="1812">
          <cell r="A1812" t="str">
            <v>Id1811</v>
          </cell>
          <cell r="B1812">
            <v>21.945</v>
          </cell>
          <cell r="C1812">
            <v>5.37</v>
          </cell>
          <cell r="D1812" t="str">
            <v>No</v>
          </cell>
          <cell r="E1812" t="str">
            <v>No</v>
          </cell>
          <cell r="F1812" t="str">
            <v>No</v>
          </cell>
          <cell r="G1812">
            <v>1</v>
          </cell>
          <cell r="H1812" t="str">
            <v>No</v>
          </cell>
        </row>
        <row r="1813">
          <cell r="A1813" t="str">
            <v>Id1812</v>
          </cell>
          <cell r="B1813">
            <v>19.47</v>
          </cell>
          <cell r="C1813">
            <v>6.6</v>
          </cell>
          <cell r="D1813" t="str">
            <v>yes</v>
          </cell>
          <cell r="E1813" t="str">
            <v>No</v>
          </cell>
          <cell r="F1813" t="str">
            <v>No</v>
          </cell>
          <cell r="G1813" t="str">
            <v>No major surgery</v>
          </cell>
          <cell r="H1813" t="str">
            <v>No</v>
          </cell>
        </row>
        <row r="1814">
          <cell r="A1814" t="str">
            <v>Id1813</v>
          </cell>
          <cell r="B1814">
            <v>15.61</v>
          </cell>
          <cell r="C1814">
            <v>5.77</v>
          </cell>
          <cell r="D1814" t="str">
            <v>No</v>
          </cell>
          <cell r="E1814" t="str">
            <v>No</v>
          </cell>
          <cell r="F1814" t="str">
            <v>No</v>
          </cell>
          <cell r="G1814" t="str">
            <v>No major surgery</v>
          </cell>
          <cell r="H1814" t="str">
            <v>No</v>
          </cell>
        </row>
        <row r="1815">
          <cell r="A1815" t="str">
            <v>Id1814</v>
          </cell>
          <cell r="B1815">
            <v>28.6</v>
          </cell>
          <cell r="C1815">
            <v>6.08</v>
          </cell>
          <cell r="D1815" t="str">
            <v>No</v>
          </cell>
          <cell r="E1815" t="str">
            <v>No</v>
          </cell>
          <cell r="F1815" t="str">
            <v>Yes</v>
          </cell>
          <cell r="G1815">
            <v>1</v>
          </cell>
          <cell r="H1815" t="str">
            <v>No</v>
          </cell>
        </row>
        <row r="1816">
          <cell r="A1816" t="str">
            <v>Id1815</v>
          </cell>
          <cell r="B1816">
            <v>46.53</v>
          </cell>
          <cell r="C1816">
            <v>4.16</v>
          </cell>
          <cell r="D1816" t="str">
            <v>No</v>
          </cell>
          <cell r="E1816" t="str">
            <v>No</v>
          </cell>
          <cell r="F1816" t="str">
            <v>No</v>
          </cell>
          <cell r="G1816" t="str">
            <v>No major surgery</v>
          </cell>
          <cell r="H1816" t="str">
            <v>No</v>
          </cell>
        </row>
        <row r="1817">
          <cell r="A1817" t="str">
            <v>Id1816</v>
          </cell>
          <cell r="B1817">
            <v>34.99</v>
          </cell>
          <cell r="C1817">
            <v>5.0999999999999996</v>
          </cell>
          <cell r="D1817" t="str">
            <v>No</v>
          </cell>
          <cell r="E1817" t="str">
            <v>No</v>
          </cell>
          <cell r="F1817" t="str">
            <v>Yes</v>
          </cell>
          <cell r="G1817">
            <v>1</v>
          </cell>
          <cell r="H1817" t="str">
            <v>No</v>
          </cell>
        </row>
        <row r="1818">
          <cell r="A1818" t="str">
            <v>Id1817</v>
          </cell>
          <cell r="B1818">
            <v>17.05</v>
          </cell>
          <cell r="C1818">
            <v>5.3</v>
          </cell>
          <cell r="D1818" t="str">
            <v>No</v>
          </cell>
          <cell r="E1818" t="str">
            <v>No</v>
          </cell>
          <cell r="F1818" t="str">
            <v>Yes</v>
          </cell>
          <cell r="G1818">
            <v>1</v>
          </cell>
          <cell r="H1818" t="str">
            <v>No</v>
          </cell>
        </row>
        <row r="1819">
          <cell r="A1819" t="str">
            <v>Id1818</v>
          </cell>
          <cell r="B1819">
            <v>37.18</v>
          </cell>
          <cell r="C1819">
            <v>4.9000000000000004</v>
          </cell>
          <cell r="D1819" t="str">
            <v>No</v>
          </cell>
          <cell r="E1819" t="str">
            <v>No</v>
          </cell>
          <cell r="F1819" t="str">
            <v>No</v>
          </cell>
          <cell r="G1819" t="str">
            <v>No major surgery</v>
          </cell>
          <cell r="H1819" t="str">
            <v>No</v>
          </cell>
        </row>
        <row r="1820">
          <cell r="A1820" t="str">
            <v>Id1819</v>
          </cell>
          <cell r="B1820">
            <v>35.200000000000003</v>
          </cell>
          <cell r="C1820">
            <v>5.55</v>
          </cell>
          <cell r="D1820" t="str">
            <v>No</v>
          </cell>
          <cell r="E1820" t="str">
            <v>No</v>
          </cell>
          <cell r="F1820" t="str">
            <v>No</v>
          </cell>
          <cell r="G1820" t="str">
            <v>No major surgery</v>
          </cell>
          <cell r="H1820" t="str">
            <v>No</v>
          </cell>
        </row>
        <row r="1821">
          <cell r="A1821" t="str">
            <v>Id1820</v>
          </cell>
          <cell r="B1821">
            <v>37.335000000000001</v>
          </cell>
          <cell r="C1821">
            <v>4.95</v>
          </cell>
          <cell r="D1821" t="str">
            <v>No</v>
          </cell>
          <cell r="E1821" t="str">
            <v>No</v>
          </cell>
          <cell r="F1821" t="str">
            <v>No</v>
          </cell>
          <cell r="G1821" t="str">
            <v>No major surgery</v>
          </cell>
          <cell r="H1821" t="str">
            <v>No</v>
          </cell>
        </row>
        <row r="1822">
          <cell r="A1822" t="str">
            <v>Id1821</v>
          </cell>
          <cell r="B1822">
            <v>27.265000000000001</v>
          </cell>
          <cell r="C1822">
            <v>6.46</v>
          </cell>
          <cell r="D1822" t="str">
            <v>yes</v>
          </cell>
          <cell r="E1822" t="str">
            <v>No</v>
          </cell>
          <cell r="F1822" t="str">
            <v>No</v>
          </cell>
          <cell r="G1822" t="str">
            <v>No major surgery</v>
          </cell>
          <cell r="H1822" t="str">
            <v>No</v>
          </cell>
        </row>
        <row r="1823">
          <cell r="A1823" t="str">
            <v>Id1822</v>
          </cell>
          <cell r="B1823">
            <v>30.8</v>
          </cell>
          <cell r="C1823">
            <v>4.9000000000000004</v>
          </cell>
          <cell r="D1823" t="str">
            <v>yes</v>
          </cell>
          <cell r="E1823" t="str">
            <v>No</v>
          </cell>
          <cell r="F1823" t="str">
            <v>No</v>
          </cell>
          <cell r="G1823" t="str">
            <v>No major surgery</v>
          </cell>
          <cell r="H1823" t="str">
            <v>No</v>
          </cell>
        </row>
        <row r="1824">
          <cell r="A1824" t="str">
            <v>Id1823</v>
          </cell>
          <cell r="B1824">
            <v>30.21</v>
          </cell>
          <cell r="C1824">
            <v>5.21</v>
          </cell>
          <cell r="D1824" t="str">
            <v>No</v>
          </cell>
          <cell r="E1824" t="str">
            <v>No</v>
          </cell>
          <cell r="F1824" t="str">
            <v>No</v>
          </cell>
          <cell r="G1824">
            <v>1</v>
          </cell>
          <cell r="H1824" t="str">
            <v>No</v>
          </cell>
        </row>
        <row r="1825">
          <cell r="A1825" t="str">
            <v>Id1824</v>
          </cell>
          <cell r="B1825">
            <v>35.340000000000003</v>
          </cell>
          <cell r="C1825">
            <v>4.13</v>
          </cell>
          <cell r="D1825" t="str">
            <v>No</v>
          </cell>
          <cell r="E1825" t="str">
            <v>yes</v>
          </cell>
          <cell r="F1825" t="str">
            <v>No</v>
          </cell>
          <cell r="G1825">
            <v>1</v>
          </cell>
          <cell r="H1825" t="str">
            <v>No</v>
          </cell>
        </row>
        <row r="1826">
          <cell r="A1826" t="str">
            <v>Id1825</v>
          </cell>
          <cell r="B1826">
            <v>26.695</v>
          </cell>
          <cell r="C1826">
            <v>5.28</v>
          </cell>
          <cell r="D1826" t="str">
            <v>No</v>
          </cell>
          <cell r="E1826" t="str">
            <v>No</v>
          </cell>
          <cell r="F1826" t="str">
            <v>No</v>
          </cell>
          <cell r="G1826" t="str">
            <v>No major surgery</v>
          </cell>
          <cell r="H1826" t="str">
            <v>No</v>
          </cell>
        </row>
        <row r="1827">
          <cell r="A1827" t="str">
            <v>Id1826</v>
          </cell>
          <cell r="B1827">
            <v>29.355</v>
          </cell>
          <cell r="C1827">
            <v>4.68</v>
          </cell>
          <cell r="D1827" t="str">
            <v>yes</v>
          </cell>
          <cell r="E1827" t="str">
            <v>No</v>
          </cell>
          <cell r="F1827" t="str">
            <v>No</v>
          </cell>
          <cell r="G1827" t="str">
            <v>No major surgery</v>
          </cell>
          <cell r="H1827" t="str">
            <v>No</v>
          </cell>
        </row>
        <row r="1828">
          <cell r="A1828" t="str">
            <v>Id1827</v>
          </cell>
          <cell r="B1828">
            <v>29.59</v>
          </cell>
          <cell r="C1828">
            <v>4.0599999999999996</v>
          </cell>
          <cell r="D1828" t="str">
            <v>No</v>
          </cell>
          <cell r="E1828" t="str">
            <v>No</v>
          </cell>
          <cell r="F1828" t="str">
            <v>No</v>
          </cell>
          <cell r="G1828" t="str">
            <v>No major surgery</v>
          </cell>
          <cell r="H1828" t="str">
            <v>No</v>
          </cell>
        </row>
        <row r="1829">
          <cell r="A1829" t="str">
            <v>Id1828</v>
          </cell>
          <cell r="B1829">
            <v>31.35</v>
          </cell>
          <cell r="C1829">
            <v>4.2</v>
          </cell>
          <cell r="D1829" t="str">
            <v>No</v>
          </cell>
          <cell r="E1829" t="str">
            <v>yes</v>
          </cell>
          <cell r="F1829" t="str">
            <v>No</v>
          </cell>
          <cell r="G1829">
            <v>1</v>
          </cell>
          <cell r="H1829" t="str">
            <v>No</v>
          </cell>
        </row>
        <row r="1830">
          <cell r="A1830" t="str">
            <v>Id1829</v>
          </cell>
          <cell r="B1830">
            <v>20.52</v>
          </cell>
          <cell r="C1830">
            <v>4.83</v>
          </cell>
          <cell r="D1830" t="str">
            <v>No</v>
          </cell>
          <cell r="E1830" t="str">
            <v>No</v>
          </cell>
          <cell r="F1830" t="str">
            <v>No</v>
          </cell>
          <cell r="G1830" t="str">
            <v>No major surgery</v>
          </cell>
          <cell r="H1830" t="str">
            <v>No</v>
          </cell>
        </row>
        <row r="1831">
          <cell r="A1831" t="str">
            <v>Id1830</v>
          </cell>
          <cell r="B1831">
            <v>42.9</v>
          </cell>
          <cell r="C1831">
            <v>4.87</v>
          </cell>
          <cell r="D1831" t="str">
            <v>yes</v>
          </cell>
          <cell r="E1831" t="str">
            <v>No</v>
          </cell>
          <cell r="F1831" t="str">
            <v>No</v>
          </cell>
          <cell r="G1831">
            <v>1</v>
          </cell>
          <cell r="H1831" t="str">
            <v>No</v>
          </cell>
        </row>
        <row r="1832">
          <cell r="A1832" t="str">
            <v>Id1831</v>
          </cell>
          <cell r="B1832">
            <v>24.6</v>
          </cell>
          <cell r="C1832">
            <v>5.86</v>
          </cell>
          <cell r="D1832" t="str">
            <v>No</v>
          </cell>
          <cell r="E1832" t="str">
            <v>No</v>
          </cell>
          <cell r="F1832" t="str">
            <v>Yes</v>
          </cell>
          <cell r="G1832">
            <v>1</v>
          </cell>
          <cell r="H1832" t="str">
            <v>No</v>
          </cell>
        </row>
        <row r="1833">
          <cell r="A1833" t="str">
            <v>Id1832</v>
          </cell>
          <cell r="B1833">
            <v>28.405000000000001</v>
          </cell>
          <cell r="C1833">
            <v>4.12</v>
          </cell>
          <cell r="D1833" t="str">
            <v>No</v>
          </cell>
          <cell r="E1833" t="str">
            <v>No</v>
          </cell>
          <cell r="F1833" t="str">
            <v>No</v>
          </cell>
          <cell r="G1833">
            <v>1</v>
          </cell>
          <cell r="H1833" t="str">
            <v>No</v>
          </cell>
        </row>
        <row r="1834">
          <cell r="A1834" t="str">
            <v>Id1833</v>
          </cell>
          <cell r="B1834">
            <v>34.674999999999997</v>
          </cell>
          <cell r="C1834">
            <v>5.71</v>
          </cell>
          <cell r="D1834" t="str">
            <v>yes</v>
          </cell>
          <cell r="E1834" t="str">
            <v>No</v>
          </cell>
          <cell r="F1834" t="str">
            <v>No</v>
          </cell>
          <cell r="G1834">
            <v>1</v>
          </cell>
          <cell r="H1834" t="str">
            <v>No</v>
          </cell>
        </row>
        <row r="1835">
          <cell r="A1835" t="str">
            <v>Id1834</v>
          </cell>
          <cell r="B1835">
            <v>18.850000000000001</v>
          </cell>
          <cell r="C1835">
            <v>6.03</v>
          </cell>
          <cell r="D1835" t="str">
            <v>No</v>
          </cell>
          <cell r="E1835" t="str">
            <v>No</v>
          </cell>
          <cell r="F1835" t="str">
            <v>No</v>
          </cell>
          <cell r="G1835">
            <v>1</v>
          </cell>
          <cell r="H1835" t="str">
            <v>No</v>
          </cell>
        </row>
        <row r="1836">
          <cell r="A1836" t="str">
            <v>Id1835</v>
          </cell>
          <cell r="B1836">
            <v>34.130000000000003</v>
          </cell>
          <cell r="C1836">
            <v>5.65</v>
          </cell>
          <cell r="D1836" t="str">
            <v>No</v>
          </cell>
          <cell r="E1836" t="str">
            <v>No</v>
          </cell>
          <cell r="F1836" t="str">
            <v>Yes</v>
          </cell>
          <cell r="G1836">
            <v>1</v>
          </cell>
          <cell r="H1836" t="str">
            <v>No</v>
          </cell>
        </row>
        <row r="1837">
          <cell r="A1837" t="str">
            <v>Id1836</v>
          </cell>
          <cell r="B1837">
            <v>17.34</v>
          </cell>
          <cell r="C1837">
            <v>5.05</v>
          </cell>
          <cell r="D1837" t="str">
            <v>No</v>
          </cell>
          <cell r="E1837" t="str">
            <v>No</v>
          </cell>
          <cell r="F1837" t="str">
            <v>No</v>
          </cell>
          <cell r="G1837" t="str">
            <v>No major surgery</v>
          </cell>
          <cell r="H1837" t="str">
            <v>No</v>
          </cell>
        </row>
        <row r="1838">
          <cell r="A1838" t="str">
            <v>Id1837</v>
          </cell>
          <cell r="B1838">
            <v>17.440000000000001</v>
          </cell>
          <cell r="C1838">
            <v>6.26</v>
          </cell>
          <cell r="D1838" t="str">
            <v>No</v>
          </cell>
          <cell r="E1838" t="str">
            <v>No</v>
          </cell>
          <cell r="F1838" t="str">
            <v>No</v>
          </cell>
          <cell r="G1838" t="str">
            <v>No major surgery</v>
          </cell>
          <cell r="H1838" t="str">
            <v>No</v>
          </cell>
        </row>
        <row r="1839">
          <cell r="A1839" t="str">
            <v>Id1838</v>
          </cell>
          <cell r="B1839">
            <v>33.659999999999997</v>
          </cell>
          <cell r="C1839">
            <v>4.08</v>
          </cell>
          <cell r="D1839" t="str">
            <v>yes</v>
          </cell>
          <cell r="E1839" t="str">
            <v>No</v>
          </cell>
          <cell r="F1839" t="str">
            <v>Yes</v>
          </cell>
          <cell r="G1839">
            <v>1</v>
          </cell>
          <cell r="H1839" t="str">
            <v>No</v>
          </cell>
        </row>
        <row r="1840">
          <cell r="A1840" t="str">
            <v>Id1839</v>
          </cell>
          <cell r="B1840">
            <v>21.375</v>
          </cell>
          <cell r="C1840">
            <v>6.19</v>
          </cell>
          <cell r="D1840" t="str">
            <v>yes</v>
          </cell>
          <cell r="E1840" t="str">
            <v>No</v>
          </cell>
          <cell r="F1840" t="str">
            <v>No</v>
          </cell>
          <cell r="G1840">
            <v>1</v>
          </cell>
          <cell r="H1840" t="str">
            <v>No</v>
          </cell>
        </row>
        <row r="1841">
          <cell r="A1841" t="str">
            <v>Id1840</v>
          </cell>
          <cell r="B1841">
            <v>27.14</v>
          </cell>
          <cell r="C1841">
            <v>6.01</v>
          </cell>
          <cell r="D1841" t="str">
            <v>No</v>
          </cell>
          <cell r="E1841" t="str">
            <v>No</v>
          </cell>
          <cell r="F1841" t="str">
            <v>No</v>
          </cell>
          <cell r="G1841">
            <v>1</v>
          </cell>
          <cell r="H1841" t="str">
            <v>No</v>
          </cell>
        </row>
        <row r="1842">
          <cell r="A1842" t="str">
            <v>Id1841</v>
          </cell>
          <cell r="B1842">
            <v>35.78</v>
          </cell>
          <cell r="C1842">
            <v>6.07</v>
          </cell>
          <cell r="D1842" t="str">
            <v>No</v>
          </cell>
          <cell r="E1842" t="str">
            <v>yes</v>
          </cell>
          <cell r="F1842" t="str">
            <v>No</v>
          </cell>
          <cell r="G1842">
            <v>1</v>
          </cell>
          <cell r="H1842" t="str">
            <v>No</v>
          </cell>
        </row>
        <row r="1843">
          <cell r="A1843" t="str">
            <v>Id1842</v>
          </cell>
          <cell r="B1843">
            <v>34.96</v>
          </cell>
          <cell r="C1843">
            <v>5.63</v>
          </cell>
          <cell r="D1843" t="str">
            <v>No</v>
          </cell>
          <cell r="E1843" t="str">
            <v>No</v>
          </cell>
          <cell r="F1843" t="str">
            <v>No</v>
          </cell>
          <cell r="G1843" t="str">
            <v>No major surgery</v>
          </cell>
          <cell r="H1843" t="str">
            <v>No</v>
          </cell>
        </row>
        <row r="1844">
          <cell r="A1844" t="str">
            <v>Id1843</v>
          </cell>
          <cell r="B1844">
            <v>38.39</v>
          </cell>
          <cell r="C1844">
            <v>6.05</v>
          </cell>
          <cell r="D1844" t="str">
            <v>No</v>
          </cell>
          <cell r="E1844" t="str">
            <v>No</v>
          </cell>
          <cell r="F1844" t="str">
            <v>No</v>
          </cell>
          <cell r="G1844" t="str">
            <v>No major surgery</v>
          </cell>
          <cell r="H1844" t="str">
            <v>No</v>
          </cell>
        </row>
        <row r="1845">
          <cell r="A1845" t="str">
            <v>Id1844</v>
          </cell>
          <cell r="B1845">
            <v>33.82</v>
          </cell>
          <cell r="C1845">
            <v>4.6500000000000004</v>
          </cell>
          <cell r="D1845" t="str">
            <v>No</v>
          </cell>
          <cell r="E1845" t="str">
            <v>No</v>
          </cell>
          <cell r="F1845" t="str">
            <v>No</v>
          </cell>
          <cell r="G1845" t="str">
            <v>No major surgery</v>
          </cell>
          <cell r="H1845" t="str">
            <v>No</v>
          </cell>
        </row>
        <row r="1846">
          <cell r="A1846" t="str">
            <v>Id1845</v>
          </cell>
          <cell r="B1846">
            <v>27.835000000000001</v>
          </cell>
          <cell r="C1846">
            <v>5.37</v>
          </cell>
          <cell r="D1846" t="str">
            <v>No</v>
          </cell>
          <cell r="E1846" t="str">
            <v>No</v>
          </cell>
          <cell r="F1846" t="str">
            <v>No</v>
          </cell>
          <cell r="G1846" t="str">
            <v>No major surgery</v>
          </cell>
          <cell r="H1846" t="str">
            <v>No</v>
          </cell>
        </row>
        <row r="1847">
          <cell r="A1847" t="str">
            <v>Id1846</v>
          </cell>
          <cell r="B1847">
            <v>33</v>
          </cell>
          <cell r="C1847">
            <v>5.39</v>
          </cell>
          <cell r="D1847" t="str">
            <v>No</v>
          </cell>
          <cell r="E1847" t="str">
            <v>No</v>
          </cell>
          <cell r="F1847" t="str">
            <v>No</v>
          </cell>
          <cell r="G1847" t="str">
            <v>No major surgery</v>
          </cell>
          <cell r="H1847" t="str">
            <v>No</v>
          </cell>
        </row>
        <row r="1848">
          <cell r="A1848" t="str">
            <v>Id1847</v>
          </cell>
          <cell r="B1848">
            <v>26.885000000000002</v>
          </cell>
          <cell r="C1848">
            <v>5.86</v>
          </cell>
          <cell r="D1848" t="str">
            <v>No</v>
          </cell>
          <cell r="E1848" t="str">
            <v>No</v>
          </cell>
          <cell r="F1848" t="str">
            <v>No</v>
          </cell>
          <cell r="G1848" t="str">
            <v>No major surgery</v>
          </cell>
          <cell r="H1848" t="str">
            <v>No</v>
          </cell>
        </row>
        <row r="1849">
          <cell r="A1849" t="str">
            <v>Id1848</v>
          </cell>
          <cell r="B1849">
            <v>29.26</v>
          </cell>
          <cell r="C1849">
            <v>4.4400000000000004</v>
          </cell>
          <cell r="D1849" t="str">
            <v>No</v>
          </cell>
          <cell r="E1849" t="str">
            <v>No</v>
          </cell>
          <cell r="F1849" t="str">
            <v>No</v>
          </cell>
          <cell r="G1849" t="str">
            <v>No major surgery</v>
          </cell>
          <cell r="H1849" t="str">
            <v>No</v>
          </cell>
        </row>
        <row r="1850">
          <cell r="A1850" t="str">
            <v>Id1849</v>
          </cell>
          <cell r="B1850">
            <v>26.98</v>
          </cell>
          <cell r="C1850">
            <v>4.41</v>
          </cell>
          <cell r="D1850" t="str">
            <v>No</v>
          </cell>
          <cell r="E1850" t="str">
            <v>No</v>
          </cell>
          <cell r="F1850" t="str">
            <v>No</v>
          </cell>
          <cell r="G1850" t="str">
            <v>No major surgery</v>
          </cell>
          <cell r="H1850" t="str">
            <v>No</v>
          </cell>
        </row>
        <row r="1851">
          <cell r="A1851" t="str">
            <v>Id1850</v>
          </cell>
          <cell r="B1851">
            <v>32.11</v>
          </cell>
          <cell r="C1851">
            <v>5.19</v>
          </cell>
          <cell r="D1851" t="str">
            <v>No</v>
          </cell>
          <cell r="E1851" t="str">
            <v>No</v>
          </cell>
          <cell r="F1851" t="str">
            <v>Yes</v>
          </cell>
          <cell r="G1851">
            <v>1</v>
          </cell>
          <cell r="H1851" t="str">
            <v>No</v>
          </cell>
        </row>
        <row r="1852">
          <cell r="A1852" t="str">
            <v>Id1851</v>
          </cell>
          <cell r="B1852">
            <v>31.73</v>
          </cell>
          <cell r="C1852">
            <v>5.16</v>
          </cell>
          <cell r="D1852" t="str">
            <v>No</v>
          </cell>
          <cell r="E1852" t="str">
            <v>No</v>
          </cell>
          <cell r="F1852" t="str">
            <v>Yes</v>
          </cell>
          <cell r="G1852">
            <v>1</v>
          </cell>
          <cell r="H1852" t="str">
            <v>No</v>
          </cell>
        </row>
        <row r="1853">
          <cell r="A1853" t="str">
            <v>Id1852</v>
          </cell>
          <cell r="B1853">
            <v>22.515000000000001</v>
          </cell>
          <cell r="C1853">
            <v>4.24</v>
          </cell>
          <cell r="D1853" t="str">
            <v>No</v>
          </cell>
          <cell r="E1853" t="str">
            <v>No</v>
          </cell>
          <cell r="F1853" t="str">
            <v>No</v>
          </cell>
          <cell r="G1853" t="str">
            <v>No major surgery</v>
          </cell>
          <cell r="H1853" t="str">
            <v>No</v>
          </cell>
        </row>
        <row r="1854">
          <cell r="A1854" t="str">
            <v>Id1853</v>
          </cell>
          <cell r="B1854">
            <v>25.9</v>
          </cell>
          <cell r="C1854">
            <v>5.45</v>
          </cell>
          <cell r="D1854" t="str">
            <v>No</v>
          </cell>
          <cell r="E1854" t="str">
            <v>No</v>
          </cell>
          <cell r="F1854" t="str">
            <v>No</v>
          </cell>
          <cell r="G1854">
            <v>1</v>
          </cell>
          <cell r="H1854" t="str">
            <v>No</v>
          </cell>
        </row>
        <row r="1855">
          <cell r="A1855" t="str">
            <v>Id1854</v>
          </cell>
          <cell r="B1855">
            <v>27.72</v>
          </cell>
          <cell r="C1855">
            <v>5.03</v>
          </cell>
          <cell r="D1855" t="str">
            <v>yes</v>
          </cell>
          <cell r="E1855" t="str">
            <v>No</v>
          </cell>
          <cell r="F1855" t="str">
            <v>No</v>
          </cell>
          <cell r="G1855">
            <v>1</v>
          </cell>
          <cell r="H1855" t="str">
            <v>No</v>
          </cell>
        </row>
        <row r="1856">
          <cell r="A1856" t="str">
            <v>Id1855</v>
          </cell>
          <cell r="B1856">
            <v>31.5</v>
          </cell>
          <cell r="C1856">
            <v>9.6199999999999992</v>
          </cell>
          <cell r="D1856" t="str">
            <v>yes</v>
          </cell>
          <cell r="E1856" t="str">
            <v>No</v>
          </cell>
          <cell r="F1856" t="str">
            <v>No</v>
          </cell>
          <cell r="G1856">
            <v>1</v>
          </cell>
          <cell r="H1856" t="str">
            <v>No</v>
          </cell>
        </row>
        <row r="1857">
          <cell r="A1857" t="str">
            <v>Id1856</v>
          </cell>
          <cell r="B1857">
            <v>29.7</v>
          </cell>
          <cell r="C1857">
            <v>6.77</v>
          </cell>
          <cell r="D1857" t="str">
            <v>yes</v>
          </cell>
          <cell r="E1857" t="str">
            <v>No</v>
          </cell>
          <cell r="F1857" t="str">
            <v>No</v>
          </cell>
          <cell r="G1857">
            <v>1</v>
          </cell>
          <cell r="H1857" t="str">
            <v>No</v>
          </cell>
        </row>
        <row r="1858">
          <cell r="A1858" t="str">
            <v>Id1857</v>
          </cell>
          <cell r="B1858">
            <v>21.26</v>
          </cell>
          <cell r="C1858">
            <v>5.36</v>
          </cell>
          <cell r="D1858" t="str">
            <v>yes</v>
          </cell>
          <cell r="E1858" t="str">
            <v>No</v>
          </cell>
          <cell r="F1858" t="str">
            <v>No</v>
          </cell>
          <cell r="G1858">
            <v>1</v>
          </cell>
          <cell r="H1858" t="str">
            <v>No</v>
          </cell>
        </row>
        <row r="1859">
          <cell r="A1859" t="str">
            <v>Id1858</v>
          </cell>
          <cell r="B1859">
            <v>17.09</v>
          </cell>
          <cell r="C1859">
            <v>5.69</v>
          </cell>
          <cell r="D1859" t="str">
            <v>No</v>
          </cell>
          <cell r="E1859" t="str">
            <v>No</v>
          </cell>
          <cell r="F1859" t="str">
            <v>No</v>
          </cell>
          <cell r="G1859" t="str">
            <v>No major surgery</v>
          </cell>
          <cell r="H1859" t="str">
            <v>No</v>
          </cell>
        </row>
        <row r="1860">
          <cell r="A1860" t="str">
            <v>Id1859</v>
          </cell>
          <cell r="B1860">
            <v>24.3</v>
          </cell>
          <cell r="C1860">
            <v>4.9000000000000004</v>
          </cell>
          <cell r="D1860" t="str">
            <v>yes</v>
          </cell>
          <cell r="E1860" t="str">
            <v>No</v>
          </cell>
          <cell r="F1860" t="str">
            <v>Yes</v>
          </cell>
          <cell r="G1860">
            <v>1</v>
          </cell>
          <cell r="H1860" t="str">
            <v>No</v>
          </cell>
        </row>
        <row r="1861">
          <cell r="A1861" t="str">
            <v>Id1860</v>
          </cell>
          <cell r="B1861">
            <v>29.734999999999999</v>
          </cell>
          <cell r="C1861">
            <v>5.78</v>
          </cell>
          <cell r="D1861" t="str">
            <v>No</v>
          </cell>
          <cell r="E1861" t="str">
            <v>No</v>
          </cell>
          <cell r="F1861" t="str">
            <v>No</v>
          </cell>
          <cell r="G1861" t="str">
            <v>No major surgery</v>
          </cell>
          <cell r="H1861" t="str">
            <v>No</v>
          </cell>
        </row>
        <row r="1862">
          <cell r="A1862" t="str">
            <v>Id1861</v>
          </cell>
          <cell r="B1862">
            <v>29.26</v>
          </cell>
          <cell r="C1862">
            <v>4.7</v>
          </cell>
          <cell r="D1862" t="str">
            <v>No</v>
          </cell>
          <cell r="E1862" t="str">
            <v>No</v>
          </cell>
          <cell r="F1862" t="str">
            <v>No</v>
          </cell>
          <cell r="G1862" t="str">
            <v>No major surgery</v>
          </cell>
          <cell r="H1862" t="str">
            <v>No</v>
          </cell>
        </row>
        <row r="1863">
          <cell r="A1863" t="str">
            <v>Id1862</v>
          </cell>
          <cell r="B1863">
            <v>33</v>
          </cell>
          <cell r="C1863">
            <v>6.28</v>
          </cell>
          <cell r="D1863" t="str">
            <v>No</v>
          </cell>
          <cell r="E1863" t="str">
            <v>No</v>
          </cell>
          <cell r="F1863" t="str">
            <v>No</v>
          </cell>
          <cell r="G1863" t="str">
            <v>No major surgery</v>
          </cell>
          <cell r="H1863" t="str">
            <v>No</v>
          </cell>
        </row>
        <row r="1864">
          <cell r="A1864" t="str">
            <v>Id1863</v>
          </cell>
          <cell r="B1864">
            <v>31.065000000000001</v>
          </cell>
          <cell r="C1864">
            <v>4.2300000000000004</v>
          </cell>
          <cell r="D1864" t="str">
            <v>No</v>
          </cell>
          <cell r="E1864" t="str">
            <v>No</v>
          </cell>
          <cell r="F1864" t="str">
            <v>No</v>
          </cell>
          <cell r="G1864" t="str">
            <v>No major surgery</v>
          </cell>
          <cell r="H1864" t="str">
            <v>No</v>
          </cell>
        </row>
        <row r="1865">
          <cell r="A1865" t="str">
            <v>Id1864</v>
          </cell>
          <cell r="B1865">
            <v>26.51</v>
          </cell>
          <cell r="C1865">
            <v>6.17</v>
          </cell>
          <cell r="D1865" t="str">
            <v>No</v>
          </cell>
          <cell r="E1865" t="str">
            <v>No</v>
          </cell>
          <cell r="F1865" t="str">
            <v>No</v>
          </cell>
          <cell r="G1865" t="str">
            <v>No major surgery</v>
          </cell>
          <cell r="H1865" t="str">
            <v>No</v>
          </cell>
        </row>
        <row r="1866">
          <cell r="A1866" t="str">
            <v>Id1865</v>
          </cell>
          <cell r="B1866">
            <v>28.88</v>
          </cell>
          <cell r="C1866">
            <v>4.96</v>
          </cell>
          <cell r="D1866" t="str">
            <v>No</v>
          </cell>
          <cell r="E1866" t="str">
            <v>No</v>
          </cell>
          <cell r="F1866" t="str">
            <v>No</v>
          </cell>
          <cell r="G1866" t="str">
            <v>No major surgery</v>
          </cell>
          <cell r="H1866" t="str">
            <v>No</v>
          </cell>
        </row>
        <row r="1867">
          <cell r="A1867" t="str">
            <v>Id1866</v>
          </cell>
          <cell r="B1867">
            <v>35.814999999999998</v>
          </cell>
          <cell r="C1867">
            <v>5.1100000000000003</v>
          </cell>
          <cell r="D1867" t="str">
            <v>yes</v>
          </cell>
          <cell r="E1867" t="str">
            <v>No</v>
          </cell>
          <cell r="F1867" t="str">
            <v>No</v>
          </cell>
          <cell r="G1867">
            <v>1</v>
          </cell>
          <cell r="H1867" t="str">
            <v>No</v>
          </cell>
        </row>
        <row r="1868">
          <cell r="A1868" t="str">
            <v>Id1867</v>
          </cell>
          <cell r="B1868">
            <v>21.28</v>
          </cell>
          <cell r="C1868">
            <v>4.05</v>
          </cell>
          <cell r="D1868" t="str">
            <v>No</v>
          </cell>
          <cell r="E1868" t="str">
            <v>yes</v>
          </cell>
          <cell r="F1868" t="str">
            <v>No</v>
          </cell>
          <cell r="G1868">
            <v>1</v>
          </cell>
          <cell r="H1868" t="str">
            <v>No</v>
          </cell>
        </row>
        <row r="1869">
          <cell r="A1869" t="str">
            <v>Id1868</v>
          </cell>
          <cell r="B1869">
            <v>33.81</v>
          </cell>
          <cell r="C1869">
            <v>6.49</v>
          </cell>
          <cell r="D1869" t="str">
            <v>No</v>
          </cell>
          <cell r="E1869" t="str">
            <v>No</v>
          </cell>
          <cell r="F1869" t="str">
            <v>Yes</v>
          </cell>
          <cell r="G1869">
            <v>1</v>
          </cell>
          <cell r="H1869" t="str">
            <v>No</v>
          </cell>
        </row>
        <row r="1870">
          <cell r="A1870" t="str">
            <v>Id1869</v>
          </cell>
          <cell r="B1870">
            <v>44.22</v>
          </cell>
          <cell r="C1870">
            <v>4.1900000000000004</v>
          </cell>
          <cell r="D1870" t="str">
            <v>No</v>
          </cell>
          <cell r="E1870" t="str">
            <v>No</v>
          </cell>
          <cell r="F1870" t="str">
            <v>No</v>
          </cell>
          <cell r="G1870">
            <v>1</v>
          </cell>
          <cell r="H1870" t="str">
            <v>No</v>
          </cell>
        </row>
        <row r="1871">
          <cell r="A1871" t="str">
            <v>Id1870</v>
          </cell>
          <cell r="B1871">
            <v>15.46</v>
          </cell>
          <cell r="C1871">
            <v>4.99</v>
          </cell>
          <cell r="D1871" t="str">
            <v>yes</v>
          </cell>
          <cell r="E1871" t="str">
            <v>No</v>
          </cell>
          <cell r="F1871" t="str">
            <v>Yes</v>
          </cell>
          <cell r="G1871">
            <v>1</v>
          </cell>
          <cell r="H1871" t="str">
            <v>No</v>
          </cell>
        </row>
        <row r="1872">
          <cell r="A1872" t="str">
            <v>Id1871</v>
          </cell>
          <cell r="B1872">
            <v>30.3</v>
          </cell>
          <cell r="C1872">
            <v>4.7699999999999996</v>
          </cell>
          <cell r="D1872" t="str">
            <v>yes</v>
          </cell>
          <cell r="E1872" t="str">
            <v>No</v>
          </cell>
          <cell r="F1872" t="str">
            <v>No</v>
          </cell>
          <cell r="G1872">
            <v>1</v>
          </cell>
          <cell r="H1872" t="str">
            <v>No</v>
          </cell>
        </row>
        <row r="1873">
          <cell r="A1873" t="str">
            <v>Id1872</v>
          </cell>
          <cell r="B1873">
            <v>16.670000000000002</v>
          </cell>
          <cell r="C1873">
            <v>5.46</v>
          </cell>
          <cell r="D1873" t="str">
            <v>No</v>
          </cell>
          <cell r="E1873" t="str">
            <v>No</v>
          </cell>
          <cell r="F1873" t="str">
            <v>No</v>
          </cell>
          <cell r="G1873" t="str">
            <v>No major surgery</v>
          </cell>
          <cell r="H1873" t="str">
            <v>No</v>
          </cell>
        </row>
        <row r="1874">
          <cell r="A1874" t="str">
            <v>Id1873</v>
          </cell>
          <cell r="B1874">
            <v>28.594999999999999</v>
          </cell>
          <cell r="C1874">
            <v>5.43</v>
          </cell>
          <cell r="D1874" t="str">
            <v>No</v>
          </cell>
          <cell r="E1874" t="str">
            <v>No</v>
          </cell>
          <cell r="F1874" t="str">
            <v>No</v>
          </cell>
          <cell r="G1874" t="str">
            <v>No major surgery</v>
          </cell>
          <cell r="H1874" t="str">
            <v>No</v>
          </cell>
        </row>
        <row r="1875">
          <cell r="A1875" t="str">
            <v>Id1874</v>
          </cell>
          <cell r="B1875">
            <v>25.934999999999999</v>
          </cell>
          <cell r="C1875">
            <v>4.29</v>
          </cell>
          <cell r="D1875" t="str">
            <v>No</v>
          </cell>
          <cell r="E1875" t="str">
            <v>No</v>
          </cell>
          <cell r="F1875" t="str">
            <v>No</v>
          </cell>
          <cell r="G1875" t="str">
            <v>No major surgery</v>
          </cell>
          <cell r="H1875" t="str">
            <v>No</v>
          </cell>
        </row>
        <row r="1876">
          <cell r="A1876" t="str">
            <v>Id1875</v>
          </cell>
          <cell r="B1876">
            <v>27.645</v>
          </cell>
          <cell r="C1876">
            <v>5.25</v>
          </cell>
          <cell r="D1876" t="str">
            <v>No</v>
          </cell>
          <cell r="E1876" t="str">
            <v>No</v>
          </cell>
          <cell r="F1876" t="str">
            <v>No</v>
          </cell>
          <cell r="G1876">
            <v>1</v>
          </cell>
          <cell r="H1876" t="str">
            <v>No</v>
          </cell>
        </row>
        <row r="1877">
          <cell r="A1877" t="str">
            <v>Id1876</v>
          </cell>
          <cell r="B1877">
            <v>30.1</v>
          </cell>
          <cell r="C1877">
            <v>4.04</v>
          </cell>
          <cell r="D1877" t="str">
            <v>No</v>
          </cell>
          <cell r="E1877" t="str">
            <v>No</v>
          </cell>
          <cell r="F1877" t="str">
            <v>No</v>
          </cell>
          <cell r="G1877">
            <v>1</v>
          </cell>
          <cell r="H1877" t="str">
            <v>No</v>
          </cell>
        </row>
        <row r="1878">
          <cell r="A1878" t="str">
            <v>Id1877</v>
          </cell>
          <cell r="B1878">
            <v>26.79</v>
          </cell>
          <cell r="C1878">
            <v>5</v>
          </cell>
          <cell r="D1878" t="str">
            <v>yes</v>
          </cell>
          <cell r="E1878" t="str">
            <v>No</v>
          </cell>
          <cell r="F1878" t="str">
            <v>Yes</v>
          </cell>
          <cell r="G1878">
            <v>1</v>
          </cell>
          <cell r="H1878" t="str">
            <v>No</v>
          </cell>
        </row>
        <row r="1879">
          <cell r="A1879" t="str">
            <v>Id1878</v>
          </cell>
          <cell r="B1879">
            <v>27.1</v>
          </cell>
          <cell r="C1879">
            <v>4.01</v>
          </cell>
          <cell r="D1879" t="str">
            <v>yes</v>
          </cell>
          <cell r="E1879" t="str">
            <v>No</v>
          </cell>
          <cell r="F1879" t="str">
            <v>No</v>
          </cell>
          <cell r="G1879">
            <v>1</v>
          </cell>
          <cell r="H1879" t="str">
            <v>No</v>
          </cell>
        </row>
        <row r="1880">
          <cell r="A1880" t="str">
            <v>Id1879</v>
          </cell>
          <cell r="B1880">
            <v>24.31</v>
          </cell>
          <cell r="C1880">
            <v>5.4</v>
          </cell>
          <cell r="D1880" t="str">
            <v>No</v>
          </cell>
          <cell r="E1880" t="str">
            <v>No</v>
          </cell>
          <cell r="F1880" t="str">
            <v>No</v>
          </cell>
          <cell r="G1880" t="str">
            <v>No major surgery</v>
          </cell>
          <cell r="H1880" t="str">
            <v>No</v>
          </cell>
        </row>
        <row r="1881">
          <cell r="A1881" t="str">
            <v>Id1880</v>
          </cell>
          <cell r="B1881">
            <v>15.53</v>
          </cell>
          <cell r="C1881">
            <v>5.81</v>
          </cell>
          <cell r="D1881" t="str">
            <v>No</v>
          </cell>
          <cell r="E1881" t="str">
            <v>No</v>
          </cell>
          <cell r="F1881" t="str">
            <v>No</v>
          </cell>
          <cell r="G1881">
            <v>1</v>
          </cell>
          <cell r="H1881" t="str">
            <v>No</v>
          </cell>
        </row>
        <row r="1882">
          <cell r="A1882" t="str">
            <v>Id1881</v>
          </cell>
          <cell r="B1882">
            <v>30.7</v>
          </cell>
          <cell r="C1882">
            <v>5.82</v>
          </cell>
          <cell r="D1882" t="str">
            <v>No</v>
          </cell>
          <cell r="E1882" t="str">
            <v>No</v>
          </cell>
          <cell r="F1882" t="str">
            <v>No</v>
          </cell>
          <cell r="G1882">
            <v>1</v>
          </cell>
          <cell r="H1882" t="str">
            <v>No</v>
          </cell>
        </row>
        <row r="1883">
          <cell r="A1883" t="str">
            <v>Id1882</v>
          </cell>
          <cell r="B1883">
            <v>33.33</v>
          </cell>
          <cell r="C1883">
            <v>4.82</v>
          </cell>
          <cell r="D1883" t="str">
            <v>No</v>
          </cell>
          <cell r="E1883" t="str">
            <v>No</v>
          </cell>
          <cell r="F1883" t="str">
            <v>No</v>
          </cell>
          <cell r="G1883">
            <v>1</v>
          </cell>
          <cell r="H1883" t="str">
            <v>No</v>
          </cell>
        </row>
        <row r="1884">
          <cell r="A1884" t="str">
            <v>Id1883</v>
          </cell>
          <cell r="B1884">
            <v>32.4</v>
          </cell>
          <cell r="C1884">
            <v>5.08</v>
          </cell>
          <cell r="D1884" t="str">
            <v>No</v>
          </cell>
          <cell r="E1884" t="str">
            <v>No</v>
          </cell>
          <cell r="F1884" t="str">
            <v>No</v>
          </cell>
          <cell r="G1884">
            <v>1</v>
          </cell>
          <cell r="H1884" t="str">
            <v>No</v>
          </cell>
        </row>
        <row r="1885">
          <cell r="A1885" t="str">
            <v>Id1884</v>
          </cell>
          <cell r="B1885">
            <v>27.93</v>
          </cell>
          <cell r="C1885">
            <v>5.59</v>
          </cell>
          <cell r="D1885" t="str">
            <v>No</v>
          </cell>
          <cell r="E1885" t="str">
            <v>No</v>
          </cell>
          <cell r="F1885" t="str">
            <v>No</v>
          </cell>
          <cell r="G1885">
            <v>1</v>
          </cell>
          <cell r="H1885" t="str">
            <v>No</v>
          </cell>
        </row>
        <row r="1886">
          <cell r="A1886" t="str">
            <v>Id1885</v>
          </cell>
          <cell r="B1886">
            <v>21.754999999999999</v>
          </cell>
          <cell r="C1886">
            <v>5.12</v>
          </cell>
          <cell r="D1886" t="str">
            <v>No</v>
          </cell>
          <cell r="E1886" t="str">
            <v>No</v>
          </cell>
          <cell r="F1886" t="str">
            <v>No</v>
          </cell>
          <cell r="G1886" t="str">
            <v>No major surgery</v>
          </cell>
          <cell r="H1886" t="str">
            <v>No</v>
          </cell>
        </row>
        <row r="1887">
          <cell r="A1887" t="str">
            <v>Id1886</v>
          </cell>
          <cell r="B1887">
            <v>25.934999999999999</v>
          </cell>
          <cell r="C1887">
            <v>4.95</v>
          </cell>
          <cell r="D1887" t="str">
            <v>No</v>
          </cell>
          <cell r="E1887" t="str">
            <v>No</v>
          </cell>
          <cell r="F1887" t="str">
            <v>No</v>
          </cell>
          <cell r="G1887" t="str">
            <v>No major surgery</v>
          </cell>
          <cell r="H1887" t="str">
            <v>No</v>
          </cell>
        </row>
        <row r="1888">
          <cell r="A1888" t="str">
            <v>Id1887</v>
          </cell>
          <cell r="B1888">
            <v>31.5</v>
          </cell>
          <cell r="C1888">
            <v>6.16</v>
          </cell>
          <cell r="D1888" t="str">
            <v>No</v>
          </cell>
          <cell r="E1888" t="str">
            <v>No</v>
          </cell>
          <cell r="F1888" t="str">
            <v>No</v>
          </cell>
          <cell r="G1888" t="str">
            <v>No major surgery</v>
          </cell>
          <cell r="H1888" t="str">
            <v>No</v>
          </cell>
        </row>
        <row r="1889">
          <cell r="A1889" t="str">
            <v>Id1888</v>
          </cell>
          <cell r="B1889">
            <v>30.03</v>
          </cell>
          <cell r="C1889">
            <v>6.41</v>
          </cell>
          <cell r="D1889" t="str">
            <v>No</v>
          </cell>
          <cell r="E1889" t="str">
            <v>No</v>
          </cell>
          <cell r="F1889" t="str">
            <v>No</v>
          </cell>
          <cell r="G1889" t="str">
            <v>No major surgery</v>
          </cell>
          <cell r="H1889" t="str">
            <v>No</v>
          </cell>
        </row>
        <row r="1890">
          <cell r="A1890" t="str">
            <v>Id1889</v>
          </cell>
          <cell r="B1890">
            <v>33.479999999999997</v>
          </cell>
          <cell r="C1890">
            <v>8.94</v>
          </cell>
          <cell r="D1890" t="str">
            <v>No</v>
          </cell>
          <cell r="E1890" t="str">
            <v>No</v>
          </cell>
          <cell r="F1890" t="str">
            <v>No</v>
          </cell>
          <cell r="G1890" t="str">
            <v>No major surgery</v>
          </cell>
          <cell r="H1890" t="str">
            <v>No</v>
          </cell>
        </row>
        <row r="1891">
          <cell r="A1891" t="str">
            <v>Id1890</v>
          </cell>
          <cell r="B1891">
            <v>16.510000000000002</v>
          </cell>
          <cell r="C1891">
            <v>4.42</v>
          </cell>
          <cell r="D1891" t="str">
            <v>yes</v>
          </cell>
          <cell r="E1891" t="str">
            <v>No</v>
          </cell>
          <cell r="F1891" t="str">
            <v>Yes</v>
          </cell>
          <cell r="G1891">
            <v>1</v>
          </cell>
          <cell r="H1891" t="str">
            <v>No</v>
          </cell>
        </row>
        <row r="1892">
          <cell r="A1892" t="str">
            <v>Id1891</v>
          </cell>
          <cell r="B1892">
            <v>33.155000000000001</v>
          </cell>
          <cell r="C1892">
            <v>5.3</v>
          </cell>
          <cell r="D1892" t="str">
            <v>yes</v>
          </cell>
          <cell r="E1892" t="str">
            <v>No</v>
          </cell>
          <cell r="F1892" t="str">
            <v>No</v>
          </cell>
          <cell r="G1892">
            <v>1</v>
          </cell>
          <cell r="H1892" t="str">
            <v>No</v>
          </cell>
        </row>
        <row r="1893">
          <cell r="A1893" t="str">
            <v>Id1892</v>
          </cell>
          <cell r="B1893">
            <v>37.29</v>
          </cell>
          <cell r="C1893">
            <v>4.6399999999999997</v>
          </cell>
          <cell r="D1893" t="str">
            <v>No</v>
          </cell>
          <cell r="E1893" t="str">
            <v>No</v>
          </cell>
          <cell r="F1893" t="str">
            <v>Yes</v>
          </cell>
          <cell r="G1893">
            <v>1</v>
          </cell>
          <cell r="H1893" t="str">
            <v>No</v>
          </cell>
        </row>
        <row r="1894">
          <cell r="A1894" t="str">
            <v>Id1893</v>
          </cell>
          <cell r="B1894">
            <v>20.23</v>
          </cell>
          <cell r="C1894">
            <v>6.16</v>
          </cell>
          <cell r="D1894" t="str">
            <v>yes</v>
          </cell>
          <cell r="E1894" t="str">
            <v>No</v>
          </cell>
          <cell r="F1894" t="str">
            <v>No</v>
          </cell>
          <cell r="G1894">
            <v>1</v>
          </cell>
          <cell r="H1894" t="str">
            <v>No</v>
          </cell>
        </row>
        <row r="1895">
          <cell r="A1895" t="str">
            <v>Id1894</v>
          </cell>
          <cell r="B1895">
            <v>28.975000000000001</v>
          </cell>
          <cell r="C1895">
            <v>4.12</v>
          </cell>
          <cell r="D1895" t="str">
            <v>No</v>
          </cell>
          <cell r="E1895" t="str">
            <v>No</v>
          </cell>
          <cell r="F1895" t="str">
            <v>Yes</v>
          </cell>
          <cell r="G1895">
            <v>1</v>
          </cell>
          <cell r="H1895" t="str">
            <v>No</v>
          </cell>
        </row>
        <row r="1896">
          <cell r="A1896" t="str">
            <v>Id1895</v>
          </cell>
          <cell r="B1896">
            <v>16.420000000000002</v>
          </cell>
          <cell r="C1896">
            <v>5.77</v>
          </cell>
          <cell r="D1896" t="str">
            <v>yes</v>
          </cell>
          <cell r="E1896" t="str">
            <v>No</v>
          </cell>
          <cell r="F1896" t="str">
            <v>Yes</v>
          </cell>
          <cell r="G1896">
            <v>1</v>
          </cell>
          <cell r="H1896" t="str">
            <v>No</v>
          </cell>
        </row>
        <row r="1897">
          <cell r="A1897" t="str">
            <v>Id1896</v>
          </cell>
          <cell r="B1897">
            <v>17.559999999999999</v>
          </cell>
          <cell r="C1897">
            <v>6.2</v>
          </cell>
          <cell r="D1897" t="str">
            <v>No</v>
          </cell>
          <cell r="E1897" t="str">
            <v>No</v>
          </cell>
          <cell r="F1897" t="str">
            <v>No</v>
          </cell>
          <cell r="G1897">
            <v>1</v>
          </cell>
          <cell r="H1897" t="str">
            <v>No</v>
          </cell>
        </row>
        <row r="1898">
          <cell r="A1898" t="str">
            <v>Id1897</v>
          </cell>
          <cell r="B1898">
            <v>24.13</v>
          </cell>
          <cell r="C1898">
            <v>4.3899999999999997</v>
          </cell>
          <cell r="D1898" t="str">
            <v>No</v>
          </cell>
          <cell r="E1898" t="str">
            <v>No</v>
          </cell>
          <cell r="F1898" t="str">
            <v>No</v>
          </cell>
          <cell r="G1898">
            <v>1</v>
          </cell>
          <cell r="H1898" t="str">
            <v>No</v>
          </cell>
        </row>
        <row r="1899">
          <cell r="A1899" t="str">
            <v>Id1898</v>
          </cell>
          <cell r="B1899">
            <v>19.95</v>
          </cell>
          <cell r="C1899">
            <v>5.13</v>
          </cell>
          <cell r="D1899" t="str">
            <v>No</v>
          </cell>
          <cell r="E1899" t="str">
            <v>yes</v>
          </cell>
          <cell r="F1899" t="str">
            <v>No</v>
          </cell>
          <cell r="G1899">
            <v>2</v>
          </cell>
          <cell r="H1899" t="str">
            <v>No</v>
          </cell>
        </row>
        <row r="1900">
          <cell r="A1900" t="str">
            <v>Id1899</v>
          </cell>
          <cell r="B1900">
            <v>21.24</v>
          </cell>
          <cell r="C1900">
            <v>4.49</v>
          </cell>
          <cell r="D1900" t="str">
            <v>No</v>
          </cell>
          <cell r="E1900" t="str">
            <v>No</v>
          </cell>
          <cell r="F1900" t="str">
            <v>No</v>
          </cell>
          <cell r="G1900" t="str">
            <v>No major surgery</v>
          </cell>
          <cell r="H1900" t="str">
            <v>No</v>
          </cell>
        </row>
        <row r="1901">
          <cell r="A1901" t="str">
            <v>Id1900</v>
          </cell>
          <cell r="B1901">
            <v>44.22</v>
          </cell>
          <cell r="C1901">
            <v>6.35</v>
          </cell>
          <cell r="D1901" t="str">
            <v>No</v>
          </cell>
          <cell r="E1901" t="str">
            <v>No</v>
          </cell>
          <cell r="F1901" t="str">
            <v>No</v>
          </cell>
          <cell r="G1901" t="str">
            <v>No major surgery</v>
          </cell>
          <cell r="H1901" t="str">
            <v>No</v>
          </cell>
        </row>
        <row r="1902">
          <cell r="A1902" t="str">
            <v>Id1901</v>
          </cell>
          <cell r="B1902">
            <v>41.1</v>
          </cell>
          <cell r="C1902">
            <v>5.79</v>
          </cell>
          <cell r="D1902" t="str">
            <v>No</v>
          </cell>
          <cell r="E1902" t="str">
            <v>No</v>
          </cell>
          <cell r="F1902" t="str">
            <v>No</v>
          </cell>
          <cell r="G1902" t="str">
            <v>No major surgery</v>
          </cell>
          <cell r="H1902" t="str">
            <v>No</v>
          </cell>
        </row>
        <row r="1903">
          <cell r="A1903" t="str">
            <v>Id1902</v>
          </cell>
          <cell r="B1903">
            <v>34.200000000000003</v>
          </cell>
          <cell r="C1903">
            <v>4.78</v>
          </cell>
          <cell r="D1903" t="str">
            <v>yes</v>
          </cell>
          <cell r="E1903" t="str">
            <v>No</v>
          </cell>
          <cell r="F1903" t="str">
            <v>No</v>
          </cell>
          <cell r="G1903" t="str">
            <v>No major surgery</v>
          </cell>
          <cell r="H1903" t="str">
            <v>No</v>
          </cell>
        </row>
        <row r="1904">
          <cell r="A1904" t="str">
            <v>Id1903</v>
          </cell>
          <cell r="B1904">
            <v>29.92</v>
          </cell>
          <cell r="C1904">
            <v>6.02</v>
          </cell>
          <cell r="D1904" t="str">
            <v>yes</v>
          </cell>
          <cell r="E1904" t="str">
            <v>No</v>
          </cell>
          <cell r="F1904" t="str">
            <v>No</v>
          </cell>
          <cell r="G1904" t="str">
            <v>No major surgery</v>
          </cell>
          <cell r="H1904" t="str">
            <v>No</v>
          </cell>
        </row>
        <row r="1905">
          <cell r="A1905" t="str">
            <v>Id1904</v>
          </cell>
          <cell r="B1905">
            <v>28.93</v>
          </cell>
          <cell r="C1905">
            <v>4.4400000000000004</v>
          </cell>
          <cell r="D1905" t="str">
            <v>No</v>
          </cell>
          <cell r="E1905" t="str">
            <v>No</v>
          </cell>
          <cell r="F1905" t="str">
            <v>No</v>
          </cell>
          <cell r="G1905" t="str">
            <v>No major surgery</v>
          </cell>
          <cell r="H1905" t="str">
            <v>No</v>
          </cell>
        </row>
        <row r="1906">
          <cell r="A1906" t="str">
            <v>Id1905</v>
          </cell>
          <cell r="B1906">
            <v>31.254999999999999</v>
          </cell>
          <cell r="C1906">
            <v>5.84</v>
          </cell>
          <cell r="D1906" t="str">
            <v>yes</v>
          </cell>
          <cell r="E1906" t="str">
            <v>No</v>
          </cell>
          <cell r="F1906" t="str">
            <v>No</v>
          </cell>
          <cell r="G1906">
            <v>1</v>
          </cell>
          <cell r="H1906" t="str">
            <v>No</v>
          </cell>
        </row>
        <row r="1907">
          <cell r="A1907" t="str">
            <v>Id1906</v>
          </cell>
          <cell r="B1907">
            <v>29.83</v>
          </cell>
          <cell r="C1907">
            <v>5.39</v>
          </cell>
          <cell r="D1907" t="str">
            <v>No</v>
          </cell>
          <cell r="E1907" t="str">
            <v>No</v>
          </cell>
          <cell r="F1907" t="str">
            <v>No</v>
          </cell>
          <cell r="G1907" t="str">
            <v>No major surgery</v>
          </cell>
          <cell r="H1907" t="str">
            <v>No</v>
          </cell>
        </row>
        <row r="1908">
          <cell r="A1908" t="str">
            <v>Id1907</v>
          </cell>
          <cell r="B1908">
            <v>29.59</v>
          </cell>
          <cell r="C1908">
            <v>6.16</v>
          </cell>
          <cell r="D1908" t="str">
            <v>No</v>
          </cell>
          <cell r="E1908" t="str">
            <v>No</v>
          </cell>
          <cell r="F1908" t="str">
            <v>Yes</v>
          </cell>
          <cell r="G1908">
            <v>1</v>
          </cell>
          <cell r="H1908" t="str">
            <v>No</v>
          </cell>
        </row>
        <row r="1909">
          <cell r="A1909" t="str">
            <v>Id1908</v>
          </cell>
          <cell r="B1909">
            <v>31.16</v>
          </cell>
          <cell r="C1909">
            <v>4.49</v>
          </cell>
          <cell r="D1909" t="str">
            <v>No</v>
          </cell>
          <cell r="E1909" t="str">
            <v>No</v>
          </cell>
          <cell r="F1909" t="str">
            <v>Yes</v>
          </cell>
          <cell r="G1909">
            <v>1</v>
          </cell>
          <cell r="H1909" t="str">
            <v>No</v>
          </cell>
        </row>
        <row r="1910">
          <cell r="A1910" t="str">
            <v>Id1909</v>
          </cell>
          <cell r="B1910">
            <v>34.21</v>
          </cell>
          <cell r="C1910">
            <v>4.4800000000000004</v>
          </cell>
          <cell r="D1910" t="str">
            <v>yes</v>
          </cell>
          <cell r="E1910" t="str">
            <v>No</v>
          </cell>
          <cell r="F1910" t="str">
            <v>No</v>
          </cell>
          <cell r="G1910">
            <v>1</v>
          </cell>
          <cell r="H1910" t="str">
            <v>No</v>
          </cell>
        </row>
        <row r="1911">
          <cell r="A1911" t="str">
            <v>Id1910</v>
          </cell>
          <cell r="B1911">
            <v>34.86</v>
          </cell>
          <cell r="C1911">
            <v>10.97</v>
          </cell>
          <cell r="D1911" t="str">
            <v>No</v>
          </cell>
          <cell r="E1911" t="str">
            <v>No</v>
          </cell>
          <cell r="F1911" t="str">
            <v>No</v>
          </cell>
          <cell r="G1911" t="str">
            <v>No major surgery</v>
          </cell>
          <cell r="H1911" t="str">
            <v>No</v>
          </cell>
        </row>
        <row r="1912">
          <cell r="A1912" t="str">
            <v>Id1911</v>
          </cell>
          <cell r="B1912">
            <v>34.58</v>
          </cell>
          <cell r="C1912">
            <v>5.14</v>
          </cell>
          <cell r="D1912" t="str">
            <v>No</v>
          </cell>
          <cell r="E1912" t="str">
            <v>yes</v>
          </cell>
          <cell r="F1912" t="str">
            <v>No</v>
          </cell>
          <cell r="G1912">
            <v>2</v>
          </cell>
          <cell r="H1912" t="str">
            <v>No</v>
          </cell>
        </row>
        <row r="1913">
          <cell r="A1913" t="str">
            <v>Id1912</v>
          </cell>
          <cell r="B1913">
            <v>17.940000000000001</v>
          </cell>
          <cell r="C1913">
            <v>5.17</v>
          </cell>
          <cell r="D1913" t="str">
            <v>yes</v>
          </cell>
          <cell r="E1913" t="str">
            <v>No</v>
          </cell>
          <cell r="F1913" t="str">
            <v>No</v>
          </cell>
          <cell r="G1913" t="str">
            <v>No major surgery</v>
          </cell>
          <cell r="H1913" t="str">
            <v>No</v>
          </cell>
        </row>
        <row r="1914">
          <cell r="A1914" t="str">
            <v>Id1913</v>
          </cell>
          <cell r="B1914">
            <v>26.8</v>
          </cell>
          <cell r="C1914">
            <v>6.18</v>
          </cell>
          <cell r="D1914" t="str">
            <v>yes</v>
          </cell>
          <cell r="E1914" t="str">
            <v>No</v>
          </cell>
          <cell r="F1914" t="str">
            <v>Yes</v>
          </cell>
          <cell r="G1914">
            <v>1</v>
          </cell>
          <cell r="H1914" t="str">
            <v>No</v>
          </cell>
        </row>
        <row r="1915">
          <cell r="A1915" t="str">
            <v>Id1914</v>
          </cell>
          <cell r="B1915">
            <v>17.690000000000001</v>
          </cell>
          <cell r="C1915">
            <v>9.07</v>
          </cell>
          <cell r="D1915" t="str">
            <v>yes</v>
          </cell>
          <cell r="E1915" t="str">
            <v>No</v>
          </cell>
          <cell r="F1915" t="str">
            <v>No</v>
          </cell>
          <cell r="G1915" t="str">
            <v>No major surgery</v>
          </cell>
          <cell r="H1915" t="str">
            <v>No</v>
          </cell>
        </row>
        <row r="1916">
          <cell r="A1916" t="str">
            <v>Id1915</v>
          </cell>
          <cell r="B1916">
            <v>25.77</v>
          </cell>
          <cell r="C1916">
            <v>4.43</v>
          </cell>
          <cell r="D1916" t="str">
            <v>No</v>
          </cell>
          <cell r="E1916" t="str">
            <v>No</v>
          </cell>
          <cell r="F1916" t="str">
            <v>Yes</v>
          </cell>
          <cell r="G1916">
            <v>1</v>
          </cell>
          <cell r="H1916" t="str">
            <v>No</v>
          </cell>
        </row>
        <row r="1917">
          <cell r="A1917" t="str">
            <v>Id1916</v>
          </cell>
          <cell r="B1917">
            <v>34.46</v>
          </cell>
          <cell r="C1917">
            <v>4.17</v>
          </cell>
          <cell r="D1917" t="str">
            <v>No</v>
          </cell>
          <cell r="E1917" t="str">
            <v>yes</v>
          </cell>
          <cell r="F1917" t="str">
            <v>No</v>
          </cell>
          <cell r="G1917">
            <v>1</v>
          </cell>
          <cell r="H1917" t="str">
            <v>No</v>
          </cell>
        </row>
        <row r="1918">
          <cell r="A1918" t="str">
            <v>Id1917</v>
          </cell>
          <cell r="B1918">
            <v>30.875</v>
          </cell>
          <cell r="C1918">
            <v>4.95</v>
          </cell>
          <cell r="D1918" t="str">
            <v>yes</v>
          </cell>
          <cell r="E1918" t="str">
            <v>No</v>
          </cell>
          <cell r="F1918" t="str">
            <v>No</v>
          </cell>
          <cell r="G1918" t="str">
            <v>No major surgery</v>
          </cell>
          <cell r="H1918" t="str">
            <v>No</v>
          </cell>
        </row>
        <row r="1919">
          <cell r="A1919" t="str">
            <v>Id1918</v>
          </cell>
          <cell r="B1919">
            <v>39.49</v>
          </cell>
          <cell r="C1919">
            <v>5.13</v>
          </cell>
          <cell r="D1919" t="str">
            <v>No</v>
          </cell>
          <cell r="E1919" t="str">
            <v>No</v>
          </cell>
          <cell r="F1919" t="str">
            <v>No</v>
          </cell>
          <cell r="G1919" t="str">
            <v>No major surgery</v>
          </cell>
          <cell r="H1919" t="str">
            <v>No</v>
          </cell>
        </row>
        <row r="1920">
          <cell r="A1920" t="str">
            <v>Id1919</v>
          </cell>
          <cell r="B1920">
            <v>28.88</v>
          </cell>
          <cell r="C1920">
            <v>4.0999999999999996</v>
          </cell>
          <cell r="D1920" t="str">
            <v>No</v>
          </cell>
          <cell r="E1920" t="str">
            <v>No</v>
          </cell>
          <cell r="F1920" t="str">
            <v>No</v>
          </cell>
          <cell r="G1920" t="str">
            <v>No major surgery</v>
          </cell>
          <cell r="H1920" t="str">
            <v>No</v>
          </cell>
        </row>
        <row r="1921">
          <cell r="A1921" t="str">
            <v>Id1920</v>
          </cell>
          <cell r="B1921">
            <v>20.234999999999999</v>
          </cell>
          <cell r="C1921">
            <v>5.01</v>
          </cell>
          <cell r="D1921" t="str">
            <v>yes</v>
          </cell>
          <cell r="E1921" t="str">
            <v>No</v>
          </cell>
          <cell r="F1921" t="str">
            <v>No</v>
          </cell>
          <cell r="G1921" t="str">
            <v>No major surgery</v>
          </cell>
          <cell r="H1921" t="str">
            <v>No</v>
          </cell>
        </row>
        <row r="1922">
          <cell r="A1922" t="str">
            <v>Id1921</v>
          </cell>
          <cell r="B1922">
            <v>30.67</v>
          </cell>
          <cell r="C1922">
            <v>5.09</v>
          </cell>
          <cell r="D1922" t="str">
            <v>yes</v>
          </cell>
          <cell r="E1922" t="str">
            <v>No</v>
          </cell>
          <cell r="F1922" t="str">
            <v>No</v>
          </cell>
          <cell r="G1922" t="str">
            <v>No major surgery</v>
          </cell>
          <cell r="H1922" t="str">
            <v>No</v>
          </cell>
        </row>
        <row r="1923">
          <cell r="A1923" t="str">
            <v>Id1922</v>
          </cell>
          <cell r="B1923">
            <v>30.875</v>
          </cell>
          <cell r="C1923">
            <v>6.49</v>
          </cell>
          <cell r="D1923" t="str">
            <v>No</v>
          </cell>
          <cell r="E1923" t="str">
            <v>No</v>
          </cell>
          <cell r="F1923" t="str">
            <v>No</v>
          </cell>
          <cell r="G1923" t="str">
            <v>No major surgery</v>
          </cell>
          <cell r="H1923" t="str">
            <v>No</v>
          </cell>
        </row>
        <row r="1924">
          <cell r="A1924" t="str">
            <v>Id1923</v>
          </cell>
          <cell r="B1924">
            <v>23.8</v>
          </cell>
          <cell r="C1924">
            <v>4.08</v>
          </cell>
          <cell r="D1924" t="str">
            <v>No</v>
          </cell>
          <cell r="E1924" t="str">
            <v>No</v>
          </cell>
          <cell r="F1924" t="str">
            <v>No</v>
          </cell>
          <cell r="G1924" t="str">
            <v>No major surgery</v>
          </cell>
          <cell r="H1924" t="str">
            <v>No</v>
          </cell>
        </row>
        <row r="1925">
          <cell r="A1925" t="str">
            <v>Id1924</v>
          </cell>
          <cell r="B1925">
            <v>15.37</v>
          </cell>
          <cell r="C1925">
            <v>8.6300000000000008</v>
          </cell>
          <cell r="D1925" t="str">
            <v>yes</v>
          </cell>
          <cell r="E1925" t="str">
            <v>No</v>
          </cell>
          <cell r="F1925" t="str">
            <v>No</v>
          </cell>
          <cell r="G1925" t="str">
            <v>No major surgery</v>
          </cell>
          <cell r="H1925" t="str">
            <v>No</v>
          </cell>
        </row>
        <row r="1926">
          <cell r="A1926" t="str">
            <v>Id1925</v>
          </cell>
          <cell r="B1926">
            <v>30.4</v>
          </cell>
          <cell r="C1926">
            <v>5.28</v>
          </cell>
          <cell r="D1926" t="str">
            <v>No</v>
          </cell>
          <cell r="E1926" t="str">
            <v>No</v>
          </cell>
          <cell r="F1926" t="str">
            <v>No</v>
          </cell>
          <cell r="G1926" t="str">
            <v>No major surgery</v>
          </cell>
          <cell r="H1926" t="str">
            <v>No</v>
          </cell>
        </row>
        <row r="1927">
          <cell r="A1927" t="str">
            <v>Id1926</v>
          </cell>
          <cell r="B1927">
            <v>19.48</v>
          </cell>
          <cell r="C1927">
            <v>5.63</v>
          </cell>
          <cell r="D1927" t="str">
            <v>yes</v>
          </cell>
          <cell r="E1927" t="str">
            <v>No</v>
          </cell>
          <cell r="F1927" t="str">
            <v>No</v>
          </cell>
          <cell r="G1927">
            <v>1</v>
          </cell>
          <cell r="H1927" t="str">
            <v>No</v>
          </cell>
        </row>
        <row r="1928">
          <cell r="A1928" t="str">
            <v>Id1927</v>
          </cell>
          <cell r="B1928">
            <v>16.96</v>
          </cell>
          <cell r="C1928">
            <v>11.47</v>
          </cell>
          <cell r="D1928" t="str">
            <v>yes</v>
          </cell>
          <cell r="E1928" t="str">
            <v>No</v>
          </cell>
          <cell r="F1928" t="str">
            <v>No</v>
          </cell>
          <cell r="G1928" t="str">
            <v>No major surgery</v>
          </cell>
          <cell r="H1928" t="str">
            <v>No</v>
          </cell>
        </row>
        <row r="1929">
          <cell r="A1929" t="str">
            <v>Id1928</v>
          </cell>
          <cell r="B1929">
            <v>19.05</v>
          </cell>
          <cell r="C1929">
            <v>4.92</v>
          </cell>
          <cell r="D1929" t="str">
            <v>No</v>
          </cell>
          <cell r="E1929" t="str">
            <v>No</v>
          </cell>
          <cell r="F1929" t="str">
            <v>No</v>
          </cell>
          <cell r="G1929">
            <v>1</v>
          </cell>
          <cell r="H1929" t="str">
            <v>No</v>
          </cell>
        </row>
        <row r="1930">
          <cell r="A1930" t="str">
            <v>Id1929</v>
          </cell>
          <cell r="B1930">
            <v>37.619999999999997</v>
          </cell>
          <cell r="C1930">
            <v>4.18</v>
          </cell>
          <cell r="D1930" t="str">
            <v>No</v>
          </cell>
          <cell r="E1930" t="str">
            <v>No</v>
          </cell>
          <cell r="F1930" t="str">
            <v>No</v>
          </cell>
          <cell r="G1930" t="str">
            <v>No major surgery</v>
          </cell>
          <cell r="H1930" t="str">
            <v>No</v>
          </cell>
        </row>
        <row r="1931">
          <cell r="A1931" t="str">
            <v>Id1930</v>
          </cell>
          <cell r="B1931">
            <v>29.1</v>
          </cell>
          <cell r="C1931">
            <v>4.67</v>
          </cell>
          <cell r="D1931" t="str">
            <v>No</v>
          </cell>
          <cell r="E1931" t="str">
            <v>No</v>
          </cell>
          <cell r="F1931" t="str">
            <v>No</v>
          </cell>
          <cell r="G1931" t="str">
            <v>No major surgery</v>
          </cell>
          <cell r="H1931" t="str">
            <v>No</v>
          </cell>
        </row>
        <row r="1932">
          <cell r="A1932" t="str">
            <v>Id1931</v>
          </cell>
          <cell r="B1932">
            <v>26.62</v>
          </cell>
          <cell r="C1932">
            <v>6.24</v>
          </cell>
          <cell r="D1932" t="str">
            <v>No</v>
          </cell>
          <cell r="E1932" t="str">
            <v>No</v>
          </cell>
          <cell r="F1932" t="str">
            <v>No</v>
          </cell>
          <cell r="G1932" t="str">
            <v>No major surgery</v>
          </cell>
          <cell r="H1932" t="str">
            <v>No</v>
          </cell>
        </row>
        <row r="1933">
          <cell r="A1933" t="str">
            <v>Id1932</v>
          </cell>
          <cell r="B1933">
            <v>25.74</v>
          </cell>
          <cell r="C1933">
            <v>5.99</v>
          </cell>
          <cell r="D1933" t="str">
            <v>No</v>
          </cell>
          <cell r="E1933" t="str">
            <v>No</v>
          </cell>
          <cell r="F1933" t="str">
            <v>No</v>
          </cell>
          <cell r="G1933" t="str">
            <v>No major surgery</v>
          </cell>
          <cell r="H1933" t="str">
            <v>No</v>
          </cell>
        </row>
        <row r="1934">
          <cell r="A1934" t="str">
            <v>Id1933</v>
          </cell>
          <cell r="B1934">
            <v>18.22</v>
          </cell>
          <cell r="C1934">
            <v>10.27</v>
          </cell>
          <cell r="D1934" t="str">
            <v>yes</v>
          </cell>
          <cell r="E1934" t="str">
            <v>No</v>
          </cell>
          <cell r="F1934" t="str">
            <v>No</v>
          </cell>
          <cell r="G1934">
            <v>1</v>
          </cell>
          <cell r="H1934" t="str">
            <v>No</v>
          </cell>
        </row>
        <row r="1935">
          <cell r="A1935" t="str">
            <v>Id1934</v>
          </cell>
          <cell r="B1935">
            <v>26.03</v>
          </cell>
          <cell r="C1935">
            <v>5.97</v>
          </cell>
          <cell r="D1935" t="str">
            <v>No</v>
          </cell>
          <cell r="E1935" t="str">
            <v>No</v>
          </cell>
          <cell r="F1935" t="str">
            <v>Yes</v>
          </cell>
          <cell r="G1935">
            <v>1</v>
          </cell>
          <cell r="H1935" t="str">
            <v>No</v>
          </cell>
        </row>
        <row r="1936">
          <cell r="A1936" t="str">
            <v>Id1935</v>
          </cell>
          <cell r="B1936">
            <v>17.29</v>
          </cell>
          <cell r="C1936">
            <v>4.9800000000000004</v>
          </cell>
          <cell r="D1936" t="str">
            <v>No</v>
          </cell>
          <cell r="E1936" t="str">
            <v>No</v>
          </cell>
          <cell r="F1936" t="str">
            <v>No</v>
          </cell>
          <cell r="G1936" t="str">
            <v>No major surgery</v>
          </cell>
          <cell r="H1936" t="str">
            <v>No</v>
          </cell>
        </row>
        <row r="1937">
          <cell r="A1937" t="str">
            <v>Id1936</v>
          </cell>
          <cell r="B1937">
            <v>18.170000000000002</v>
          </cell>
          <cell r="C1937">
            <v>6.91</v>
          </cell>
          <cell r="D1937" t="str">
            <v>yes</v>
          </cell>
          <cell r="E1937" t="str">
            <v>No</v>
          </cell>
          <cell r="F1937" t="str">
            <v>No</v>
          </cell>
          <cell r="G1937">
            <v>1</v>
          </cell>
          <cell r="H1937" t="str">
            <v>No</v>
          </cell>
        </row>
        <row r="1938">
          <cell r="A1938" t="str">
            <v>Id1937</v>
          </cell>
          <cell r="B1938">
            <v>32.54</v>
          </cell>
          <cell r="C1938">
            <v>6.38</v>
          </cell>
          <cell r="D1938" t="str">
            <v>No</v>
          </cell>
          <cell r="E1938" t="str">
            <v>yes</v>
          </cell>
          <cell r="F1938" t="str">
            <v>No</v>
          </cell>
          <cell r="G1938">
            <v>1</v>
          </cell>
          <cell r="H1938" t="str">
            <v>No</v>
          </cell>
        </row>
        <row r="1939">
          <cell r="A1939" t="str">
            <v>Id1938</v>
          </cell>
          <cell r="B1939">
            <v>30.25</v>
          </cell>
          <cell r="C1939">
            <v>4.7699999999999996</v>
          </cell>
          <cell r="D1939" t="str">
            <v>No</v>
          </cell>
          <cell r="E1939" t="str">
            <v>No</v>
          </cell>
          <cell r="F1939" t="str">
            <v>No</v>
          </cell>
          <cell r="G1939" t="str">
            <v>No major surgery</v>
          </cell>
          <cell r="H1939" t="str">
            <v>No</v>
          </cell>
        </row>
        <row r="1940">
          <cell r="A1940" t="str">
            <v>Id1939</v>
          </cell>
          <cell r="B1940">
            <v>19.59</v>
          </cell>
          <cell r="C1940">
            <v>6.04</v>
          </cell>
          <cell r="D1940" t="str">
            <v>yes</v>
          </cell>
          <cell r="E1940" t="str">
            <v>No</v>
          </cell>
          <cell r="F1940" t="str">
            <v>No</v>
          </cell>
          <cell r="G1940">
            <v>1</v>
          </cell>
          <cell r="H1940" t="str">
            <v>No</v>
          </cell>
        </row>
        <row r="1941">
          <cell r="A1941" t="str">
            <v>Id1940</v>
          </cell>
          <cell r="B1941">
            <v>45.9</v>
          </cell>
          <cell r="C1941">
            <v>4.3</v>
          </cell>
          <cell r="D1941" t="str">
            <v>yes</v>
          </cell>
          <cell r="E1941" t="str">
            <v>No</v>
          </cell>
          <cell r="F1941" t="str">
            <v>No</v>
          </cell>
          <cell r="G1941">
            <v>1</v>
          </cell>
          <cell r="H1941" t="str">
            <v>No</v>
          </cell>
        </row>
        <row r="1942">
          <cell r="A1942" t="str">
            <v>Id1941</v>
          </cell>
          <cell r="B1942">
            <v>17.059999999999999</v>
          </cell>
          <cell r="C1942">
            <v>8.75</v>
          </cell>
          <cell r="D1942" t="str">
            <v>yes</v>
          </cell>
          <cell r="E1942" t="str">
            <v>No</v>
          </cell>
          <cell r="F1942" t="str">
            <v>No</v>
          </cell>
          <cell r="G1942" t="str">
            <v>No major surgery</v>
          </cell>
          <cell r="H1942" t="str">
            <v>No</v>
          </cell>
        </row>
        <row r="1943">
          <cell r="A1943" t="str">
            <v>Id1942</v>
          </cell>
          <cell r="B1943">
            <v>32.07</v>
          </cell>
          <cell r="C1943">
            <v>5.25</v>
          </cell>
          <cell r="D1943" t="str">
            <v>No</v>
          </cell>
          <cell r="E1943" t="str">
            <v>No</v>
          </cell>
          <cell r="F1943" t="str">
            <v>Yes</v>
          </cell>
          <cell r="G1943">
            <v>1</v>
          </cell>
          <cell r="H1943" t="str">
            <v>No</v>
          </cell>
        </row>
        <row r="1944">
          <cell r="A1944" t="str">
            <v>Id1943</v>
          </cell>
          <cell r="B1944">
            <v>16.5</v>
          </cell>
          <cell r="C1944">
            <v>5.03</v>
          </cell>
          <cell r="D1944" t="str">
            <v>No</v>
          </cell>
          <cell r="E1944" t="str">
            <v>No</v>
          </cell>
          <cell r="F1944" t="str">
            <v>No</v>
          </cell>
          <cell r="G1944">
            <v>1</v>
          </cell>
          <cell r="H1944" t="str">
            <v>No</v>
          </cell>
        </row>
        <row r="1945">
          <cell r="A1945" t="str">
            <v>Id1944</v>
          </cell>
          <cell r="B1945">
            <v>31.4</v>
          </cell>
          <cell r="C1945">
            <v>5.88</v>
          </cell>
          <cell r="D1945" t="str">
            <v>No</v>
          </cell>
          <cell r="E1945" t="str">
            <v>No</v>
          </cell>
          <cell r="F1945" t="str">
            <v>No</v>
          </cell>
          <cell r="G1945">
            <v>1</v>
          </cell>
          <cell r="H1945" t="str">
            <v>No</v>
          </cell>
        </row>
        <row r="1946">
          <cell r="A1946" t="str">
            <v>Id1945</v>
          </cell>
          <cell r="B1946">
            <v>20.36</v>
          </cell>
          <cell r="C1946">
            <v>4.49</v>
          </cell>
          <cell r="D1946" t="str">
            <v>No</v>
          </cell>
          <cell r="E1946" t="str">
            <v>No</v>
          </cell>
          <cell r="F1946" t="str">
            <v>No</v>
          </cell>
          <cell r="G1946" t="str">
            <v>No major surgery</v>
          </cell>
          <cell r="H1946" t="str">
            <v>No</v>
          </cell>
        </row>
        <row r="1947">
          <cell r="A1947" t="str">
            <v>Id1946</v>
          </cell>
          <cell r="B1947">
            <v>25.46</v>
          </cell>
          <cell r="C1947">
            <v>4.1399999999999997</v>
          </cell>
          <cell r="D1947" t="str">
            <v>No</v>
          </cell>
          <cell r="E1947" t="str">
            <v>No</v>
          </cell>
          <cell r="F1947" t="str">
            <v>No</v>
          </cell>
          <cell r="G1947">
            <v>1</v>
          </cell>
          <cell r="H1947" t="str">
            <v>No</v>
          </cell>
        </row>
        <row r="1948">
          <cell r="A1948" t="str">
            <v>Id1947</v>
          </cell>
          <cell r="B1948">
            <v>17.09</v>
          </cell>
          <cell r="C1948">
            <v>5.8</v>
          </cell>
          <cell r="D1948" t="str">
            <v>yes</v>
          </cell>
          <cell r="E1948" t="str">
            <v>No</v>
          </cell>
          <cell r="F1948" t="str">
            <v>No</v>
          </cell>
          <cell r="G1948" t="str">
            <v>No major surgery</v>
          </cell>
          <cell r="H1948" t="str">
            <v>No</v>
          </cell>
        </row>
        <row r="1949">
          <cell r="A1949" t="str">
            <v>Id1948</v>
          </cell>
          <cell r="B1949">
            <v>20.83</v>
          </cell>
          <cell r="C1949">
            <v>5.12</v>
          </cell>
          <cell r="D1949" t="str">
            <v>No</v>
          </cell>
          <cell r="E1949" t="str">
            <v>No</v>
          </cell>
          <cell r="F1949" t="str">
            <v>No</v>
          </cell>
          <cell r="G1949" t="str">
            <v>No major surgery</v>
          </cell>
          <cell r="H1949" t="str">
            <v>No</v>
          </cell>
        </row>
        <row r="1950">
          <cell r="A1950" t="str">
            <v>Id1949</v>
          </cell>
          <cell r="B1950">
            <v>18.920000000000002</v>
          </cell>
          <cell r="C1950">
            <v>5.98</v>
          </cell>
          <cell r="D1950" t="str">
            <v>yes</v>
          </cell>
          <cell r="E1950" t="str">
            <v>No</v>
          </cell>
          <cell r="F1950" t="str">
            <v>No</v>
          </cell>
          <cell r="G1950">
            <v>1</v>
          </cell>
          <cell r="H1950" t="str">
            <v>No</v>
          </cell>
        </row>
        <row r="1951">
          <cell r="A1951" t="str">
            <v>Id1950</v>
          </cell>
          <cell r="B1951">
            <v>37.1</v>
          </cell>
          <cell r="C1951">
            <v>5.46</v>
          </cell>
          <cell r="D1951" t="str">
            <v>No</v>
          </cell>
          <cell r="E1951" t="str">
            <v>No</v>
          </cell>
          <cell r="F1951" t="str">
            <v>No</v>
          </cell>
          <cell r="G1951" t="str">
            <v>No major surgery</v>
          </cell>
          <cell r="H1951" t="str">
            <v>No</v>
          </cell>
        </row>
        <row r="1952">
          <cell r="A1952" t="str">
            <v>Id1951</v>
          </cell>
          <cell r="B1952">
            <v>22.515000000000001</v>
          </cell>
          <cell r="C1952">
            <v>4.91</v>
          </cell>
          <cell r="D1952" t="str">
            <v>yes</v>
          </cell>
          <cell r="E1952" t="str">
            <v>No</v>
          </cell>
          <cell r="F1952" t="str">
            <v>Yes</v>
          </cell>
          <cell r="G1952">
            <v>1</v>
          </cell>
          <cell r="H1952" t="str">
            <v>No</v>
          </cell>
        </row>
        <row r="1953">
          <cell r="A1953" t="str">
            <v>Id1952</v>
          </cell>
          <cell r="B1953">
            <v>32.700000000000003</v>
          </cell>
          <cell r="C1953">
            <v>4.66</v>
          </cell>
          <cell r="D1953" t="str">
            <v>No</v>
          </cell>
          <cell r="E1953" t="str">
            <v>No</v>
          </cell>
          <cell r="F1953" t="str">
            <v>No</v>
          </cell>
          <cell r="G1953" t="str">
            <v>No major surgery</v>
          </cell>
          <cell r="H1953" t="str">
            <v>No</v>
          </cell>
        </row>
        <row r="1954">
          <cell r="A1954" t="str">
            <v>Id1953</v>
          </cell>
          <cell r="B1954">
            <v>17.75</v>
          </cell>
          <cell r="C1954">
            <v>6.8</v>
          </cell>
          <cell r="D1954" t="str">
            <v>yes</v>
          </cell>
          <cell r="E1954" t="str">
            <v>No</v>
          </cell>
          <cell r="F1954" t="str">
            <v>No</v>
          </cell>
          <cell r="G1954">
            <v>1</v>
          </cell>
          <cell r="H1954" t="str">
            <v>No</v>
          </cell>
        </row>
        <row r="1955">
          <cell r="A1955" t="str">
            <v>Id1954</v>
          </cell>
          <cell r="B1955">
            <v>33.630000000000003</v>
          </cell>
          <cell r="C1955">
            <v>4.47</v>
          </cell>
          <cell r="D1955" t="str">
            <v>yes</v>
          </cell>
          <cell r="E1955" t="str">
            <v>No</v>
          </cell>
          <cell r="F1955" t="str">
            <v>No</v>
          </cell>
          <cell r="G1955" t="str">
            <v>No major surgery</v>
          </cell>
          <cell r="H1955" t="str">
            <v>No</v>
          </cell>
        </row>
        <row r="1956">
          <cell r="A1956" t="str">
            <v>Id1955</v>
          </cell>
          <cell r="B1956">
            <v>34.799999999999997</v>
          </cell>
          <cell r="C1956">
            <v>4.08</v>
          </cell>
          <cell r="D1956" t="str">
            <v>yes</v>
          </cell>
          <cell r="E1956" t="str">
            <v>No</v>
          </cell>
          <cell r="F1956" t="str">
            <v>No</v>
          </cell>
          <cell r="G1956">
            <v>1</v>
          </cell>
          <cell r="H1956" t="str">
            <v>No</v>
          </cell>
        </row>
        <row r="1957">
          <cell r="A1957" t="str">
            <v>Id1956</v>
          </cell>
          <cell r="B1957">
            <v>16.809999999999999</v>
          </cell>
          <cell r="C1957">
            <v>5.51</v>
          </cell>
          <cell r="D1957" t="str">
            <v>yes</v>
          </cell>
          <cell r="E1957" t="str">
            <v>No</v>
          </cell>
          <cell r="F1957" t="str">
            <v>No</v>
          </cell>
          <cell r="G1957">
            <v>1</v>
          </cell>
          <cell r="H1957" t="str">
            <v>No</v>
          </cell>
        </row>
        <row r="1958">
          <cell r="A1958" t="str">
            <v>Id1957</v>
          </cell>
          <cell r="B1958">
            <v>16.690000000000001</v>
          </cell>
          <cell r="C1958">
            <v>8.4</v>
          </cell>
          <cell r="D1958" t="str">
            <v>yes</v>
          </cell>
          <cell r="E1958" t="str">
            <v>No</v>
          </cell>
          <cell r="F1958" t="str">
            <v>No</v>
          </cell>
          <cell r="G1958" t="str">
            <v>No major surgery</v>
          </cell>
          <cell r="H1958" t="str">
            <v>No</v>
          </cell>
        </row>
        <row r="1959">
          <cell r="A1959" t="str">
            <v>Id1958</v>
          </cell>
          <cell r="B1959">
            <v>23.21</v>
          </cell>
          <cell r="C1959">
            <v>5.14</v>
          </cell>
          <cell r="D1959" t="str">
            <v>yes</v>
          </cell>
          <cell r="E1959" t="str">
            <v>No</v>
          </cell>
          <cell r="F1959" t="str">
            <v>No</v>
          </cell>
          <cell r="G1959">
            <v>1</v>
          </cell>
          <cell r="H1959" t="str">
            <v>No</v>
          </cell>
        </row>
        <row r="1960">
          <cell r="A1960" t="str">
            <v>Id1959</v>
          </cell>
          <cell r="B1960">
            <v>25.175000000000001</v>
          </cell>
          <cell r="C1960">
            <v>5.21</v>
          </cell>
          <cell r="D1960" t="str">
            <v>yes</v>
          </cell>
          <cell r="E1960" t="str">
            <v>No</v>
          </cell>
          <cell r="F1960" t="str">
            <v>No</v>
          </cell>
          <cell r="G1960">
            <v>1</v>
          </cell>
          <cell r="H1960" t="str">
            <v>No</v>
          </cell>
        </row>
        <row r="1961">
          <cell r="A1961" t="str">
            <v>Id1960</v>
          </cell>
          <cell r="B1961">
            <v>34.770000000000003</v>
          </cell>
          <cell r="C1961">
            <v>6.23</v>
          </cell>
          <cell r="D1961" t="str">
            <v>No</v>
          </cell>
          <cell r="E1961" t="str">
            <v>No</v>
          </cell>
          <cell r="F1961" t="str">
            <v>No</v>
          </cell>
          <cell r="G1961" t="str">
            <v>No major surgery</v>
          </cell>
          <cell r="H1961" t="str">
            <v>No</v>
          </cell>
        </row>
        <row r="1962">
          <cell r="A1962" t="str">
            <v>Id1961</v>
          </cell>
          <cell r="B1962">
            <v>27.7</v>
          </cell>
          <cell r="C1962">
            <v>5.6</v>
          </cell>
          <cell r="D1962" t="str">
            <v>No</v>
          </cell>
          <cell r="E1962" t="str">
            <v>No</v>
          </cell>
          <cell r="F1962" t="str">
            <v>No</v>
          </cell>
          <cell r="G1962">
            <v>1</v>
          </cell>
          <cell r="H1962" t="str">
            <v>No</v>
          </cell>
        </row>
        <row r="1963">
          <cell r="A1963" t="str">
            <v>Id1962</v>
          </cell>
          <cell r="B1963">
            <v>19.12</v>
          </cell>
          <cell r="C1963">
            <v>4.72</v>
          </cell>
          <cell r="D1963" t="str">
            <v>yes</v>
          </cell>
          <cell r="E1963" t="str">
            <v>No</v>
          </cell>
          <cell r="F1963" t="str">
            <v>No</v>
          </cell>
          <cell r="G1963">
            <v>1</v>
          </cell>
          <cell r="H1963" t="str">
            <v>No</v>
          </cell>
        </row>
        <row r="1964">
          <cell r="A1964" t="str">
            <v>Id1963</v>
          </cell>
          <cell r="B1964">
            <v>32.67</v>
          </cell>
          <cell r="C1964">
            <v>4.67</v>
          </cell>
          <cell r="D1964" t="str">
            <v>No</v>
          </cell>
          <cell r="E1964" t="str">
            <v>No</v>
          </cell>
          <cell r="F1964" t="str">
            <v>Yes</v>
          </cell>
          <cell r="G1964">
            <v>1</v>
          </cell>
          <cell r="H1964" t="str">
            <v>No</v>
          </cell>
        </row>
        <row r="1965">
          <cell r="A1965" t="str">
            <v>Id1964</v>
          </cell>
          <cell r="B1965">
            <v>28.5</v>
          </cell>
          <cell r="C1965">
            <v>6.11</v>
          </cell>
          <cell r="D1965" t="str">
            <v>No</v>
          </cell>
          <cell r="E1965" t="str">
            <v>No</v>
          </cell>
          <cell r="F1965" t="str">
            <v>No</v>
          </cell>
          <cell r="G1965">
            <v>1</v>
          </cell>
          <cell r="H1965" t="str">
            <v>No</v>
          </cell>
        </row>
        <row r="1966">
          <cell r="A1966" t="str">
            <v>Id1965</v>
          </cell>
          <cell r="B1966">
            <v>39.270000000000003</v>
          </cell>
          <cell r="C1966">
            <v>6.25</v>
          </cell>
          <cell r="D1966" t="str">
            <v>No</v>
          </cell>
          <cell r="E1966" t="str">
            <v>No</v>
          </cell>
          <cell r="F1966" t="str">
            <v>No</v>
          </cell>
          <cell r="G1966" t="str">
            <v>No major surgery</v>
          </cell>
          <cell r="H1966" t="str">
            <v>No</v>
          </cell>
        </row>
        <row r="1967">
          <cell r="A1967" t="str">
            <v>Id1966</v>
          </cell>
          <cell r="B1967">
            <v>32.49</v>
          </cell>
          <cell r="C1967">
            <v>4</v>
          </cell>
          <cell r="D1967" t="str">
            <v>yes</v>
          </cell>
          <cell r="E1967" t="str">
            <v>No</v>
          </cell>
          <cell r="F1967" t="str">
            <v>No</v>
          </cell>
          <cell r="G1967" t="str">
            <v>No major surgery</v>
          </cell>
          <cell r="H1967" t="str">
            <v>No</v>
          </cell>
        </row>
        <row r="1968">
          <cell r="A1968" t="str">
            <v>Id1967</v>
          </cell>
          <cell r="B1968">
            <v>23.7</v>
          </cell>
          <cell r="C1968">
            <v>5.55</v>
          </cell>
          <cell r="D1968" t="str">
            <v>yes</v>
          </cell>
          <cell r="E1968" t="str">
            <v>No</v>
          </cell>
          <cell r="F1968" t="str">
            <v>No</v>
          </cell>
          <cell r="G1968" t="str">
            <v>No major surgery</v>
          </cell>
          <cell r="H1968" t="str">
            <v>No</v>
          </cell>
        </row>
        <row r="1969">
          <cell r="A1969" t="str">
            <v>Id1968</v>
          </cell>
          <cell r="B1969">
            <v>30.4</v>
          </cell>
          <cell r="C1969">
            <v>5.95</v>
          </cell>
          <cell r="D1969" t="str">
            <v>No</v>
          </cell>
          <cell r="E1969" t="str">
            <v>yes</v>
          </cell>
          <cell r="F1969" t="str">
            <v>No</v>
          </cell>
          <cell r="G1969">
            <v>1</v>
          </cell>
          <cell r="H1969" t="str">
            <v>No</v>
          </cell>
        </row>
        <row r="1970">
          <cell r="A1970" t="str">
            <v>Id1969</v>
          </cell>
          <cell r="B1970">
            <v>38.94</v>
          </cell>
          <cell r="C1970">
            <v>4.3600000000000003</v>
          </cell>
          <cell r="D1970" t="str">
            <v>No</v>
          </cell>
          <cell r="E1970" t="str">
            <v>No</v>
          </cell>
          <cell r="F1970" t="str">
            <v>Yes</v>
          </cell>
          <cell r="G1970">
            <v>1</v>
          </cell>
          <cell r="H1970" t="str">
            <v>No</v>
          </cell>
        </row>
        <row r="1971">
          <cell r="A1971" t="str">
            <v>Id1970</v>
          </cell>
          <cell r="B1971">
            <v>31.02</v>
          </cell>
          <cell r="C1971">
            <v>4.84</v>
          </cell>
          <cell r="D1971" t="str">
            <v>No</v>
          </cell>
          <cell r="E1971" t="str">
            <v>No</v>
          </cell>
          <cell r="F1971" t="str">
            <v>Yes</v>
          </cell>
          <cell r="G1971">
            <v>1</v>
          </cell>
          <cell r="H1971" t="str">
            <v>No</v>
          </cell>
        </row>
        <row r="1972">
          <cell r="A1972" t="str">
            <v>Id1971</v>
          </cell>
          <cell r="B1972">
            <v>17.5</v>
          </cell>
          <cell r="C1972">
            <v>4.5599999999999996</v>
          </cell>
          <cell r="D1972" t="str">
            <v>No</v>
          </cell>
          <cell r="E1972" t="str">
            <v>No</v>
          </cell>
          <cell r="F1972" t="str">
            <v>No</v>
          </cell>
          <cell r="G1972">
            <v>1</v>
          </cell>
          <cell r="H1972" t="str">
            <v>No</v>
          </cell>
        </row>
        <row r="1973">
          <cell r="A1973" t="str">
            <v>Id1972</v>
          </cell>
          <cell r="B1973">
            <v>34.799999999999997</v>
          </cell>
          <cell r="C1973">
            <v>4.42</v>
          </cell>
          <cell r="D1973" t="str">
            <v>yes</v>
          </cell>
          <cell r="E1973" t="str">
            <v>yes</v>
          </cell>
          <cell r="F1973" t="str">
            <v>No</v>
          </cell>
          <cell r="G1973">
            <v>2</v>
          </cell>
          <cell r="H1973" t="str">
            <v>No</v>
          </cell>
        </row>
        <row r="1974">
          <cell r="A1974" t="str">
            <v>Id1973</v>
          </cell>
          <cell r="B1974">
            <v>17.3</v>
          </cell>
          <cell r="C1974">
            <v>7.66</v>
          </cell>
          <cell r="D1974" t="str">
            <v>yes</v>
          </cell>
          <cell r="E1974" t="str">
            <v>No</v>
          </cell>
          <cell r="F1974" t="str">
            <v>No</v>
          </cell>
          <cell r="G1974">
            <v>1</v>
          </cell>
          <cell r="H1974" t="str">
            <v>No</v>
          </cell>
        </row>
        <row r="1975">
          <cell r="A1975" t="str">
            <v>Id1974</v>
          </cell>
          <cell r="B1975">
            <v>32.25</v>
          </cell>
          <cell r="C1975">
            <v>5.2</v>
          </cell>
          <cell r="D1975" t="str">
            <v>yes</v>
          </cell>
          <cell r="E1975" t="str">
            <v>No</v>
          </cell>
          <cell r="F1975" t="str">
            <v>No</v>
          </cell>
          <cell r="G1975" t="str">
            <v>No major surgery</v>
          </cell>
          <cell r="H1975" t="str">
            <v>No</v>
          </cell>
        </row>
        <row r="1976">
          <cell r="A1976" t="str">
            <v>Id1975</v>
          </cell>
          <cell r="B1976">
            <v>42.4</v>
          </cell>
          <cell r="C1976">
            <v>5.53</v>
          </cell>
          <cell r="D1976" t="str">
            <v>yes</v>
          </cell>
          <cell r="E1976" t="str">
            <v>No</v>
          </cell>
          <cell r="F1976" t="str">
            <v>No</v>
          </cell>
          <cell r="G1976" t="str">
            <v>No major surgery</v>
          </cell>
          <cell r="H1976" t="str">
            <v>No</v>
          </cell>
        </row>
        <row r="1977">
          <cell r="A1977" t="str">
            <v>Id1976</v>
          </cell>
          <cell r="B1977">
            <v>38.664999999999999</v>
          </cell>
          <cell r="C1977">
            <v>4.8600000000000003</v>
          </cell>
          <cell r="D1977" t="str">
            <v>No</v>
          </cell>
          <cell r="E1977" t="str">
            <v>yes</v>
          </cell>
          <cell r="F1977" t="str">
            <v>No</v>
          </cell>
          <cell r="G1977">
            <v>1</v>
          </cell>
          <cell r="H1977" t="str">
            <v>No</v>
          </cell>
        </row>
        <row r="1978">
          <cell r="A1978" t="str">
            <v>Id1977</v>
          </cell>
          <cell r="B1978">
            <v>29.92</v>
          </cell>
          <cell r="C1978">
            <v>5.49</v>
          </cell>
          <cell r="D1978" t="str">
            <v>yes</v>
          </cell>
          <cell r="E1978" t="str">
            <v>No</v>
          </cell>
          <cell r="F1978" t="str">
            <v>No</v>
          </cell>
          <cell r="G1978" t="str">
            <v>No major surgery</v>
          </cell>
          <cell r="H1978" t="str">
            <v>No</v>
          </cell>
        </row>
        <row r="1979">
          <cell r="A1979" t="str">
            <v>Id1978</v>
          </cell>
          <cell r="B1979">
            <v>29.48</v>
          </cell>
          <cell r="C1979">
            <v>4.09</v>
          </cell>
          <cell r="D1979" t="str">
            <v>yes</v>
          </cell>
          <cell r="E1979" t="str">
            <v>No</v>
          </cell>
          <cell r="F1979" t="str">
            <v>No</v>
          </cell>
          <cell r="G1979" t="str">
            <v>No major surgery</v>
          </cell>
          <cell r="H1979" t="str">
            <v>No</v>
          </cell>
        </row>
        <row r="1980">
          <cell r="A1980" t="str">
            <v>Id1979</v>
          </cell>
          <cell r="B1980">
            <v>28.785</v>
          </cell>
          <cell r="C1980">
            <v>4.3099999999999996</v>
          </cell>
          <cell r="D1980" t="str">
            <v>yes</v>
          </cell>
          <cell r="E1980" t="str">
            <v>No</v>
          </cell>
          <cell r="F1980" t="str">
            <v>No</v>
          </cell>
          <cell r="G1980" t="str">
            <v>No major surgery</v>
          </cell>
          <cell r="H1980" t="str">
            <v>No</v>
          </cell>
        </row>
        <row r="1981">
          <cell r="A1981" t="str">
            <v>Id1980</v>
          </cell>
          <cell r="B1981">
            <v>19.8</v>
          </cell>
          <cell r="C1981">
            <v>4</v>
          </cell>
          <cell r="D1981" t="str">
            <v>yes</v>
          </cell>
          <cell r="E1981" t="str">
            <v>No</v>
          </cell>
          <cell r="F1981" t="str">
            <v>No</v>
          </cell>
          <cell r="G1981" t="str">
            <v>No major surgery</v>
          </cell>
          <cell r="H1981" t="str">
            <v>No</v>
          </cell>
        </row>
        <row r="1982">
          <cell r="A1982" t="str">
            <v>Id1981</v>
          </cell>
          <cell r="B1982">
            <v>35.53</v>
          </cell>
          <cell r="C1982">
            <v>4.68</v>
          </cell>
          <cell r="D1982" t="str">
            <v>No</v>
          </cell>
          <cell r="E1982" t="str">
            <v>No</v>
          </cell>
          <cell r="F1982" t="str">
            <v>Yes</v>
          </cell>
          <cell r="G1982">
            <v>1</v>
          </cell>
          <cell r="H1982" t="str">
            <v>No</v>
          </cell>
        </row>
        <row r="1983">
          <cell r="A1983" t="str">
            <v>Id1982</v>
          </cell>
          <cell r="B1983">
            <v>21.47</v>
          </cell>
          <cell r="C1983">
            <v>4.0199999999999996</v>
          </cell>
          <cell r="D1983" t="str">
            <v>yes</v>
          </cell>
          <cell r="E1983" t="str">
            <v>No</v>
          </cell>
          <cell r="F1983" t="str">
            <v>No</v>
          </cell>
          <cell r="G1983">
            <v>1</v>
          </cell>
          <cell r="H1983" t="str">
            <v>No</v>
          </cell>
        </row>
        <row r="1984">
          <cell r="A1984" t="str">
            <v>Id1983</v>
          </cell>
          <cell r="B1984">
            <v>25.9</v>
          </cell>
          <cell r="C1984">
            <v>5.12</v>
          </cell>
          <cell r="D1984" t="str">
            <v>No</v>
          </cell>
          <cell r="E1984" t="str">
            <v>No</v>
          </cell>
          <cell r="F1984" t="str">
            <v>Yes</v>
          </cell>
          <cell r="G1984">
            <v>1</v>
          </cell>
          <cell r="H1984" t="str">
            <v>No</v>
          </cell>
        </row>
        <row r="1985">
          <cell r="A1985" t="str">
            <v>Id1984</v>
          </cell>
          <cell r="B1985">
            <v>20.81</v>
          </cell>
          <cell r="C1985">
            <v>5.52</v>
          </cell>
          <cell r="D1985" t="str">
            <v>No</v>
          </cell>
          <cell r="E1985" t="str">
            <v>No</v>
          </cell>
          <cell r="F1985" t="str">
            <v>No</v>
          </cell>
          <cell r="G1985" t="str">
            <v>No major surgery</v>
          </cell>
          <cell r="H1985" t="str">
            <v>No</v>
          </cell>
        </row>
        <row r="1986">
          <cell r="A1986" t="str">
            <v>Id1985</v>
          </cell>
          <cell r="B1986">
            <v>25.84</v>
          </cell>
          <cell r="C1986">
            <v>5.81</v>
          </cell>
          <cell r="D1986" t="str">
            <v>yes</v>
          </cell>
          <cell r="E1986" t="str">
            <v>No</v>
          </cell>
          <cell r="F1986" t="str">
            <v>Yes</v>
          </cell>
          <cell r="G1986">
            <v>1</v>
          </cell>
          <cell r="H1986" t="str">
            <v>No</v>
          </cell>
        </row>
        <row r="1987">
          <cell r="A1987" t="str">
            <v>Id1986</v>
          </cell>
          <cell r="B1987">
            <v>30.95</v>
          </cell>
          <cell r="C1987">
            <v>5.16</v>
          </cell>
          <cell r="D1987" t="str">
            <v>No</v>
          </cell>
          <cell r="E1987" t="str">
            <v>No</v>
          </cell>
          <cell r="F1987" t="str">
            <v>Yes</v>
          </cell>
          <cell r="G1987">
            <v>1</v>
          </cell>
          <cell r="H1987" t="str">
            <v>No</v>
          </cell>
        </row>
        <row r="1988">
          <cell r="A1988" t="str">
            <v>Id1987</v>
          </cell>
          <cell r="B1988">
            <v>30.54</v>
          </cell>
          <cell r="C1988">
            <v>5</v>
          </cell>
          <cell r="D1988" t="str">
            <v>No</v>
          </cell>
          <cell r="E1988" t="str">
            <v>No</v>
          </cell>
          <cell r="F1988" t="str">
            <v>Yes</v>
          </cell>
          <cell r="G1988">
            <v>1</v>
          </cell>
          <cell r="H1988" t="str">
            <v>No</v>
          </cell>
        </row>
        <row r="1989">
          <cell r="A1989" t="str">
            <v>Id1988</v>
          </cell>
          <cell r="B1989">
            <v>33.914999999999999</v>
          </cell>
          <cell r="C1989">
            <v>5.84</v>
          </cell>
          <cell r="D1989" t="str">
            <v>yes</v>
          </cell>
          <cell r="E1989" t="str">
            <v>No</v>
          </cell>
          <cell r="F1989" t="str">
            <v>No</v>
          </cell>
          <cell r="G1989" t="str">
            <v>No major surgery</v>
          </cell>
          <cell r="H1989" t="str">
            <v>No</v>
          </cell>
        </row>
        <row r="1990">
          <cell r="A1990" t="str">
            <v>Id1989</v>
          </cell>
          <cell r="B1990">
            <v>33.31</v>
          </cell>
          <cell r="C1990">
            <v>4.1900000000000004</v>
          </cell>
          <cell r="D1990" t="str">
            <v>No</v>
          </cell>
          <cell r="E1990" t="str">
            <v>No</v>
          </cell>
          <cell r="F1990" t="str">
            <v>Yes</v>
          </cell>
          <cell r="G1990">
            <v>1</v>
          </cell>
          <cell r="H1990" t="str">
            <v>No</v>
          </cell>
        </row>
        <row r="1991">
          <cell r="A1991" t="str">
            <v>Id1990</v>
          </cell>
          <cell r="B1991">
            <v>25.745000000000001</v>
          </cell>
          <cell r="C1991">
            <v>4.62</v>
          </cell>
          <cell r="D1991" t="str">
            <v>yes</v>
          </cell>
          <cell r="E1991" t="str">
            <v>No</v>
          </cell>
          <cell r="F1991" t="str">
            <v>No</v>
          </cell>
          <cell r="G1991" t="str">
            <v>No major surgery</v>
          </cell>
          <cell r="H1991" t="str">
            <v>No</v>
          </cell>
        </row>
        <row r="1992">
          <cell r="A1992" t="str">
            <v>Id1991</v>
          </cell>
          <cell r="B1992">
            <v>37.1</v>
          </cell>
          <cell r="C1992">
            <v>6.24</v>
          </cell>
          <cell r="D1992" t="str">
            <v>No</v>
          </cell>
          <cell r="E1992" t="str">
            <v>No</v>
          </cell>
          <cell r="F1992" t="str">
            <v>No</v>
          </cell>
          <cell r="G1992" t="str">
            <v>No major surgery</v>
          </cell>
          <cell r="H1992" t="str">
            <v>No</v>
          </cell>
        </row>
        <row r="1993">
          <cell r="A1993" t="str">
            <v>Id1992</v>
          </cell>
          <cell r="B1993">
            <v>35.435000000000002</v>
          </cell>
          <cell r="C1993">
            <v>5.81</v>
          </cell>
          <cell r="D1993" t="str">
            <v>No</v>
          </cell>
          <cell r="E1993" t="str">
            <v>No</v>
          </cell>
          <cell r="F1993" t="str">
            <v>No</v>
          </cell>
          <cell r="G1993" t="str">
            <v>No major surgery</v>
          </cell>
          <cell r="H1993" t="str">
            <v>No</v>
          </cell>
        </row>
        <row r="1994">
          <cell r="A1994" t="str">
            <v>Id1993</v>
          </cell>
          <cell r="B1994">
            <v>20.399999999999999</v>
          </cell>
          <cell r="C1994">
            <v>4.83</v>
          </cell>
          <cell r="D1994" t="str">
            <v>No</v>
          </cell>
          <cell r="E1994" t="str">
            <v>No</v>
          </cell>
          <cell r="F1994" t="str">
            <v>No</v>
          </cell>
          <cell r="G1994" t="str">
            <v>No major surgery</v>
          </cell>
          <cell r="H1994" t="str">
            <v>No</v>
          </cell>
        </row>
        <row r="1995">
          <cell r="A1995" t="str">
            <v>Id1994</v>
          </cell>
          <cell r="B1995">
            <v>42.13</v>
          </cell>
          <cell r="C1995">
            <v>5.72</v>
          </cell>
          <cell r="D1995" t="str">
            <v>yes</v>
          </cell>
          <cell r="E1995" t="str">
            <v>No</v>
          </cell>
          <cell r="F1995" t="str">
            <v>Yes</v>
          </cell>
          <cell r="G1995">
            <v>1</v>
          </cell>
          <cell r="H1995" t="str">
            <v>No</v>
          </cell>
        </row>
        <row r="1996">
          <cell r="A1996" t="str">
            <v>Id1995</v>
          </cell>
          <cell r="B1996">
            <v>33.99</v>
          </cell>
          <cell r="C1996">
            <v>4.83</v>
          </cell>
          <cell r="D1996" t="str">
            <v>yes</v>
          </cell>
          <cell r="E1996" t="str">
            <v>No</v>
          </cell>
          <cell r="F1996" t="str">
            <v>Yes</v>
          </cell>
          <cell r="G1996">
            <v>1</v>
          </cell>
          <cell r="H1996" t="str">
            <v>No</v>
          </cell>
        </row>
        <row r="1997">
          <cell r="A1997" t="str">
            <v>Id1996</v>
          </cell>
          <cell r="B1997">
            <v>28.594999999999999</v>
          </cell>
          <cell r="C1997">
            <v>4.1399999999999997</v>
          </cell>
          <cell r="D1997" t="str">
            <v>yes</v>
          </cell>
          <cell r="E1997" t="str">
            <v>No</v>
          </cell>
          <cell r="F1997" t="str">
            <v>Yes</v>
          </cell>
          <cell r="G1997">
            <v>1</v>
          </cell>
          <cell r="H1997" t="str">
            <v>No</v>
          </cell>
        </row>
        <row r="1998">
          <cell r="A1998" t="str">
            <v>Id1997</v>
          </cell>
          <cell r="B1998">
            <v>20.8</v>
          </cell>
          <cell r="C1998">
            <v>4.07</v>
          </cell>
          <cell r="D1998" t="str">
            <v>yes</v>
          </cell>
          <cell r="E1998" t="str">
            <v>No</v>
          </cell>
          <cell r="F1998" t="str">
            <v>Yes</v>
          </cell>
          <cell r="G1998">
            <v>1</v>
          </cell>
          <cell r="H1998" t="str">
            <v>No</v>
          </cell>
        </row>
        <row r="1999">
          <cell r="A1999" t="str">
            <v>Id1998</v>
          </cell>
          <cell r="B1999">
            <v>23.465</v>
          </cell>
          <cell r="C1999">
            <v>6.26</v>
          </cell>
          <cell r="D1999" t="str">
            <v>yes</v>
          </cell>
          <cell r="E1999" t="str">
            <v>No</v>
          </cell>
          <cell r="F1999" t="str">
            <v>Yes</v>
          </cell>
          <cell r="G1999">
            <v>1</v>
          </cell>
          <cell r="H1999" t="str">
            <v>No</v>
          </cell>
        </row>
        <row r="2000">
          <cell r="A2000" t="str">
            <v>Id1999</v>
          </cell>
          <cell r="B2000">
            <v>40.185000000000002</v>
          </cell>
          <cell r="C2000">
            <v>5.88</v>
          </cell>
          <cell r="D2000" t="str">
            <v>yes</v>
          </cell>
          <cell r="E2000" t="str">
            <v>No</v>
          </cell>
          <cell r="F2000" t="str">
            <v>No</v>
          </cell>
          <cell r="G2000" t="str">
            <v>No major surgery</v>
          </cell>
          <cell r="H2000" t="str">
            <v>No</v>
          </cell>
        </row>
        <row r="2001">
          <cell r="A2001" t="str">
            <v>Id2000</v>
          </cell>
          <cell r="B2001">
            <v>21.89</v>
          </cell>
          <cell r="C2001">
            <v>5.72</v>
          </cell>
          <cell r="D2001" t="str">
            <v>yes</v>
          </cell>
          <cell r="E2001" t="str">
            <v>No</v>
          </cell>
          <cell r="F2001" t="str">
            <v>No</v>
          </cell>
          <cell r="G2001" t="str">
            <v>No major surgery</v>
          </cell>
          <cell r="H2001" t="str">
            <v>No</v>
          </cell>
        </row>
        <row r="2002">
          <cell r="A2002" t="str">
            <v>Id2001</v>
          </cell>
          <cell r="B2002">
            <v>29.34</v>
          </cell>
          <cell r="C2002">
            <v>6.09</v>
          </cell>
          <cell r="D2002" t="str">
            <v>yes</v>
          </cell>
          <cell r="E2002" t="str">
            <v>yes</v>
          </cell>
          <cell r="F2002" t="str">
            <v>No</v>
          </cell>
          <cell r="G2002">
            <v>2</v>
          </cell>
          <cell r="H2002" t="str">
            <v>No</v>
          </cell>
        </row>
        <row r="2003">
          <cell r="A2003" t="str">
            <v>Id2002</v>
          </cell>
          <cell r="B2003">
            <v>22.61</v>
          </cell>
          <cell r="C2003">
            <v>4.25</v>
          </cell>
          <cell r="D2003" t="str">
            <v>yes</v>
          </cell>
          <cell r="E2003" t="str">
            <v>No</v>
          </cell>
          <cell r="F2003" t="str">
            <v>No</v>
          </cell>
          <cell r="G2003" t="str">
            <v>No major surgery</v>
          </cell>
          <cell r="H2003" t="str">
            <v>No</v>
          </cell>
        </row>
        <row r="2004">
          <cell r="A2004" t="str">
            <v>Id2003</v>
          </cell>
          <cell r="B2004">
            <v>22.23</v>
          </cell>
          <cell r="C2004">
            <v>6.09</v>
          </cell>
          <cell r="D2004" t="str">
            <v>yes</v>
          </cell>
          <cell r="E2004" t="str">
            <v>No</v>
          </cell>
          <cell r="F2004" t="str">
            <v>No</v>
          </cell>
          <cell r="G2004" t="str">
            <v>No major surgery</v>
          </cell>
          <cell r="H2004" t="str">
            <v>No</v>
          </cell>
        </row>
        <row r="2005">
          <cell r="A2005" t="str">
            <v>Id2004</v>
          </cell>
          <cell r="B2005">
            <v>33.4</v>
          </cell>
          <cell r="C2005">
            <v>5.51</v>
          </cell>
          <cell r="D2005" t="str">
            <v>No</v>
          </cell>
          <cell r="E2005" t="str">
            <v>No</v>
          </cell>
          <cell r="F2005" t="str">
            <v>No</v>
          </cell>
          <cell r="G2005" t="str">
            <v>No major surgery</v>
          </cell>
          <cell r="H2005" t="str">
            <v>No</v>
          </cell>
        </row>
        <row r="2006">
          <cell r="A2006" t="str">
            <v>Id2005</v>
          </cell>
          <cell r="B2006">
            <v>33.11</v>
          </cell>
          <cell r="C2006">
            <v>5.63</v>
          </cell>
          <cell r="D2006" t="str">
            <v>No</v>
          </cell>
          <cell r="E2006" t="str">
            <v>No</v>
          </cell>
          <cell r="F2006" t="str">
            <v>No</v>
          </cell>
          <cell r="G2006" t="str">
            <v>No major surgery</v>
          </cell>
          <cell r="H2006" t="str">
            <v>No</v>
          </cell>
        </row>
        <row r="2007">
          <cell r="A2007" t="str">
            <v>Id2006</v>
          </cell>
          <cell r="B2007">
            <v>16.815000000000001</v>
          </cell>
          <cell r="C2007">
            <v>5.29</v>
          </cell>
          <cell r="D2007" t="str">
            <v>yes</v>
          </cell>
          <cell r="E2007" t="str">
            <v>No</v>
          </cell>
          <cell r="F2007" t="str">
            <v>No</v>
          </cell>
          <cell r="G2007" t="str">
            <v>No major surgery</v>
          </cell>
          <cell r="H2007" t="str">
            <v>No</v>
          </cell>
        </row>
        <row r="2008">
          <cell r="A2008" t="str">
            <v>Id2007</v>
          </cell>
          <cell r="B2008">
            <v>25.61</v>
          </cell>
          <cell r="C2008">
            <v>4</v>
          </cell>
          <cell r="D2008" t="str">
            <v>No</v>
          </cell>
          <cell r="E2008" t="str">
            <v>No</v>
          </cell>
          <cell r="F2008" t="str">
            <v>Yes</v>
          </cell>
          <cell r="G2008">
            <v>1</v>
          </cell>
          <cell r="H2008" t="str">
            <v>No</v>
          </cell>
        </row>
        <row r="2009">
          <cell r="A2009" t="str">
            <v>Id2008</v>
          </cell>
          <cell r="B2009">
            <v>25.8</v>
          </cell>
          <cell r="C2009">
            <v>5.49</v>
          </cell>
          <cell r="D2009" t="str">
            <v>No</v>
          </cell>
          <cell r="E2009" t="str">
            <v>No</v>
          </cell>
          <cell r="F2009" t="str">
            <v>No</v>
          </cell>
          <cell r="G2009" t="str">
            <v>No major surgery</v>
          </cell>
          <cell r="H2009" t="str">
            <v>No</v>
          </cell>
        </row>
        <row r="2010">
          <cell r="A2010" t="str">
            <v>Id2009</v>
          </cell>
          <cell r="B2010">
            <v>27.39</v>
          </cell>
          <cell r="C2010">
            <v>5.34</v>
          </cell>
          <cell r="D2010" t="str">
            <v>No</v>
          </cell>
          <cell r="E2010" t="str">
            <v>No</v>
          </cell>
          <cell r="F2010" t="str">
            <v>No</v>
          </cell>
          <cell r="G2010" t="str">
            <v>No major surgery</v>
          </cell>
          <cell r="H2010" t="str">
            <v>No</v>
          </cell>
        </row>
        <row r="2011">
          <cell r="A2011" t="str">
            <v>Id2010</v>
          </cell>
          <cell r="B2011">
            <v>17.03</v>
          </cell>
          <cell r="C2011">
            <v>4.12</v>
          </cell>
          <cell r="D2011" t="str">
            <v>No</v>
          </cell>
          <cell r="E2011" t="str">
            <v>No</v>
          </cell>
          <cell r="F2011" t="str">
            <v>No</v>
          </cell>
          <cell r="G2011">
            <v>1</v>
          </cell>
          <cell r="H2011" t="str">
            <v>No</v>
          </cell>
        </row>
        <row r="2012">
          <cell r="A2012" t="str">
            <v>Id2011</v>
          </cell>
          <cell r="B2012">
            <v>23.75</v>
          </cell>
          <cell r="C2012">
            <v>5.49</v>
          </cell>
          <cell r="D2012" t="str">
            <v>yes</v>
          </cell>
          <cell r="E2012" t="str">
            <v>No</v>
          </cell>
          <cell r="F2012" t="str">
            <v>No</v>
          </cell>
          <cell r="G2012" t="str">
            <v>No major surgery</v>
          </cell>
          <cell r="H2012" t="str">
            <v>No</v>
          </cell>
        </row>
        <row r="2013">
          <cell r="A2013" t="str">
            <v>Id2012</v>
          </cell>
          <cell r="B2013">
            <v>26.03</v>
          </cell>
          <cell r="C2013">
            <v>5.1100000000000003</v>
          </cell>
          <cell r="D2013" t="str">
            <v>yes</v>
          </cell>
          <cell r="E2013" t="str">
            <v>No</v>
          </cell>
          <cell r="F2013" t="str">
            <v>No</v>
          </cell>
          <cell r="G2013">
            <v>1</v>
          </cell>
          <cell r="H2013" t="str">
            <v>No</v>
          </cell>
        </row>
        <row r="2014">
          <cell r="A2014" t="str">
            <v>Id2013</v>
          </cell>
          <cell r="B2014">
            <v>16.079999999999998</v>
          </cell>
          <cell r="C2014">
            <v>5.94</v>
          </cell>
          <cell r="D2014" t="str">
            <v>No</v>
          </cell>
          <cell r="E2014" t="str">
            <v>No</v>
          </cell>
          <cell r="F2014" t="str">
            <v>No</v>
          </cell>
          <cell r="G2014" t="str">
            <v>No major surgery</v>
          </cell>
          <cell r="H2014" t="str">
            <v>No</v>
          </cell>
        </row>
        <row r="2015">
          <cell r="A2015" t="str">
            <v>Id2014</v>
          </cell>
          <cell r="B2015">
            <v>30.875</v>
          </cell>
          <cell r="C2015">
            <v>5.54</v>
          </cell>
          <cell r="D2015" t="str">
            <v>No</v>
          </cell>
          <cell r="E2015" t="str">
            <v>No</v>
          </cell>
          <cell r="F2015" t="str">
            <v>No</v>
          </cell>
          <cell r="G2015" t="str">
            <v>No major surgery</v>
          </cell>
          <cell r="H2015" t="str">
            <v>No</v>
          </cell>
        </row>
        <row r="2016">
          <cell r="A2016" t="str">
            <v>Id2015</v>
          </cell>
          <cell r="B2016">
            <v>31.79</v>
          </cell>
          <cell r="C2016">
            <v>7.09</v>
          </cell>
          <cell r="D2016" t="str">
            <v>No</v>
          </cell>
          <cell r="E2016" t="str">
            <v>No</v>
          </cell>
          <cell r="F2016" t="str">
            <v>No</v>
          </cell>
          <cell r="G2016" t="str">
            <v>No major surgery</v>
          </cell>
          <cell r="H2016" t="str">
            <v>No</v>
          </cell>
        </row>
        <row r="2017">
          <cell r="A2017" t="str">
            <v>Id2016</v>
          </cell>
          <cell r="B2017">
            <v>28.48</v>
          </cell>
          <cell r="C2017">
            <v>6.22</v>
          </cell>
          <cell r="D2017" t="str">
            <v>yes</v>
          </cell>
          <cell r="E2017" t="str">
            <v>No</v>
          </cell>
          <cell r="F2017" t="str">
            <v>Yes</v>
          </cell>
          <cell r="G2017">
            <v>1</v>
          </cell>
          <cell r="H2017" t="str">
            <v>No</v>
          </cell>
        </row>
        <row r="2018">
          <cell r="A2018" t="str">
            <v>Id2017</v>
          </cell>
          <cell r="B2018">
            <v>26.6</v>
          </cell>
          <cell r="C2018">
            <v>4.33</v>
          </cell>
          <cell r="D2018" t="str">
            <v>No</v>
          </cell>
          <cell r="E2018" t="str">
            <v>No</v>
          </cell>
          <cell r="F2018" t="str">
            <v>No</v>
          </cell>
          <cell r="G2018">
            <v>1</v>
          </cell>
          <cell r="H2018" t="str">
            <v>No</v>
          </cell>
        </row>
        <row r="2019">
          <cell r="A2019" t="str">
            <v>Id2018</v>
          </cell>
          <cell r="B2019">
            <v>25.27</v>
          </cell>
          <cell r="C2019">
            <v>5.83</v>
          </cell>
          <cell r="D2019" t="str">
            <v>No</v>
          </cell>
          <cell r="E2019" t="str">
            <v>No</v>
          </cell>
          <cell r="F2019" t="str">
            <v>No</v>
          </cell>
          <cell r="G2019">
            <v>1</v>
          </cell>
          <cell r="H2019" t="str">
            <v>No</v>
          </cell>
        </row>
        <row r="2020">
          <cell r="A2020" t="str">
            <v>Id2019</v>
          </cell>
          <cell r="B2020">
            <v>34.484999999999999</v>
          </cell>
          <cell r="C2020">
            <v>4.7</v>
          </cell>
          <cell r="D2020" t="str">
            <v>yes</v>
          </cell>
          <cell r="E2020" t="str">
            <v>No</v>
          </cell>
          <cell r="F2020" t="str">
            <v>Yes</v>
          </cell>
          <cell r="G2020">
            <v>1</v>
          </cell>
          <cell r="H2020" t="str">
            <v>No</v>
          </cell>
        </row>
        <row r="2021">
          <cell r="A2021" t="str">
            <v>Id2020</v>
          </cell>
          <cell r="B2021">
            <v>15.57</v>
          </cell>
          <cell r="C2021">
            <v>4.07</v>
          </cell>
          <cell r="D2021" t="str">
            <v>yes</v>
          </cell>
          <cell r="E2021" t="str">
            <v>No</v>
          </cell>
          <cell r="F2021" t="str">
            <v>No</v>
          </cell>
          <cell r="G2021">
            <v>1</v>
          </cell>
          <cell r="H2021" t="str">
            <v>No</v>
          </cell>
        </row>
        <row r="2022">
          <cell r="A2022" t="str">
            <v>Id2021</v>
          </cell>
          <cell r="B2022">
            <v>30.36</v>
          </cell>
          <cell r="C2022">
            <v>9.39</v>
          </cell>
          <cell r="D2022" t="str">
            <v>No</v>
          </cell>
          <cell r="E2022" t="str">
            <v>No</v>
          </cell>
          <cell r="F2022" t="str">
            <v>No</v>
          </cell>
          <cell r="G2022" t="str">
            <v>No major surgery</v>
          </cell>
          <cell r="H2022" t="str">
            <v>No</v>
          </cell>
        </row>
        <row r="2023">
          <cell r="A2023" t="str">
            <v>Id2022</v>
          </cell>
          <cell r="B2023">
            <v>19.37</v>
          </cell>
          <cell r="C2023">
            <v>4.18</v>
          </cell>
          <cell r="D2023" t="str">
            <v>No</v>
          </cell>
          <cell r="E2023" t="str">
            <v>No</v>
          </cell>
          <cell r="F2023" t="str">
            <v>No</v>
          </cell>
          <cell r="G2023" t="str">
            <v>No major surgery</v>
          </cell>
          <cell r="H2023" t="str">
            <v>No</v>
          </cell>
        </row>
        <row r="2024">
          <cell r="A2024" t="str">
            <v>Id2023</v>
          </cell>
          <cell r="B2024">
            <v>16.71</v>
          </cell>
          <cell r="C2024">
            <v>4.18</v>
          </cell>
          <cell r="D2024" t="str">
            <v>No</v>
          </cell>
          <cell r="E2024" t="str">
            <v>No</v>
          </cell>
          <cell r="F2024" t="str">
            <v>No</v>
          </cell>
          <cell r="G2024">
            <v>1</v>
          </cell>
          <cell r="H2024" t="str">
            <v>No</v>
          </cell>
        </row>
        <row r="2025">
          <cell r="A2025" t="str">
            <v>Id2024</v>
          </cell>
          <cell r="B2025">
            <v>24.1</v>
          </cell>
          <cell r="C2025">
            <v>4.4000000000000004</v>
          </cell>
          <cell r="D2025" t="str">
            <v>yes</v>
          </cell>
          <cell r="E2025" t="str">
            <v>No</v>
          </cell>
          <cell r="F2025" t="str">
            <v>No</v>
          </cell>
          <cell r="G2025">
            <v>1</v>
          </cell>
          <cell r="H2025" t="str">
            <v>No</v>
          </cell>
        </row>
        <row r="2026">
          <cell r="A2026" t="str">
            <v>Id2025</v>
          </cell>
          <cell r="B2026">
            <v>29.77</v>
          </cell>
          <cell r="C2026">
            <v>9.9</v>
          </cell>
          <cell r="D2026" t="str">
            <v>No</v>
          </cell>
          <cell r="E2026" t="str">
            <v>No</v>
          </cell>
          <cell r="F2026" t="str">
            <v>No</v>
          </cell>
          <cell r="G2026" t="str">
            <v>No major surgery</v>
          </cell>
          <cell r="H2026" t="str">
            <v>No</v>
          </cell>
        </row>
        <row r="2027">
          <cell r="A2027" t="str">
            <v>Id2026</v>
          </cell>
          <cell r="B2027">
            <v>46.53</v>
          </cell>
          <cell r="C2027">
            <v>4.84</v>
          </cell>
          <cell r="D2027" t="str">
            <v>yes</v>
          </cell>
          <cell r="E2027" t="str">
            <v>No</v>
          </cell>
          <cell r="F2027" t="str">
            <v>No</v>
          </cell>
          <cell r="G2027" t="str">
            <v>No major surgery</v>
          </cell>
          <cell r="H2027" t="str">
            <v>No</v>
          </cell>
        </row>
        <row r="2028">
          <cell r="A2028" t="str">
            <v>Id2027</v>
          </cell>
          <cell r="B2028">
            <v>23.4</v>
          </cell>
          <cell r="C2028">
            <v>5.53</v>
          </cell>
          <cell r="D2028" t="str">
            <v>No</v>
          </cell>
          <cell r="E2028" t="str">
            <v>No</v>
          </cell>
          <cell r="F2028" t="str">
            <v>Yes</v>
          </cell>
          <cell r="G2028">
            <v>1</v>
          </cell>
          <cell r="H2028" t="str">
            <v>No</v>
          </cell>
        </row>
        <row r="2029">
          <cell r="A2029" t="str">
            <v>Id2028</v>
          </cell>
          <cell r="B2029">
            <v>30</v>
          </cell>
          <cell r="C2029">
            <v>4.33</v>
          </cell>
          <cell r="D2029" t="str">
            <v>yes</v>
          </cell>
          <cell r="E2029" t="str">
            <v>No</v>
          </cell>
          <cell r="F2029" t="str">
            <v>No</v>
          </cell>
          <cell r="G2029" t="str">
            <v>No major surgery</v>
          </cell>
          <cell r="H2029" t="str">
            <v>No</v>
          </cell>
        </row>
        <row r="2030">
          <cell r="A2030" t="str">
            <v>Id2029</v>
          </cell>
          <cell r="B2030">
            <v>29.15</v>
          </cell>
          <cell r="C2030">
            <v>4.91</v>
          </cell>
          <cell r="D2030" t="str">
            <v>yes</v>
          </cell>
          <cell r="E2030" t="str">
            <v>No</v>
          </cell>
          <cell r="F2030" t="str">
            <v>No</v>
          </cell>
          <cell r="G2030" t="str">
            <v>No major surgery</v>
          </cell>
          <cell r="H2030" t="str">
            <v>No</v>
          </cell>
        </row>
        <row r="2031">
          <cell r="A2031" t="str">
            <v>Id2030</v>
          </cell>
          <cell r="B2031">
            <v>34.865000000000002</v>
          </cell>
          <cell r="C2031">
            <v>4.8</v>
          </cell>
          <cell r="D2031" t="str">
            <v>No</v>
          </cell>
          <cell r="E2031" t="str">
            <v>No</v>
          </cell>
          <cell r="F2031" t="str">
            <v>No</v>
          </cell>
          <cell r="G2031" t="str">
            <v>No major surgery</v>
          </cell>
          <cell r="H2031" t="str">
            <v>No</v>
          </cell>
        </row>
        <row r="2032">
          <cell r="A2032" t="str">
            <v>Id2031</v>
          </cell>
          <cell r="B2032">
            <v>28.12</v>
          </cell>
          <cell r="C2032">
            <v>5.55</v>
          </cell>
          <cell r="D2032" t="str">
            <v>yes</v>
          </cell>
          <cell r="E2032" t="str">
            <v>yes</v>
          </cell>
          <cell r="F2032" t="str">
            <v>No</v>
          </cell>
          <cell r="G2032">
            <v>2</v>
          </cell>
          <cell r="H2032" t="str">
            <v>No</v>
          </cell>
        </row>
        <row r="2033">
          <cell r="A2033" t="str">
            <v>Id2032</v>
          </cell>
          <cell r="B2033">
            <v>29.45</v>
          </cell>
          <cell r="C2033">
            <v>5.24</v>
          </cell>
          <cell r="D2033" t="str">
            <v>yes</v>
          </cell>
          <cell r="E2033" t="str">
            <v>No</v>
          </cell>
          <cell r="F2033" t="str">
            <v>No</v>
          </cell>
          <cell r="G2033" t="str">
            <v>No major surgery</v>
          </cell>
          <cell r="H2033" t="str">
            <v>No</v>
          </cell>
        </row>
        <row r="2034">
          <cell r="A2034" t="str">
            <v>Id2033</v>
          </cell>
          <cell r="B2034">
            <v>27.94</v>
          </cell>
          <cell r="C2034">
            <v>6.08</v>
          </cell>
          <cell r="D2034" t="str">
            <v>No</v>
          </cell>
          <cell r="E2034" t="str">
            <v>No</v>
          </cell>
          <cell r="F2034" t="str">
            <v>Yes</v>
          </cell>
          <cell r="G2034">
            <v>1</v>
          </cell>
          <cell r="H2034" t="str">
            <v>No</v>
          </cell>
        </row>
        <row r="2035">
          <cell r="A2035" t="str">
            <v>Id2034</v>
          </cell>
          <cell r="B2035">
            <v>27.2</v>
          </cell>
          <cell r="C2035">
            <v>5.83</v>
          </cell>
          <cell r="D2035" t="str">
            <v>No</v>
          </cell>
          <cell r="E2035" t="str">
            <v>No</v>
          </cell>
          <cell r="F2035" t="str">
            <v>Yes</v>
          </cell>
          <cell r="G2035">
            <v>1</v>
          </cell>
          <cell r="H2035" t="str">
            <v>No</v>
          </cell>
        </row>
        <row r="2036">
          <cell r="A2036" t="str">
            <v>Id2035</v>
          </cell>
          <cell r="B2036">
            <v>33.344999999999999</v>
          </cell>
          <cell r="C2036">
            <v>4.29</v>
          </cell>
          <cell r="D2036" t="str">
            <v>No</v>
          </cell>
          <cell r="E2036" t="str">
            <v>No</v>
          </cell>
          <cell r="F2036" t="str">
            <v>No</v>
          </cell>
          <cell r="G2036">
            <v>1</v>
          </cell>
          <cell r="H2036" t="str">
            <v>No</v>
          </cell>
        </row>
        <row r="2037">
          <cell r="A2037" t="str">
            <v>Id2036</v>
          </cell>
          <cell r="B2037">
            <v>29.925000000000001</v>
          </cell>
          <cell r="C2037">
            <v>5.3</v>
          </cell>
          <cell r="D2037" t="str">
            <v>No</v>
          </cell>
          <cell r="E2037" t="str">
            <v>No</v>
          </cell>
          <cell r="F2037" t="str">
            <v>No</v>
          </cell>
          <cell r="G2037">
            <v>1</v>
          </cell>
          <cell r="H2037" t="str">
            <v>No</v>
          </cell>
        </row>
        <row r="2038">
          <cell r="A2038" t="str">
            <v>Id2037</v>
          </cell>
          <cell r="B2038">
            <v>24.225000000000001</v>
          </cell>
          <cell r="C2038">
            <v>4.42</v>
          </cell>
          <cell r="D2038" t="str">
            <v>No</v>
          </cell>
          <cell r="E2038" t="str">
            <v>No</v>
          </cell>
          <cell r="F2038" t="str">
            <v>No</v>
          </cell>
          <cell r="G2038">
            <v>1</v>
          </cell>
          <cell r="H2038" t="str">
            <v>No</v>
          </cell>
        </row>
        <row r="2039">
          <cell r="A2039" t="str">
            <v>Id2038</v>
          </cell>
          <cell r="B2039">
            <v>29.68</v>
          </cell>
          <cell r="C2039">
            <v>5.68</v>
          </cell>
          <cell r="D2039" t="str">
            <v>No</v>
          </cell>
          <cell r="E2039" t="str">
            <v>yes</v>
          </cell>
          <cell r="F2039" t="str">
            <v>No</v>
          </cell>
          <cell r="G2039">
            <v>1</v>
          </cell>
          <cell r="H2039" t="str">
            <v>No</v>
          </cell>
        </row>
        <row r="2040">
          <cell r="A2040" t="str">
            <v>Id2039</v>
          </cell>
          <cell r="B2040">
            <v>20.614999999999998</v>
          </cell>
          <cell r="C2040">
            <v>6.05</v>
          </cell>
          <cell r="D2040" t="str">
            <v>No</v>
          </cell>
          <cell r="E2040" t="str">
            <v>No</v>
          </cell>
          <cell r="F2040" t="str">
            <v>Yes</v>
          </cell>
          <cell r="G2040">
            <v>1</v>
          </cell>
          <cell r="H2040" t="str">
            <v>No</v>
          </cell>
        </row>
        <row r="2041">
          <cell r="A2041" t="str">
            <v>Id2040</v>
          </cell>
          <cell r="B2041">
            <v>32.119999999999997</v>
          </cell>
          <cell r="C2041">
            <v>5.33</v>
          </cell>
          <cell r="D2041" t="str">
            <v>No</v>
          </cell>
          <cell r="E2041" t="str">
            <v>yes</v>
          </cell>
          <cell r="F2041" t="str">
            <v>No</v>
          </cell>
          <cell r="G2041">
            <v>1</v>
          </cell>
          <cell r="H2041" t="str">
            <v>No</v>
          </cell>
        </row>
        <row r="2042">
          <cell r="A2042" t="str">
            <v>Id2041</v>
          </cell>
          <cell r="B2042">
            <v>27.36</v>
          </cell>
          <cell r="C2042">
            <v>6.22</v>
          </cell>
          <cell r="D2042" t="str">
            <v>No</v>
          </cell>
          <cell r="E2042" t="str">
            <v>No</v>
          </cell>
          <cell r="F2042" t="str">
            <v>No</v>
          </cell>
          <cell r="G2042" t="str">
            <v>No major surgery</v>
          </cell>
          <cell r="H2042" t="str">
            <v>No</v>
          </cell>
        </row>
        <row r="2043">
          <cell r="A2043" t="str">
            <v>Id2042</v>
          </cell>
          <cell r="B2043">
            <v>17.385000000000002</v>
          </cell>
          <cell r="C2043">
            <v>5.84</v>
          </cell>
          <cell r="D2043" t="str">
            <v>No</v>
          </cell>
          <cell r="E2043" t="str">
            <v>No</v>
          </cell>
          <cell r="F2043" t="str">
            <v>No</v>
          </cell>
          <cell r="G2043" t="str">
            <v>No major surgery</v>
          </cell>
          <cell r="H2043" t="str">
            <v>No</v>
          </cell>
        </row>
        <row r="2044">
          <cell r="A2044" t="str">
            <v>Id2043</v>
          </cell>
          <cell r="B2044">
            <v>30.13</v>
          </cell>
          <cell r="C2044">
            <v>5.71</v>
          </cell>
          <cell r="D2044" t="str">
            <v>No</v>
          </cell>
          <cell r="E2044" t="str">
            <v>yes</v>
          </cell>
          <cell r="F2044" t="str">
            <v>No</v>
          </cell>
          <cell r="G2044">
            <v>1</v>
          </cell>
          <cell r="H2044" t="str">
            <v>No</v>
          </cell>
        </row>
        <row r="2045">
          <cell r="A2045" t="str">
            <v>Id2044</v>
          </cell>
          <cell r="B2045">
            <v>25.44</v>
          </cell>
          <cell r="C2045">
            <v>6.04</v>
          </cell>
          <cell r="D2045" t="str">
            <v>yes</v>
          </cell>
          <cell r="E2045" t="str">
            <v>No</v>
          </cell>
          <cell r="F2045" t="str">
            <v>Yes</v>
          </cell>
          <cell r="G2045">
            <v>1</v>
          </cell>
          <cell r="H2045" t="str">
            <v>No</v>
          </cell>
        </row>
        <row r="2046">
          <cell r="A2046" t="str">
            <v>Id2045</v>
          </cell>
          <cell r="B2046">
            <v>39.805</v>
          </cell>
          <cell r="C2046">
            <v>4.38</v>
          </cell>
          <cell r="D2046" t="str">
            <v>No</v>
          </cell>
          <cell r="E2046" t="str">
            <v>yes</v>
          </cell>
          <cell r="F2046" t="str">
            <v>No</v>
          </cell>
          <cell r="G2046">
            <v>1</v>
          </cell>
          <cell r="H2046" t="str">
            <v>No</v>
          </cell>
        </row>
        <row r="2047">
          <cell r="A2047" t="str">
            <v>Id2046</v>
          </cell>
          <cell r="B2047">
            <v>30.4</v>
          </cell>
          <cell r="C2047">
            <v>5.56</v>
          </cell>
          <cell r="D2047" t="str">
            <v>yes</v>
          </cell>
          <cell r="E2047" t="str">
            <v>yes</v>
          </cell>
          <cell r="F2047" t="str">
            <v>No</v>
          </cell>
          <cell r="G2047">
            <v>1</v>
          </cell>
          <cell r="H2047" t="str">
            <v>No</v>
          </cell>
        </row>
        <row r="2048">
          <cell r="A2048" t="str">
            <v>Id2047</v>
          </cell>
          <cell r="B2048">
            <v>23.18</v>
          </cell>
          <cell r="C2048">
            <v>4.24</v>
          </cell>
          <cell r="D2048" t="str">
            <v>No</v>
          </cell>
          <cell r="E2048" t="str">
            <v>yes</v>
          </cell>
          <cell r="F2048" t="str">
            <v>No</v>
          </cell>
          <cell r="G2048">
            <v>1</v>
          </cell>
          <cell r="H2048" t="str">
            <v>No</v>
          </cell>
        </row>
        <row r="2049">
          <cell r="A2049" t="str">
            <v>Id2048</v>
          </cell>
          <cell r="B2049">
            <v>39.615000000000002</v>
          </cell>
          <cell r="C2049">
            <v>6.32</v>
          </cell>
          <cell r="D2049" t="str">
            <v>No</v>
          </cell>
          <cell r="E2049" t="str">
            <v>No</v>
          </cell>
          <cell r="F2049" t="str">
            <v>Yes</v>
          </cell>
          <cell r="G2049">
            <v>1</v>
          </cell>
          <cell r="H2049" t="str">
            <v>No</v>
          </cell>
        </row>
        <row r="2050">
          <cell r="A2050" t="str">
            <v>Id2049</v>
          </cell>
          <cell r="B2050">
            <v>30.59</v>
          </cell>
          <cell r="C2050">
            <v>6.3</v>
          </cell>
          <cell r="D2050" t="str">
            <v>yes</v>
          </cell>
          <cell r="E2050" t="str">
            <v>No</v>
          </cell>
          <cell r="F2050" t="str">
            <v>Yes</v>
          </cell>
          <cell r="G2050">
            <v>1</v>
          </cell>
          <cell r="H2050" t="str">
            <v>No</v>
          </cell>
        </row>
        <row r="2051">
          <cell r="A2051" t="str">
            <v>Id2050</v>
          </cell>
          <cell r="B2051">
            <v>16.72</v>
          </cell>
          <cell r="C2051">
            <v>4.38</v>
          </cell>
          <cell r="D2051" t="str">
            <v>yes</v>
          </cell>
          <cell r="E2051" t="str">
            <v>No</v>
          </cell>
          <cell r="F2051" t="str">
            <v>No</v>
          </cell>
          <cell r="G2051">
            <v>1</v>
          </cell>
          <cell r="H2051" t="str">
            <v>No</v>
          </cell>
        </row>
        <row r="2052">
          <cell r="A2052" t="str">
            <v>Id2051</v>
          </cell>
          <cell r="B2052">
            <v>26.22</v>
          </cell>
          <cell r="C2052">
            <v>4.6500000000000004</v>
          </cell>
          <cell r="D2052" t="str">
            <v>yes</v>
          </cell>
          <cell r="E2052" t="str">
            <v>No</v>
          </cell>
          <cell r="F2052" t="str">
            <v>Yes</v>
          </cell>
          <cell r="G2052">
            <v>1</v>
          </cell>
          <cell r="H2052" t="str">
            <v>No</v>
          </cell>
        </row>
        <row r="2053">
          <cell r="A2053" t="str">
            <v>Id2052</v>
          </cell>
          <cell r="B2053">
            <v>31.824999999999999</v>
          </cell>
          <cell r="C2053">
            <v>4.7</v>
          </cell>
          <cell r="D2053" t="str">
            <v>No</v>
          </cell>
          <cell r="E2053" t="str">
            <v>No</v>
          </cell>
          <cell r="F2053" t="str">
            <v>Yes</v>
          </cell>
          <cell r="G2053">
            <v>1</v>
          </cell>
          <cell r="H2053" t="str">
            <v>No</v>
          </cell>
        </row>
        <row r="2054">
          <cell r="A2054" t="str">
            <v>Id2053</v>
          </cell>
          <cell r="B2054">
            <v>25.745000000000001</v>
          </cell>
          <cell r="C2054">
            <v>4.34</v>
          </cell>
          <cell r="D2054" t="str">
            <v>No</v>
          </cell>
          <cell r="E2054" t="str">
            <v>No</v>
          </cell>
          <cell r="F2054" t="str">
            <v>Yes</v>
          </cell>
          <cell r="G2054">
            <v>1</v>
          </cell>
          <cell r="H2054" t="str">
            <v>No</v>
          </cell>
        </row>
        <row r="2055">
          <cell r="A2055" t="str">
            <v>Id2054</v>
          </cell>
          <cell r="B2055">
            <v>24.605</v>
          </cell>
          <cell r="C2055">
            <v>5.62</v>
          </cell>
          <cell r="D2055" t="str">
            <v>No</v>
          </cell>
          <cell r="E2055" t="str">
            <v>No</v>
          </cell>
          <cell r="F2055" t="str">
            <v>Yes</v>
          </cell>
          <cell r="G2055">
            <v>1</v>
          </cell>
          <cell r="H2055" t="str">
            <v>No</v>
          </cell>
        </row>
        <row r="2056">
          <cell r="A2056" t="str">
            <v>Id2055</v>
          </cell>
          <cell r="B2056">
            <v>24.51</v>
          </cell>
          <cell r="C2056">
            <v>4.24</v>
          </cell>
          <cell r="D2056" t="str">
            <v>No</v>
          </cell>
          <cell r="E2056" t="str">
            <v>No</v>
          </cell>
          <cell r="F2056" t="str">
            <v>Yes</v>
          </cell>
          <cell r="G2056">
            <v>1</v>
          </cell>
          <cell r="H2056" t="str">
            <v>No</v>
          </cell>
        </row>
        <row r="2057">
          <cell r="A2057" t="str">
            <v>Id2056</v>
          </cell>
          <cell r="B2057">
            <v>31.065000000000001</v>
          </cell>
          <cell r="C2057">
            <v>4.57</v>
          </cell>
          <cell r="D2057" t="str">
            <v>yes</v>
          </cell>
          <cell r="E2057" t="str">
            <v>No</v>
          </cell>
          <cell r="F2057" t="str">
            <v>No</v>
          </cell>
          <cell r="G2057" t="str">
            <v>No major surgery</v>
          </cell>
          <cell r="H2057" t="str">
            <v>No</v>
          </cell>
        </row>
        <row r="2058">
          <cell r="A2058" t="str">
            <v>Id2057</v>
          </cell>
          <cell r="B2058">
            <v>28.12</v>
          </cell>
          <cell r="C2058">
            <v>5.05</v>
          </cell>
          <cell r="D2058" t="str">
            <v>No</v>
          </cell>
          <cell r="E2058" t="str">
            <v>No</v>
          </cell>
          <cell r="F2058" t="str">
            <v>No</v>
          </cell>
          <cell r="G2058" t="str">
            <v>No major surgery</v>
          </cell>
          <cell r="H2058" t="str">
            <v>No</v>
          </cell>
        </row>
        <row r="2059">
          <cell r="A2059" t="str">
            <v>Id2058</v>
          </cell>
          <cell r="B2059">
            <v>38.06</v>
          </cell>
          <cell r="C2059">
            <v>6.16</v>
          </cell>
          <cell r="D2059" t="str">
            <v>No</v>
          </cell>
          <cell r="E2059" t="str">
            <v>No</v>
          </cell>
          <cell r="F2059" t="str">
            <v>No</v>
          </cell>
          <cell r="G2059" t="str">
            <v>No major surgery</v>
          </cell>
          <cell r="H2059" t="str">
            <v>No</v>
          </cell>
        </row>
        <row r="2060">
          <cell r="A2060" t="str">
            <v>Id2059</v>
          </cell>
          <cell r="B2060">
            <v>24.96</v>
          </cell>
          <cell r="C2060">
            <v>4.57</v>
          </cell>
          <cell r="D2060" t="str">
            <v>No</v>
          </cell>
          <cell r="E2060" t="str">
            <v>No</v>
          </cell>
          <cell r="F2060" t="str">
            <v>No</v>
          </cell>
          <cell r="G2060" t="str">
            <v>No major surgery</v>
          </cell>
          <cell r="H2060" t="str">
            <v>No</v>
          </cell>
        </row>
        <row r="2061">
          <cell r="A2061" t="str">
            <v>Id2060</v>
          </cell>
          <cell r="B2061">
            <v>17.670000000000002</v>
          </cell>
          <cell r="C2061">
            <v>5.53</v>
          </cell>
          <cell r="D2061" t="str">
            <v>yes</v>
          </cell>
          <cell r="E2061" t="str">
            <v>No</v>
          </cell>
          <cell r="F2061" t="str">
            <v>No</v>
          </cell>
          <cell r="G2061" t="str">
            <v>No major surgery</v>
          </cell>
          <cell r="H2061" t="str">
            <v>No</v>
          </cell>
        </row>
        <row r="2062">
          <cell r="A2062" t="str">
            <v>Id2061</v>
          </cell>
          <cell r="B2062">
            <v>31.35</v>
          </cell>
          <cell r="C2062">
            <v>5.84</v>
          </cell>
          <cell r="D2062" t="str">
            <v>No</v>
          </cell>
          <cell r="E2062" t="str">
            <v>yes</v>
          </cell>
          <cell r="F2062" t="str">
            <v>No</v>
          </cell>
          <cell r="G2062">
            <v>1</v>
          </cell>
          <cell r="H2062" t="str">
            <v>No</v>
          </cell>
        </row>
        <row r="2063">
          <cell r="A2063" t="str">
            <v>Id2062</v>
          </cell>
          <cell r="B2063">
            <v>28.31</v>
          </cell>
          <cell r="C2063">
            <v>6.41</v>
          </cell>
          <cell r="D2063" t="str">
            <v>No</v>
          </cell>
          <cell r="E2063" t="str">
            <v>yes</v>
          </cell>
          <cell r="F2063" t="str">
            <v>No</v>
          </cell>
          <cell r="G2063">
            <v>1</v>
          </cell>
          <cell r="H2063" t="str">
            <v>No</v>
          </cell>
        </row>
        <row r="2064">
          <cell r="A2064" t="str">
            <v>Id2063</v>
          </cell>
          <cell r="B2064">
            <v>30.3</v>
          </cell>
          <cell r="C2064">
            <v>4.7300000000000004</v>
          </cell>
          <cell r="D2064" t="str">
            <v>yes</v>
          </cell>
          <cell r="E2064" t="str">
            <v>No</v>
          </cell>
          <cell r="F2064" t="str">
            <v>Yes</v>
          </cell>
          <cell r="G2064">
            <v>1</v>
          </cell>
          <cell r="H2064" t="str">
            <v>No</v>
          </cell>
        </row>
        <row r="2065">
          <cell r="A2065" t="str">
            <v>Id2064</v>
          </cell>
          <cell r="B2065">
            <v>26.4</v>
          </cell>
          <cell r="C2065">
            <v>6.22</v>
          </cell>
          <cell r="D2065" t="str">
            <v>yes</v>
          </cell>
          <cell r="E2065" t="str">
            <v>No</v>
          </cell>
          <cell r="F2065" t="str">
            <v>No</v>
          </cell>
          <cell r="G2065" t="str">
            <v>No major surgery</v>
          </cell>
          <cell r="H2065" t="str">
            <v>No</v>
          </cell>
        </row>
        <row r="2066">
          <cell r="A2066" t="str">
            <v>Id2065</v>
          </cell>
          <cell r="B2066">
            <v>22.135000000000002</v>
          </cell>
          <cell r="C2066">
            <v>4.46</v>
          </cell>
          <cell r="D2066" t="str">
            <v>yes</v>
          </cell>
          <cell r="E2066" t="str">
            <v>No</v>
          </cell>
          <cell r="F2066" t="str">
            <v>No</v>
          </cell>
          <cell r="G2066" t="str">
            <v>No major surgery</v>
          </cell>
          <cell r="H2066" t="str">
            <v>No</v>
          </cell>
        </row>
        <row r="2067">
          <cell r="A2067" t="str">
            <v>Id2066</v>
          </cell>
          <cell r="B2067">
            <v>17.399999999999999</v>
          </cell>
          <cell r="C2067">
            <v>4.5</v>
          </cell>
          <cell r="D2067" t="str">
            <v>yes</v>
          </cell>
          <cell r="E2067" t="str">
            <v>No</v>
          </cell>
          <cell r="F2067" t="str">
            <v>No</v>
          </cell>
          <cell r="G2067" t="str">
            <v>No major surgery</v>
          </cell>
          <cell r="H2067" t="str">
            <v>No</v>
          </cell>
        </row>
        <row r="2068">
          <cell r="A2068" t="str">
            <v>Id2067</v>
          </cell>
          <cell r="B2068">
            <v>28.06</v>
          </cell>
          <cell r="C2068">
            <v>8.93</v>
          </cell>
          <cell r="D2068" t="str">
            <v>No</v>
          </cell>
          <cell r="E2068" t="str">
            <v>No</v>
          </cell>
          <cell r="F2068" t="str">
            <v>No</v>
          </cell>
          <cell r="G2068" t="str">
            <v>No major surgery</v>
          </cell>
          <cell r="H2068" t="str">
            <v>No</v>
          </cell>
        </row>
        <row r="2069">
          <cell r="A2069" t="str">
            <v>Id2068</v>
          </cell>
          <cell r="B2069">
            <v>31.13</v>
          </cell>
          <cell r="C2069">
            <v>11.02</v>
          </cell>
          <cell r="D2069" t="str">
            <v>No</v>
          </cell>
          <cell r="E2069" t="str">
            <v>No</v>
          </cell>
          <cell r="F2069" t="str">
            <v>No</v>
          </cell>
          <cell r="G2069" t="str">
            <v>No major surgery</v>
          </cell>
          <cell r="H2069" t="str">
            <v>No</v>
          </cell>
        </row>
        <row r="2070">
          <cell r="A2070" t="str">
            <v>Id2069</v>
          </cell>
          <cell r="B2070">
            <v>18.46</v>
          </cell>
          <cell r="C2070">
            <v>5.25</v>
          </cell>
          <cell r="D2070" t="str">
            <v>No</v>
          </cell>
          <cell r="E2070" t="str">
            <v>No</v>
          </cell>
          <cell r="F2070" t="str">
            <v>No</v>
          </cell>
          <cell r="G2070" t="str">
            <v>No major surgery</v>
          </cell>
          <cell r="H2070" t="str">
            <v>No</v>
          </cell>
        </row>
        <row r="2071">
          <cell r="A2071" t="str">
            <v>Id2070</v>
          </cell>
          <cell r="B2071">
            <v>17.3</v>
          </cell>
          <cell r="C2071">
            <v>4.75</v>
          </cell>
          <cell r="D2071" t="str">
            <v>No</v>
          </cell>
          <cell r="E2071" t="str">
            <v>No</v>
          </cell>
          <cell r="F2071" t="str">
            <v>No</v>
          </cell>
          <cell r="G2071" t="str">
            <v>No major surgery</v>
          </cell>
          <cell r="H2071" t="str">
            <v>No</v>
          </cell>
        </row>
        <row r="2072">
          <cell r="A2072" t="str">
            <v>Id2071</v>
          </cell>
          <cell r="B2072">
            <v>35.625</v>
          </cell>
          <cell r="C2072">
            <v>4.68</v>
          </cell>
          <cell r="D2072" t="str">
            <v>yes</v>
          </cell>
          <cell r="E2072" t="str">
            <v>No</v>
          </cell>
          <cell r="F2072" t="str">
            <v>Yes</v>
          </cell>
          <cell r="G2072">
            <v>1</v>
          </cell>
          <cell r="H2072" t="str">
            <v>No</v>
          </cell>
        </row>
        <row r="2073">
          <cell r="A2073" t="str">
            <v>Id2072</v>
          </cell>
          <cell r="B2073">
            <v>20.234999999999999</v>
          </cell>
          <cell r="C2073">
            <v>6.17</v>
          </cell>
          <cell r="D2073" t="str">
            <v>yes</v>
          </cell>
          <cell r="E2073" t="str">
            <v>yes</v>
          </cell>
          <cell r="F2073" t="str">
            <v>No</v>
          </cell>
          <cell r="G2073">
            <v>2</v>
          </cell>
          <cell r="H2073" t="str">
            <v>No</v>
          </cell>
        </row>
        <row r="2074">
          <cell r="A2074" t="str">
            <v>Id2073</v>
          </cell>
          <cell r="B2074">
            <v>27.55</v>
          </cell>
          <cell r="C2074">
            <v>4.5599999999999996</v>
          </cell>
          <cell r="D2074" t="str">
            <v>yes</v>
          </cell>
          <cell r="E2074" t="str">
            <v>No</v>
          </cell>
          <cell r="F2074" t="str">
            <v>Yes</v>
          </cell>
          <cell r="G2074">
            <v>1</v>
          </cell>
          <cell r="H2074" t="str">
            <v>No</v>
          </cell>
        </row>
        <row r="2075">
          <cell r="A2075" t="str">
            <v>Id2074</v>
          </cell>
          <cell r="B2075">
            <v>17.97</v>
          </cell>
          <cell r="C2075">
            <v>6.3</v>
          </cell>
          <cell r="D2075" t="str">
            <v>No</v>
          </cell>
          <cell r="E2075" t="str">
            <v>No</v>
          </cell>
          <cell r="F2075" t="str">
            <v>No</v>
          </cell>
          <cell r="G2075" t="str">
            <v>No major surgery</v>
          </cell>
          <cell r="H2075" t="str">
            <v>No</v>
          </cell>
        </row>
        <row r="2076">
          <cell r="A2076" t="str">
            <v>Id2075</v>
          </cell>
          <cell r="B2076">
            <v>29.98</v>
          </cell>
          <cell r="C2076">
            <v>6.03</v>
          </cell>
          <cell r="D2076" t="str">
            <v>No</v>
          </cell>
          <cell r="E2076" t="str">
            <v>yes</v>
          </cell>
          <cell r="F2076" t="str">
            <v>No</v>
          </cell>
          <cell r="G2076">
            <v>1</v>
          </cell>
          <cell r="H2076" t="str">
            <v>No</v>
          </cell>
        </row>
        <row r="2077">
          <cell r="A2077" t="str">
            <v>Id2076</v>
          </cell>
          <cell r="B2077">
            <v>33.659999999999997</v>
          </cell>
          <cell r="C2077">
            <v>4.2</v>
          </cell>
          <cell r="D2077" t="str">
            <v>yes</v>
          </cell>
          <cell r="E2077" t="str">
            <v>No</v>
          </cell>
          <cell r="F2077" t="str">
            <v>No</v>
          </cell>
          <cell r="G2077">
            <v>1</v>
          </cell>
          <cell r="H2077" t="str">
            <v>No</v>
          </cell>
        </row>
        <row r="2078">
          <cell r="A2078" t="str">
            <v>Id2077</v>
          </cell>
          <cell r="B2078">
            <v>32.67</v>
          </cell>
          <cell r="C2078">
            <v>5.61</v>
          </cell>
          <cell r="D2078" t="str">
            <v>yes</v>
          </cell>
          <cell r="E2078" t="str">
            <v>No</v>
          </cell>
          <cell r="F2078" t="str">
            <v>No</v>
          </cell>
          <cell r="G2078">
            <v>1</v>
          </cell>
          <cell r="H2078" t="str">
            <v>No</v>
          </cell>
        </row>
        <row r="2079">
          <cell r="A2079" t="str">
            <v>Id2078</v>
          </cell>
          <cell r="B2079">
            <v>30.5</v>
          </cell>
          <cell r="C2079">
            <v>5.88</v>
          </cell>
          <cell r="D2079" t="str">
            <v>yes</v>
          </cell>
          <cell r="E2079" t="str">
            <v>No</v>
          </cell>
          <cell r="F2079" t="str">
            <v>No</v>
          </cell>
          <cell r="G2079">
            <v>1</v>
          </cell>
          <cell r="H2079" t="str">
            <v>No</v>
          </cell>
        </row>
        <row r="2080">
          <cell r="A2080" t="str">
            <v>Id2079</v>
          </cell>
          <cell r="B2080">
            <v>23.1</v>
          </cell>
          <cell r="C2080">
            <v>5.92</v>
          </cell>
          <cell r="D2080" t="str">
            <v>yes</v>
          </cell>
          <cell r="E2080" t="str">
            <v>No</v>
          </cell>
          <cell r="F2080" t="str">
            <v>No</v>
          </cell>
          <cell r="G2080">
            <v>1</v>
          </cell>
          <cell r="H2080" t="str">
            <v>No</v>
          </cell>
        </row>
        <row r="2081">
          <cell r="A2081" t="str">
            <v>Id2080</v>
          </cell>
          <cell r="B2081">
            <v>39.49</v>
          </cell>
          <cell r="C2081">
            <v>4.8099999999999996</v>
          </cell>
          <cell r="D2081" t="str">
            <v>No</v>
          </cell>
          <cell r="E2081" t="str">
            <v>No</v>
          </cell>
          <cell r="F2081" t="str">
            <v>No</v>
          </cell>
          <cell r="G2081">
            <v>1</v>
          </cell>
          <cell r="H2081" t="str">
            <v>No</v>
          </cell>
        </row>
        <row r="2082">
          <cell r="A2082" t="str">
            <v>Id2081</v>
          </cell>
          <cell r="B2082">
            <v>33.99</v>
          </cell>
          <cell r="C2082">
            <v>4.55</v>
          </cell>
          <cell r="D2082" t="str">
            <v>No</v>
          </cell>
          <cell r="E2082" t="str">
            <v>No</v>
          </cell>
          <cell r="F2082" t="str">
            <v>No</v>
          </cell>
          <cell r="G2082">
            <v>1</v>
          </cell>
          <cell r="H2082" t="str">
            <v>No</v>
          </cell>
        </row>
        <row r="2083">
          <cell r="A2083" t="str">
            <v>Id2082</v>
          </cell>
          <cell r="B2083">
            <v>27.72</v>
          </cell>
          <cell r="C2083">
            <v>6.43</v>
          </cell>
          <cell r="D2083" t="str">
            <v>No</v>
          </cell>
          <cell r="E2083" t="str">
            <v>No</v>
          </cell>
          <cell r="F2083" t="str">
            <v>No</v>
          </cell>
          <cell r="G2083">
            <v>1</v>
          </cell>
          <cell r="H2083" t="str">
            <v>No</v>
          </cell>
        </row>
        <row r="2084">
          <cell r="A2084" t="str">
            <v>Id2083</v>
          </cell>
          <cell r="B2084">
            <v>30.59</v>
          </cell>
          <cell r="C2084">
            <v>11.62</v>
          </cell>
          <cell r="D2084" t="str">
            <v>No</v>
          </cell>
          <cell r="E2084" t="str">
            <v>No</v>
          </cell>
          <cell r="F2084" t="str">
            <v>No</v>
          </cell>
          <cell r="G2084" t="str">
            <v>No major surgery</v>
          </cell>
          <cell r="H2084" t="str">
            <v>No</v>
          </cell>
        </row>
        <row r="2085">
          <cell r="A2085" t="str">
            <v>Id2084</v>
          </cell>
          <cell r="B2085">
            <v>22.6</v>
          </cell>
          <cell r="C2085">
            <v>6.04</v>
          </cell>
          <cell r="D2085" t="str">
            <v>No</v>
          </cell>
          <cell r="E2085" t="str">
            <v>No</v>
          </cell>
          <cell r="F2085" t="str">
            <v>No</v>
          </cell>
          <cell r="G2085">
            <v>1</v>
          </cell>
          <cell r="H2085" t="str">
            <v>No</v>
          </cell>
        </row>
        <row r="2086">
          <cell r="A2086" t="str">
            <v>Id2085</v>
          </cell>
          <cell r="B2086">
            <v>28.785</v>
          </cell>
          <cell r="C2086">
            <v>8.82</v>
          </cell>
          <cell r="D2086" t="str">
            <v>No</v>
          </cell>
          <cell r="E2086" t="str">
            <v>No</v>
          </cell>
          <cell r="F2086" t="str">
            <v>No</v>
          </cell>
          <cell r="G2086" t="str">
            <v>No major surgery</v>
          </cell>
          <cell r="H2086" t="str">
            <v>No</v>
          </cell>
        </row>
        <row r="2087">
          <cell r="A2087" t="str">
            <v>Id2086</v>
          </cell>
          <cell r="B2087">
            <v>50.38</v>
          </cell>
          <cell r="C2087">
            <v>5.8</v>
          </cell>
          <cell r="D2087" t="str">
            <v>No</v>
          </cell>
          <cell r="E2087" t="str">
            <v>No</v>
          </cell>
          <cell r="F2087" t="str">
            <v>No</v>
          </cell>
          <cell r="G2087" t="str">
            <v>No major surgery</v>
          </cell>
          <cell r="H2087" t="str">
            <v>No</v>
          </cell>
        </row>
        <row r="2088">
          <cell r="A2088" t="str">
            <v>Id2087</v>
          </cell>
          <cell r="B2088">
            <v>35.200000000000003</v>
          </cell>
          <cell r="C2088">
            <v>4.28</v>
          </cell>
          <cell r="D2088" t="str">
            <v>No</v>
          </cell>
          <cell r="E2088" t="str">
            <v>No</v>
          </cell>
          <cell r="F2088" t="str">
            <v>No</v>
          </cell>
          <cell r="G2088" t="str">
            <v>No major surgery</v>
          </cell>
          <cell r="H2088" t="str">
            <v>No</v>
          </cell>
        </row>
        <row r="2089">
          <cell r="A2089" t="str">
            <v>Id2088</v>
          </cell>
          <cell r="B2089">
            <v>35.72</v>
          </cell>
          <cell r="C2089">
            <v>5.5</v>
          </cell>
          <cell r="D2089" t="str">
            <v>yes</v>
          </cell>
          <cell r="E2089" t="str">
            <v>No</v>
          </cell>
          <cell r="F2089" t="str">
            <v>No</v>
          </cell>
          <cell r="G2089" t="str">
            <v>No major surgery</v>
          </cell>
          <cell r="H2089" t="str">
            <v>No</v>
          </cell>
        </row>
        <row r="2090">
          <cell r="A2090" t="str">
            <v>Id2089</v>
          </cell>
          <cell r="B2090">
            <v>24.51</v>
          </cell>
          <cell r="C2090">
            <v>4.6900000000000004</v>
          </cell>
          <cell r="D2090" t="str">
            <v>No</v>
          </cell>
          <cell r="E2090" t="str">
            <v>No</v>
          </cell>
          <cell r="F2090" t="str">
            <v>No</v>
          </cell>
          <cell r="G2090" t="str">
            <v>No major surgery</v>
          </cell>
          <cell r="H2090" t="str">
            <v>No</v>
          </cell>
        </row>
        <row r="2091">
          <cell r="A2091" t="str">
            <v>Id2090</v>
          </cell>
          <cell r="B2091">
            <v>23.844999999999999</v>
          </cell>
          <cell r="C2091">
            <v>4.43</v>
          </cell>
          <cell r="D2091" t="str">
            <v>No</v>
          </cell>
          <cell r="E2091" t="str">
            <v>No</v>
          </cell>
          <cell r="F2091" t="str">
            <v>No</v>
          </cell>
          <cell r="G2091" t="str">
            <v>No major surgery</v>
          </cell>
          <cell r="H2091" t="str">
            <v>No</v>
          </cell>
        </row>
        <row r="2092">
          <cell r="A2092" t="str">
            <v>Id2091</v>
          </cell>
          <cell r="B2092">
            <v>15.68</v>
          </cell>
          <cell r="C2092">
            <v>6.16</v>
          </cell>
          <cell r="D2092" t="str">
            <v>yes</v>
          </cell>
          <cell r="E2092" t="str">
            <v>No</v>
          </cell>
          <cell r="F2092" t="str">
            <v>No</v>
          </cell>
          <cell r="G2092">
            <v>1</v>
          </cell>
          <cell r="H2092" t="str">
            <v>No</v>
          </cell>
        </row>
        <row r="2093">
          <cell r="A2093" t="str">
            <v>Id2092</v>
          </cell>
          <cell r="B2093">
            <v>32.395000000000003</v>
          </cell>
          <cell r="C2093">
            <v>6.66</v>
          </cell>
          <cell r="D2093" t="str">
            <v>No</v>
          </cell>
          <cell r="E2093" t="str">
            <v>No</v>
          </cell>
          <cell r="F2093" t="str">
            <v>No</v>
          </cell>
          <cell r="G2093" t="str">
            <v>No major surgery</v>
          </cell>
          <cell r="H2093" t="str">
            <v>No</v>
          </cell>
        </row>
        <row r="2094">
          <cell r="A2094" t="str">
            <v>Id2093</v>
          </cell>
          <cell r="B2094">
            <v>23.655000000000001</v>
          </cell>
          <cell r="C2094">
            <v>5.92</v>
          </cell>
          <cell r="D2094" t="str">
            <v>No</v>
          </cell>
          <cell r="E2094" t="str">
            <v>No</v>
          </cell>
          <cell r="F2094" t="str">
            <v>No</v>
          </cell>
          <cell r="G2094">
            <v>1</v>
          </cell>
          <cell r="H2094" t="str">
            <v>No</v>
          </cell>
        </row>
        <row r="2095">
          <cell r="A2095" t="str">
            <v>Id2094</v>
          </cell>
          <cell r="B2095">
            <v>28.4</v>
          </cell>
          <cell r="C2095">
            <v>5.97</v>
          </cell>
          <cell r="D2095" t="str">
            <v>No</v>
          </cell>
          <cell r="E2095" t="str">
            <v>No</v>
          </cell>
          <cell r="F2095" t="str">
            <v>Yes</v>
          </cell>
          <cell r="G2095">
            <v>1</v>
          </cell>
          <cell r="H2095" t="str">
            <v>No</v>
          </cell>
        </row>
        <row r="2096">
          <cell r="A2096" t="str">
            <v>Id2095</v>
          </cell>
          <cell r="B2096">
            <v>35.42</v>
          </cell>
          <cell r="C2096">
            <v>4.6399999999999997</v>
          </cell>
          <cell r="D2096" t="str">
            <v>yes</v>
          </cell>
          <cell r="E2096" t="str">
            <v>No</v>
          </cell>
          <cell r="F2096" t="str">
            <v>No</v>
          </cell>
          <cell r="G2096" t="str">
            <v>No major surgery</v>
          </cell>
          <cell r="H2096" t="str">
            <v>No</v>
          </cell>
        </row>
        <row r="2097">
          <cell r="A2097" t="str">
            <v>Id2096</v>
          </cell>
          <cell r="B2097">
            <v>26.18</v>
          </cell>
          <cell r="C2097">
            <v>6.12</v>
          </cell>
          <cell r="D2097" t="str">
            <v>No</v>
          </cell>
          <cell r="E2097" t="str">
            <v>yes</v>
          </cell>
          <cell r="F2097" t="str">
            <v>No</v>
          </cell>
          <cell r="G2097">
            <v>1</v>
          </cell>
          <cell r="H2097" t="str">
            <v>No</v>
          </cell>
        </row>
        <row r="2098">
          <cell r="A2098" t="str">
            <v>Id2097</v>
          </cell>
          <cell r="B2098">
            <v>20.8</v>
          </cell>
          <cell r="C2098">
            <v>4.87</v>
          </cell>
          <cell r="D2098" t="str">
            <v>yes</v>
          </cell>
          <cell r="E2098" t="str">
            <v>No</v>
          </cell>
          <cell r="F2098" t="str">
            <v>No</v>
          </cell>
          <cell r="G2098" t="str">
            <v>No major surgery</v>
          </cell>
          <cell r="H2098" t="str">
            <v>No</v>
          </cell>
        </row>
        <row r="2099">
          <cell r="A2099" t="str">
            <v>Id2098</v>
          </cell>
          <cell r="B2099">
            <v>15.82</v>
          </cell>
          <cell r="C2099">
            <v>4.5999999999999996</v>
          </cell>
          <cell r="D2099" t="str">
            <v>No</v>
          </cell>
          <cell r="E2099" t="str">
            <v>No</v>
          </cell>
          <cell r="F2099" t="str">
            <v>No</v>
          </cell>
          <cell r="G2099" t="str">
            <v>No major surgery</v>
          </cell>
          <cell r="H2099" t="str">
            <v>No</v>
          </cell>
        </row>
        <row r="2100">
          <cell r="A2100" t="str">
            <v>Id2099</v>
          </cell>
          <cell r="B2100">
            <v>17.670000000000002</v>
          </cell>
          <cell r="C2100">
            <v>4.78</v>
          </cell>
          <cell r="D2100" t="str">
            <v>No</v>
          </cell>
          <cell r="E2100" t="str">
            <v>No</v>
          </cell>
          <cell r="F2100" t="str">
            <v>No</v>
          </cell>
          <cell r="G2100" t="str">
            <v>No major surgery</v>
          </cell>
          <cell r="H2100" t="str">
            <v>No</v>
          </cell>
        </row>
        <row r="2101">
          <cell r="A2101" t="str">
            <v>Id2100</v>
          </cell>
          <cell r="B2101">
            <v>31.92</v>
          </cell>
          <cell r="C2101">
            <v>11.05</v>
          </cell>
          <cell r="D2101" t="str">
            <v>No</v>
          </cell>
          <cell r="E2101" t="str">
            <v>No</v>
          </cell>
          <cell r="F2101" t="str">
            <v>No</v>
          </cell>
          <cell r="G2101" t="str">
            <v>No major surgery</v>
          </cell>
          <cell r="H2101" t="str">
            <v>No</v>
          </cell>
        </row>
        <row r="2102">
          <cell r="A2102" t="str">
            <v>Id2101</v>
          </cell>
          <cell r="B2102">
            <v>28.975000000000001</v>
          </cell>
          <cell r="C2102">
            <v>7.62</v>
          </cell>
          <cell r="D2102" t="str">
            <v>No</v>
          </cell>
          <cell r="E2102" t="str">
            <v>No</v>
          </cell>
          <cell r="F2102" t="str">
            <v>No</v>
          </cell>
          <cell r="G2102" t="str">
            <v>No major surgery</v>
          </cell>
          <cell r="H2102" t="str">
            <v>No</v>
          </cell>
        </row>
        <row r="2103">
          <cell r="A2103" t="str">
            <v>Id2102</v>
          </cell>
          <cell r="B2103">
            <v>31.73</v>
          </cell>
          <cell r="C2103">
            <v>4.78</v>
          </cell>
          <cell r="D2103" t="str">
            <v>yes</v>
          </cell>
          <cell r="E2103" t="str">
            <v>yes</v>
          </cell>
          <cell r="F2103" t="str">
            <v>No</v>
          </cell>
          <cell r="G2103">
            <v>2</v>
          </cell>
          <cell r="H2103" t="str">
            <v>No</v>
          </cell>
        </row>
        <row r="2104">
          <cell r="A2104" t="str">
            <v>Id2103</v>
          </cell>
          <cell r="B2104">
            <v>28.88</v>
          </cell>
          <cell r="C2104">
            <v>6.09</v>
          </cell>
          <cell r="D2104" t="str">
            <v>yes</v>
          </cell>
          <cell r="E2104" t="str">
            <v>yes</v>
          </cell>
          <cell r="F2104" t="str">
            <v>No</v>
          </cell>
          <cell r="G2104">
            <v>2</v>
          </cell>
          <cell r="H2104" t="str">
            <v>No</v>
          </cell>
        </row>
        <row r="2105">
          <cell r="A2105" t="str">
            <v>Id2104</v>
          </cell>
          <cell r="B2105">
            <v>25.555</v>
          </cell>
          <cell r="C2105">
            <v>5.1100000000000003</v>
          </cell>
          <cell r="D2105" t="str">
            <v>No</v>
          </cell>
          <cell r="E2105" t="str">
            <v>No</v>
          </cell>
          <cell r="F2105" t="str">
            <v>Yes</v>
          </cell>
          <cell r="G2105">
            <v>1</v>
          </cell>
          <cell r="H2105" t="str">
            <v>No</v>
          </cell>
        </row>
        <row r="2106">
          <cell r="A2106" t="str">
            <v>Id2105</v>
          </cell>
          <cell r="B2106">
            <v>37.29</v>
          </cell>
          <cell r="C2106">
            <v>4.46</v>
          </cell>
          <cell r="D2106" t="str">
            <v>No</v>
          </cell>
          <cell r="E2106" t="str">
            <v>yes</v>
          </cell>
          <cell r="F2106" t="str">
            <v>No</v>
          </cell>
          <cell r="G2106">
            <v>1</v>
          </cell>
          <cell r="H2106" t="str">
            <v>No</v>
          </cell>
        </row>
        <row r="2107">
          <cell r="A2107" t="str">
            <v>Id2106</v>
          </cell>
          <cell r="B2107">
            <v>40.28</v>
          </cell>
          <cell r="C2107">
            <v>6.11</v>
          </cell>
          <cell r="D2107" t="str">
            <v>No</v>
          </cell>
          <cell r="E2107" t="str">
            <v>yes</v>
          </cell>
          <cell r="F2107" t="str">
            <v>No</v>
          </cell>
          <cell r="G2107">
            <v>1</v>
          </cell>
          <cell r="H2107" t="str">
            <v>No</v>
          </cell>
        </row>
        <row r="2108">
          <cell r="A2108" t="str">
            <v>Id2107</v>
          </cell>
          <cell r="B2108">
            <v>40.185000000000002</v>
          </cell>
          <cell r="C2108">
            <v>4.66</v>
          </cell>
          <cell r="D2108" t="str">
            <v>No</v>
          </cell>
          <cell r="E2108" t="str">
            <v>yes</v>
          </cell>
          <cell r="F2108" t="str">
            <v>No</v>
          </cell>
          <cell r="G2108">
            <v>1</v>
          </cell>
          <cell r="H2108" t="str">
            <v>No</v>
          </cell>
        </row>
        <row r="2109">
          <cell r="A2109" t="str">
            <v>Id2108</v>
          </cell>
          <cell r="B2109">
            <v>23.57</v>
          </cell>
          <cell r="C2109">
            <v>6.14</v>
          </cell>
          <cell r="D2109" t="str">
            <v>No</v>
          </cell>
          <cell r="E2109" t="str">
            <v>No</v>
          </cell>
          <cell r="F2109" t="str">
            <v>No</v>
          </cell>
          <cell r="G2109" t="str">
            <v>No major surgery</v>
          </cell>
          <cell r="H2109" t="str">
            <v>No</v>
          </cell>
        </row>
        <row r="2110">
          <cell r="A2110" t="str">
            <v>Id2109</v>
          </cell>
          <cell r="B2110">
            <v>35.625</v>
          </cell>
          <cell r="C2110">
            <v>6.21</v>
          </cell>
          <cell r="D2110" t="str">
            <v>No</v>
          </cell>
          <cell r="E2110" t="str">
            <v>yes</v>
          </cell>
          <cell r="F2110" t="str">
            <v>No</v>
          </cell>
          <cell r="G2110">
            <v>1</v>
          </cell>
          <cell r="H2110" t="str">
            <v>No</v>
          </cell>
        </row>
        <row r="2111">
          <cell r="A2111" t="str">
            <v>Id2110</v>
          </cell>
          <cell r="B2111">
            <v>33.155000000000001</v>
          </cell>
          <cell r="C2111">
            <v>4.5999999999999996</v>
          </cell>
          <cell r="D2111" t="str">
            <v>No</v>
          </cell>
          <cell r="E2111" t="str">
            <v>yes</v>
          </cell>
          <cell r="F2111" t="str">
            <v>No</v>
          </cell>
          <cell r="G2111">
            <v>1</v>
          </cell>
          <cell r="H2111" t="str">
            <v>No</v>
          </cell>
        </row>
        <row r="2112">
          <cell r="A2112" t="str">
            <v>Id2111</v>
          </cell>
          <cell r="B2112">
            <v>31.92</v>
          </cell>
          <cell r="C2112">
            <v>5.04</v>
          </cell>
          <cell r="D2112" t="str">
            <v>No</v>
          </cell>
          <cell r="E2112" t="str">
            <v>yes</v>
          </cell>
          <cell r="F2112" t="str">
            <v>No</v>
          </cell>
          <cell r="G2112">
            <v>1</v>
          </cell>
          <cell r="H2112" t="str">
            <v>No</v>
          </cell>
        </row>
        <row r="2113">
          <cell r="A2113" t="str">
            <v>Id2112</v>
          </cell>
          <cell r="B2113">
            <v>30.305</v>
          </cell>
          <cell r="C2113">
            <v>5.08</v>
          </cell>
          <cell r="D2113" t="str">
            <v>No</v>
          </cell>
          <cell r="E2113" t="str">
            <v>yes</v>
          </cell>
          <cell r="F2113" t="str">
            <v>No</v>
          </cell>
          <cell r="G2113">
            <v>1</v>
          </cell>
          <cell r="H2113" t="str">
            <v>No</v>
          </cell>
        </row>
        <row r="2114">
          <cell r="A2114" t="str">
            <v>Id2113</v>
          </cell>
          <cell r="B2114">
            <v>30.114999999999998</v>
          </cell>
          <cell r="C2114">
            <v>4.38</v>
          </cell>
          <cell r="D2114" t="str">
            <v>No</v>
          </cell>
          <cell r="E2114" t="str">
            <v>yes</v>
          </cell>
          <cell r="F2114" t="str">
            <v>No</v>
          </cell>
          <cell r="G2114">
            <v>1</v>
          </cell>
          <cell r="H2114" t="str">
            <v>No</v>
          </cell>
        </row>
        <row r="2115">
          <cell r="A2115" t="str">
            <v>Id2114</v>
          </cell>
          <cell r="B2115">
            <v>24.09</v>
          </cell>
          <cell r="C2115">
            <v>4.79</v>
          </cell>
          <cell r="D2115" t="str">
            <v>No</v>
          </cell>
          <cell r="E2115" t="str">
            <v>yes</v>
          </cell>
          <cell r="F2115" t="str">
            <v>No</v>
          </cell>
          <cell r="G2115">
            <v>1</v>
          </cell>
          <cell r="H2115" t="str">
            <v>No</v>
          </cell>
        </row>
        <row r="2116">
          <cell r="A2116" t="str">
            <v>Id2115</v>
          </cell>
          <cell r="B2116">
            <v>28.215</v>
          </cell>
          <cell r="C2116">
            <v>4.21</v>
          </cell>
          <cell r="D2116" t="str">
            <v>No</v>
          </cell>
          <cell r="E2116" t="str">
            <v>yes</v>
          </cell>
          <cell r="F2116" t="str">
            <v>No</v>
          </cell>
          <cell r="G2116">
            <v>1</v>
          </cell>
          <cell r="H2116" t="str">
            <v>No</v>
          </cell>
        </row>
        <row r="2117">
          <cell r="A2117" t="str">
            <v>Id2116</v>
          </cell>
          <cell r="B2117">
            <v>26.315000000000001</v>
          </cell>
          <cell r="C2117">
            <v>5.47</v>
          </cell>
          <cell r="D2117" t="str">
            <v>No</v>
          </cell>
          <cell r="E2117" t="str">
            <v>yes</v>
          </cell>
          <cell r="F2117" t="str">
            <v>No</v>
          </cell>
          <cell r="G2117">
            <v>1</v>
          </cell>
          <cell r="H2117" t="str">
            <v>No</v>
          </cell>
        </row>
        <row r="2118">
          <cell r="A2118" t="str">
            <v>Id2117</v>
          </cell>
          <cell r="B2118">
            <v>25.08</v>
          </cell>
          <cell r="C2118">
            <v>5.09</v>
          </cell>
          <cell r="D2118" t="str">
            <v>No</v>
          </cell>
          <cell r="E2118" t="str">
            <v>yes</v>
          </cell>
          <cell r="F2118" t="str">
            <v>No</v>
          </cell>
          <cell r="G2118">
            <v>1</v>
          </cell>
          <cell r="H2118" t="str">
            <v>No</v>
          </cell>
        </row>
        <row r="2119">
          <cell r="A2119" t="str">
            <v>Id2118</v>
          </cell>
          <cell r="B2119">
            <v>15.41</v>
          </cell>
          <cell r="C2119">
            <v>5.08</v>
          </cell>
          <cell r="D2119" t="str">
            <v>No</v>
          </cell>
          <cell r="E2119" t="str">
            <v>No</v>
          </cell>
          <cell r="F2119" t="str">
            <v>No</v>
          </cell>
          <cell r="G2119" t="str">
            <v>No major surgery</v>
          </cell>
          <cell r="H2119" t="str">
            <v>No</v>
          </cell>
        </row>
        <row r="2120">
          <cell r="A2120" t="str">
            <v>Id2119</v>
          </cell>
          <cell r="B2120">
            <v>23.83</v>
          </cell>
          <cell r="C2120">
            <v>5.68</v>
          </cell>
          <cell r="D2120" t="str">
            <v>No</v>
          </cell>
          <cell r="E2120" t="str">
            <v>No</v>
          </cell>
          <cell r="F2120" t="str">
            <v>No</v>
          </cell>
          <cell r="G2120" t="str">
            <v>No major surgery</v>
          </cell>
          <cell r="H2120" t="str">
            <v>No</v>
          </cell>
        </row>
        <row r="2121">
          <cell r="A2121" t="str">
            <v>Id2120</v>
          </cell>
          <cell r="B2121">
            <v>36</v>
          </cell>
          <cell r="C2121">
            <v>4.66</v>
          </cell>
          <cell r="D2121" t="str">
            <v>No</v>
          </cell>
          <cell r="E2121" t="str">
            <v>yes</v>
          </cell>
          <cell r="F2121" t="str">
            <v>No</v>
          </cell>
          <cell r="G2121">
            <v>1</v>
          </cell>
          <cell r="H2121" t="str">
            <v>No</v>
          </cell>
        </row>
        <row r="2122">
          <cell r="A2122" t="str">
            <v>Id2121</v>
          </cell>
          <cell r="B2122">
            <v>28.82</v>
          </cell>
          <cell r="C2122">
            <v>5.59</v>
          </cell>
          <cell r="D2122" t="str">
            <v>No</v>
          </cell>
          <cell r="E2122" t="str">
            <v>yes</v>
          </cell>
          <cell r="F2122" t="str">
            <v>No</v>
          </cell>
          <cell r="G2122">
            <v>1</v>
          </cell>
          <cell r="H2122" t="str">
            <v>No</v>
          </cell>
        </row>
        <row r="2123">
          <cell r="A2123" t="str">
            <v>Id2122</v>
          </cell>
          <cell r="B2123">
            <v>28.05</v>
          </cell>
          <cell r="C2123">
            <v>6.2</v>
          </cell>
          <cell r="D2123" t="str">
            <v>No</v>
          </cell>
          <cell r="E2123" t="str">
            <v>yes</v>
          </cell>
          <cell r="F2123" t="str">
            <v>No</v>
          </cell>
          <cell r="G2123">
            <v>1</v>
          </cell>
          <cell r="H2123" t="str">
            <v>No</v>
          </cell>
        </row>
        <row r="2124">
          <cell r="A2124" t="str">
            <v>Id2123</v>
          </cell>
          <cell r="B2124">
            <v>27.1</v>
          </cell>
          <cell r="C2124">
            <v>4.45</v>
          </cell>
          <cell r="D2124" t="str">
            <v>No</v>
          </cell>
          <cell r="E2124" t="str">
            <v>yes</v>
          </cell>
          <cell r="F2124" t="str">
            <v>No</v>
          </cell>
          <cell r="G2124">
            <v>1</v>
          </cell>
          <cell r="H2124" t="str">
            <v>No</v>
          </cell>
        </row>
        <row r="2125">
          <cell r="A2125" t="str">
            <v>Id2124</v>
          </cell>
          <cell r="B2125">
            <v>24.3</v>
          </cell>
          <cell r="C2125">
            <v>6.1</v>
          </cell>
          <cell r="D2125" t="str">
            <v>yes</v>
          </cell>
          <cell r="E2125" t="str">
            <v>yes</v>
          </cell>
          <cell r="F2125" t="str">
            <v>No</v>
          </cell>
          <cell r="G2125">
            <v>1</v>
          </cell>
          <cell r="H2125" t="str">
            <v>No</v>
          </cell>
        </row>
        <row r="2126">
          <cell r="A2126" t="str">
            <v>Id2125</v>
          </cell>
          <cell r="B2126">
            <v>30.72</v>
          </cell>
          <cell r="C2126">
            <v>6.06</v>
          </cell>
          <cell r="D2126" t="str">
            <v>No</v>
          </cell>
          <cell r="E2126" t="str">
            <v>yes</v>
          </cell>
          <cell r="F2126" t="str">
            <v>No</v>
          </cell>
          <cell r="G2126">
            <v>1</v>
          </cell>
          <cell r="H2126" t="str">
            <v>No</v>
          </cell>
        </row>
        <row r="2127">
          <cell r="A2127" t="str">
            <v>Id2126</v>
          </cell>
          <cell r="B2127">
            <v>37.43</v>
          </cell>
          <cell r="C2127">
            <v>4.5599999999999996</v>
          </cell>
          <cell r="D2127" t="str">
            <v>No</v>
          </cell>
          <cell r="E2127" t="str">
            <v>No</v>
          </cell>
          <cell r="F2127" t="str">
            <v>Yes</v>
          </cell>
          <cell r="G2127">
            <v>1</v>
          </cell>
          <cell r="H2127" t="str">
            <v>No</v>
          </cell>
        </row>
        <row r="2128">
          <cell r="A2128" t="str">
            <v>Id2127</v>
          </cell>
          <cell r="B2128">
            <v>25.74</v>
          </cell>
          <cell r="C2128">
            <v>6.41</v>
          </cell>
          <cell r="D2128" t="str">
            <v>yes</v>
          </cell>
          <cell r="E2128" t="str">
            <v>No</v>
          </cell>
          <cell r="F2128" t="str">
            <v>Yes</v>
          </cell>
          <cell r="G2128">
            <v>1</v>
          </cell>
          <cell r="H2128" t="str">
            <v>No</v>
          </cell>
        </row>
        <row r="2129">
          <cell r="A2129" t="str">
            <v>Id2128</v>
          </cell>
          <cell r="B2129">
            <v>36.575000000000003</v>
          </cell>
          <cell r="C2129">
            <v>5.57</v>
          </cell>
          <cell r="D2129" t="str">
            <v>No</v>
          </cell>
          <cell r="E2129" t="str">
            <v>No</v>
          </cell>
          <cell r="F2129" t="str">
            <v>Yes</v>
          </cell>
          <cell r="G2129">
            <v>1</v>
          </cell>
          <cell r="H2129" t="str">
            <v>No</v>
          </cell>
        </row>
        <row r="2130">
          <cell r="A2130" t="str">
            <v>Id2129</v>
          </cell>
          <cell r="B2130">
            <v>35.15</v>
          </cell>
          <cell r="C2130">
            <v>5.47</v>
          </cell>
          <cell r="D2130" t="str">
            <v>No</v>
          </cell>
          <cell r="E2130" t="str">
            <v>No</v>
          </cell>
          <cell r="F2130" t="str">
            <v>Yes</v>
          </cell>
          <cell r="G2130">
            <v>1</v>
          </cell>
          <cell r="H2130" t="str">
            <v>No</v>
          </cell>
        </row>
        <row r="2131">
          <cell r="A2131" t="str">
            <v>Id2130</v>
          </cell>
          <cell r="B2131">
            <v>32.11</v>
          </cell>
          <cell r="C2131">
            <v>4.43</v>
          </cell>
          <cell r="D2131" t="str">
            <v>No</v>
          </cell>
          <cell r="E2131" t="str">
            <v>No</v>
          </cell>
          <cell r="F2131" t="str">
            <v>Yes</v>
          </cell>
          <cell r="G2131">
            <v>1</v>
          </cell>
          <cell r="H2131" t="str">
            <v>No</v>
          </cell>
        </row>
        <row r="2132">
          <cell r="A2132" t="str">
            <v>Id2131</v>
          </cell>
          <cell r="B2132">
            <v>30.495000000000001</v>
          </cell>
          <cell r="C2132">
            <v>4.95</v>
          </cell>
          <cell r="D2132" t="str">
            <v>No</v>
          </cell>
          <cell r="E2132" t="str">
            <v>No</v>
          </cell>
          <cell r="F2132" t="str">
            <v>Yes</v>
          </cell>
          <cell r="G2132">
            <v>1</v>
          </cell>
          <cell r="H2132" t="str">
            <v>No</v>
          </cell>
        </row>
        <row r="2133">
          <cell r="A2133" t="str">
            <v>Id2132</v>
          </cell>
          <cell r="B2133">
            <v>29.24</v>
          </cell>
          <cell r="C2133">
            <v>4.04</v>
          </cell>
          <cell r="D2133" t="str">
            <v>No</v>
          </cell>
          <cell r="E2133" t="str">
            <v>yes</v>
          </cell>
          <cell r="F2133" t="str">
            <v>No</v>
          </cell>
          <cell r="G2133">
            <v>1</v>
          </cell>
          <cell r="H2133" t="str">
            <v>No</v>
          </cell>
        </row>
        <row r="2134">
          <cell r="A2134" t="str">
            <v>Id2133</v>
          </cell>
          <cell r="B2134">
            <v>22.515000000000001</v>
          </cell>
          <cell r="C2134">
            <v>5.93</v>
          </cell>
          <cell r="D2134" t="str">
            <v>No</v>
          </cell>
          <cell r="E2134" t="str">
            <v>No</v>
          </cell>
          <cell r="F2134" t="str">
            <v>Yes</v>
          </cell>
          <cell r="G2134">
            <v>1</v>
          </cell>
          <cell r="H2134" t="str">
            <v>No</v>
          </cell>
        </row>
        <row r="2135">
          <cell r="A2135" t="str">
            <v>Id2134</v>
          </cell>
          <cell r="B2135">
            <v>15.65</v>
          </cell>
          <cell r="C2135">
            <v>4.2300000000000004</v>
          </cell>
          <cell r="D2135" t="str">
            <v>No</v>
          </cell>
          <cell r="E2135" t="str">
            <v>No</v>
          </cell>
          <cell r="F2135" t="str">
            <v>No</v>
          </cell>
          <cell r="G2135" t="str">
            <v>No major surgery</v>
          </cell>
          <cell r="H2135" t="str">
            <v>No</v>
          </cell>
        </row>
        <row r="2136">
          <cell r="A2136" t="str">
            <v>Id2135</v>
          </cell>
          <cell r="B2136">
            <v>27.36</v>
          </cell>
          <cell r="C2136">
            <v>5.59</v>
          </cell>
          <cell r="D2136" t="str">
            <v>yes</v>
          </cell>
          <cell r="E2136" t="str">
            <v>No</v>
          </cell>
          <cell r="F2136" t="str">
            <v>No</v>
          </cell>
          <cell r="G2136" t="str">
            <v>No major surgery</v>
          </cell>
          <cell r="H2136" t="str">
            <v>No</v>
          </cell>
        </row>
        <row r="2137">
          <cell r="A2137" t="str">
            <v>Id2136</v>
          </cell>
          <cell r="B2137">
            <v>22.3</v>
          </cell>
          <cell r="C2137">
            <v>4.8899999999999997</v>
          </cell>
          <cell r="D2137" t="str">
            <v>yes</v>
          </cell>
          <cell r="E2137" t="str">
            <v>No</v>
          </cell>
          <cell r="F2137" t="str">
            <v>No</v>
          </cell>
          <cell r="G2137" t="str">
            <v>No major surgery</v>
          </cell>
          <cell r="H2137" t="str">
            <v>No</v>
          </cell>
        </row>
        <row r="2138">
          <cell r="A2138" t="str">
            <v>Id2137</v>
          </cell>
          <cell r="B2138">
            <v>26.03</v>
          </cell>
          <cell r="C2138">
            <v>5.81</v>
          </cell>
          <cell r="D2138" t="str">
            <v>yes</v>
          </cell>
          <cell r="E2138" t="str">
            <v>No</v>
          </cell>
          <cell r="F2138" t="str">
            <v>No</v>
          </cell>
          <cell r="G2138" t="str">
            <v>No major surgery</v>
          </cell>
          <cell r="H2138" t="str">
            <v>No</v>
          </cell>
        </row>
        <row r="2139">
          <cell r="A2139" t="str">
            <v>Id2138</v>
          </cell>
          <cell r="B2139">
            <v>27.74</v>
          </cell>
          <cell r="C2139">
            <v>4.29</v>
          </cell>
          <cell r="D2139" t="str">
            <v>No</v>
          </cell>
          <cell r="E2139" t="str">
            <v>yes</v>
          </cell>
          <cell r="F2139" t="str">
            <v>No</v>
          </cell>
          <cell r="G2139">
            <v>1</v>
          </cell>
          <cell r="H2139" t="str">
            <v>No</v>
          </cell>
        </row>
        <row r="2140">
          <cell r="A2140" t="str">
            <v>Id2139</v>
          </cell>
          <cell r="B2140">
            <v>32.11</v>
          </cell>
          <cell r="C2140">
            <v>4.03</v>
          </cell>
          <cell r="D2140" t="str">
            <v>yes</v>
          </cell>
          <cell r="E2140" t="str">
            <v>yes</v>
          </cell>
          <cell r="F2140" t="str">
            <v>No</v>
          </cell>
          <cell r="G2140">
            <v>2</v>
          </cell>
          <cell r="H2140" t="str">
            <v>No</v>
          </cell>
        </row>
        <row r="2141">
          <cell r="A2141" t="str">
            <v>Id2140</v>
          </cell>
          <cell r="B2141">
            <v>25.175000000000001</v>
          </cell>
          <cell r="C2141">
            <v>6.29</v>
          </cell>
          <cell r="D2141" t="str">
            <v>yes</v>
          </cell>
          <cell r="E2141" t="str">
            <v>yes</v>
          </cell>
          <cell r="F2141" t="str">
            <v>No</v>
          </cell>
          <cell r="G2141">
            <v>2</v>
          </cell>
          <cell r="H2141" t="str">
            <v>No</v>
          </cell>
        </row>
        <row r="2142">
          <cell r="A2142" t="str">
            <v>Id2141</v>
          </cell>
          <cell r="B2142">
            <v>39.49</v>
          </cell>
          <cell r="C2142">
            <v>4.4800000000000004</v>
          </cell>
          <cell r="D2142" t="str">
            <v>yes</v>
          </cell>
          <cell r="E2142" t="str">
            <v>No</v>
          </cell>
          <cell r="F2142" t="str">
            <v>No</v>
          </cell>
          <cell r="G2142" t="str">
            <v>No major surgery</v>
          </cell>
          <cell r="H2142" t="str">
            <v>No</v>
          </cell>
        </row>
        <row r="2143">
          <cell r="A2143" t="str">
            <v>Id2142</v>
          </cell>
          <cell r="B2143">
            <v>34.869999999999997</v>
          </cell>
          <cell r="C2143">
            <v>5.51</v>
          </cell>
          <cell r="D2143" t="str">
            <v>yes</v>
          </cell>
          <cell r="E2143" t="str">
            <v>No</v>
          </cell>
          <cell r="F2143" t="str">
            <v>No</v>
          </cell>
          <cell r="G2143" t="str">
            <v>No major surgery</v>
          </cell>
          <cell r="H2143" t="str">
            <v>No</v>
          </cell>
        </row>
        <row r="2144">
          <cell r="A2144" t="str">
            <v>Id2143</v>
          </cell>
          <cell r="B2144">
            <v>34.6</v>
          </cell>
          <cell r="C2144">
            <v>4.5</v>
          </cell>
          <cell r="D2144" t="str">
            <v>yes</v>
          </cell>
          <cell r="E2144" t="str">
            <v>No</v>
          </cell>
          <cell r="F2144" t="str">
            <v>No</v>
          </cell>
          <cell r="G2144" t="str">
            <v>No major surgery</v>
          </cell>
          <cell r="H2144" t="str">
            <v>No</v>
          </cell>
        </row>
        <row r="2145">
          <cell r="A2145" t="str">
            <v>Id2144</v>
          </cell>
          <cell r="B2145">
            <v>25.8</v>
          </cell>
          <cell r="C2145">
            <v>6.29</v>
          </cell>
          <cell r="D2145" t="str">
            <v>yes</v>
          </cell>
          <cell r="E2145" t="str">
            <v>No</v>
          </cell>
          <cell r="F2145" t="str">
            <v>No</v>
          </cell>
          <cell r="G2145" t="str">
            <v>No major surgery</v>
          </cell>
          <cell r="H2145" t="str">
            <v>No</v>
          </cell>
        </row>
        <row r="2146">
          <cell r="A2146" t="str">
            <v>Id2145</v>
          </cell>
          <cell r="B2146">
            <v>35.86</v>
          </cell>
          <cell r="C2146">
            <v>4.33</v>
          </cell>
          <cell r="D2146" t="str">
            <v>No</v>
          </cell>
          <cell r="E2146" t="str">
            <v>No</v>
          </cell>
          <cell r="F2146" t="str">
            <v>No</v>
          </cell>
          <cell r="G2146">
            <v>1</v>
          </cell>
          <cell r="H2146" t="str">
            <v>No</v>
          </cell>
        </row>
        <row r="2147">
          <cell r="A2147" t="str">
            <v>Id2146</v>
          </cell>
          <cell r="B2147">
            <v>40.47</v>
          </cell>
          <cell r="C2147">
            <v>11.15</v>
          </cell>
          <cell r="D2147" t="str">
            <v>No</v>
          </cell>
          <cell r="E2147" t="str">
            <v>No</v>
          </cell>
          <cell r="F2147" t="str">
            <v>No</v>
          </cell>
          <cell r="G2147" t="str">
            <v>No major surgery</v>
          </cell>
          <cell r="H2147" t="str">
            <v>No</v>
          </cell>
        </row>
        <row r="2148">
          <cell r="A2148" t="str">
            <v>Id2147</v>
          </cell>
          <cell r="B2148">
            <v>32.01</v>
          </cell>
          <cell r="C2148">
            <v>6.45</v>
          </cell>
          <cell r="D2148" t="str">
            <v>No</v>
          </cell>
          <cell r="E2148" t="str">
            <v>No</v>
          </cell>
          <cell r="F2148" t="str">
            <v>No</v>
          </cell>
          <cell r="G2148">
            <v>1</v>
          </cell>
          <cell r="H2148" t="str">
            <v>No</v>
          </cell>
        </row>
        <row r="2149">
          <cell r="A2149" t="str">
            <v>Id2148</v>
          </cell>
          <cell r="B2149">
            <v>33</v>
          </cell>
          <cell r="C2149">
            <v>9.27</v>
          </cell>
          <cell r="D2149" t="str">
            <v>No</v>
          </cell>
          <cell r="E2149" t="str">
            <v>No</v>
          </cell>
          <cell r="F2149" t="str">
            <v>No</v>
          </cell>
          <cell r="G2149" t="str">
            <v>No major surgery</v>
          </cell>
          <cell r="H2149" t="str">
            <v>No</v>
          </cell>
        </row>
        <row r="2150">
          <cell r="A2150" t="str">
            <v>Id2149</v>
          </cell>
          <cell r="B2150">
            <v>29.3</v>
          </cell>
          <cell r="C2150">
            <v>6.15</v>
          </cell>
          <cell r="D2150" t="str">
            <v>No</v>
          </cell>
          <cell r="E2150" t="str">
            <v>No</v>
          </cell>
          <cell r="F2150" t="str">
            <v>No</v>
          </cell>
          <cell r="G2150">
            <v>1</v>
          </cell>
          <cell r="H2150" t="str">
            <v>No</v>
          </cell>
        </row>
        <row r="2151">
          <cell r="A2151" t="str">
            <v>Id2150</v>
          </cell>
          <cell r="B2151">
            <v>25.8</v>
          </cell>
          <cell r="C2151">
            <v>4.13</v>
          </cell>
          <cell r="D2151" t="str">
            <v>No</v>
          </cell>
          <cell r="E2151" t="str">
            <v>No</v>
          </cell>
          <cell r="F2151" t="str">
            <v>No</v>
          </cell>
          <cell r="G2151">
            <v>1</v>
          </cell>
          <cell r="H2151" t="str">
            <v>No</v>
          </cell>
        </row>
        <row r="2152">
          <cell r="A2152" t="str">
            <v>Id2151</v>
          </cell>
          <cell r="B2152">
            <v>23.4</v>
          </cell>
          <cell r="C2152">
            <v>4.24</v>
          </cell>
          <cell r="D2152" t="str">
            <v>No</v>
          </cell>
          <cell r="E2152" t="str">
            <v>No</v>
          </cell>
          <cell r="F2152" t="str">
            <v>No</v>
          </cell>
          <cell r="G2152">
            <v>1</v>
          </cell>
          <cell r="H2152" t="str">
            <v>No</v>
          </cell>
        </row>
        <row r="2153">
          <cell r="A2153" t="str">
            <v>Id2152</v>
          </cell>
          <cell r="B2153">
            <v>27.93</v>
          </cell>
          <cell r="C2153">
            <v>9.8800000000000008</v>
          </cell>
          <cell r="D2153" t="str">
            <v>No</v>
          </cell>
          <cell r="E2153" t="str">
            <v>No</v>
          </cell>
          <cell r="F2153" t="str">
            <v>No</v>
          </cell>
          <cell r="G2153" t="str">
            <v>No major surgery</v>
          </cell>
          <cell r="H2153" t="str">
            <v>No</v>
          </cell>
        </row>
        <row r="2154">
          <cell r="A2154" t="str">
            <v>Id2153</v>
          </cell>
          <cell r="B2154">
            <v>22</v>
          </cell>
          <cell r="C2154">
            <v>9.5</v>
          </cell>
          <cell r="D2154" t="str">
            <v>No</v>
          </cell>
          <cell r="E2154" t="str">
            <v>No</v>
          </cell>
          <cell r="F2154" t="str">
            <v>No</v>
          </cell>
          <cell r="G2154" t="str">
            <v>No major surgery</v>
          </cell>
          <cell r="H2154" t="str">
            <v>No</v>
          </cell>
        </row>
        <row r="2155">
          <cell r="A2155" t="str">
            <v>Id2154</v>
          </cell>
          <cell r="B2155">
            <v>36.86</v>
          </cell>
          <cell r="C2155">
            <v>4.97</v>
          </cell>
          <cell r="D2155" t="str">
            <v>yes</v>
          </cell>
          <cell r="E2155" t="str">
            <v>No</v>
          </cell>
          <cell r="F2155" t="str">
            <v>No</v>
          </cell>
          <cell r="G2155" t="str">
            <v>No major surgery</v>
          </cell>
          <cell r="H2155" t="str">
            <v>No</v>
          </cell>
        </row>
        <row r="2156">
          <cell r="A2156" t="str">
            <v>Id2155</v>
          </cell>
          <cell r="B2156">
            <v>31.254999999999999</v>
          </cell>
          <cell r="C2156">
            <v>5.49</v>
          </cell>
          <cell r="D2156" t="str">
            <v>yes</v>
          </cell>
          <cell r="E2156" t="str">
            <v>No</v>
          </cell>
          <cell r="F2156" t="str">
            <v>No</v>
          </cell>
          <cell r="G2156" t="str">
            <v>No major surgery</v>
          </cell>
          <cell r="H2156" t="str">
            <v>No</v>
          </cell>
        </row>
        <row r="2157">
          <cell r="A2157" t="str">
            <v>Id2156</v>
          </cell>
          <cell r="B2157">
            <v>23.06</v>
          </cell>
          <cell r="C2157">
            <v>4.47</v>
          </cell>
          <cell r="D2157" t="str">
            <v>No</v>
          </cell>
          <cell r="E2157" t="str">
            <v>No</v>
          </cell>
          <cell r="F2157" t="str">
            <v>No</v>
          </cell>
          <cell r="G2157" t="str">
            <v>No major surgery</v>
          </cell>
          <cell r="H2157" t="str">
            <v>No</v>
          </cell>
        </row>
        <row r="2158">
          <cell r="A2158" t="str">
            <v>Id2157</v>
          </cell>
          <cell r="B2158">
            <v>28.975000000000001</v>
          </cell>
          <cell r="C2158">
            <v>4.34</v>
          </cell>
          <cell r="D2158" t="str">
            <v>yes</v>
          </cell>
          <cell r="E2158" t="str">
            <v>No</v>
          </cell>
          <cell r="F2158" t="str">
            <v>No</v>
          </cell>
          <cell r="G2158" t="str">
            <v>No major surgery</v>
          </cell>
          <cell r="H2158" t="str">
            <v>No</v>
          </cell>
        </row>
        <row r="2159">
          <cell r="A2159" t="str">
            <v>Id2158</v>
          </cell>
          <cell r="B2159">
            <v>33.299999999999997</v>
          </cell>
          <cell r="C2159">
            <v>9.49</v>
          </cell>
          <cell r="D2159" t="str">
            <v>No</v>
          </cell>
          <cell r="E2159" t="str">
            <v>No</v>
          </cell>
          <cell r="F2159" t="str">
            <v>No</v>
          </cell>
          <cell r="G2159" t="str">
            <v>No major surgery</v>
          </cell>
          <cell r="H2159" t="str">
            <v>No</v>
          </cell>
        </row>
        <row r="2160">
          <cell r="A2160" t="str">
            <v>Id2159</v>
          </cell>
          <cell r="B2160">
            <v>33</v>
          </cell>
          <cell r="C2160">
            <v>10.16</v>
          </cell>
          <cell r="D2160" t="str">
            <v>No</v>
          </cell>
          <cell r="E2160" t="str">
            <v>No</v>
          </cell>
          <cell r="F2160" t="str">
            <v>No</v>
          </cell>
          <cell r="G2160" t="str">
            <v>No major surgery</v>
          </cell>
          <cell r="H2160" t="str">
            <v>No</v>
          </cell>
        </row>
        <row r="2161">
          <cell r="A2161" t="str">
            <v>Id2160</v>
          </cell>
          <cell r="B2161">
            <v>31.46</v>
          </cell>
          <cell r="C2161">
            <v>11.19</v>
          </cell>
          <cell r="D2161" t="str">
            <v>No</v>
          </cell>
          <cell r="E2161" t="str">
            <v>No</v>
          </cell>
          <cell r="F2161" t="str">
            <v>No</v>
          </cell>
          <cell r="G2161" t="str">
            <v>No major surgery</v>
          </cell>
          <cell r="H2161" t="str">
            <v>No</v>
          </cell>
        </row>
        <row r="2162">
          <cell r="A2162" t="str">
            <v>Id2161</v>
          </cell>
          <cell r="B2162">
            <v>29.6</v>
          </cell>
          <cell r="C2162">
            <v>11.03</v>
          </cell>
          <cell r="D2162" t="str">
            <v>No</v>
          </cell>
          <cell r="E2162" t="str">
            <v>No</v>
          </cell>
          <cell r="F2162" t="str">
            <v>No</v>
          </cell>
          <cell r="G2162" t="str">
            <v>No major surgery</v>
          </cell>
          <cell r="H2162" t="str">
            <v>No</v>
          </cell>
        </row>
        <row r="2163">
          <cell r="A2163" t="str">
            <v>Id2162</v>
          </cell>
          <cell r="B2163">
            <v>22.05</v>
          </cell>
          <cell r="C2163">
            <v>4.43</v>
          </cell>
          <cell r="D2163" t="str">
            <v>yes</v>
          </cell>
          <cell r="E2163" t="str">
            <v>No</v>
          </cell>
          <cell r="F2163" t="str">
            <v>No</v>
          </cell>
          <cell r="G2163" t="str">
            <v>No major surgery</v>
          </cell>
          <cell r="H2163" t="str">
            <v>No</v>
          </cell>
        </row>
        <row r="2164">
          <cell r="A2164" t="str">
            <v>Id2163</v>
          </cell>
          <cell r="B2164">
            <v>27.06</v>
          </cell>
          <cell r="C2164">
            <v>6.14</v>
          </cell>
          <cell r="D2164" t="str">
            <v>No</v>
          </cell>
          <cell r="E2164" t="str">
            <v>yes</v>
          </cell>
          <cell r="F2164" t="str">
            <v>No</v>
          </cell>
          <cell r="G2164">
            <v>1</v>
          </cell>
          <cell r="H2164" t="str">
            <v>No</v>
          </cell>
        </row>
        <row r="2165">
          <cell r="A2165" t="str">
            <v>Id2164</v>
          </cell>
          <cell r="B2165">
            <v>20.49</v>
          </cell>
          <cell r="C2165">
            <v>4.87</v>
          </cell>
          <cell r="D2165" t="str">
            <v>No</v>
          </cell>
          <cell r="E2165" t="str">
            <v>No</v>
          </cell>
          <cell r="F2165" t="str">
            <v>No</v>
          </cell>
          <cell r="G2165" t="str">
            <v>No major surgery</v>
          </cell>
          <cell r="H2165" t="str">
            <v>No</v>
          </cell>
        </row>
        <row r="2166">
          <cell r="A2166" t="str">
            <v>Id2165</v>
          </cell>
          <cell r="B2166">
            <v>28.4</v>
          </cell>
          <cell r="C2166">
            <v>4.3</v>
          </cell>
          <cell r="D2166" t="str">
            <v>No</v>
          </cell>
          <cell r="E2166" t="str">
            <v>No</v>
          </cell>
          <cell r="F2166" t="str">
            <v>Yes</v>
          </cell>
          <cell r="G2166">
            <v>1</v>
          </cell>
          <cell r="H2166" t="str">
            <v>No</v>
          </cell>
        </row>
        <row r="2167">
          <cell r="A2167" t="str">
            <v>Id2166</v>
          </cell>
          <cell r="B2167">
            <v>41.91</v>
          </cell>
          <cell r="C2167">
            <v>6.19</v>
          </cell>
          <cell r="D2167" t="str">
            <v>No</v>
          </cell>
          <cell r="E2167" t="str">
            <v>No</v>
          </cell>
          <cell r="F2167" t="str">
            <v>No</v>
          </cell>
          <cell r="G2167" t="str">
            <v>No major surgery</v>
          </cell>
          <cell r="H2167" t="str">
            <v>No</v>
          </cell>
        </row>
        <row r="2168">
          <cell r="A2168" t="str">
            <v>Id2167</v>
          </cell>
          <cell r="B2168">
            <v>24.6</v>
          </cell>
          <cell r="C2168">
            <v>6.19</v>
          </cell>
          <cell r="D2168" t="str">
            <v>No</v>
          </cell>
          <cell r="E2168" t="str">
            <v>No</v>
          </cell>
          <cell r="F2168" t="str">
            <v>Yes</v>
          </cell>
          <cell r="G2168">
            <v>1</v>
          </cell>
          <cell r="H2168" t="str">
            <v>No</v>
          </cell>
        </row>
        <row r="2169">
          <cell r="A2169" t="str">
            <v>Id2168</v>
          </cell>
          <cell r="B2169">
            <v>20.9</v>
          </cell>
          <cell r="C2169">
            <v>5.12</v>
          </cell>
          <cell r="D2169" t="str">
            <v>No</v>
          </cell>
          <cell r="E2169" t="str">
            <v>No</v>
          </cell>
          <cell r="F2169" t="str">
            <v>Yes</v>
          </cell>
          <cell r="G2169">
            <v>1</v>
          </cell>
          <cell r="H2169" t="str">
            <v>No</v>
          </cell>
        </row>
        <row r="2170">
          <cell r="A2170" t="str">
            <v>Id2169</v>
          </cell>
          <cell r="B2170">
            <v>34.4</v>
          </cell>
          <cell r="C2170">
            <v>4.04</v>
          </cell>
          <cell r="D2170" t="str">
            <v>No</v>
          </cell>
          <cell r="E2170" t="str">
            <v>No</v>
          </cell>
          <cell r="F2170" t="str">
            <v>No</v>
          </cell>
          <cell r="G2170" t="str">
            <v>No major surgery</v>
          </cell>
          <cell r="H2170" t="str">
            <v>No</v>
          </cell>
        </row>
        <row r="2171">
          <cell r="A2171" t="str">
            <v>Id2170</v>
          </cell>
          <cell r="B2171">
            <v>32.56</v>
          </cell>
          <cell r="C2171">
            <v>5.36</v>
          </cell>
          <cell r="D2171" t="str">
            <v>No</v>
          </cell>
          <cell r="E2171" t="str">
            <v>No</v>
          </cell>
          <cell r="F2171" t="str">
            <v>No</v>
          </cell>
          <cell r="G2171" t="str">
            <v>No major surgery</v>
          </cell>
          <cell r="H2171" t="str">
            <v>No</v>
          </cell>
        </row>
        <row r="2172">
          <cell r="A2172" t="str">
            <v>Id2171</v>
          </cell>
          <cell r="B2172">
            <v>27.98</v>
          </cell>
          <cell r="C2172">
            <v>4.38</v>
          </cell>
          <cell r="D2172" t="str">
            <v>No</v>
          </cell>
          <cell r="E2172" t="str">
            <v>yes</v>
          </cell>
          <cell r="F2172" t="str">
            <v>No</v>
          </cell>
          <cell r="G2172">
            <v>1</v>
          </cell>
          <cell r="H2172" t="str">
            <v>No</v>
          </cell>
        </row>
        <row r="2173">
          <cell r="A2173" t="str">
            <v>Id2172</v>
          </cell>
          <cell r="B2173">
            <v>26.51</v>
          </cell>
          <cell r="C2173">
            <v>4.58</v>
          </cell>
          <cell r="D2173" t="str">
            <v>No</v>
          </cell>
          <cell r="E2173" t="str">
            <v>No</v>
          </cell>
          <cell r="F2173" t="str">
            <v>No</v>
          </cell>
          <cell r="G2173" t="str">
            <v>No major surgery</v>
          </cell>
          <cell r="H2173" t="str">
            <v>No</v>
          </cell>
        </row>
        <row r="2174">
          <cell r="A2174" t="str">
            <v>Id2173</v>
          </cell>
          <cell r="B2174">
            <v>29.734999999999999</v>
          </cell>
          <cell r="C2174">
            <v>11.92</v>
          </cell>
          <cell r="D2174" t="str">
            <v>No</v>
          </cell>
          <cell r="E2174" t="str">
            <v>No</v>
          </cell>
          <cell r="F2174" t="str">
            <v>No</v>
          </cell>
          <cell r="G2174" t="str">
            <v>No major surgery</v>
          </cell>
          <cell r="H2174" t="str">
            <v>No</v>
          </cell>
        </row>
        <row r="2175">
          <cell r="A2175" t="str">
            <v>Id2174</v>
          </cell>
          <cell r="B2175">
            <v>40.5</v>
          </cell>
          <cell r="C2175">
            <v>5.4</v>
          </cell>
          <cell r="D2175" t="str">
            <v>No</v>
          </cell>
          <cell r="E2175" t="str">
            <v>No</v>
          </cell>
          <cell r="F2175" t="str">
            <v>Yes</v>
          </cell>
          <cell r="G2175">
            <v>1</v>
          </cell>
          <cell r="H2175" t="str">
            <v>No</v>
          </cell>
        </row>
        <row r="2176">
          <cell r="A2176" t="str">
            <v>Id2175</v>
          </cell>
          <cell r="B2176">
            <v>25.64</v>
          </cell>
          <cell r="C2176">
            <v>4.76</v>
          </cell>
          <cell r="D2176" t="str">
            <v>No</v>
          </cell>
          <cell r="E2176" t="str">
            <v>No</v>
          </cell>
          <cell r="F2176" t="str">
            <v>No</v>
          </cell>
          <cell r="G2176">
            <v>1</v>
          </cell>
          <cell r="H2176" t="str">
            <v>No</v>
          </cell>
        </row>
        <row r="2177">
          <cell r="A2177" t="str">
            <v>Id2176</v>
          </cell>
          <cell r="B2177">
            <v>32.9</v>
          </cell>
          <cell r="C2177">
            <v>4.78</v>
          </cell>
          <cell r="D2177" t="str">
            <v>No</v>
          </cell>
          <cell r="E2177" t="str">
            <v>No</v>
          </cell>
          <cell r="F2177" t="str">
            <v>Yes</v>
          </cell>
          <cell r="G2177">
            <v>1</v>
          </cell>
          <cell r="H2177" t="str">
            <v>No</v>
          </cell>
        </row>
        <row r="2178">
          <cell r="A2178" t="str">
            <v>Id2177</v>
          </cell>
          <cell r="B2178">
            <v>29.8</v>
          </cell>
          <cell r="C2178">
            <v>4.26</v>
          </cell>
          <cell r="D2178" t="str">
            <v>No</v>
          </cell>
          <cell r="E2178" t="str">
            <v>No</v>
          </cell>
          <cell r="F2178" t="str">
            <v>Yes</v>
          </cell>
          <cell r="G2178">
            <v>1</v>
          </cell>
          <cell r="H2178" t="str">
            <v>No</v>
          </cell>
        </row>
        <row r="2179">
          <cell r="A2179" t="str">
            <v>Id2178</v>
          </cell>
          <cell r="B2179">
            <v>28.9</v>
          </cell>
          <cell r="C2179">
            <v>5.85</v>
          </cell>
          <cell r="D2179" t="str">
            <v>No</v>
          </cell>
          <cell r="E2179" t="str">
            <v>No</v>
          </cell>
          <cell r="F2179" t="str">
            <v>Yes</v>
          </cell>
          <cell r="G2179">
            <v>1</v>
          </cell>
          <cell r="H2179" t="str">
            <v>No</v>
          </cell>
        </row>
        <row r="2180">
          <cell r="A2180" t="str">
            <v>Id2179</v>
          </cell>
          <cell r="B2180">
            <v>24.7</v>
          </cell>
          <cell r="C2180">
            <v>5.32</v>
          </cell>
          <cell r="D2180" t="str">
            <v>No</v>
          </cell>
          <cell r="E2180" t="str">
            <v>No</v>
          </cell>
          <cell r="F2180" t="str">
            <v>Yes</v>
          </cell>
          <cell r="G2180">
            <v>1</v>
          </cell>
          <cell r="H2180" t="str">
            <v>No</v>
          </cell>
        </row>
        <row r="2181">
          <cell r="A2181" t="str">
            <v>Id2180</v>
          </cell>
          <cell r="B2181">
            <v>20.6</v>
          </cell>
          <cell r="C2181">
            <v>5.14</v>
          </cell>
          <cell r="D2181" t="str">
            <v>No</v>
          </cell>
          <cell r="E2181" t="str">
            <v>No</v>
          </cell>
          <cell r="F2181" t="str">
            <v>Yes</v>
          </cell>
          <cell r="G2181">
            <v>1</v>
          </cell>
          <cell r="H2181" t="str">
            <v>No</v>
          </cell>
        </row>
        <row r="2182">
          <cell r="A2182" t="str">
            <v>Id2181</v>
          </cell>
          <cell r="B2182">
            <v>18.600000000000001</v>
          </cell>
          <cell r="C2182">
            <v>5</v>
          </cell>
          <cell r="D2182" t="str">
            <v>No</v>
          </cell>
          <cell r="E2182" t="str">
            <v>No</v>
          </cell>
          <cell r="F2182" t="str">
            <v>Yes</v>
          </cell>
          <cell r="G2182">
            <v>1</v>
          </cell>
          <cell r="H2182" t="str">
            <v>No</v>
          </cell>
        </row>
        <row r="2183">
          <cell r="A2183" t="str">
            <v>Id2182</v>
          </cell>
          <cell r="B2183">
            <v>17.8</v>
          </cell>
          <cell r="C2183">
            <v>4.55</v>
          </cell>
          <cell r="D2183" t="str">
            <v>No</v>
          </cell>
          <cell r="E2183" t="str">
            <v>No</v>
          </cell>
          <cell r="F2183" t="str">
            <v>Yes</v>
          </cell>
          <cell r="G2183">
            <v>1</v>
          </cell>
          <cell r="H2183" t="str">
            <v>No</v>
          </cell>
        </row>
        <row r="2184">
          <cell r="A2184" t="str">
            <v>Id2183</v>
          </cell>
          <cell r="B2184">
            <v>35.200000000000003</v>
          </cell>
          <cell r="C2184">
            <v>5.97</v>
          </cell>
          <cell r="D2184" t="str">
            <v>No</v>
          </cell>
          <cell r="E2184" t="str">
            <v>yes</v>
          </cell>
          <cell r="F2184" t="str">
            <v>No</v>
          </cell>
          <cell r="G2184">
            <v>1</v>
          </cell>
          <cell r="H2184" t="str">
            <v>No</v>
          </cell>
        </row>
        <row r="2185">
          <cell r="A2185" t="str">
            <v>Id2184</v>
          </cell>
          <cell r="B2185">
            <v>33.770000000000003</v>
          </cell>
          <cell r="C2185">
            <v>4.0199999999999996</v>
          </cell>
          <cell r="D2185" t="str">
            <v>No</v>
          </cell>
          <cell r="E2185" t="str">
            <v>yes</v>
          </cell>
          <cell r="F2185" t="str">
            <v>No</v>
          </cell>
          <cell r="G2185">
            <v>1</v>
          </cell>
          <cell r="H2185" t="str">
            <v>No</v>
          </cell>
        </row>
        <row r="2186">
          <cell r="A2186" t="str">
            <v>Id2185</v>
          </cell>
          <cell r="B2186">
            <v>30.03</v>
          </cell>
          <cell r="C2186">
            <v>4.04</v>
          </cell>
          <cell r="D2186" t="str">
            <v>No</v>
          </cell>
          <cell r="E2186" t="str">
            <v>yes</v>
          </cell>
          <cell r="F2186" t="str">
            <v>No</v>
          </cell>
          <cell r="G2186">
            <v>1</v>
          </cell>
          <cell r="H2186" t="str">
            <v>No</v>
          </cell>
        </row>
        <row r="2187">
          <cell r="A2187" t="str">
            <v>Id2186</v>
          </cell>
          <cell r="B2187">
            <v>29.37</v>
          </cell>
          <cell r="C2187">
            <v>5.54</v>
          </cell>
          <cell r="D2187" t="str">
            <v>No</v>
          </cell>
          <cell r="E2187" t="str">
            <v>yes</v>
          </cell>
          <cell r="F2187" t="str">
            <v>No</v>
          </cell>
          <cell r="G2187">
            <v>1</v>
          </cell>
          <cell r="H2187" t="str">
            <v>No</v>
          </cell>
        </row>
        <row r="2188">
          <cell r="A2188" t="str">
            <v>Id2187</v>
          </cell>
          <cell r="B2188">
            <v>28.5</v>
          </cell>
          <cell r="C2188">
            <v>4.03</v>
          </cell>
          <cell r="D2188" t="str">
            <v>No</v>
          </cell>
          <cell r="E2188" t="str">
            <v>yes</v>
          </cell>
          <cell r="F2188" t="str">
            <v>No</v>
          </cell>
          <cell r="G2188">
            <v>1</v>
          </cell>
          <cell r="H2188" t="str">
            <v>No</v>
          </cell>
        </row>
        <row r="2189">
          <cell r="A2189" t="str">
            <v>Id2188</v>
          </cell>
          <cell r="B2189">
            <v>23.32</v>
          </cell>
          <cell r="C2189">
            <v>5.62</v>
          </cell>
          <cell r="D2189" t="str">
            <v>No</v>
          </cell>
          <cell r="E2189" t="str">
            <v>yes</v>
          </cell>
          <cell r="F2189" t="str">
            <v>No</v>
          </cell>
          <cell r="G2189">
            <v>1</v>
          </cell>
          <cell r="H2189" t="str">
            <v>No</v>
          </cell>
        </row>
        <row r="2190">
          <cell r="A2190" t="str">
            <v>Id2189</v>
          </cell>
          <cell r="B2190">
            <v>26.125</v>
          </cell>
          <cell r="C2190">
            <v>5.27</v>
          </cell>
          <cell r="D2190" t="str">
            <v>No</v>
          </cell>
          <cell r="E2190" t="str">
            <v>yes</v>
          </cell>
          <cell r="F2190" t="str">
            <v>No</v>
          </cell>
          <cell r="G2190">
            <v>1</v>
          </cell>
          <cell r="H2190" t="str">
            <v>No</v>
          </cell>
        </row>
        <row r="2191">
          <cell r="A2191" t="str">
            <v>Id2190</v>
          </cell>
          <cell r="B2191">
            <v>25.46</v>
          </cell>
          <cell r="C2191">
            <v>5.18</v>
          </cell>
          <cell r="D2191" t="str">
            <v>No</v>
          </cell>
          <cell r="E2191" t="str">
            <v>yes</v>
          </cell>
          <cell r="F2191" t="str">
            <v>No</v>
          </cell>
          <cell r="G2191">
            <v>1</v>
          </cell>
          <cell r="H2191" t="str">
            <v>No</v>
          </cell>
        </row>
        <row r="2192">
          <cell r="A2192" t="str">
            <v>Id2191</v>
          </cell>
          <cell r="B2192">
            <v>23.75</v>
          </cell>
          <cell r="C2192">
            <v>5.27</v>
          </cell>
          <cell r="D2192" t="str">
            <v>No</v>
          </cell>
          <cell r="E2192" t="str">
            <v>yes</v>
          </cell>
          <cell r="F2192" t="str">
            <v>No</v>
          </cell>
          <cell r="G2192">
            <v>1</v>
          </cell>
          <cell r="H2192" t="str">
            <v>No</v>
          </cell>
        </row>
        <row r="2193">
          <cell r="A2193" t="str">
            <v>Id2192</v>
          </cell>
          <cell r="B2193">
            <v>23.085000000000001</v>
          </cell>
          <cell r="C2193">
            <v>5.62</v>
          </cell>
          <cell r="D2193" t="str">
            <v>No</v>
          </cell>
          <cell r="E2193" t="str">
            <v>yes</v>
          </cell>
          <cell r="F2193" t="str">
            <v>No</v>
          </cell>
          <cell r="G2193">
            <v>1</v>
          </cell>
          <cell r="H2193" t="str">
            <v>No</v>
          </cell>
        </row>
        <row r="2194">
          <cell r="A2194" t="str">
            <v>Id2193</v>
          </cell>
          <cell r="B2194">
            <v>22.99</v>
          </cell>
          <cell r="C2194">
            <v>5.0599999999999996</v>
          </cell>
          <cell r="D2194" t="str">
            <v>No</v>
          </cell>
          <cell r="E2194" t="str">
            <v>yes</v>
          </cell>
          <cell r="F2194" t="str">
            <v>No</v>
          </cell>
          <cell r="G2194">
            <v>1</v>
          </cell>
          <cell r="H2194" t="str">
            <v>No</v>
          </cell>
        </row>
        <row r="2195">
          <cell r="A2195" t="str">
            <v>Id2194</v>
          </cell>
          <cell r="B2195">
            <v>21.47</v>
          </cell>
          <cell r="C2195">
            <v>4.6900000000000004</v>
          </cell>
          <cell r="D2195" t="str">
            <v>No</v>
          </cell>
          <cell r="E2195" t="str">
            <v>yes</v>
          </cell>
          <cell r="F2195" t="str">
            <v>No</v>
          </cell>
          <cell r="G2195">
            <v>1</v>
          </cell>
          <cell r="H2195" t="str">
            <v>No</v>
          </cell>
        </row>
        <row r="2196">
          <cell r="A2196" t="str">
            <v>Id2195</v>
          </cell>
          <cell r="B2196">
            <v>15.96</v>
          </cell>
          <cell r="C2196">
            <v>5.44</v>
          </cell>
          <cell r="D2196" t="str">
            <v>No</v>
          </cell>
          <cell r="E2196" t="str">
            <v>yes</v>
          </cell>
          <cell r="F2196" t="str">
            <v>No</v>
          </cell>
          <cell r="G2196">
            <v>1</v>
          </cell>
          <cell r="H2196" t="str">
            <v>No</v>
          </cell>
        </row>
        <row r="2197">
          <cell r="A2197" t="str">
            <v>Id2196</v>
          </cell>
          <cell r="B2197">
            <v>39.5</v>
          </cell>
          <cell r="C2197">
            <v>5.05</v>
          </cell>
          <cell r="D2197" t="str">
            <v>No</v>
          </cell>
          <cell r="E2197" t="str">
            <v>yes</v>
          </cell>
          <cell r="F2197" t="str">
            <v>No</v>
          </cell>
          <cell r="G2197">
            <v>1</v>
          </cell>
          <cell r="H2197" t="str">
            <v>No</v>
          </cell>
        </row>
        <row r="2198">
          <cell r="A2198" t="str">
            <v>Id2197</v>
          </cell>
          <cell r="B2198">
            <v>33.770000000000003</v>
          </cell>
          <cell r="C2198">
            <v>6</v>
          </cell>
          <cell r="D2198" t="str">
            <v>No</v>
          </cell>
          <cell r="E2198" t="str">
            <v>yes</v>
          </cell>
          <cell r="F2198" t="str">
            <v>No</v>
          </cell>
          <cell r="G2198">
            <v>1</v>
          </cell>
          <cell r="H2198" t="str">
            <v>No</v>
          </cell>
        </row>
        <row r="2199">
          <cell r="A2199" t="str">
            <v>Id2198</v>
          </cell>
          <cell r="B2199">
            <v>26.84</v>
          </cell>
          <cell r="C2199">
            <v>5.99</v>
          </cell>
          <cell r="D2199" t="str">
            <v>yes</v>
          </cell>
          <cell r="E2199" t="str">
            <v>yes</v>
          </cell>
          <cell r="F2199" t="str">
            <v>No</v>
          </cell>
          <cell r="G2199">
            <v>1</v>
          </cell>
          <cell r="H2199" t="str">
            <v>No</v>
          </cell>
        </row>
        <row r="2200">
          <cell r="A2200" t="str">
            <v>Id2199</v>
          </cell>
          <cell r="B2200">
            <v>35.53</v>
          </cell>
          <cell r="C2200">
            <v>4.3600000000000003</v>
          </cell>
          <cell r="D2200" t="str">
            <v>No</v>
          </cell>
          <cell r="E2200" t="str">
            <v>No</v>
          </cell>
          <cell r="F2200" t="str">
            <v>Yes</v>
          </cell>
          <cell r="G2200">
            <v>1</v>
          </cell>
          <cell r="H2200" t="str">
            <v>No</v>
          </cell>
        </row>
        <row r="2201">
          <cell r="A2201" t="str">
            <v>Id2200</v>
          </cell>
          <cell r="B2201">
            <v>30.59</v>
          </cell>
          <cell r="C2201">
            <v>4.41</v>
          </cell>
          <cell r="D2201" t="str">
            <v>No</v>
          </cell>
          <cell r="E2201" t="str">
            <v>No</v>
          </cell>
          <cell r="F2201" t="str">
            <v>Yes</v>
          </cell>
          <cell r="G2201">
            <v>1</v>
          </cell>
          <cell r="H2201" t="str">
            <v>No</v>
          </cell>
        </row>
        <row r="2202">
          <cell r="A2202" t="str">
            <v>Id2201</v>
          </cell>
          <cell r="B2202">
            <v>30.59</v>
          </cell>
          <cell r="C2202">
            <v>4.17</v>
          </cell>
          <cell r="D2202" t="str">
            <v>No</v>
          </cell>
          <cell r="E2202" t="str">
            <v>No</v>
          </cell>
          <cell r="F2202" t="str">
            <v>Yes</v>
          </cell>
          <cell r="G2202">
            <v>1</v>
          </cell>
          <cell r="H2202" t="str">
            <v>No</v>
          </cell>
        </row>
        <row r="2203">
          <cell r="A2203" t="str">
            <v>Id2202</v>
          </cell>
          <cell r="B2203">
            <v>27.835000000000001</v>
          </cell>
          <cell r="C2203">
            <v>4.4400000000000004</v>
          </cell>
          <cell r="D2203" t="str">
            <v>No</v>
          </cell>
          <cell r="E2203" t="str">
            <v>No</v>
          </cell>
          <cell r="F2203" t="str">
            <v>Yes</v>
          </cell>
          <cell r="G2203">
            <v>1</v>
          </cell>
          <cell r="H2203" t="str">
            <v>No</v>
          </cell>
        </row>
        <row r="2204">
          <cell r="A2204" t="str">
            <v>Id2203</v>
          </cell>
          <cell r="B2204">
            <v>40.26</v>
          </cell>
          <cell r="C2204">
            <v>5.52</v>
          </cell>
          <cell r="D2204" t="str">
            <v>No</v>
          </cell>
          <cell r="E2204" t="str">
            <v>yes</v>
          </cell>
          <cell r="F2204" t="str">
            <v>No</v>
          </cell>
          <cell r="G2204">
            <v>1</v>
          </cell>
          <cell r="H2204" t="str">
            <v>No</v>
          </cell>
        </row>
        <row r="2205">
          <cell r="A2205" t="str">
            <v>Id2204</v>
          </cell>
          <cell r="B2205">
            <v>39.82</v>
          </cell>
          <cell r="C2205">
            <v>6.01</v>
          </cell>
          <cell r="D2205" t="str">
            <v>No</v>
          </cell>
          <cell r="E2205" t="str">
            <v>yes</v>
          </cell>
          <cell r="F2205" t="str">
            <v>No</v>
          </cell>
          <cell r="G2205">
            <v>1</v>
          </cell>
          <cell r="H2205" t="str">
            <v>No</v>
          </cell>
        </row>
        <row r="2206">
          <cell r="A2206" t="str">
            <v>Id2205</v>
          </cell>
          <cell r="B2206">
            <v>39.159999999999997</v>
          </cell>
          <cell r="C2206">
            <v>5.81</v>
          </cell>
          <cell r="D2206" t="str">
            <v>No</v>
          </cell>
          <cell r="E2206" t="str">
            <v>yes</v>
          </cell>
          <cell r="F2206" t="str">
            <v>No</v>
          </cell>
          <cell r="G2206">
            <v>1</v>
          </cell>
          <cell r="H2206" t="str">
            <v>No</v>
          </cell>
        </row>
        <row r="2207">
          <cell r="A2207" t="str">
            <v>Id2206</v>
          </cell>
          <cell r="B2207">
            <v>25.555</v>
          </cell>
          <cell r="C2207">
            <v>4.37</v>
          </cell>
          <cell r="D2207" t="str">
            <v>No</v>
          </cell>
          <cell r="E2207" t="str">
            <v>No</v>
          </cell>
          <cell r="F2207" t="str">
            <v>Yes</v>
          </cell>
          <cell r="G2207">
            <v>1</v>
          </cell>
          <cell r="H2207" t="str">
            <v>No</v>
          </cell>
        </row>
        <row r="2208">
          <cell r="A2208" t="str">
            <v>Id2207</v>
          </cell>
          <cell r="B2208">
            <v>25.175000000000001</v>
          </cell>
          <cell r="C2208">
            <v>5.74</v>
          </cell>
          <cell r="D2208" t="str">
            <v>No</v>
          </cell>
          <cell r="E2208" t="str">
            <v>No</v>
          </cell>
          <cell r="F2208" t="str">
            <v>Yes</v>
          </cell>
          <cell r="G2208">
            <v>1</v>
          </cell>
          <cell r="H2208" t="str">
            <v>No</v>
          </cell>
        </row>
        <row r="2209">
          <cell r="A2209" t="str">
            <v>Id2208</v>
          </cell>
          <cell r="B2209">
            <v>38.28</v>
          </cell>
          <cell r="C2209">
            <v>5.39</v>
          </cell>
          <cell r="D2209" t="str">
            <v>No</v>
          </cell>
          <cell r="E2209" t="str">
            <v>yes</v>
          </cell>
          <cell r="F2209" t="str">
            <v>No</v>
          </cell>
          <cell r="G2209">
            <v>1</v>
          </cell>
          <cell r="H2209" t="str">
            <v>No</v>
          </cell>
        </row>
        <row r="2210">
          <cell r="A2210" t="str">
            <v>Id2209</v>
          </cell>
          <cell r="B2210">
            <v>38.17</v>
          </cell>
          <cell r="C2210">
            <v>4.07</v>
          </cell>
          <cell r="D2210" t="str">
            <v>No</v>
          </cell>
          <cell r="E2210" t="str">
            <v>yes</v>
          </cell>
          <cell r="F2210" t="str">
            <v>No</v>
          </cell>
          <cell r="G2210">
            <v>1</v>
          </cell>
          <cell r="H2210" t="str">
            <v>No</v>
          </cell>
        </row>
        <row r="2211">
          <cell r="A2211" t="str">
            <v>Id2210</v>
          </cell>
          <cell r="B2211">
            <v>36.85</v>
          </cell>
          <cell r="C2211">
            <v>5.49</v>
          </cell>
          <cell r="D2211" t="str">
            <v>No</v>
          </cell>
          <cell r="E2211" t="str">
            <v>yes</v>
          </cell>
          <cell r="F2211" t="str">
            <v>No</v>
          </cell>
          <cell r="G2211">
            <v>1</v>
          </cell>
          <cell r="H2211" t="str">
            <v>No</v>
          </cell>
        </row>
        <row r="2212">
          <cell r="A2212" t="str">
            <v>Id2211</v>
          </cell>
          <cell r="B2212">
            <v>22.61</v>
          </cell>
          <cell r="C2212">
            <v>5.68</v>
          </cell>
          <cell r="D2212" t="str">
            <v>No</v>
          </cell>
          <cell r="E2212" t="str">
            <v>No</v>
          </cell>
          <cell r="F2212" t="str">
            <v>Yes</v>
          </cell>
          <cell r="G2212">
            <v>1</v>
          </cell>
          <cell r="H2212" t="str">
            <v>No</v>
          </cell>
        </row>
        <row r="2213">
          <cell r="A2213" t="str">
            <v>Id2212</v>
          </cell>
          <cell r="B2213">
            <v>21.754999999999999</v>
          </cell>
          <cell r="C2213">
            <v>6.09</v>
          </cell>
          <cell r="D2213" t="str">
            <v>No</v>
          </cell>
          <cell r="E2213" t="str">
            <v>No</v>
          </cell>
          <cell r="F2213" t="str">
            <v>Yes</v>
          </cell>
          <cell r="G2213">
            <v>1</v>
          </cell>
          <cell r="H2213" t="str">
            <v>No</v>
          </cell>
        </row>
        <row r="2214">
          <cell r="A2214" t="str">
            <v>Id2213</v>
          </cell>
          <cell r="B2214">
            <v>20.425000000000001</v>
          </cell>
          <cell r="C2214">
            <v>5.53</v>
          </cell>
          <cell r="D2214" t="str">
            <v>No</v>
          </cell>
          <cell r="E2214" t="str">
            <v>No</v>
          </cell>
          <cell r="F2214" t="str">
            <v>Yes</v>
          </cell>
          <cell r="G2214">
            <v>1</v>
          </cell>
          <cell r="H2214" t="str">
            <v>No</v>
          </cell>
        </row>
        <row r="2215">
          <cell r="A2215" t="str">
            <v>Id2214</v>
          </cell>
          <cell r="B2215">
            <v>31.35</v>
          </cell>
          <cell r="C2215">
            <v>4.28</v>
          </cell>
          <cell r="D2215" t="str">
            <v>No</v>
          </cell>
          <cell r="E2215" t="str">
            <v>yes</v>
          </cell>
          <cell r="F2215" t="str">
            <v>No</v>
          </cell>
          <cell r="G2215">
            <v>1</v>
          </cell>
          <cell r="H2215" t="str">
            <v>No</v>
          </cell>
        </row>
        <row r="2216">
          <cell r="A2216" t="str">
            <v>Id2215</v>
          </cell>
          <cell r="B2216">
            <v>31.13</v>
          </cell>
          <cell r="C2216">
            <v>6.01</v>
          </cell>
          <cell r="D2216" t="str">
            <v>No</v>
          </cell>
          <cell r="E2216" t="str">
            <v>yes</v>
          </cell>
          <cell r="F2216" t="str">
            <v>No</v>
          </cell>
          <cell r="G2216">
            <v>1</v>
          </cell>
          <cell r="H2216" t="str">
            <v>No</v>
          </cell>
        </row>
        <row r="2217">
          <cell r="A2217" t="str">
            <v>Id2216</v>
          </cell>
          <cell r="B2217">
            <v>17.48</v>
          </cell>
          <cell r="C2217">
            <v>4.59</v>
          </cell>
          <cell r="D2217" t="str">
            <v>No</v>
          </cell>
          <cell r="E2217" t="str">
            <v>No</v>
          </cell>
          <cell r="F2217" t="str">
            <v>Yes</v>
          </cell>
          <cell r="G2217">
            <v>1</v>
          </cell>
          <cell r="H2217" t="str">
            <v>No</v>
          </cell>
        </row>
        <row r="2218">
          <cell r="A2218" t="str">
            <v>Id2217</v>
          </cell>
          <cell r="B2218">
            <v>22.57</v>
          </cell>
          <cell r="C2218">
            <v>5.8</v>
          </cell>
          <cell r="D2218" t="str">
            <v>yes</v>
          </cell>
          <cell r="E2218" t="str">
            <v>No</v>
          </cell>
          <cell r="F2218" t="str">
            <v>No</v>
          </cell>
          <cell r="G2218">
            <v>1</v>
          </cell>
          <cell r="H2218" t="str">
            <v>No</v>
          </cell>
        </row>
        <row r="2219">
          <cell r="A2219" t="str">
            <v>Id2218</v>
          </cell>
          <cell r="B2219">
            <v>26.73</v>
          </cell>
          <cell r="C2219">
            <v>5.08</v>
          </cell>
          <cell r="D2219" t="str">
            <v>No</v>
          </cell>
          <cell r="E2219" t="str">
            <v>yes</v>
          </cell>
          <cell r="F2219" t="str">
            <v>No</v>
          </cell>
          <cell r="G2219">
            <v>1</v>
          </cell>
          <cell r="H2219" t="str">
            <v>No</v>
          </cell>
        </row>
        <row r="2220">
          <cell r="A2220" t="str">
            <v>Id2219</v>
          </cell>
          <cell r="B2220">
            <v>20.79</v>
          </cell>
          <cell r="C2220">
            <v>5.84</v>
          </cell>
          <cell r="D2220" t="str">
            <v>No</v>
          </cell>
          <cell r="E2220" t="str">
            <v>yes</v>
          </cell>
          <cell r="F2220" t="str">
            <v>No</v>
          </cell>
          <cell r="G2220">
            <v>1</v>
          </cell>
          <cell r="H2220" t="str">
            <v>No</v>
          </cell>
        </row>
        <row r="2221">
          <cell r="A2221" t="str">
            <v>Id2220</v>
          </cell>
          <cell r="B2221">
            <v>20.149999999999999</v>
          </cell>
          <cell r="C2221">
            <v>4.1500000000000004</v>
          </cell>
          <cell r="D2221" t="str">
            <v>No</v>
          </cell>
          <cell r="E2221" t="str">
            <v>No</v>
          </cell>
          <cell r="F2221" t="str">
            <v>No</v>
          </cell>
          <cell r="G2221">
            <v>1</v>
          </cell>
          <cell r="H2221" t="str">
            <v>No</v>
          </cell>
        </row>
        <row r="2222">
          <cell r="A2222" t="str">
            <v>Id2221</v>
          </cell>
          <cell r="B2222">
            <v>36.85</v>
          </cell>
          <cell r="C2222">
            <v>4.3600000000000003</v>
          </cell>
          <cell r="D2222" t="str">
            <v>yes</v>
          </cell>
          <cell r="E2222" t="str">
            <v>No</v>
          </cell>
          <cell r="F2222" t="str">
            <v>No</v>
          </cell>
          <cell r="G2222" t="str">
            <v>No major surgery</v>
          </cell>
          <cell r="H2222" t="str">
            <v>No</v>
          </cell>
        </row>
        <row r="2223">
          <cell r="A2223" t="str">
            <v>Id2222</v>
          </cell>
          <cell r="B2223">
            <v>35.53</v>
          </cell>
          <cell r="C2223">
            <v>4.55</v>
          </cell>
          <cell r="D2223" t="str">
            <v>yes</v>
          </cell>
          <cell r="E2223" t="str">
            <v>No</v>
          </cell>
          <cell r="F2223" t="str">
            <v>No</v>
          </cell>
          <cell r="G2223" t="str">
            <v>No major surgery</v>
          </cell>
          <cell r="H2223" t="str">
            <v>No</v>
          </cell>
        </row>
        <row r="2224">
          <cell r="A2224" t="str">
            <v>Id2223</v>
          </cell>
          <cell r="B2224">
            <v>31.1</v>
          </cell>
          <cell r="C2224">
            <v>4.37</v>
          </cell>
          <cell r="D2224" t="str">
            <v>yes</v>
          </cell>
          <cell r="E2224" t="str">
            <v>No</v>
          </cell>
          <cell r="F2224" t="str">
            <v>No</v>
          </cell>
          <cell r="G2224" t="str">
            <v>No major surgery</v>
          </cell>
          <cell r="H2224" t="str">
            <v>No</v>
          </cell>
        </row>
        <row r="2225">
          <cell r="A2225" t="str">
            <v>Id2224</v>
          </cell>
          <cell r="B2225">
            <v>23.21</v>
          </cell>
          <cell r="C2225">
            <v>5.24</v>
          </cell>
          <cell r="D2225" t="str">
            <v>yes</v>
          </cell>
          <cell r="E2225" t="str">
            <v>No</v>
          </cell>
          <cell r="F2225" t="str">
            <v>No</v>
          </cell>
          <cell r="G2225" t="str">
            <v>No major surgery</v>
          </cell>
          <cell r="H2225" t="str">
            <v>No</v>
          </cell>
        </row>
        <row r="2226">
          <cell r="A2226" t="str">
            <v>Id2225</v>
          </cell>
          <cell r="B2226">
            <v>18.36</v>
          </cell>
          <cell r="C2226">
            <v>5.96</v>
          </cell>
          <cell r="D2226" t="str">
            <v>No</v>
          </cell>
          <cell r="E2226" t="str">
            <v>No</v>
          </cell>
          <cell r="F2226" t="str">
            <v>No</v>
          </cell>
          <cell r="G2226">
            <v>1</v>
          </cell>
          <cell r="H2226" t="str">
            <v>No</v>
          </cell>
        </row>
        <row r="2227">
          <cell r="A2227" t="str">
            <v>Id2226</v>
          </cell>
          <cell r="B2227">
            <v>15.92</v>
          </cell>
          <cell r="C2227">
            <v>4.76</v>
          </cell>
          <cell r="D2227" t="str">
            <v>yes</v>
          </cell>
          <cell r="E2227" t="str">
            <v>No</v>
          </cell>
          <cell r="F2227" t="str">
            <v>No</v>
          </cell>
          <cell r="G2227">
            <v>1</v>
          </cell>
          <cell r="H2227" t="str">
            <v>No</v>
          </cell>
        </row>
        <row r="2228">
          <cell r="A2228" t="str">
            <v>Id2227</v>
          </cell>
          <cell r="B2228">
            <v>15.17</v>
          </cell>
          <cell r="C2228">
            <v>4.3</v>
          </cell>
          <cell r="D2228" t="str">
            <v>yes</v>
          </cell>
          <cell r="E2228" t="str">
            <v>No</v>
          </cell>
          <cell r="F2228" t="str">
            <v>Yes</v>
          </cell>
          <cell r="G2228">
            <v>1</v>
          </cell>
          <cell r="H2228" t="str">
            <v>No</v>
          </cell>
        </row>
        <row r="2229">
          <cell r="A2229" t="str">
            <v>Id2228</v>
          </cell>
          <cell r="B2229">
            <v>16.63</v>
          </cell>
          <cell r="C2229">
            <v>4.5</v>
          </cell>
          <cell r="D2229" t="str">
            <v>No</v>
          </cell>
          <cell r="E2229" t="str">
            <v>No</v>
          </cell>
          <cell r="F2229" t="str">
            <v>No</v>
          </cell>
          <cell r="G2229">
            <v>1</v>
          </cell>
          <cell r="H2229" t="str">
            <v>No</v>
          </cell>
        </row>
        <row r="2230">
          <cell r="A2230" t="str">
            <v>Id2229</v>
          </cell>
          <cell r="B2230">
            <v>19.39</v>
          </cell>
          <cell r="C2230">
            <v>5.59</v>
          </cell>
          <cell r="D2230" t="str">
            <v>No</v>
          </cell>
          <cell r="E2230" t="str">
            <v>No</v>
          </cell>
          <cell r="F2230" t="str">
            <v>Yes</v>
          </cell>
          <cell r="G2230">
            <v>1</v>
          </cell>
          <cell r="H2230" t="str">
            <v>No</v>
          </cell>
        </row>
        <row r="2231">
          <cell r="A2231" t="str">
            <v>Id2230</v>
          </cell>
          <cell r="B2231">
            <v>17.34</v>
          </cell>
          <cell r="C2231">
            <v>6.29</v>
          </cell>
          <cell r="D2231" t="str">
            <v>yes</v>
          </cell>
          <cell r="E2231" t="str">
            <v>No</v>
          </cell>
          <cell r="F2231" t="str">
            <v>Yes</v>
          </cell>
          <cell r="G2231">
            <v>1</v>
          </cell>
          <cell r="H2231" t="str">
            <v>No</v>
          </cell>
        </row>
        <row r="2232">
          <cell r="A2232" t="str">
            <v>Id2231</v>
          </cell>
          <cell r="B2232">
            <v>17.940000000000001</v>
          </cell>
          <cell r="C2232">
            <v>4.1900000000000004</v>
          </cell>
          <cell r="D2232" t="str">
            <v>No</v>
          </cell>
          <cell r="E2232" t="str">
            <v>yes</v>
          </cell>
          <cell r="F2232" t="str">
            <v>No</v>
          </cell>
          <cell r="G2232">
            <v>1</v>
          </cell>
          <cell r="H2232" t="str">
            <v>No</v>
          </cell>
        </row>
        <row r="2233">
          <cell r="A2233" t="str">
            <v>Id2232</v>
          </cell>
          <cell r="B2233">
            <v>16.670000000000002</v>
          </cell>
          <cell r="C2233">
            <v>4.7</v>
          </cell>
          <cell r="D2233" t="str">
            <v>yes</v>
          </cell>
          <cell r="E2233" t="str">
            <v>No</v>
          </cell>
          <cell r="F2233" t="str">
            <v>Yes</v>
          </cell>
          <cell r="G2233">
            <v>1</v>
          </cell>
          <cell r="H2233" t="str">
            <v>No</v>
          </cell>
        </row>
        <row r="2234">
          <cell r="A2234" t="str">
            <v>Id2233</v>
          </cell>
          <cell r="B2234">
            <v>20.58</v>
          </cell>
          <cell r="C2234">
            <v>5.64</v>
          </cell>
          <cell r="D2234" t="str">
            <v>yes</v>
          </cell>
          <cell r="E2234" t="str">
            <v>No</v>
          </cell>
          <cell r="F2234" t="str">
            <v>No</v>
          </cell>
          <cell r="G2234" t="str">
            <v>No major surgery</v>
          </cell>
          <cell r="H2234" t="str">
            <v>No</v>
          </cell>
        </row>
        <row r="2235">
          <cell r="A2235" t="str">
            <v>Id2234</v>
          </cell>
          <cell r="B2235">
            <v>16.5</v>
          </cell>
          <cell r="C2235">
            <v>4.1100000000000003</v>
          </cell>
          <cell r="D2235" t="str">
            <v>yes</v>
          </cell>
          <cell r="E2235" t="str">
            <v>No</v>
          </cell>
          <cell r="F2235" t="str">
            <v>No</v>
          </cell>
          <cell r="G2235" t="str">
            <v>No major surgery</v>
          </cell>
          <cell r="H2235" t="str">
            <v>No</v>
          </cell>
        </row>
        <row r="2236">
          <cell r="A2236" t="str">
            <v>Id2235</v>
          </cell>
          <cell r="B2236">
            <v>15.41</v>
          </cell>
          <cell r="C2236">
            <v>5.43</v>
          </cell>
          <cell r="D2236" t="str">
            <v>yes</v>
          </cell>
          <cell r="E2236" t="str">
            <v>No</v>
          </cell>
          <cell r="F2236" t="str">
            <v>Yes</v>
          </cell>
          <cell r="G2236">
            <v>1</v>
          </cell>
          <cell r="H2236" t="str">
            <v>No</v>
          </cell>
        </row>
        <row r="2237">
          <cell r="A2237" t="str">
            <v>Id2236</v>
          </cell>
          <cell r="B2237">
            <v>24.59</v>
          </cell>
          <cell r="C2237">
            <v>4.38</v>
          </cell>
          <cell r="D2237" t="str">
            <v>No</v>
          </cell>
          <cell r="E2237" t="str">
            <v>No</v>
          </cell>
          <cell r="F2237" t="str">
            <v>No</v>
          </cell>
          <cell r="G2237">
            <v>1</v>
          </cell>
          <cell r="H2237" t="str">
            <v>No</v>
          </cell>
        </row>
        <row r="2238">
          <cell r="A2238" t="str">
            <v>Id2237</v>
          </cell>
          <cell r="B2238">
            <v>33.33</v>
          </cell>
          <cell r="C2238">
            <v>9.7899999999999991</v>
          </cell>
          <cell r="D2238" t="str">
            <v>No</v>
          </cell>
          <cell r="E2238" t="str">
            <v>No</v>
          </cell>
          <cell r="F2238" t="str">
            <v>No</v>
          </cell>
          <cell r="G2238" t="str">
            <v>No major surgery</v>
          </cell>
          <cell r="H2238" t="str">
            <v>No</v>
          </cell>
        </row>
        <row r="2239">
          <cell r="A2239" t="str">
            <v>Id2238</v>
          </cell>
          <cell r="B2239">
            <v>18.5</v>
          </cell>
          <cell r="C2239">
            <v>11.84</v>
          </cell>
          <cell r="D2239" t="str">
            <v>No</v>
          </cell>
          <cell r="E2239" t="str">
            <v>No</v>
          </cell>
          <cell r="F2239" t="str">
            <v>No</v>
          </cell>
          <cell r="G2239" t="str">
            <v>No major surgery</v>
          </cell>
          <cell r="H2239" t="str">
            <v>No</v>
          </cell>
        </row>
        <row r="2240">
          <cell r="A2240" t="str">
            <v>Id2239</v>
          </cell>
          <cell r="B2240">
            <v>18.579999999999998</v>
          </cell>
          <cell r="C2240">
            <v>6.22</v>
          </cell>
          <cell r="D2240" t="str">
            <v>No</v>
          </cell>
          <cell r="E2240" t="str">
            <v>No</v>
          </cell>
          <cell r="F2240" t="str">
            <v>No</v>
          </cell>
          <cell r="G2240" t="str">
            <v>No major surgery</v>
          </cell>
          <cell r="H2240" t="str">
            <v>No</v>
          </cell>
        </row>
        <row r="2241">
          <cell r="A2241" t="str">
            <v>Id2240</v>
          </cell>
          <cell r="B2241">
            <v>16.64</v>
          </cell>
          <cell r="C2241">
            <v>10.01</v>
          </cell>
          <cell r="D2241" t="str">
            <v>No</v>
          </cell>
          <cell r="E2241" t="str">
            <v>No</v>
          </cell>
          <cell r="F2241" t="str">
            <v>No</v>
          </cell>
          <cell r="G2241" t="str">
            <v>No major surgery</v>
          </cell>
          <cell r="H2241" t="str">
            <v>No</v>
          </cell>
        </row>
        <row r="2242">
          <cell r="A2242" t="str">
            <v>Id2241</v>
          </cell>
          <cell r="B2242">
            <v>19.329999999999998</v>
          </cell>
          <cell r="C2242">
            <v>4.32</v>
          </cell>
          <cell r="D2242" t="str">
            <v>No</v>
          </cell>
          <cell r="E2242" t="str">
            <v>No</v>
          </cell>
          <cell r="F2242" t="str">
            <v>No</v>
          </cell>
          <cell r="G2242">
            <v>1</v>
          </cell>
          <cell r="H2242" t="str">
            <v>No</v>
          </cell>
        </row>
        <row r="2243">
          <cell r="A2243" t="str">
            <v>Id2242</v>
          </cell>
          <cell r="B2243">
            <v>21.26</v>
          </cell>
          <cell r="C2243">
            <v>5.65</v>
          </cell>
          <cell r="D2243" t="str">
            <v>yes</v>
          </cell>
          <cell r="E2243" t="str">
            <v>No</v>
          </cell>
          <cell r="F2243" t="str">
            <v>Yes</v>
          </cell>
          <cell r="G2243">
            <v>1</v>
          </cell>
          <cell r="H2243" t="str">
            <v>No</v>
          </cell>
        </row>
        <row r="2244">
          <cell r="A2244" t="str">
            <v>Id2243</v>
          </cell>
          <cell r="B2244">
            <v>15.6</v>
          </cell>
          <cell r="C2244">
            <v>4.12</v>
          </cell>
          <cell r="D2244" t="str">
            <v>yes</v>
          </cell>
          <cell r="E2244" t="str">
            <v>No</v>
          </cell>
          <cell r="F2244" t="str">
            <v>No</v>
          </cell>
          <cell r="G2244">
            <v>1</v>
          </cell>
          <cell r="H2244" t="str">
            <v>No</v>
          </cell>
        </row>
        <row r="2245">
          <cell r="A2245" t="str">
            <v>Id2244</v>
          </cell>
          <cell r="B2245">
            <v>24.39</v>
          </cell>
          <cell r="C2245">
            <v>6.24</v>
          </cell>
          <cell r="D2245" t="str">
            <v>No</v>
          </cell>
          <cell r="E2245" t="str">
            <v>No</v>
          </cell>
          <cell r="F2245" t="str">
            <v>No</v>
          </cell>
          <cell r="G2245">
            <v>1</v>
          </cell>
          <cell r="H2245" t="str">
            <v>No</v>
          </cell>
        </row>
        <row r="2246">
          <cell r="A2246" t="str">
            <v>Id2245</v>
          </cell>
          <cell r="B2246">
            <v>24.75</v>
          </cell>
          <cell r="C2246">
            <v>4.83</v>
          </cell>
          <cell r="D2246" t="str">
            <v>No</v>
          </cell>
          <cell r="E2246" t="str">
            <v>No</v>
          </cell>
          <cell r="F2246" t="str">
            <v>No</v>
          </cell>
          <cell r="G2246" t="str">
            <v>No major surgery</v>
          </cell>
          <cell r="H2246" t="str">
            <v>No</v>
          </cell>
        </row>
        <row r="2247">
          <cell r="A2247" t="str">
            <v>Id2246</v>
          </cell>
          <cell r="B2247">
            <v>20.88</v>
          </cell>
          <cell r="C2247">
            <v>7.4</v>
          </cell>
          <cell r="D2247" t="str">
            <v>No</v>
          </cell>
          <cell r="E2247" t="str">
            <v>No</v>
          </cell>
          <cell r="F2247" t="str">
            <v>No</v>
          </cell>
          <cell r="G2247" t="str">
            <v>No major surgery</v>
          </cell>
          <cell r="H2247" t="str">
            <v>No</v>
          </cell>
        </row>
        <row r="2248">
          <cell r="A2248" t="str">
            <v>Id2247</v>
          </cell>
          <cell r="B2248">
            <v>20.43</v>
          </cell>
          <cell r="C2248">
            <v>4.54</v>
          </cell>
          <cell r="D2248" t="str">
            <v>No</v>
          </cell>
          <cell r="E2248" t="str">
            <v>No</v>
          </cell>
          <cell r="F2248" t="str">
            <v>No</v>
          </cell>
          <cell r="G2248" t="str">
            <v>No major surgery</v>
          </cell>
          <cell r="H2248" t="str">
            <v>No</v>
          </cell>
        </row>
        <row r="2249">
          <cell r="A2249" t="str">
            <v>Id2248</v>
          </cell>
          <cell r="B2249">
            <v>15.18</v>
          </cell>
          <cell r="C2249">
            <v>11.11</v>
          </cell>
          <cell r="D2249" t="str">
            <v>No</v>
          </cell>
          <cell r="E2249" t="str">
            <v>No</v>
          </cell>
          <cell r="F2249" t="str">
            <v>No</v>
          </cell>
          <cell r="G2249" t="str">
            <v>No major surgery</v>
          </cell>
          <cell r="H2249" t="str">
            <v>No</v>
          </cell>
        </row>
        <row r="2250">
          <cell r="A2250" t="str">
            <v>Id2249</v>
          </cell>
          <cell r="B2250">
            <v>15.12</v>
          </cell>
          <cell r="C2250">
            <v>4.03</v>
          </cell>
          <cell r="D2250" t="str">
            <v>yes</v>
          </cell>
          <cell r="E2250" t="str">
            <v>No</v>
          </cell>
          <cell r="F2250" t="str">
            <v>No</v>
          </cell>
          <cell r="G2250" t="str">
            <v>No major surgery</v>
          </cell>
          <cell r="H2250" t="str">
            <v>No</v>
          </cell>
        </row>
        <row r="2251">
          <cell r="A2251" t="str">
            <v>Id2250</v>
          </cell>
          <cell r="B2251">
            <v>23.88</v>
          </cell>
          <cell r="C2251">
            <v>4.51</v>
          </cell>
          <cell r="D2251" t="str">
            <v>No</v>
          </cell>
          <cell r="E2251" t="str">
            <v>No</v>
          </cell>
          <cell r="F2251" t="str">
            <v>No</v>
          </cell>
          <cell r="G2251">
            <v>1</v>
          </cell>
          <cell r="H2251" t="str">
            <v>No</v>
          </cell>
        </row>
        <row r="2252">
          <cell r="A2252" t="str">
            <v>Id2251</v>
          </cell>
          <cell r="B2252">
            <v>16.13</v>
          </cell>
          <cell r="C2252">
            <v>5.56</v>
          </cell>
          <cell r="D2252" t="str">
            <v>No</v>
          </cell>
          <cell r="E2252" t="str">
            <v>yes</v>
          </cell>
          <cell r="F2252" t="str">
            <v>No</v>
          </cell>
          <cell r="G2252">
            <v>1</v>
          </cell>
          <cell r="H2252" t="str">
            <v>No</v>
          </cell>
        </row>
        <row r="2253">
          <cell r="A2253" t="str">
            <v>Id2252</v>
          </cell>
          <cell r="B2253">
            <v>24.09</v>
          </cell>
          <cell r="C2253">
            <v>4.0999999999999996</v>
          </cell>
          <cell r="D2253" t="str">
            <v>No</v>
          </cell>
          <cell r="E2253" t="str">
            <v>yes</v>
          </cell>
          <cell r="F2253" t="str">
            <v>No</v>
          </cell>
          <cell r="G2253">
            <v>1</v>
          </cell>
          <cell r="H2253" t="str">
            <v>No</v>
          </cell>
        </row>
        <row r="2254">
          <cell r="A2254" t="str">
            <v>Id2253</v>
          </cell>
          <cell r="B2254">
            <v>19.43</v>
          </cell>
          <cell r="C2254">
            <v>5.85</v>
          </cell>
          <cell r="D2254" t="str">
            <v>No</v>
          </cell>
          <cell r="E2254" t="str">
            <v>yes</v>
          </cell>
          <cell r="F2254" t="str">
            <v>No</v>
          </cell>
          <cell r="G2254">
            <v>1</v>
          </cell>
          <cell r="H2254" t="str">
            <v>No</v>
          </cell>
        </row>
        <row r="2255">
          <cell r="A2255" t="str">
            <v>Id2254</v>
          </cell>
          <cell r="B2255">
            <v>15.22</v>
          </cell>
          <cell r="C2255">
            <v>4.92</v>
          </cell>
          <cell r="D2255" t="str">
            <v>yes</v>
          </cell>
          <cell r="E2255" t="str">
            <v>No</v>
          </cell>
          <cell r="F2255" t="str">
            <v>Yes</v>
          </cell>
          <cell r="G2255">
            <v>1</v>
          </cell>
          <cell r="H2255" t="str">
            <v>No</v>
          </cell>
        </row>
        <row r="2256">
          <cell r="A2256" t="str">
            <v>Id2255</v>
          </cell>
          <cell r="B2256">
            <v>20.72</v>
          </cell>
          <cell r="C2256">
            <v>9.4600000000000009</v>
          </cell>
          <cell r="D2256" t="str">
            <v>No</v>
          </cell>
          <cell r="E2256" t="str">
            <v>No</v>
          </cell>
          <cell r="F2256" t="str">
            <v>No</v>
          </cell>
          <cell r="G2256" t="str">
            <v>No major surgery</v>
          </cell>
          <cell r="H2256" t="str">
            <v>No</v>
          </cell>
        </row>
        <row r="2257">
          <cell r="A2257" t="str">
            <v>Id2256</v>
          </cell>
          <cell r="B2257">
            <v>35.4</v>
          </cell>
          <cell r="C2257">
            <v>5.94</v>
          </cell>
          <cell r="D2257" t="str">
            <v>No</v>
          </cell>
          <cell r="E2257" t="str">
            <v>No</v>
          </cell>
          <cell r="F2257" t="str">
            <v>Yes</v>
          </cell>
          <cell r="G2257">
            <v>1</v>
          </cell>
          <cell r="H2257" t="str">
            <v>No</v>
          </cell>
        </row>
        <row r="2258">
          <cell r="A2258" t="str">
            <v>Id2257</v>
          </cell>
          <cell r="B2258">
            <v>34.4</v>
          </cell>
          <cell r="C2258">
            <v>5.7</v>
          </cell>
          <cell r="D2258" t="str">
            <v>No</v>
          </cell>
          <cell r="E2258" t="str">
            <v>No</v>
          </cell>
          <cell r="F2258" t="str">
            <v>Yes</v>
          </cell>
          <cell r="G2258">
            <v>1</v>
          </cell>
          <cell r="H2258" t="str">
            <v>No</v>
          </cell>
        </row>
        <row r="2259">
          <cell r="A2259" t="str">
            <v>Id2258</v>
          </cell>
          <cell r="B2259">
            <v>34.1</v>
          </cell>
          <cell r="C2259">
            <v>4.13</v>
          </cell>
          <cell r="D2259" t="str">
            <v>No</v>
          </cell>
          <cell r="E2259" t="str">
            <v>No</v>
          </cell>
          <cell r="F2259" t="str">
            <v>Yes</v>
          </cell>
          <cell r="G2259">
            <v>1</v>
          </cell>
          <cell r="H2259" t="str">
            <v>No</v>
          </cell>
        </row>
        <row r="2260">
          <cell r="A2260" t="str">
            <v>Id2259</v>
          </cell>
          <cell r="B2260">
            <v>30.4</v>
          </cell>
          <cell r="C2260">
            <v>4.7699999999999996</v>
          </cell>
          <cell r="D2260" t="str">
            <v>No</v>
          </cell>
          <cell r="E2260" t="str">
            <v>No</v>
          </cell>
          <cell r="F2260" t="str">
            <v>Yes</v>
          </cell>
          <cell r="G2260">
            <v>1</v>
          </cell>
          <cell r="H2260" t="str">
            <v>No</v>
          </cell>
        </row>
        <row r="2261">
          <cell r="A2261" t="str">
            <v>Id2260</v>
          </cell>
          <cell r="B2261">
            <v>28.7</v>
          </cell>
          <cell r="C2261">
            <v>4.99</v>
          </cell>
          <cell r="D2261" t="str">
            <v>No</v>
          </cell>
          <cell r="E2261" t="str">
            <v>No</v>
          </cell>
          <cell r="F2261" t="str">
            <v>Yes</v>
          </cell>
          <cell r="G2261">
            <v>1</v>
          </cell>
          <cell r="H2261" t="str">
            <v>No</v>
          </cell>
        </row>
        <row r="2262">
          <cell r="A2262" t="str">
            <v>Id2261</v>
          </cell>
          <cell r="B2262">
            <v>17.440000000000001</v>
          </cell>
          <cell r="C2262">
            <v>4.42</v>
          </cell>
          <cell r="D2262" t="str">
            <v>yes</v>
          </cell>
          <cell r="E2262" t="str">
            <v>No</v>
          </cell>
          <cell r="F2262" t="str">
            <v>Yes</v>
          </cell>
          <cell r="G2262">
            <v>1</v>
          </cell>
          <cell r="H2262" t="str">
            <v>No</v>
          </cell>
        </row>
        <row r="2263">
          <cell r="A2263" t="str">
            <v>Id2262</v>
          </cell>
          <cell r="B2263">
            <v>27.6</v>
          </cell>
          <cell r="C2263">
            <v>4.01</v>
          </cell>
          <cell r="D2263" t="str">
            <v>No</v>
          </cell>
          <cell r="E2263" t="str">
            <v>No</v>
          </cell>
          <cell r="F2263" t="str">
            <v>Yes</v>
          </cell>
          <cell r="G2263">
            <v>1</v>
          </cell>
          <cell r="H2263" t="str">
            <v>No</v>
          </cell>
        </row>
        <row r="2264">
          <cell r="A2264" t="str">
            <v>Id2263</v>
          </cell>
          <cell r="B2264">
            <v>20.7</v>
          </cell>
          <cell r="C2264">
            <v>4.49</v>
          </cell>
          <cell r="D2264" t="str">
            <v>No</v>
          </cell>
          <cell r="E2264" t="str">
            <v>No</v>
          </cell>
          <cell r="F2264" t="str">
            <v>Yes</v>
          </cell>
          <cell r="G2264">
            <v>1</v>
          </cell>
          <cell r="H2264" t="str">
            <v>No</v>
          </cell>
        </row>
        <row r="2265">
          <cell r="A2265" t="str">
            <v>Id2264</v>
          </cell>
          <cell r="B2265">
            <v>20.3</v>
          </cell>
          <cell r="C2265">
            <v>6.37</v>
          </cell>
          <cell r="D2265" t="str">
            <v>No</v>
          </cell>
          <cell r="E2265" t="str">
            <v>No</v>
          </cell>
          <cell r="F2265" t="str">
            <v>Yes</v>
          </cell>
          <cell r="G2265">
            <v>1</v>
          </cell>
          <cell r="H2265" t="str">
            <v>No</v>
          </cell>
        </row>
        <row r="2266">
          <cell r="A2266" t="str">
            <v>Id2265</v>
          </cell>
          <cell r="B2266">
            <v>19.8</v>
          </cell>
          <cell r="C2266">
            <v>5.12</v>
          </cell>
          <cell r="D2266" t="str">
            <v>No</v>
          </cell>
          <cell r="E2266" t="str">
            <v>No</v>
          </cell>
          <cell r="F2266" t="str">
            <v>Yes</v>
          </cell>
          <cell r="G2266">
            <v>1</v>
          </cell>
          <cell r="H2266" t="str">
            <v>No</v>
          </cell>
        </row>
        <row r="2267">
          <cell r="A2267" t="str">
            <v>Id2266</v>
          </cell>
          <cell r="B2267">
            <v>21.87</v>
          </cell>
          <cell r="C2267">
            <v>8.59</v>
          </cell>
          <cell r="D2267" t="str">
            <v>No</v>
          </cell>
          <cell r="E2267" t="str">
            <v>No</v>
          </cell>
          <cell r="F2267" t="str">
            <v>No</v>
          </cell>
          <cell r="G2267" t="str">
            <v>No major surgery</v>
          </cell>
          <cell r="H2267" t="str">
            <v>No</v>
          </cell>
        </row>
        <row r="2268">
          <cell r="A2268" t="str">
            <v>Id2267</v>
          </cell>
          <cell r="B2268">
            <v>16.600000000000001</v>
          </cell>
          <cell r="C2268">
            <v>5.87</v>
          </cell>
          <cell r="D2268" t="str">
            <v>No</v>
          </cell>
          <cell r="E2268" t="str">
            <v>No</v>
          </cell>
          <cell r="F2268" t="str">
            <v>No</v>
          </cell>
          <cell r="G2268">
            <v>1</v>
          </cell>
          <cell r="H2268" t="str">
            <v>No</v>
          </cell>
        </row>
        <row r="2269">
          <cell r="A2269" t="str">
            <v>Id2268</v>
          </cell>
          <cell r="B2269">
            <v>21.98</v>
          </cell>
          <cell r="C2269">
            <v>7.03</v>
          </cell>
          <cell r="D2269" t="str">
            <v>No</v>
          </cell>
          <cell r="E2269" t="str">
            <v>No</v>
          </cell>
          <cell r="F2269" t="str">
            <v>No</v>
          </cell>
          <cell r="G2269" t="str">
            <v>No major surgery</v>
          </cell>
          <cell r="H2269" t="str">
            <v>No</v>
          </cell>
        </row>
        <row r="2270">
          <cell r="A2270" t="str">
            <v>Id2269</v>
          </cell>
          <cell r="B2270">
            <v>19.7</v>
          </cell>
          <cell r="C2270">
            <v>5.51</v>
          </cell>
          <cell r="D2270" t="str">
            <v>No</v>
          </cell>
          <cell r="E2270" t="str">
            <v>No</v>
          </cell>
          <cell r="F2270" t="str">
            <v>No</v>
          </cell>
          <cell r="G2270">
            <v>1</v>
          </cell>
          <cell r="H2270" t="str">
            <v>No</v>
          </cell>
        </row>
        <row r="2271">
          <cell r="A2271" t="str">
            <v>Id2270</v>
          </cell>
          <cell r="B2271">
            <v>19.21</v>
          </cell>
          <cell r="C2271">
            <v>4.76</v>
          </cell>
          <cell r="D2271" t="str">
            <v>No</v>
          </cell>
          <cell r="E2271" t="str">
            <v>yes</v>
          </cell>
          <cell r="F2271" t="str">
            <v>No</v>
          </cell>
          <cell r="G2271">
            <v>1</v>
          </cell>
          <cell r="H2271" t="str">
            <v>No</v>
          </cell>
        </row>
        <row r="2272">
          <cell r="A2272" t="str">
            <v>Id2271</v>
          </cell>
          <cell r="B2272">
            <v>19.3</v>
          </cell>
          <cell r="C2272">
            <v>4.7</v>
          </cell>
          <cell r="D2272" t="str">
            <v>No</v>
          </cell>
          <cell r="E2272" t="str">
            <v>yes</v>
          </cell>
          <cell r="F2272" t="str">
            <v>No</v>
          </cell>
          <cell r="G2272">
            <v>1</v>
          </cell>
          <cell r="H2272" t="str">
            <v>No</v>
          </cell>
        </row>
        <row r="2273">
          <cell r="A2273" t="str">
            <v>Id2272</v>
          </cell>
          <cell r="B2273">
            <v>16.22</v>
          </cell>
          <cell r="C2273">
            <v>6.21</v>
          </cell>
          <cell r="D2273" t="str">
            <v>yes</v>
          </cell>
          <cell r="E2273" t="str">
            <v>No</v>
          </cell>
          <cell r="F2273" t="str">
            <v>No</v>
          </cell>
          <cell r="G2273" t="str">
            <v>No major surgery</v>
          </cell>
          <cell r="H2273" t="str">
            <v>No</v>
          </cell>
        </row>
        <row r="2274">
          <cell r="A2274" t="str">
            <v>Id2273</v>
          </cell>
          <cell r="B2274">
            <v>17.12</v>
          </cell>
          <cell r="C2274">
            <v>4.5199999999999996</v>
          </cell>
          <cell r="D2274" t="str">
            <v>No</v>
          </cell>
          <cell r="E2274" t="str">
            <v>yes</v>
          </cell>
          <cell r="F2274" t="str">
            <v>No</v>
          </cell>
          <cell r="G2274">
            <v>1</v>
          </cell>
          <cell r="H2274" t="str">
            <v>No</v>
          </cell>
        </row>
        <row r="2275">
          <cell r="A2275" t="str">
            <v>Id2274</v>
          </cell>
          <cell r="B2275">
            <v>19.07</v>
          </cell>
          <cell r="C2275">
            <v>5.45</v>
          </cell>
          <cell r="D2275" t="str">
            <v>No</v>
          </cell>
          <cell r="E2275" t="str">
            <v>No</v>
          </cell>
          <cell r="F2275" t="str">
            <v>No</v>
          </cell>
          <cell r="G2275">
            <v>1</v>
          </cell>
          <cell r="H2275" t="str">
            <v>No</v>
          </cell>
        </row>
        <row r="2276">
          <cell r="A2276" t="str">
            <v>Id2275</v>
          </cell>
          <cell r="B2276">
            <v>15.56</v>
          </cell>
          <cell r="C2276">
            <v>4.42</v>
          </cell>
          <cell r="D2276" t="str">
            <v>No</v>
          </cell>
          <cell r="E2276" t="str">
            <v>No</v>
          </cell>
          <cell r="F2276" t="str">
            <v>No</v>
          </cell>
          <cell r="G2276" t="str">
            <v>No major surgery</v>
          </cell>
          <cell r="H2276" t="str">
            <v>No</v>
          </cell>
        </row>
        <row r="2277">
          <cell r="A2277" t="str">
            <v>Id2276</v>
          </cell>
          <cell r="B2277">
            <v>22.76</v>
          </cell>
          <cell r="C2277">
            <v>9.44</v>
          </cell>
          <cell r="D2277" t="str">
            <v>No</v>
          </cell>
          <cell r="E2277" t="str">
            <v>No</v>
          </cell>
          <cell r="F2277" t="str">
            <v>No</v>
          </cell>
          <cell r="G2277" t="str">
            <v>No major surgery</v>
          </cell>
          <cell r="H2277" t="str">
            <v>No</v>
          </cell>
        </row>
        <row r="2278">
          <cell r="A2278" t="str">
            <v>Id2277</v>
          </cell>
          <cell r="B2278">
            <v>22.79</v>
          </cell>
          <cell r="C2278">
            <v>6.15</v>
          </cell>
          <cell r="D2278" t="str">
            <v>yes</v>
          </cell>
          <cell r="E2278" t="str">
            <v>No</v>
          </cell>
          <cell r="F2278" t="str">
            <v>Yes</v>
          </cell>
          <cell r="G2278">
            <v>1</v>
          </cell>
          <cell r="H2278" t="str">
            <v>No</v>
          </cell>
        </row>
        <row r="2279">
          <cell r="A2279" t="str">
            <v>Id2278</v>
          </cell>
          <cell r="B2279">
            <v>17.41</v>
          </cell>
          <cell r="C2279">
            <v>5.13</v>
          </cell>
          <cell r="D2279" t="str">
            <v>yes</v>
          </cell>
          <cell r="E2279" t="str">
            <v>No</v>
          </cell>
          <cell r="F2279" t="str">
            <v>No</v>
          </cell>
          <cell r="G2279" t="str">
            <v>No major surgery</v>
          </cell>
          <cell r="H2279" t="str">
            <v>No</v>
          </cell>
        </row>
        <row r="2280">
          <cell r="A2280" t="str">
            <v>Id2279</v>
          </cell>
          <cell r="B2280">
            <v>19.32</v>
          </cell>
          <cell r="C2280">
            <v>4.96</v>
          </cell>
          <cell r="D2280" t="str">
            <v>yes</v>
          </cell>
          <cell r="E2280" t="str">
            <v>No</v>
          </cell>
          <cell r="F2280" t="str">
            <v>No</v>
          </cell>
          <cell r="G2280" t="str">
            <v>No major surgery</v>
          </cell>
          <cell r="H2280" t="str">
            <v>No</v>
          </cell>
        </row>
        <row r="2281">
          <cell r="A2281" t="str">
            <v>Id2280</v>
          </cell>
          <cell r="B2281">
            <v>18.25</v>
          </cell>
          <cell r="C2281">
            <v>10.95</v>
          </cell>
          <cell r="D2281" t="str">
            <v>No</v>
          </cell>
          <cell r="E2281" t="str">
            <v>No</v>
          </cell>
          <cell r="F2281" t="str">
            <v>No</v>
          </cell>
          <cell r="G2281" t="str">
            <v>No major surgery</v>
          </cell>
          <cell r="H2281" t="str">
            <v>No</v>
          </cell>
        </row>
        <row r="2282">
          <cell r="A2282" t="str">
            <v>Id2281</v>
          </cell>
          <cell r="B2282">
            <v>53.13</v>
          </cell>
          <cell r="C2282">
            <v>4.4400000000000004</v>
          </cell>
          <cell r="D2282" t="str">
            <v>No</v>
          </cell>
          <cell r="E2282" t="str">
            <v>yes</v>
          </cell>
          <cell r="F2282" t="str">
            <v>No</v>
          </cell>
          <cell r="G2282">
            <v>1</v>
          </cell>
          <cell r="H2282" t="str">
            <v>No</v>
          </cell>
        </row>
        <row r="2283">
          <cell r="A2283" t="str">
            <v>Id2282</v>
          </cell>
          <cell r="B2283">
            <v>20.46</v>
          </cell>
          <cell r="C2283">
            <v>4.0199999999999996</v>
          </cell>
          <cell r="D2283" t="str">
            <v>No</v>
          </cell>
          <cell r="E2283" t="str">
            <v>No</v>
          </cell>
          <cell r="F2283" t="str">
            <v>No</v>
          </cell>
          <cell r="G2283" t="str">
            <v>No major surgery</v>
          </cell>
          <cell r="H2283" t="str">
            <v>No</v>
          </cell>
        </row>
        <row r="2284">
          <cell r="A2284" t="str">
            <v>Id2283</v>
          </cell>
          <cell r="B2284">
            <v>43.01</v>
          </cell>
          <cell r="C2284">
            <v>5.44</v>
          </cell>
          <cell r="D2284" t="str">
            <v>No</v>
          </cell>
          <cell r="E2284" t="str">
            <v>yes</v>
          </cell>
          <cell r="F2284" t="str">
            <v>No</v>
          </cell>
          <cell r="G2284">
            <v>1</v>
          </cell>
          <cell r="H2284" t="str">
            <v>No</v>
          </cell>
        </row>
        <row r="2285">
          <cell r="A2285" t="str">
            <v>Id2284</v>
          </cell>
          <cell r="B2285">
            <v>15.01</v>
          </cell>
          <cell r="C2285">
            <v>4.1500000000000004</v>
          </cell>
          <cell r="D2285" t="str">
            <v>No</v>
          </cell>
          <cell r="E2285" t="str">
            <v>No</v>
          </cell>
          <cell r="F2285" t="str">
            <v>Yes</v>
          </cell>
          <cell r="G2285">
            <v>1</v>
          </cell>
          <cell r="H2285" t="str">
            <v>No</v>
          </cell>
        </row>
        <row r="2286">
          <cell r="A2286" t="str">
            <v>Id2285</v>
          </cell>
          <cell r="B2286">
            <v>41.14</v>
          </cell>
          <cell r="C2286">
            <v>6.02</v>
          </cell>
          <cell r="D2286" t="str">
            <v>No</v>
          </cell>
          <cell r="E2286" t="str">
            <v>yes</v>
          </cell>
          <cell r="F2286" t="str">
            <v>No</v>
          </cell>
          <cell r="G2286">
            <v>1</v>
          </cell>
          <cell r="H2286" t="str">
            <v>No</v>
          </cell>
        </row>
        <row r="2287">
          <cell r="A2287" t="str">
            <v>Id2286</v>
          </cell>
          <cell r="B2287">
            <v>16.55</v>
          </cell>
          <cell r="C2287">
            <v>7.73</v>
          </cell>
          <cell r="D2287" t="str">
            <v>No</v>
          </cell>
          <cell r="E2287" t="str">
            <v>No</v>
          </cell>
          <cell r="F2287" t="str">
            <v>No</v>
          </cell>
          <cell r="G2287" t="str">
            <v>No major surgery</v>
          </cell>
          <cell r="H2287" t="str">
            <v>No</v>
          </cell>
        </row>
        <row r="2288">
          <cell r="A2288" t="str">
            <v>Id2287</v>
          </cell>
          <cell r="B2288">
            <v>37.29</v>
          </cell>
          <cell r="C2288">
            <v>5.03</v>
          </cell>
          <cell r="D2288" t="str">
            <v>No</v>
          </cell>
          <cell r="E2288" t="str">
            <v>yes</v>
          </cell>
          <cell r="F2288" t="str">
            <v>No</v>
          </cell>
          <cell r="G2288">
            <v>1</v>
          </cell>
          <cell r="H2288" t="str">
            <v>No</v>
          </cell>
        </row>
        <row r="2289">
          <cell r="A2289" t="str">
            <v>Id2288</v>
          </cell>
          <cell r="B2289">
            <v>16.739999999999998</v>
          </cell>
          <cell r="C2289">
            <v>4.08</v>
          </cell>
          <cell r="D2289" t="str">
            <v>yes</v>
          </cell>
          <cell r="E2289" t="str">
            <v>No</v>
          </cell>
          <cell r="F2289" t="str">
            <v>No</v>
          </cell>
          <cell r="G2289" t="str">
            <v>No major surgery</v>
          </cell>
          <cell r="H2289" t="str">
            <v>No</v>
          </cell>
        </row>
        <row r="2290">
          <cell r="A2290" t="str">
            <v>Id2289</v>
          </cell>
          <cell r="B2290">
            <v>34.43</v>
          </cell>
          <cell r="C2290">
            <v>4.2699999999999996</v>
          </cell>
          <cell r="D2290" t="str">
            <v>No</v>
          </cell>
          <cell r="E2290" t="str">
            <v>yes</v>
          </cell>
          <cell r="F2290" t="str">
            <v>No</v>
          </cell>
          <cell r="G2290">
            <v>1</v>
          </cell>
          <cell r="H2290" t="str">
            <v>No</v>
          </cell>
        </row>
        <row r="2291">
          <cell r="A2291" t="str">
            <v>Id2290</v>
          </cell>
          <cell r="B2291">
            <v>34.1</v>
          </cell>
          <cell r="C2291">
            <v>4.07</v>
          </cell>
          <cell r="D2291" t="str">
            <v>No</v>
          </cell>
          <cell r="E2291" t="str">
            <v>yes</v>
          </cell>
          <cell r="F2291" t="str">
            <v>No</v>
          </cell>
          <cell r="G2291">
            <v>1</v>
          </cell>
          <cell r="H2291" t="str">
            <v>No</v>
          </cell>
        </row>
        <row r="2292">
          <cell r="A2292" t="str">
            <v>Id2291</v>
          </cell>
          <cell r="B2292">
            <v>19.3</v>
          </cell>
          <cell r="C2292">
            <v>10.36</v>
          </cell>
          <cell r="D2292" t="str">
            <v>No</v>
          </cell>
          <cell r="E2292" t="str">
            <v>No</v>
          </cell>
          <cell r="F2292" t="str">
            <v>No</v>
          </cell>
          <cell r="G2292" t="str">
            <v>No major surgery</v>
          </cell>
          <cell r="H2292" t="str">
            <v>No</v>
          </cell>
        </row>
        <row r="2293">
          <cell r="A2293" t="str">
            <v>Id2292</v>
          </cell>
          <cell r="B2293">
            <v>33.659999999999997</v>
          </cell>
          <cell r="C2293">
            <v>5.71</v>
          </cell>
          <cell r="D2293" t="str">
            <v>No</v>
          </cell>
          <cell r="E2293" t="str">
            <v>yes</v>
          </cell>
          <cell r="F2293" t="str">
            <v>No</v>
          </cell>
          <cell r="G2293">
            <v>1</v>
          </cell>
          <cell r="H2293" t="str">
            <v>No</v>
          </cell>
        </row>
        <row r="2294">
          <cell r="A2294" t="str">
            <v>Id2293</v>
          </cell>
          <cell r="B2294">
            <v>33.33</v>
          </cell>
          <cell r="C2294">
            <v>6.08</v>
          </cell>
          <cell r="D2294" t="str">
            <v>No</v>
          </cell>
          <cell r="E2294" t="str">
            <v>yes</v>
          </cell>
          <cell r="F2294" t="str">
            <v>No</v>
          </cell>
          <cell r="G2294">
            <v>1</v>
          </cell>
          <cell r="H2294" t="str">
            <v>No</v>
          </cell>
        </row>
        <row r="2295">
          <cell r="A2295" t="str">
            <v>Id2294</v>
          </cell>
          <cell r="B2295">
            <v>21.84</v>
          </cell>
          <cell r="C2295">
            <v>5.71</v>
          </cell>
          <cell r="D2295" t="str">
            <v>No</v>
          </cell>
          <cell r="E2295" t="str">
            <v>yes</v>
          </cell>
          <cell r="F2295" t="str">
            <v>No</v>
          </cell>
          <cell r="G2295">
            <v>1</v>
          </cell>
          <cell r="H2295" t="str">
            <v>No</v>
          </cell>
        </row>
        <row r="2296">
          <cell r="A2296" t="str">
            <v>Id2295</v>
          </cell>
          <cell r="B2296">
            <v>16.87</v>
          </cell>
          <cell r="C2296">
            <v>9.1300000000000008</v>
          </cell>
          <cell r="D2296" t="str">
            <v>No</v>
          </cell>
          <cell r="E2296" t="str">
            <v>No</v>
          </cell>
          <cell r="F2296" t="str">
            <v>No</v>
          </cell>
          <cell r="G2296" t="str">
            <v>No major surgery</v>
          </cell>
          <cell r="H2296" t="str">
            <v>No</v>
          </cell>
        </row>
        <row r="2297">
          <cell r="A2297" t="str">
            <v>Id2296</v>
          </cell>
          <cell r="B2297">
            <v>30.14</v>
          </cell>
          <cell r="C2297">
            <v>5.49</v>
          </cell>
          <cell r="D2297" t="str">
            <v>No</v>
          </cell>
          <cell r="E2297" t="str">
            <v>yes</v>
          </cell>
          <cell r="F2297" t="str">
            <v>No</v>
          </cell>
          <cell r="G2297">
            <v>1</v>
          </cell>
          <cell r="H2297" t="str">
            <v>No</v>
          </cell>
        </row>
        <row r="2298">
          <cell r="A2298" t="str">
            <v>Id2297</v>
          </cell>
          <cell r="B2298">
            <v>23.21</v>
          </cell>
          <cell r="C2298">
            <v>4.37</v>
          </cell>
          <cell r="D2298" t="str">
            <v>No</v>
          </cell>
          <cell r="E2298" t="str">
            <v>yes</v>
          </cell>
          <cell r="F2298" t="str">
            <v>No</v>
          </cell>
          <cell r="G2298">
            <v>1</v>
          </cell>
          <cell r="H2298" t="str">
            <v>No</v>
          </cell>
        </row>
        <row r="2299">
          <cell r="A2299" t="str">
            <v>Id2298</v>
          </cell>
          <cell r="B2299">
            <v>17.170000000000002</v>
          </cell>
          <cell r="C2299">
            <v>8.4600000000000009</v>
          </cell>
          <cell r="D2299" t="str">
            <v>No</v>
          </cell>
          <cell r="E2299" t="str">
            <v>No</v>
          </cell>
          <cell r="F2299" t="str">
            <v>No</v>
          </cell>
          <cell r="G2299" t="str">
            <v>No major surgery</v>
          </cell>
          <cell r="H2299" t="str">
            <v>No</v>
          </cell>
        </row>
        <row r="2300">
          <cell r="A2300" t="str">
            <v>Id2299</v>
          </cell>
          <cell r="B2300">
            <v>15.61</v>
          </cell>
          <cell r="C2300">
            <v>5.28</v>
          </cell>
          <cell r="D2300" t="str">
            <v>No</v>
          </cell>
          <cell r="E2300" t="str">
            <v>No</v>
          </cell>
          <cell r="F2300" t="str">
            <v>No</v>
          </cell>
          <cell r="G2300">
            <v>1</v>
          </cell>
          <cell r="H2300" t="str">
            <v>No</v>
          </cell>
        </row>
        <row r="2301">
          <cell r="A2301" t="str">
            <v>Id2300</v>
          </cell>
          <cell r="B2301">
            <v>17.98</v>
          </cell>
          <cell r="C2301">
            <v>5.33</v>
          </cell>
          <cell r="D2301" t="str">
            <v>yes</v>
          </cell>
          <cell r="E2301" t="str">
            <v>No</v>
          </cell>
          <cell r="F2301" t="str">
            <v>Yes</v>
          </cell>
          <cell r="G2301">
            <v>1</v>
          </cell>
          <cell r="H2301" t="str">
            <v>No</v>
          </cell>
        </row>
        <row r="2302">
          <cell r="A2302" t="str">
            <v>Id2301</v>
          </cell>
          <cell r="B2302">
            <v>21.64</v>
          </cell>
          <cell r="C2302">
            <v>5.5</v>
          </cell>
          <cell r="D2302" t="str">
            <v>No</v>
          </cell>
          <cell r="E2302" t="str">
            <v>yes</v>
          </cell>
          <cell r="F2302" t="str">
            <v>No</v>
          </cell>
          <cell r="G2302">
            <v>1</v>
          </cell>
          <cell r="H2302" t="str">
            <v>No</v>
          </cell>
        </row>
        <row r="2303">
          <cell r="A2303" t="str">
            <v>Id2302</v>
          </cell>
          <cell r="B2303">
            <v>16.399999999999999</v>
          </cell>
          <cell r="C2303">
            <v>5.4</v>
          </cell>
          <cell r="D2303" t="str">
            <v>No</v>
          </cell>
          <cell r="E2303" t="str">
            <v>No</v>
          </cell>
          <cell r="F2303" t="str">
            <v>Yes</v>
          </cell>
          <cell r="G2303">
            <v>1</v>
          </cell>
          <cell r="H2303" t="str">
            <v>No</v>
          </cell>
        </row>
        <row r="2304">
          <cell r="A2304" t="str">
            <v>Id2303</v>
          </cell>
          <cell r="B2304">
            <v>15.77</v>
          </cell>
          <cell r="C2304">
            <v>6.05</v>
          </cell>
          <cell r="D2304" t="str">
            <v>yes</v>
          </cell>
          <cell r="E2304" t="str">
            <v>No</v>
          </cell>
          <cell r="F2304" t="str">
            <v>No</v>
          </cell>
          <cell r="G2304">
            <v>1</v>
          </cell>
          <cell r="H2304" t="str">
            <v>No</v>
          </cell>
        </row>
        <row r="2305">
          <cell r="A2305" t="str">
            <v>Id2304</v>
          </cell>
          <cell r="B2305">
            <v>18.27</v>
          </cell>
          <cell r="C2305">
            <v>11.46</v>
          </cell>
          <cell r="D2305" t="str">
            <v>No</v>
          </cell>
          <cell r="E2305" t="str">
            <v>No</v>
          </cell>
          <cell r="F2305" t="str">
            <v>No</v>
          </cell>
          <cell r="G2305" t="str">
            <v>No major surgery</v>
          </cell>
          <cell r="H2305" t="str">
            <v>No</v>
          </cell>
        </row>
        <row r="2306">
          <cell r="A2306" t="str">
            <v>Id2305</v>
          </cell>
          <cell r="B2306">
            <v>16.489999999999998</v>
          </cell>
          <cell r="C2306">
            <v>8.48</v>
          </cell>
          <cell r="D2306" t="str">
            <v>No</v>
          </cell>
          <cell r="E2306" t="str">
            <v>No</v>
          </cell>
          <cell r="F2306" t="str">
            <v>No</v>
          </cell>
          <cell r="G2306" t="str">
            <v>No major surgery</v>
          </cell>
          <cell r="H2306" t="str">
            <v>No</v>
          </cell>
        </row>
        <row r="2307">
          <cell r="A2307" t="str">
            <v>Id2306</v>
          </cell>
          <cell r="B2307">
            <v>16.14</v>
          </cell>
          <cell r="C2307">
            <v>4.8600000000000003</v>
          </cell>
          <cell r="D2307" t="str">
            <v>No</v>
          </cell>
          <cell r="E2307" t="str">
            <v>No</v>
          </cell>
          <cell r="F2307" t="str">
            <v>No</v>
          </cell>
          <cell r="G2307" t="str">
            <v>No major surgery</v>
          </cell>
          <cell r="H2307" t="str">
            <v>No</v>
          </cell>
        </row>
        <row r="2308">
          <cell r="A2308" t="str">
            <v>Id2307</v>
          </cell>
          <cell r="B2308">
            <v>20.85</v>
          </cell>
          <cell r="C2308">
            <v>4.45</v>
          </cell>
          <cell r="D2308" t="str">
            <v>yes</v>
          </cell>
          <cell r="E2308" t="str">
            <v>No</v>
          </cell>
          <cell r="F2308" t="str">
            <v>No</v>
          </cell>
          <cell r="G2308">
            <v>1</v>
          </cell>
          <cell r="H2308" t="str">
            <v>No</v>
          </cell>
        </row>
        <row r="2309">
          <cell r="A2309" t="str">
            <v>Id2308</v>
          </cell>
          <cell r="B2309">
            <v>15.88</v>
          </cell>
          <cell r="C2309">
            <v>4.3600000000000003</v>
          </cell>
          <cell r="D2309" t="str">
            <v>No</v>
          </cell>
          <cell r="E2309" t="str">
            <v>No</v>
          </cell>
          <cell r="F2309" t="str">
            <v>No</v>
          </cell>
          <cell r="G2309" t="str">
            <v>No major surgery</v>
          </cell>
          <cell r="H2309" t="str">
            <v>No</v>
          </cell>
        </row>
        <row r="2310">
          <cell r="A2310" t="str">
            <v>Id2309</v>
          </cell>
          <cell r="B2310">
            <v>20.66</v>
          </cell>
          <cell r="C2310">
            <v>5.8</v>
          </cell>
          <cell r="D2310" t="str">
            <v>No</v>
          </cell>
          <cell r="E2310" t="str">
            <v>yes</v>
          </cell>
          <cell r="F2310" t="str">
            <v>No</v>
          </cell>
          <cell r="G2310">
            <v>1</v>
          </cell>
          <cell r="H2310" t="str">
            <v>No</v>
          </cell>
        </row>
        <row r="2311">
          <cell r="A2311" t="str">
            <v>Id2310</v>
          </cell>
          <cell r="B2311">
            <v>20.399999999999999</v>
          </cell>
          <cell r="C2311">
            <v>5.27</v>
          </cell>
          <cell r="D2311" t="str">
            <v>No</v>
          </cell>
          <cell r="E2311" t="str">
            <v>No</v>
          </cell>
          <cell r="F2311" t="str">
            <v>No</v>
          </cell>
          <cell r="G2311" t="str">
            <v>No major surgery</v>
          </cell>
          <cell r="H2311" t="str">
            <v>No</v>
          </cell>
        </row>
        <row r="2312">
          <cell r="A2312" t="str">
            <v>Id2311</v>
          </cell>
          <cell r="B2312">
            <v>25.19</v>
          </cell>
          <cell r="C2312">
            <v>5.64</v>
          </cell>
          <cell r="D2312" t="str">
            <v>yes</v>
          </cell>
          <cell r="E2312" t="str">
            <v>No</v>
          </cell>
          <cell r="F2312" t="str">
            <v>No</v>
          </cell>
          <cell r="G2312" t="str">
            <v>No major surgery</v>
          </cell>
          <cell r="H2312" t="str">
            <v>No</v>
          </cell>
        </row>
        <row r="2313">
          <cell r="A2313" t="str">
            <v>Id2312</v>
          </cell>
          <cell r="B2313">
            <v>20.54</v>
          </cell>
          <cell r="C2313">
            <v>4.2</v>
          </cell>
          <cell r="D2313" t="str">
            <v>yes</v>
          </cell>
          <cell r="E2313" t="str">
            <v>No</v>
          </cell>
          <cell r="F2313" t="str">
            <v>No</v>
          </cell>
          <cell r="G2313">
            <v>1</v>
          </cell>
          <cell r="H2313" t="str">
            <v>No</v>
          </cell>
        </row>
        <row r="2314">
          <cell r="A2314" t="str">
            <v>Id2313</v>
          </cell>
          <cell r="B2314">
            <v>20.13</v>
          </cell>
          <cell r="C2314">
            <v>5.42</v>
          </cell>
          <cell r="D2314" t="str">
            <v>No</v>
          </cell>
          <cell r="E2314" t="str">
            <v>No</v>
          </cell>
          <cell r="F2314" t="str">
            <v>No</v>
          </cell>
          <cell r="G2314" t="str">
            <v>No major surgery</v>
          </cell>
          <cell r="H2314" t="str">
            <v>No</v>
          </cell>
        </row>
        <row r="2315">
          <cell r="A2315" t="str">
            <v>Id2314</v>
          </cell>
          <cell r="B2315">
            <v>18.93</v>
          </cell>
          <cell r="C2315">
            <v>6.11</v>
          </cell>
          <cell r="D2315" t="str">
            <v>No</v>
          </cell>
          <cell r="E2315" t="str">
            <v>No</v>
          </cell>
          <cell r="F2315" t="str">
            <v>Yes</v>
          </cell>
          <cell r="G2315">
            <v>1</v>
          </cell>
          <cell r="H2315" t="str">
            <v>No</v>
          </cell>
        </row>
        <row r="2316">
          <cell r="A2316" t="str">
            <v>Id2315</v>
          </cell>
          <cell r="B2316">
            <v>24.14</v>
          </cell>
          <cell r="C2316">
            <v>5.29</v>
          </cell>
          <cell r="D2316" t="str">
            <v>No</v>
          </cell>
          <cell r="E2316" t="str">
            <v>yes</v>
          </cell>
          <cell r="F2316" t="str">
            <v>No</v>
          </cell>
          <cell r="G2316">
            <v>1</v>
          </cell>
          <cell r="H2316" t="str">
            <v>No</v>
          </cell>
        </row>
        <row r="2317">
          <cell r="A2317" t="str">
            <v>Id2316</v>
          </cell>
          <cell r="B2317">
            <v>25.03</v>
          </cell>
          <cell r="C2317">
            <v>5.91</v>
          </cell>
          <cell r="D2317" t="str">
            <v>No</v>
          </cell>
          <cell r="E2317" t="str">
            <v>yes</v>
          </cell>
          <cell r="F2317" t="str">
            <v>No</v>
          </cell>
          <cell r="G2317">
            <v>1</v>
          </cell>
          <cell r="H2317" t="str">
            <v>No</v>
          </cell>
        </row>
        <row r="2318">
          <cell r="A2318" t="str">
            <v>Id2317</v>
          </cell>
          <cell r="B2318">
            <v>20.47</v>
          </cell>
          <cell r="C2318">
            <v>5.81</v>
          </cell>
          <cell r="D2318" t="str">
            <v>yes</v>
          </cell>
          <cell r="E2318" t="str">
            <v>No</v>
          </cell>
          <cell r="F2318" t="str">
            <v>No</v>
          </cell>
          <cell r="G2318">
            <v>1</v>
          </cell>
          <cell r="H2318" t="str">
            <v>No</v>
          </cell>
        </row>
        <row r="2319">
          <cell r="A2319" t="str">
            <v>Id2318</v>
          </cell>
          <cell r="B2319">
            <v>18.82</v>
          </cell>
          <cell r="C2319">
            <v>5.51</v>
          </cell>
          <cell r="D2319" t="str">
            <v>yes</v>
          </cell>
          <cell r="E2319" t="str">
            <v>No</v>
          </cell>
          <cell r="F2319" t="str">
            <v>No</v>
          </cell>
          <cell r="G2319" t="str">
            <v>No major surgery</v>
          </cell>
          <cell r="H2319" t="str">
            <v>No</v>
          </cell>
        </row>
        <row r="2320">
          <cell r="A2320" t="str">
            <v>Id2319</v>
          </cell>
          <cell r="B2320">
            <v>17.079999999999998</v>
          </cell>
          <cell r="C2320">
            <v>5.73</v>
          </cell>
          <cell r="D2320" t="str">
            <v>No</v>
          </cell>
          <cell r="E2320" t="str">
            <v>No</v>
          </cell>
          <cell r="F2320" t="str">
            <v>Yes</v>
          </cell>
          <cell r="G2320">
            <v>1</v>
          </cell>
          <cell r="H2320" t="str">
            <v>No</v>
          </cell>
        </row>
        <row r="2321">
          <cell r="A2321" t="str">
            <v>Id2320</v>
          </cell>
          <cell r="B2321">
            <v>19.21</v>
          </cell>
          <cell r="C2321">
            <v>5.53</v>
          </cell>
          <cell r="D2321" t="str">
            <v>yes</v>
          </cell>
          <cell r="E2321" t="str">
            <v>No</v>
          </cell>
          <cell r="F2321" t="str">
            <v>No</v>
          </cell>
          <cell r="G2321" t="str">
            <v>No major surgery</v>
          </cell>
          <cell r="H2321" t="str">
            <v>No</v>
          </cell>
        </row>
        <row r="2322">
          <cell r="A2322" t="str">
            <v>Id2321</v>
          </cell>
          <cell r="B2322">
            <v>17.86</v>
          </cell>
          <cell r="C2322">
            <v>5.43</v>
          </cell>
          <cell r="D2322" t="str">
            <v>No</v>
          </cell>
          <cell r="E2322" t="str">
            <v>No</v>
          </cell>
          <cell r="F2322" t="str">
            <v>Yes</v>
          </cell>
          <cell r="G2322">
            <v>1</v>
          </cell>
          <cell r="H2322" t="str">
            <v>No</v>
          </cell>
        </row>
        <row r="2323">
          <cell r="A2323" t="str">
            <v>Id2322</v>
          </cell>
          <cell r="B2323">
            <v>21.38</v>
          </cell>
          <cell r="C2323">
            <v>8.01</v>
          </cell>
          <cell r="D2323" t="str">
            <v>No</v>
          </cell>
          <cell r="E2323" t="str">
            <v>No</v>
          </cell>
          <cell r="F2323" t="str">
            <v>No</v>
          </cell>
          <cell r="G2323" t="str">
            <v>No major surgery</v>
          </cell>
          <cell r="H2323" t="str">
            <v>No</v>
          </cell>
        </row>
        <row r="2324">
          <cell r="A2324" t="str">
            <v>Id2323</v>
          </cell>
          <cell r="B2324">
            <v>23.35</v>
          </cell>
          <cell r="C2324">
            <v>5.94</v>
          </cell>
          <cell r="D2324" t="str">
            <v>No</v>
          </cell>
          <cell r="E2324" t="str">
            <v>No</v>
          </cell>
          <cell r="F2324" t="str">
            <v>No</v>
          </cell>
          <cell r="G2324" t="str">
            <v>No major surgery</v>
          </cell>
          <cell r="H2324" t="str">
            <v>No</v>
          </cell>
        </row>
        <row r="2325">
          <cell r="A2325" t="str">
            <v>Id2324</v>
          </cell>
          <cell r="B2325">
            <v>22.24</v>
          </cell>
          <cell r="C2325">
            <v>5.04</v>
          </cell>
          <cell r="D2325" t="str">
            <v>No</v>
          </cell>
          <cell r="E2325" t="str">
            <v>No</v>
          </cell>
          <cell r="F2325" t="str">
            <v>No</v>
          </cell>
          <cell r="G2325" t="str">
            <v>No major surgery</v>
          </cell>
          <cell r="H2325" t="str">
            <v>No</v>
          </cell>
        </row>
        <row r="2326">
          <cell r="A2326" t="str">
            <v>Id2325</v>
          </cell>
          <cell r="B2326">
            <v>24.76</v>
          </cell>
          <cell r="C2326">
            <v>4.54</v>
          </cell>
          <cell r="D2326" t="str">
            <v>yes</v>
          </cell>
          <cell r="E2326" t="str">
            <v>No</v>
          </cell>
          <cell r="F2326" t="str">
            <v>No</v>
          </cell>
          <cell r="G2326" t="str">
            <v>No major surgery</v>
          </cell>
          <cell r="H2326" t="str">
            <v>No</v>
          </cell>
        </row>
        <row r="2327">
          <cell r="A2327" t="str">
            <v>Id2326</v>
          </cell>
          <cell r="B2327">
            <v>20.100000000000001</v>
          </cell>
          <cell r="C2327">
            <v>5.6</v>
          </cell>
          <cell r="D2327" t="str">
            <v>yes</v>
          </cell>
          <cell r="E2327" t="str">
            <v>No</v>
          </cell>
          <cell r="F2327" t="str">
            <v>Yes</v>
          </cell>
          <cell r="G2327">
            <v>1</v>
          </cell>
          <cell r="H2327" t="str">
            <v>No</v>
          </cell>
        </row>
        <row r="2328">
          <cell r="A2328" t="str">
            <v>Id2327</v>
          </cell>
          <cell r="B2328">
            <v>21.77</v>
          </cell>
          <cell r="C2328">
            <v>10.67</v>
          </cell>
          <cell r="D2328" t="str">
            <v>No</v>
          </cell>
          <cell r="E2328" t="str">
            <v>No</v>
          </cell>
          <cell r="F2328" t="str">
            <v>No</v>
          </cell>
          <cell r="G2328" t="str">
            <v>No major surgery</v>
          </cell>
          <cell r="H2328" t="str">
            <v>No</v>
          </cell>
        </row>
        <row r="2329">
          <cell r="A2329" t="str">
            <v>Id2328</v>
          </cell>
          <cell r="B2329">
            <v>17.82</v>
          </cell>
          <cell r="C2329">
            <v>5.26</v>
          </cell>
          <cell r="D2329" t="str">
            <v>yes</v>
          </cell>
          <cell r="E2329" t="str">
            <v>No</v>
          </cell>
          <cell r="F2329" t="str">
            <v>No</v>
          </cell>
          <cell r="G2329">
            <v>1</v>
          </cell>
          <cell r="H2329" t="str">
            <v>No</v>
          </cell>
        </row>
        <row r="2330">
          <cell r="A2330" t="str">
            <v>Id2329</v>
          </cell>
          <cell r="B2330">
            <v>17.07</v>
          </cell>
          <cell r="C2330">
            <v>5.22</v>
          </cell>
          <cell r="D2330" t="str">
            <v>No</v>
          </cell>
          <cell r="E2330" t="str">
            <v>No</v>
          </cell>
          <cell r="F2330" t="str">
            <v>Yes</v>
          </cell>
          <cell r="G2330">
            <v>1</v>
          </cell>
          <cell r="H2330" t="str">
            <v>No</v>
          </cell>
        </row>
        <row r="2331">
          <cell r="A2331" t="str">
            <v>Id2330</v>
          </cell>
          <cell r="B2331">
            <v>22.24</v>
          </cell>
          <cell r="C2331">
            <v>4.29</v>
          </cell>
          <cell r="D2331" t="str">
            <v>yes</v>
          </cell>
          <cell r="E2331" t="str">
            <v>No</v>
          </cell>
          <cell r="F2331" t="str">
            <v>No</v>
          </cell>
          <cell r="G2331" t="str">
            <v>No major surgery</v>
          </cell>
          <cell r="H2331" t="str">
            <v>No</v>
          </cell>
        </row>
        <row r="2332">
          <cell r="A2332" t="str">
            <v>Id2331</v>
          </cell>
          <cell r="B2332">
            <v>22.34</v>
          </cell>
          <cell r="C2332">
            <v>5.57</v>
          </cell>
          <cell r="D2332" t="str">
            <v>No</v>
          </cell>
          <cell r="E2332" t="str">
            <v>No</v>
          </cell>
          <cell r="F2332" t="str">
            <v>No</v>
          </cell>
          <cell r="G2332">
            <v>1</v>
          </cell>
          <cell r="H2332" t="str">
            <v>No</v>
          </cell>
        </row>
        <row r="2333">
          <cell r="A2333" t="str">
            <v>Id2332</v>
          </cell>
          <cell r="B2333">
            <v>17.7</v>
          </cell>
          <cell r="C2333">
            <v>6.28</v>
          </cell>
          <cell r="D2333" t="str">
            <v>No</v>
          </cell>
          <cell r="E2333" t="str">
            <v>No</v>
          </cell>
          <cell r="F2333" t="str">
            <v>No</v>
          </cell>
          <cell r="G2333">
            <v>1</v>
          </cell>
          <cell r="H2333" t="str">
            <v>No</v>
          </cell>
        </row>
        <row r="2334">
          <cell r="A2334" t="str">
            <v>Id2333</v>
          </cell>
          <cell r="B2334">
            <v>16.47</v>
          </cell>
          <cell r="C2334">
            <v>6.35</v>
          </cell>
          <cell r="D2334" t="str">
            <v>No</v>
          </cell>
          <cell r="E2334" t="str">
            <v>No</v>
          </cell>
          <cell r="F2334" t="str">
            <v>Yes</v>
          </cell>
          <cell r="G2334">
            <v>1</v>
          </cell>
          <cell r="H2334" t="str">
            <v>No</v>
          </cell>
        </row>
        <row r="2335">
          <cell r="A2335" t="str">
            <v>Id2334</v>
          </cell>
          <cell r="B2335">
            <v>17.600000000000001</v>
          </cell>
          <cell r="C2335">
            <v>4.3899999999999997</v>
          </cell>
          <cell r="D2335" t="str">
            <v>No</v>
          </cell>
          <cell r="E2335" t="str">
            <v>No</v>
          </cell>
          <cell r="F2335" t="str">
            <v>No</v>
          </cell>
          <cell r="G2335">
            <v>1</v>
          </cell>
          <cell r="H2335" t="str">
            <v>No</v>
          </cell>
        </row>
        <row r="2336">
          <cell r="A2336" t="str">
            <v>Id2335</v>
          </cell>
          <cell r="B2336">
            <v>17.579999999999998</v>
          </cell>
          <cell r="C2336">
            <v>4.51</v>
          </cell>
          <cell r="D2336" t="str">
            <v>No</v>
          </cell>
          <cell r="E2336" t="str">
            <v>No</v>
          </cell>
          <cell r="F2336" t="str">
            <v>No</v>
          </cell>
          <cell r="G2336">
            <v>1</v>
          </cell>
          <cell r="H2336" t="str">
            <v>No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Names"/>
      <sheetName val="Medical Examinations"/>
      <sheetName val="Hospitalisation Details"/>
    </sheetNames>
    <sheetDataSet>
      <sheetData sheetId="0"/>
      <sheetData sheetId="1"/>
      <sheetData sheetId="2">
        <row r="1">
          <cell r="A1" t="str">
            <v>Customer ID</v>
          </cell>
          <cell r="B1" t="str">
            <v>year</v>
          </cell>
          <cell r="C1" t="str">
            <v>month</v>
          </cell>
          <cell r="D1" t="str">
            <v>date</v>
          </cell>
          <cell r="E1" t="str">
            <v>children</v>
          </cell>
          <cell r="F1" t="str">
            <v>charges</v>
          </cell>
          <cell r="G1" t="str">
            <v>Hospital tier</v>
          </cell>
          <cell r="H1" t="str">
            <v>City tier</v>
          </cell>
          <cell r="I1" t="str">
            <v>State ID</v>
          </cell>
        </row>
        <row r="2">
          <cell r="A2" t="str">
            <v>Id2335</v>
          </cell>
          <cell r="B2">
            <v>1992</v>
          </cell>
          <cell r="C2" t="str">
            <v>Jul</v>
          </cell>
          <cell r="D2">
            <v>9</v>
          </cell>
          <cell r="E2">
            <v>0</v>
          </cell>
          <cell r="F2">
            <v>563.84</v>
          </cell>
          <cell r="G2" t="str">
            <v>tier - 2</v>
          </cell>
          <cell r="H2" t="str">
            <v>tier - 3</v>
          </cell>
          <cell r="I2" t="str">
            <v>R1013</v>
          </cell>
        </row>
        <row r="3">
          <cell r="A3" t="str">
            <v>Id2334</v>
          </cell>
          <cell r="B3">
            <v>1992</v>
          </cell>
          <cell r="C3" t="str">
            <v>Nov</v>
          </cell>
          <cell r="D3">
            <v>30</v>
          </cell>
          <cell r="E3">
            <v>0</v>
          </cell>
          <cell r="F3">
            <v>570.62</v>
          </cell>
          <cell r="G3" t="str">
            <v>tier - 2</v>
          </cell>
          <cell r="H3" t="str">
            <v>tier - 1</v>
          </cell>
          <cell r="I3" t="str">
            <v>R1013</v>
          </cell>
        </row>
        <row r="4">
          <cell r="A4" t="str">
            <v>Id2333</v>
          </cell>
          <cell r="B4">
            <v>1993</v>
          </cell>
          <cell r="C4" t="str">
            <v>Jun</v>
          </cell>
          <cell r="D4">
            <v>30</v>
          </cell>
          <cell r="E4">
            <v>0</v>
          </cell>
          <cell r="F4">
            <v>600</v>
          </cell>
          <cell r="G4" t="str">
            <v>tier - 2</v>
          </cell>
          <cell r="H4" t="str">
            <v>tier - 1</v>
          </cell>
          <cell r="I4" t="str">
            <v>R1013</v>
          </cell>
        </row>
        <row r="5">
          <cell r="A5" t="str">
            <v>Id2332</v>
          </cell>
          <cell r="B5">
            <v>1992</v>
          </cell>
          <cell r="C5" t="str">
            <v>Sep</v>
          </cell>
          <cell r="D5">
            <v>13</v>
          </cell>
          <cell r="E5">
            <v>0</v>
          </cell>
          <cell r="F5">
            <v>604.54</v>
          </cell>
          <cell r="G5" t="str">
            <v>tier - 3</v>
          </cell>
          <cell r="H5" t="str">
            <v>tier - 3</v>
          </cell>
          <cell r="I5" t="str">
            <v>R1013</v>
          </cell>
        </row>
        <row r="6">
          <cell r="A6" t="str">
            <v>Id2331</v>
          </cell>
          <cell r="B6">
            <v>1998</v>
          </cell>
          <cell r="C6" t="str">
            <v>Jul</v>
          </cell>
          <cell r="D6">
            <v>27</v>
          </cell>
          <cell r="E6">
            <v>0</v>
          </cell>
          <cell r="F6">
            <v>637.26</v>
          </cell>
          <cell r="G6" t="str">
            <v>tier - 3</v>
          </cell>
          <cell r="H6" t="str">
            <v>tier - 3</v>
          </cell>
          <cell r="I6" t="str">
            <v>R1013</v>
          </cell>
        </row>
        <row r="7">
          <cell r="A7" t="str">
            <v>Id2330</v>
          </cell>
          <cell r="B7">
            <v>2001</v>
          </cell>
          <cell r="C7" t="str">
            <v>Nov</v>
          </cell>
          <cell r="D7">
            <v>20</v>
          </cell>
          <cell r="E7">
            <v>0</v>
          </cell>
          <cell r="F7">
            <v>646.14</v>
          </cell>
          <cell r="G7" t="str">
            <v>tier - 3</v>
          </cell>
          <cell r="H7" t="str">
            <v>tier - 3</v>
          </cell>
          <cell r="I7" t="str">
            <v>R1012</v>
          </cell>
        </row>
        <row r="8">
          <cell r="A8" t="str">
            <v>Id2329</v>
          </cell>
          <cell r="B8">
            <v>1993</v>
          </cell>
          <cell r="C8" t="str">
            <v>Jun</v>
          </cell>
          <cell r="D8">
            <v>1</v>
          </cell>
          <cell r="E8">
            <v>0</v>
          </cell>
          <cell r="F8">
            <v>650</v>
          </cell>
          <cell r="G8" t="str">
            <v>tier - 3</v>
          </cell>
          <cell r="H8" t="str">
            <v>tier - 3</v>
          </cell>
          <cell r="I8" t="str">
            <v>R1013</v>
          </cell>
        </row>
        <row r="9">
          <cell r="A9" t="str">
            <v>Id2328</v>
          </cell>
          <cell r="B9">
            <v>1995</v>
          </cell>
          <cell r="C9" t="str">
            <v>Jul</v>
          </cell>
          <cell r="D9">
            <v>4</v>
          </cell>
          <cell r="E9">
            <v>0</v>
          </cell>
          <cell r="F9">
            <v>650</v>
          </cell>
          <cell r="G9" t="str">
            <v>tier - 3</v>
          </cell>
          <cell r="H9" t="str">
            <v>tier - 3</v>
          </cell>
          <cell r="I9" t="str">
            <v>R1013</v>
          </cell>
        </row>
        <row r="10">
          <cell r="A10" t="str">
            <v>Id2327</v>
          </cell>
          <cell r="B10">
            <v>2002</v>
          </cell>
          <cell r="C10" t="str">
            <v>Nov</v>
          </cell>
          <cell r="D10">
            <v>29</v>
          </cell>
          <cell r="E10">
            <v>0</v>
          </cell>
          <cell r="F10">
            <v>668</v>
          </cell>
          <cell r="G10" t="str">
            <v>tier - 3</v>
          </cell>
          <cell r="H10" t="str">
            <v>tier - 2</v>
          </cell>
          <cell r="I10" t="str">
            <v>R1012</v>
          </cell>
        </row>
        <row r="11">
          <cell r="A11" t="str">
            <v>Id2326</v>
          </cell>
          <cell r="B11">
            <v>1997</v>
          </cell>
          <cell r="C11" t="str">
            <v>Nov</v>
          </cell>
          <cell r="D11">
            <v>9</v>
          </cell>
          <cell r="E11">
            <v>0</v>
          </cell>
          <cell r="F11">
            <v>670</v>
          </cell>
          <cell r="G11" t="str">
            <v>tier - 3</v>
          </cell>
          <cell r="H11" t="str">
            <v>tier - 3</v>
          </cell>
          <cell r="I11" t="str">
            <v>R1013</v>
          </cell>
        </row>
        <row r="12">
          <cell r="A12" t="str">
            <v>Id2325</v>
          </cell>
          <cell r="B12">
            <v>2001</v>
          </cell>
          <cell r="C12" t="str">
            <v>Sep</v>
          </cell>
          <cell r="D12">
            <v>12</v>
          </cell>
          <cell r="E12">
            <v>0</v>
          </cell>
          <cell r="F12">
            <v>687.54</v>
          </cell>
          <cell r="G12" t="str">
            <v>tier - 3</v>
          </cell>
          <cell r="H12" t="str">
            <v>tier - 2</v>
          </cell>
          <cell r="I12" t="str">
            <v>R1013</v>
          </cell>
        </row>
        <row r="13">
          <cell r="A13" t="str">
            <v>Id2324</v>
          </cell>
          <cell r="B13">
            <v>1999</v>
          </cell>
          <cell r="C13" t="str">
            <v>Dec</v>
          </cell>
          <cell r="D13">
            <v>26</v>
          </cell>
          <cell r="E13">
            <v>0</v>
          </cell>
          <cell r="F13">
            <v>700</v>
          </cell>
          <cell r="G13" t="str">
            <v>?</v>
          </cell>
          <cell r="H13" t="str">
            <v>tier - 3</v>
          </cell>
          <cell r="I13" t="str">
            <v>R1013</v>
          </cell>
        </row>
        <row r="14">
          <cell r="A14" t="str">
            <v>Id2323</v>
          </cell>
          <cell r="B14">
            <v>1999</v>
          </cell>
          <cell r="C14" t="str">
            <v>Dec</v>
          </cell>
          <cell r="D14">
            <v>14</v>
          </cell>
          <cell r="E14">
            <v>0</v>
          </cell>
          <cell r="F14">
            <v>722.99</v>
          </cell>
          <cell r="G14" t="str">
            <v>tier - 3</v>
          </cell>
          <cell r="H14" t="str">
            <v>tier - 1</v>
          </cell>
          <cell r="I14" t="str">
            <v>R1013</v>
          </cell>
        </row>
        <row r="15">
          <cell r="A15" t="str">
            <v>Id2322</v>
          </cell>
          <cell r="B15">
            <v>2002</v>
          </cell>
          <cell r="C15" t="str">
            <v>?</v>
          </cell>
          <cell r="D15">
            <v>19</v>
          </cell>
          <cell r="E15">
            <v>0</v>
          </cell>
          <cell r="F15">
            <v>750</v>
          </cell>
          <cell r="G15" t="str">
            <v>tier - 3</v>
          </cell>
          <cell r="H15" t="str">
            <v>tier - 1</v>
          </cell>
          <cell r="I15" t="str">
            <v>R1012</v>
          </cell>
        </row>
        <row r="16">
          <cell r="A16" t="str">
            <v>Id2321</v>
          </cell>
          <cell r="B16">
            <v>1993</v>
          </cell>
          <cell r="C16" t="str">
            <v>Aug</v>
          </cell>
          <cell r="D16">
            <v>9</v>
          </cell>
          <cell r="E16">
            <v>0</v>
          </cell>
          <cell r="F16">
            <v>760</v>
          </cell>
          <cell r="G16" t="str">
            <v>tier - 3</v>
          </cell>
          <cell r="H16" t="str">
            <v>tier - 1</v>
          </cell>
          <cell r="I16" t="str">
            <v>R1013</v>
          </cell>
        </row>
        <row r="17">
          <cell r="A17" t="str">
            <v>Id2320</v>
          </cell>
          <cell r="B17">
            <v>1996</v>
          </cell>
          <cell r="C17" t="str">
            <v>Oct</v>
          </cell>
          <cell r="D17">
            <v>22</v>
          </cell>
          <cell r="E17">
            <v>0</v>
          </cell>
          <cell r="F17">
            <v>760</v>
          </cell>
          <cell r="G17" t="str">
            <v>tier - 3</v>
          </cell>
          <cell r="H17" t="str">
            <v>tier - 3</v>
          </cell>
          <cell r="I17" t="str">
            <v>R1013</v>
          </cell>
        </row>
        <row r="18">
          <cell r="A18" t="str">
            <v>Id2319</v>
          </cell>
          <cell r="B18">
            <v>1993</v>
          </cell>
          <cell r="C18" t="str">
            <v>Jun</v>
          </cell>
          <cell r="D18">
            <v>28</v>
          </cell>
          <cell r="E18">
            <v>0</v>
          </cell>
          <cell r="F18">
            <v>770</v>
          </cell>
          <cell r="G18" t="str">
            <v>tier - 3</v>
          </cell>
          <cell r="H18" t="str">
            <v>tier - 3</v>
          </cell>
          <cell r="I18" t="str">
            <v>R1013</v>
          </cell>
        </row>
        <row r="19">
          <cell r="A19" t="str">
            <v>Id2318</v>
          </cell>
          <cell r="B19">
            <v>1996</v>
          </cell>
          <cell r="C19" t="str">
            <v>?</v>
          </cell>
          <cell r="D19">
            <v>18</v>
          </cell>
          <cell r="E19">
            <v>0</v>
          </cell>
          <cell r="F19">
            <v>770.38</v>
          </cell>
          <cell r="G19" t="str">
            <v>tier - 3</v>
          </cell>
          <cell r="H19" t="str">
            <v>?</v>
          </cell>
          <cell r="I19" t="str">
            <v>R1012</v>
          </cell>
        </row>
        <row r="20">
          <cell r="A20" t="str">
            <v>Id2317</v>
          </cell>
          <cell r="B20">
            <v>1995</v>
          </cell>
          <cell r="C20" t="str">
            <v>Dec</v>
          </cell>
          <cell r="D20">
            <v>7</v>
          </cell>
          <cell r="E20">
            <v>0</v>
          </cell>
          <cell r="F20">
            <v>773.54</v>
          </cell>
          <cell r="G20" t="str">
            <v>tier - 3</v>
          </cell>
          <cell r="H20" t="str">
            <v>tier - 2</v>
          </cell>
          <cell r="I20" t="str">
            <v>R1013</v>
          </cell>
        </row>
        <row r="21">
          <cell r="A21" t="str">
            <v>Id2316</v>
          </cell>
          <cell r="B21">
            <v>2004</v>
          </cell>
          <cell r="C21" t="str">
            <v>Oct</v>
          </cell>
          <cell r="D21">
            <v>7</v>
          </cell>
          <cell r="E21">
            <v>0</v>
          </cell>
          <cell r="F21">
            <v>830.52</v>
          </cell>
          <cell r="G21" t="str">
            <v>tier - 3</v>
          </cell>
          <cell r="H21" t="str">
            <v>tier - 2</v>
          </cell>
          <cell r="I21" t="str">
            <v>R1011</v>
          </cell>
        </row>
        <row r="22">
          <cell r="A22" t="str">
            <v>Id2315</v>
          </cell>
          <cell r="B22">
            <v>2000</v>
          </cell>
          <cell r="C22" t="str">
            <v>Nov</v>
          </cell>
          <cell r="D22">
            <v>18</v>
          </cell>
          <cell r="E22">
            <v>0</v>
          </cell>
          <cell r="F22">
            <v>865.41</v>
          </cell>
          <cell r="G22" t="str">
            <v>tier - 3</v>
          </cell>
          <cell r="H22" t="str">
            <v>tier - 1</v>
          </cell>
          <cell r="I22" t="str">
            <v>R1013</v>
          </cell>
        </row>
        <row r="23">
          <cell r="A23" t="str">
            <v>Id2314</v>
          </cell>
          <cell r="B23">
            <v>1993</v>
          </cell>
          <cell r="C23" t="str">
            <v>Nov</v>
          </cell>
          <cell r="D23">
            <v>27</v>
          </cell>
          <cell r="E23">
            <v>0</v>
          </cell>
          <cell r="F23">
            <v>896.21</v>
          </cell>
          <cell r="G23" t="str">
            <v>tier - 3</v>
          </cell>
          <cell r="H23" t="str">
            <v>tier - 1</v>
          </cell>
          <cell r="I23" t="str">
            <v>R1013</v>
          </cell>
        </row>
        <row r="24">
          <cell r="A24" t="str">
            <v>Id2313</v>
          </cell>
          <cell r="B24">
            <v>1994</v>
          </cell>
          <cell r="C24" t="str">
            <v>Oct</v>
          </cell>
          <cell r="D24">
            <v>30</v>
          </cell>
          <cell r="E24">
            <v>0</v>
          </cell>
          <cell r="F24">
            <v>915.07</v>
          </cell>
          <cell r="G24" t="str">
            <v>tier - 3</v>
          </cell>
          <cell r="H24" t="str">
            <v>tier - 1</v>
          </cell>
          <cell r="I24" t="str">
            <v>R1013</v>
          </cell>
        </row>
        <row r="25">
          <cell r="A25" t="str">
            <v>Id2312</v>
          </cell>
          <cell r="B25">
            <v>1995</v>
          </cell>
          <cell r="C25" t="str">
            <v>Oct</v>
          </cell>
          <cell r="D25">
            <v>28</v>
          </cell>
          <cell r="E25">
            <v>0</v>
          </cell>
          <cell r="F25">
            <v>928.59</v>
          </cell>
          <cell r="G25" t="str">
            <v>tier - 3</v>
          </cell>
          <cell r="H25" t="str">
            <v>tier - 1</v>
          </cell>
          <cell r="I25" t="str">
            <v>R1013</v>
          </cell>
        </row>
        <row r="26">
          <cell r="A26" t="str">
            <v>Id2311</v>
          </cell>
          <cell r="B26">
            <v>2001</v>
          </cell>
          <cell r="C26" t="str">
            <v>Aug</v>
          </cell>
          <cell r="D26">
            <v>19</v>
          </cell>
          <cell r="E26">
            <v>0</v>
          </cell>
          <cell r="F26">
            <v>964.71</v>
          </cell>
          <cell r="G26" t="str">
            <v>tier - 3</v>
          </cell>
          <cell r="H26" t="str">
            <v>tier - 2</v>
          </cell>
          <cell r="I26" t="str">
            <v>R1013</v>
          </cell>
        </row>
        <row r="27">
          <cell r="A27" t="str">
            <v>Id2310</v>
          </cell>
          <cell r="B27">
            <v>1994</v>
          </cell>
          <cell r="C27" t="str">
            <v>Nov</v>
          </cell>
          <cell r="D27">
            <v>22</v>
          </cell>
          <cell r="E27">
            <v>0</v>
          </cell>
          <cell r="F27">
            <v>1006.65</v>
          </cell>
          <cell r="G27" t="str">
            <v>tier - 3</v>
          </cell>
          <cell r="H27" t="str">
            <v>tier - 2</v>
          </cell>
          <cell r="I27" t="str">
            <v>R1013</v>
          </cell>
        </row>
        <row r="28">
          <cell r="A28" t="str">
            <v>Id2309</v>
          </cell>
          <cell r="B28">
            <v>2000</v>
          </cell>
          <cell r="C28" t="str">
            <v>Oct</v>
          </cell>
          <cell r="D28">
            <v>9</v>
          </cell>
          <cell r="E28">
            <v>0</v>
          </cell>
          <cell r="F28">
            <v>1012</v>
          </cell>
          <cell r="G28" t="str">
            <v>tier - 3</v>
          </cell>
          <cell r="H28" t="str">
            <v>tier - 2</v>
          </cell>
          <cell r="I28" t="str">
            <v>R1013</v>
          </cell>
        </row>
        <row r="29">
          <cell r="A29" t="str">
            <v>Id2308</v>
          </cell>
          <cell r="B29">
            <v>1999</v>
          </cell>
          <cell r="C29" t="str">
            <v>Aug</v>
          </cell>
          <cell r="D29">
            <v>5</v>
          </cell>
          <cell r="E29">
            <v>0</v>
          </cell>
          <cell r="F29">
            <v>1019</v>
          </cell>
          <cell r="G29" t="str">
            <v>tier - 3</v>
          </cell>
          <cell r="H29" t="str">
            <v>tier - 2</v>
          </cell>
          <cell r="I29" t="str">
            <v>R1013</v>
          </cell>
        </row>
        <row r="30">
          <cell r="A30" t="str">
            <v>Id2307</v>
          </cell>
          <cell r="B30">
            <v>1995</v>
          </cell>
          <cell r="C30" t="str">
            <v>Oct</v>
          </cell>
          <cell r="D30">
            <v>5</v>
          </cell>
          <cell r="E30">
            <v>0</v>
          </cell>
          <cell r="F30">
            <v>1033.74</v>
          </cell>
          <cell r="G30" t="str">
            <v>tier - 3</v>
          </cell>
          <cell r="H30" t="str">
            <v>tier - 1</v>
          </cell>
          <cell r="I30" t="str">
            <v>R1013</v>
          </cell>
        </row>
        <row r="31">
          <cell r="A31" t="str">
            <v>Id2306</v>
          </cell>
          <cell r="B31">
            <v>1994</v>
          </cell>
          <cell r="C31" t="str">
            <v>Nov</v>
          </cell>
          <cell r="D31">
            <v>17</v>
          </cell>
          <cell r="E31">
            <v>0</v>
          </cell>
          <cell r="F31">
            <v>1044</v>
          </cell>
          <cell r="G31" t="str">
            <v>tier - 3</v>
          </cell>
          <cell r="H31" t="str">
            <v>tier - 2</v>
          </cell>
          <cell r="I31" t="str">
            <v>R1013</v>
          </cell>
        </row>
        <row r="32">
          <cell r="A32" t="str">
            <v>Id2305</v>
          </cell>
          <cell r="B32">
            <v>2002</v>
          </cell>
          <cell r="C32" t="str">
            <v>Jul</v>
          </cell>
          <cell r="D32">
            <v>20</v>
          </cell>
          <cell r="E32">
            <v>0</v>
          </cell>
          <cell r="F32">
            <v>1047</v>
          </cell>
          <cell r="G32" t="str">
            <v>tier - 3</v>
          </cell>
          <cell r="H32" t="str">
            <v>tier - 1</v>
          </cell>
          <cell r="I32" t="str">
            <v>R1013</v>
          </cell>
        </row>
        <row r="33">
          <cell r="A33" t="str">
            <v>Id2304</v>
          </cell>
          <cell r="B33">
            <v>2002</v>
          </cell>
          <cell r="C33" t="str">
            <v>Jul</v>
          </cell>
          <cell r="D33">
            <v>1</v>
          </cell>
          <cell r="E33">
            <v>0</v>
          </cell>
          <cell r="F33">
            <v>1049</v>
          </cell>
          <cell r="G33" t="str">
            <v>tier - 3</v>
          </cell>
          <cell r="H33" t="str">
            <v>tier - 2</v>
          </cell>
          <cell r="I33" t="str">
            <v>R1012</v>
          </cell>
        </row>
        <row r="34">
          <cell r="A34" t="str">
            <v>Id2303</v>
          </cell>
          <cell r="B34">
            <v>1995</v>
          </cell>
          <cell r="C34" t="str">
            <v>Jun</v>
          </cell>
          <cell r="D34">
            <v>1</v>
          </cell>
          <cell r="E34">
            <v>0</v>
          </cell>
          <cell r="F34">
            <v>1056</v>
          </cell>
          <cell r="G34" t="str">
            <v>tier - 3</v>
          </cell>
          <cell r="H34" t="str">
            <v>tier - 2</v>
          </cell>
          <cell r="I34" t="str">
            <v>R1013</v>
          </cell>
        </row>
        <row r="35">
          <cell r="A35" t="str">
            <v>Id2302</v>
          </cell>
          <cell r="B35">
            <v>1993</v>
          </cell>
          <cell r="C35" t="str">
            <v>Sep</v>
          </cell>
          <cell r="D35">
            <v>28</v>
          </cell>
          <cell r="E35">
            <v>0</v>
          </cell>
          <cell r="F35">
            <v>1068</v>
          </cell>
          <cell r="G35" t="str">
            <v>tier - 3</v>
          </cell>
          <cell r="H35" t="str">
            <v>tier - 1</v>
          </cell>
          <cell r="I35" t="str">
            <v>R1013</v>
          </cell>
        </row>
        <row r="36">
          <cell r="A36" t="str">
            <v>Id2301</v>
          </cell>
          <cell r="B36">
            <v>2004</v>
          </cell>
          <cell r="C36" t="str">
            <v>Aug</v>
          </cell>
          <cell r="D36">
            <v>24</v>
          </cell>
          <cell r="E36">
            <v>0</v>
          </cell>
          <cell r="F36">
            <v>1070</v>
          </cell>
          <cell r="G36" t="str">
            <v>tier - 3</v>
          </cell>
          <cell r="H36" t="str">
            <v>tier - 3</v>
          </cell>
          <cell r="I36" t="str">
            <v>R1013</v>
          </cell>
        </row>
        <row r="37">
          <cell r="A37" t="str">
            <v>Id2300</v>
          </cell>
          <cell r="B37">
            <v>1997</v>
          </cell>
          <cell r="C37" t="str">
            <v>Aug</v>
          </cell>
          <cell r="D37">
            <v>13</v>
          </cell>
          <cell r="E37">
            <v>0</v>
          </cell>
          <cell r="F37">
            <v>1071</v>
          </cell>
          <cell r="G37" t="str">
            <v>tier - 3</v>
          </cell>
          <cell r="H37" t="str">
            <v>tier - 3</v>
          </cell>
          <cell r="I37" t="str">
            <v>R1013</v>
          </cell>
        </row>
        <row r="38">
          <cell r="A38" t="str">
            <v>Id2299</v>
          </cell>
          <cell r="B38">
            <v>1998</v>
          </cell>
          <cell r="C38" t="str">
            <v>Dec</v>
          </cell>
          <cell r="D38">
            <v>26</v>
          </cell>
          <cell r="E38">
            <v>0</v>
          </cell>
          <cell r="F38">
            <v>1082</v>
          </cell>
          <cell r="G38" t="str">
            <v>tier - 3</v>
          </cell>
          <cell r="H38" t="str">
            <v>tier - 2</v>
          </cell>
          <cell r="I38" t="str">
            <v>R1013</v>
          </cell>
        </row>
        <row r="39">
          <cell r="A39" t="str">
            <v>Id2298</v>
          </cell>
          <cell r="B39">
            <v>2002</v>
          </cell>
          <cell r="C39" t="str">
            <v>Aug</v>
          </cell>
          <cell r="D39">
            <v>13</v>
          </cell>
          <cell r="E39">
            <v>0</v>
          </cell>
          <cell r="F39">
            <v>1086</v>
          </cell>
          <cell r="G39" t="str">
            <v>tier - 3</v>
          </cell>
          <cell r="H39" t="str">
            <v>tier - 3</v>
          </cell>
          <cell r="I39" t="str">
            <v>R1013</v>
          </cell>
        </row>
        <row r="40">
          <cell r="A40" t="str">
            <v>Id2297</v>
          </cell>
          <cell r="B40">
            <v>2004</v>
          </cell>
          <cell r="C40" t="str">
            <v>Nov</v>
          </cell>
          <cell r="D40">
            <v>12</v>
          </cell>
          <cell r="E40">
            <v>0</v>
          </cell>
          <cell r="F40">
            <v>1121.8699999999999</v>
          </cell>
          <cell r="G40" t="str">
            <v>tier - 3</v>
          </cell>
          <cell r="H40" t="str">
            <v>tier - 1</v>
          </cell>
          <cell r="I40" t="str">
            <v>R1013</v>
          </cell>
        </row>
        <row r="41">
          <cell r="A41" t="str">
            <v>Id2296</v>
          </cell>
          <cell r="B41">
            <v>2004</v>
          </cell>
          <cell r="C41" t="str">
            <v>Jun</v>
          </cell>
          <cell r="D41">
            <v>14</v>
          </cell>
          <cell r="E41">
            <v>0</v>
          </cell>
          <cell r="F41">
            <v>1131.51</v>
          </cell>
          <cell r="G41" t="str">
            <v>tier - 3</v>
          </cell>
          <cell r="H41" t="str">
            <v>tier - 1</v>
          </cell>
          <cell r="I41" t="str">
            <v>R1013</v>
          </cell>
        </row>
        <row r="42">
          <cell r="A42" t="str">
            <v>Id2295</v>
          </cell>
          <cell r="B42">
            <v>2002</v>
          </cell>
          <cell r="C42" t="str">
            <v>Jul</v>
          </cell>
          <cell r="D42">
            <v>19</v>
          </cell>
          <cell r="E42">
            <v>0</v>
          </cell>
          <cell r="F42">
            <v>1132</v>
          </cell>
          <cell r="G42" t="str">
            <v>tier - 3</v>
          </cell>
          <cell r="H42" t="str">
            <v>tier - 1</v>
          </cell>
          <cell r="I42" t="str">
            <v>R1013</v>
          </cell>
        </row>
        <row r="43">
          <cell r="A43" t="str">
            <v>Id2294</v>
          </cell>
          <cell r="B43">
            <v>2004</v>
          </cell>
          <cell r="C43" t="str">
            <v>Oct</v>
          </cell>
          <cell r="D43">
            <v>6</v>
          </cell>
          <cell r="E43">
            <v>0</v>
          </cell>
          <cell r="F43">
            <v>1135</v>
          </cell>
          <cell r="G43" t="str">
            <v>tier - 3</v>
          </cell>
          <cell r="H43" t="str">
            <v>tier - 3</v>
          </cell>
          <cell r="I43" t="str">
            <v>R1013</v>
          </cell>
        </row>
        <row r="44">
          <cell r="A44" t="str">
            <v>Id2293</v>
          </cell>
          <cell r="B44">
            <v>2004</v>
          </cell>
          <cell r="C44" t="str">
            <v>Jun</v>
          </cell>
          <cell r="D44">
            <v>11</v>
          </cell>
          <cell r="E44">
            <v>0</v>
          </cell>
          <cell r="F44">
            <v>1135.94</v>
          </cell>
          <cell r="G44" t="str">
            <v>tier - 3</v>
          </cell>
          <cell r="H44" t="str">
            <v>tier - 3</v>
          </cell>
          <cell r="I44" t="str">
            <v>R1013</v>
          </cell>
        </row>
        <row r="45">
          <cell r="A45" t="str">
            <v>Id2292</v>
          </cell>
          <cell r="B45">
            <v>2004</v>
          </cell>
          <cell r="C45" t="str">
            <v>Nov</v>
          </cell>
          <cell r="D45">
            <v>28</v>
          </cell>
          <cell r="E45">
            <v>0</v>
          </cell>
          <cell r="F45">
            <v>1136.4000000000001</v>
          </cell>
          <cell r="G45" t="str">
            <v>tier - 3</v>
          </cell>
          <cell r="H45" t="str">
            <v>tier - 3</v>
          </cell>
          <cell r="I45" t="str">
            <v>R1013</v>
          </cell>
        </row>
        <row r="46">
          <cell r="A46" t="str">
            <v>Id2291</v>
          </cell>
          <cell r="B46">
            <v>2002</v>
          </cell>
          <cell r="C46" t="str">
            <v>Aug</v>
          </cell>
          <cell r="D46">
            <v>11</v>
          </cell>
          <cell r="E46">
            <v>0</v>
          </cell>
          <cell r="F46">
            <v>1137</v>
          </cell>
          <cell r="G46" t="str">
            <v>tier - 3</v>
          </cell>
          <cell r="H46" t="str">
            <v>tier - 1</v>
          </cell>
          <cell r="I46" t="str">
            <v>R1013</v>
          </cell>
        </row>
        <row r="47">
          <cell r="A47" t="str">
            <v>?</v>
          </cell>
          <cell r="B47">
            <v>2004</v>
          </cell>
          <cell r="C47" t="str">
            <v>Nov</v>
          </cell>
          <cell r="D47">
            <v>6</v>
          </cell>
          <cell r="E47">
            <v>0</v>
          </cell>
          <cell r="F47">
            <v>1137.01</v>
          </cell>
          <cell r="G47" t="str">
            <v>tier - 3</v>
          </cell>
          <cell r="H47" t="str">
            <v>tier - 1</v>
          </cell>
          <cell r="I47" t="str">
            <v>R1013</v>
          </cell>
        </row>
        <row r="48">
          <cell r="A48" t="str">
            <v>Id2290</v>
          </cell>
          <cell r="B48">
            <v>2004</v>
          </cell>
          <cell r="C48" t="str">
            <v>Oct</v>
          </cell>
          <cell r="D48">
            <v>15</v>
          </cell>
          <cell r="E48">
            <v>0</v>
          </cell>
          <cell r="F48">
            <v>1137.01</v>
          </cell>
          <cell r="G48" t="str">
            <v>tier - 3</v>
          </cell>
          <cell r="H48" t="str">
            <v>tier - 1</v>
          </cell>
          <cell r="I48" t="str">
            <v>R1013</v>
          </cell>
        </row>
        <row r="49">
          <cell r="A49" t="str">
            <v>Id2289</v>
          </cell>
          <cell r="B49">
            <v>2004</v>
          </cell>
          <cell r="C49" t="str">
            <v>Nov</v>
          </cell>
          <cell r="D49">
            <v>27</v>
          </cell>
          <cell r="E49">
            <v>0</v>
          </cell>
          <cell r="F49">
            <v>1137.47</v>
          </cell>
          <cell r="G49" t="str">
            <v>tier - 3</v>
          </cell>
          <cell r="H49" t="str">
            <v>tier - 2</v>
          </cell>
          <cell r="I49" t="str">
            <v>R1013</v>
          </cell>
        </row>
        <row r="50">
          <cell r="A50" t="str">
            <v>Id2288</v>
          </cell>
          <cell r="B50">
            <v>2001</v>
          </cell>
          <cell r="C50" t="str">
            <v>Oct</v>
          </cell>
          <cell r="D50">
            <v>25</v>
          </cell>
          <cell r="E50">
            <v>0</v>
          </cell>
          <cell r="F50">
            <v>1141</v>
          </cell>
          <cell r="G50" t="str">
            <v>tier - 3</v>
          </cell>
          <cell r="H50" t="str">
            <v>tier - 1</v>
          </cell>
          <cell r="I50" t="str">
            <v>R1013</v>
          </cell>
        </row>
        <row r="51">
          <cell r="A51" t="str">
            <v>Id2287</v>
          </cell>
          <cell r="B51">
            <v>2004</v>
          </cell>
          <cell r="C51" t="str">
            <v>Sep</v>
          </cell>
          <cell r="D51">
            <v>12</v>
          </cell>
          <cell r="E51">
            <v>0</v>
          </cell>
          <cell r="F51">
            <v>1141.45</v>
          </cell>
          <cell r="G51" t="str">
            <v>tier - 3</v>
          </cell>
          <cell r="H51" t="str">
            <v>tier - 3</v>
          </cell>
          <cell r="I51" t="str">
            <v>R1013</v>
          </cell>
        </row>
        <row r="52">
          <cell r="A52" t="str">
            <v>Id2286</v>
          </cell>
          <cell r="B52">
            <v>2002</v>
          </cell>
          <cell r="C52" t="str">
            <v>Oct</v>
          </cell>
          <cell r="D52">
            <v>1</v>
          </cell>
          <cell r="E52">
            <v>0</v>
          </cell>
          <cell r="F52">
            <v>1142</v>
          </cell>
          <cell r="G52" t="str">
            <v>tier - 3</v>
          </cell>
          <cell r="H52" t="str">
            <v>tier - 2</v>
          </cell>
          <cell r="I52" t="str">
            <v>R1011</v>
          </cell>
        </row>
        <row r="53">
          <cell r="A53" t="str">
            <v>Id2285</v>
          </cell>
          <cell r="B53">
            <v>2004</v>
          </cell>
          <cell r="C53" t="str">
            <v>Jun</v>
          </cell>
          <cell r="D53">
            <v>10</v>
          </cell>
          <cell r="E53">
            <v>0</v>
          </cell>
          <cell r="F53">
            <v>1146.8</v>
          </cell>
          <cell r="G53" t="str">
            <v>tier - 2</v>
          </cell>
          <cell r="H53" t="str">
            <v>tier - 2</v>
          </cell>
          <cell r="I53" t="str">
            <v>R1013</v>
          </cell>
        </row>
        <row r="54">
          <cell r="A54" t="str">
            <v>Id2284</v>
          </cell>
          <cell r="B54">
            <v>2003</v>
          </cell>
          <cell r="C54" t="str">
            <v>Jun</v>
          </cell>
          <cell r="D54">
            <v>12</v>
          </cell>
          <cell r="E54">
            <v>0</v>
          </cell>
          <cell r="F54">
            <v>1149</v>
          </cell>
          <cell r="G54" t="str">
            <v>tier - 2</v>
          </cell>
          <cell r="H54" t="str">
            <v>tier - 1</v>
          </cell>
          <cell r="I54" t="str">
            <v>R1012</v>
          </cell>
        </row>
        <row r="55">
          <cell r="A55" t="str">
            <v>Id2283</v>
          </cell>
          <cell r="B55">
            <v>2004</v>
          </cell>
          <cell r="C55" t="str">
            <v>Jul</v>
          </cell>
          <cell r="D55">
            <v>18</v>
          </cell>
          <cell r="E55">
            <v>0</v>
          </cell>
          <cell r="F55">
            <v>1149.4000000000001</v>
          </cell>
          <cell r="G55" t="str">
            <v>tier - 2</v>
          </cell>
          <cell r="H55" t="str">
            <v>tier - 2</v>
          </cell>
          <cell r="I55" t="str">
            <v>R1013</v>
          </cell>
        </row>
        <row r="56">
          <cell r="A56" t="str">
            <v>Id2282</v>
          </cell>
          <cell r="B56">
            <v>1994</v>
          </cell>
          <cell r="C56" t="str">
            <v>Jul</v>
          </cell>
          <cell r="D56">
            <v>26</v>
          </cell>
          <cell r="E56">
            <v>0</v>
          </cell>
          <cell r="F56">
            <v>1158.32</v>
          </cell>
          <cell r="G56" t="str">
            <v>tier - 2</v>
          </cell>
          <cell r="H56" t="str">
            <v>tier - 1</v>
          </cell>
          <cell r="I56" t="str">
            <v>R1013</v>
          </cell>
        </row>
        <row r="57">
          <cell r="A57" t="str">
            <v>Id2281</v>
          </cell>
          <cell r="B57">
            <v>2004</v>
          </cell>
          <cell r="C57" t="str">
            <v>Nov</v>
          </cell>
          <cell r="D57">
            <v>11</v>
          </cell>
          <cell r="E57">
            <v>0</v>
          </cell>
          <cell r="F57">
            <v>1163.46</v>
          </cell>
          <cell r="G57" t="str">
            <v>tier - 2</v>
          </cell>
          <cell r="H57" t="str">
            <v>tier - 3</v>
          </cell>
          <cell r="I57" t="str">
            <v>R1013</v>
          </cell>
        </row>
        <row r="58">
          <cell r="A58" t="str">
            <v>Id2280</v>
          </cell>
          <cell r="B58">
            <v>2002</v>
          </cell>
          <cell r="C58" t="str">
            <v>Jun</v>
          </cell>
          <cell r="D58">
            <v>11</v>
          </cell>
          <cell r="E58">
            <v>0</v>
          </cell>
          <cell r="F58">
            <v>1165</v>
          </cell>
          <cell r="G58" t="str">
            <v>tier - 2</v>
          </cell>
          <cell r="H58" t="str">
            <v>tier - 3</v>
          </cell>
          <cell r="I58" t="str">
            <v>R1012</v>
          </cell>
        </row>
        <row r="59">
          <cell r="A59" t="str">
            <v>Id2279</v>
          </cell>
          <cell r="B59">
            <v>2001</v>
          </cell>
          <cell r="C59" t="str">
            <v>Nov</v>
          </cell>
          <cell r="D59">
            <v>12</v>
          </cell>
          <cell r="E59">
            <v>0</v>
          </cell>
          <cell r="F59">
            <v>1167</v>
          </cell>
          <cell r="G59" t="str">
            <v>tier - 2</v>
          </cell>
          <cell r="H59" t="str">
            <v>tier - 1</v>
          </cell>
          <cell r="I59" t="str">
            <v>R1013</v>
          </cell>
        </row>
        <row r="60">
          <cell r="A60" t="str">
            <v>Id2278</v>
          </cell>
          <cell r="B60">
            <v>1996</v>
          </cell>
          <cell r="C60" t="str">
            <v>Aug</v>
          </cell>
          <cell r="D60">
            <v>11</v>
          </cell>
          <cell r="E60">
            <v>0</v>
          </cell>
          <cell r="F60">
            <v>1178</v>
          </cell>
          <cell r="G60" t="str">
            <v>tier - 2</v>
          </cell>
          <cell r="H60" t="str">
            <v>tier - 3</v>
          </cell>
          <cell r="I60" t="str">
            <v>R1013</v>
          </cell>
        </row>
        <row r="61">
          <cell r="A61" t="str">
            <v>Id2277</v>
          </cell>
          <cell r="B61">
            <v>1997</v>
          </cell>
          <cell r="C61" t="str">
            <v>Jun</v>
          </cell>
          <cell r="D61">
            <v>28</v>
          </cell>
          <cell r="E61">
            <v>0</v>
          </cell>
          <cell r="F61">
            <v>1178.07</v>
          </cell>
          <cell r="G61" t="str">
            <v>tier - 2</v>
          </cell>
          <cell r="H61" t="str">
            <v>tier - 2</v>
          </cell>
          <cell r="I61" t="str">
            <v>R1013</v>
          </cell>
        </row>
        <row r="62">
          <cell r="A62" t="str">
            <v>Id2276</v>
          </cell>
          <cell r="B62">
            <v>2002</v>
          </cell>
          <cell r="C62" t="str">
            <v>Aug</v>
          </cell>
          <cell r="D62">
            <v>26</v>
          </cell>
          <cell r="E62">
            <v>0</v>
          </cell>
          <cell r="F62">
            <v>1191</v>
          </cell>
          <cell r="G62" t="str">
            <v>tier - 2</v>
          </cell>
          <cell r="H62" t="str">
            <v>tier - 1</v>
          </cell>
          <cell r="I62" t="str">
            <v>R1013</v>
          </cell>
        </row>
        <row r="63">
          <cell r="A63" t="str">
            <v>Id2275</v>
          </cell>
          <cell r="B63">
            <v>1999</v>
          </cell>
          <cell r="C63" t="str">
            <v>Jun</v>
          </cell>
          <cell r="D63">
            <v>28</v>
          </cell>
          <cell r="E63">
            <v>0</v>
          </cell>
          <cell r="F63">
            <v>1200</v>
          </cell>
          <cell r="G63" t="str">
            <v>tier - 2</v>
          </cell>
          <cell r="H63" t="str">
            <v>tier - 3</v>
          </cell>
          <cell r="I63" t="str">
            <v>R1012</v>
          </cell>
        </row>
        <row r="64">
          <cell r="A64" t="str">
            <v>Id2274</v>
          </cell>
          <cell r="B64">
            <v>1992</v>
          </cell>
          <cell r="C64" t="str">
            <v>Oct</v>
          </cell>
          <cell r="D64">
            <v>6</v>
          </cell>
          <cell r="E64">
            <v>0</v>
          </cell>
          <cell r="F64">
            <v>1200.55</v>
          </cell>
          <cell r="G64" t="str">
            <v>tier - 2</v>
          </cell>
          <cell r="H64" t="str">
            <v>tier - 3</v>
          </cell>
          <cell r="I64" t="str">
            <v>R1013</v>
          </cell>
        </row>
        <row r="65">
          <cell r="A65" t="str">
            <v>Id2273</v>
          </cell>
          <cell r="B65">
            <v>2004</v>
          </cell>
          <cell r="C65" t="str">
            <v>Jun</v>
          </cell>
          <cell r="D65">
            <v>2</v>
          </cell>
          <cell r="E65">
            <v>0</v>
          </cell>
          <cell r="F65">
            <v>1210</v>
          </cell>
          <cell r="G65" t="str">
            <v>tier - 2</v>
          </cell>
          <cell r="H65" t="str">
            <v>tier - 1</v>
          </cell>
          <cell r="I65" t="str">
            <v>R1013</v>
          </cell>
        </row>
        <row r="66">
          <cell r="A66" t="str">
            <v>Id2272</v>
          </cell>
          <cell r="B66">
            <v>1996</v>
          </cell>
          <cell r="C66" t="str">
            <v>Nov</v>
          </cell>
          <cell r="D66">
            <v>4</v>
          </cell>
          <cell r="E66">
            <v>0</v>
          </cell>
          <cell r="F66">
            <v>1220</v>
          </cell>
          <cell r="G66" t="str">
            <v>tier - 2</v>
          </cell>
          <cell r="H66" t="str">
            <v>tier - 3</v>
          </cell>
          <cell r="I66" t="str">
            <v>R1012</v>
          </cell>
        </row>
        <row r="67">
          <cell r="A67" t="str">
            <v>Id2271</v>
          </cell>
          <cell r="B67">
            <v>2004</v>
          </cell>
          <cell r="C67" t="str">
            <v>Jul</v>
          </cell>
          <cell r="D67">
            <v>9</v>
          </cell>
          <cell r="E67">
            <v>0</v>
          </cell>
          <cell r="F67">
            <v>1224</v>
          </cell>
          <cell r="G67" t="str">
            <v>tier - 2</v>
          </cell>
          <cell r="H67" t="str">
            <v>tier - 1</v>
          </cell>
          <cell r="I67" t="str">
            <v>R1013</v>
          </cell>
        </row>
        <row r="68">
          <cell r="A68" t="str">
            <v>Id2270</v>
          </cell>
          <cell r="B68">
            <v>2004</v>
          </cell>
          <cell r="C68" t="str">
            <v>Oct</v>
          </cell>
          <cell r="D68">
            <v>16</v>
          </cell>
          <cell r="E68">
            <v>0</v>
          </cell>
          <cell r="F68">
            <v>1228</v>
          </cell>
          <cell r="G68" t="str">
            <v>tier - 2</v>
          </cell>
          <cell r="H68" t="str">
            <v>tier - 1</v>
          </cell>
          <cell r="I68" t="str">
            <v>R1012</v>
          </cell>
        </row>
        <row r="69">
          <cell r="A69" t="str">
            <v>Id2269</v>
          </cell>
          <cell r="B69">
            <v>1998</v>
          </cell>
          <cell r="C69" t="str">
            <v>Jul</v>
          </cell>
          <cell r="D69">
            <v>13</v>
          </cell>
          <cell r="E69">
            <v>0</v>
          </cell>
          <cell r="F69">
            <v>1234</v>
          </cell>
          <cell r="G69" t="str">
            <v>tier - 2</v>
          </cell>
          <cell r="H69" t="str">
            <v>tier - 1</v>
          </cell>
          <cell r="I69" t="str">
            <v>R1013</v>
          </cell>
        </row>
        <row r="70">
          <cell r="A70" t="str">
            <v>Id2268</v>
          </cell>
          <cell r="B70">
            <v>2002</v>
          </cell>
          <cell r="C70" t="str">
            <v>Dec</v>
          </cell>
          <cell r="D70">
            <v>12</v>
          </cell>
          <cell r="E70">
            <v>0</v>
          </cell>
          <cell r="F70">
            <v>1237</v>
          </cell>
          <cell r="G70" t="str">
            <v>tier - 2</v>
          </cell>
          <cell r="H70" t="str">
            <v>tier - 2</v>
          </cell>
          <cell r="I70" t="str">
            <v>R1013</v>
          </cell>
        </row>
        <row r="71">
          <cell r="A71" t="str">
            <v>Id2267</v>
          </cell>
          <cell r="B71">
            <v>1998</v>
          </cell>
          <cell r="C71" t="str">
            <v>Oct</v>
          </cell>
          <cell r="D71">
            <v>11</v>
          </cell>
          <cell r="E71">
            <v>0</v>
          </cell>
          <cell r="F71">
            <v>1240</v>
          </cell>
          <cell r="G71" t="str">
            <v>tier - 2</v>
          </cell>
          <cell r="H71" t="str">
            <v>tier - 1</v>
          </cell>
          <cell r="I71" t="str">
            <v>R1012</v>
          </cell>
        </row>
        <row r="72">
          <cell r="A72" t="str">
            <v>Id2266</v>
          </cell>
          <cell r="B72">
            <v>2002</v>
          </cell>
          <cell r="C72" t="str">
            <v>Jul</v>
          </cell>
          <cell r="D72">
            <v>1</v>
          </cell>
          <cell r="E72">
            <v>0</v>
          </cell>
          <cell r="F72">
            <v>1241</v>
          </cell>
          <cell r="G72" t="str">
            <v>tier - 2</v>
          </cell>
          <cell r="H72" t="str">
            <v>tier - 2</v>
          </cell>
          <cell r="I72" t="str">
            <v>R1013</v>
          </cell>
        </row>
        <row r="73">
          <cell r="A73" t="str">
            <v>Id2265</v>
          </cell>
          <cell r="B73">
            <v>2003</v>
          </cell>
          <cell r="C73" t="str">
            <v>Aug</v>
          </cell>
          <cell r="D73">
            <v>2</v>
          </cell>
          <cell r="E73">
            <v>0</v>
          </cell>
          <cell r="F73">
            <v>1241.57</v>
          </cell>
          <cell r="G73" t="str">
            <v>tier - 2</v>
          </cell>
          <cell r="H73" t="str">
            <v>tier - 2</v>
          </cell>
          <cell r="I73" t="str">
            <v>R1011</v>
          </cell>
        </row>
        <row r="74">
          <cell r="A74" t="str">
            <v>Id2264</v>
          </cell>
          <cell r="B74">
            <v>2003</v>
          </cell>
          <cell r="C74" t="str">
            <v>Sep</v>
          </cell>
          <cell r="D74">
            <v>15</v>
          </cell>
          <cell r="E74">
            <v>0</v>
          </cell>
          <cell r="F74">
            <v>1242.26</v>
          </cell>
          <cell r="G74" t="str">
            <v>tier - 2</v>
          </cell>
          <cell r="H74" t="str">
            <v>tier - 1</v>
          </cell>
          <cell r="I74" t="str">
            <v>R1011</v>
          </cell>
        </row>
        <row r="75">
          <cell r="A75" t="str">
            <v>Id2263</v>
          </cell>
          <cell r="B75">
            <v>2003</v>
          </cell>
          <cell r="C75" t="str">
            <v>Sep</v>
          </cell>
          <cell r="D75">
            <v>8</v>
          </cell>
          <cell r="E75">
            <v>0</v>
          </cell>
          <cell r="F75">
            <v>1242.82</v>
          </cell>
          <cell r="G75" t="str">
            <v>tier - 2</v>
          </cell>
          <cell r="H75" t="str">
            <v>tier - 1</v>
          </cell>
          <cell r="I75" t="str">
            <v>R1011</v>
          </cell>
        </row>
        <row r="76">
          <cell r="A76" t="str">
            <v>Id2262</v>
          </cell>
          <cell r="B76">
            <v>2003</v>
          </cell>
          <cell r="C76" t="str">
            <v>Sep</v>
          </cell>
          <cell r="D76">
            <v>15</v>
          </cell>
          <cell r="E76">
            <v>0</v>
          </cell>
          <cell r="F76">
            <v>1252.4100000000001</v>
          </cell>
          <cell r="G76" t="str">
            <v>tier - 2</v>
          </cell>
          <cell r="H76" t="str">
            <v>tier - 3</v>
          </cell>
          <cell r="I76" t="str">
            <v>R1011</v>
          </cell>
        </row>
        <row r="77">
          <cell r="A77" t="str">
            <v>Id2261</v>
          </cell>
          <cell r="B77">
            <v>1997</v>
          </cell>
          <cell r="C77" t="str">
            <v>Nov</v>
          </cell>
          <cell r="D77">
            <v>4</v>
          </cell>
          <cell r="E77">
            <v>0</v>
          </cell>
          <cell r="F77">
            <v>1253</v>
          </cell>
          <cell r="G77" t="str">
            <v>tier - 2</v>
          </cell>
          <cell r="H77" t="str">
            <v>tier - 2</v>
          </cell>
          <cell r="I77" t="str">
            <v>R1013</v>
          </cell>
        </row>
        <row r="78">
          <cell r="A78" t="str">
            <v>Id2260</v>
          </cell>
          <cell r="B78">
            <v>2003</v>
          </cell>
          <cell r="C78" t="str">
            <v>Dec</v>
          </cell>
          <cell r="D78">
            <v>10</v>
          </cell>
          <cell r="E78">
            <v>0</v>
          </cell>
          <cell r="F78">
            <v>1253.94</v>
          </cell>
          <cell r="G78" t="str">
            <v>tier - 2</v>
          </cell>
          <cell r="H78" t="str">
            <v>tier - 2</v>
          </cell>
          <cell r="I78" t="str">
            <v>R1011</v>
          </cell>
        </row>
        <row r="79">
          <cell r="A79" t="str">
            <v>Id2259</v>
          </cell>
          <cell r="B79">
            <v>2003</v>
          </cell>
          <cell r="C79" t="str">
            <v>Oct</v>
          </cell>
          <cell r="D79">
            <v>13</v>
          </cell>
          <cell r="E79">
            <v>0</v>
          </cell>
          <cell r="F79">
            <v>1256.3</v>
          </cell>
          <cell r="G79" t="str">
            <v>tier - 2</v>
          </cell>
          <cell r="H79" t="str">
            <v>tier - 3</v>
          </cell>
          <cell r="I79" t="str">
            <v>R1011</v>
          </cell>
        </row>
        <row r="80">
          <cell r="A80" t="str">
            <v>Id2258</v>
          </cell>
          <cell r="B80">
            <v>2003</v>
          </cell>
          <cell r="C80" t="str">
            <v>Oct</v>
          </cell>
          <cell r="D80">
            <v>30</v>
          </cell>
          <cell r="E80">
            <v>0</v>
          </cell>
          <cell r="F80">
            <v>1261.44</v>
          </cell>
          <cell r="G80" t="str">
            <v>tier - 2</v>
          </cell>
          <cell r="H80" t="str">
            <v>tier - 3</v>
          </cell>
          <cell r="I80" t="str">
            <v>R1011</v>
          </cell>
        </row>
        <row r="81">
          <cell r="A81" t="str">
            <v>Id2257</v>
          </cell>
          <cell r="B81">
            <v>2003</v>
          </cell>
          <cell r="C81" t="str">
            <v>Aug</v>
          </cell>
          <cell r="D81">
            <v>15</v>
          </cell>
          <cell r="E81">
            <v>0</v>
          </cell>
          <cell r="F81">
            <v>1261.8599999999999</v>
          </cell>
          <cell r="G81" t="str">
            <v>tier - 2</v>
          </cell>
          <cell r="H81" t="str">
            <v>tier - 3</v>
          </cell>
          <cell r="I81" t="str">
            <v>R1011</v>
          </cell>
        </row>
        <row r="82">
          <cell r="A82" t="str">
            <v>Id2256</v>
          </cell>
          <cell r="B82">
            <v>2003</v>
          </cell>
          <cell r="C82" t="str">
            <v>Nov</v>
          </cell>
          <cell r="D82">
            <v>21</v>
          </cell>
          <cell r="E82">
            <v>0</v>
          </cell>
          <cell r="F82">
            <v>1263.25</v>
          </cell>
          <cell r="G82" t="str">
            <v>tier - 2</v>
          </cell>
          <cell r="H82" t="str">
            <v>tier - 3</v>
          </cell>
          <cell r="I82" t="str">
            <v>R1011</v>
          </cell>
        </row>
        <row r="83">
          <cell r="A83" t="str">
            <v>Id2255</v>
          </cell>
          <cell r="B83">
            <v>2002</v>
          </cell>
          <cell r="C83" t="str">
            <v>Dec</v>
          </cell>
          <cell r="D83">
            <v>4</v>
          </cell>
          <cell r="E83">
            <v>0</v>
          </cell>
          <cell r="F83">
            <v>1267</v>
          </cell>
          <cell r="G83" t="str">
            <v>tier - 2</v>
          </cell>
          <cell r="H83" t="str">
            <v>tier - 1</v>
          </cell>
          <cell r="I83" t="str">
            <v>R1013</v>
          </cell>
        </row>
        <row r="84">
          <cell r="A84" t="str">
            <v>Id2254</v>
          </cell>
          <cell r="B84">
            <v>1997</v>
          </cell>
          <cell r="C84" t="str">
            <v>Oct</v>
          </cell>
          <cell r="D84">
            <v>26</v>
          </cell>
          <cell r="E84">
            <v>0</v>
          </cell>
          <cell r="F84">
            <v>1276</v>
          </cell>
          <cell r="G84" t="str">
            <v>tier - 2</v>
          </cell>
          <cell r="H84" t="str">
            <v>tier - 2</v>
          </cell>
          <cell r="I84" t="str">
            <v>R1012</v>
          </cell>
        </row>
        <row r="85">
          <cell r="A85" t="str">
            <v>Id2253</v>
          </cell>
          <cell r="B85">
            <v>2004</v>
          </cell>
          <cell r="C85" t="str">
            <v>Sep</v>
          </cell>
          <cell r="D85">
            <v>30</v>
          </cell>
          <cell r="E85">
            <v>0</v>
          </cell>
          <cell r="F85">
            <v>1283</v>
          </cell>
          <cell r="G85" t="str">
            <v>tier - 2</v>
          </cell>
          <cell r="H85" t="str">
            <v>tier - 1</v>
          </cell>
          <cell r="I85" t="str">
            <v>R1013</v>
          </cell>
        </row>
        <row r="86">
          <cell r="A86" t="str">
            <v>Id2252</v>
          </cell>
          <cell r="B86">
            <v>2004</v>
          </cell>
          <cell r="C86" t="str">
            <v>Jul</v>
          </cell>
          <cell r="D86">
            <v>28</v>
          </cell>
          <cell r="E86">
            <v>0</v>
          </cell>
          <cell r="F86">
            <v>1285</v>
          </cell>
          <cell r="G86" t="str">
            <v>tier - 2</v>
          </cell>
          <cell r="H86" t="str">
            <v>tier - 3</v>
          </cell>
          <cell r="I86" t="str">
            <v>R1013</v>
          </cell>
        </row>
        <row r="87">
          <cell r="A87" t="str">
            <v>Id2251</v>
          </cell>
          <cell r="B87">
            <v>2000</v>
          </cell>
          <cell r="C87" t="str">
            <v>Jun</v>
          </cell>
          <cell r="D87">
            <v>26</v>
          </cell>
          <cell r="E87">
            <v>0</v>
          </cell>
          <cell r="F87">
            <v>1286</v>
          </cell>
          <cell r="G87" t="str">
            <v>tier - 2</v>
          </cell>
          <cell r="H87" t="str">
            <v>tier - 2</v>
          </cell>
          <cell r="I87" t="str">
            <v>R1013</v>
          </cell>
        </row>
        <row r="88">
          <cell r="A88" t="str">
            <v>Id2250</v>
          </cell>
          <cell r="B88">
            <v>1998</v>
          </cell>
          <cell r="C88" t="str">
            <v>Jun</v>
          </cell>
          <cell r="D88">
            <v>4</v>
          </cell>
          <cell r="E88">
            <v>0</v>
          </cell>
          <cell r="F88">
            <v>1290.93</v>
          </cell>
          <cell r="G88" t="str">
            <v>tier - 2</v>
          </cell>
          <cell r="H88" t="str">
            <v>tier - 2</v>
          </cell>
          <cell r="I88" t="str">
            <v>R1013</v>
          </cell>
        </row>
        <row r="89">
          <cell r="A89" t="str">
            <v>Id2249</v>
          </cell>
          <cell r="B89">
            <v>2001</v>
          </cell>
          <cell r="C89" t="str">
            <v>Nov</v>
          </cell>
          <cell r="D89">
            <v>29</v>
          </cell>
          <cell r="E89">
            <v>0</v>
          </cell>
          <cell r="F89">
            <v>1293</v>
          </cell>
          <cell r="G89" t="str">
            <v>tier - 2</v>
          </cell>
          <cell r="H89" t="str">
            <v>tier - 3</v>
          </cell>
          <cell r="I89" t="str">
            <v>R1012</v>
          </cell>
        </row>
        <row r="90">
          <cell r="A90" t="str">
            <v>Id2248</v>
          </cell>
          <cell r="B90">
            <v>2002</v>
          </cell>
          <cell r="C90" t="str">
            <v>Dec</v>
          </cell>
          <cell r="D90">
            <v>10</v>
          </cell>
          <cell r="E90">
            <v>0</v>
          </cell>
          <cell r="F90">
            <v>1304</v>
          </cell>
          <cell r="G90" t="str">
            <v>tier - 2</v>
          </cell>
          <cell r="H90" t="str">
            <v>tier - 2</v>
          </cell>
          <cell r="I90" t="str">
            <v>R1012</v>
          </cell>
        </row>
        <row r="91">
          <cell r="A91" t="str">
            <v>Id2247</v>
          </cell>
          <cell r="B91">
            <v>1999</v>
          </cell>
          <cell r="C91" t="str">
            <v>Dec</v>
          </cell>
          <cell r="D91">
            <v>2</v>
          </cell>
          <cell r="E91">
            <v>0</v>
          </cell>
          <cell r="F91">
            <v>1304</v>
          </cell>
          <cell r="G91" t="str">
            <v>tier - 2</v>
          </cell>
          <cell r="H91" t="str">
            <v>tier - 2</v>
          </cell>
          <cell r="I91" t="str">
            <v>R1013</v>
          </cell>
        </row>
        <row r="92">
          <cell r="A92" t="str">
            <v>Id2246</v>
          </cell>
          <cell r="B92">
            <v>2002</v>
          </cell>
          <cell r="C92" t="str">
            <v>Oct</v>
          </cell>
          <cell r="D92">
            <v>13</v>
          </cell>
          <cell r="E92">
            <v>0</v>
          </cell>
          <cell r="F92">
            <v>1315</v>
          </cell>
          <cell r="G92" t="str">
            <v>tier - 2</v>
          </cell>
          <cell r="H92" t="str">
            <v>tier - 2</v>
          </cell>
          <cell r="I92" t="str">
            <v>R1013</v>
          </cell>
        </row>
        <row r="93">
          <cell r="A93" t="str">
            <v>Id2245</v>
          </cell>
          <cell r="B93">
            <v>1999</v>
          </cell>
          <cell r="C93" t="str">
            <v>Oct</v>
          </cell>
          <cell r="D93">
            <v>14</v>
          </cell>
          <cell r="E93">
            <v>0</v>
          </cell>
          <cell r="F93">
            <v>1329.17</v>
          </cell>
          <cell r="G93" t="str">
            <v>tier - 2</v>
          </cell>
          <cell r="H93" t="str">
            <v>tier - 3</v>
          </cell>
          <cell r="I93" t="str">
            <v>R1013</v>
          </cell>
        </row>
        <row r="94">
          <cell r="A94" t="str">
            <v>Id2244</v>
          </cell>
          <cell r="B94">
            <v>1998</v>
          </cell>
          <cell r="C94" t="str">
            <v>Jul</v>
          </cell>
          <cell r="D94">
            <v>12</v>
          </cell>
          <cell r="E94">
            <v>0</v>
          </cell>
          <cell r="F94">
            <v>1332.61</v>
          </cell>
          <cell r="G94" t="str">
            <v>tier - 2</v>
          </cell>
          <cell r="H94" t="str">
            <v>tier - 3</v>
          </cell>
          <cell r="I94" t="str">
            <v>R1013</v>
          </cell>
        </row>
        <row r="95">
          <cell r="A95" t="str">
            <v>Id2243</v>
          </cell>
          <cell r="B95">
            <v>1995</v>
          </cell>
          <cell r="C95" t="str">
            <v>Jul</v>
          </cell>
          <cell r="D95">
            <v>30</v>
          </cell>
          <cell r="E95">
            <v>0</v>
          </cell>
          <cell r="F95">
            <v>1338</v>
          </cell>
          <cell r="G95" t="str">
            <v>tier - 2</v>
          </cell>
          <cell r="H95" t="str">
            <v>tier - 3</v>
          </cell>
          <cell r="I95" t="str">
            <v>R1012</v>
          </cell>
        </row>
        <row r="96">
          <cell r="A96" t="str">
            <v>Id2242</v>
          </cell>
          <cell r="B96">
            <v>1997</v>
          </cell>
          <cell r="C96" t="str">
            <v>Nov</v>
          </cell>
          <cell r="D96">
            <v>7</v>
          </cell>
          <cell r="E96">
            <v>0</v>
          </cell>
          <cell r="F96">
            <v>1341.16</v>
          </cell>
          <cell r="G96" t="str">
            <v>tier - 2</v>
          </cell>
          <cell r="H96" t="str">
            <v>tier - 2</v>
          </cell>
          <cell r="I96" t="str">
            <v>R1012</v>
          </cell>
        </row>
        <row r="97">
          <cell r="A97" t="str">
            <v>Id2241</v>
          </cell>
          <cell r="B97">
            <v>1998</v>
          </cell>
          <cell r="C97" t="str">
            <v>Dec</v>
          </cell>
          <cell r="D97">
            <v>3</v>
          </cell>
          <cell r="E97">
            <v>0</v>
          </cell>
          <cell r="F97">
            <v>1359</v>
          </cell>
          <cell r="G97" t="str">
            <v>tier - 2</v>
          </cell>
          <cell r="H97" t="str">
            <v>tier - 1</v>
          </cell>
          <cell r="I97" t="str">
            <v>R1013</v>
          </cell>
        </row>
        <row r="98">
          <cell r="A98" t="str">
            <v>Id2240</v>
          </cell>
          <cell r="B98">
            <v>2002</v>
          </cell>
          <cell r="C98" t="str">
            <v>Aug</v>
          </cell>
          <cell r="D98">
            <v>15</v>
          </cell>
          <cell r="E98">
            <v>0</v>
          </cell>
          <cell r="F98">
            <v>1382</v>
          </cell>
          <cell r="G98" t="str">
            <v>tier - 2</v>
          </cell>
          <cell r="H98" t="str">
            <v>tier - 1</v>
          </cell>
          <cell r="I98" t="str">
            <v>R1013</v>
          </cell>
        </row>
        <row r="99">
          <cell r="A99" t="str">
            <v>Id2239</v>
          </cell>
          <cell r="B99">
            <v>1999</v>
          </cell>
          <cell r="C99" t="str">
            <v>Jul</v>
          </cell>
          <cell r="D99">
            <v>6</v>
          </cell>
          <cell r="E99">
            <v>0</v>
          </cell>
          <cell r="F99">
            <v>1389</v>
          </cell>
          <cell r="G99" t="str">
            <v>tier - 2</v>
          </cell>
          <cell r="H99" t="str">
            <v>tier - 2</v>
          </cell>
          <cell r="I99" t="str">
            <v>R1013</v>
          </cell>
        </row>
        <row r="100">
          <cell r="A100" t="str">
            <v>Id2238</v>
          </cell>
          <cell r="B100">
            <v>2002</v>
          </cell>
          <cell r="C100" t="str">
            <v>Nov</v>
          </cell>
          <cell r="D100">
            <v>14</v>
          </cell>
          <cell r="E100">
            <v>0</v>
          </cell>
          <cell r="F100">
            <v>1390</v>
          </cell>
          <cell r="G100" t="str">
            <v>tier - 2</v>
          </cell>
          <cell r="H100" t="str">
            <v>tier - 2</v>
          </cell>
          <cell r="I100" t="str">
            <v>R1013</v>
          </cell>
        </row>
        <row r="101">
          <cell r="A101" t="str">
            <v>Id2237</v>
          </cell>
          <cell r="B101">
            <v>2002</v>
          </cell>
          <cell r="C101" t="str">
            <v>Dec</v>
          </cell>
          <cell r="D101">
            <v>22</v>
          </cell>
          <cell r="E101">
            <v>0</v>
          </cell>
          <cell r="F101">
            <v>1391.53</v>
          </cell>
          <cell r="G101" t="str">
            <v>tier - 2</v>
          </cell>
          <cell r="H101" t="str">
            <v>tier - 1</v>
          </cell>
          <cell r="I101" t="str">
            <v>R1013</v>
          </cell>
        </row>
        <row r="102">
          <cell r="A102" t="str">
            <v>Id2236</v>
          </cell>
          <cell r="B102">
            <v>1998</v>
          </cell>
          <cell r="C102" t="str">
            <v>Sep</v>
          </cell>
          <cell r="D102">
            <v>5</v>
          </cell>
          <cell r="E102">
            <v>0</v>
          </cell>
          <cell r="F102">
            <v>1400.44</v>
          </cell>
          <cell r="G102" t="str">
            <v>tier - 2</v>
          </cell>
          <cell r="H102" t="str">
            <v>tier - 2</v>
          </cell>
          <cell r="I102" t="str">
            <v>R1013</v>
          </cell>
        </row>
        <row r="103">
          <cell r="A103" t="str">
            <v>Id2235</v>
          </cell>
          <cell r="B103">
            <v>1997</v>
          </cell>
          <cell r="C103" t="str">
            <v>Oct</v>
          </cell>
          <cell r="D103">
            <v>27</v>
          </cell>
          <cell r="E103">
            <v>0</v>
          </cell>
          <cell r="F103">
            <v>1402</v>
          </cell>
          <cell r="G103" t="str">
            <v>tier - 2</v>
          </cell>
          <cell r="H103" t="str">
            <v>tier - 3</v>
          </cell>
          <cell r="I103" t="str">
            <v>R1011</v>
          </cell>
        </row>
        <row r="104">
          <cell r="A104" t="str">
            <v>Id2234</v>
          </cell>
          <cell r="B104">
            <v>1996</v>
          </cell>
          <cell r="C104" t="str">
            <v>Jun</v>
          </cell>
          <cell r="D104">
            <v>23</v>
          </cell>
          <cell r="E104">
            <v>0</v>
          </cell>
          <cell r="F104">
            <v>1417</v>
          </cell>
          <cell r="G104" t="str">
            <v>tier - 2</v>
          </cell>
          <cell r="H104" t="str">
            <v>tier - 3</v>
          </cell>
          <cell r="I104" t="str">
            <v>R1013</v>
          </cell>
        </row>
        <row r="105">
          <cell r="A105" t="str">
            <v>Id2233</v>
          </cell>
          <cell r="B105">
            <v>2001</v>
          </cell>
          <cell r="C105" t="str">
            <v>Aug</v>
          </cell>
          <cell r="D105">
            <v>23</v>
          </cell>
          <cell r="E105">
            <v>0</v>
          </cell>
          <cell r="F105">
            <v>1421</v>
          </cell>
          <cell r="G105" t="str">
            <v>tier - 2</v>
          </cell>
          <cell r="H105" t="str">
            <v>tier - 2</v>
          </cell>
          <cell r="I105" t="str">
            <v>R1013</v>
          </cell>
        </row>
        <row r="106">
          <cell r="A106" t="str">
            <v>Id2232</v>
          </cell>
          <cell r="B106">
            <v>1997</v>
          </cell>
          <cell r="C106" t="str">
            <v>Dec</v>
          </cell>
          <cell r="D106">
            <v>5</v>
          </cell>
          <cell r="E106">
            <v>0</v>
          </cell>
          <cell r="F106">
            <v>1422</v>
          </cell>
          <cell r="G106" t="str">
            <v>tier - 2</v>
          </cell>
          <cell r="H106" t="str">
            <v>tier - 2</v>
          </cell>
          <cell r="I106" t="str">
            <v>R1013</v>
          </cell>
        </row>
        <row r="107">
          <cell r="A107" t="str">
            <v>Id2231</v>
          </cell>
          <cell r="B107">
            <v>2000</v>
          </cell>
          <cell r="C107" t="str">
            <v>Sep</v>
          </cell>
          <cell r="D107">
            <v>1</v>
          </cell>
          <cell r="E107">
            <v>0</v>
          </cell>
          <cell r="F107">
            <v>1438</v>
          </cell>
          <cell r="G107" t="str">
            <v>tier - 2</v>
          </cell>
          <cell r="H107" t="str">
            <v>tier - 2</v>
          </cell>
          <cell r="I107" t="str">
            <v>R1013</v>
          </cell>
        </row>
        <row r="108">
          <cell r="A108" t="str">
            <v>Id2230</v>
          </cell>
          <cell r="B108">
            <v>1997</v>
          </cell>
          <cell r="C108" t="str">
            <v>Jun</v>
          </cell>
          <cell r="D108">
            <v>19</v>
          </cell>
          <cell r="E108">
            <v>0</v>
          </cell>
          <cell r="F108">
            <v>1445</v>
          </cell>
          <cell r="G108" t="str">
            <v>tier - 2</v>
          </cell>
          <cell r="H108" t="str">
            <v>tier - 1</v>
          </cell>
          <cell r="I108" t="str">
            <v>R1013</v>
          </cell>
        </row>
        <row r="109">
          <cell r="A109" t="str">
            <v>Id2229</v>
          </cell>
          <cell r="B109">
            <v>2003</v>
          </cell>
          <cell r="C109" t="str">
            <v>Jun</v>
          </cell>
          <cell r="D109">
            <v>20</v>
          </cell>
          <cell r="E109">
            <v>0</v>
          </cell>
          <cell r="F109">
            <v>1467</v>
          </cell>
          <cell r="G109" t="str">
            <v>tier - 2</v>
          </cell>
          <cell r="H109" t="str">
            <v>tier - 2</v>
          </cell>
          <cell r="I109" t="str">
            <v>R1013</v>
          </cell>
        </row>
        <row r="110">
          <cell r="A110" t="str">
            <v>Id2228</v>
          </cell>
          <cell r="B110">
            <v>1998</v>
          </cell>
          <cell r="C110" t="str">
            <v>Dec</v>
          </cell>
          <cell r="D110">
            <v>7</v>
          </cell>
          <cell r="E110">
            <v>0</v>
          </cell>
          <cell r="F110">
            <v>1477</v>
          </cell>
          <cell r="G110" t="str">
            <v>tier - 2</v>
          </cell>
          <cell r="H110" t="str">
            <v>tier - 1</v>
          </cell>
          <cell r="I110" t="str">
            <v>R1013</v>
          </cell>
        </row>
        <row r="111">
          <cell r="A111" t="str">
            <v>Id2227</v>
          </cell>
          <cell r="B111">
            <v>1997</v>
          </cell>
          <cell r="C111" t="str">
            <v>Jun</v>
          </cell>
          <cell r="D111">
            <v>9</v>
          </cell>
          <cell r="E111">
            <v>0</v>
          </cell>
          <cell r="F111">
            <v>1481</v>
          </cell>
          <cell r="G111" t="str">
            <v>tier - 2</v>
          </cell>
          <cell r="H111" t="str">
            <v>tier - 1</v>
          </cell>
          <cell r="I111" t="str">
            <v>R1012</v>
          </cell>
        </row>
        <row r="112">
          <cell r="A112" t="str">
            <v>Id2226</v>
          </cell>
          <cell r="B112">
            <v>1995</v>
          </cell>
          <cell r="C112" t="str">
            <v>Oct</v>
          </cell>
          <cell r="D112">
            <v>7</v>
          </cell>
          <cell r="E112">
            <v>0</v>
          </cell>
          <cell r="F112">
            <v>1493</v>
          </cell>
          <cell r="G112" t="str">
            <v>tier - 2</v>
          </cell>
          <cell r="H112" t="str">
            <v>tier - 3</v>
          </cell>
          <cell r="I112" t="str">
            <v>R1013</v>
          </cell>
        </row>
        <row r="113">
          <cell r="A113" t="str">
            <v>Id2225</v>
          </cell>
          <cell r="B113">
            <v>1998</v>
          </cell>
          <cell r="C113" t="str">
            <v>Jun</v>
          </cell>
          <cell r="D113">
            <v>19</v>
          </cell>
          <cell r="E113">
            <v>0</v>
          </cell>
          <cell r="F113">
            <v>1497</v>
          </cell>
          <cell r="G113" t="str">
            <v>tier - 2</v>
          </cell>
          <cell r="H113" t="str">
            <v>tier - 2</v>
          </cell>
          <cell r="I113" t="str">
            <v>R1013</v>
          </cell>
        </row>
        <row r="114">
          <cell r="A114" t="str">
            <v>Id2224</v>
          </cell>
          <cell r="B114">
            <v>2001</v>
          </cell>
          <cell r="C114" t="str">
            <v>Aug</v>
          </cell>
          <cell r="D114">
            <v>25</v>
          </cell>
          <cell r="E114">
            <v>0</v>
          </cell>
          <cell r="F114">
            <v>1515.34</v>
          </cell>
          <cell r="G114" t="str">
            <v>tier - 2</v>
          </cell>
          <cell r="H114" t="str">
            <v>tier - 3</v>
          </cell>
          <cell r="I114" t="str">
            <v>R1013</v>
          </cell>
        </row>
        <row r="115">
          <cell r="A115" t="str">
            <v>Id2223</v>
          </cell>
          <cell r="B115">
            <v>2001</v>
          </cell>
          <cell r="C115" t="str">
            <v>Jul</v>
          </cell>
          <cell r="D115">
            <v>7</v>
          </cell>
          <cell r="E115">
            <v>0</v>
          </cell>
          <cell r="F115">
            <v>1526.31</v>
          </cell>
          <cell r="G115" t="str">
            <v>tier - 2</v>
          </cell>
          <cell r="H115" t="str">
            <v>tier - 3</v>
          </cell>
          <cell r="I115" t="str">
            <v>R1011</v>
          </cell>
        </row>
        <row r="116">
          <cell r="A116" t="str">
            <v>Id2222</v>
          </cell>
          <cell r="B116">
            <v>2001</v>
          </cell>
          <cell r="C116" t="str">
            <v>Jun</v>
          </cell>
          <cell r="D116">
            <v>2</v>
          </cell>
          <cell r="E116">
            <v>0</v>
          </cell>
          <cell r="F116">
            <v>1532.47</v>
          </cell>
          <cell r="G116" t="str">
            <v>tier - 2</v>
          </cell>
          <cell r="H116" t="str">
            <v>tier - 2</v>
          </cell>
          <cell r="I116" t="str">
            <v>R1013</v>
          </cell>
        </row>
        <row r="117">
          <cell r="A117" t="str">
            <v>Id2221</v>
          </cell>
          <cell r="B117">
            <v>2001</v>
          </cell>
          <cell r="C117" t="str">
            <v>Dec</v>
          </cell>
          <cell r="D117">
            <v>5</v>
          </cell>
          <cell r="E117">
            <v>0</v>
          </cell>
          <cell r="F117">
            <v>1534.3</v>
          </cell>
          <cell r="G117" t="str">
            <v>tier - 2</v>
          </cell>
          <cell r="H117" t="str">
            <v>tier - 2</v>
          </cell>
          <cell r="I117" t="str">
            <v>R1013</v>
          </cell>
        </row>
        <row r="118">
          <cell r="A118" t="str">
            <v>Id2220</v>
          </cell>
          <cell r="B118">
            <v>1992</v>
          </cell>
          <cell r="C118" t="str">
            <v>Sep</v>
          </cell>
          <cell r="D118">
            <v>22</v>
          </cell>
          <cell r="E118">
            <v>0</v>
          </cell>
          <cell r="F118">
            <v>1566.88</v>
          </cell>
          <cell r="G118" t="str">
            <v>tier - 2</v>
          </cell>
          <cell r="H118" t="str">
            <v>tier - 1</v>
          </cell>
          <cell r="I118" t="str">
            <v>R1013</v>
          </cell>
        </row>
        <row r="119">
          <cell r="A119" t="str">
            <v>Id2219</v>
          </cell>
          <cell r="B119">
            <v>2004</v>
          </cell>
          <cell r="C119" t="str">
            <v>Nov</v>
          </cell>
          <cell r="D119">
            <v>19</v>
          </cell>
          <cell r="E119">
            <v>0</v>
          </cell>
          <cell r="F119">
            <v>1607.51</v>
          </cell>
          <cell r="G119" t="str">
            <v>tier - 2</v>
          </cell>
          <cell r="H119" t="str">
            <v>tier - 3</v>
          </cell>
          <cell r="I119" t="str">
            <v>R1013</v>
          </cell>
        </row>
        <row r="120">
          <cell r="A120" t="str">
            <v>Id2218</v>
          </cell>
          <cell r="B120">
            <v>2004</v>
          </cell>
          <cell r="C120" t="str">
            <v>Jul</v>
          </cell>
          <cell r="D120">
            <v>22</v>
          </cell>
          <cell r="E120">
            <v>0</v>
          </cell>
          <cell r="F120">
            <v>1615.77</v>
          </cell>
          <cell r="G120" t="str">
            <v>tier - 2</v>
          </cell>
          <cell r="H120" t="str">
            <v>tier - 1</v>
          </cell>
          <cell r="I120" t="str">
            <v>R1013</v>
          </cell>
        </row>
        <row r="121">
          <cell r="A121" t="str">
            <v>Id2217</v>
          </cell>
          <cell r="B121">
            <v>1995</v>
          </cell>
          <cell r="C121" t="str">
            <v>Aug</v>
          </cell>
          <cell r="D121">
            <v>5</v>
          </cell>
          <cell r="E121">
            <v>0</v>
          </cell>
          <cell r="F121">
            <v>1617.16</v>
          </cell>
          <cell r="G121" t="str">
            <v>tier - 2</v>
          </cell>
          <cell r="H121" t="str">
            <v>tier - 1</v>
          </cell>
          <cell r="I121" t="str">
            <v>R1013</v>
          </cell>
        </row>
        <row r="122">
          <cell r="A122" t="str">
            <v>Id2216</v>
          </cell>
          <cell r="B122">
            <v>2003</v>
          </cell>
          <cell r="C122" t="str">
            <v>Sep</v>
          </cell>
          <cell r="D122">
            <v>14</v>
          </cell>
          <cell r="E122">
            <v>0</v>
          </cell>
          <cell r="F122">
            <v>1621.34</v>
          </cell>
          <cell r="G122" t="str">
            <v>tier - 2</v>
          </cell>
          <cell r="H122" t="str">
            <v>tier - 2</v>
          </cell>
          <cell r="I122" t="str">
            <v>R1012</v>
          </cell>
        </row>
        <row r="123">
          <cell r="A123" t="str">
            <v>Id2215</v>
          </cell>
          <cell r="B123">
            <v>2004</v>
          </cell>
          <cell r="C123" t="str">
            <v>Aug</v>
          </cell>
          <cell r="D123">
            <v>21</v>
          </cell>
          <cell r="E123">
            <v>0</v>
          </cell>
          <cell r="F123">
            <v>1621.88</v>
          </cell>
          <cell r="G123" t="str">
            <v>tier - 2</v>
          </cell>
          <cell r="H123" t="str">
            <v>tier - 2</v>
          </cell>
          <cell r="I123" t="str">
            <v>R1013</v>
          </cell>
        </row>
        <row r="124">
          <cell r="A124" t="str">
            <v>Id2214</v>
          </cell>
          <cell r="B124">
            <v>2004</v>
          </cell>
          <cell r="C124" t="str">
            <v>Jul</v>
          </cell>
          <cell r="D124">
            <v>25</v>
          </cell>
          <cell r="E124">
            <v>0</v>
          </cell>
          <cell r="F124">
            <v>1622.19</v>
          </cell>
          <cell r="G124" t="str">
            <v>tier - 2</v>
          </cell>
          <cell r="H124" t="str">
            <v>tier - 1</v>
          </cell>
          <cell r="I124" t="str">
            <v>R1013</v>
          </cell>
        </row>
        <row r="125">
          <cell r="A125" t="str">
            <v>Id2213</v>
          </cell>
          <cell r="B125">
            <v>2003</v>
          </cell>
          <cell r="C125" t="str">
            <v>Sep</v>
          </cell>
          <cell r="D125">
            <v>9</v>
          </cell>
          <cell r="E125">
            <v>0</v>
          </cell>
          <cell r="F125">
            <v>1625.43</v>
          </cell>
          <cell r="G125" t="str">
            <v>tier - 2</v>
          </cell>
          <cell r="H125" t="str">
            <v>tier - 3</v>
          </cell>
          <cell r="I125" t="str">
            <v>R1012</v>
          </cell>
        </row>
        <row r="126">
          <cell r="A126" t="str">
            <v>Id2212</v>
          </cell>
          <cell r="B126">
            <v>2003</v>
          </cell>
          <cell r="C126" t="str">
            <v>Dec</v>
          </cell>
          <cell r="D126">
            <v>4</v>
          </cell>
          <cell r="E126">
            <v>0</v>
          </cell>
          <cell r="F126">
            <v>1627.28</v>
          </cell>
          <cell r="G126" t="str">
            <v>tier - 2</v>
          </cell>
          <cell r="H126" t="str">
            <v>tier - 2</v>
          </cell>
          <cell r="I126" t="str">
            <v>R1012</v>
          </cell>
        </row>
        <row r="127">
          <cell r="A127" t="str">
            <v>Id2211</v>
          </cell>
          <cell r="B127">
            <v>2003</v>
          </cell>
          <cell r="C127" t="str">
            <v>Jul</v>
          </cell>
          <cell r="D127">
            <v>17</v>
          </cell>
          <cell r="E127">
            <v>0</v>
          </cell>
          <cell r="F127">
            <v>1628.47</v>
          </cell>
          <cell r="G127" t="str">
            <v>tier - 2</v>
          </cell>
          <cell r="H127" t="str">
            <v>tier - 1</v>
          </cell>
          <cell r="I127" t="str">
            <v>R1012</v>
          </cell>
        </row>
        <row r="128">
          <cell r="A128" t="str">
            <v>Id2210</v>
          </cell>
          <cell r="B128">
            <v>2004</v>
          </cell>
          <cell r="C128" t="str">
            <v>Oct</v>
          </cell>
          <cell r="D128">
            <v>4</v>
          </cell>
          <cell r="E128">
            <v>0</v>
          </cell>
          <cell r="F128">
            <v>1629.83</v>
          </cell>
          <cell r="G128" t="str">
            <v>tier - 2</v>
          </cell>
          <cell r="H128" t="str">
            <v>tier - 2</v>
          </cell>
          <cell r="I128" t="str">
            <v>R1013</v>
          </cell>
        </row>
        <row r="129">
          <cell r="A129" t="str">
            <v>Id2209</v>
          </cell>
          <cell r="B129">
            <v>2004</v>
          </cell>
          <cell r="C129" t="str">
            <v>Dec</v>
          </cell>
          <cell r="D129">
            <v>5</v>
          </cell>
          <cell r="E129">
            <v>0</v>
          </cell>
          <cell r="F129">
            <v>1631.67</v>
          </cell>
          <cell r="G129" t="str">
            <v>tier - 2</v>
          </cell>
          <cell r="H129" t="str">
            <v>tier - 3</v>
          </cell>
          <cell r="I129" t="str">
            <v>R1013</v>
          </cell>
        </row>
        <row r="130">
          <cell r="A130" t="str">
            <v>Id2208</v>
          </cell>
          <cell r="B130">
            <v>2004</v>
          </cell>
          <cell r="C130" t="str">
            <v>Jul</v>
          </cell>
          <cell r="D130">
            <v>9</v>
          </cell>
          <cell r="E130">
            <v>0</v>
          </cell>
          <cell r="F130">
            <v>1631.82</v>
          </cell>
          <cell r="G130" t="str">
            <v>tier - 2</v>
          </cell>
          <cell r="H130" t="str">
            <v>tier - 1</v>
          </cell>
          <cell r="I130" t="str">
            <v>R1013</v>
          </cell>
        </row>
        <row r="131">
          <cell r="A131" t="str">
            <v>Id2207</v>
          </cell>
          <cell r="B131">
            <v>2003</v>
          </cell>
          <cell r="C131" t="str">
            <v>Oct</v>
          </cell>
          <cell r="D131">
            <v>3</v>
          </cell>
          <cell r="E131">
            <v>0</v>
          </cell>
          <cell r="F131">
            <v>1632.04</v>
          </cell>
          <cell r="G131" t="str">
            <v>tier - 2</v>
          </cell>
          <cell r="H131" t="str">
            <v>tier - 2</v>
          </cell>
          <cell r="I131" t="str">
            <v>R1012</v>
          </cell>
        </row>
        <row r="132">
          <cell r="A132" t="str">
            <v>Id2206</v>
          </cell>
          <cell r="B132">
            <v>2003</v>
          </cell>
          <cell r="C132" t="str">
            <v>Sep</v>
          </cell>
          <cell r="D132">
            <v>16</v>
          </cell>
          <cell r="E132">
            <v>0</v>
          </cell>
          <cell r="F132">
            <v>1632.56</v>
          </cell>
          <cell r="G132" t="str">
            <v>tier - 2</v>
          </cell>
          <cell r="H132" t="str">
            <v>tier - 2</v>
          </cell>
          <cell r="I132" t="str">
            <v>R1012</v>
          </cell>
        </row>
        <row r="133">
          <cell r="A133" t="str">
            <v>Id2205</v>
          </cell>
          <cell r="B133">
            <v>2004</v>
          </cell>
          <cell r="C133" t="str">
            <v>Dec</v>
          </cell>
          <cell r="D133">
            <v>13</v>
          </cell>
          <cell r="E133">
            <v>0</v>
          </cell>
          <cell r="F133">
            <v>1633.04</v>
          </cell>
          <cell r="G133" t="str">
            <v>tier - 2</v>
          </cell>
          <cell r="H133" t="str">
            <v>tier - 2</v>
          </cell>
          <cell r="I133" t="str">
            <v>R1013</v>
          </cell>
        </row>
        <row r="134">
          <cell r="A134" t="str">
            <v>Id2204</v>
          </cell>
          <cell r="B134">
            <v>2004</v>
          </cell>
          <cell r="C134" t="str">
            <v>Aug</v>
          </cell>
          <cell r="D134">
            <v>8</v>
          </cell>
          <cell r="E134">
            <v>0</v>
          </cell>
          <cell r="F134">
            <v>1633.96</v>
          </cell>
          <cell r="G134" t="str">
            <v>tier - 2</v>
          </cell>
          <cell r="H134" t="str">
            <v>tier - 1</v>
          </cell>
          <cell r="I134" t="str">
            <v>R1013</v>
          </cell>
        </row>
        <row r="135">
          <cell r="A135" t="str">
            <v>Id2203</v>
          </cell>
          <cell r="B135">
            <v>2004</v>
          </cell>
          <cell r="C135" t="str">
            <v>Jun</v>
          </cell>
          <cell r="D135">
            <v>13</v>
          </cell>
          <cell r="E135">
            <v>0</v>
          </cell>
          <cell r="F135">
            <v>1634.57</v>
          </cell>
          <cell r="G135" t="str">
            <v>tier - 2</v>
          </cell>
          <cell r="H135" t="str">
            <v>tier - 2</v>
          </cell>
          <cell r="I135" t="str">
            <v>R1013</v>
          </cell>
        </row>
        <row r="136">
          <cell r="A136" t="str">
            <v>Id2202</v>
          </cell>
          <cell r="B136">
            <v>2003</v>
          </cell>
          <cell r="C136" t="str">
            <v>Dec</v>
          </cell>
          <cell r="D136">
            <v>30</v>
          </cell>
          <cell r="E136">
            <v>0</v>
          </cell>
          <cell r="F136">
            <v>1635.73</v>
          </cell>
          <cell r="G136" t="str">
            <v>tier - 2</v>
          </cell>
          <cell r="H136" t="str">
            <v>tier - 3</v>
          </cell>
          <cell r="I136" t="str">
            <v>R1012</v>
          </cell>
        </row>
        <row r="137">
          <cell r="A137" t="str">
            <v>Id2201</v>
          </cell>
          <cell r="B137">
            <v>2003</v>
          </cell>
          <cell r="C137" t="str">
            <v>Sep</v>
          </cell>
          <cell r="D137">
            <v>16</v>
          </cell>
          <cell r="E137">
            <v>0</v>
          </cell>
          <cell r="F137">
            <v>1639.56</v>
          </cell>
          <cell r="G137" t="str">
            <v>tier - 2</v>
          </cell>
          <cell r="H137" t="str">
            <v>tier - 2</v>
          </cell>
          <cell r="I137" t="str">
            <v>R1012</v>
          </cell>
        </row>
        <row r="138">
          <cell r="A138" t="str">
            <v>Id2200</v>
          </cell>
          <cell r="B138">
            <v>2003</v>
          </cell>
          <cell r="C138" t="str">
            <v>Aug</v>
          </cell>
          <cell r="D138">
            <v>21</v>
          </cell>
          <cell r="E138">
            <v>0</v>
          </cell>
          <cell r="F138">
            <v>1639.56</v>
          </cell>
          <cell r="G138" t="str">
            <v>tier - 2</v>
          </cell>
          <cell r="H138" t="str">
            <v>tier - 2</v>
          </cell>
          <cell r="I138" t="str">
            <v>R1012</v>
          </cell>
        </row>
        <row r="139">
          <cell r="A139" t="str">
            <v>Id2199</v>
          </cell>
          <cell r="B139">
            <v>2003</v>
          </cell>
          <cell r="C139" t="str">
            <v>Dec</v>
          </cell>
          <cell r="D139">
            <v>30</v>
          </cell>
          <cell r="E139">
            <v>0</v>
          </cell>
          <cell r="F139">
            <v>1646.43</v>
          </cell>
          <cell r="G139" t="str">
            <v>tier - 2</v>
          </cell>
          <cell r="H139" t="str">
            <v>tier - 1</v>
          </cell>
          <cell r="I139" t="str">
            <v>R1012</v>
          </cell>
        </row>
        <row r="140">
          <cell r="A140" t="str">
            <v>Id2198</v>
          </cell>
          <cell r="B140">
            <v>2000</v>
          </cell>
          <cell r="C140" t="str">
            <v>Oct</v>
          </cell>
          <cell r="D140">
            <v>23</v>
          </cell>
          <cell r="E140">
            <v>0</v>
          </cell>
          <cell r="F140">
            <v>1665</v>
          </cell>
          <cell r="G140" t="str">
            <v>tier - 2</v>
          </cell>
          <cell r="H140" t="str">
            <v>tier - 2</v>
          </cell>
          <cell r="I140" t="str">
            <v>R1013</v>
          </cell>
        </row>
        <row r="141">
          <cell r="A141" t="str">
            <v>Id2197</v>
          </cell>
          <cell r="B141">
            <v>2000</v>
          </cell>
          <cell r="C141" t="str">
            <v>Jun</v>
          </cell>
          <cell r="D141">
            <v>10</v>
          </cell>
          <cell r="E141">
            <v>0</v>
          </cell>
          <cell r="F141">
            <v>1674.63</v>
          </cell>
          <cell r="G141" t="str">
            <v>tier - 2</v>
          </cell>
          <cell r="H141" t="str">
            <v>tier - 2</v>
          </cell>
          <cell r="I141" t="str">
            <v>R1013</v>
          </cell>
        </row>
        <row r="142">
          <cell r="A142" t="str">
            <v>Id2196</v>
          </cell>
          <cell r="B142">
            <v>2000</v>
          </cell>
          <cell r="C142" t="str">
            <v>Oct</v>
          </cell>
          <cell r="D142">
            <v>21</v>
          </cell>
          <cell r="E142">
            <v>0</v>
          </cell>
          <cell r="F142">
            <v>1682.6</v>
          </cell>
          <cell r="G142" t="str">
            <v>tier - 2</v>
          </cell>
          <cell r="H142" t="str">
            <v>tier - 2</v>
          </cell>
          <cell r="I142" t="str">
            <v>R1011</v>
          </cell>
        </row>
        <row r="143">
          <cell r="A143" t="str">
            <v>Id2195</v>
          </cell>
          <cell r="B143">
            <v>2004</v>
          </cell>
          <cell r="C143" t="str">
            <v>Nov</v>
          </cell>
          <cell r="D143">
            <v>17</v>
          </cell>
          <cell r="E143">
            <v>0</v>
          </cell>
          <cell r="F143">
            <v>1694.8</v>
          </cell>
          <cell r="G143" t="str">
            <v>tier - 2</v>
          </cell>
          <cell r="H143" t="str">
            <v>tier - 2</v>
          </cell>
          <cell r="I143" t="str">
            <v>R1015</v>
          </cell>
        </row>
        <row r="144">
          <cell r="A144" t="str">
            <v>Id2194</v>
          </cell>
          <cell r="B144">
            <v>2004</v>
          </cell>
          <cell r="C144" t="str">
            <v>Dec</v>
          </cell>
          <cell r="D144">
            <v>10</v>
          </cell>
          <cell r="E144">
            <v>0</v>
          </cell>
          <cell r="F144">
            <v>1702.46</v>
          </cell>
          <cell r="G144" t="str">
            <v>tier - 2</v>
          </cell>
          <cell r="H144" t="str">
            <v>tier - 3</v>
          </cell>
          <cell r="I144" t="str">
            <v>R1019</v>
          </cell>
        </row>
        <row r="145">
          <cell r="A145" t="str">
            <v>Id2193</v>
          </cell>
          <cell r="B145">
            <v>2004</v>
          </cell>
          <cell r="C145" t="str">
            <v>Nov</v>
          </cell>
          <cell r="D145">
            <v>7</v>
          </cell>
          <cell r="E145">
            <v>0</v>
          </cell>
          <cell r="F145">
            <v>1704.57</v>
          </cell>
          <cell r="G145" t="str">
            <v>tier - 2</v>
          </cell>
          <cell r="H145" t="str">
            <v>tier - 1</v>
          </cell>
          <cell r="I145" t="str">
            <v>R1016</v>
          </cell>
        </row>
        <row r="146">
          <cell r="A146" t="str">
            <v>Id2192</v>
          </cell>
          <cell r="B146">
            <v>2004</v>
          </cell>
          <cell r="C146" t="str">
            <v>Dec</v>
          </cell>
          <cell r="D146">
            <v>14</v>
          </cell>
          <cell r="E146">
            <v>0</v>
          </cell>
          <cell r="F146">
            <v>1704.7</v>
          </cell>
          <cell r="G146" t="str">
            <v>tier - 2</v>
          </cell>
          <cell r="H146" t="str">
            <v>tier - 3</v>
          </cell>
          <cell r="I146" t="str">
            <v>R1018</v>
          </cell>
        </row>
        <row r="147">
          <cell r="A147" t="str">
            <v>Id2191</v>
          </cell>
          <cell r="B147">
            <v>2004</v>
          </cell>
          <cell r="C147" t="str">
            <v>Dec</v>
          </cell>
          <cell r="D147">
            <v>6</v>
          </cell>
          <cell r="E147">
            <v>0</v>
          </cell>
          <cell r="F147">
            <v>1705.62</v>
          </cell>
          <cell r="G147" t="str">
            <v>tier - 2</v>
          </cell>
          <cell r="H147" t="str">
            <v>tier - 2</v>
          </cell>
          <cell r="I147" t="str">
            <v>R1015</v>
          </cell>
        </row>
        <row r="148">
          <cell r="A148" t="str">
            <v>Id2190</v>
          </cell>
          <cell r="B148">
            <v>2004</v>
          </cell>
          <cell r="C148" t="str">
            <v>Oct</v>
          </cell>
          <cell r="D148">
            <v>17</v>
          </cell>
          <cell r="E148">
            <v>0</v>
          </cell>
          <cell r="F148">
            <v>1708</v>
          </cell>
          <cell r="G148" t="str">
            <v>tier - 3</v>
          </cell>
          <cell r="H148" t="str">
            <v>tier - 2</v>
          </cell>
          <cell r="I148" t="str">
            <v>R1016</v>
          </cell>
        </row>
        <row r="149">
          <cell r="A149" t="str">
            <v>Id2189</v>
          </cell>
          <cell r="B149">
            <v>2004</v>
          </cell>
          <cell r="C149" t="str">
            <v>Dec</v>
          </cell>
          <cell r="D149">
            <v>12</v>
          </cell>
          <cell r="E149">
            <v>0</v>
          </cell>
          <cell r="F149">
            <v>1708.93</v>
          </cell>
          <cell r="G149" t="str">
            <v>tier - 3</v>
          </cell>
          <cell r="H149" t="str">
            <v>tier - 1</v>
          </cell>
          <cell r="I149" t="str">
            <v>R1019</v>
          </cell>
        </row>
        <row r="150">
          <cell r="A150" t="str">
            <v>Id2188</v>
          </cell>
          <cell r="B150">
            <v>2004</v>
          </cell>
          <cell r="C150" t="str">
            <v>Sep</v>
          </cell>
          <cell r="D150">
            <v>19</v>
          </cell>
          <cell r="E150">
            <v>1</v>
          </cell>
          <cell r="F150">
            <v>1711.03</v>
          </cell>
          <cell r="G150" t="str">
            <v>tier - 3</v>
          </cell>
          <cell r="H150" t="str">
            <v>tier - 3</v>
          </cell>
          <cell r="I150" t="str">
            <v>R1013</v>
          </cell>
        </row>
        <row r="151">
          <cell r="A151" t="str">
            <v>Id2187</v>
          </cell>
          <cell r="B151">
            <v>2004</v>
          </cell>
          <cell r="C151" t="str">
            <v>Sep</v>
          </cell>
          <cell r="D151">
            <v>21</v>
          </cell>
          <cell r="E151">
            <v>0</v>
          </cell>
          <cell r="F151">
            <v>1712.23</v>
          </cell>
          <cell r="G151" t="str">
            <v>tier - 3</v>
          </cell>
          <cell r="H151" t="str">
            <v>tier - 1</v>
          </cell>
          <cell r="I151" t="str">
            <v>R1016</v>
          </cell>
        </row>
        <row r="152">
          <cell r="A152" t="str">
            <v>Id2186</v>
          </cell>
          <cell r="B152">
            <v>2004</v>
          </cell>
          <cell r="C152" t="str">
            <v>Jun</v>
          </cell>
          <cell r="D152">
            <v>10</v>
          </cell>
          <cell r="E152">
            <v>1</v>
          </cell>
          <cell r="F152">
            <v>1719.44</v>
          </cell>
          <cell r="G152" t="str">
            <v>tier - 3</v>
          </cell>
          <cell r="H152" t="str">
            <v>tier - 3</v>
          </cell>
          <cell r="I152" t="str">
            <v>R1013</v>
          </cell>
        </row>
        <row r="153">
          <cell r="A153" t="str">
            <v>Id2185</v>
          </cell>
          <cell r="B153">
            <v>2004</v>
          </cell>
          <cell r="C153" t="str">
            <v>Sep</v>
          </cell>
          <cell r="D153">
            <v>11</v>
          </cell>
          <cell r="E153">
            <v>1</v>
          </cell>
          <cell r="F153">
            <v>1720.35</v>
          </cell>
          <cell r="G153" t="str">
            <v>tier - 3</v>
          </cell>
          <cell r="H153" t="str">
            <v>tier - 3</v>
          </cell>
          <cell r="I153" t="str">
            <v>R1013</v>
          </cell>
        </row>
        <row r="154">
          <cell r="A154" t="str">
            <v>Id2184</v>
          </cell>
          <cell r="B154">
            <v>2004</v>
          </cell>
          <cell r="C154" t="str">
            <v>Oct</v>
          </cell>
          <cell r="D154">
            <v>21</v>
          </cell>
          <cell r="E154">
            <v>1</v>
          </cell>
          <cell r="F154">
            <v>1725.55</v>
          </cell>
          <cell r="G154" t="str">
            <v>tier - 3</v>
          </cell>
          <cell r="H154" t="str">
            <v>tier - 2</v>
          </cell>
          <cell r="I154" t="str">
            <v>R1013</v>
          </cell>
        </row>
        <row r="155">
          <cell r="A155" t="str">
            <v>Id2183</v>
          </cell>
          <cell r="B155">
            <v>2004</v>
          </cell>
          <cell r="C155" t="str">
            <v>Sep</v>
          </cell>
          <cell r="D155">
            <v>9</v>
          </cell>
          <cell r="E155">
            <v>1</v>
          </cell>
          <cell r="F155">
            <v>1727.54</v>
          </cell>
          <cell r="G155" t="str">
            <v>tier - 3</v>
          </cell>
          <cell r="H155" t="str">
            <v>tier - 1</v>
          </cell>
          <cell r="I155" t="str">
            <v>R1013</v>
          </cell>
        </row>
        <row r="156">
          <cell r="A156" t="str">
            <v>Id2182</v>
          </cell>
          <cell r="B156">
            <v>2003</v>
          </cell>
          <cell r="C156" t="str">
            <v>Nov</v>
          </cell>
          <cell r="D156">
            <v>21</v>
          </cell>
          <cell r="E156">
            <v>0</v>
          </cell>
          <cell r="F156">
            <v>1727.79</v>
          </cell>
          <cell r="G156" t="str">
            <v>tier - 3</v>
          </cell>
          <cell r="H156" t="str">
            <v>tier - 3</v>
          </cell>
          <cell r="I156" t="str">
            <v>R1011</v>
          </cell>
        </row>
        <row r="157">
          <cell r="A157" t="str">
            <v>Id2181</v>
          </cell>
          <cell r="B157">
            <v>2003</v>
          </cell>
          <cell r="C157" t="str">
            <v>Sep</v>
          </cell>
          <cell r="D157">
            <v>1</v>
          </cell>
          <cell r="E157">
            <v>0</v>
          </cell>
          <cell r="F157">
            <v>1728.9</v>
          </cell>
          <cell r="G157" t="str">
            <v>tier - 3</v>
          </cell>
          <cell r="H157" t="str">
            <v>tier - 2</v>
          </cell>
          <cell r="I157" t="str">
            <v>R1011</v>
          </cell>
        </row>
        <row r="158">
          <cell r="A158" t="str">
            <v>Id2180</v>
          </cell>
          <cell r="B158">
            <v>2003</v>
          </cell>
          <cell r="C158" t="str">
            <v>Nov</v>
          </cell>
          <cell r="D158">
            <v>9</v>
          </cell>
          <cell r="E158">
            <v>0</v>
          </cell>
          <cell r="F158">
            <v>1731.68</v>
          </cell>
          <cell r="G158" t="str">
            <v>tier - 3</v>
          </cell>
          <cell r="H158" t="str">
            <v>tier - 2</v>
          </cell>
          <cell r="I158" t="str">
            <v>R1011</v>
          </cell>
        </row>
        <row r="159">
          <cell r="A159" t="str">
            <v>Id2179</v>
          </cell>
          <cell r="B159">
            <v>2003</v>
          </cell>
          <cell r="C159" t="str">
            <v>Nov</v>
          </cell>
          <cell r="D159">
            <v>14</v>
          </cell>
          <cell r="E159">
            <v>0</v>
          </cell>
          <cell r="F159">
            <v>1737.38</v>
          </cell>
          <cell r="G159" t="str">
            <v>tier - 3</v>
          </cell>
          <cell r="H159" t="str">
            <v>tier - 2</v>
          </cell>
          <cell r="I159" t="str">
            <v>R1011</v>
          </cell>
        </row>
        <row r="160">
          <cell r="A160" t="str">
            <v>Id2178</v>
          </cell>
          <cell r="B160">
            <v>2003</v>
          </cell>
          <cell r="C160" t="str">
            <v>Jul</v>
          </cell>
          <cell r="D160">
            <v>25</v>
          </cell>
          <cell r="E160">
            <v>0</v>
          </cell>
          <cell r="F160">
            <v>1743.21</v>
          </cell>
          <cell r="G160" t="str">
            <v>tier - 3</v>
          </cell>
          <cell r="H160" t="str">
            <v>tier - 1</v>
          </cell>
          <cell r="I160" t="str">
            <v>R1011</v>
          </cell>
        </row>
        <row r="161">
          <cell r="A161" t="str">
            <v>Id2177</v>
          </cell>
          <cell r="B161">
            <v>2003</v>
          </cell>
          <cell r="C161" t="str">
            <v>Jul</v>
          </cell>
          <cell r="D161">
            <v>28</v>
          </cell>
          <cell r="E161">
            <v>0</v>
          </cell>
          <cell r="F161">
            <v>1744.47</v>
          </cell>
          <cell r="G161" t="str">
            <v>tier - 3</v>
          </cell>
          <cell r="H161" t="str">
            <v>tier - 1</v>
          </cell>
          <cell r="I161" t="str">
            <v>R1011</v>
          </cell>
        </row>
        <row r="162">
          <cell r="A162" t="str">
            <v>Id2176</v>
          </cell>
          <cell r="B162">
            <v>2003</v>
          </cell>
          <cell r="C162" t="str">
            <v>Sep</v>
          </cell>
          <cell r="D162">
            <v>26</v>
          </cell>
          <cell r="E162">
            <v>0</v>
          </cell>
          <cell r="F162">
            <v>1748.77</v>
          </cell>
          <cell r="G162" t="str">
            <v>tier - 3</v>
          </cell>
          <cell r="H162" t="str">
            <v>tier - 1</v>
          </cell>
          <cell r="I162" t="str">
            <v>R1011</v>
          </cell>
        </row>
        <row r="163">
          <cell r="A163" t="str">
            <v>Id2175</v>
          </cell>
          <cell r="B163">
            <v>1998</v>
          </cell>
          <cell r="C163" t="str">
            <v>Oct</v>
          </cell>
          <cell r="D163">
            <v>7</v>
          </cell>
          <cell r="E163">
            <v>0</v>
          </cell>
          <cell r="F163">
            <v>1756.6</v>
          </cell>
          <cell r="G163" t="str">
            <v>tier - 3</v>
          </cell>
          <cell r="H163" t="str">
            <v>tier - 3</v>
          </cell>
          <cell r="I163" t="str">
            <v>R1013</v>
          </cell>
        </row>
        <row r="164">
          <cell r="A164" t="str">
            <v>Id2174</v>
          </cell>
          <cell r="B164">
            <v>2003</v>
          </cell>
          <cell r="C164" t="str">
            <v>Nov</v>
          </cell>
          <cell r="D164">
            <v>19</v>
          </cell>
          <cell r="E164">
            <v>0</v>
          </cell>
          <cell r="F164">
            <v>1759.34</v>
          </cell>
          <cell r="G164" t="str">
            <v>tier - 3</v>
          </cell>
          <cell r="H164" t="str">
            <v>tier - 1</v>
          </cell>
          <cell r="I164" t="str">
            <v>R1011</v>
          </cell>
        </row>
        <row r="165">
          <cell r="A165" t="str">
            <v>Id2173</v>
          </cell>
          <cell r="B165">
            <v>2002</v>
          </cell>
          <cell r="C165" t="str">
            <v>Dec</v>
          </cell>
          <cell r="D165">
            <v>13</v>
          </cell>
          <cell r="E165">
            <v>0</v>
          </cell>
          <cell r="F165">
            <v>1769.53</v>
          </cell>
          <cell r="G165" t="str">
            <v>tier - 3</v>
          </cell>
          <cell r="H165" t="str">
            <v>tier - 3</v>
          </cell>
          <cell r="I165" t="str">
            <v>R1012</v>
          </cell>
        </row>
        <row r="166">
          <cell r="A166" t="str">
            <v>Id2172</v>
          </cell>
          <cell r="B166">
            <v>1999</v>
          </cell>
          <cell r="C166" t="str">
            <v>Sep</v>
          </cell>
          <cell r="D166">
            <v>25</v>
          </cell>
          <cell r="E166">
            <v>0</v>
          </cell>
          <cell r="F166">
            <v>1815.88</v>
          </cell>
          <cell r="G166" t="str">
            <v>tier - 3</v>
          </cell>
          <cell r="H166" t="str">
            <v>tier - 3</v>
          </cell>
          <cell r="I166" t="str">
            <v>R1013</v>
          </cell>
        </row>
        <row r="167">
          <cell r="A167" t="str">
            <v>Id2171</v>
          </cell>
          <cell r="B167">
            <v>2004</v>
          </cell>
          <cell r="C167" t="str">
            <v>Aug</v>
          </cell>
          <cell r="D167">
            <v>19</v>
          </cell>
          <cell r="E167">
            <v>0</v>
          </cell>
          <cell r="F167">
            <v>1822.54</v>
          </cell>
          <cell r="G167" t="str">
            <v>tier - 3</v>
          </cell>
          <cell r="H167" t="str">
            <v>tier - 1</v>
          </cell>
          <cell r="I167" t="str">
            <v>R1012</v>
          </cell>
        </row>
        <row r="168">
          <cell r="A168" t="str">
            <v>Id2170</v>
          </cell>
          <cell r="B168">
            <v>1999</v>
          </cell>
          <cell r="C168" t="str">
            <v>Nov</v>
          </cell>
          <cell r="D168">
            <v>17</v>
          </cell>
          <cell r="E168">
            <v>0</v>
          </cell>
          <cell r="F168">
            <v>1824.29</v>
          </cell>
          <cell r="G168" t="str">
            <v>tier - 3</v>
          </cell>
          <cell r="H168" t="str">
            <v>tier - 3</v>
          </cell>
          <cell r="I168" t="str">
            <v>R1013</v>
          </cell>
        </row>
        <row r="169">
          <cell r="A169" t="str">
            <v>Id2169</v>
          </cell>
          <cell r="B169">
            <v>1999</v>
          </cell>
          <cell r="C169" t="str">
            <v>Oct</v>
          </cell>
          <cell r="D169">
            <v>1</v>
          </cell>
          <cell r="E169">
            <v>0</v>
          </cell>
          <cell r="F169">
            <v>1826.84</v>
          </cell>
          <cell r="G169" t="str">
            <v>tier - 3</v>
          </cell>
          <cell r="H169" t="str">
            <v>tier - 2</v>
          </cell>
          <cell r="I169" t="str">
            <v>R1011</v>
          </cell>
        </row>
        <row r="170">
          <cell r="A170" t="str">
            <v>Id2168</v>
          </cell>
          <cell r="B170">
            <v>2003</v>
          </cell>
          <cell r="C170" t="str">
            <v>Aug</v>
          </cell>
          <cell r="D170">
            <v>11</v>
          </cell>
          <cell r="E170">
            <v>1</v>
          </cell>
          <cell r="F170">
            <v>1832.09</v>
          </cell>
          <cell r="G170" t="str">
            <v>tier - 3</v>
          </cell>
          <cell r="H170" t="str">
            <v>tier - 3</v>
          </cell>
          <cell r="I170" t="str">
            <v>R1011</v>
          </cell>
        </row>
        <row r="171">
          <cell r="A171" t="str">
            <v>Id2167</v>
          </cell>
          <cell r="B171">
            <v>2003</v>
          </cell>
          <cell r="C171" t="str">
            <v>Aug</v>
          </cell>
          <cell r="D171">
            <v>4</v>
          </cell>
          <cell r="E171">
            <v>1</v>
          </cell>
          <cell r="F171">
            <v>1837.24</v>
          </cell>
          <cell r="G171" t="str">
            <v>tier - 3</v>
          </cell>
          <cell r="H171" t="str">
            <v>tier - 2</v>
          </cell>
          <cell r="I171" t="str">
            <v>R1011</v>
          </cell>
        </row>
        <row r="172">
          <cell r="A172" t="str">
            <v>Id2166</v>
          </cell>
          <cell r="B172">
            <v>1999</v>
          </cell>
          <cell r="C172" t="str">
            <v>Dec</v>
          </cell>
          <cell r="D172">
            <v>12</v>
          </cell>
          <cell r="E172">
            <v>0</v>
          </cell>
          <cell r="F172">
            <v>1837.28</v>
          </cell>
          <cell r="G172" t="str">
            <v>tier - 3</v>
          </cell>
          <cell r="H172" t="str">
            <v>tier - 2</v>
          </cell>
          <cell r="I172" t="str">
            <v>R1013</v>
          </cell>
        </row>
        <row r="173">
          <cell r="A173" t="str">
            <v>Id2165</v>
          </cell>
          <cell r="B173">
            <v>2003</v>
          </cell>
          <cell r="C173" t="str">
            <v>Jul</v>
          </cell>
          <cell r="D173">
            <v>20</v>
          </cell>
          <cell r="E173">
            <v>1</v>
          </cell>
          <cell r="F173">
            <v>1842.52</v>
          </cell>
          <cell r="G173" t="str">
            <v>tier - 3</v>
          </cell>
          <cell r="H173" t="str">
            <v>tier - 2</v>
          </cell>
          <cell r="I173" t="str">
            <v>R1011</v>
          </cell>
        </row>
        <row r="174">
          <cell r="A174" t="str">
            <v>Id2164</v>
          </cell>
          <cell r="B174">
            <v>1994</v>
          </cell>
          <cell r="C174" t="str">
            <v>Dec</v>
          </cell>
          <cell r="D174">
            <v>6</v>
          </cell>
          <cell r="E174">
            <v>0</v>
          </cell>
          <cell r="F174">
            <v>1850.55</v>
          </cell>
          <cell r="G174" t="str">
            <v>tier - 3</v>
          </cell>
          <cell r="H174" t="str">
            <v>tier - 2</v>
          </cell>
          <cell r="I174" t="str">
            <v>R1012</v>
          </cell>
        </row>
        <row r="175">
          <cell r="A175" t="str">
            <v>Id2163</v>
          </cell>
          <cell r="B175">
            <v>2004</v>
          </cell>
          <cell r="C175" t="str">
            <v>Dec</v>
          </cell>
          <cell r="D175">
            <v>27</v>
          </cell>
          <cell r="E175">
            <v>0</v>
          </cell>
          <cell r="F175">
            <v>1863.45</v>
          </cell>
          <cell r="G175" t="str">
            <v>tier - 3</v>
          </cell>
          <cell r="H175" t="str">
            <v>tier - 1</v>
          </cell>
          <cell r="I175" t="str">
            <v>R1025</v>
          </cell>
        </row>
        <row r="176">
          <cell r="A176" t="str">
            <v>Id2162</v>
          </cell>
          <cell r="B176">
            <v>1996</v>
          </cell>
          <cell r="C176" t="str">
            <v>Jul</v>
          </cell>
          <cell r="D176">
            <v>2</v>
          </cell>
          <cell r="E176">
            <v>0</v>
          </cell>
          <cell r="F176">
            <v>1865.98</v>
          </cell>
          <cell r="G176" t="str">
            <v>tier - 3</v>
          </cell>
          <cell r="H176" t="str">
            <v>tier - 3</v>
          </cell>
          <cell r="I176" t="str">
            <v>R1012</v>
          </cell>
        </row>
        <row r="177">
          <cell r="A177" t="str">
            <v>Id2161</v>
          </cell>
          <cell r="B177">
            <v>2002</v>
          </cell>
          <cell r="C177" t="str">
            <v>Sep</v>
          </cell>
          <cell r="D177">
            <v>22</v>
          </cell>
          <cell r="E177">
            <v>0</v>
          </cell>
          <cell r="F177">
            <v>1875.34</v>
          </cell>
          <cell r="G177" t="str">
            <v>tier - 3</v>
          </cell>
          <cell r="H177" t="str">
            <v>tier - 2</v>
          </cell>
          <cell r="I177" t="str">
            <v>R1011</v>
          </cell>
        </row>
        <row r="178">
          <cell r="A178" t="str">
            <v>Id2160</v>
          </cell>
          <cell r="B178">
            <v>2002</v>
          </cell>
          <cell r="C178" t="str">
            <v>Oct</v>
          </cell>
          <cell r="D178">
            <v>29</v>
          </cell>
          <cell r="E178">
            <v>0</v>
          </cell>
          <cell r="F178">
            <v>1877.93</v>
          </cell>
          <cell r="G178" t="str">
            <v>tier - 3</v>
          </cell>
          <cell r="H178" t="str">
            <v>tier - 1</v>
          </cell>
          <cell r="I178" t="str">
            <v>R1013</v>
          </cell>
        </row>
        <row r="179">
          <cell r="A179" t="str">
            <v>Id2159</v>
          </cell>
          <cell r="B179">
            <v>2002</v>
          </cell>
          <cell r="C179" t="str">
            <v>Aug</v>
          </cell>
          <cell r="D179">
            <v>29</v>
          </cell>
          <cell r="E179">
            <v>0</v>
          </cell>
          <cell r="F179">
            <v>1880.07</v>
          </cell>
          <cell r="G179" t="str">
            <v>tier - 3</v>
          </cell>
          <cell r="H179" t="str">
            <v>tier - 2</v>
          </cell>
          <cell r="I179" t="str">
            <v>R1013</v>
          </cell>
        </row>
        <row r="180">
          <cell r="A180" t="str">
            <v>Id2158</v>
          </cell>
          <cell r="B180">
            <v>2002</v>
          </cell>
          <cell r="C180" t="str">
            <v>Aug</v>
          </cell>
          <cell r="D180">
            <v>21</v>
          </cell>
          <cell r="E180">
            <v>0</v>
          </cell>
          <cell r="F180">
            <v>1880.49</v>
          </cell>
          <cell r="G180" t="str">
            <v>tier - 3</v>
          </cell>
          <cell r="H180" t="str">
            <v>tier - 1</v>
          </cell>
          <cell r="I180" t="str">
            <v>R1011</v>
          </cell>
        </row>
        <row r="181">
          <cell r="A181" t="str">
            <v>Id2157</v>
          </cell>
          <cell r="B181">
            <v>2001</v>
          </cell>
          <cell r="C181" t="str">
            <v>Aug</v>
          </cell>
          <cell r="D181">
            <v>10</v>
          </cell>
          <cell r="E181">
            <v>0</v>
          </cell>
          <cell r="F181">
            <v>1906.36</v>
          </cell>
          <cell r="G181" t="str">
            <v>tier - 3</v>
          </cell>
          <cell r="H181" t="str">
            <v>tier - 1</v>
          </cell>
          <cell r="I181" t="str">
            <v>R1012</v>
          </cell>
        </row>
        <row r="182">
          <cell r="A182" t="str">
            <v>Id2156</v>
          </cell>
          <cell r="B182">
            <v>1994</v>
          </cell>
          <cell r="C182" t="str">
            <v>Oct</v>
          </cell>
          <cell r="D182">
            <v>6</v>
          </cell>
          <cell r="E182">
            <v>0</v>
          </cell>
          <cell r="F182">
            <v>1908.9</v>
          </cell>
          <cell r="G182" t="str">
            <v>tier - 3</v>
          </cell>
          <cell r="H182" t="str">
            <v>tier - 3</v>
          </cell>
          <cell r="I182" t="str">
            <v>R1013</v>
          </cell>
        </row>
        <row r="183">
          <cell r="A183" t="str">
            <v>Id2155</v>
          </cell>
          <cell r="B183">
            <v>2001</v>
          </cell>
          <cell r="C183" t="str">
            <v>Aug</v>
          </cell>
          <cell r="D183">
            <v>3</v>
          </cell>
          <cell r="E183">
            <v>0</v>
          </cell>
          <cell r="F183">
            <v>1909.53</v>
          </cell>
          <cell r="G183" t="str">
            <v>tier - 3</v>
          </cell>
          <cell r="H183" t="str">
            <v>tier - 3</v>
          </cell>
          <cell r="I183" t="str">
            <v>R1012</v>
          </cell>
        </row>
        <row r="184">
          <cell r="A184" t="str">
            <v>Id2154</v>
          </cell>
          <cell r="B184">
            <v>2001</v>
          </cell>
          <cell r="C184" t="str">
            <v>Dec</v>
          </cell>
          <cell r="D184">
            <v>9</v>
          </cell>
          <cell r="E184">
            <v>0</v>
          </cell>
          <cell r="F184">
            <v>1917.32</v>
          </cell>
          <cell r="G184" t="str">
            <v>tier - 3</v>
          </cell>
          <cell r="H184" t="str">
            <v>tier - 2</v>
          </cell>
          <cell r="I184" t="str">
            <v>R1012</v>
          </cell>
        </row>
        <row r="185">
          <cell r="A185" t="str">
            <v>Id2153</v>
          </cell>
          <cell r="B185">
            <v>2002</v>
          </cell>
          <cell r="C185" t="str">
            <v>Sep</v>
          </cell>
          <cell r="D185">
            <v>7</v>
          </cell>
          <cell r="E185">
            <v>1</v>
          </cell>
          <cell r="F185">
            <v>1964.78</v>
          </cell>
          <cell r="G185" t="str">
            <v>tier - 3</v>
          </cell>
          <cell r="H185" t="str">
            <v>tier - 1</v>
          </cell>
          <cell r="I185" t="str">
            <v>R1011</v>
          </cell>
        </row>
        <row r="186">
          <cell r="A186" t="str">
            <v>Id2152</v>
          </cell>
          <cell r="B186">
            <v>2002</v>
          </cell>
          <cell r="C186" t="str">
            <v>Jul</v>
          </cell>
          <cell r="D186">
            <v>29</v>
          </cell>
          <cell r="E186">
            <v>0</v>
          </cell>
          <cell r="F186">
            <v>1967.02</v>
          </cell>
          <cell r="G186" t="str">
            <v>tier - 3</v>
          </cell>
          <cell r="H186" t="str">
            <v>tier - 2</v>
          </cell>
          <cell r="I186" t="str">
            <v>R1016</v>
          </cell>
        </row>
        <row r="187">
          <cell r="A187" t="str">
            <v>Id2151</v>
          </cell>
          <cell r="B187">
            <v>1998</v>
          </cell>
          <cell r="C187" t="str">
            <v>Sep</v>
          </cell>
          <cell r="D187">
            <v>28</v>
          </cell>
          <cell r="E187">
            <v>0</v>
          </cell>
          <cell r="F187">
            <v>1969.61</v>
          </cell>
          <cell r="G187" t="str">
            <v>tier - 3</v>
          </cell>
          <cell r="H187" t="str">
            <v>tier - 3</v>
          </cell>
          <cell r="I187" t="str">
            <v>R1011</v>
          </cell>
        </row>
        <row r="188">
          <cell r="A188" t="str">
            <v>Id2150</v>
          </cell>
          <cell r="B188">
            <v>1998</v>
          </cell>
          <cell r="C188" t="str">
            <v>Oct</v>
          </cell>
          <cell r="D188">
            <v>5</v>
          </cell>
          <cell r="E188">
            <v>0</v>
          </cell>
          <cell r="F188">
            <v>1972.95</v>
          </cell>
          <cell r="G188" t="str">
            <v>tier - 3</v>
          </cell>
          <cell r="H188" t="str">
            <v>tier - 1</v>
          </cell>
          <cell r="I188" t="str">
            <v>R1011</v>
          </cell>
        </row>
        <row r="189">
          <cell r="A189" t="str">
            <v>Id2149</v>
          </cell>
          <cell r="B189">
            <v>1998</v>
          </cell>
          <cell r="C189" t="str">
            <v>Sep</v>
          </cell>
          <cell r="D189">
            <v>29</v>
          </cell>
          <cell r="E189">
            <v>0</v>
          </cell>
          <cell r="F189">
            <v>1977.82</v>
          </cell>
          <cell r="G189" t="str">
            <v>tier - 3</v>
          </cell>
          <cell r="H189" t="str">
            <v>tier - 1</v>
          </cell>
          <cell r="I189" t="str">
            <v>R1011</v>
          </cell>
        </row>
        <row r="190">
          <cell r="A190" t="str">
            <v>Id2148</v>
          </cell>
          <cell r="B190">
            <v>2002</v>
          </cell>
          <cell r="C190" t="str">
            <v>Jul</v>
          </cell>
          <cell r="D190">
            <v>16</v>
          </cell>
          <cell r="E190">
            <v>1</v>
          </cell>
          <cell r="F190">
            <v>1980.07</v>
          </cell>
          <cell r="G190" t="str">
            <v>tier - 3</v>
          </cell>
          <cell r="H190" t="str">
            <v>tier - 3</v>
          </cell>
          <cell r="I190" t="str">
            <v>R1011</v>
          </cell>
        </row>
        <row r="191">
          <cell r="A191" t="str">
            <v>Id2147</v>
          </cell>
          <cell r="B191">
            <v>1998</v>
          </cell>
          <cell r="C191" t="str">
            <v>Dec</v>
          </cell>
          <cell r="D191">
            <v>29</v>
          </cell>
          <cell r="E191">
            <v>0</v>
          </cell>
          <cell r="F191">
            <v>1981.58</v>
          </cell>
          <cell r="G191" t="str">
            <v>tier - 3</v>
          </cell>
          <cell r="H191" t="str">
            <v>tier - 1</v>
          </cell>
          <cell r="I191" t="str">
            <v>R1013</v>
          </cell>
        </row>
        <row r="192">
          <cell r="A192" t="str">
            <v>Id2146</v>
          </cell>
          <cell r="B192">
            <v>2002</v>
          </cell>
          <cell r="C192" t="str">
            <v>Sep</v>
          </cell>
          <cell r="D192">
            <v>29</v>
          </cell>
          <cell r="E192">
            <v>0</v>
          </cell>
          <cell r="F192">
            <v>1984.45</v>
          </cell>
          <cell r="G192" t="str">
            <v>tier - 3</v>
          </cell>
          <cell r="H192" t="str">
            <v>tier - 3</v>
          </cell>
          <cell r="I192" t="str">
            <v>R1016</v>
          </cell>
        </row>
        <row r="193">
          <cell r="A193" t="str">
            <v>Id2145</v>
          </cell>
          <cell r="B193">
            <v>1998</v>
          </cell>
          <cell r="C193" t="str">
            <v>Sep</v>
          </cell>
          <cell r="D193">
            <v>14</v>
          </cell>
          <cell r="E193">
            <v>0</v>
          </cell>
          <cell r="F193">
            <v>1986.93</v>
          </cell>
          <cell r="G193" t="str">
            <v>tier - 3</v>
          </cell>
          <cell r="H193" t="str">
            <v>tier - 2</v>
          </cell>
          <cell r="I193" t="str">
            <v>R1013</v>
          </cell>
        </row>
        <row r="194">
          <cell r="A194" t="str">
            <v>Id2144</v>
          </cell>
          <cell r="B194">
            <v>2001</v>
          </cell>
          <cell r="C194" t="str">
            <v>Aug</v>
          </cell>
          <cell r="D194">
            <v>14</v>
          </cell>
          <cell r="E194">
            <v>0</v>
          </cell>
          <cell r="F194">
            <v>2007.95</v>
          </cell>
          <cell r="G194" t="str">
            <v>tier - 3</v>
          </cell>
          <cell r="H194" t="str">
            <v>tier - 2</v>
          </cell>
          <cell r="I194" t="str">
            <v>R1011</v>
          </cell>
        </row>
        <row r="195">
          <cell r="A195" t="str">
            <v>Id2143</v>
          </cell>
          <cell r="B195">
            <v>2001</v>
          </cell>
          <cell r="C195" t="str">
            <v>Jul</v>
          </cell>
          <cell r="D195">
            <v>1</v>
          </cell>
          <cell r="E195">
            <v>0</v>
          </cell>
          <cell r="F195">
            <v>2020.18</v>
          </cell>
          <cell r="G195" t="str">
            <v>tier - 3</v>
          </cell>
          <cell r="H195" t="str">
            <v>tier - 1</v>
          </cell>
          <cell r="I195" t="str">
            <v>R1011</v>
          </cell>
        </row>
        <row r="196">
          <cell r="A196" t="str">
            <v>Id2142</v>
          </cell>
          <cell r="B196">
            <v>2001</v>
          </cell>
          <cell r="C196" t="str">
            <v>Sep</v>
          </cell>
          <cell r="D196">
            <v>6</v>
          </cell>
          <cell r="E196">
            <v>0</v>
          </cell>
          <cell r="F196">
            <v>2020.55</v>
          </cell>
          <cell r="G196" t="str">
            <v>tier - 3</v>
          </cell>
          <cell r="H196" t="str">
            <v>tier - 2</v>
          </cell>
          <cell r="I196" t="str">
            <v>R1013</v>
          </cell>
        </row>
        <row r="197">
          <cell r="A197" t="str">
            <v>Id2141</v>
          </cell>
          <cell r="B197">
            <v>2001</v>
          </cell>
          <cell r="C197" t="str">
            <v>Aug</v>
          </cell>
          <cell r="D197">
            <v>4</v>
          </cell>
          <cell r="E197">
            <v>0</v>
          </cell>
          <cell r="F197">
            <v>2026.97</v>
          </cell>
          <cell r="G197" t="str">
            <v>tier - 3</v>
          </cell>
          <cell r="H197" t="str">
            <v>tier - 2</v>
          </cell>
          <cell r="I197" t="str">
            <v>R1013</v>
          </cell>
        </row>
        <row r="198">
          <cell r="A198" t="str">
            <v>Id2140</v>
          </cell>
          <cell r="B198">
            <v>2000</v>
          </cell>
          <cell r="C198" t="str">
            <v>Sep</v>
          </cell>
          <cell r="D198">
            <v>2</v>
          </cell>
          <cell r="E198">
            <v>0</v>
          </cell>
          <cell r="F198">
            <v>2045.69</v>
          </cell>
          <cell r="G198" t="str">
            <v>tier - 3</v>
          </cell>
          <cell r="H198" t="str">
            <v>tier - 3</v>
          </cell>
          <cell r="I198" t="str">
            <v>R1012</v>
          </cell>
        </row>
        <row r="199">
          <cell r="A199" t="str">
            <v>Id2139</v>
          </cell>
          <cell r="B199">
            <v>2000</v>
          </cell>
          <cell r="C199" t="str">
            <v>Jul</v>
          </cell>
          <cell r="D199">
            <v>26</v>
          </cell>
          <cell r="E199">
            <v>0</v>
          </cell>
          <cell r="F199">
            <v>2055.3200000000002</v>
          </cell>
          <cell r="G199" t="str">
            <v>tier - 3</v>
          </cell>
          <cell r="H199" t="str">
            <v>tier - 3</v>
          </cell>
          <cell r="I199" t="str">
            <v>R1012</v>
          </cell>
        </row>
        <row r="200">
          <cell r="A200" t="str">
            <v>Id2138</v>
          </cell>
          <cell r="B200">
            <v>2004</v>
          </cell>
          <cell r="C200" t="str">
            <v>Jun</v>
          </cell>
          <cell r="D200">
            <v>12</v>
          </cell>
          <cell r="E200">
            <v>0</v>
          </cell>
          <cell r="F200">
            <v>2094.1</v>
          </cell>
          <cell r="G200" t="str">
            <v>tier - 3</v>
          </cell>
          <cell r="H200" t="str">
            <v>tier - 2</v>
          </cell>
          <cell r="I200" t="str">
            <v>R1025</v>
          </cell>
        </row>
        <row r="201">
          <cell r="A201" t="str">
            <v>Id2137</v>
          </cell>
          <cell r="B201">
            <v>2001</v>
          </cell>
          <cell r="C201" t="str">
            <v>Aug</v>
          </cell>
          <cell r="D201">
            <v>14</v>
          </cell>
          <cell r="E201">
            <v>0</v>
          </cell>
          <cell r="F201">
            <v>2102.2600000000002</v>
          </cell>
          <cell r="G201" t="str">
            <v>tier - 3</v>
          </cell>
          <cell r="H201" t="str">
            <v>tier - 2</v>
          </cell>
          <cell r="I201" t="str">
            <v>R1019</v>
          </cell>
        </row>
        <row r="202">
          <cell r="A202" t="str">
            <v>Id2136</v>
          </cell>
          <cell r="B202">
            <v>2001</v>
          </cell>
          <cell r="C202" t="str">
            <v>Jun</v>
          </cell>
          <cell r="D202">
            <v>22</v>
          </cell>
          <cell r="E202">
            <v>1</v>
          </cell>
          <cell r="F202">
            <v>2103.08</v>
          </cell>
          <cell r="G202" t="str">
            <v>tier - 3</v>
          </cell>
          <cell r="H202" t="str">
            <v>tier - 2</v>
          </cell>
          <cell r="I202" t="str">
            <v>R1011</v>
          </cell>
        </row>
        <row r="203">
          <cell r="A203" t="str">
            <v>Id2135</v>
          </cell>
          <cell r="B203">
            <v>2001</v>
          </cell>
          <cell r="C203" t="str">
            <v>Nov</v>
          </cell>
          <cell r="D203">
            <v>28</v>
          </cell>
          <cell r="E203">
            <v>0</v>
          </cell>
          <cell r="F203">
            <v>2104.11</v>
          </cell>
          <cell r="G203" t="str">
            <v>tier - 2</v>
          </cell>
          <cell r="H203" t="str">
            <v>tier - 1</v>
          </cell>
          <cell r="I203" t="str">
            <v>R1016</v>
          </cell>
        </row>
        <row r="204">
          <cell r="A204" t="str">
            <v>Id2134</v>
          </cell>
          <cell r="B204">
            <v>1989</v>
          </cell>
          <cell r="C204" t="str">
            <v>Jul</v>
          </cell>
          <cell r="D204">
            <v>21</v>
          </cell>
          <cell r="E204">
            <v>3</v>
          </cell>
          <cell r="F204">
            <v>2106.2600000000002</v>
          </cell>
          <cell r="G204" t="str">
            <v>tier - 2</v>
          </cell>
          <cell r="H204" t="str">
            <v>tier - 2</v>
          </cell>
          <cell r="I204" t="str">
            <v>R1013</v>
          </cell>
        </row>
        <row r="205">
          <cell r="A205" t="str">
            <v>Id2133</v>
          </cell>
          <cell r="B205">
            <v>2003</v>
          </cell>
          <cell r="C205" t="str">
            <v>Sep</v>
          </cell>
          <cell r="D205">
            <v>30</v>
          </cell>
          <cell r="E205">
            <v>0</v>
          </cell>
          <cell r="F205">
            <v>2117.34</v>
          </cell>
          <cell r="G205" t="str">
            <v>tier - 2</v>
          </cell>
          <cell r="H205" t="str">
            <v>tier - 3</v>
          </cell>
          <cell r="I205" t="str">
            <v>R1012</v>
          </cell>
        </row>
        <row r="206">
          <cell r="A206" t="str">
            <v>Id2132</v>
          </cell>
          <cell r="B206">
            <v>2004</v>
          </cell>
          <cell r="C206" t="str">
            <v>Nov</v>
          </cell>
          <cell r="D206">
            <v>4</v>
          </cell>
          <cell r="E206">
            <v>0</v>
          </cell>
          <cell r="F206">
            <v>2118.61</v>
          </cell>
          <cell r="G206" t="str">
            <v>tier - 2</v>
          </cell>
          <cell r="H206" t="str">
            <v>tier - 1</v>
          </cell>
          <cell r="I206" t="str">
            <v>R1012</v>
          </cell>
        </row>
        <row r="207">
          <cell r="A207" t="str">
            <v>Id2131</v>
          </cell>
          <cell r="B207">
            <v>2003</v>
          </cell>
          <cell r="C207" t="str">
            <v>Aug</v>
          </cell>
          <cell r="D207">
            <v>30</v>
          </cell>
          <cell r="E207">
            <v>0</v>
          </cell>
          <cell r="F207">
            <v>2128.4299999999998</v>
          </cell>
          <cell r="G207" t="str">
            <v>tier - 2</v>
          </cell>
          <cell r="H207" t="str">
            <v>tier - 1</v>
          </cell>
          <cell r="I207" t="str">
            <v>R1012</v>
          </cell>
        </row>
        <row r="208">
          <cell r="A208" t="str">
            <v>Id2130</v>
          </cell>
          <cell r="B208">
            <v>2003</v>
          </cell>
          <cell r="C208" t="str">
            <v>Dec</v>
          </cell>
          <cell r="D208">
            <v>22</v>
          </cell>
          <cell r="E208">
            <v>0</v>
          </cell>
          <cell r="F208">
            <v>2130.6799999999998</v>
          </cell>
          <cell r="G208" t="str">
            <v>tier - 2</v>
          </cell>
          <cell r="H208" t="str">
            <v>tier - 3</v>
          </cell>
          <cell r="I208" t="str">
            <v>R1012</v>
          </cell>
        </row>
        <row r="209">
          <cell r="A209" t="str">
            <v>Id2129</v>
          </cell>
          <cell r="B209">
            <v>2003</v>
          </cell>
          <cell r="C209" t="str">
            <v>Sep</v>
          </cell>
          <cell r="D209">
            <v>1</v>
          </cell>
          <cell r="E209">
            <v>0</v>
          </cell>
          <cell r="F209">
            <v>2134.9</v>
          </cell>
          <cell r="G209" t="str">
            <v>tier - 2</v>
          </cell>
          <cell r="H209" t="str">
            <v>tier - 3</v>
          </cell>
          <cell r="I209" t="str">
            <v>R1012</v>
          </cell>
        </row>
        <row r="210">
          <cell r="A210" t="str">
            <v>Id2128</v>
          </cell>
          <cell r="B210">
            <v>2003</v>
          </cell>
          <cell r="C210" t="str">
            <v>Sep</v>
          </cell>
          <cell r="D210">
            <v>26</v>
          </cell>
          <cell r="E210">
            <v>0</v>
          </cell>
          <cell r="F210">
            <v>2136.88</v>
          </cell>
          <cell r="G210" t="str">
            <v>tier - 2</v>
          </cell>
          <cell r="H210" t="str">
            <v>tier - 2</v>
          </cell>
          <cell r="I210" t="str">
            <v>R1012</v>
          </cell>
        </row>
        <row r="211">
          <cell r="A211" t="str">
            <v>Id2127</v>
          </cell>
          <cell r="B211">
            <v>1997</v>
          </cell>
          <cell r="C211" t="str">
            <v>Sep</v>
          </cell>
          <cell r="D211">
            <v>3</v>
          </cell>
          <cell r="E211">
            <v>0</v>
          </cell>
          <cell r="F211">
            <v>2137.65</v>
          </cell>
          <cell r="G211" t="str">
            <v>tier - 3</v>
          </cell>
          <cell r="H211" t="str">
            <v>tier - 1</v>
          </cell>
          <cell r="I211" t="str">
            <v>R1013</v>
          </cell>
        </row>
        <row r="212">
          <cell r="A212" t="str">
            <v>Id2126</v>
          </cell>
          <cell r="B212">
            <v>2003</v>
          </cell>
          <cell r="C212" t="str">
            <v>Aug</v>
          </cell>
          <cell r="D212">
            <v>19</v>
          </cell>
          <cell r="E212">
            <v>0</v>
          </cell>
          <cell r="F212">
            <v>2138.0700000000002</v>
          </cell>
          <cell r="G212" t="str">
            <v>tier - 2</v>
          </cell>
          <cell r="H212" t="str">
            <v>tier - 1</v>
          </cell>
          <cell r="I212" t="str">
            <v>R1012</v>
          </cell>
        </row>
        <row r="213">
          <cell r="A213" t="str">
            <v>Id2125</v>
          </cell>
          <cell r="B213">
            <v>2004</v>
          </cell>
          <cell r="C213" t="str">
            <v>Oct</v>
          </cell>
          <cell r="D213">
            <v>4</v>
          </cell>
          <cell r="E213">
            <v>0</v>
          </cell>
          <cell r="F213">
            <v>2144.85</v>
          </cell>
          <cell r="G213" t="str">
            <v>tier - 2</v>
          </cell>
          <cell r="H213" t="str">
            <v>tier - 1</v>
          </cell>
          <cell r="I213" t="str">
            <v>R1011</v>
          </cell>
        </row>
        <row r="214">
          <cell r="A214" t="str">
            <v>Id2124</v>
          </cell>
          <cell r="B214">
            <v>2000</v>
          </cell>
          <cell r="C214" t="str">
            <v>Dec</v>
          </cell>
          <cell r="D214">
            <v>27</v>
          </cell>
          <cell r="E214">
            <v>0</v>
          </cell>
          <cell r="F214">
            <v>2150.4699999999998</v>
          </cell>
          <cell r="G214" t="str">
            <v>tier - 2</v>
          </cell>
          <cell r="H214" t="str">
            <v>tier - 3</v>
          </cell>
          <cell r="I214" t="str">
            <v>R1011</v>
          </cell>
        </row>
        <row r="215">
          <cell r="A215" t="str">
            <v>Id2123</v>
          </cell>
          <cell r="B215">
            <v>2000</v>
          </cell>
          <cell r="C215" t="str">
            <v>Oct</v>
          </cell>
          <cell r="D215">
            <v>22</v>
          </cell>
          <cell r="E215">
            <v>0</v>
          </cell>
          <cell r="F215">
            <v>2154.36</v>
          </cell>
          <cell r="G215" t="str">
            <v>tier - 2</v>
          </cell>
          <cell r="H215" t="str">
            <v>tier - 2</v>
          </cell>
          <cell r="I215" t="str">
            <v>R1011</v>
          </cell>
        </row>
        <row r="216">
          <cell r="A216" t="str">
            <v>Id2122</v>
          </cell>
          <cell r="B216">
            <v>2000</v>
          </cell>
          <cell r="C216" t="str">
            <v>Nov</v>
          </cell>
          <cell r="D216">
            <v>29</v>
          </cell>
          <cell r="E216">
            <v>0</v>
          </cell>
          <cell r="F216">
            <v>2155.6799999999998</v>
          </cell>
          <cell r="G216" t="str">
            <v>tier - 2</v>
          </cell>
          <cell r="H216" t="str">
            <v>tier - 3</v>
          </cell>
          <cell r="I216" t="str">
            <v>R1013</v>
          </cell>
        </row>
        <row r="217">
          <cell r="A217" t="str">
            <v>Id2121</v>
          </cell>
          <cell r="B217">
            <v>2000</v>
          </cell>
          <cell r="C217" t="str">
            <v>Dec</v>
          </cell>
          <cell r="D217">
            <v>10</v>
          </cell>
          <cell r="E217">
            <v>0</v>
          </cell>
          <cell r="F217">
            <v>2156.75</v>
          </cell>
          <cell r="G217" t="str">
            <v>tier - 2</v>
          </cell>
          <cell r="H217" t="str">
            <v>tier - 2</v>
          </cell>
          <cell r="I217" t="str">
            <v>R1013</v>
          </cell>
        </row>
        <row r="218">
          <cell r="A218" t="str">
            <v>Id2120</v>
          </cell>
          <cell r="B218">
            <v>2000</v>
          </cell>
          <cell r="C218" t="str">
            <v>Aug</v>
          </cell>
          <cell r="D218">
            <v>23</v>
          </cell>
          <cell r="E218">
            <v>0</v>
          </cell>
          <cell r="F218">
            <v>2166.73</v>
          </cell>
          <cell r="G218" t="str">
            <v>tier - 2</v>
          </cell>
          <cell r="H218" t="str">
            <v>tier - 2</v>
          </cell>
          <cell r="I218" t="str">
            <v>R1011</v>
          </cell>
        </row>
        <row r="219">
          <cell r="A219" t="str">
            <v>Id2119</v>
          </cell>
          <cell r="B219">
            <v>1994</v>
          </cell>
          <cell r="C219" t="str">
            <v>Sep</v>
          </cell>
          <cell r="D219">
            <v>27</v>
          </cell>
          <cell r="E219">
            <v>0</v>
          </cell>
          <cell r="F219">
            <v>2170.08</v>
          </cell>
          <cell r="G219" t="str">
            <v>tier - 2</v>
          </cell>
          <cell r="H219" t="str">
            <v>tier - 2</v>
          </cell>
          <cell r="I219" t="str">
            <v>R1013</v>
          </cell>
        </row>
        <row r="220">
          <cell r="A220" t="str">
            <v>Id2118</v>
          </cell>
          <cell r="B220">
            <v>1991</v>
          </cell>
          <cell r="C220" t="str">
            <v>Dec</v>
          </cell>
          <cell r="D220">
            <v>16</v>
          </cell>
          <cell r="E220">
            <v>3</v>
          </cell>
          <cell r="F220">
            <v>2193.1999999999998</v>
          </cell>
          <cell r="G220" t="str">
            <v>tier - 2</v>
          </cell>
          <cell r="H220" t="str">
            <v>tier - 2</v>
          </cell>
          <cell r="I220" t="str">
            <v>R1012</v>
          </cell>
        </row>
        <row r="221">
          <cell r="A221" t="str">
            <v>Id2117</v>
          </cell>
          <cell r="B221">
            <v>2004</v>
          </cell>
          <cell r="C221" t="str">
            <v>Dec</v>
          </cell>
          <cell r="D221">
            <v>7</v>
          </cell>
          <cell r="E221">
            <v>0</v>
          </cell>
          <cell r="F221">
            <v>2196.4699999999998</v>
          </cell>
          <cell r="G221" t="str">
            <v>tier - 2</v>
          </cell>
          <cell r="H221" t="str">
            <v>tier - 3</v>
          </cell>
          <cell r="I221" t="str">
            <v>R1024</v>
          </cell>
        </row>
        <row r="222">
          <cell r="A222" t="str">
            <v>Id2116</v>
          </cell>
          <cell r="B222">
            <v>2004</v>
          </cell>
          <cell r="C222" t="str">
            <v>Sep</v>
          </cell>
          <cell r="D222">
            <v>3</v>
          </cell>
          <cell r="E222">
            <v>0</v>
          </cell>
          <cell r="F222">
            <v>2198.19</v>
          </cell>
          <cell r="G222" t="str">
            <v>tier - 2</v>
          </cell>
          <cell r="H222" t="str">
            <v>tier - 1</v>
          </cell>
          <cell r="I222" t="str">
            <v>R1023</v>
          </cell>
        </row>
        <row r="223">
          <cell r="A223" t="str">
            <v>Id2115</v>
          </cell>
          <cell r="B223">
            <v>2004</v>
          </cell>
          <cell r="C223" t="str">
            <v>Sep</v>
          </cell>
          <cell r="D223">
            <v>12</v>
          </cell>
          <cell r="E223">
            <v>0</v>
          </cell>
          <cell r="F223">
            <v>2200.83</v>
          </cell>
          <cell r="G223" t="str">
            <v>tier - 2</v>
          </cell>
          <cell r="H223" t="str">
            <v>tier - 2</v>
          </cell>
          <cell r="I223" t="str">
            <v>R1024</v>
          </cell>
        </row>
        <row r="224">
          <cell r="A224" t="str">
            <v>Id2114</v>
          </cell>
          <cell r="B224">
            <v>2004</v>
          </cell>
          <cell r="C224" t="str">
            <v>Jul</v>
          </cell>
          <cell r="D224">
            <v>27</v>
          </cell>
          <cell r="E224">
            <v>1</v>
          </cell>
          <cell r="F224">
            <v>2201.1</v>
          </cell>
          <cell r="G224" t="str">
            <v>tier - 2</v>
          </cell>
          <cell r="H224" t="str">
            <v>tier - 3</v>
          </cell>
          <cell r="I224" t="str">
            <v>R1013</v>
          </cell>
        </row>
        <row r="225">
          <cell r="A225" t="str">
            <v>Id2113</v>
          </cell>
          <cell r="B225">
            <v>2004</v>
          </cell>
          <cell r="C225" t="str">
            <v>Aug</v>
          </cell>
          <cell r="D225">
            <v>6</v>
          </cell>
          <cell r="E225">
            <v>0</v>
          </cell>
          <cell r="F225">
            <v>2203.4699999999998</v>
          </cell>
          <cell r="G225" t="str">
            <v>tier - 2</v>
          </cell>
          <cell r="H225" t="str">
            <v>tier - 2</v>
          </cell>
          <cell r="I225" t="str">
            <v>R1024</v>
          </cell>
        </row>
        <row r="226">
          <cell r="A226" t="str">
            <v>Id2112</v>
          </cell>
          <cell r="B226">
            <v>2004</v>
          </cell>
          <cell r="C226" t="str">
            <v>Oct</v>
          </cell>
          <cell r="D226">
            <v>28</v>
          </cell>
          <cell r="E226">
            <v>0</v>
          </cell>
          <cell r="F226">
            <v>2203.7399999999998</v>
          </cell>
          <cell r="G226" t="str">
            <v>tier - 2</v>
          </cell>
          <cell r="H226" t="str">
            <v>tier - 2</v>
          </cell>
          <cell r="I226" t="str">
            <v>R1024</v>
          </cell>
        </row>
        <row r="227">
          <cell r="A227" t="str">
            <v>Id2111</v>
          </cell>
          <cell r="B227">
            <v>2004</v>
          </cell>
          <cell r="C227" t="str">
            <v>Nov</v>
          </cell>
          <cell r="D227">
            <v>13</v>
          </cell>
          <cell r="E227">
            <v>0</v>
          </cell>
          <cell r="F227">
            <v>2205.98</v>
          </cell>
          <cell r="G227" t="str">
            <v>tier - 2</v>
          </cell>
          <cell r="H227" t="str">
            <v>tier - 3</v>
          </cell>
          <cell r="I227" t="str">
            <v>R1024</v>
          </cell>
        </row>
        <row r="228">
          <cell r="A228" t="str">
            <v>Id2110</v>
          </cell>
          <cell r="B228">
            <v>2004</v>
          </cell>
          <cell r="C228" t="str">
            <v>Aug</v>
          </cell>
          <cell r="D228">
            <v>6</v>
          </cell>
          <cell r="E228">
            <v>0</v>
          </cell>
          <cell r="F228">
            <v>2207.6999999999998</v>
          </cell>
          <cell r="G228" t="str">
            <v>tier - 2</v>
          </cell>
          <cell r="H228" t="str">
            <v>tier - 2</v>
          </cell>
          <cell r="I228" t="str">
            <v>R1024</v>
          </cell>
        </row>
        <row r="229">
          <cell r="A229" t="str">
            <v>Id2109</v>
          </cell>
          <cell r="B229">
            <v>2004</v>
          </cell>
          <cell r="C229" t="str">
            <v>Jul</v>
          </cell>
          <cell r="D229">
            <v>27</v>
          </cell>
          <cell r="E229">
            <v>0</v>
          </cell>
          <cell r="F229">
            <v>2211.13</v>
          </cell>
          <cell r="G229" t="str">
            <v>tier - 2</v>
          </cell>
          <cell r="H229" t="str">
            <v>tier - 2</v>
          </cell>
          <cell r="I229" t="str">
            <v>R1024</v>
          </cell>
        </row>
        <row r="230">
          <cell r="A230" t="str">
            <v>Id2108</v>
          </cell>
          <cell r="B230">
            <v>1994</v>
          </cell>
          <cell r="C230" t="str">
            <v>Nov</v>
          </cell>
          <cell r="D230">
            <v>17</v>
          </cell>
          <cell r="E230">
            <v>0</v>
          </cell>
          <cell r="F230">
            <v>2213.21</v>
          </cell>
          <cell r="G230" t="str">
            <v>tier - 2</v>
          </cell>
          <cell r="H230" t="str">
            <v>tier - 2</v>
          </cell>
          <cell r="I230" t="str">
            <v>R1013</v>
          </cell>
        </row>
        <row r="231">
          <cell r="A231" t="str">
            <v>Id2107</v>
          </cell>
          <cell r="B231">
            <v>2004</v>
          </cell>
          <cell r="C231" t="str">
            <v>Jun</v>
          </cell>
          <cell r="D231">
            <v>13</v>
          </cell>
          <cell r="E231">
            <v>0</v>
          </cell>
          <cell r="F231">
            <v>2217.4699999999998</v>
          </cell>
          <cell r="G231" t="str">
            <v>tier - 2</v>
          </cell>
          <cell r="H231" t="str">
            <v>tier - 1</v>
          </cell>
          <cell r="I231" t="str">
            <v>R1024</v>
          </cell>
        </row>
        <row r="232">
          <cell r="A232" t="str">
            <v>Id2106</v>
          </cell>
          <cell r="B232">
            <v>2004</v>
          </cell>
          <cell r="C232" t="str">
            <v>Sep</v>
          </cell>
          <cell r="D232">
            <v>25</v>
          </cell>
          <cell r="E232">
            <v>0</v>
          </cell>
          <cell r="F232">
            <v>2217.6</v>
          </cell>
          <cell r="G232" t="str">
            <v>tier - 2</v>
          </cell>
          <cell r="H232" t="str">
            <v>tier - 1</v>
          </cell>
          <cell r="I232" t="str">
            <v>R1024</v>
          </cell>
        </row>
        <row r="233">
          <cell r="A233" t="str">
            <v>Id2105</v>
          </cell>
          <cell r="B233">
            <v>2004</v>
          </cell>
          <cell r="C233" t="str">
            <v>Dec</v>
          </cell>
          <cell r="D233">
            <v>12</v>
          </cell>
          <cell r="E233">
            <v>1</v>
          </cell>
          <cell r="F233">
            <v>2219.4499999999998</v>
          </cell>
          <cell r="G233" t="str">
            <v>tier - 2</v>
          </cell>
          <cell r="H233" t="str">
            <v>tier - 1</v>
          </cell>
          <cell r="I233" t="str">
            <v>R1013</v>
          </cell>
        </row>
        <row r="234">
          <cell r="A234" t="str">
            <v>Id2104</v>
          </cell>
          <cell r="B234">
            <v>2003</v>
          </cell>
          <cell r="C234" t="str">
            <v>Dec</v>
          </cell>
          <cell r="D234">
            <v>10</v>
          </cell>
          <cell r="E234">
            <v>1</v>
          </cell>
          <cell r="F234">
            <v>2221.56</v>
          </cell>
          <cell r="G234" t="str">
            <v>tier - 2</v>
          </cell>
          <cell r="H234" t="str">
            <v>tier - 3</v>
          </cell>
          <cell r="I234" t="str">
            <v>R1012</v>
          </cell>
        </row>
        <row r="235">
          <cell r="A235" t="str">
            <v>Id2103</v>
          </cell>
          <cell r="B235">
            <v>2000</v>
          </cell>
          <cell r="C235" t="str">
            <v>Jun</v>
          </cell>
          <cell r="D235">
            <v>30</v>
          </cell>
          <cell r="E235">
            <v>0</v>
          </cell>
          <cell r="F235">
            <v>2250.84</v>
          </cell>
          <cell r="G235" t="str">
            <v>tier - 2</v>
          </cell>
          <cell r="H235" t="str">
            <v>tier - 2</v>
          </cell>
          <cell r="I235" t="str">
            <v>R1018</v>
          </cell>
        </row>
        <row r="236">
          <cell r="A236" t="str">
            <v>Id2102</v>
          </cell>
          <cell r="B236">
            <v>2000</v>
          </cell>
          <cell r="C236" t="str">
            <v>Dec</v>
          </cell>
          <cell r="D236">
            <v>11</v>
          </cell>
          <cell r="E236">
            <v>0</v>
          </cell>
          <cell r="F236">
            <v>2254.8000000000002</v>
          </cell>
          <cell r="G236" t="str">
            <v>tier - 2</v>
          </cell>
          <cell r="H236" t="str">
            <v>tier - 3</v>
          </cell>
          <cell r="I236" t="str">
            <v>R1016</v>
          </cell>
        </row>
        <row r="237">
          <cell r="A237" t="str">
            <v>Id2101</v>
          </cell>
          <cell r="B237">
            <v>2002</v>
          </cell>
          <cell r="C237" t="str">
            <v>Jul</v>
          </cell>
          <cell r="D237">
            <v>15</v>
          </cell>
          <cell r="E237">
            <v>0</v>
          </cell>
          <cell r="F237">
            <v>2257.48</v>
          </cell>
          <cell r="G237" t="str">
            <v>tier - 2</v>
          </cell>
          <cell r="H237" t="str">
            <v>tier - 1</v>
          </cell>
          <cell r="I237" t="str">
            <v>R1012</v>
          </cell>
        </row>
        <row r="238">
          <cell r="A238" t="str">
            <v>Id2100</v>
          </cell>
          <cell r="B238">
            <v>2002</v>
          </cell>
          <cell r="C238" t="str">
            <v>Nov</v>
          </cell>
          <cell r="D238">
            <v>12</v>
          </cell>
          <cell r="E238">
            <v>0</v>
          </cell>
          <cell r="F238">
            <v>2261.5700000000002</v>
          </cell>
          <cell r="G238" t="str">
            <v>tier - 2</v>
          </cell>
          <cell r="H238" t="str">
            <v>tier - 1</v>
          </cell>
          <cell r="I238" t="str">
            <v>R1012</v>
          </cell>
        </row>
        <row r="239">
          <cell r="A239" t="str">
            <v>Id2099</v>
          </cell>
          <cell r="B239">
            <v>1991</v>
          </cell>
          <cell r="C239" t="str">
            <v>Jun</v>
          </cell>
          <cell r="D239">
            <v>16</v>
          </cell>
          <cell r="E239">
            <v>3</v>
          </cell>
          <cell r="F239">
            <v>2277.7199999999998</v>
          </cell>
          <cell r="G239" t="str">
            <v>tier - 2</v>
          </cell>
          <cell r="H239" t="str">
            <v>tier - 1</v>
          </cell>
          <cell r="I239" t="str">
            <v>R1013</v>
          </cell>
        </row>
        <row r="240">
          <cell r="A240" t="str">
            <v>Id2098</v>
          </cell>
          <cell r="B240">
            <v>1989</v>
          </cell>
          <cell r="C240" t="str">
            <v>Oct</v>
          </cell>
          <cell r="D240">
            <v>5</v>
          </cell>
          <cell r="E240">
            <v>3</v>
          </cell>
          <cell r="F240">
            <v>2295.2399999999998</v>
          </cell>
          <cell r="G240" t="str">
            <v>tier - 2</v>
          </cell>
          <cell r="H240" t="str">
            <v>tier - 1</v>
          </cell>
          <cell r="I240" t="str">
            <v>R1013</v>
          </cell>
        </row>
        <row r="241">
          <cell r="A241" t="str">
            <v>Id2097</v>
          </cell>
          <cell r="B241">
            <v>1996</v>
          </cell>
          <cell r="C241" t="str">
            <v>Nov</v>
          </cell>
          <cell r="D241">
            <v>28</v>
          </cell>
          <cell r="E241">
            <v>0</v>
          </cell>
          <cell r="F241">
            <v>2302.3000000000002</v>
          </cell>
          <cell r="G241" t="str">
            <v>tier - 1</v>
          </cell>
          <cell r="H241" t="str">
            <v>tier - 2</v>
          </cell>
          <cell r="I241" t="str">
            <v>R1011</v>
          </cell>
        </row>
        <row r="242">
          <cell r="A242" t="str">
            <v>Id2096</v>
          </cell>
          <cell r="B242">
            <v>2004</v>
          </cell>
          <cell r="C242" t="str">
            <v>Sep</v>
          </cell>
          <cell r="D242">
            <v>6</v>
          </cell>
          <cell r="E242">
            <v>2</v>
          </cell>
          <cell r="F242">
            <v>2304</v>
          </cell>
          <cell r="G242" t="str">
            <v>tier - 2</v>
          </cell>
          <cell r="H242" t="str">
            <v>tier - 3</v>
          </cell>
          <cell r="I242" t="str">
            <v>R1013</v>
          </cell>
        </row>
        <row r="243">
          <cell r="A243" t="str">
            <v>Id2095</v>
          </cell>
          <cell r="B243">
            <v>1996</v>
          </cell>
          <cell r="C243" t="str">
            <v>Dec</v>
          </cell>
          <cell r="D243">
            <v>17</v>
          </cell>
          <cell r="E243">
            <v>0</v>
          </cell>
          <cell r="F243">
            <v>2322.62</v>
          </cell>
          <cell r="G243" t="str">
            <v>tier - 2</v>
          </cell>
          <cell r="H243" t="str">
            <v>tier - 1</v>
          </cell>
          <cell r="I243" t="str">
            <v>R1013</v>
          </cell>
        </row>
        <row r="244">
          <cell r="A244" t="str">
            <v>Id2094</v>
          </cell>
          <cell r="B244">
            <v>2003</v>
          </cell>
          <cell r="C244" t="str">
            <v>Nov</v>
          </cell>
          <cell r="D244">
            <v>18</v>
          </cell>
          <cell r="E244">
            <v>1</v>
          </cell>
          <cell r="F244">
            <v>2331.52</v>
          </cell>
          <cell r="G244" t="str">
            <v>tier - 2</v>
          </cell>
          <cell r="H244" t="str">
            <v>tier - 3</v>
          </cell>
          <cell r="I244" t="str">
            <v>R1011</v>
          </cell>
        </row>
        <row r="245">
          <cell r="A245" t="str">
            <v>Id2093</v>
          </cell>
          <cell r="B245">
            <v>1998</v>
          </cell>
          <cell r="C245" t="str">
            <v>Oct</v>
          </cell>
          <cell r="D245">
            <v>21</v>
          </cell>
          <cell r="E245">
            <v>0</v>
          </cell>
          <cell r="F245">
            <v>2352.9699999999998</v>
          </cell>
          <cell r="G245" t="str">
            <v>tier - 3</v>
          </cell>
          <cell r="H245" t="str">
            <v>tier - 3</v>
          </cell>
          <cell r="I245" t="str">
            <v>R1012</v>
          </cell>
        </row>
        <row r="246">
          <cell r="A246" t="str">
            <v>Id2092</v>
          </cell>
          <cell r="B246">
            <v>2002</v>
          </cell>
          <cell r="C246" t="str">
            <v>Nov</v>
          </cell>
          <cell r="D246">
            <v>5</v>
          </cell>
          <cell r="E246">
            <v>1</v>
          </cell>
          <cell r="F246">
            <v>2362.23</v>
          </cell>
          <cell r="G246" t="str">
            <v>tier - 2</v>
          </cell>
          <cell r="H246" t="str">
            <v>tier - 1</v>
          </cell>
          <cell r="I246" t="str">
            <v>R1012</v>
          </cell>
        </row>
        <row r="247">
          <cell r="A247" t="str">
            <v>Id2091</v>
          </cell>
          <cell r="B247">
            <v>1988</v>
          </cell>
          <cell r="C247" t="str">
            <v>Dec</v>
          </cell>
          <cell r="D247">
            <v>12</v>
          </cell>
          <cell r="E247">
            <v>3</v>
          </cell>
          <cell r="F247">
            <v>2373.3000000000002</v>
          </cell>
          <cell r="G247" t="str">
            <v>tier - 2</v>
          </cell>
          <cell r="H247" t="str">
            <v>tier - 2</v>
          </cell>
          <cell r="I247" t="str">
            <v>R1013</v>
          </cell>
        </row>
        <row r="248">
          <cell r="A248" t="str">
            <v>Id2090</v>
          </cell>
          <cell r="B248">
            <v>1999</v>
          </cell>
          <cell r="C248" t="str">
            <v>Dec</v>
          </cell>
          <cell r="D248">
            <v>17</v>
          </cell>
          <cell r="E248">
            <v>0</v>
          </cell>
          <cell r="F248">
            <v>2395.17</v>
          </cell>
          <cell r="G248" t="str">
            <v>tier - 2</v>
          </cell>
          <cell r="H248" t="str">
            <v>tier - 1</v>
          </cell>
          <cell r="I248" t="str">
            <v>R1014</v>
          </cell>
        </row>
        <row r="249">
          <cell r="A249" t="str">
            <v>Id2089</v>
          </cell>
          <cell r="B249">
            <v>1999</v>
          </cell>
          <cell r="C249" t="str">
            <v>Aug</v>
          </cell>
          <cell r="D249">
            <v>10</v>
          </cell>
          <cell r="E249">
            <v>0</v>
          </cell>
          <cell r="F249">
            <v>2396.1</v>
          </cell>
          <cell r="G249" t="str">
            <v>tier - 2</v>
          </cell>
          <cell r="H249" t="str">
            <v>tier - 1</v>
          </cell>
          <cell r="I249" t="str">
            <v>R1019</v>
          </cell>
        </row>
        <row r="250">
          <cell r="A250" t="str">
            <v>Id2088</v>
          </cell>
          <cell r="B250">
            <v>2001</v>
          </cell>
          <cell r="C250" t="str">
            <v>Jun</v>
          </cell>
          <cell r="D250">
            <v>3</v>
          </cell>
          <cell r="E250">
            <v>0</v>
          </cell>
          <cell r="F250">
            <v>2404.73</v>
          </cell>
          <cell r="G250" t="str">
            <v>tier - 2</v>
          </cell>
          <cell r="H250" t="str">
            <v>tier - 3</v>
          </cell>
          <cell r="I250" t="str">
            <v>R1012</v>
          </cell>
        </row>
        <row r="251">
          <cell r="A251" t="str">
            <v>Id2087</v>
          </cell>
          <cell r="B251">
            <v>1999</v>
          </cell>
          <cell r="C251" t="str">
            <v>Nov</v>
          </cell>
          <cell r="D251">
            <v>12</v>
          </cell>
          <cell r="E251">
            <v>1</v>
          </cell>
          <cell r="F251">
            <v>2416.96</v>
          </cell>
          <cell r="G251" t="str">
            <v>tier - 2</v>
          </cell>
          <cell r="H251" t="str">
            <v>tier - 2</v>
          </cell>
          <cell r="I251" t="str">
            <v>R1011</v>
          </cell>
        </row>
        <row r="252">
          <cell r="A252" t="str">
            <v>Id2086</v>
          </cell>
          <cell r="B252">
            <v>1999</v>
          </cell>
          <cell r="C252" t="str">
            <v>Nov</v>
          </cell>
          <cell r="D252">
            <v>21</v>
          </cell>
          <cell r="E252">
            <v>1</v>
          </cell>
          <cell r="F252">
            <v>2438.06</v>
          </cell>
          <cell r="G252" t="str">
            <v>tier - 2</v>
          </cell>
          <cell r="H252" t="str">
            <v>tier - 2</v>
          </cell>
          <cell r="I252" t="str">
            <v>R1013</v>
          </cell>
        </row>
        <row r="253">
          <cell r="A253" t="str">
            <v>Id2085</v>
          </cell>
          <cell r="B253">
            <v>2002</v>
          </cell>
          <cell r="C253" t="str">
            <v>Jul</v>
          </cell>
          <cell r="D253">
            <v>29</v>
          </cell>
          <cell r="E253">
            <v>0</v>
          </cell>
          <cell r="F253">
            <v>2457.21</v>
          </cell>
          <cell r="G253" t="str">
            <v>tier - 2</v>
          </cell>
          <cell r="H253" t="str">
            <v>tier - 1</v>
          </cell>
          <cell r="I253" t="str">
            <v>R1024</v>
          </cell>
        </row>
        <row r="254">
          <cell r="A254" t="str">
            <v>Id2084</v>
          </cell>
          <cell r="B254">
            <v>1998</v>
          </cell>
          <cell r="C254" t="str">
            <v>Nov</v>
          </cell>
          <cell r="D254">
            <v>19</v>
          </cell>
          <cell r="E254">
            <v>0</v>
          </cell>
          <cell r="F254">
            <v>2457.5</v>
          </cell>
          <cell r="G254" t="str">
            <v>tier - 2</v>
          </cell>
          <cell r="H254" t="str">
            <v>tier - 1</v>
          </cell>
          <cell r="I254" t="str">
            <v>R1011</v>
          </cell>
        </row>
        <row r="255">
          <cell r="A255" t="str">
            <v>Id2083</v>
          </cell>
          <cell r="B255">
            <v>2002</v>
          </cell>
          <cell r="C255" t="str">
            <v>Jul</v>
          </cell>
          <cell r="D255">
            <v>11</v>
          </cell>
          <cell r="E255">
            <v>0</v>
          </cell>
          <cell r="F255">
            <v>2459.7199999999998</v>
          </cell>
          <cell r="G255" t="str">
            <v>tier - 2</v>
          </cell>
          <cell r="H255" t="str">
            <v>tier - 2</v>
          </cell>
          <cell r="I255" t="str">
            <v>R1024</v>
          </cell>
        </row>
        <row r="256">
          <cell r="A256" t="str">
            <v>Id2082</v>
          </cell>
          <cell r="B256">
            <v>1998</v>
          </cell>
          <cell r="C256" t="str">
            <v>Aug</v>
          </cell>
          <cell r="D256">
            <v>17</v>
          </cell>
          <cell r="E256">
            <v>0</v>
          </cell>
          <cell r="F256">
            <v>2464.62</v>
          </cell>
          <cell r="G256" t="str">
            <v>tier - 2</v>
          </cell>
          <cell r="H256" t="str">
            <v>tier - 3</v>
          </cell>
          <cell r="I256" t="str">
            <v>R1013</v>
          </cell>
        </row>
        <row r="257">
          <cell r="A257" t="str">
            <v>Id2081</v>
          </cell>
          <cell r="B257">
            <v>1998</v>
          </cell>
          <cell r="C257" t="str">
            <v>Jul</v>
          </cell>
          <cell r="D257">
            <v>2</v>
          </cell>
          <cell r="E257">
            <v>0</v>
          </cell>
          <cell r="F257">
            <v>2473.33</v>
          </cell>
          <cell r="G257" t="str">
            <v>tier - 2</v>
          </cell>
          <cell r="H257" t="str">
            <v>tier - 3</v>
          </cell>
          <cell r="I257" t="str">
            <v>R1013</v>
          </cell>
        </row>
        <row r="258">
          <cell r="A258" t="str">
            <v>Id2080</v>
          </cell>
          <cell r="B258">
            <v>1998</v>
          </cell>
          <cell r="C258" t="str">
            <v>Jun</v>
          </cell>
          <cell r="D258">
            <v>20</v>
          </cell>
          <cell r="E258">
            <v>0</v>
          </cell>
          <cell r="F258">
            <v>2480.98</v>
          </cell>
          <cell r="G258" t="str">
            <v>tier - 2</v>
          </cell>
          <cell r="H258" t="str">
            <v>tier - 2</v>
          </cell>
          <cell r="I258" t="str">
            <v>R1013</v>
          </cell>
        </row>
        <row r="259">
          <cell r="A259" t="str">
            <v>Id2079</v>
          </cell>
          <cell r="B259">
            <v>1995</v>
          </cell>
          <cell r="C259" t="str">
            <v>Nov</v>
          </cell>
          <cell r="D259">
            <v>6</v>
          </cell>
          <cell r="E259">
            <v>0</v>
          </cell>
          <cell r="F259">
            <v>2483.7399999999998</v>
          </cell>
          <cell r="G259" t="str">
            <v>tier - 3</v>
          </cell>
          <cell r="H259" t="str">
            <v>tier - 2</v>
          </cell>
          <cell r="I259" t="str">
            <v>R1013</v>
          </cell>
        </row>
        <row r="260">
          <cell r="A260" t="str">
            <v>Id2078</v>
          </cell>
          <cell r="B260">
            <v>1995</v>
          </cell>
          <cell r="C260" t="str">
            <v>Oct</v>
          </cell>
          <cell r="D260">
            <v>14</v>
          </cell>
          <cell r="E260">
            <v>0</v>
          </cell>
          <cell r="F260">
            <v>2494.02</v>
          </cell>
          <cell r="G260" t="str">
            <v>tier - 3</v>
          </cell>
          <cell r="H260" t="str">
            <v>tier - 1</v>
          </cell>
          <cell r="I260" t="str">
            <v>R1011</v>
          </cell>
        </row>
        <row r="261">
          <cell r="A261" t="str">
            <v>Id2077</v>
          </cell>
          <cell r="B261">
            <v>1995</v>
          </cell>
          <cell r="C261" t="str">
            <v>Jul</v>
          </cell>
          <cell r="D261">
            <v>9</v>
          </cell>
          <cell r="E261">
            <v>0</v>
          </cell>
          <cell r="F261">
            <v>2497.04</v>
          </cell>
          <cell r="G261" t="str">
            <v>tier - 3</v>
          </cell>
          <cell r="H261" t="str">
            <v>tier - 3</v>
          </cell>
          <cell r="I261" t="str">
            <v>R1013</v>
          </cell>
        </row>
        <row r="262">
          <cell r="A262" t="str">
            <v>Id2076</v>
          </cell>
          <cell r="B262">
            <v>1995</v>
          </cell>
          <cell r="C262" t="str">
            <v>Oct</v>
          </cell>
          <cell r="D262">
            <v>15</v>
          </cell>
          <cell r="E262">
            <v>0</v>
          </cell>
          <cell r="F262">
            <v>2498.41</v>
          </cell>
          <cell r="G262" t="str">
            <v>tier - 3</v>
          </cell>
          <cell r="H262" t="str">
            <v>tier - 3</v>
          </cell>
          <cell r="I262" t="str">
            <v>R1013</v>
          </cell>
        </row>
        <row r="263">
          <cell r="A263" t="str">
            <v>Id2075</v>
          </cell>
          <cell r="B263">
            <v>2004</v>
          </cell>
          <cell r="C263" t="str">
            <v>Sep</v>
          </cell>
          <cell r="D263">
            <v>6</v>
          </cell>
          <cell r="E263">
            <v>0</v>
          </cell>
          <cell r="F263">
            <v>2500.9299999999998</v>
          </cell>
          <cell r="G263" t="str">
            <v>tier - 2</v>
          </cell>
          <cell r="H263" t="str">
            <v>tier - 2</v>
          </cell>
          <cell r="I263" t="str">
            <v>R1012</v>
          </cell>
        </row>
        <row r="264">
          <cell r="A264" t="str">
            <v>Id2074</v>
          </cell>
          <cell r="B264">
            <v>1991</v>
          </cell>
          <cell r="C264" t="str">
            <v>Aug</v>
          </cell>
          <cell r="D264">
            <v>5</v>
          </cell>
          <cell r="E264">
            <v>3</v>
          </cell>
          <cell r="F264">
            <v>2510.79</v>
          </cell>
          <cell r="G264" t="str">
            <v>tier - 2</v>
          </cell>
          <cell r="H264" t="str">
            <v>tier - 1</v>
          </cell>
          <cell r="I264" t="str">
            <v>R1013</v>
          </cell>
        </row>
        <row r="265">
          <cell r="A265" t="str">
            <v>Id2073</v>
          </cell>
          <cell r="B265">
            <v>1997</v>
          </cell>
          <cell r="C265" t="str">
            <v>Nov</v>
          </cell>
          <cell r="D265">
            <v>2</v>
          </cell>
          <cell r="E265">
            <v>0</v>
          </cell>
          <cell r="F265">
            <v>2523.17</v>
          </cell>
          <cell r="G265" t="str">
            <v>tier - 3</v>
          </cell>
          <cell r="H265" t="str">
            <v>tier - 1</v>
          </cell>
          <cell r="I265" t="str">
            <v>R1012</v>
          </cell>
        </row>
        <row r="266">
          <cell r="A266" t="str">
            <v>Id2072</v>
          </cell>
          <cell r="B266">
            <v>2000</v>
          </cell>
          <cell r="C266" t="str">
            <v>Aug</v>
          </cell>
          <cell r="D266">
            <v>25</v>
          </cell>
          <cell r="E266">
            <v>0</v>
          </cell>
          <cell r="F266">
            <v>2527.8200000000002</v>
          </cell>
          <cell r="G266" t="str">
            <v>tier - 2</v>
          </cell>
          <cell r="H266" t="str">
            <v>tier - 3</v>
          </cell>
          <cell r="I266" t="str">
            <v>R1012</v>
          </cell>
        </row>
        <row r="267">
          <cell r="A267" t="str">
            <v>Id2071</v>
          </cell>
          <cell r="B267">
            <v>1997</v>
          </cell>
          <cell r="C267" t="str">
            <v>Jul</v>
          </cell>
          <cell r="D267">
            <v>28</v>
          </cell>
          <cell r="E267">
            <v>0</v>
          </cell>
          <cell r="F267">
            <v>2534.39</v>
          </cell>
          <cell r="G267" t="str">
            <v>tier - 3</v>
          </cell>
          <cell r="H267" t="str">
            <v>tier - 3</v>
          </cell>
          <cell r="I267" t="str">
            <v>R1012</v>
          </cell>
        </row>
        <row r="268">
          <cell r="A268" t="str">
            <v>Id2070</v>
          </cell>
          <cell r="B268">
            <v>1990</v>
          </cell>
          <cell r="C268" t="str">
            <v>Oct</v>
          </cell>
          <cell r="D268">
            <v>1</v>
          </cell>
          <cell r="E268">
            <v>3</v>
          </cell>
          <cell r="F268">
            <v>2540.39</v>
          </cell>
          <cell r="G268" t="str">
            <v>tier - 2</v>
          </cell>
          <cell r="H268" t="str">
            <v>tier - 2</v>
          </cell>
          <cell r="I268" t="str">
            <v>R1013</v>
          </cell>
        </row>
        <row r="269">
          <cell r="A269" t="str">
            <v>Id2069</v>
          </cell>
          <cell r="B269">
            <v>1991</v>
          </cell>
          <cell r="C269" t="str">
            <v>Nov</v>
          </cell>
          <cell r="D269">
            <v>17</v>
          </cell>
          <cell r="E269">
            <v>3</v>
          </cell>
          <cell r="F269">
            <v>2545.6799999999998</v>
          </cell>
          <cell r="G269" t="str">
            <v>tier - 2</v>
          </cell>
          <cell r="H269" t="str">
            <v>tier - 1</v>
          </cell>
          <cell r="I269" t="str">
            <v>R1013</v>
          </cell>
        </row>
        <row r="270">
          <cell r="A270" t="str">
            <v>Id2068</v>
          </cell>
          <cell r="B270">
            <v>2002</v>
          </cell>
          <cell r="C270" t="str">
            <v>Oct</v>
          </cell>
          <cell r="D270">
            <v>11</v>
          </cell>
          <cell r="E270">
            <v>2</v>
          </cell>
          <cell r="F270">
            <v>2566.4699999999998</v>
          </cell>
          <cell r="G270" t="str">
            <v>tier - 2</v>
          </cell>
          <cell r="H270" t="str">
            <v>tier - 3</v>
          </cell>
          <cell r="I270" t="str">
            <v>R1013</v>
          </cell>
        </row>
        <row r="271">
          <cell r="A271" t="str">
            <v>Id2067</v>
          </cell>
          <cell r="B271">
            <v>2002</v>
          </cell>
          <cell r="C271" t="str">
            <v>Jul</v>
          </cell>
          <cell r="D271">
            <v>20</v>
          </cell>
          <cell r="E271">
            <v>0</v>
          </cell>
          <cell r="F271">
            <v>2585.04</v>
          </cell>
          <cell r="G271" t="str">
            <v>tier - 2</v>
          </cell>
          <cell r="H271" t="str">
            <v>tier - 2</v>
          </cell>
          <cell r="I271" t="str">
            <v>R1021</v>
          </cell>
        </row>
        <row r="272">
          <cell r="A272" t="str">
            <v>Id2066</v>
          </cell>
          <cell r="B272">
            <v>2001</v>
          </cell>
          <cell r="C272" t="str">
            <v>Oct</v>
          </cell>
          <cell r="D272">
            <v>15</v>
          </cell>
          <cell r="E272">
            <v>1</v>
          </cell>
          <cell r="F272">
            <v>2585.27</v>
          </cell>
          <cell r="G272" t="str">
            <v>tier - 2</v>
          </cell>
          <cell r="H272" t="str">
            <v>tier - 3</v>
          </cell>
          <cell r="I272" t="str">
            <v>R1011</v>
          </cell>
        </row>
        <row r="273">
          <cell r="A273" t="str">
            <v>Id2065</v>
          </cell>
          <cell r="B273">
            <v>2001</v>
          </cell>
          <cell r="C273" t="str">
            <v>Jul</v>
          </cell>
          <cell r="D273">
            <v>28</v>
          </cell>
          <cell r="E273">
            <v>0</v>
          </cell>
          <cell r="F273">
            <v>2585.85</v>
          </cell>
          <cell r="G273" t="str">
            <v>tier - 2</v>
          </cell>
          <cell r="H273" t="str">
            <v>tier - 2</v>
          </cell>
          <cell r="I273" t="str">
            <v>R1024</v>
          </cell>
        </row>
        <row r="274">
          <cell r="A274" t="str">
            <v>Id2064</v>
          </cell>
          <cell r="B274">
            <v>2001</v>
          </cell>
          <cell r="C274" t="str">
            <v>Aug</v>
          </cell>
          <cell r="D274">
            <v>26</v>
          </cell>
          <cell r="E274">
            <v>1</v>
          </cell>
          <cell r="F274">
            <v>2597.7800000000002</v>
          </cell>
          <cell r="G274" t="str">
            <v>tier - 2</v>
          </cell>
          <cell r="H274" t="str">
            <v>tier - 1</v>
          </cell>
          <cell r="I274" t="str">
            <v>R1011</v>
          </cell>
        </row>
        <row r="275">
          <cell r="A275" t="str">
            <v>Id2063</v>
          </cell>
          <cell r="B275">
            <v>1997</v>
          </cell>
          <cell r="C275" t="str">
            <v>Aug</v>
          </cell>
          <cell r="D275">
            <v>26</v>
          </cell>
          <cell r="E275">
            <v>0</v>
          </cell>
          <cell r="F275">
            <v>2632.99</v>
          </cell>
          <cell r="G275" t="str">
            <v>tier - 2</v>
          </cell>
          <cell r="H275" t="str">
            <v>tier - 1</v>
          </cell>
          <cell r="I275" t="str">
            <v>R1011</v>
          </cell>
        </row>
        <row r="276">
          <cell r="A276" t="str">
            <v>Id2062</v>
          </cell>
          <cell r="B276">
            <v>2000</v>
          </cell>
          <cell r="C276" t="str">
            <v>Jun</v>
          </cell>
          <cell r="D276">
            <v>24</v>
          </cell>
          <cell r="E276">
            <v>1</v>
          </cell>
          <cell r="F276">
            <v>2639.04</v>
          </cell>
          <cell r="G276" t="str">
            <v>tier - 2</v>
          </cell>
          <cell r="H276" t="str">
            <v>tier - 2</v>
          </cell>
          <cell r="I276" t="str">
            <v>R1012</v>
          </cell>
        </row>
        <row r="277">
          <cell r="A277" t="str">
            <v>Id2061</v>
          </cell>
          <cell r="B277">
            <v>2000</v>
          </cell>
          <cell r="C277" t="str">
            <v>Dec</v>
          </cell>
          <cell r="D277">
            <v>9</v>
          </cell>
          <cell r="E277">
            <v>1</v>
          </cell>
          <cell r="F277">
            <v>2643.27</v>
          </cell>
          <cell r="G277" t="str">
            <v>tier - 2</v>
          </cell>
          <cell r="H277" t="str">
            <v>tier - 1</v>
          </cell>
          <cell r="I277" t="str">
            <v>R1012</v>
          </cell>
        </row>
        <row r="278">
          <cell r="A278" t="str">
            <v>Id2060</v>
          </cell>
          <cell r="B278">
            <v>1996</v>
          </cell>
          <cell r="C278" t="str">
            <v>Aug</v>
          </cell>
          <cell r="D278">
            <v>5</v>
          </cell>
          <cell r="E278">
            <v>0</v>
          </cell>
          <cell r="F278">
            <v>2680.95</v>
          </cell>
          <cell r="G278" t="str">
            <v>tier - 3</v>
          </cell>
          <cell r="H278" t="str">
            <v>tier - 2</v>
          </cell>
          <cell r="I278" t="str">
            <v>R1012</v>
          </cell>
        </row>
        <row r="279">
          <cell r="A279" t="str">
            <v>Id2059</v>
          </cell>
          <cell r="B279">
            <v>1994</v>
          </cell>
          <cell r="C279" t="str">
            <v>Sep</v>
          </cell>
          <cell r="D279">
            <v>17</v>
          </cell>
          <cell r="E279">
            <v>0</v>
          </cell>
          <cell r="F279">
            <v>2684.69</v>
          </cell>
          <cell r="G279" t="str">
            <v>tier - 2</v>
          </cell>
          <cell r="H279" t="str">
            <v>tier - 2</v>
          </cell>
          <cell r="I279" t="str">
            <v>R1013</v>
          </cell>
        </row>
        <row r="280">
          <cell r="A280" t="str">
            <v>Id2058</v>
          </cell>
          <cell r="B280">
            <v>1994</v>
          </cell>
          <cell r="C280" t="str">
            <v>Oct</v>
          </cell>
          <cell r="D280">
            <v>2</v>
          </cell>
          <cell r="E280">
            <v>0</v>
          </cell>
          <cell r="F280">
            <v>2689.5</v>
          </cell>
          <cell r="G280" t="str">
            <v>tier - 3</v>
          </cell>
          <cell r="H280" t="str">
            <v>tier - 2</v>
          </cell>
          <cell r="I280" t="str">
            <v>R1013</v>
          </cell>
        </row>
        <row r="281">
          <cell r="A281" t="str">
            <v>Id2057</v>
          </cell>
          <cell r="B281">
            <v>1999</v>
          </cell>
          <cell r="C281" t="str">
            <v>Jun</v>
          </cell>
          <cell r="D281">
            <v>11</v>
          </cell>
          <cell r="E281">
            <v>0</v>
          </cell>
          <cell r="F281">
            <v>2690.11</v>
          </cell>
          <cell r="G281" t="str">
            <v>tier - 2</v>
          </cell>
          <cell r="H281" t="str">
            <v>tier - 2</v>
          </cell>
          <cell r="I281" t="str">
            <v>R1012</v>
          </cell>
        </row>
        <row r="282">
          <cell r="A282" t="str">
            <v>Id2056</v>
          </cell>
          <cell r="B282">
            <v>1996</v>
          </cell>
          <cell r="C282" t="str">
            <v>Jun</v>
          </cell>
          <cell r="D282">
            <v>13</v>
          </cell>
          <cell r="E282">
            <v>0</v>
          </cell>
          <cell r="F282">
            <v>2699.57</v>
          </cell>
          <cell r="G282" t="str">
            <v>tier - 2</v>
          </cell>
          <cell r="H282" t="str">
            <v>tier - 1</v>
          </cell>
          <cell r="I282" t="str">
            <v>R1012</v>
          </cell>
        </row>
        <row r="283">
          <cell r="A283" t="str">
            <v>Id2055</v>
          </cell>
          <cell r="B283">
            <v>2003</v>
          </cell>
          <cell r="C283" t="str">
            <v>Jul</v>
          </cell>
          <cell r="D283">
            <v>17</v>
          </cell>
          <cell r="E283">
            <v>1</v>
          </cell>
          <cell r="F283">
            <v>2709.11</v>
          </cell>
          <cell r="G283" t="str">
            <v>tier - 2</v>
          </cell>
          <cell r="H283" t="str">
            <v>tier - 2</v>
          </cell>
          <cell r="I283" t="str">
            <v>R1012</v>
          </cell>
        </row>
        <row r="284">
          <cell r="A284" t="str">
            <v>Id2054</v>
          </cell>
          <cell r="B284">
            <v>2003</v>
          </cell>
          <cell r="C284" t="str">
            <v>Nov</v>
          </cell>
          <cell r="D284">
            <v>21</v>
          </cell>
          <cell r="E284">
            <v>1</v>
          </cell>
          <cell r="F284">
            <v>2709.24</v>
          </cell>
          <cell r="G284" t="str">
            <v>tier - 2</v>
          </cell>
          <cell r="H284" t="str">
            <v>tier - 2</v>
          </cell>
          <cell r="I284" t="str">
            <v>R1012</v>
          </cell>
        </row>
        <row r="285">
          <cell r="A285" t="str">
            <v>Id2053</v>
          </cell>
          <cell r="B285">
            <v>2003</v>
          </cell>
          <cell r="C285" t="str">
            <v>Dec</v>
          </cell>
          <cell r="D285">
            <v>1</v>
          </cell>
          <cell r="E285">
            <v>1</v>
          </cell>
          <cell r="F285">
            <v>2710.83</v>
          </cell>
          <cell r="G285" t="str">
            <v>tier - 2</v>
          </cell>
          <cell r="H285" t="str">
            <v>tier - 3</v>
          </cell>
          <cell r="I285" t="str">
            <v>R1012</v>
          </cell>
        </row>
        <row r="286">
          <cell r="A286" t="str">
            <v>Id2052</v>
          </cell>
          <cell r="B286">
            <v>2003</v>
          </cell>
          <cell r="C286" t="str">
            <v>Aug</v>
          </cell>
          <cell r="D286">
            <v>6</v>
          </cell>
          <cell r="E286">
            <v>1</v>
          </cell>
          <cell r="F286">
            <v>2719.28</v>
          </cell>
          <cell r="G286" t="str">
            <v>tier - 2</v>
          </cell>
          <cell r="H286" t="str">
            <v>tier - 2</v>
          </cell>
          <cell r="I286" t="str">
            <v>R1012</v>
          </cell>
        </row>
        <row r="287">
          <cell r="A287" t="str">
            <v>Id2051</v>
          </cell>
          <cell r="B287">
            <v>1997</v>
          </cell>
          <cell r="C287" t="str">
            <v>Oct</v>
          </cell>
          <cell r="D287">
            <v>30</v>
          </cell>
          <cell r="E287">
            <v>0</v>
          </cell>
          <cell r="F287">
            <v>2721.32</v>
          </cell>
          <cell r="G287" t="str">
            <v>tier - 1</v>
          </cell>
          <cell r="H287" t="str">
            <v>tier - 3</v>
          </cell>
          <cell r="I287" t="str">
            <v>R1014</v>
          </cell>
        </row>
        <row r="288">
          <cell r="A288" t="str">
            <v>Id2050</v>
          </cell>
          <cell r="B288">
            <v>1988</v>
          </cell>
          <cell r="C288" t="str">
            <v>Aug</v>
          </cell>
          <cell r="D288">
            <v>20</v>
          </cell>
          <cell r="E288">
            <v>3</v>
          </cell>
          <cell r="F288">
            <v>2726.06</v>
          </cell>
          <cell r="G288" t="str">
            <v>tier - 2</v>
          </cell>
          <cell r="H288" t="str">
            <v>tier - 2</v>
          </cell>
          <cell r="I288" t="str">
            <v>R1013</v>
          </cell>
        </row>
        <row r="289">
          <cell r="A289" t="str">
            <v>Id2049</v>
          </cell>
          <cell r="B289">
            <v>1997</v>
          </cell>
          <cell r="C289" t="str">
            <v>Oct</v>
          </cell>
          <cell r="D289">
            <v>6</v>
          </cell>
          <cell r="E289">
            <v>0</v>
          </cell>
          <cell r="F289">
            <v>2727.4</v>
          </cell>
          <cell r="G289" t="str">
            <v>tier - 3</v>
          </cell>
          <cell r="H289" t="str">
            <v>tier - 3</v>
          </cell>
          <cell r="I289" t="str">
            <v>R1016</v>
          </cell>
        </row>
        <row r="290">
          <cell r="A290" t="str">
            <v>Id2048</v>
          </cell>
          <cell r="B290">
            <v>2003</v>
          </cell>
          <cell r="C290" t="str">
            <v>Dec</v>
          </cell>
          <cell r="D290">
            <v>3</v>
          </cell>
          <cell r="E290">
            <v>1</v>
          </cell>
          <cell r="F290">
            <v>2730.11</v>
          </cell>
          <cell r="G290" t="str">
            <v>tier - 2</v>
          </cell>
          <cell r="H290" t="str">
            <v>tier - 3</v>
          </cell>
          <cell r="I290" t="str">
            <v>R1012</v>
          </cell>
        </row>
        <row r="291">
          <cell r="A291" t="str">
            <v>Id2047</v>
          </cell>
          <cell r="B291">
            <v>2000</v>
          </cell>
          <cell r="C291" t="str">
            <v>Dec</v>
          </cell>
          <cell r="D291">
            <v>17</v>
          </cell>
          <cell r="E291">
            <v>0</v>
          </cell>
          <cell r="F291">
            <v>2731.91</v>
          </cell>
          <cell r="G291" t="str">
            <v>tier - 2</v>
          </cell>
          <cell r="H291" t="str">
            <v>tier - 3</v>
          </cell>
          <cell r="I291" t="str">
            <v>R1024</v>
          </cell>
        </row>
        <row r="292">
          <cell r="A292" t="str">
            <v>Id2046</v>
          </cell>
          <cell r="B292">
            <v>2000</v>
          </cell>
          <cell r="C292" t="str">
            <v>Oct</v>
          </cell>
          <cell r="D292">
            <v>3</v>
          </cell>
          <cell r="E292">
            <v>0</v>
          </cell>
          <cell r="F292">
            <v>2741.95</v>
          </cell>
          <cell r="G292" t="str">
            <v>tier - 2</v>
          </cell>
          <cell r="H292" t="str">
            <v>tier - 3</v>
          </cell>
          <cell r="I292" t="str">
            <v>R1024</v>
          </cell>
        </row>
        <row r="293">
          <cell r="A293" t="str">
            <v>Id2045</v>
          </cell>
          <cell r="B293">
            <v>2000</v>
          </cell>
          <cell r="C293" t="str">
            <v>Oct</v>
          </cell>
          <cell r="D293">
            <v>11</v>
          </cell>
          <cell r="E293">
            <v>0</v>
          </cell>
          <cell r="F293">
            <v>2755.02</v>
          </cell>
          <cell r="G293" t="str">
            <v>tier - 2</v>
          </cell>
          <cell r="H293" t="str">
            <v>tier - 1</v>
          </cell>
          <cell r="I293" t="str">
            <v>R1024</v>
          </cell>
        </row>
        <row r="294">
          <cell r="A294" t="str">
            <v>Id2044</v>
          </cell>
          <cell r="B294">
            <v>1997</v>
          </cell>
          <cell r="C294" t="str">
            <v>Aug</v>
          </cell>
          <cell r="D294">
            <v>10</v>
          </cell>
          <cell r="E294">
            <v>0</v>
          </cell>
          <cell r="F294">
            <v>2758.99</v>
          </cell>
          <cell r="G294" t="str">
            <v>tier - 2</v>
          </cell>
          <cell r="H294" t="str">
            <v>tier - 1</v>
          </cell>
          <cell r="I294" t="str">
            <v>R1012</v>
          </cell>
        </row>
        <row r="295">
          <cell r="A295" t="str">
            <v>Id2043</v>
          </cell>
          <cell r="B295">
            <v>2004</v>
          </cell>
          <cell r="C295" t="str">
            <v>Nov</v>
          </cell>
          <cell r="D295">
            <v>14</v>
          </cell>
          <cell r="E295">
            <v>0</v>
          </cell>
          <cell r="F295">
            <v>2773.46</v>
          </cell>
          <cell r="G295" t="str">
            <v>tier - 2</v>
          </cell>
          <cell r="H295" t="str">
            <v>tier - 1</v>
          </cell>
          <cell r="I295" t="str">
            <v>R1021</v>
          </cell>
        </row>
        <row r="296">
          <cell r="A296" t="str">
            <v>?</v>
          </cell>
          <cell r="B296">
            <v>1999</v>
          </cell>
          <cell r="C296" t="str">
            <v>Jun</v>
          </cell>
          <cell r="D296">
            <v>9</v>
          </cell>
          <cell r="E296">
            <v>1</v>
          </cell>
          <cell r="F296">
            <v>2775.19</v>
          </cell>
          <cell r="G296" t="str">
            <v>tier - 2</v>
          </cell>
          <cell r="H296" t="str">
            <v>tier - 1</v>
          </cell>
          <cell r="I296" t="str">
            <v>R1012</v>
          </cell>
        </row>
        <row r="297">
          <cell r="A297" t="str">
            <v>Id2042</v>
          </cell>
          <cell r="B297">
            <v>1999</v>
          </cell>
          <cell r="C297" t="str">
            <v>Aug</v>
          </cell>
          <cell r="D297">
            <v>29</v>
          </cell>
          <cell r="E297">
            <v>1</v>
          </cell>
          <cell r="F297">
            <v>2775.19</v>
          </cell>
          <cell r="G297" t="str">
            <v>tier - 2</v>
          </cell>
          <cell r="H297" t="str">
            <v>tier - 1</v>
          </cell>
          <cell r="I297" t="str">
            <v>R1012</v>
          </cell>
        </row>
        <row r="298">
          <cell r="A298" t="str">
            <v>Id2041</v>
          </cell>
          <cell r="B298">
            <v>1999</v>
          </cell>
          <cell r="C298" t="str">
            <v>Dec</v>
          </cell>
          <cell r="D298">
            <v>24</v>
          </cell>
          <cell r="E298">
            <v>1</v>
          </cell>
          <cell r="F298">
            <v>2789.06</v>
          </cell>
          <cell r="G298" t="str">
            <v>tier - 2</v>
          </cell>
          <cell r="H298" t="str">
            <v>tier - 3</v>
          </cell>
          <cell r="I298" t="str">
            <v>R1012</v>
          </cell>
        </row>
        <row r="299">
          <cell r="A299" t="str">
            <v>Id2040</v>
          </cell>
          <cell r="B299">
            <v>2004</v>
          </cell>
          <cell r="C299" t="str">
            <v>Aug</v>
          </cell>
          <cell r="D299">
            <v>4</v>
          </cell>
          <cell r="E299">
            <v>2</v>
          </cell>
          <cell r="F299">
            <v>2801.26</v>
          </cell>
          <cell r="G299" t="str">
            <v>tier - 2</v>
          </cell>
          <cell r="H299" t="str">
            <v>tier - 3</v>
          </cell>
          <cell r="I299" t="str">
            <v>R1013</v>
          </cell>
        </row>
        <row r="300">
          <cell r="A300" t="str">
            <v>Id2039</v>
          </cell>
          <cell r="B300">
            <v>2003</v>
          </cell>
          <cell r="C300" t="str">
            <v>Sep</v>
          </cell>
          <cell r="D300">
            <v>23</v>
          </cell>
          <cell r="E300">
            <v>2</v>
          </cell>
          <cell r="F300">
            <v>2803.7</v>
          </cell>
          <cell r="G300" t="str">
            <v>tier - 2</v>
          </cell>
          <cell r="H300" t="str">
            <v>tier - 1</v>
          </cell>
          <cell r="I300" t="str">
            <v>R1012</v>
          </cell>
        </row>
        <row r="301">
          <cell r="A301" t="str">
            <v>Id2038</v>
          </cell>
          <cell r="B301">
            <v>2000</v>
          </cell>
          <cell r="C301" t="str">
            <v>Oct</v>
          </cell>
          <cell r="D301">
            <v>1</v>
          </cell>
          <cell r="E301">
            <v>0</v>
          </cell>
          <cell r="F301">
            <v>2819.51</v>
          </cell>
          <cell r="G301" t="str">
            <v>tier - 2</v>
          </cell>
          <cell r="H301" t="str">
            <v>tier - 3</v>
          </cell>
          <cell r="I301" t="str">
            <v>R1011</v>
          </cell>
        </row>
        <row r="302">
          <cell r="A302" t="str">
            <v>Id2037</v>
          </cell>
          <cell r="B302">
            <v>1998</v>
          </cell>
          <cell r="C302" t="str">
            <v>Nov</v>
          </cell>
          <cell r="D302">
            <v>15</v>
          </cell>
          <cell r="E302">
            <v>0</v>
          </cell>
          <cell r="F302">
            <v>2842.76</v>
          </cell>
          <cell r="G302" t="str">
            <v>tier - 2</v>
          </cell>
          <cell r="H302" t="str">
            <v>tier - 3</v>
          </cell>
          <cell r="I302" t="str">
            <v>R1012</v>
          </cell>
        </row>
        <row r="303">
          <cell r="A303" t="str">
            <v>Id2036</v>
          </cell>
          <cell r="B303">
            <v>1998</v>
          </cell>
          <cell r="C303" t="str">
            <v>Jun</v>
          </cell>
          <cell r="D303">
            <v>17</v>
          </cell>
          <cell r="E303">
            <v>0</v>
          </cell>
          <cell r="F303">
            <v>2850.68</v>
          </cell>
          <cell r="G303" t="str">
            <v>tier - 2</v>
          </cell>
          <cell r="H303" t="str">
            <v>tier - 3</v>
          </cell>
          <cell r="I303" t="str">
            <v>R1012</v>
          </cell>
        </row>
        <row r="304">
          <cell r="A304" t="str">
            <v>Id2035</v>
          </cell>
          <cell r="B304">
            <v>1998</v>
          </cell>
          <cell r="C304" t="str">
            <v>Sep</v>
          </cell>
          <cell r="D304">
            <v>4</v>
          </cell>
          <cell r="E304">
            <v>0</v>
          </cell>
          <cell r="F304">
            <v>2855.44</v>
          </cell>
          <cell r="G304" t="str">
            <v>tier - 2</v>
          </cell>
          <cell r="H304" t="str">
            <v>tier - 3</v>
          </cell>
          <cell r="I304" t="str">
            <v>R1012</v>
          </cell>
        </row>
        <row r="305">
          <cell r="A305" t="str">
            <v>Id2034</v>
          </cell>
          <cell r="B305">
            <v>1993</v>
          </cell>
          <cell r="C305" t="str">
            <v>Nov</v>
          </cell>
          <cell r="D305">
            <v>1</v>
          </cell>
          <cell r="E305">
            <v>0</v>
          </cell>
          <cell r="F305">
            <v>2866.09</v>
          </cell>
          <cell r="G305" t="str">
            <v>tier - 3</v>
          </cell>
          <cell r="H305" t="str">
            <v>tier - 3</v>
          </cell>
          <cell r="I305" t="str">
            <v>R1011</v>
          </cell>
        </row>
        <row r="306">
          <cell r="A306" t="str">
            <v>Id2033</v>
          </cell>
          <cell r="B306">
            <v>1993</v>
          </cell>
          <cell r="C306" t="str">
            <v>Aug</v>
          </cell>
          <cell r="D306">
            <v>12</v>
          </cell>
          <cell r="E306">
            <v>0</v>
          </cell>
          <cell r="F306">
            <v>2867.12</v>
          </cell>
          <cell r="G306" t="str">
            <v>tier - 1</v>
          </cell>
          <cell r="H306" t="str">
            <v>tier - 3</v>
          </cell>
          <cell r="I306" t="str">
            <v>R1013</v>
          </cell>
        </row>
        <row r="307">
          <cell r="A307" t="str">
            <v>Id2032</v>
          </cell>
          <cell r="B307">
            <v>1996</v>
          </cell>
          <cell r="C307" t="str">
            <v>Jun</v>
          </cell>
          <cell r="D307">
            <v>21</v>
          </cell>
          <cell r="E307">
            <v>0</v>
          </cell>
          <cell r="F307">
            <v>2897.32</v>
          </cell>
          <cell r="G307" t="str">
            <v>tier - 3</v>
          </cell>
          <cell r="H307" t="str">
            <v>tier - 3</v>
          </cell>
          <cell r="I307" t="str">
            <v>R1016</v>
          </cell>
        </row>
        <row r="308">
          <cell r="A308" t="str">
            <v>Id2031</v>
          </cell>
          <cell r="B308">
            <v>2000</v>
          </cell>
          <cell r="C308" t="str">
            <v>Jul</v>
          </cell>
          <cell r="D308">
            <v>14</v>
          </cell>
          <cell r="E308">
            <v>0</v>
          </cell>
          <cell r="F308">
            <v>2897.46</v>
          </cell>
          <cell r="G308" t="str">
            <v>tier - 2</v>
          </cell>
          <cell r="H308" t="str">
            <v>tier - 1</v>
          </cell>
          <cell r="I308" t="str">
            <v>R1012</v>
          </cell>
        </row>
        <row r="309">
          <cell r="A309" t="str">
            <v>Id2030</v>
          </cell>
          <cell r="B309">
            <v>1999</v>
          </cell>
          <cell r="C309" t="str">
            <v>Nov</v>
          </cell>
          <cell r="D309">
            <v>1</v>
          </cell>
          <cell r="E309">
            <v>0</v>
          </cell>
          <cell r="F309">
            <v>2899.49</v>
          </cell>
          <cell r="G309" t="str">
            <v>tier - 2</v>
          </cell>
          <cell r="H309" t="str">
            <v>tier - 2</v>
          </cell>
          <cell r="I309" t="str">
            <v>R1024</v>
          </cell>
        </row>
        <row r="310">
          <cell r="A310" t="str">
            <v>Id2029</v>
          </cell>
          <cell r="B310">
            <v>1996</v>
          </cell>
          <cell r="C310" t="str">
            <v>Oct</v>
          </cell>
          <cell r="D310">
            <v>24</v>
          </cell>
          <cell r="E310">
            <v>1</v>
          </cell>
          <cell r="F310">
            <v>2902.91</v>
          </cell>
          <cell r="G310" t="str">
            <v>tier - 2</v>
          </cell>
          <cell r="H310" t="str">
            <v>tier - 2</v>
          </cell>
          <cell r="I310" t="str">
            <v>R1013</v>
          </cell>
        </row>
        <row r="311">
          <cell r="A311" t="str">
            <v>Id2028</v>
          </cell>
          <cell r="B311">
            <v>1996</v>
          </cell>
          <cell r="C311" t="str">
            <v>Jun</v>
          </cell>
          <cell r="D311">
            <v>13</v>
          </cell>
          <cell r="E311">
            <v>1</v>
          </cell>
          <cell r="F311">
            <v>2904.09</v>
          </cell>
          <cell r="G311" t="str">
            <v>tier - 2</v>
          </cell>
          <cell r="H311" t="str">
            <v>tier - 2</v>
          </cell>
          <cell r="I311" t="str">
            <v>R1011</v>
          </cell>
        </row>
        <row r="312">
          <cell r="A312" t="str">
            <v>Id2027</v>
          </cell>
          <cell r="B312">
            <v>2003</v>
          </cell>
          <cell r="C312" t="str">
            <v>Jun</v>
          </cell>
          <cell r="D312">
            <v>5</v>
          </cell>
          <cell r="E312">
            <v>2</v>
          </cell>
          <cell r="F312">
            <v>2913.57</v>
          </cell>
          <cell r="G312" t="str">
            <v>tier - 2</v>
          </cell>
          <cell r="H312" t="str">
            <v>tier - 2</v>
          </cell>
          <cell r="I312" t="str">
            <v>R1011</v>
          </cell>
        </row>
        <row r="313">
          <cell r="A313" t="str">
            <v>Id2026</v>
          </cell>
          <cell r="B313">
            <v>1996</v>
          </cell>
          <cell r="C313" t="str">
            <v>Jun</v>
          </cell>
          <cell r="D313">
            <v>30</v>
          </cell>
          <cell r="E313">
            <v>1</v>
          </cell>
          <cell r="F313">
            <v>2927.06</v>
          </cell>
          <cell r="G313" t="str">
            <v>tier - 2</v>
          </cell>
          <cell r="H313" t="str">
            <v>tier - 2</v>
          </cell>
          <cell r="I313" t="str">
            <v>R1013</v>
          </cell>
        </row>
        <row r="314">
          <cell r="A314" t="str">
            <v>Id2025</v>
          </cell>
          <cell r="B314">
            <v>2002</v>
          </cell>
          <cell r="C314" t="str">
            <v>Sep</v>
          </cell>
          <cell r="D314">
            <v>30</v>
          </cell>
          <cell r="E314">
            <v>0</v>
          </cell>
          <cell r="F314">
            <v>2943.41</v>
          </cell>
          <cell r="G314" t="str">
            <v>tier - 2</v>
          </cell>
          <cell r="H314" t="str">
            <v>tier - 3</v>
          </cell>
          <cell r="I314" t="str">
            <v>R1012</v>
          </cell>
        </row>
        <row r="315">
          <cell r="A315" t="str">
            <v>Id2024</v>
          </cell>
          <cell r="B315">
            <v>1995</v>
          </cell>
          <cell r="C315" t="str">
            <v>Sep</v>
          </cell>
          <cell r="D315">
            <v>24</v>
          </cell>
          <cell r="E315">
            <v>0</v>
          </cell>
          <cell r="F315">
            <v>2974.13</v>
          </cell>
          <cell r="G315" t="str">
            <v>tier - 2</v>
          </cell>
          <cell r="H315" t="str">
            <v>tier - 1</v>
          </cell>
          <cell r="I315" t="str">
            <v>R1011</v>
          </cell>
        </row>
        <row r="316">
          <cell r="A316" t="str">
            <v>Id2023</v>
          </cell>
          <cell r="B316">
            <v>1987</v>
          </cell>
          <cell r="C316" t="str">
            <v>Jun</v>
          </cell>
          <cell r="D316">
            <v>18</v>
          </cell>
          <cell r="E316">
            <v>3</v>
          </cell>
          <cell r="F316">
            <v>2979.52</v>
          </cell>
          <cell r="G316" t="str">
            <v>tier - 2</v>
          </cell>
          <cell r="H316" t="str">
            <v>tier - 3</v>
          </cell>
          <cell r="I316" t="str">
            <v>R1013</v>
          </cell>
        </row>
        <row r="317">
          <cell r="A317" t="str">
            <v>Id2022</v>
          </cell>
          <cell r="B317">
            <v>1991</v>
          </cell>
          <cell r="C317" t="str">
            <v>Nov</v>
          </cell>
          <cell r="D317">
            <v>20</v>
          </cell>
          <cell r="E317">
            <v>3</v>
          </cell>
          <cell r="F317">
            <v>2985.67</v>
          </cell>
          <cell r="G317" t="str">
            <v>tier - 2</v>
          </cell>
          <cell r="H317" t="str">
            <v>tier - 2</v>
          </cell>
          <cell r="I317" t="str">
            <v>R1013</v>
          </cell>
        </row>
        <row r="318">
          <cell r="A318" t="str">
            <v>Id2021</v>
          </cell>
          <cell r="B318">
            <v>2002</v>
          </cell>
          <cell r="C318" t="str">
            <v>Dec</v>
          </cell>
          <cell r="D318">
            <v>15</v>
          </cell>
          <cell r="E318">
            <v>0</v>
          </cell>
          <cell r="F318">
            <v>3012.22</v>
          </cell>
          <cell r="G318" t="str">
            <v>tier - 2</v>
          </cell>
          <cell r="H318" t="str">
            <v>tier - 3</v>
          </cell>
          <cell r="I318" t="str">
            <v>R1012</v>
          </cell>
        </row>
        <row r="319">
          <cell r="A319" t="str">
            <v>Id2020</v>
          </cell>
          <cell r="B319">
            <v>1988</v>
          </cell>
          <cell r="C319" t="str">
            <v>Sep</v>
          </cell>
          <cell r="D319">
            <v>28</v>
          </cell>
          <cell r="E319">
            <v>3</v>
          </cell>
          <cell r="F319">
            <v>3018.04</v>
          </cell>
          <cell r="G319" t="str">
            <v>tier - 2</v>
          </cell>
          <cell r="H319" t="str">
            <v>tier - 2</v>
          </cell>
          <cell r="I319" t="str">
            <v>R1012</v>
          </cell>
        </row>
        <row r="320">
          <cell r="A320" t="str">
            <v>Id2019</v>
          </cell>
          <cell r="B320">
            <v>1997</v>
          </cell>
          <cell r="C320" t="str">
            <v>Dec</v>
          </cell>
          <cell r="D320">
            <v>19</v>
          </cell>
          <cell r="E320">
            <v>0</v>
          </cell>
          <cell r="F320">
            <v>3021.81</v>
          </cell>
          <cell r="G320" t="str">
            <v>tier - 2</v>
          </cell>
          <cell r="H320" t="str">
            <v>tier - 3</v>
          </cell>
          <cell r="I320" t="str">
            <v>R1012</v>
          </cell>
        </row>
        <row r="321">
          <cell r="A321" t="str">
            <v>Id2018</v>
          </cell>
          <cell r="B321">
            <v>1998</v>
          </cell>
          <cell r="C321" t="str">
            <v>Sep</v>
          </cell>
          <cell r="D321">
            <v>15</v>
          </cell>
          <cell r="E321">
            <v>0</v>
          </cell>
          <cell r="F321">
            <v>3044.21</v>
          </cell>
          <cell r="G321" t="str">
            <v>tier - 2</v>
          </cell>
          <cell r="H321" t="str">
            <v>tier - 3</v>
          </cell>
          <cell r="I321" t="str">
            <v>R1024</v>
          </cell>
        </row>
        <row r="322">
          <cell r="A322" t="str">
            <v>Id2017</v>
          </cell>
          <cell r="B322">
            <v>1998</v>
          </cell>
          <cell r="C322" t="str">
            <v>Aug</v>
          </cell>
          <cell r="D322">
            <v>9</v>
          </cell>
          <cell r="E322">
            <v>0</v>
          </cell>
          <cell r="F322">
            <v>3046.06</v>
          </cell>
          <cell r="G322" t="str">
            <v>tier - 2</v>
          </cell>
          <cell r="H322" t="str">
            <v>tier - 1</v>
          </cell>
          <cell r="I322" t="str">
            <v>R1023</v>
          </cell>
        </row>
        <row r="323">
          <cell r="A323" t="str">
            <v>Id2016</v>
          </cell>
          <cell r="B323">
            <v>1997</v>
          </cell>
          <cell r="C323" t="str">
            <v>Dec</v>
          </cell>
          <cell r="D323">
            <v>22</v>
          </cell>
          <cell r="E323">
            <v>0</v>
          </cell>
          <cell r="F323">
            <v>3051.73</v>
          </cell>
          <cell r="G323" t="str">
            <v>tier - 2</v>
          </cell>
          <cell r="H323" t="str">
            <v>tier - 2</v>
          </cell>
          <cell r="I323" t="str">
            <v>R1011</v>
          </cell>
        </row>
        <row r="324">
          <cell r="A324" t="str">
            <v>Id2015</v>
          </cell>
          <cell r="B324">
            <v>2002</v>
          </cell>
          <cell r="C324" t="str">
            <v>Jun</v>
          </cell>
          <cell r="D324">
            <v>21</v>
          </cell>
          <cell r="E324">
            <v>2</v>
          </cell>
          <cell r="F324">
            <v>3056.39</v>
          </cell>
          <cell r="G324" t="str">
            <v>tier - 2</v>
          </cell>
          <cell r="H324" t="str">
            <v>tier - 3</v>
          </cell>
          <cell r="I324" t="str">
            <v>R1013</v>
          </cell>
        </row>
        <row r="325">
          <cell r="A325" t="str">
            <v>Id2014</v>
          </cell>
          <cell r="B325">
            <v>1994</v>
          </cell>
          <cell r="C325" t="str">
            <v>Sep</v>
          </cell>
          <cell r="D325">
            <v>26</v>
          </cell>
          <cell r="E325">
            <v>0</v>
          </cell>
          <cell r="F325">
            <v>3062.51</v>
          </cell>
          <cell r="G325" t="str">
            <v>tier - 3</v>
          </cell>
          <cell r="H325" t="str">
            <v>tier - 1</v>
          </cell>
          <cell r="I325" t="str">
            <v>R1012</v>
          </cell>
        </row>
        <row r="326">
          <cell r="A326" t="str">
            <v>Id2013</v>
          </cell>
          <cell r="B326">
            <v>1989</v>
          </cell>
          <cell r="C326" t="str">
            <v>Oct</v>
          </cell>
          <cell r="D326">
            <v>1</v>
          </cell>
          <cell r="E326">
            <v>3</v>
          </cell>
          <cell r="F326">
            <v>3065.49</v>
          </cell>
          <cell r="G326" t="str">
            <v>tier - 2</v>
          </cell>
          <cell r="H326" t="str">
            <v>tier - 1</v>
          </cell>
          <cell r="I326" t="str">
            <v>R1012</v>
          </cell>
        </row>
        <row r="327">
          <cell r="A327" t="str">
            <v>Id2012</v>
          </cell>
          <cell r="B327">
            <v>1995</v>
          </cell>
          <cell r="C327" t="str">
            <v>Sep</v>
          </cell>
          <cell r="D327">
            <v>10</v>
          </cell>
          <cell r="E327">
            <v>0</v>
          </cell>
          <cell r="F327">
            <v>3070.81</v>
          </cell>
          <cell r="G327" t="str">
            <v>tier - 3</v>
          </cell>
          <cell r="H327" t="str">
            <v>tier - 1</v>
          </cell>
          <cell r="I327" t="str">
            <v>R1017</v>
          </cell>
        </row>
        <row r="328">
          <cell r="A328" t="str">
            <v>Id2011</v>
          </cell>
          <cell r="B328">
            <v>2001</v>
          </cell>
          <cell r="C328" t="str">
            <v>Oct</v>
          </cell>
          <cell r="D328">
            <v>13</v>
          </cell>
          <cell r="E328">
            <v>2</v>
          </cell>
          <cell r="F328">
            <v>3077.1</v>
          </cell>
          <cell r="G328" t="str">
            <v>tier - 2</v>
          </cell>
          <cell r="H328" t="str">
            <v>tier - 1</v>
          </cell>
          <cell r="I328" t="str">
            <v>R1012</v>
          </cell>
        </row>
        <row r="329">
          <cell r="A329" t="str">
            <v>Id2010</v>
          </cell>
          <cell r="B329">
            <v>1987</v>
          </cell>
          <cell r="C329" t="str">
            <v>Aug</v>
          </cell>
          <cell r="D329">
            <v>1</v>
          </cell>
          <cell r="E329">
            <v>3</v>
          </cell>
          <cell r="F329">
            <v>3088.06</v>
          </cell>
          <cell r="G329" t="str">
            <v>tier - 2</v>
          </cell>
          <cell r="H329" t="str">
            <v>tier - 2</v>
          </cell>
          <cell r="I329" t="str">
            <v>R1013</v>
          </cell>
        </row>
        <row r="330">
          <cell r="A330" t="str">
            <v>Id2009</v>
          </cell>
          <cell r="B330">
            <v>1999</v>
          </cell>
          <cell r="C330" t="str">
            <v>Jun</v>
          </cell>
          <cell r="D330">
            <v>25</v>
          </cell>
          <cell r="E330">
            <v>0</v>
          </cell>
          <cell r="F330">
            <v>3128.35</v>
          </cell>
          <cell r="G330" t="str">
            <v>tier - 2</v>
          </cell>
          <cell r="H330" t="str">
            <v>tier - 3</v>
          </cell>
          <cell r="I330" t="str">
            <v>R1021</v>
          </cell>
        </row>
        <row r="331">
          <cell r="A331" t="str">
            <v>Id2008</v>
          </cell>
          <cell r="B331">
            <v>1994</v>
          </cell>
          <cell r="C331" t="str">
            <v>Jul</v>
          </cell>
          <cell r="D331">
            <v>10</v>
          </cell>
          <cell r="E331">
            <v>0</v>
          </cell>
          <cell r="F331">
            <v>3161.45</v>
          </cell>
          <cell r="G331" t="str">
            <v>tier - 2</v>
          </cell>
          <cell r="H331" t="str">
            <v>tier - 1</v>
          </cell>
          <cell r="I331" t="str">
            <v>R1011</v>
          </cell>
        </row>
        <row r="332">
          <cell r="A332" t="str">
            <v>Id2007</v>
          </cell>
          <cell r="B332">
            <v>1993</v>
          </cell>
          <cell r="C332" t="str">
            <v>Sep</v>
          </cell>
          <cell r="D332">
            <v>25</v>
          </cell>
          <cell r="E332">
            <v>0</v>
          </cell>
          <cell r="F332">
            <v>3162.02</v>
          </cell>
          <cell r="G332" t="str">
            <v>tier - 2</v>
          </cell>
          <cell r="H332" t="str">
            <v>tier - 3</v>
          </cell>
          <cell r="I332" t="str">
            <v>R1013</v>
          </cell>
        </row>
        <row r="333">
          <cell r="A333" t="str">
            <v>Id2006</v>
          </cell>
          <cell r="B333">
            <v>2001</v>
          </cell>
          <cell r="C333" t="str">
            <v>Aug</v>
          </cell>
          <cell r="D333">
            <v>29</v>
          </cell>
          <cell r="E333">
            <v>1</v>
          </cell>
          <cell r="F333">
            <v>3167.46</v>
          </cell>
          <cell r="G333" t="str">
            <v>tier - 2</v>
          </cell>
          <cell r="H333" t="str">
            <v>tier - 3</v>
          </cell>
          <cell r="I333" t="str">
            <v>R1024</v>
          </cell>
        </row>
        <row r="334">
          <cell r="A334" t="str">
            <v>Id2005</v>
          </cell>
          <cell r="B334">
            <v>1994</v>
          </cell>
          <cell r="C334" t="str">
            <v>Oct</v>
          </cell>
          <cell r="D334">
            <v>25</v>
          </cell>
          <cell r="E334">
            <v>0</v>
          </cell>
          <cell r="F334">
            <v>3171.61</v>
          </cell>
          <cell r="G334" t="str">
            <v>tier - 2</v>
          </cell>
          <cell r="H334" t="str">
            <v>tier - 3</v>
          </cell>
          <cell r="I334" t="str">
            <v>R1013</v>
          </cell>
        </row>
        <row r="335">
          <cell r="A335" t="str">
            <v>Id2004</v>
          </cell>
          <cell r="B335">
            <v>1994</v>
          </cell>
          <cell r="C335" t="str">
            <v>Jul</v>
          </cell>
          <cell r="D335">
            <v>6</v>
          </cell>
          <cell r="E335">
            <v>0</v>
          </cell>
          <cell r="F335">
            <v>3172.02</v>
          </cell>
          <cell r="G335" t="str">
            <v>tier - 2</v>
          </cell>
          <cell r="H335" t="str">
            <v>tier - 1</v>
          </cell>
          <cell r="I335" t="str">
            <v>R1011</v>
          </cell>
        </row>
        <row r="336">
          <cell r="A336" t="str">
            <v>Id2003</v>
          </cell>
          <cell r="B336">
            <v>1996</v>
          </cell>
          <cell r="C336" t="str">
            <v>Aug</v>
          </cell>
          <cell r="D336">
            <v>14</v>
          </cell>
          <cell r="E336">
            <v>0</v>
          </cell>
          <cell r="F336">
            <v>3176.29</v>
          </cell>
          <cell r="G336" t="str">
            <v>tier - 2</v>
          </cell>
          <cell r="H336" t="str">
            <v>tier - 2</v>
          </cell>
          <cell r="I336" t="str">
            <v>R1012</v>
          </cell>
        </row>
        <row r="337">
          <cell r="A337" t="str">
            <v>Id2002</v>
          </cell>
          <cell r="B337">
            <v>1996</v>
          </cell>
          <cell r="C337" t="str">
            <v>Jul</v>
          </cell>
          <cell r="D337">
            <v>3</v>
          </cell>
          <cell r="E337">
            <v>0</v>
          </cell>
          <cell r="F337">
            <v>3176.82</v>
          </cell>
          <cell r="G337" t="str">
            <v>tier - 2</v>
          </cell>
          <cell r="H337" t="str">
            <v>tier - 1</v>
          </cell>
          <cell r="I337" t="str">
            <v>R1012</v>
          </cell>
        </row>
        <row r="338">
          <cell r="A338" t="str">
            <v>Id2001</v>
          </cell>
          <cell r="B338">
            <v>2000</v>
          </cell>
          <cell r="C338" t="str">
            <v>Sep</v>
          </cell>
          <cell r="D338">
            <v>23</v>
          </cell>
          <cell r="E338">
            <v>0</v>
          </cell>
          <cell r="F338">
            <v>3179.96</v>
          </cell>
          <cell r="G338" t="str">
            <v>tier - 2</v>
          </cell>
          <cell r="H338" t="str">
            <v>tier - 2</v>
          </cell>
          <cell r="I338" t="str">
            <v>R1012</v>
          </cell>
        </row>
        <row r="339">
          <cell r="A339" t="str">
            <v>Id2000</v>
          </cell>
          <cell r="B339">
            <v>2001</v>
          </cell>
          <cell r="C339" t="str">
            <v>Sep</v>
          </cell>
          <cell r="D339">
            <v>2</v>
          </cell>
          <cell r="E339">
            <v>2</v>
          </cell>
          <cell r="F339">
            <v>3180.51</v>
          </cell>
          <cell r="G339" t="str">
            <v>tier - 2</v>
          </cell>
          <cell r="H339" t="str">
            <v>tier - 2</v>
          </cell>
          <cell r="I339" t="str">
            <v>R1013</v>
          </cell>
        </row>
        <row r="340">
          <cell r="A340" t="str">
            <v>Id1999</v>
          </cell>
          <cell r="B340">
            <v>1996</v>
          </cell>
          <cell r="C340" t="str">
            <v>Oct</v>
          </cell>
          <cell r="D340">
            <v>11</v>
          </cell>
          <cell r="E340">
            <v>0</v>
          </cell>
          <cell r="F340">
            <v>3201.25</v>
          </cell>
          <cell r="G340" t="str">
            <v>tier - 2</v>
          </cell>
          <cell r="H340" t="str">
            <v>tier - 3</v>
          </cell>
          <cell r="I340" t="str">
            <v>R1012</v>
          </cell>
        </row>
        <row r="341">
          <cell r="A341" t="str">
            <v>Id1998</v>
          </cell>
          <cell r="B341">
            <v>1997</v>
          </cell>
          <cell r="C341" t="str">
            <v>Jul</v>
          </cell>
          <cell r="D341">
            <v>5</v>
          </cell>
          <cell r="E341">
            <v>0</v>
          </cell>
          <cell r="F341">
            <v>3206.49</v>
          </cell>
          <cell r="G341" t="str">
            <v>tier - 2</v>
          </cell>
          <cell r="H341" t="str">
            <v>tier - 3</v>
          </cell>
          <cell r="I341" t="str">
            <v>R1024</v>
          </cell>
        </row>
        <row r="342">
          <cell r="A342" t="str">
            <v>Id1997</v>
          </cell>
          <cell r="B342">
            <v>1997</v>
          </cell>
          <cell r="C342" t="str">
            <v>Dec</v>
          </cell>
          <cell r="D342">
            <v>22</v>
          </cell>
          <cell r="E342">
            <v>1</v>
          </cell>
          <cell r="F342">
            <v>3208.79</v>
          </cell>
          <cell r="G342" t="str">
            <v>tier - 2</v>
          </cell>
          <cell r="H342" t="str">
            <v>tier - 3</v>
          </cell>
          <cell r="I342" t="str">
            <v>R1011</v>
          </cell>
        </row>
        <row r="343">
          <cell r="A343" t="str">
            <v>Id1996</v>
          </cell>
          <cell r="B343">
            <v>1997</v>
          </cell>
          <cell r="C343" t="str">
            <v>Jul</v>
          </cell>
          <cell r="D343">
            <v>6</v>
          </cell>
          <cell r="E343">
            <v>0</v>
          </cell>
          <cell r="F343">
            <v>3213.62</v>
          </cell>
          <cell r="G343" t="str">
            <v>tier - 2</v>
          </cell>
          <cell r="H343" t="str">
            <v>tier - 2</v>
          </cell>
          <cell r="I343" t="str">
            <v>R1024</v>
          </cell>
        </row>
        <row r="344">
          <cell r="A344" t="str">
            <v>Id1995</v>
          </cell>
          <cell r="B344">
            <v>1997</v>
          </cell>
          <cell r="C344" t="str">
            <v>Aug</v>
          </cell>
          <cell r="D344">
            <v>2</v>
          </cell>
          <cell r="E344">
            <v>1</v>
          </cell>
          <cell r="F344">
            <v>3227.12</v>
          </cell>
          <cell r="G344" t="str">
            <v>tier - 2</v>
          </cell>
          <cell r="H344" t="str">
            <v>tier - 3</v>
          </cell>
          <cell r="I344" t="str">
            <v>R1013</v>
          </cell>
        </row>
        <row r="345">
          <cell r="A345" t="str">
            <v>Id1994</v>
          </cell>
          <cell r="B345">
            <v>1997</v>
          </cell>
          <cell r="C345" t="str">
            <v>Sep</v>
          </cell>
          <cell r="D345">
            <v>2</v>
          </cell>
          <cell r="E345">
            <v>1</v>
          </cell>
          <cell r="F345">
            <v>3238.44</v>
          </cell>
          <cell r="G345" t="str">
            <v>tier - 2</v>
          </cell>
          <cell r="H345" t="str">
            <v>tier - 3</v>
          </cell>
          <cell r="I345" t="str">
            <v>R1013</v>
          </cell>
        </row>
        <row r="346">
          <cell r="A346" t="str">
            <v>Id1993</v>
          </cell>
          <cell r="B346">
            <v>1991</v>
          </cell>
          <cell r="C346" t="str">
            <v>Nov</v>
          </cell>
          <cell r="D346">
            <v>13</v>
          </cell>
          <cell r="E346">
            <v>0</v>
          </cell>
          <cell r="F346">
            <v>3260.2</v>
          </cell>
          <cell r="G346" t="str">
            <v>tier - 3</v>
          </cell>
          <cell r="H346" t="str">
            <v>tier - 2</v>
          </cell>
          <cell r="I346" t="str">
            <v>R1011</v>
          </cell>
        </row>
        <row r="347">
          <cell r="A347" t="str">
            <v>Id1992</v>
          </cell>
          <cell r="B347">
            <v>1994</v>
          </cell>
          <cell r="C347" t="str">
            <v>Dec</v>
          </cell>
          <cell r="D347">
            <v>2</v>
          </cell>
          <cell r="E347">
            <v>0</v>
          </cell>
          <cell r="F347">
            <v>3268.85</v>
          </cell>
          <cell r="G347" t="str">
            <v>tier - 3</v>
          </cell>
          <cell r="H347" t="str">
            <v>tier - 1</v>
          </cell>
          <cell r="I347" t="str">
            <v>R1016</v>
          </cell>
        </row>
        <row r="348">
          <cell r="A348" t="str">
            <v>Id1991</v>
          </cell>
          <cell r="B348">
            <v>1994</v>
          </cell>
          <cell r="C348" t="str">
            <v>Jul</v>
          </cell>
          <cell r="D348">
            <v>1</v>
          </cell>
          <cell r="E348">
            <v>1</v>
          </cell>
          <cell r="F348">
            <v>3277.16</v>
          </cell>
          <cell r="G348" t="str">
            <v>tier - 2</v>
          </cell>
          <cell r="H348" t="str">
            <v>tier - 3</v>
          </cell>
          <cell r="I348" t="str">
            <v>R1011</v>
          </cell>
        </row>
        <row r="349">
          <cell r="A349" t="str">
            <v>Id1990</v>
          </cell>
          <cell r="B349">
            <v>2001</v>
          </cell>
          <cell r="C349" t="str">
            <v>Oct</v>
          </cell>
          <cell r="D349">
            <v>6</v>
          </cell>
          <cell r="E349">
            <v>2</v>
          </cell>
          <cell r="F349">
            <v>3279.87</v>
          </cell>
          <cell r="G349" t="str">
            <v>tier - 2</v>
          </cell>
          <cell r="H349" t="str">
            <v>tier - 1</v>
          </cell>
          <cell r="I349" t="str">
            <v>R1017</v>
          </cell>
        </row>
        <row r="350">
          <cell r="A350" t="str">
            <v>Id1989</v>
          </cell>
          <cell r="B350">
            <v>2003</v>
          </cell>
          <cell r="C350" t="str">
            <v>Jul</v>
          </cell>
          <cell r="D350">
            <v>3</v>
          </cell>
          <cell r="E350">
            <v>0</v>
          </cell>
          <cell r="F350">
            <v>3280.22</v>
          </cell>
          <cell r="G350" t="str">
            <v>tier - 2</v>
          </cell>
          <cell r="H350" t="str">
            <v>tier - 3</v>
          </cell>
          <cell r="I350" t="str">
            <v>R1011</v>
          </cell>
        </row>
        <row r="351">
          <cell r="A351" t="str">
            <v>Id1988</v>
          </cell>
          <cell r="B351">
            <v>1996</v>
          </cell>
          <cell r="C351" t="str">
            <v>Nov</v>
          </cell>
          <cell r="D351">
            <v>17</v>
          </cell>
          <cell r="E351">
            <v>1</v>
          </cell>
          <cell r="F351">
            <v>3292.53</v>
          </cell>
          <cell r="G351" t="str">
            <v>tier - 2</v>
          </cell>
          <cell r="H351" t="str">
            <v>tier - 2</v>
          </cell>
          <cell r="I351" t="str">
            <v>R1012</v>
          </cell>
        </row>
        <row r="352">
          <cell r="A352" t="str">
            <v>Id1987</v>
          </cell>
          <cell r="B352">
            <v>2003</v>
          </cell>
          <cell r="C352" t="str">
            <v>Dec</v>
          </cell>
          <cell r="D352">
            <v>5</v>
          </cell>
          <cell r="E352">
            <v>0</v>
          </cell>
          <cell r="F352">
            <v>3300.7</v>
          </cell>
          <cell r="G352" t="str">
            <v>tier - 2</v>
          </cell>
          <cell r="H352" t="str">
            <v>tier - 2</v>
          </cell>
          <cell r="I352" t="str">
            <v>R1025</v>
          </cell>
        </row>
        <row r="353">
          <cell r="A353" t="str">
            <v>Id1986</v>
          </cell>
          <cell r="B353">
            <v>2003</v>
          </cell>
          <cell r="C353" t="str">
            <v>Nov</v>
          </cell>
          <cell r="D353">
            <v>18</v>
          </cell>
          <cell r="E353">
            <v>0</v>
          </cell>
          <cell r="F353">
            <v>3308.46</v>
          </cell>
          <cell r="G353" t="str">
            <v>tier - 2</v>
          </cell>
          <cell r="H353" t="str">
            <v>tier - 1</v>
          </cell>
          <cell r="I353" t="str">
            <v>R1021</v>
          </cell>
        </row>
        <row r="354">
          <cell r="A354" t="str">
            <v>Id1985</v>
          </cell>
          <cell r="B354">
            <v>1997</v>
          </cell>
          <cell r="C354" t="str">
            <v>Jun</v>
          </cell>
          <cell r="D354">
            <v>20</v>
          </cell>
          <cell r="E354">
            <v>1</v>
          </cell>
          <cell r="F354">
            <v>3309.79</v>
          </cell>
          <cell r="G354" t="str">
            <v>tier - 3</v>
          </cell>
          <cell r="H354" t="str">
            <v>tier - 3</v>
          </cell>
          <cell r="I354" t="str">
            <v>R1017</v>
          </cell>
        </row>
        <row r="355">
          <cell r="A355" t="str">
            <v>Id1984</v>
          </cell>
          <cell r="B355">
            <v>1991</v>
          </cell>
          <cell r="C355" t="str">
            <v>Sep</v>
          </cell>
          <cell r="D355">
            <v>1</v>
          </cell>
          <cell r="E355">
            <v>3</v>
          </cell>
          <cell r="F355">
            <v>3342.79</v>
          </cell>
          <cell r="G355" t="str">
            <v>tier - 2</v>
          </cell>
          <cell r="H355" t="str">
            <v>tier - 1</v>
          </cell>
          <cell r="I355" t="str">
            <v>R1013</v>
          </cell>
        </row>
        <row r="356">
          <cell r="A356" t="str">
            <v>Id1983</v>
          </cell>
          <cell r="B356">
            <v>1993</v>
          </cell>
          <cell r="C356" t="str">
            <v>Oct</v>
          </cell>
          <cell r="D356">
            <v>28</v>
          </cell>
          <cell r="E356">
            <v>0</v>
          </cell>
          <cell r="F356">
            <v>3353.28</v>
          </cell>
          <cell r="G356" t="str">
            <v>tier - 2</v>
          </cell>
          <cell r="H356" t="str">
            <v>tier - 1</v>
          </cell>
          <cell r="I356" t="str">
            <v>R1011</v>
          </cell>
        </row>
        <row r="357">
          <cell r="A357" t="str">
            <v>Id1982</v>
          </cell>
          <cell r="B357">
            <v>1995</v>
          </cell>
          <cell r="C357" t="str">
            <v>Jun</v>
          </cell>
          <cell r="D357">
            <v>23</v>
          </cell>
          <cell r="E357">
            <v>0</v>
          </cell>
          <cell r="F357">
            <v>3353.47</v>
          </cell>
          <cell r="G357" t="str">
            <v>tier - 2</v>
          </cell>
          <cell r="H357" t="str">
            <v>tier - 3</v>
          </cell>
          <cell r="I357" t="str">
            <v>R1012</v>
          </cell>
        </row>
        <row r="358">
          <cell r="A358" t="str">
            <v>Id1981</v>
          </cell>
          <cell r="B358">
            <v>1993</v>
          </cell>
          <cell r="C358" t="str">
            <v>Oct</v>
          </cell>
          <cell r="D358">
            <v>7</v>
          </cell>
          <cell r="E358">
            <v>0</v>
          </cell>
          <cell r="F358">
            <v>3366.67</v>
          </cell>
          <cell r="G358" t="str">
            <v>tier - 2</v>
          </cell>
          <cell r="H358" t="str">
            <v>tier - 2</v>
          </cell>
          <cell r="I358" t="str">
            <v>R1013</v>
          </cell>
        </row>
        <row r="359">
          <cell r="A359" t="str">
            <v>Id1980</v>
          </cell>
          <cell r="B359">
            <v>1996</v>
          </cell>
          <cell r="C359" t="str">
            <v>Dec</v>
          </cell>
          <cell r="D359">
            <v>14</v>
          </cell>
          <cell r="E359">
            <v>1</v>
          </cell>
          <cell r="F359">
            <v>3378.91</v>
          </cell>
          <cell r="G359" t="str">
            <v>tier - 2</v>
          </cell>
          <cell r="H359" t="str">
            <v>tier - 1</v>
          </cell>
          <cell r="I359" t="str">
            <v>R1011</v>
          </cell>
        </row>
        <row r="360">
          <cell r="A360" t="str">
            <v>Id1979</v>
          </cell>
          <cell r="B360">
            <v>1996</v>
          </cell>
          <cell r="C360" t="str">
            <v>Nov</v>
          </cell>
          <cell r="D360">
            <v>13</v>
          </cell>
          <cell r="E360">
            <v>0</v>
          </cell>
          <cell r="F360">
            <v>3385.4</v>
          </cell>
          <cell r="G360" t="str">
            <v>tier - 2</v>
          </cell>
          <cell r="H360" t="str">
            <v>tier - 2</v>
          </cell>
          <cell r="I360" t="str">
            <v>R1024</v>
          </cell>
        </row>
        <row r="361">
          <cell r="A361" t="str">
            <v>Id1978</v>
          </cell>
          <cell r="B361">
            <v>1996</v>
          </cell>
          <cell r="C361" t="str">
            <v>Aug</v>
          </cell>
          <cell r="D361">
            <v>10</v>
          </cell>
          <cell r="E361">
            <v>1</v>
          </cell>
          <cell r="F361">
            <v>3392.37</v>
          </cell>
          <cell r="G361" t="str">
            <v>tier - 2</v>
          </cell>
          <cell r="H361" t="str">
            <v>tier - 3</v>
          </cell>
          <cell r="I361" t="str">
            <v>R1013</v>
          </cell>
        </row>
        <row r="362">
          <cell r="A362" t="str">
            <v>Id1977</v>
          </cell>
          <cell r="B362">
            <v>1996</v>
          </cell>
          <cell r="C362" t="str">
            <v>Oct</v>
          </cell>
          <cell r="D362">
            <v>27</v>
          </cell>
          <cell r="E362">
            <v>1</v>
          </cell>
          <cell r="F362">
            <v>3392.98</v>
          </cell>
          <cell r="G362" t="str">
            <v>tier - 2</v>
          </cell>
          <cell r="H362" t="str">
            <v>tier - 3</v>
          </cell>
          <cell r="I362" t="str">
            <v>R1013</v>
          </cell>
        </row>
        <row r="363">
          <cell r="A363" t="str">
            <v>Id1976</v>
          </cell>
          <cell r="B363">
            <v>2004</v>
          </cell>
          <cell r="C363" t="str">
            <v>Jul</v>
          </cell>
          <cell r="D363">
            <v>16</v>
          </cell>
          <cell r="E363">
            <v>2</v>
          </cell>
          <cell r="F363">
            <v>3393.36</v>
          </cell>
          <cell r="G363" t="str">
            <v>tier - 2</v>
          </cell>
          <cell r="H363" t="str">
            <v>tier - 2</v>
          </cell>
          <cell r="I363" t="str">
            <v>R1023</v>
          </cell>
        </row>
        <row r="364">
          <cell r="A364" t="str">
            <v>Id1975</v>
          </cell>
          <cell r="B364">
            <v>1996</v>
          </cell>
          <cell r="C364" t="str">
            <v>Dec</v>
          </cell>
          <cell r="D364">
            <v>19</v>
          </cell>
          <cell r="E364">
            <v>1</v>
          </cell>
          <cell r="F364">
            <v>3410.32</v>
          </cell>
          <cell r="G364" t="str">
            <v>tier - 2</v>
          </cell>
          <cell r="H364" t="str">
            <v>tier - 2</v>
          </cell>
          <cell r="I364" t="str">
            <v>R1011</v>
          </cell>
        </row>
        <row r="365">
          <cell r="A365" t="str">
            <v>Id1974</v>
          </cell>
          <cell r="B365">
            <v>2001</v>
          </cell>
          <cell r="C365" t="str">
            <v>Dec</v>
          </cell>
          <cell r="D365">
            <v>26</v>
          </cell>
          <cell r="E365">
            <v>0</v>
          </cell>
          <cell r="F365">
            <v>3434.38</v>
          </cell>
          <cell r="G365" t="str">
            <v>tier - 2</v>
          </cell>
          <cell r="H365" t="str">
            <v>tier - 2</v>
          </cell>
          <cell r="I365" t="str">
            <v>R1011</v>
          </cell>
        </row>
        <row r="366">
          <cell r="A366" t="str">
            <v>Id1973</v>
          </cell>
          <cell r="B366">
            <v>1986</v>
          </cell>
          <cell r="C366" t="str">
            <v>Aug</v>
          </cell>
          <cell r="D366">
            <v>27</v>
          </cell>
          <cell r="E366">
            <v>3</v>
          </cell>
          <cell r="F366">
            <v>3436.5</v>
          </cell>
          <cell r="G366" t="str">
            <v>tier - 2</v>
          </cell>
          <cell r="H366" t="str">
            <v>tier - 1</v>
          </cell>
          <cell r="I366" t="str">
            <v>R1013</v>
          </cell>
        </row>
        <row r="367">
          <cell r="A367" t="str">
            <v>Id1972</v>
          </cell>
          <cell r="B367">
            <v>2000</v>
          </cell>
          <cell r="C367" t="str">
            <v>Jun</v>
          </cell>
          <cell r="D367">
            <v>20</v>
          </cell>
          <cell r="E367">
            <v>3</v>
          </cell>
          <cell r="F367">
            <v>3443.06</v>
          </cell>
          <cell r="G367" t="str">
            <v>tier - 2</v>
          </cell>
          <cell r="H367" t="str">
            <v>tier - 1</v>
          </cell>
          <cell r="I367" t="str">
            <v>R1011</v>
          </cell>
        </row>
        <row r="368">
          <cell r="A368" t="str">
            <v>Id1971</v>
          </cell>
          <cell r="B368">
            <v>1987</v>
          </cell>
          <cell r="C368" t="str">
            <v>Sep</v>
          </cell>
          <cell r="D368">
            <v>14</v>
          </cell>
          <cell r="E368">
            <v>3</v>
          </cell>
          <cell r="F368">
            <v>3453.77</v>
          </cell>
          <cell r="G368" t="str">
            <v>tier - 2</v>
          </cell>
          <cell r="H368" t="str">
            <v>tier - 1</v>
          </cell>
          <cell r="I368" t="str">
            <v>R1011</v>
          </cell>
        </row>
        <row r="369">
          <cell r="A369" t="str">
            <v>Id1970</v>
          </cell>
          <cell r="B369">
            <v>2003</v>
          </cell>
          <cell r="C369" t="str">
            <v>Jul</v>
          </cell>
          <cell r="D369">
            <v>29</v>
          </cell>
          <cell r="E369">
            <v>0</v>
          </cell>
          <cell r="F369">
            <v>3463.51</v>
          </cell>
          <cell r="G369" t="str">
            <v>tier - 2</v>
          </cell>
          <cell r="H369" t="str">
            <v>tier - 1</v>
          </cell>
          <cell r="I369" t="str">
            <v>R1025</v>
          </cell>
        </row>
        <row r="370">
          <cell r="A370" t="str">
            <v>Id1969</v>
          </cell>
          <cell r="B370">
            <v>1993</v>
          </cell>
          <cell r="C370" t="str">
            <v>Oct</v>
          </cell>
          <cell r="D370">
            <v>12</v>
          </cell>
          <cell r="E370">
            <v>1</v>
          </cell>
          <cell r="F370">
            <v>3471.41</v>
          </cell>
          <cell r="G370" t="str">
            <v>tier - 2</v>
          </cell>
          <cell r="H370" t="str">
            <v>tier - 2</v>
          </cell>
          <cell r="I370" t="str">
            <v>R1013</v>
          </cell>
        </row>
        <row r="371">
          <cell r="A371" t="str">
            <v>Id1968</v>
          </cell>
          <cell r="B371">
            <v>2004</v>
          </cell>
          <cell r="C371" t="str">
            <v>Jun</v>
          </cell>
          <cell r="D371">
            <v>26</v>
          </cell>
          <cell r="E371">
            <v>3</v>
          </cell>
          <cell r="F371">
            <v>3481.87</v>
          </cell>
          <cell r="G371" t="str">
            <v>tier - 2</v>
          </cell>
          <cell r="H371" t="str">
            <v>tier - 3</v>
          </cell>
          <cell r="I371" t="str">
            <v>R1016</v>
          </cell>
        </row>
        <row r="372">
          <cell r="A372" t="str">
            <v>Id1967</v>
          </cell>
          <cell r="B372">
            <v>1996</v>
          </cell>
          <cell r="C372" t="str">
            <v>Sep</v>
          </cell>
          <cell r="D372">
            <v>19</v>
          </cell>
          <cell r="E372">
            <v>2</v>
          </cell>
          <cell r="F372">
            <v>3484.33</v>
          </cell>
          <cell r="G372" t="str">
            <v>tier - 3</v>
          </cell>
          <cell r="H372" t="str">
            <v>tier - 3</v>
          </cell>
          <cell r="I372" t="str">
            <v>R1011</v>
          </cell>
        </row>
        <row r="373">
          <cell r="A373" t="str">
            <v>Id1966</v>
          </cell>
          <cell r="B373">
            <v>1996</v>
          </cell>
          <cell r="C373" t="str">
            <v>Sep</v>
          </cell>
          <cell r="D373">
            <v>18</v>
          </cell>
          <cell r="E373">
            <v>1</v>
          </cell>
          <cell r="F373">
            <v>3490.55</v>
          </cell>
          <cell r="G373" t="str">
            <v>tier - 1</v>
          </cell>
          <cell r="H373" t="str">
            <v>tier - 2</v>
          </cell>
          <cell r="I373" t="str">
            <v>R1015</v>
          </cell>
        </row>
        <row r="374">
          <cell r="A374" t="str">
            <v>Id1965</v>
          </cell>
          <cell r="B374">
            <v>1999</v>
          </cell>
          <cell r="C374" t="str">
            <v>Sep</v>
          </cell>
          <cell r="D374">
            <v>22</v>
          </cell>
          <cell r="E374">
            <v>2</v>
          </cell>
          <cell r="F374">
            <v>3500.61</v>
          </cell>
          <cell r="G374" t="str">
            <v>tier - 2</v>
          </cell>
          <cell r="H374" t="str">
            <v>tier - 2</v>
          </cell>
          <cell r="I374" t="str">
            <v>R1013</v>
          </cell>
        </row>
        <row r="375">
          <cell r="A375" t="str">
            <v>Id1964</v>
          </cell>
          <cell r="B375">
            <v>1998</v>
          </cell>
          <cell r="C375" t="str">
            <v>Sep</v>
          </cell>
          <cell r="D375">
            <v>16</v>
          </cell>
          <cell r="E375">
            <v>2</v>
          </cell>
          <cell r="F375">
            <v>3537.7</v>
          </cell>
          <cell r="G375" t="str">
            <v>tier - 3</v>
          </cell>
          <cell r="H375" t="str">
            <v>tier - 3</v>
          </cell>
          <cell r="I375" t="str">
            <v>R1012</v>
          </cell>
        </row>
        <row r="376">
          <cell r="A376" t="str">
            <v>Id1963</v>
          </cell>
          <cell r="B376">
            <v>2003</v>
          </cell>
          <cell r="C376" t="str">
            <v>Aug</v>
          </cell>
          <cell r="D376">
            <v>24</v>
          </cell>
          <cell r="E376">
            <v>0</v>
          </cell>
          <cell r="F376">
            <v>3538.9</v>
          </cell>
          <cell r="G376" t="str">
            <v>tier - 2</v>
          </cell>
          <cell r="H376" t="str">
            <v>tier - 2</v>
          </cell>
          <cell r="I376" t="str">
            <v>R1012</v>
          </cell>
        </row>
        <row r="377">
          <cell r="A377" t="str">
            <v>Id1962</v>
          </cell>
          <cell r="B377">
            <v>1988</v>
          </cell>
          <cell r="C377" t="str">
            <v>Oct</v>
          </cell>
          <cell r="D377">
            <v>15</v>
          </cell>
          <cell r="E377">
            <v>3</v>
          </cell>
          <cell r="F377">
            <v>3540.12</v>
          </cell>
          <cell r="G377" t="str">
            <v>tier - 2</v>
          </cell>
          <cell r="H377" t="str">
            <v>tier - 1</v>
          </cell>
          <cell r="I377" t="str">
            <v>R1013</v>
          </cell>
        </row>
        <row r="378">
          <cell r="A378" t="str">
            <v>Id1961</v>
          </cell>
          <cell r="B378">
            <v>1992</v>
          </cell>
          <cell r="C378" t="str">
            <v>Dec</v>
          </cell>
          <cell r="D378">
            <v>22</v>
          </cell>
          <cell r="E378">
            <v>0</v>
          </cell>
          <cell r="F378">
            <v>3554.2</v>
          </cell>
          <cell r="G378" t="str">
            <v>tier - 2</v>
          </cell>
          <cell r="H378" t="str">
            <v>tier - 3</v>
          </cell>
          <cell r="I378" t="str">
            <v>R1011</v>
          </cell>
        </row>
        <row r="379">
          <cell r="A379" t="str">
            <v>Id1960</v>
          </cell>
          <cell r="B379">
            <v>1994</v>
          </cell>
          <cell r="C379" t="str">
            <v>Sep</v>
          </cell>
          <cell r="D379">
            <v>24</v>
          </cell>
          <cell r="E379">
            <v>0</v>
          </cell>
          <cell r="F379">
            <v>3556.92</v>
          </cell>
          <cell r="G379" t="str">
            <v>tier - 2</v>
          </cell>
          <cell r="H379" t="str">
            <v>tier - 3</v>
          </cell>
          <cell r="I379" t="str">
            <v>R1012</v>
          </cell>
        </row>
        <row r="380">
          <cell r="A380" t="str">
            <v>Id1959</v>
          </cell>
          <cell r="B380">
            <v>1995</v>
          </cell>
          <cell r="C380" t="str">
            <v>Oct</v>
          </cell>
          <cell r="D380">
            <v>9</v>
          </cell>
          <cell r="E380">
            <v>0</v>
          </cell>
          <cell r="F380">
            <v>3558.62</v>
          </cell>
          <cell r="G380" t="str">
            <v>tier - 2</v>
          </cell>
          <cell r="H380" t="str">
            <v>tier - 3</v>
          </cell>
          <cell r="I380" t="str">
            <v>R1024</v>
          </cell>
        </row>
        <row r="381">
          <cell r="A381" t="str">
            <v>Id1958</v>
          </cell>
          <cell r="B381">
            <v>1995</v>
          </cell>
          <cell r="C381" t="str">
            <v>Jun</v>
          </cell>
          <cell r="D381">
            <v>16</v>
          </cell>
          <cell r="E381">
            <v>1</v>
          </cell>
          <cell r="F381">
            <v>3561.89</v>
          </cell>
          <cell r="G381" t="str">
            <v>tier - 2</v>
          </cell>
          <cell r="H381" t="str">
            <v>tier - 1</v>
          </cell>
          <cell r="I381" t="str">
            <v>R1013</v>
          </cell>
        </row>
        <row r="382">
          <cell r="A382" t="str">
            <v>Id1957</v>
          </cell>
          <cell r="B382">
            <v>1981</v>
          </cell>
          <cell r="C382" t="str">
            <v>Oct</v>
          </cell>
          <cell r="D382">
            <v>10</v>
          </cell>
          <cell r="E382">
            <v>1</v>
          </cell>
          <cell r="F382">
            <v>3562.87</v>
          </cell>
          <cell r="G382" t="str">
            <v>tier - 2</v>
          </cell>
          <cell r="H382" t="str">
            <v>tier - 1</v>
          </cell>
          <cell r="I382" t="str">
            <v>R1013</v>
          </cell>
        </row>
        <row r="383">
          <cell r="A383" t="str">
            <v>Id1956</v>
          </cell>
          <cell r="B383">
            <v>1988</v>
          </cell>
          <cell r="C383" t="str">
            <v>Aug</v>
          </cell>
          <cell r="D383">
            <v>18</v>
          </cell>
          <cell r="E383">
            <v>3</v>
          </cell>
          <cell r="F383">
            <v>3569.96</v>
          </cell>
          <cell r="G383" t="str">
            <v>tier - 2</v>
          </cell>
          <cell r="H383" t="str">
            <v>tier - 1</v>
          </cell>
          <cell r="I383" t="str">
            <v>R1012</v>
          </cell>
        </row>
        <row r="384">
          <cell r="A384" t="str">
            <v>Id1955</v>
          </cell>
          <cell r="B384">
            <v>1995</v>
          </cell>
          <cell r="C384" t="str">
            <v>Aug</v>
          </cell>
          <cell r="D384">
            <v>23</v>
          </cell>
          <cell r="E384">
            <v>1</v>
          </cell>
          <cell r="F384">
            <v>3578</v>
          </cell>
          <cell r="G384" t="str">
            <v>tier - 2</v>
          </cell>
          <cell r="H384" t="str">
            <v>tier - 3</v>
          </cell>
          <cell r="I384" t="str">
            <v>R1011</v>
          </cell>
        </row>
        <row r="385">
          <cell r="A385" t="str">
            <v>Id1954</v>
          </cell>
          <cell r="B385">
            <v>2001</v>
          </cell>
          <cell r="C385" t="str">
            <v>Nov</v>
          </cell>
          <cell r="D385">
            <v>11</v>
          </cell>
          <cell r="E385">
            <v>2</v>
          </cell>
          <cell r="F385">
            <v>3579.83</v>
          </cell>
          <cell r="G385" t="str">
            <v>tier - 2</v>
          </cell>
          <cell r="H385" t="str">
            <v>tier - 2</v>
          </cell>
          <cell r="I385" t="str">
            <v>R1012</v>
          </cell>
        </row>
        <row r="386">
          <cell r="A386" t="str">
            <v>Id1953</v>
          </cell>
          <cell r="B386">
            <v>1986</v>
          </cell>
          <cell r="C386" t="str">
            <v>Dec</v>
          </cell>
          <cell r="D386">
            <v>27</v>
          </cell>
          <cell r="E386">
            <v>3</v>
          </cell>
          <cell r="F386">
            <v>3589.14</v>
          </cell>
          <cell r="G386" t="str">
            <v>tier - 2</v>
          </cell>
          <cell r="H386" t="str">
            <v>tier - 2</v>
          </cell>
          <cell r="I386" t="str">
            <v>R1013</v>
          </cell>
        </row>
        <row r="387">
          <cell r="A387" t="str">
            <v>Id1952</v>
          </cell>
          <cell r="B387">
            <v>1999</v>
          </cell>
          <cell r="C387" t="str">
            <v>Jun</v>
          </cell>
          <cell r="D387">
            <v>6</v>
          </cell>
          <cell r="E387">
            <v>3</v>
          </cell>
          <cell r="F387">
            <v>3591.48</v>
          </cell>
          <cell r="G387" t="str">
            <v>tier - 2</v>
          </cell>
          <cell r="H387" t="str">
            <v>tier - 3</v>
          </cell>
          <cell r="I387" t="str">
            <v>R1011</v>
          </cell>
        </row>
        <row r="388">
          <cell r="A388" t="str">
            <v>Id1951</v>
          </cell>
          <cell r="B388">
            <v>1997</v>
          </cell>
          <cell r="C388" t="str">
            <v>Nov</v>
          </cell>
          <cell r="D388">
            <v>4</v>
          </cell>
          <cell r="E388">
            <v>1</v>
          </cell>
          <cell r="F388">
            <v>3594.17</v>
          </cell>
          <cell r="G388" t="str">
            <v>tier - 2</v>
          </cell>
          <cell r="H388" t="str">
            <v>tier - 2</v>
          </cell>
          <cell r="I388" t="str">
            <v>R1012</v>
          </cell>
        </row>
        <row r="389">
          <cell r="A389" t="str">
            <v>Id1950</v>
          </cell>
          <cell r="B389">
            <v>1999</v>
          </cell>
          <cell r="C389" t="str">
            <v>Aug</v>
          </cell>
          <cell r="D389">
            <v>12</v>
          </cell>
          <cell r="E389">
            <v>3</v>
          </cell>
          <cell r="F389">
            <v>3597.6</v>
          </cell>
          <cell r="G389" t="str">
            <v>tier - 2</v>
          </cell>
          <cell r="H389" t="str">
            <v>tier - 2</v>
          </cell>
          <cell r="I389" t="str">
            <v>R1011</v>
          </cell>
        </row>
        <row r="390">
          <cell r="A390" t="str">
            <v>Id1949</v>
          </cell>
          <cell r="B390">
            <v>1988</v>
          </cell>
          <cell r="C390" t="str">
            <v>Nov</v>
          </cell>
          <cell r="D390">
            <v>4</v>
          </cell>
          <cell r="E390">
            <v>3</v>
          </cell>
          <cell r="F390">
            <v>3603.6</v>
          </cell>
          <cell r="G390" t="str">
            <v>tier - 2</v>
          </cell>
          <cell r="H390" t="str">
            <v>tier - 1</v>
          </cell>
          <cell r="I390" t="str">
            <v>R1013</v>
          </cell>
        </row>
        <row r="391">
          <cell r="A391" t="str">
            <v>Id1948</v>
          </cell>
          <cell r="B391">
            <v>1990</v>
          </cell>
          <cell r="C391" t="str">
            <v>Oct</v>
          </cell>
          <cell r="D391">
            <v>11</v>
          </cell>
          <cell r="E391">
            <v>3</v>
          </cell>
          <cell r="F391">
            <v>3606.43</v>
          </cell>
          <cell r="G391" t="str">
            <v>tier - 2</v>
          </cell>
          <cell r="H391" t="str">
            <v>tier - 1</v>
          </cell>
          <cell r="I391" t="str">
            <v>R1013</v>
          </cell>
        </row>
        <row r="392">
          <cell r="A392" t="str">
            <v>Id1947</v>
          </cell>
          <cell r="B392">
            <v>1985</v>
          </cell>
          <cell r="C392" t="str">
            <v>Jun</v>
          </cell>
          <cell r="D392">
            <v>14</v>
          </cell>
          <cell r="E392">
            <v>3</v>
          </cell>
          <cell r="F392">
            <v>3622.13</v>
          </cell>
          <cell r="G392" t="str">
            <v>tier - 2</v>
          </cell>
          <cell r="H392" t="str">
            <v>tier - 1</v>
          </cell>
          <cell r="I392" t="str">
            <v>R1013</v>
          </cell>
        </row>
        <row r="393">
          <cell r="A393" t="str">
            <v>Id1946</v>
          </cell>
          <cell r="B393">
            <v>1992</v>
          </cell>
          <cell r="C393" t="str">
            <v>Nov</v>
          </cell>
          <cell r="D393">
            <v>17</v>
          </cell>
          <cell r="E393">
            <v>0</v>
          </cell>
          <cell r="F393">
            <v>3645.09</v>
          </cell>
          <cell r="G393" t="str">
            <v>tier - 1</v>
          </cell>
          <cell r="H393" t="str">
            <v>tier - 2</v>
          </cell>
          <cell r="I393" t="str">
            <v>R1014</v>
          </cell>
        </row>
        <row r="394">
          <cell r="A394" t="str">
            <v>Id1945</v>
          </cell>
          <cell r="B394">
            <v>1990</v>
          </cell>
          <cell r="C394" t="str">
            <v>Nov</v>
          </cell>
          <cell r="D394">
            <v>8</v>
          </cell>
          <cell r="E394">
            <v>3</v>
          </cell>
          <cell r="F394">
            <v>3653.29</v>
          </cell>
          <cell r="G394" t="str">
            <v>tier - 2</v>
          </cell>
          <cell r="H394" t="str">
            <v>tier - 3</v>
          </cell>
          <cell r="I394" t="str">
            <v>R1011</v>
          </cell>
        </row>
        <row r="395">
          <cell r="A395" t="str">
            <v>Id1944</v>
          </cell>
          <cell r="B395">
            <v>1992</v>
          </cell>
          <cell r="C395" t="str">
            <v>Sep</v>
          </cell>
          <cell r="D395">
            <v>14</v>
          </cell>
          <cell r="E395">
            <v>1</v>
          </cell>
          <cell r="F395">
            <v>3659.35</v>
          </cell>
          <cell r="G395" t="str">
            <v>tier - 3</v>
          </cell>
          <cell r="H395" t="str">
            <v>tier - 1</v>
          </cell>
          <cell r="I395" t="str">
            <v>R1011</v>
          </cell>
        </row>
        <row r="396">
          <cell r="A396" t="str">
            <v>Id1943</v>
          </cell>
          <cell r="B396">
            <v>1984</v>
          </cell>
          <cell r="C396" t="str">
            <v>Jul</v>
          </cell>
          <cell r="D396">
            <v>6</v>
          </cell>
          <cell r="E396">
            <v>3</v>
          </cell>
          <cell r="F396">
            <v>3678.86</v>
          </cell>
          <cell r="G396" t="str">
            <v>tier - 2</v>
          </cell>
          <cell r="H396" t="str">
            <v>tier - 3</v>
          </cell>
          <cell r="I396" t="str">
            <v>R1013</v>
          </cell>
        </row>
        <row r="397">
          <cell r="A397" t="str">
            <v>Id1942</v>
          </cell>
          <cell r="B397">
            <v>2003</v>
          </cell>
          <cell r="C397" t="str">
            <v>Jul</v>
          </cell>
          <cell r="D397">
            <v>10</v>
          </cell>
          <cell r="E397">
            <v>0</v>
          </cell>
          <cell r="F397">
            <v>3688.35</v>
          </cell>
          <cell r="G397" t="str">
            <v>tier - 2</v>
          </cell>
          <cell r="H397" t="str">
            <v>tier - 2</v>
          </cell>
          <cell r="I397" t="str">
            <v>R1021</v>
          </cell>
        </row>
        <row r="398">
          <cell r="A398" t="str">
            <v>Id1941</v>
          </cell>
          <cell r="B398">
            <v>1981</v>
          </cell>
          <cell r="C398" t="str">
            <v>Dec</v>
          </cell>
          <cell r="D398">
            <v>14</v>
          </cell>
          <cell r="E398">
            <v>1</v>
          </cell>
          <cell r="F398">
            <v>3688.38</v>
          </cell>
          <cell r="G398" t="str">
            <v>tier - 2</v>
          </cell>
          <cell r="H398" t="str">
            <v>tier - 2</v>
          </cell>
          <cell r="I398" t="str">
            <v>R1013</v>
          </cell>
        </row>
        <row r="399">
          <cell r="A399" t="str">
            <v>Id1940</v>
          </cell>
          <cell r="B399">
            <v>1995</v>
          </cell>
          <cell r="C399" t="str">
            <v>Oct</v>
          </cell>
          <cell r="D399">
            <v>21</v>
          </cell>
          <cell r="E399">
            <v>2</v>
          </cell>
          <cell r="F399">
            <v>3693.43</v>
          </cell>
          <cell r="G399" t="str">
            <v>tier - 2</v>
          </cell>
          <cell r="H399" t="str">
            <v>tier - 3</v>
          </cell>
          <cell r="I399" t="str">
            <v>R1011</v>
          </cell>
        </row>
        <row r="400">
          <cell r="A400" t="str">
            <v>Id1939</v>
          </cell>
          <cell r="B400">
            <v>1988</v>
          </cell>
          <cell r="C400" t="str">
            <v>Aug</v>
          </cell>
          <cell r="D400">
            <v>18</v>
          </cell>
          <cell r="E400">
            <v>3</v>
          </cell>
          <cell r="F400">
            <v>3699.54</v>
          </cell>
          <cell r="G400" t="str">
            <v>tier - 2</v>
          </cell>
          <cell r="H400" t="str">
            <v>tier - 3</v>
          </cell>
          <cell r="I400" t="str">
            <v>R1013</v>
          </cell>
        </row>
        <row r="401">
          <cell r="A401" t="str">
            <v>Id1938</v>
          </cell>
          <cell r="B401">
            <v>1989</v>
          </cell>
          <cell r="C401" t="str">
            <v>Dec</v>
          </cell>
          <cell r="D401">
            <v>2</v>
          </cell>
          <cell r="E401">
            <v>0</v>
          </cell>
          <cell r="F401">
            <v>3704.35</v>
          </cell>
          <cell r="G401" t="str">
            <v>tier - 2</v>
          </cell>
          <cell r="H401" t="str">
            <v>tier - 2</v>
          </cell>
          <cell r="I401" t="str">
            <v>R1013</v>
          </cell>
        </row>
        <row r="402">
          <cell r="A402" t="str">
            <v>Id1937</v>
          </cell>
          <cell r="B402">
            <v>2004</v>
          </cell>
          <cell r="C402" t="str">
            <v>Nov</v>
          </cell>
          <cell r="D402">
            <v>5</v>
          </cell>
          <cell r="E402">
            <v>0</v>
          </cell>
          <cell r="F402">
            <v>3722.23</v>
          </cell>
          <cell r="G402" t="str">
            <v>tier - 2</v>
          </cell>
          <cell r="H402" t="str">
            <v>tier - 2</v>
          </cell>
          <cell r="I402" t="str">
            <v>R1025</v>
          </cell>
        </row>
        <row r="403">
          <cell r="A403" t="str">
            <v>Id1936</v>
          </cell>
          <cell r="B403">
            <v>1986</v>
          </cell>
          <cell r="C403" t="str">
            <v>Dec</v>
          </cell>
          <cell r="D403">
            <v>1</v>
          </cell>
          <cell r="E403">
            <v>3</v>
          </cell>
          <cell r="F403">
            <v>3731.6</v>
          </cell>
          <cell r="G403" t="str">
            <v>tier - 2</v>
          </cell>
          <cell r="H403" t="str">
            <v>tier - 2</v>
          </cell>
          <cell r="I403" t="str">
            <v>R1013</v>
          </cell>
        </row>
        <row r="404">
          <cell r="A404" t="str">
            <v>Id1935</v>
          </cell>
          <cell r="B404">
            <v>1994</v>
          </cell>
          <cell r="C404" t="str">
            <v>Aug</v>
          </cell>
          <cell r="D404">
            <v>22</v>
          </cell>
          <cell r="E404">
            <v>0</v>
          </cell>
          <cell r="F404">
            <v>3732.63</v>
          </cell>
          <cell r="G404" t="str">
            <v>tier - 2</v>
          </cell>
          <cell r="H404" t="str">
            <v>tier - 3</v>
          </cell>
          <cell r="I404" t="str">
            <v>R1024</v>
          </cell>
        </row>
        <row r="405">
          <cell r="A405" t="str">
            <v>Id1934</v>
          </cell>
          <cell r="B405">
            <v>1993</v>
          </cell>
          <cell r="C405" t="str">
            <v>Jun</v>
          </cell>
          <cell r="D405">
            <v>22</v>
          </cell>
          <cell r="E405">
            <v>0</v>
          </cell>
          <cell r="F405">
            <v>3736.46</v>
          </cell>
          <cell r="G405" t="str">
            <v>tier - 2</v>
          </cell>
          <cell r="H405" t="str">
            <v>tier - 2</v>
          </cell>
          <cell r="I405" t="str">
            <v>R1012</v>
          </cell>
        </row>
        <row r="406">
          <cell r="A406" t="str">
            <v>Id1933</v>
          </cell>
          <cell r="B406">
            <v>1986</v>
          </cell>
          <cell r="C406" t="str">
            <v>Sep</v>
          </cell>
          <cell r="D406">
            <v>9</v>
          </cell>
          <cell r="E406">
            <v>3</v>
          </cell>
          <cell r="F406">
            <v>3748.56</v>
          </cell>
          <cell r="G406" t="str">
            <v>tier - 2</v>
          </cell>
          <cell r="H406" t="str">
            <v>tier - 2</v>
          </cell>
          <cell r="I406" t="str">
            <v>R1013</v>
          </cell>
        </row>
        <row r="407">
          <cell r="A407" t="str">
            <v>Id1932</v>
          </cell>
          <cell r="B407">
            <v>1991</v>
          </cell>
          <cell r="C407" t="str">
            <v>Oct</v>
          </cell>
          <cell r="D407">
            <v>28</v>
          </cell>
          <cell r="E407">
            <v>0</v>
          </cell>
          <cell r="F407">
            <v>3756.62</v>
          </cell>
          <cell r="G407" t="str">
            <v>tier - 2</v>
          </cell>
          <cell r="H407" t="str">
            <v>tier - 2</v>
          </cell>
          <cell r="I407" t="str">
            <v>R1013</v>
          </cell>
        </row>
        <row r="408">
          <cell r="A408" t="str">
            <v>Id1931</v>
          </cell>
          <cell r="B408">
            <v>1991</v>
          </cell>
          <cell r="C408" t="str">
            <v>Aug</v>
          </cell>
          <cell r="D408">
            <v>25</v>
          </cell>
          <cell r="E408">
            <v>0</v>
          </cell>
          <cell r="F408">
            <v>3757.84</v>
          </cell>
          <cell r="G408" t="str">
            <v>tier - 2</v>
          </cell>
          <cell r="H408" t="str">
            <v>tier - 1</v>
          </cell>
          <cell r="I408" t="str">
            <v>R1013</v>
          </cell>
        </row>
        <row r="409">
          <cell r="A409" t="str">
            <v>Id1930</v>
          </cell>
          <cell r="B409">
            <v>1991</v>
          </cell>
          <cell r="C409" t="str">
            <v>Oct</v>
          </cell>
          <cell r="D409">
            <v>24</v>
          </cell>
          <cell r="E409">
            <v>0</v>
          </cell>
          <cell r="F409">
            <v>3761.29</v>
          </cell>
          <cell r="G409" t="str">
            <v>tier - 2</v>
          </cell>
          <cell r="H409" t="str">
            <v>tier - 3</v>
          </cell>
          <cell r="I409" t="str">
            <v>R1011</v>
          </cell>
        </row>
        <row r="410">
          <cell r="A410" t="str">
            <v>Id1929</v>
          </cell>
          <cell r="B410">
            <v>1994</v>
          </cell>
          <cell r="C410" t="str">
            <v>Nov</v>
          </cell>
          <cell r="D410">
            <v>21</v>
          </cell>
          <cell r="E410">
            <v>1</v>
          </cell>
          <cell r="F410">
            <v>3766.88</v>
          </cell>
          <cell r="G410" t="str">
            <v>tier - 2</v>
          </cell>
          <cell r="H410" t="str">
            <v>tier - 1</v>
          </cell>
          <cell r="I410" t="str">
            <v>R1013</v>
          </cell>
        </row>
        <row r="411">
          <cell r="A411" t="str">
            <v>Id1928</v>
          </cell>
          <cell r="B411">
            <v>1987</v>
          </cell>
          <cell r="C411" t="str">
            <v>Oct</v>
          </cell>
          <cell r="D411">
            <v>24</v>
          </cell>
          <cell r="E411">
            <v>3</v>
          </cell>
          <cell r="F411">
            <v>3773.23</v>
          </cell>
          <cell r="G411" t="str">
            <v>tier - 2</v>
          </cell>
          <cell r="H411" t="str">
            <v>tier - 3</v>
          </cell>
          <cell r="I411" t="str">
            <v>R1013</v>
          </cell>
        </row>
        <row r="412">
          <cell r="A412" t="str">
            <v>Id1927</v>
          </cell>
          <cell r="B412">
            <v>1981</v>
          </cell>
          <cell r="C412" t="str">
            <v>Dec</v>
          </cell>
          <cell r="D412">
            <v>13</v>
          </cell>
          <cell r="E412">
            <v>1</v>
          </cell>
          <cell r="F412">
            <v>3785.77</v>
          </cell>
          <cell r="G412" t="str">
            <v>tier - 2</v>
          </cell>
          <cell r="H412" t="str">
            <v>tier - 1</v>
          </cell>
          <cell r="I412" t="str">
            <v>R1013</v>
          </cell>
        </row>
        <row r="413">
          <cell r="A413" t="str">
            <v>Id1926</v>
          </cell>
          <cell r="B413">
            <v>1988</v>
          </cell>
          <cell r="C413" t="str">
            <v>Aug</v>
          </cell>
          <cell r="D413">
            <v>28</v>
          </cell>
          <cell r="E413">
            <v>3</v>
          </cell>
          <cell r="F413">
            <v>3793.55</v>
          </cell>
          <cell r="G413" t="str">
            <v>tier - 2</v>
          </cell>
          <cell r="H413" t="str">
            <v>tier - 3</v>
          </cell>
          <cell r="I413" t="str">
            <v>R1013</v>
          </cell>
        </row>
        <row r="414">
          <cell r="A414" t="str">
            <v>Id1925</v>
          </cell>
          <cell r="B414">
            <v>1999</v>
          </cell>
          <cell r="C414" t="str">
            <v>Jun</v>
          </cell>
          <cell r="D414">
            <v>24</v>
          </cell>
          <cell r="E414">
            <v>0</v>
          </cell>
          <cell r="F414">
            <v>3796.36</v>
          </cell>
          <cell r="G414" t="str">
            <v>tier - 2</v>
          </cell>
          <cell r="H414" t="str">
            <v>tier - 3</v>
          </cell>
          <cell r="I414" t="str">
            <v>R1012</v>
          </cell>
        </row>
        <row r="415">
          <cell r="A415" t="str">
            <v>Id1924</v>
          </cell>
          <cell r="B415">
            <v>1981</v>
          </cell>
          <cell r="C415" t="str">
            <v>Sep</v>
          </cell>
          <cell r="D415">
            <v>29</v>
          </cell>
          <cell r="E415">
            <v>1</v>
          </cell>
          <cell r="F415">
            <v>3797.2</v>
          </cell>
          <cell r="G415" t="str">
            <v>tier - 2</v>
          </cell>
          <cell r="H415" t="str">
            <v>tier - 3</v>
          </cell>
          <cell r="I415" t="str">
            <v>R1012</v>
          </cell>
        </row>
        <row r="416">
          <cell r="A416" t="str">
            <v>Id1923</v>
          </cell>
          <cell r="B416">
            <v>1994</v>
          </cell>
          <cell r="C416" t="str">
            <v>Aug</v>
          </cell>
          <cell r="D416">
            <v>12</v>
          </cell>
          <cell r="E416">
            <v>2</v>
          </cell>
          <cell r="F416">
            <v>3847.67</v>
          </cell>
          <cell r="G416" t="str">
            <v>tier - 3</v>
          </cell>
          <cell r="H416" t="str">
            <v>tier - 2</v>
          </cell>
          <cell r="I416" t="str">
            <v>R1011</v>
          </cell>
        </row>
        <row r="417">
          <cell r="A417" t="str">
            <v>Id1922</v>
          </cell>
          <cell r="B417">
            <v>1991</v>
          </cell>
          <cell r="C417" t="str">
            <v>Aug</v>
          </cell>
          <cell r="D417">
            <v>19</v>
          </cell>
          <cell r="E417">
            <v>0</v>
          </cell>
          <cell r="F417">
            <v>3857.76</v>
          </cell>
          <cell r="G417" t="str">
            <v>tier - 3</v>
          </cell>
          <cell r="H417" t="str">
            <v>tier - 1</v>
          </cell>
          <cell r="I417" t="str">
            <v>R1016</v>
          </cell>
        </row>
        <row r="418">
          <cell r="A418" t="str">
            <v>Id1921</v>
          </cell>
          <cell r="B418">
            <v>2001</v>
          </cell>
          <cell r="C418" t="str">
            <v>Jun</v>
          </cell>
          <cell r="D418">
            <v>6</v>
          </cell>
          <cell r="E418">
            <v>0</v>
          </cell>
          <cell r="F418">
            <v>3858.51</v>
          </cell>
          <cell r="G418" t="str">
            <v>tier - 2</v>
          </cell>
          <cell r="H418" t="str">
            <v>tier - 3</v>
          </cell>
          <cell r="I418" t="str">
            <v>R1025</v>
          </cell>
        </row>
        <row r="419">
          <cell r="A419" t="str">
            <v>Id1920</v>
          </cell>
          <cell r="B419">
            <v>2001</v>
          </cell>
          <cell r="C419" t="str">
            <v>Oct</v>
          </cell>
          <cell r="D419">
            <v>18</v>
          </cell>
          <cell r="E419">
            <v>3</v>
          </cell>
          <cell r="F419">
            <v>3861.21</v>
          </cell>
          <cell r="G419" t="str">
            <v>tier - 2</v>
          </cell>
          <cell r="H419" t="str">
            <v>tier - 2</v>
          </cell>
          <cell r="I419" t="str">
            <v>R1016</v>
          </cell>
        </row>
        <row r="420">
          <cell r="A420" t="str">
            <v>Id1919</v>
          </cell>
          <cell r="B420">
            <v>1990</v>
          </cell>
          <cell r="C420" t="str">
            <v>Jun</v>
          </cell>
          <cell r="D420">
            <v>24</v>
          </cell>
          <cell r="E420">
            <v>0</v>
          </cell>
          <cell r="F420">
            <v>3866.86</v>
          </cell>
          <cell r="G420" t="str">
            <v>tier - 1</v>
          </cell>
          <cell r="H420" t="str">
            <v>tier - 1</v>
          </cell>
          <cell r="I420" t="str">
            <v>R1012</v>
          </cell>
        </row>
        <row r="421">
          <cell r="A421" t="str">
            <v>Id1918</v>
          </cell>
          <cell r="B421">
            <v>1991</v>
          </cell>
          <cell r="C421" t="str">
            <v>Jul</v>
          </cell>
          <cell r="D421">
            <v>25</v>
          </cell>
          <cell r="E421">
            <v>1</v>
          </cell>
          <cell r="F421">
            <v>3875.73</v>
          </cell>
          <cell r="G421" t="str">
            <v>tier - 2</v>
          </cell>
          <cell r="H421" t="str">
            <v>tier - 3</v>
          </cell>
          <cell r="I421" t="str">
            <v>R1013</v>
          </cell>
        </row>
        <row r="422">
          <cell r="A422" t="str">
            <v>Id1917</v>
          </cell>
          <cell r="B422">
            <v>1996</v>
          </cell>
          <cell r="C422" t="str">
            <v>Oct</v>
          </cell>
          <cell r="D422">
            <v>23</v>
          </cell>
          <cell r="E422">
            <v>2</v>
          </cell>
          <cell r="F422">
            <v>3877.3</v>
          </cell>
          <cell r="G422" t="str">
            <v>tier - 1</v>
          </cell>
          <cell r="H422" t="str">
            <v>tier - 3</v>
          </cell>
          <cell r="I422" t="str">
            <v>R1012</v>
          </cell>
        </row>
        <row r="423">
          <cell r="A423" t="str">
            <v>Id1916</v>
          </cell>
          <cell r="B423">
            <v>2004</v>
          </cell>
          <cell r="C423" t="str">
            <v>Jul</v>
          </cell>
          <cell r="D423">
            <v>13</v>
          </cell>
          <cell r="E423">
            <v>0</v>
          </cell>
          <cell r="F423">
            <v>3889.2</v>
          </cell>
          <cell r="G423" t="str">
            <v>tier - 2</v>
          </cell>
          <cell r="H423" t="str">
            <v>tier - 2</v>
          </cell>
          <cell r="I423" t="str">
            <v>R1012</v>
          </cell>
        </row>
        <row r="424">
          <cell r="A424" t="str">
            <v>Id1915</v>
          </cell>
          <cell r="B424">
            <v>1993</v>
          </cell>
          <cell r="C424" t="str">
            <v>Sep</v>
          </cell>
          <cell r="D424">
            <v>14</v>
          </cell>
          <cell r="E424">
            <v>0</v>
          </cell>
          <cell r="F424">
            <v>3898.35</v>
          </cell>
          <cell r="G424" t="str">
            <v>tier - 2</v>
          </cell>
          <cell r="H424" t="str">
            <v>tier - 2</v>
          </cell>
          <cell r="I424" t="str">
            <v>R1012</v>
          </cell>
        </row>
        <row r="425">
          <cell r="A425" t="str">
            <v>Id1914</v>
          </cell>
          <cell r="B425">
            <v>1981</v>
          </cell>
          <cell r="C425" t="str">
            <v>Aug</v>
          </cell>
          <cell r="D425">
            <v>27</v>
          </cell>
          <cell r="E425">
            <v>1</v>
          </cell>
          <cell r="F425">
            <v>3902.07</v>
          </cell>
          <cell r="G425" t="str">
            <v>tier - 2</v>
          </cell>
          <cell r="H425" t="str">
            <v>tier - 2</v>
          </cell>
          <cell r="I425" t="str">
            <v>R1013</v>
          </cell>
        </row>
        <row r="426">
          <cell r="A426" t="str">
            <v>Id1913</v>
          </cell>
          <cell r="B426">
            <v>1997</v>
          </cell>
          <cell r="C426" t="str">
            <v>Nov</v>
          </cell>
          <cell r="D426">
            <v>24</v>
          </cell>
          <cell r="E426">
            <v>3</v>
          </cell>
          <cell r="F426">
            <v>3906.13</v>
          </cell>
          <cell r="G426" t="str">
            <v>tier - 3</v>
          </cell>
          <cell r="H426" t="str">
            <v>tier - 3</v>
          </cell>
          <cell r="I426" t="str">
            <v>R1011</v>
          </cell>
        </row>
        <row r="427">
          <cell r="A427" t="str">
            <v>Id1912</v>
          </cell>
          <cell r="B427">
            <v>1985</v>
          </cell>
          <cell r="C427" t="str">
            <v>Jul</v>
          </cell>
          <cell r="D427">
            <v>5</v>
          </cell>
          <cell r="E427">
            <v>3</v>
          </cell>
          <cell r="F427">
            <v>3910.44</v>
          </cell>
          <cell r="G427" t="str">
            <v>tier - 2</v>
          </cell>
          <cell r="H427" t="str">
            <v>tier - 2</v>
          </cell>
          <cell r="I427" t="str">
            <v>R1013</v>
          </cell>
        </row>
        <row r="428">
          <cell r="A428" t="str">
            <v>Id1911</v>
          </cell>
          <cell r="B428">
            <v>2000</v>
          </cell>
          <cell r="C428" t="str">
            <v>Jul</v>
          </cell>
          <cell r="D428">
            <v>10</v>
          </cell>
          <cell r="E428">
            <v>2</v>
          </cell>
          <cell r="F428">
            <v>3925.76</v>
          </cell>
          <cell r="G428" t="str">
            <v>tier - 2</v>
          </cell>
          <cell r="H428" t="str">
            <v>tier - 2</v>
          </cell>
          <cell r="I428" t="str">
            <v>R1024</v>
          </cell>
        </row>
        <row r="429">
          <cell r="A429" t="str">
            <v>Id1910</v>
          </cell>
          <cell r="B429">
            <v>2002</v>
          </cell>
          <cell r="C429" t="str">
            <v>Jun</v>
          </cell>
          <cell r="D429">
            <v>15</v>
          </cell>
          <cell r="E429">
            <v>0</v>
          </cell>
          <cell r="F429">
            <v>3931.51</v>
          </cell>
          <cell r="G429" t="str">
            <v>tier - 2</v>
          </cell>
          <cell r="H429" t="str">
            <v>tier - 3</v>
          </cell>
          <cell r="I429" t="str">
            <v>R1011</v>
          </cell>
        </row>
        <row r="430">
          <cell r="A430" t="str">
            <v>Id1909</v>
          </cell>
          <cell r="B430">
            <v>1988</v>
          </cell>
          <cell r="C430" t="str">
            <v>Oct</v>
          </cell>
          <cell r="D430">
            <v>24</v>
          </cell>
          <cell r="E430">
            <v>0</v>
          </cell>
          <cell r="F430">
            <v>3935.18</v>
          </cell>
          <cell r="G430" t="str">
            <v>tier - 3</v>
          </cell>
          <cell r="H430" t="str">
            <v>tier - 1</v>
          </cell>
          <cell r="I430" t="str">
            <v>R1013</v>
          </cell>
        </row>
        <row r="431">
          <cell r="A431" t="str">
            <v>Id1908</v>
          </cell>
          <cell r="B431">
            <v>1993</v>
          </cell>
          <cell r="C431" t="str">
            <v>Sep</v>
          </cell>
          <cell r="D431">
            <v>29</v>
          </cell>
          <cell r="E431">
            <v>0</v>
          </cell>
          <cell r="F431">
            <v>3943.6</v>
          </cell>
          <cell r="G431" t="str">
            <v>tier - 2</v>
          </cell>
          <cell r="H431" t="str">
            <v>tier - 3</v>
          </cell>
          <cell r="I431" t="str">
            <v>R1024</v>
          </cell>
        </row>
        <row r="432">
          <cell r="A432" t="str">
            <v>Id1907</v>
          </cell>
          <cell r="B432">
            <v>1993</v>
          </cell>
          <cell r="C432" t="str">
            <v>Nov</v>
          </cell>
          <cell r="D432">
            <v>11</v>
          </cell>
          <cell r="E432">
            <v>1</v>
          </cell>
          <cell r="F432">
            <v>3947.41</v>
          </cell>
          <cell r="G432" t="str">
            <v>tier - 2</v>
          </cell>
          <cell r="H432" t="str">
            <v>tier - 2</v>
          </cell>
          <cell r="I432" t="str">
            <v>R1013</v>
          </cell>
        </row>
        <row r="433">
          <cell r="A433" t="str">
            <v>Id1906</v>
          </cell>
          <cell r="B433">
            <v>1999</v>
          </cell>
          <cell r="C433" t="str">
            <v>Jul</v>
          </cell>
          <cell r="D433">
            <v>10</v>
          </cell>
          <cell r="E433">
            <v>0</v>
          </cell>
          <cell r="F433">
            <v>3955.98</v>
          </cell>
          <cell r="G433" t="str">
            <v>tier - 2</v>
          </cell>
          <cell r="H433" t="str">
            <v>tier - 3</v>
          </cell>
          <cell r="I433" t="str">
            <v>R1021</v>
          </cell>
        </row>
        <row r="434">
          <cell r="A434" t="str">
            <v>Id1905</v>
          </cell>
          <cell r="B434">
            <v>1995</v>
          </cell>
          <cell r="C434" t="str">
            <v>Jul</v>
          </cell>
          <cell r="D434">
            <v>11</v>
          </cell>
          <cell r="E434">
            <v>1</v>
          </cell>
          <cell r="F434">
            <v>3956.07</v>
          </cell>
          <cell r="G434" t="str">
            <v>tier - 2</v>
          </cell>
          <cell r="H434" t="str">
            <v>tier - 2</v>
          </cell>
          <cell r="I434" t="str">
            <v>R1012</v>
          </cell>
        </row>
        <row r="435">
          <cell r="A435" t="str">
            <v>Id1904</v>
          </cell>
          <cell r="B435">
            <v>1990</v>
          </cell>
          <cell r="C435" t="str">
            <v>Jul</v>
          </cell>
          <cell r="D435">
            <v>29</v>
          </cell>
          <cell r="E435">
            <v>0</v>
          </cell>
          <cell r="F435">
            <v>3972.92</v>
          </cell>
          <cell r="G435" t="str">
            <v>tier - 2</v>
          </cell>
          <cell r="H435" t="str">
            <v>tier - 3</v>
          </cell>
          <cell r="I435" t="str">
            <v>R1013</v>
          </cell>
        </row>
        <row r="436">
          <cell r="A436" t="str">
            <v>Id1903</v>
          </cell>
          <cell r="B436">
            <v>1996</v>
          </cell>
          <cell r="C436" t="str">
            <v>Aug</v>
          </cell>
          <cell r="D436">
            <v>17</v>
          </cell>
          <cell r="E436">
            <v>2</v>
          </cell>
          <cell r="F436">
            <v>3981.98</v>
          </cell>
          <cell r="G436" t="str">
            <v>tier - 2</v>
          </cell>
          <cell r="H436" t="str">
            <v>tier - 2</v>
          </cell>
          <cell r="I436" t="str">
            <v>R1013</v>
          </cell>
        </row>
        <row r="437">
          <cell r="A437" t="str">
            <v>Id1902</v>
          </cell>
          <cell r="B437">
            <v>1996</v>
          </cell>
          <cell r="C437" t="str">
            <v>Sep</v>
          </cell>
          <cell r="D437">
            <v>8</v>
          </cell>
          <cell r="E437">
            <v>2</v>
          </cell>
          <cell r="F437">
            <v>3987.93</v>
          </cell>
          <cell r="G437" t="str">
            <v>tier - 2</v>
          </cell>
          <cell r="H437" t="str">
            <v>tier - 2</v>
          </cell>
          <cell r="I437" t="str">
            <v>R1011</v>
          </cell>
        </row>
        <row r="438">
          <cell r="A438" t="str">
            <v>Id1901</v>
          </cell>
          <cell r="B438">
            <v>1990</v>
          </cell>
          <cell r="C438" t="str">
            <v>Nov</v>
          </cell>
          <cell r="D438">
            <v>22</v>
          </cell>
          <cell r="E438">
            <v>0</v>
          </cell>
          <cell r="F438">
            <v>3989.84</v>
          </cell>
          <cell r="G438" t="str">
            <v>tier - 2</v>
          </cell>
          <cell r="H438" t="str">
            <v>tier - 2</v>
          </cell>
          <cell r="I438" t="str">
            <v>R1011</v>
          </cell>
        </row>
        <row r="439">
          <cell r="A439" t="str">
            <v>Id1900</v>
          </cell>
          <cell r="B439">
            <v>1990</v>
          </cell>
          <cell r="C439" t="str">
            <v>Nov</v>
          </cell>
          <cell r="D439">
            <v>1</v>
          </cell>
          <cell r="E439">
            <v>0</v>
          </cell>
          <cell r="F439">
            <v>3994.18</v>
          </cell>
          <cell r="G439" t="str">
            <v>tier - 2</v>
          </cell>
          <cell r="H439" t="str">
            <v>tier - 2</v>
          </cell>
          <cell r="I439" t="str">
            <v>R1013</v>
          </cell>
        </row>
        <row r="440">
          <cell r="A440" t="str">
            <v>Id1899</v>
          </cell>
          <cell r="B440">
            <v>1989</v>
          </cell>
          <cell r="C440" t="str">
            <v>Jul</v>
          </cell>
          <cell r="D440">
            <v>10</v>
          </cell>
          <cell r="E440">
            <v>3</v>
          </cell>
          <cell r="F440">
            <v>4002.36</v>
          </cell>
          <cell r="G440" t="str">
            <v>tier - 2</v>
          </cell>
          <cell r="H440" t="str">
            <v>tier - 1</v>
          </cell>
          <cell r="I440" t="str">
            <v>R1013</v>
          </cell>
        </row>
        <row r="441">
          <cell r="A441" t="str">
            <v>Id1898</v>
          </cell>
          <cell r="B441">
            <v>2000</v>
          </cell>
          <cell r="C441" t="str">
            <v>Sep</v>
          </cell>
          <cell r="D441">
            <v>13</v>
          </cell>
          <cell r="E441">
            <v>3</v>
          </cell>
          <cell r="F441">
            <v>4005.42</v>
          </cell>
          <cell r="G441" t="str">
            <v>tier - 2</v>
          </cell>
          <cell r="H441" t="str">
            <v>tier - 1</v>
          </cell>
          <cell r="I441" t="str">
            <v>R1015</v>
          </cell>
        </row>
        <row r="442">
          <cell r="A442" t="str">
            <v>Id1897</v>
          </cell>
          <cell r="B442">
            <v>1992</v>
          </cell>
          <cell r="C442" t="str">
            <v>Oct</v>
          </cell>
          <cell r="D442">
            <v>11</v>
          </cell>
          <cell r="E442">
            <v>1</v>
          </cell>
          <cell r="F442">
            <v>4032.24</v>
          </cell>
          <cell r="G442" t="str">
            <v>tier - 3</v>
          </cell>
          <cell r="H442" t="str">
            <v>tier - 3</v>
          </cell>
          <cell r="I442" t="str">
            <v>R1012</v>
          </cell>
        </row>
        <row r="443">
          <cell r="A443" t="str">
            <v>Id1896</v>
          </cell>
          <cell r="B443">
            <v>1984</v>
          </cell>
          <cell r="C443" t="str">
            <v>Jul</v>
          </cell>
          <cell r="D443">
            <v>7</v>
          </cell>
          <cell r="E443">
            <v>3</v>
          </cell>
          <cell r="F443">
            <v>4038.41</v>
          </cell>
          <cell r="G443" t="str">
            <v>tier - 2</v>
          </cell>
          <cell r="H443" t="str">
            <v>tier - 1</v>
          </cell>
          <cell r="I443" t="str">
            <v>R1013</v>
          </cell>
        </row>
        <row r="444">
          <cell r="A444" t="str">
            <v>Id1895</v>
          </cell>
          <cell r="B444">
            <v>1983</v>
          </cell>
          <cell r="C444" t="str">
            <v>Nov</v>
          </cell>
          <cell r="D444">
            <v>10</v>
          </cell>
          <cell r="E444">
            <v>3</v>
          </cell>
          <cell r="F444">
            <v>4039.9</v>
          </cell>
          <cell r="G444" t="str">
            <v>tier - 2</v>
          </cell>
          <cell r="H444" t="str">
            <v>tier - 1</v>
          </cell>
          <cell r="I444" t="str">
            <v>R1013</v>
          </cell>
        </row>
        <row r="445">
          <cell r="A445" t="str">
            <v>Id1894</v>
          </cell>
          <cell r="B445">
            <v>1993</v>
          </cell>
          <cell r="C445" t="str">
            <v>Dec</v>
          </cell>
          <cell r="D445">
            <v>26</v>
          </cell>
          <cell r="E445">
            <v>1</v>
          </cell>
          <cell r="F445">
            <v>4040.56</v>
          </cell>
          <cell r="G445" t="str">
            <v>tier - 3</v>
          </cell>
          <cell r="H445" t="str">
            <v>tier - 3</v>
          </cell>
          <cell r="I445" t="str">
            <v>R1015</v>
          </cell>
        </row>
        <row r="446">
          <cell r="A446" t="str">
            <v>Id1893</v>
          </cell>
          <cell r="B446">
            <v>1988</v>
          </cell>
          <cell r="C446" t="str">
            <v>Nov</v>
          </cell>
          <cell r="D446">
            <v>30</v>
          </cell>
          <cell r="E446">
            <v>3</v>
          </cell>
          <cell r="F446">
            <v>4047.94</v>
          </cell>
          <cell r="G446" t="str">
            <v>tier - 2</v>
          </cell>
          <cell r="H446" t="str">
            <v>tier - 1</v>
          </cell>
          <cell r="I446" t="str">
            <v>R1013</v>
          </cell>
        </row>
        <row r="447">
          <cell r="A447" t="str">
            <v>Id1892</v>
          </cell>
          <cell r="B447">
            <v>1993</v>
          </cell>
          <cell r="C447" t="str">
            <v>Aug</v>
          </cell>
          <cell r="D447">
            <v>13</v>
          </cell>
          <cell r="E447">
            <v>2</v>
          </cell>
          <cell r="F447">
            <v>4058.12</v>
          </cell>
          <cell r="G447" t="str">
            <v>tier - 2</v>
          </cell>
          <cell r="H447" t="str">
            <v>tier - 1</v>
          </cell>
          <cell r="I447" t="str">
            <v>R1013</v>
          </cell>
        </row>
        <row r="448">
          <cell r="A448" t="str">
            <v>Id1891</v>
          </cell>
          <cell r="B448">
            <v>1995</v>
          </cell>
          <cell r="C448" t="str">
            <v>Sep</v>
          </cell>
          <cell r="D448">
            <v>14</v>
          </cell>
          <cell r="E448">
            <v>2</v>
          </cell>
          <cell r="F448">
            <v>4058.71</v>
          </cell>
          <cell r="G448" t="str">
            <v>tier - 3</v>
          </cell>
          <cell r="H448" t="str">
            <v>tier - 3</v>
          </cell>
          <cell r="I448" t="str">
            <v>R1012</v>
          </cell>
        </row>
        <row r="449">
          <cell r="A449" t="str">
            <v>Id1890</v>
          </cell>
          <cell r="B449">
            <v>1983</v>
          </cell>
          <cell r="C449" t="str">
            <v>Sep</v>
          </cell>
          <cell r="D449">
            <v>16</v>
          </cell>
          <cell r="E449">
            <v>3</v>
          </cell>
          <cell r="F449">
            <v>4070.42</v>
          </cell>
          <cell r="G449" t="str">
            <v>tier - 2</v>
          </cell>
          <cell r="H449" t="str">
            <v>tier - 1</v>
          </cell>
          <cell r="I449" t="str">
            <v>R1013</v>
          </cell>
        </row>
        <row r="450">
          <cell r="A450" t="str">
            <v>Id1889</v>
          </cell>
          <cell r="B450">
            <v>2002</v>
          </cell>
          <cell r="C450" t="str">
            <v>Oct</v>
          </cell>
          <cell r="D450">
            <v>18</v>
          </cell>
          <cell r="E450">
            <v>0</v>
          </cell>
          <cell r="F450">
            <v>4070.51</v>
          </cell>
          <cell r="G450" t="str">
            <v>tier - 2</v>
          </cell>
          <cell r="H450" t="str">
            <v>tier - 1</v>
          </cell>
          <cell r="I450" t="str">
            <v>R1012</v>
          </cell>
        </row>
        <row r="451">
          <cell r="A451" t="str">
            <v>Id1888</v>
          </cell>
          <cell r="B451">
            <v>1990</v>
          </cell>
          <cell r="C451" t="str">
            <v>Dec</v>
          </cell>
          <cell r="D451">
            <v>1</v>
          </cell>
          <cell r="E451">
            <v>1</v>
          </cell>
          <cell r="F451">
            <v>4074.45</v>
          </cell>
          <cell r="G451" t="str">
            <v>tier - 3</v>
          </cell>
          <cell r="H451" t="str">
            <v>tier - 2</v>
          </cell>
          <cell r="I451" t="str">
            <v>R1013</v>
          </cell>
        </row>
        <row r="452">
          <cell r="A452" t="str">
            <v>Id1887</v>
          </cell>
          <cell r="B452">
            <v>1990</v>
          </cell>
          <cell r="C452" t="str">
            <v>Dec</v>
          </cell>
          <cell r="D452">
            <v>14</v>
          </cell>
          <cell r="E452">
            <v>1</v>
          </cell>
          <cell r="F452">
            <v>4076.5</v>
          </cell>
          <cell r="G452" t="str">
            <v>tier - 2</v>
          </cell>
          <cell r="H452" t="str">
            <v>tier - 3</v>
          </cell>
          <cell r="I452" t="str">
            <v>R1011</v>
          </cell>
        </row>
        <row r="453">
          <cell r="A453" t="str">
            <v>Id1886</v>
          </cell>
          <cell r="B453">
            <v>1994</v>
          </cell>
          <cell r="C453" t="str">
            <v>Aug</v>
          </cell>
          <cell r="D453">
            <v>21</v>
          </cell>
          <cell r="E453">
            <v>1</v>
          </cell>
          <cell r="F453">
            <v>4133.6400000000003</v>
          </cell>
          <cell r="G453" t="str">
            <v>tier - 2</v>
          </cell>
          <cell r="H453" t="str">
            <v>tier - 3</v>
          </cell>
          <cell r="I453" t="str">
            <v>R1012</v>
          </cell>
        </row>
        <row r="454">
          <cell r="A454" t="str">
            <v>Id1885</v>
          </cell>
          <cell r="B454">
            <v>1991</v>
          </cell>
          <cell r="C454" t="str">
            <v>Aug</v>
          </cell>
          <cell r="D454">
            <v>6</v>
          </cell>
          <cell r="E454">
            <v>0</v>
          </cell>
          <cell r="F454">
            <v>4134.08</v>
          </cell>
          <cell r="G454" t="str">
            <v>tier - 2</v>
          </cell>
          <cell r="H454" t="str">
            <v>tier - 1</v>
          </cell>
          <cell r="I454" t="str">
            <v>R1012</v>
          </cell>
        </row>
        <row r="455">
          <cell r="A455" t="str">
            <v>Id1884</v>
          </cell>
          <cell r="B455">
            <v>1992</v>
          </cell>
          <cell r="C455" t="str">
            <v>Jun</v>
          </cell>
          <cell r="D455">
            <v>18</v>
          </cell>
          <cell r="E455">
            <v>0</v>
          </cell>
          <cell r="F455">
            <v>4137.5200000000004</v>
          </cell>
          <cell r="G455" t="str">
            <v>tier - 2</v>
          </cell>
          <cell r="H455" t="str">
            <v>tier - 3</v>
          </cell>
          <cell r="I455" t="str">
            <v>R1024</v>
          </cell>
        </row>
        <row r="456">
          <cell r="A456" t="str">
            <v>Id1883</v>
          </cell>
          <cell r="B456">
            <v>1992</v>
          </cell>
          <cell r="C456" t="str">
            <v>Jun</v>
          </cell>
          <cell r="D456">
            <v>28</v>
          </cell>
          <cell r="E456">
            <v>1</v>
          </cell>
          <cell r="F456">
            <v>4149.74</v>
          </cell>
          <cell r="G456" t="str">
            <v>tier - 2</v>
          </cell>
          <cell r="H456" t="str">
            <v>tier - 1</v>
          </cell>
          <cell r="I456" t="str">
            <v>R1011</v>
          </cell>
        </row>
        <row r="457">
          <cell r="A457" t="str">
            <v>Id1882</v>
          </cell>
          <cell r="B457">
            <v>1992</v>
          </cell>
          <cell r="C457" t="str">
            <v>Aug</v>
          </cell>
          <cell r="D457">
            <v>4</v>
          </cell>
          <cell r="E457">
            <v>1</v>
          </cell>
          <cell r="F457">
            <v>4151.03</v>
          </cell>
          <cell r="G457" t="str">
            <v>tier - 2</v>
          </cell>
          <cell r="H457" t="str">
            <v>tier - 2</v>
          </cell>
          <cell r="I457" t="str">
            <v>R1013</v>
          </cell>
        </row>
        <row r="458">
          <cell r="A458" t="str">
            <v>Id1881</v>
          </cell>
          <cell r="B458">
            <v>1998</v>
          </cell>
          <cell r="C458" t="str">
            <v>Nov</v>
          </cell>
          <cell r="D458">
            <v>26</v>
          </cell>
          <cell r="E458">
            <v>0</v>
          </cell>
          <cell r="F458">
            <v>4154.97</v>
          </cell>
          <cell r="G458" t="str">
            <v>tier - 2</v>
          </cell>
          <cell r="H458" t="str">
            <v>tier - 1</v>
          </cell>
          <cell r="I458" t="str">
            <v>R1012</v>
          </cell>
        </row>
        <row r="459">
          <cell r="A459" t="str">
            <v>Id1880</v>
          </cell>
          <cell r="B459">
            <v>1984</v>
          </cell>
          <cell r="C459" t="str">
            <v>Sep</v>
          </cell>
          <cell r="D459">
            <v>16</v>
          </cell>
          <cell r="E459">
            <v>3</v>
          </cell>
          <cell r="F459">
            <v>4163.21</v>
          </cell>
          <cell r="G459" t="str">
            <v>tier - 2</v>
          </cell>
          <cell r="H459" t="str">
            <v>tier - 2</v>
          </cell>
          <cell r="I459" t="str">
            <v>R1012</v>
          </cell>
        </row>
        <row r="460">
          <cell r="A460" t="str">
            <v>Id1879</v>
          </cell>
          <cell r="B460">
            <v>1989</v>
          </cell>
          <cell r="C460" t="str">
            <v>Jun</v>
          </cell>
          <cell r="D460">
            <v>25</v>
          </cell>
          <cell r="E460">
            <v>0</v>
          </cell>
          <cell r="F460">
            <v>4185.1000000000004</v>
          </cell>
          <cell r="G460" t="str">
            <v>tier - 2</v>
          </cell>
          <cell r="H460" t="str">
            <v>tier - 3</v>
          </cell>
          <cell r="I460" t="str">
            <v>R1013</v>
          </cell>
        </row>
        <row r="461">
          <cell r="A461" t="str">
            <v>Id1878</v>
          </cell>
          <cell r="B461">
            <v>1995</v>
          </cell>
          <cell r="C461" t="str">
            <v>Oct</v>
          </cell>
          <cell r="D461">
            <v>3</v>
          </cell>
          <cell r="E461">
            <v>0</v>
          </cell>
          <cell r="F461">
            <v>4188.7299999999996</v>
          </cell>
          <cell r="G461" t="str">
            <v>tier - 2</v>
          </cell>
          <cell r="H461" t="str">
            <v>tier - 2</v>
          </cell>
          <cell r="I461" t="str">
            <v>R1025</v>
          </cell>
        </row>
        <row r="462">
          <cell r="A462" t="str">
            <v>Id1877</v>
          </cell>
          <cell r="B462">
            <v>1997</v>
          </cell>
          <cell r="C462" t="str">
            <v>Sep</v>
          </cell>
          <cell r="D462">
            <v>6</v>
          </cell>
          <cell r="E462">
            <v>2</v>
          </cell>
          <cell r="F462">
            <v>4189.1099999999997</v>
          </cell>
          <cell r="G462" t="str">
            <v>tier - 2</v>
          </cell>
          <cell r="H462" t="str">
            <v>tier - 2</v>
          </cell>
          <cell r="I462" t="str">
            <v>R1012</v>
          </cell>
        </row>
        <row r="463">
          <cell r="A463" t="str">
            <v>Id1876</v>
          </cell>
          <cell r="B463">
            <v>1998</v>
          </cell>
          <cell r="C463" t="str">
            <v>Dec</v>
          </cell>
          <cell r="D463">
            <v>14</v>
          </cell>
          <cell r="E463">
            <v>3</v>
          </cell>
          <cell r="F463">
            <v>4234.93</v>
          </cell>
          <cell r="G463" t="str">
            <v>tier - 2</v>
          </cell>
          <cell r="H463" t="str">
            <v>tier - 1</v>
          </cell>
          <cell r="I463" t="str">
            <v>R1011</v>
          </cell>
        </row>
        <row r="464">
          <cell r="A464" t="str">
            <v>Id1875</v>
          </cell>
          <cell r="B464">
            <v>1992</v>
          </cell>
          <cell r="C464" t="str">
            <v>Jun</v>
          </cell>
          <cell r="D464">
            <v>27</v>
          </cell>
          <cell r="E464">
            <v>1</v>
          </cell>
          <cell r="F464">
            <v>4237.13</v>
          </cell>
          <cell r="G464" t="str">
            <v>tier - 3</v>
          </cell>
          <cell r="H464" t="str">
            <v>tier - 1</v>
          </cell>
          <cell r="I464" t="str">
            <v>R1016</v>
          </cell>
        </row>
        <row r="465">
          <cell r="A465" t="str">
            <v>Id1874</v>
          </cell>
          <cell r="B465">
            <v>1991</v>
          </cell>
          <cell r="C465" t="str">
            <v>Nov</v>
          </cell>
          <cell r="D465">
            <v>3</v>
          </cell>
          <cell r="E465">
            <v>1</v>
          </cell>
          <cell r="F465">
            <v>4239.8900000000003</v>
          </cell>
          <cell r="G465" t="str">
            <v>tier - 2</v>
          </cell>
          <cell r="H465" t="str">
            <v>tier - 2</v>
          </cell>
          <cell r="I465" t="str">
            <v>R1012</v>
          </cell>
        </row>
        <row r="466">
          <cell r="A466" t="str">
            <v>Id1873</v>
          </cell>
          <cell r="B466">
            <v>1991</v>
          </cell>
          <cell r="C466" t="str">
            <v>Dec</v>
          </cell>
          <cell r="D466">
            <v>1</v>
          </cell>
          <cell r="E466">
            <v>1</v>
          </cell>
          <cell r="F466">
            <v>4243.59</v>
          </cell>
          <cell r="G466" t="str">
            <v>tier - 3</v>
          </cell>
          <cell r="H466" t="str">
            <v>tier - 1</v>
          </cell>
          <cell r="I466" t="str">
            <v>R1012</v>
          </cell>
        </row>
        <row r="467">
          <cell r="A467" t="str">
            <v>Id1872</v>
          </cell>
          <cell r="B467">
            <v>1982</v>
          </cell>
          <cell r="C467" t="str">
            <v>Jun</v>
          </cell>
          <cell r="D467">
            <v>16</v>
          </cell>
          <cell r="E467">
            <v>3</v>
          </cell>
          <cell r="F467">
            <v>4250.24</v>
          </cell>
          <cell r="G467" t="str">
            <v>tier - 2</v>
          </cell>
          <cell r="H467" t="str">
            <v>tier - 3</v>
          </cell>
          <cell r="I467" t="str">
            <v>R1013</v>
          </cell>
        </row>
        <row r="468">
          <cell r="A468" t="str">
            <v>Id1871</v>
          </cell>
          <cell r="B468">
            <v>1995</v>
          </cell>
          <cell r="C468" t="str">
            <v>Oct</v>
          </cell>
          <cell r="D468">
            <v>14</v>
          </cell>
          <cell r="E468">
            <v>3</v>
          </cell>
          <cell r="F468">
            <v>4260.74</v>
          </cell>
          <cell r="G468" t="str">
            <v>tier - 3</v>
          </cell>
          <cell r="H468" t="str">
            <v>tier - 2</v>
          </cell>
          <cell r="I468" t="str">
            <v>R1011</v>
          </cell>
        </row>
        <row r="469">
          <cell r="A469" t="str">
            <v>Id1870</v>
          </cell>
          <cell r="B469">
            <v>1983</v>
          </cell>
          <cell r="C469" t="str">
            <v>Nov</v>
          </cell>
          <cell r="D469">
            <v>20</v>
          </cell>
          <cell r="E469">
            <v>3</v>
          </cell>
          <cell r="F469">
            <v>4265.01</v>
          </cell>
          <cell r="G469" t="str">
            <v>tier - 2</v>
          </cell>
          <cell r="H469" t="str">
            <v>tier - 1</v>
          </cell>
          <cell r="I469" t="str">
            <v>R1012</v>
          </cell>
        </row>
        <row r="470">
          <cell r="A470" t="str">
            <v>Id1869</v>
          </cell>
          <cell r="B470">
            <v>1992</v>
          </cell>
          <cell r="C470" t="str">
            <v>Jun</v>
          </cell>
          <cell r="D470">
            <v>18</v>
          </cell>
          <cell r="E470">
            <v>2</v>
          </cell>
          <cell r="F470">
            <v>4266.17</v>
          </cell>
          <cell r="G470" t="str">
            <v>tier - 3</v>
          </cell>
          <cell r="H470" t="str">
            <v>tier - 2</v>
          </cell>
          <cell r="I470" t="str">
            <v>R1013</v>
          </cell>
        </row>
        <row r="471">
          <cell r="A471" t="str">
            <v>Id1868</v>
          </cell>
          <cell r="B471">
            <v>2003</v>
          </cell>
          <cell r="C471" t="str">
            <v>Jun</v>
          </cell>
          <cell r="D471">
            <v>8</v>
          </cell>
          <cell r="E471">
            <v>0</v>
          </cell>
          <cell r="F471">
            <v>4278.55</v>
          </cell>
          <cell r="G471" t="str">
            <v>tier - 2</v>
          </cell>
          <cell r="H471" t="str">
            <v>tier - 1</v>
          </cell>
          <cell r="I471" t="str">
            <v>R1021</v>
          </cell>
        </row>
        <row r="472">
          <cell r="A472" t="str">
            <v>Id1867</v>
          </cell>
          <cell r="B472">
            <v>2000</v>
          </cell>
          <cell r="C472" t="str">
            <v>Nov</v>
          </cell>
          <cell r="D472">
            <v>25</v>
          </cell>
          <cell r="E472">
            <v>3</v>
          </cell>
          <cell r="F472">
            <v>4296.2700000000004</v>
          </cell>
          <cell r="G472" t="str">
            <v>tier - 2</v>
          </cell>
          <cell r="H472" t="str">
            <v>tier - 3</v>
          </cell>
          <cell r="I472" t="str">
            <v>R1012</v>
          </cell>
        </row>
        <row r="473">
          <cell r="A473" t="str">
            <v>Id1866</v>
          </cell>
          <cell r="B473">
            <v>1988</v>
          </cell>
          <cell r="C473" t="str">
            <v>Dec</v>
          </cell>
          <cell r="D473">
            <v>19</v>
          </cell>
          <cell r="E473">
            <v>0</v>
          </cell>
          <cell r="F473">
            <v>4320.41</v>
          </cell>
          <cell r="G473" t="str">
            <v>tier - 2</v>
          </cell>
          <cell r="H473" t="str">
            <v>tier - 1</v>
          </cell>
          <cell r="I473" t="str">
            <v>R1012</v>
          </cell>
        </row>
        <row r="474">
          <cell r="A474" t="str">
            <v>Id1865</v>
          </cell>
          <cell r="B474">
            <v>1994</v>
          </cell>
          <cell r="C474" t="str">
            <v>Nov</v>
          </cell>
          <cell r="D474">
            <v>2</v>
          </cell>
          <cell r="E474">
            <v>1</v>
          </cell>
          <cell r="F474">
            <v>4337.74</v>
          </cell>
          <cell r="G474" t="str">
            <v>tier - 2</v>
          </cell>
          <cell r="H474" t="str">
            <v>tier - 1</v>
          </cell>
          <cell r="I474" t="str">
            <v>R1024</v>
          </cell>
        </row>
        <row r="475">
          <cell r="A475" t="str">
            <v>Id1864</v>
          </cell>
          <cell r="B475">
            <v>1994</v>
          </cell>
          <cell r="C475" t="str">
            <v>Oct</v>
          </cell>
          <cell r="D475">
            <v>26</v>
          </cell>
          <cell r="E475">
            <v>2</v>
          </cell>
          <cell r="F475">
            <v>4340.4399999999996</v>
          </cell>
          <cell r="G475" t="str">
            <v>tier - 2</v>
          </cell>
          <cell r="H475" t="str">
            <v>tier - 1</v>
          </cell>
          <cell r="I475" t="str">
            <v>R1013</v>
          </cell>
        </row>
        <row r="476">
          <cell r="A476" t="str">
            <v>Id1863</v>
          </cell>
          <cell r="B476">
            <v>1991</v>
          </cell>
          <cell r="C476" t="str">
            <v>Jun</v>
          </cell>
          <cell r="D476">
            <v>1</v>
          </cell>
          <cell r="E476">
            <v>0</v>
          </cell>
          <cell r="F476">
            <v>4347.0200000000004</v>
          </cell>
          <cell r="G476" t="str">
            <v>tier - 2</v>
          </cell>
          <cell r="H476" t="str">
            <v>tier - 1</v>
          </cell>
          <cell r="I476" t="str">
            <v>R1024</v>
          </cell>
        </row>
        <row r="477">
          <cell r="A477" t="str">
            <v>Id1862</v>
          </cell>
          <cell r="B477">
            <v>1994</v>
          </cell>
          <cell r="C477" t="str">
            <v>Nov</v>
          </cell>
          <cell r="D477">
            <v>1</v>
          </cell>
          <cell r="E477">
            <v>2</v>
          </cell>
          <cell r="F477">
            <v>4349.46</v>
          </cell>
          <cell r="G477" t="str">
            <v>tier - 2</v>
          </cell>
          <cell r="H477" t="str">
            <v>tier - 2</v>
          </cell>
          <cell r="I477" t="str">
            <v>R1013</v>
          </cell>
        </row>
        <row r="478">
          <cell r="A478" t="str">
            <v>Id1861</v>
          </cell>
          <cell r="B478">
            <v>1991</v>
          </cell>
          <cell r="C478" t="str">
            <v>Sep</v>
          </cell>
          <cell r="D478">
            <v>13</v>
          </cell>
          <cell r="E478">
            <v>1</v>
          </cell>
          <cell r="F478">
            <v>4350.51</v>
          </cell>
          <cell r="G478" t="str">
            <v>tier - 2</v>
          </cell>
          <cell r="H478" t="str">
            <v>tier - 2</v>
          </cell>
          <cell r="I478" t="str">
            <v>R1013</v>
          </cell>
        </row>
        <row r="479">
          <cell r="A479" t="str">
            <v>Id1860</v>
          </cell>
          <cell r="B479">
            <v>1990</v>
          </cell>
          <cell r="C479" t="str">
            <v>Aug</v>
          </cell>
          <cell r="D479">
            <v>28</v>
          </cell>
          <cell r="E479">
            <v>0</v>
          </cell>
          <cell r="F479">
            <v>4357.04</v>
          </cell>
          <cell r="G479" t="str">
            <v>tier - 2</v>
          </cell>
          <cell r="H479" t="str">
            <v>tier - 3</v>
          </cell>
          <cell r="I479" t="str">
            <v>R1012</v>
          </cell>
        </row>
        <row r="480">
          <cell r="A480" t="str">
            <v>Id1859</v>
          </cell>
          <cell r="B480">
            <v>1997</v>
          </cell>
          <cell r="C480" t="str">
            <v>Nov</v>
          </cell>
          <cell r="D480">
            <v>29</v>
          </cell>
          <cell r="E480">
            <v>3</v>
          </cell>
          <cell r="F480">
            <v>4391.6499999999996</v>
          </cell>
          <cell r="G480" t="str">
            <v>tier - 2</v>
          </cell>
          <cell r="H480" t="str">
            <v>tier - 2</v>
          </cell>
          <cell r="I480" t="str">
            <v>R1011</v>
          </cell>
        </row>
        <row r="481">
          <cell r="A481" t="str">
            <v>Id1858</v>
          </cell>
          <cell r="B481">
            <v>1982</v>
          </cell>
          <cell r="C481" t="str">
            <v>Jun</v>
          </cell>
          <cell r="D481">
            <v>29</v>
          </cell>
          <cell r="E481">
            <v>3</v>
          </cell>
          <cell r="F481">
            <v>4392.7</v>
          </cell>
          <cell r="G481" t="str">
            <v>tier - 2</v>
          </cell>
          <cell r="H481" t="str">
            <v>tier - 2</v>
          </cell>
          <cell r="I481" t="str">
            <v>R1013</v>
          </cell>
        </row>
        <row r="482">
          <cell r="A482" t="str">
            <v>Id1857</v>
          </cell>
          <cell r="B482">
            <v>1988</v>
          </cell>
          <cell r="C482" t="str">
            <v>Jul</v>
          </cell>
          <cell r="D482">
            <v>18</v>
          </cell>
          <cell r="E482">
            <v>3</v>
          </cell>
          <cell r="F482">
            <v>4397.3100000000004</v>
          </cell>
          <cell r="G482" t="str">
            <v>tier - 2</v>
          </cell>
          <cell r="H482" t="str">
            <v>tier - 2</v>
          </cell>
          <cell r="I482" t="str">
            <v>R1013</v>
          </cell>
        </row>
        <row r="483">
          <cell r="A483" t="str">
            <v>Id1856</v>
          </cell>
          <cell r="B483">
            <v>1986</v>
          </cell>
          <cell r="C483" t="str">
            <v>Aug</v>
          </cell>
          <cell r="D483">
            <v>11</v>
          </cell>
          <cell r="E483">
            <v>0</v>
          </cell>
          <cell r="F483">
            <v>4399.7299999999996</v>
          </cell>
          <cell r="G483" t="str">
            <v>tier - 3</v>
          </cell>
          <cell r="H483" t="str">
            <v>tier - 2</v>
          </cell>
          <cell r="I483" t="str">
            <v>R1013</v>
          </cell>
        </row>
        <row r="484">
          <cell r="A484" t="str">
            <v>Id1855</v>
          </cell>
          <cell r="B484">
            <v>1986</v>
          </cell>
          <cell r="C484" t="str">
            <v>Jul</v>
          </cell>
          <cell r="D484">
            <v>13</v>
          </cell>
          <cell r="E484">
            <v>0</v>
          </cell>
          <cell r="F484">
            <v>4402.2299999999996</v>
          </cell>
          <cell r="G484" t="str">
            <v>tier - 2</v>
          </cell>
          <cell r="H484" t="str">
            <v>tier - 2</v>
          </cell>
          <cell r="I484" t="str">
            <v>R1011</v>
          </cell>
        </row>
        <row r="485">
          <cell r="A485" t="str">
            <v>Id1854</v>
          </cell>
          <cell r="B485">
            <v>1988</v>
          </cell>
          <cell r="C485" t="str">
            <v>Sep</v>
          </cell>
          <cell r="D485">
            <v>16</v>
          </cell>
          <cell r="E485">
            <v>0</v>
          </cell>
          <cell r="F485">
            <v>4415.16</v>
          </cell>
          <cell r="G485" t="str">
            <v>tier - 2</v>
          </cell>
          <cell r="H485" t="str">
            <v>tier - 1</v>
          </cell>
          <cell r="I485" t="str">
            <v>R1013</v>
          </cell>
        </row>
        <row r="486">
          <cell r="A486" t="str">
            <v>Id1853</v>
          </cell>
          <cell r="B486">
            <v>1992</v>
          </cell>
          <cell r="C486" t="str">
            <v>Aug</v>
          </cell>
          <cell r="D486">
            <v>15</v>
          </cell>
          <cell r="E486">
            <v>0</v>
          </cell>
          <cell r="F486">
            <v>4420.95</v>
          </cell>
          <cell r="G486" t="str">
            <v>tier - 2</v>
          </cell>
          <cell r="H486" t="str">
            <v>tier - 3</v>
          </cell>
          <cell r="I486" t="str">
            <v>R1020</v>
          </cell>
        </row>
        <row r="487">
          <cell r="A487" t="str">
            <v>Id1852</v>
          </cell>
          <cell r="B487">
            <v>1994</v>
          </cell>
          <cell r="C487" t="str">
            <v>Dec</v>
          </cell>
          <cell r="D487">
            <v>29</v>
          </cell>
          <cell r="E487">
            <v>2</v>
          </cell>
          <cell r="F487">
            <v>4428.8900000000003</v>
          </cell>
          <cell r="G487" t="str">
            <v>tier - 3</v>
          </cell>
          <cell r="H487" t="str">
            <v>tier - 1</v>
          </cell>
          <cell r="I487" t="str">
            <v>R1017</v>
          </cell>
        </row>
        <row r="488">
          <cell r="A488" t="str">
            <v>Id1851</v>
          </cell>
          <cell r="B488">
            <v>1993</v>
          </cell>
          <cell r="C488" t="str">
            <v>Sep</v>
          </cell>
          <cell r="D488">
            <v>4</v>
          </cell>
          <cell r="E488">
            <v>2</v>
          </cell>
          <cell r="F488">
            <v>4433.3900000000003</v>
          </cell>
          <cell r="G488" t="str">
            <v>tier - 2</v>
          </cell>
          <cell r="H488" t="str">
            <v>tier - 3</v>
          </cell>
          <cell r="I488" t="str">
            <v>R1012</v>
          </cell>
        </row>
        <row r="489">
          <cell r="A489" t="str">
            <v>Id1850</v>
          </cell>
          <cell r="B489">
            <v>1993</v>
          </cell>
          <cell r="C489" t="str">
            <v>Dec</v>
          </cell>
          <cell r="D489">
            <v>23</v>
          </cell>
          <cell r="E489">
            <v>2</v>
          </cell>
          <cell r="F489">
            <v>4433.92</v>
          </cell>
          <cell r="G489" t="str">
            <v>tier - 2</v>
          </cell>
          <cell r="H489" t="str">
            <v>tier - 2</v>
          </cell>
          <cell r="I489" t="str">
            <v>R1012</v>
          </cell>
        </row>
        <row r="490">
          <cell r="A490" t="str">
            <v>Id1849</v>
          </cell>
          <cell r="B490">
            <v>1994</v>
          </cell>
          <cell r="C490" t="str">
            <v>Oct</v>
          </cell>
          <cell r="D490">
            <v>8</v>
          </cell>
          <cell r="E490">
            <v>2</v>
          </cell>
          <cell r="F490">
            <v>4435.09</v>
          </cell>
          <cell r="G490" t="str">
            <v>tier - 3</v>
          </cell>
          <cell r="H490" t="str">
            <v>tier - 2</v>
          </cell>
          <cell r="I490" t="str">
            <v>R1016</v>
          </cell>
        </row>
        <row r="491">
          <cell r="A491" t="str">
            <v>Id1848</v>
          </cell>
          <cell r="B491">
            <v>1994</v>
          </cell>
          <cell r="C491" t="str">
            <v>Oct</v>
          </cell>
          <cell r="D491">
            <v>24</v>
          </cell>
          <cell r="E491">
            <v>2</v>
          </cell>
          <cell r="F491">
            <v>4438.26</v>
          </cell>
          <cell r="G491" t="str">
            <v>tier - 2</v>
          </cell>
          <cell r="H491" t="str">
            <v>tier - 3</v>
          </cell>
          <cell r="I491" t="str">
            <v>R1017</v>
          </cell>
        </row>
        <row r="492">
          <cell r="A492" t="str">
            <v>Id1847</v>
          </cell>
          <cell r="B492">
            <v>1991</v>
          </cell>
          <cell r="C492" t="str">
            <v>Sep</v>
          </cell>
          <cell r="D492">
            <v>3</v>
          </cell>
          <cell r="E492">
            <v>1</v>
          </cell>
          <cell r="F492">
            <v>4441.21</v>
          </cell>
          <cell r="G492" t="str">
            <v>tier - 1</v>
          </cell>
          <cell r="H492" t="str">
            <v>tier - 2</v>
          </cell>
          <cell r="I492" t="str">
            <v>R1014</v>
          </cell>
        </row>
        <row r="493">
          <cell r="A493" t="str">
            <v>Id1846</v>
          </cell>
          <cell r="B493">
            <v>1994</v>
          </cell>
          <cell r="C493" t="str">
            <v>Jun</v>
          </cell>
          <cell r="D493">
            <v>28</v>
          </cell>
          <cell r="E493">
            <v>3</v>
          </cell>
          <cell r="F493">
            <v>4449.46</v>
          </cell>
          <cell r="G493" t="str">
            <v>tier - 1</v>
          </cell>
          <cell r="H493" t="str">
            <v>tier - 2</v>
          </cell>
          <cell r="I493" t="str">
            <v>R1013</v>
          </cell>
        </row>
        <row r="494">
          <cell r="A494" t="str">
            <v>Id1845</v>
          </cell>
          <cell r="B494">
            <v>1990</v>
          </cell>
          <cell r="C494" t="str">
            <v>Aug</v>
          </cell>
          <cell r="D494">
            <v>8</v>
          </cell>
          <cell r="E494">
            <v>1</v>
          </cell>
          <cell r="F494">
            <v>4454.3999999999996</v>
          </cell>
          <cell r="G494" t="str">
            <v>tier - 2</v>
          </cell>
          <cell r="H494" t="str">
            <v>tier - 3</v>
          </cell>
          <cell r="I494" t="str">
            <v>R1012</v>
          </cell>
        </row>
        <row r="495">
          <cell r="A495" t="str">
            <v>Id1844</v>
          </cell>
          <cell r="B495">
            <v>1990</v>
          </cell>
          <cell r="C495" t="str">
            <v>Jul</v>
          </cell>
          <cell r="D495">
            <v>15</v>
          </cell>
          <cell r="E495">
            <v>1</v>
          </cell>
          <cell r="F495">
            <v>4462.72</v>
          </cell>
          <cell r="G495" t="str">
            <v>tier - 2</v>
          </cell>
          <cell r="H495" t="str">
            <v>tier - 3</v>
          </cell>
          <cell r="I495" t="str">
            <v>R1012</v>
          </cell>
        </row>
        <row r="496">
          <cell r="A496" t="str">
            <v>Id1843</v>
          </cell>
          <cell r="B496">
            <v>1991</v>
          </cell>
          <cell r="C496" t="str">
            <v>Jul</v>
          </cell>
          <cell r="D496">
            <v>4</v>
          </cell>
          <cell r="E496">
            <v>2</v>
          </cell>
          <cell r="F496">
            <v>4463.21</v>
          </cell>
          <cell r="G496" t="str">
            <v>tier - 3</v>
          </cell>
          <cell r="H496" t="str">
            <v>tier - 3</v>
          </cell>
          <cell r="I496" t="str">
            <v>R1013</v>
          </cell>
        </row>
        <row r="497">
          <cell r="A497" t="str">
            <v>Id1842</v>
          </cell>
          <cell r="B497">
            <v>1999</v>
          </cell>
          <cell r="C497" t="str">
            <v>Nov</v>
          </cell>
          <cell r="D497">
            <v>20</v>
          </cell>
          <cell r="E497">
            <v>3</v>
          </cell>
          <cell r="F497">
            <v>4466.62</v>
          </cell>
          <cell r="G497" t="str">
            <v>tier - 2</v>
          </cell>
          <cell r="H497" t="str">
            <v>tier - 2</v>
          </cell>
          <cell r="I497" t="str">
            <v>R1012</v>
          </cell>
        </row>
        <row r="498">
          <cell r="A498" t="str">
            <v>Id1841</v>
          </cell>
          <cell r="B498">
            <v>2004</v>
          </cell>
          <cell r="C498" t="str">
            <v>Jul</v>
          </cell>
          <cell r="D498">
            <v>18</v>
          </cell>
          <cell r="E498">
            <v>0</v>
          </cell>
          <cell r="F498">
            <v>4468.25</v>
          </cell>
          <cell r="G498" t="str">
            <v>tier - 2</v>
          </cell>
          <cell r="H498" t="str">
            <v>tier - 2</v>
          </cell>
          <cell r="I498" t="str">
            <v>R1012</v>
          </cell>
        </row>
        <row r="499">
          <cell r="A499" t="str">
            <v>Id1840</v>
          </cell>
          <cell r="B499">
            <v>1992</v>
          </cell>
          <cell r="C499" t="str">
            <v>Jul</v>
          </cell>
          <cell r="D499">
            <v>12</v>
          </cell>
          <cell r="E499">
            <v>0</v>
          </cell>
          <cell r="F499">
            <v>4488.58</v>
          </cell>
          <cell r="G499" t="str">
            <v>tier - 2</v>
          </cell>
          <cell r="H499" t="str">
            <v>tier - 3</v>
          </cell>
          <cell r="I499" t="str">
            <v>R1012</v>
          </cell>
        </row>
        <row r="500">
          <cell r="A500" t="str">
            <v>Id1839</v>
          </cell>
          <cell r="B500">
            <v>1988</v>
          </cell>
          <cell r="C500" t="str">
            <v>Jun</v>
          </cell>
          <cell r="D500">
            <v>26</v>
          </cell>
          <cell r="E500">
            <v>0</v>
          </cell>
          <cell r="F500">
            <v>4500.34</v>
          </cell>
          <cell r="G500" t="str">
            <v>tier - 2</v>
          </cell>
          <cell r="H500" t="str">
            <v>tier - 1</v>
          </cell>
          <cell r="I500" t="str">
            <v>R1017</v>
          </cell>
        </row>
        <row r="501">
          <cell r="A501" t="str">
            <v>Id1838</v>
          </cell>
          <cell r="B501">
            <v>1997</v>
          </cell>
          <cell r="C501" t="str">
            <v>Oct</v>
          </cell>
          <cell r="D501">
            <v>13</v>
          </cell>
          <cell r="E501">
            <v>4</v>
          </cell>
          <cell r="F501">
            <v>4504.66</v>
          </cell>
          <cell r="G501" t="str">
            <v>tier - 1</v>
          </cell>
          <cell r="H501" t="str">
            <v>tier - 2</v>
          </cell>
          <cell r="I501" t="str">
            <v>R1013</v>
          </cell>
        </row>
        <row r="502">
          <cell r="A502" t="str">
            <v>Id1837</v>
          </cell>
          <cell r="B502">
            <v>1982</v>
          </cell>
          <cell r="C502" t="str">
            <v>Sep</v>
          </cell>
          <cell r="D502">
            <v>27</v>
          </cell>
          <cell r="E502">
            <v>3</v>
          </cell>
          <cell r="F502">
            <v>4511.41</v>
          </cell>
          <cell r="G502" t="str">
            <v>tier - 2</v>
          </cell>
          <cell r="H502" t="str">
            <v>tier - 3</v>
          </cell>
          <cell r="I502" t="str">
            <v>R1013</v>
          </cell>
        </row>
        <row r="503">
          <cell r="A503" t="str">
            <v>Id1836</v>
          </cell>
          <cell r="B503">
            <v>1980</v>
          </cell>
          <cell r="C503" t="str">
            <v>Jun</v>
          </cell>
          <cell r="D503">
            <v>16</v>
          </cell>
          <cell r="E503">
            <v>2</v>
          </cell>
          <cell r="F503">
            <v>4515.71</v>
          </cell>
          <cell r="G503" t="str">
            <v>tier - 2</v>
          </cell>
          <cell r="H503" t="str">
            <v>tier - 3</v>
          </cell>
          <cell r="I503" t="str">
            <v>R1013</v>
          </cell>
        </row>
        <row r="504">
          <cell r="A504" t="str">
            <v>Id1835</v>
          </cell>
          <cell r="B504">
            <v>2003</v>
          </cell>
          <cell r="C504" t="str">
            <v>Oct</v>
          </cell>
          <cell r="D504">
            <v>2</v>
          </cell>
          <cell r="E504">
            <v>0</v>
          </cell>
          <cell r="F504">
            <v>4518.3999999999996</v>
          </cell>
          <cell r="G504" t="str">
            <v>tier - 2</v>
          </cell>
          <cell r="H504" t="str">
            <v>tier - 3</v>
          </cell>
          <cell r="I504" t="str">
            <v>R1026</v>
          </cell>
        </row>
        <row r="505">
          <cell r="A505" t="str">
            <v>Id1834</v>
          </cell>
          <cell r="B505">
            <v>1987</v>
          </cell>
          <cell r="C505" t="str">
            <v>Dec</v>
          </cell>
          <cell r="D505">
            <v>5</v>
          </cell>
          <cell r="E505">
            <v>3</v>
          </cell>
          <cell r="F505">
            <v>4518.7700000000004</v>
          </cell>
          <cell r="G505" t="str">
            <v>tier - 2</v>
          </cell>
          <cell r="H505" t="str">
            <v>tier - 3</v>
          </cell>
          <cell r="I505" t="str">
            <v>R1012</v>
          </cell>
        </row>
        <row r="506">
          <cell r="A506" t="str">
            <v>Id1833</v>
          </cell>
          <cell r="B506">
            <v>1988</v>
          </cell>
          <cell r="C506" t="str">
            <v>Dec</v>
          </cell>
          <cell r="D506">
            <v>21</v>
          </cell>
          <cell r="E506">
            <v>0</v>
          </cell>
          <cell r="F506">
            <v>4518.83</v>
          </cell>
          <cell r="G506" t="str">
            <v>tier - 2</v>
          </cell>
          <cell r="H506" t="str">
            <v>tier - 2</v>
          </cell>
          <cell r="I506" t="str">
            <v>R1017</v>
          </cell>
        </row>
        <row r="507">
          <cell r="A507" t="str">
            <v>Id1832</v>
          </cell>
          <cell r="B507">
            <v>1992</v>
          </cell>
          <cell r="C507" t="str">
            <v>Aug</v>
          </cell>
          <cell r="D507">
            <v>13</v>
          </cell>
          <cell r="E507">
            <v>1</v>
          </cell>
          <cell r="F507">
            <v>4527.18</v>
          </cell>
          <cell r="G507" t="str">
            <v>tier - 2</v>
          </cell>
          <cell r="H507" t="str">
            <v>tier - 2</v>
          </cell>
          <cell r="I507" t="str">
            <v>R1012</v>
          </cell>
        </row>
        <row r="508">
          <cell r="A508" t="str">
            <v>Id1831</v>
          </cell>
          <cell r="B508">
            <v>1993</v>
          </cell>
          <cell r="C508" t="str">
            <v>Jun</v>
          </cell>
          <cell r="D508">
            <v>29</v>
          </cell>
          <cell r="E508">
            <v>2</v>
          </cell>
          <cell r="F508">
            <v>4529.4799999999996</v>
          </cell>
          <cell r="G508" t="str">
            <v>tier - 2</v>
          </cell>
          <cell r="H508" t="str">
            <v>tier - 1</v>
          </cell>
          <cell r="I508" t="str">
            <v>R1011</v>
          </cell>
        </row>
        <row r="509">
          <cell r="A509" t="str">
            <v>Id1830</v>
          </cell>
          <cell r="B509">
            <v>1988</v>
          </cell>
          <cell r="C509" t="str">
            <v>Jun</v>
          </cell>
          <cell r="D509">
            <v>13</v>
          </cell>
          <cell r="E509">
            <v>1</v>
          </cell>
          <cell r="F509">
            <v>4536.26</v>
          </cell>
          <cell r="G509" t="str">
            <v>tier - 2</v>
          </cell>
          <cell r="H509" t="str">
            <v>tier - 2</v>
          </cell>
          <cell r="I509" t="str">
            <v>R1011</v>
          </cell>
        </row>
        <row r="510">
          <cell r="A510" t="str">
            <v>Id1829</v>
          </cell>
          <cell r="B510">
            <v>1990</v>
          </cell>
          <cell r="C510" t="str">
            <v>Nov</v>
          </cell>
          <cell r="D510">
            <v>17</v>
          </cell>
          <cell r="E510">
            <v>0</v>
          </cell>
          <cell r="F510">
            <v>4544.2299999999996</v>
          </cell>
          <cell r="G510" t="str">
            <v>tier - 2</v>
          </cell>
          <cell r="H510" t="str">
            <v>tier - 1</v>
          </cell>
          <cell r="I510" t="str">
            <v>R1024</v>
          </cell>
        </row>
        <row r="511">
          <cell r="A511" t="str">
            <v>Id1828</v>
          </cell>
          <cell r="B511">
            <v>2004</v>
          </cell>
          <cell r="C511" t="str">
            <v>Dec</v>
          </cell>
          <cell r="D511">
            <v>22</v>
          </cell>
          <cell r="E511">
            <v>4</v>
          </cell>
          <cell r="F511">
            <v>4561.1899999999996</v>
          </cell>
          <cell r="G511" t="str">
            <v>tier - 2</v>
          </cell>
          <cell r="H511" t="str">
            <v>tier - 2</v>
          </cell>
          <cell r="I511" t="str">
            <v>R1024</v>
          </cell>
        </row>
        <row r="512">
          <cell r="A512" t="str">
            <v>Id1827</v>
          </cell>
          <cell r="B512">
            <v>1990</v>
          </cell>
          <cell r="C512" t="str">
            <v>Sep</v>
          </cell>
          <cell r="D512">
            <v>20</v>
          </cell>
          <cell r="E512">
            <v>1</v>
          </cell>
          <cell r="F512">
            <v>4562.84</v>
          </cell>
          <cell r="G512" t="str">
            <v>tier - 2</v>
          </cell>
          <cell r="H512" t="str">
            <v>tier - 2</v>
          </cell>
          <cell r="I512" t="str">
            <v>R1013</v>
          </cell>
        </row>
        <row r="513">
          <cell r="A513" t="str">
            <v>Id1826</v>
          </cell>
          <cell r="B513">
            <v>1996</v>
          </cell>
          <cell r="C513" t="str">
            <v>Dec</v>
          </cell>
          <cell r="D513">
            <v>25</v>
          </cell>
          <cell r="E513">
            <v>2</v>
          </cell>
          <cell r="F513">
            <v>4564.1899999999996</v>
          </cell>
          <cell r="G513" t="str">
            <v>tier - 2</v>
          </cell>
          <cell r="H513" t="str">
            <v>tier - 2</v>
          </cell>
          <cell r="I513" t="str">
            <v>R1024</v>
          </cell>
        </row>
        <row r="514">
          <cell r="A514" t="str">
            <v>Id1825</v>
          </cell>
          <cell r="B514">
            <v>1989</v>
          </cell>
          <cell r="C514" t="str">
            <v>Sep</v>
          </cell>
          <cell r="D514">
            <v>18</v>
          </cell>
          <cell r="E514">
            <v>0</v>
          </cell>
          <cell r="F514">
            <v>4571.41</v>
          </cell>
          <cell r="G514" t="str">
            <v>tier - 2</v>
          </cell>
          <cell r="H514" t="str">
            <v>tier - 2</v>
          </cell>
          <cell r="I514" t="str">
            <v>R1012</v>
          </cell>
        </row>
        <row r="515">
          <cell r="A515" t="str">
            <v>Id1824</v>
          </cell>
          <cell r="B515">
            <v>2000</v>
          </cell>
          <cell r="C515" t="str">
            <v>Jul</v>
          </cell>
          <cell r="D515">
            <v>2</v>
          </cell>
          <cell r="E515">
            <v>0</v>
          </cell>
          <cell r="F515">
            <v>4608.03</v>
          </cell>
          <cell r="G515" t="str">
            <v>tier - 2</v>
          </cell>
          <cell r="H515" t="str">
            <v>tier - 3</v>
          </cell>
          <cell r="I515" t="str">
            <v>R1011</v>
          </cell>
        </row>
        <row r="516">
          <cell r="A516" t="str">
            <v>Id1823</v>
          </cell>
          <cell r="B516">
            <v>1998</v>
          </cell>
          <cell r="C516" t="str">
            <v>Jun</v>
          </cell>
          <cell r="D516">
            <v>29</v>
          </cell>
          <cell r="E516">
            <v>3</v>
          </cell>
          <cell r="F516">
            <v>4618.08</v>
          </cell>
          <cell r="G516" t="str">
            <v>tier - 2</v>
          </cell>
          <cell r="H516" t="str">
            <v>tier - 1</v>
          </cell>
          <cell r="I516" t="str">
            <v>R1012</v>
          </cell>
        </row>
        <row r="517">
          <cell r="A517" t="str">
            <v>Id1822</v>
          </cell>
          <cell r="B517">
            <v>1985</v>
          </cell>
          <cell r="C517" t="str">
            <v>Jun</v>
          </cell>
          <cell r="D517">
            <v>22</v>
          </cell>
          <cell r="E517">
            <v>0</v>
          </cell>
          <cell r="F517">
            <v>4646.76</v>
          </cell>
          <cell r="G517" t="str">
            <v>tier - 1</v>
          </cell>
          <cell r="H517" t="str">
            <v>tier - 1</v>
          </cell>
          <cell r="I517" t="str">
            <v>R1011</v>
          </cell>
        </row>
        <row r="518">
          <cell r="A518" t="str">
            <v>Id1821</v>
          </cell>
          <cell r="B518">
            <v>1996</v>
          </cell>
          <cell r="C518" t="str">
            <v>Oct</v>
          </cell>
          <cell r="D518">
            <v>25</v>
          </cell>
          <cell r="E518">
            <v>3</v>
          </cell>
          <cell r="F518">
            <v>4661.29</v>
          </cell>
          <cell r="G518" t="str">
            <v>tier - 2</v>
          </cell>
          <cell r="H518" t="str">
            <v>tier - 1</v>
          </cell>
          <cell r="I518" t="str">
            <v>R1017</v>
          </cell>
        </row>
        <row r="519">
          <cell r="A519" t="str">
            <v>Id1820</v>
          </cell>
          <cell r="B519">
            <v>1990</v>
          </cell>
          <cell r="C519" t="str">
            <v>Aug</v>
          </cell>
          <cell r="D519">
            <v>5</v>
          </cell>
          <cell r="E519">
            <v>1</v>
          </cell>
          <cell r="F519">
            <v>4667.6099999999997</v>
          </cell>
          <cell r="G519" t="str">
            <v>tier - 3</v>
          </cell>
          <cell r="H519" t="str">
            <v>tier - 3</v>
          </cell>
          <cell r="I519" t="str">
            <v>R1016</v>
          </cell>
        </row>
        <row r="520">
          <cell r="A520" t="str">
            <v>Id1819</v>
          </cell>
          <cell r="B520">
            <v>1990</v>
          </cell>
          <cell r="C520" t="str">
            <v>Sep</v>
          </cell>
          <cell r="D520">
            <v>26</v>
          </cell>
          <cell r="E520">
            <v>2</v>
          </cell>
          <cell r="F520">
            <v>4670.6400000000003</v>
          </cell>
          <cell r="G520" t="str">
            <v>tier - 2</v>
          </cell>
          <cell r="H520" t="str">
            <v>tier - 2</v>
          </cell>
          <cell r="I520" t="str">
            <v>R1011</v>
          </cell>
        </row>
        <row r="521">
          <cell r="A521" t="str">
            <v>Id1818</v>
          </cell>
          <cell r="B521">
            <v>1990</v>
          </cell>
          <cell r="C521" t="str">
            <v>Jul</v>
          </cell>
          <cell r="D521">
            <v>13</v>
          </cell>
          <cell r="E521">
            <v>2</v>
          </cell>
          <cell r="F521">
            <v>4673.3900000000003</v>
          </cell>
          <cell r="G521" t="str">
            <v>tier - 2</v>
          </cell>
          <cell r="H521" t="str">
            <v>tier - 1</v>
          </cell>
          <cell r="I521" t="str">
            <v>R1013</v>
          </cell>
        </row>
        <row r="522">
          <cell r="A522" t="str">
            <v>Id1817</v>
          </cell>
          <cell r="B522">
            <v>1979</v>
          </cell>
          <cell r="C522" t="str">
            <v>Oct</v>
          </cell>
          <cell r="D522">
            <v>18</v>
          </cell>
          <cell r="E522">
            <v>2</v>
          </cell>
          <cell r="F522">
            <v>4674.2</v>
          </cell>
          <cell r="G522" t="str">
            <v>tier - 2</v>
          </cell>
          <cell r="H522" t="str">
            <v>tier - 1</v>
          </cell>
          <cell r="I522" t="str">
            <v>R1013</v>
          </cell>
        </row>
        <row r="523">
          <cell r="A523" t="str">
            <v>Id1816</v>
          </cell>
          <cell r="B523">
            <v>2003</v>
          </cell>
          <cell r="C523" t="str">
            <v>Oct</v>
          </cell>
          <cell r="D523">
            <v>4</v>
          </cell>
          <cell r="E523">
            <v>0</v>
          </cell>
          <cell r="F523">
            <v>4678.8</v>
          </cell>
          <cell r="G523" t="str">
            <v>tier - 2</v>
          </cell>
          <cell r="H523" t="str">
            <v>tier - 1</v>
          </cell>
          <cell r="I523" t="str">
            <v>R1021</v>
          </cell>
        </row>
        <row r="524">
          <cell r="A524" t="str">
            <v>Id1815</v>
          </cell>
          <cell r="B524">
            <v>1990</v>
          </cell>
          <cell r="C524" t="str">
            <v>Sep</v>
          </cell>
          <cell r="D524">
            <v>4</v>
          </cell>
          <cell r="E524">
            <v>2</v>
          </cell>
          <cell r="F524">
            <v>4686.3900000000003</v>
          </cell>
          <cell r="G524" t="str">
            <v>tier - 3</v>
          </cell>
          <cell r="H524" t="str">
            <v>tier - 3</v>
          </cell>
          <cell r="I524" t="str">
            <v>R1013</v>
          </cell>
        </row>
        <row r="525">
          <cell r="A525" t="str">
            <v>Id1814</v>
          </cell>
          <cell r="B525">
            <v>2003</v>
          </cell>
          <cell r="C525" t="str">
            <v>Jun</v>
          </cell>
          <cell r="D525">
            <v>22</v>
          </cell>
          <cell r="E525">
            <v>5</v>
          </cell>
          <cell r="F525">
            <v>4687.8</v>
          </cell>
          <cell r="G525" t="str">
            <v>tier - 2</v>
          </cell>
          <cell r="H525" t="str">
            <v>tier - 3</v>
          </cell>
          <cell r="I525" t="str">
            <v>R1011</v>
          </cell>
        </row>
        <row r="526">
          <cell r="A526" t="str">
            <v>Id1813</v>
          </cell>
          <cell r="B526">
            <v>1977</v>
          </cell>
          <cell r="C526" t="str">
            <v>Dec</v>
          </cell>
          <cell r="D526">
            <v>4</v>
          </cell>
          <cell r="E526">
            <v>2</v>
          </cell>
          <cell r="F526">
            <v>4699.47</v>
          </cell>
          <cell r="G526" t="str">
            <v>tier - 2</v>
          </cell>
          <cell r="H526" t="str">
            <v>tier - 3</v>
          </cell>
          <cell r="I526" t="str">
            <v>R1013</v>
          </cell>
        </row>
        <row r="527">
          <cell r="A527" t="str">
            <v>Id1812</v>
          </cell>
          <cell r="B527">
            <v>1981</v>
          </cell>
          <cell r="C527" t="str">
            <v>Aug</v>
          </cell>
          <cell r="D527">
            <v>12</v>
          </cell>
          <cell r="E527">
            <v>1</v>
          </cell>
          <cell r="F527">
            <v>4712.12</v>
          </cell>
          <cell r="G527" t="str">
            <v>tier - 2</v>
          </cell>
          <cell r="H527" t="str">
            <v>tier - 3</v>
          </cell>
          <cell r="I527" t="str">
            <v>R1011</v>
          </cell>
        </row>
        <row r="528">
          <cell r="A528" t="str">
            <v>Id1811</v>
          </cell>
          <cell r="B528">
            <v>1992</v>
          </cell>
          <cell r="C528" t="str">
            <v>Oct</v>
          </cell>
          <cell r="D528">
            <v>9</v>
          </cell>
          <cell r="E528">
            <v>1</v>
          </cell>
          <cell r="F528">
            <v>4718.2</v>
          </cell>
          <cell r="G528" t="str">
            <v>tier - 2</v>
          </cell>
          <cell r="H528" t="str">
            <v>tier - 3</v>
          </cell>
          <cell r="I528" t="str">
            <v>R1024</v>
          </cell>
        </row>
        <row r="529">
          <cell r="A529" t="str">
            <v>Id1810</v>
          </cell>
          <cell r="B529">
            <v>1992</v>
          </cell>
          <cell r="C529" t="str">
            <v>Sep</v>
          </cell>
          <cell r="D529">
            <v>28</v>
          </cell>
          <cell r="E529">
            <v>1</v>
          </cell>
          <cell r="F529">
            <v>4719.5200000000004</v>
          </cell>
          <cell r="G529" t="str">
            <v>tier - 2</v>
          </cell>
          <cell r="H529" t="str">
            <v>tier - 2</v>
          </cell>
          <cell r="I529" t="str">
            <v>R1024</v>
          </cell>
        </row>
        <row r="530">
          <cell r="A530" t="str">
            <v>Id1809</v>
          </cell>
          <cell r="B530">
            <v>1994</v>
          </cell>
          <cell r="C530" t="str">
            <v>Aug</v>
          </cell>
          <cell r="D530">
            <v>12</v>
          </cell>
          <cell r="E530">
            <v>2</v>
          </cell>
          <cell r="F530">
            <v>4719.74</v>
          </cell>
          <cell r="G530" t="str">
            <v>tier - 2</v>
          </cell>
          <cell r="H530" t="str">
            <v>tier - 1</v>
          </cell>
          <cell r="I530" t="str">
            <v>R1012</v>
          </cell>
        </row>
        <row r="531">
          <cell r="A531" t="str">
            <v>Id1808</v>
          </cell>
          <cell r="B531">
            <v>1980</v>
          </cell>
          <cell r="C531" t="str">
            <v>Jul</v>
          </cell>
          <cell r="D531">
            <v>2</v>
          </cell>
          <cell r="E531">
            <v>2</v>
          </cell>
          <cell r="F531">
            <v>4728.71</v>
          </cell>
          <cell r="G531" t="str">
            <v>tier - 2</v>
          </cell>
          <cell r="H531" t="str">
            <v>tier - 3</v>
          </cell>
          <cell r="I531" t="str">
            <v>R1012</v>
          </cell>
        </row>
        <row r="532">
          <cell r="A532" t="str">
            <v>Id1807</v>
          </cell>
          <cell r="B532">
            <v>1986</v>
          </cell>
          <cell r="C532" t="str">
            <v>Sep</v>
          </cell>
          <cell r="D532">
            <v>5</v>
          </cell>
          <cell r="E532">
            <v>3</v>
          </cell>
          <cell r="F532">
            <v>4734.6400000000003</v>
          </cell>
          <cell r="G532" t="str">
            <v>tier - 2</v>
          </cell>
          <cell r="H532" t="str">
            <v>tier - 1</v>
          </cell>
          <cell r="I532" t="str">
            <v>R1013</v>
          </cell>
        </row>
        <row r="533">
          <cell r="A533" t="str">
            <v>Id1806</v>
          </cell>
          <cell r="B533">
            <v>1991</v>
          </cell>
          <cell r="C533" t="str">
            <v>Oct</v>
          </cell>
          <cell r="D533">
            <v>12</v>
          </cell>
          <cell r="E533">
            <v>1</v>
          </cell>
          <cell r="F533">
            <v>4738.2700000000004</v>
          </cell>
          <cell r="G533" t="str">
            <v>tier - 2</v>
          </cell>
          <cell r="H533" t="str">
            <v>tier - 3</v>
          </cell>
          <cell r="I533" t="str">
            <v>R1012</v>
          </cell>
        </row>
        <row r="534">
          <cell r="A534" t="str">
            <v>Id1805</v>
          </cell>
          <cell r="B534">
            <v>2004</v>
          </cell>
          <cell r="C534" t="str">
            <v>Nov</v>
          </cell>
          <cell r="D534">
            <v>24</v>
          </cell>
          <cell r="E534">
            <v>0</v>
          </cell>
          <cell r="F534">
            <v>4740.78</v>
          </cell>
          <cell r="G534" t="str">
            <v>tier - 2</v>
          </cell>
          <cell r="H534" t="str">
            <v>tier - 3</v>
          </cell>
          <cell r="I534" t="str">
            <v>R1021</v>
          </cell>
        </row>
        <row r="535">
          <cell r="A535" t="str">
            <v>Id1804</v>
          </cell>
          <cell r="B535">
            <v>1987</v>
          </cell>
          <cell r="C535" t="str">
            <v>Jun</v>
          </cell>
          <cell r="D535">
            <v>5</v>
          </cell>
          <cell r="E535">
            <v>1</v>
          </cell>
          <cell r="F535">
            <v>4746.34</v>
          </cell>
          <cell r="G535" t="str">
            <v>tier - 2</v>
          </cell>
          <cell r="H535" t="str">
            <v>tier - 2</v>
          </cell>
          <cell r="I535" t="str">
            <v>R1011</v>
          </cell>
        </row>
        <row r="536">
          <cell r="A536" t="str">
            <v>Id1803</v>
          </cell>
          <cell r="B536">
            <v>1987</v>
          </cell>
          <cell r="C536" t="str">
            <v>Sep</v>
          </cell>
          <cell r="D536">
            <v>2</v>
          </cell>
          <cell r="E536">
            <v>1</v>
          </cell>
          <cell r="F536">
            <v>4747.05</v>
          </cell>
          <cell r="G536" t="str">
            <v>tier - 2</v>
          </cell>
          <cell r="H536" t="str">
            <v>tier - 2</v>
          </cell>
          <cell r="I536" t="str">
            <v>R1013</v>
          </cell>
        </row>
        <row r="537">
          <cell r="A537" t="str">
            <v>Id1802</v>
          </cell>
          <cell r="B537">
            <v>1987</v>
          </cell>
          <cell r="C537" t="str">
            <v>Nov</v>
          </cell>
          <cell r="D537">
            <v>22</v>
          </cell>
          <cell r="E537">
            <v>1</v>
          </cell>
          <cell r="F537">
            <v>4751.07</v>
          </cell>
          <cell r="G537" t="str">
            <v>tier - 3</v>
          </cell>
          <cell r="H537" t="str">
            <v>tier - 1</v>
          </cell>
          <cell r="I537" t="str">
            <v>R1011</v>
          </cell>
        </row>
        <row r="538">
          <cell r="A538" t="str">
            <v>Id1801</v>
          </cell>
          <cell r="B538">
            <v>1992</v>
          </cell>
          <cell r="C538" t="str">
            <v>Aug</v>
          </cell>
          <cell r="D538">
            <v>16</v>
          </cell>
          <cell r="E538">
            <v>2</v>
          </cell>
          <cell r="F538">
            <v>4753.6400000000003</v>
          </cell>
          <cell r="G538" t="str">
            <v>tier - 2</v>
          </cell>
          <cell r="H538" t="str">
            <v>tier - 3</v>
          </cell>
          <cell r="I538" t="str">
            <v>R1013</v>
          </cell>
        </row>
        <row r="539">
          <cell r="A539" t="str">
            <v>Id1800</v>
          </cell>
          <cell r="B539">
            <v>1987</v>
          </cell>
          <cell r="C539" t="str">
            <v>Sep</v>
          </cell>
          <cell r="D539">
            <v>27</v>
          </cell>
          <cell r="E539">
            <v>1</v>
          </cell>
          <cell r="F539">
            <v>4762.33</v>
          </cell>
          <cell r="G539" t="str">
            <v>tier - 3</v>
          </cell>
          <cell r="H539" t="str">
            <v>tier - 3</v>
          </cell>
          <cell r="I539" t="str">
            <v>R1011</v>
          </cell>
        </row>
        <row r="540">
          <cell r="A540" t="str">
            <v>Id1799</v>
          </cell>
          <cell r="B540">
            <v>1989</v>
          </cell>
          <cell r="C540" t="str">
            <v>Aug</v>
          </cell>
          <cell r="D540">
            <v>1</v>
          </cell>
          <cell r="E540">
            <v>1</v>
          </cell>
          <cell r="F540">
            <v>4766.0200000000004</v>
          </cell>
          <cell r="G540" t="str">
            <v>tier - 2</v>
          </cell>
          <cell r="H540" t="str">
            <v>tier - 3</v>
          </cell>
          <cell r="I540" t="str">
            <v>R1011</v>
          </cell>
        </row>
        <row r="541">
          <cell r="A541" t="str">
            <v>Id1798</v>
          </cell>
          <cell r="B541">
            <v>1989</v>
          </cell>
          <cell r="C541" t="str">
            <v>Dec</v>
          </cell>
          <cell r="D541">
            <v>9</v>
          </cell>
          <cell r="E541">
            <v>1</v>
          </cell>
          <cell r="F541">
            <v>4779.6000000000004</v>
          </cell>
          <cell r="G541" t="str">
            <v>tier - 2</v>
          </cell>
          <cell r="H541" t="str">
            <v>tier - 3</v>
          </cell>
          <cell r="I541" t="str">
            <v>R1013</v>
          </cell>
        </row>
        <row r="542">
          <cell r="A542" t="str">
            <v>Id1797</v>
          </cell>
          <cell r="B542">
            <v>1987</v>
          </cell>
          <cell r="C542" t="str">
            <v>Jun</v>
          </cell>
          <cell r="D542">
            <v>22</v>
          </cell>
          <cell r="E542">
            <v>3</v>
          </cell>
          <cell r="F542">
            <v>4787.42</v>
          </cell>
          <cell r="G542" t="str">
            <v>tier - 2</v>
          </cell>
          <cell r="H542" t="str">
            <v>tier - 3</v>
          </cell>
          <cell r="I542" t="str">
            <v>R1013</v>
          </cell>
        </row>
        <row r="543">
          <cell r="A543" t="str">
            <v>Id1796</v>
          </cell>
          <cell r="B543">
            <v>1989</v>
          </cell>
          <cell r="C543" t="str">
            <v>Dec</v>
          </cell>
          <cell r="D543">
            <v>16</v>
          </cell>
          <cell r="E543">
            <v>1</v>
          </cell>
          <cell r="F543">
            <v>4795.66</v>
          </cell>
          <cell r="G543" t="str">
            <v>tier - 2</v>
          </cell>
          <cell r="H543" t="str">
            <v>tier - 1</v>
          </cell>
          <cell r="I543" t="str">
            <v>R1013</v>
          </cell>
        </row>
        <row r="544">
          <cell r="A544" t="str">
            <v>Id1795</v>
          </cell>
          <cell r="B544">
            <v>1978</v>
          </cell>
          <cell r="C544" t="str">
            <v>Oct</v>
          </cell>
          <cell r="D544">
            <v>3</v>
          </cell>
          <cell r="E544">
            <v>2</v>
          </cell>
          <cell r="F544">
            <v>4812.34</v>
          </cell>
          <cell r="G544" t="str">
            <v>tier - 2</v>
          </cell>
          <cell r="H544" t="str">
            <v>tier - 3</v>
          </cell>
          <cell r="I544" t="str">
            <v>R1013</v>
          </cell>
        </row>
        <row r="545">
          <cell r="A545" t="str">
            <v>Id1794</v>
          </cell>
          <cell r="B545">
            <v>1981</v>
          </cell>
          <cell r="C545" t="str">
            <v>Jul</v>
          </cell>
          <cell r="D545">
            <v>3</v>
          </cell>
          <cell r="E545">
            <v>1</v>
          </cell>
          <cell r="F545">
            <v>4827.1000000000004</v>
          </cell>
          <cell r="G545" t="str">
            <v>tier - 2</v>
          </cell>
          <cell r="H545" t="str">
            <v>tier - 1</v>
          </cell>
          <cell r="I545" t="str">
            <v>R1013</v>
          </cell>
        </row>
        <row r="546">
          <cell r="A546" t="str">
            <v>Id1793</v>
          </cell>
          <cell r="B546">
            <v>1995</v>
          </cell>
          <cell r="C546" t="str">
            <v>Dec</v>
          </cell>
          <cell r="D546">
            <v>1</v>
          </cell>
          <cell r="E546">
            <v>3</v>
          </cell>
          <cell r="F546">
            <v>4827.8999999999996</v>
          </cell>
          <cell r="G546" t="str">
            <v>tier - 1</v>
          </cell>
          <cell r="H546" t="str">
            <v>tier - 2</v>
          </cell>
          <cell r="I546" t="str">
            <v>?</v>
          </cell>
        </row>
        <row r="547">
          <cell r="A547" t="str">
            <v>Id1792</v>
          </cell>
          <cell r="B547">
            <v>2002</v>
          </cell>
          <cell r="C547" t="str">
            <v>Jun</v>
          </cell>
          <cell r="D547">
            <v>27</v>
          </cell>
          <cell r="E547">
            <v>5</v>
          </cell>
          <cell r="F547">
            <v>4830.63</v>
          </cell>
          <cell r="G547" t="str">
            <v>tier - 2</v>
          </cell>
          <cell r="H547" t="str">
            <v>tier - 1</v>
          </cell>
          <cell r="I547" t="str">
            <v>R1011</v>
          </cell>
        </row>
        <row r="548">
          <cell r="A548" t="str">
            <v>Id1791</v>
          </cell>
          <cell r="B548">
            <v>2000</v>
          </cell>
          <cell r="C548" t="str">
            <v>Dec</v>
          </cell>
          <cell r="D548">
            <v>11</v>
          </cell>
          <cell r="E548">
            <v>0</v>
          </cell>
          <cell r="F548">
            <v>4835.43</v>
          </cell>
          <cell r="G548" t="str">
            <v>tier - 2</v>
          </cell>
          <cell r="H548" t="str">
            <v>tier - 2</v>
          </cell>
          <cell r="I548" t="str">
            <v>R1021</v>
          </cell>
        </row>
        <row r="549">
          <cell r="A549" t="str">
            <v>Id1790</v>
          </cell>
          <cell r="B549">
            <v>1992</v>
          </cell>
          <cell r="C549" t="str">
            <v>Sep</v>
          </cell>
          <cell r="D549">
            <v>10</v>
          </cell>
          <cell r="E549">
            <v>3</v>
          </cell>
          <cell r="F549">
            <v>4837.58</v>
          </cell>
          <cell r="G549" t="str">
            <v>tier - 3</v>
          </cell>
          <cell r="H549" t="str">
            <v>tier - 2</v>
          </cell>
          <cell r="I549" t="str">
            <v>R1013</v>
          </cell>
        </row>
        <row r="550">
          <cell r="A550" t="str">
            <v>Id1789</v>
          </cell>
          <cell r="B550">
            <v>1984</v>
          </cell>
          <cell r="C550" t="str">
            <v>Oct</v>
          </cell>
          <cell r="D550">
            <v>15</v>
          </cell>
          <cell r="E550">
            <v>3</v>
          </cell>
          <cell r="F550">
            <v>4839.18</v>
          </cell>
          <cell r="G550" t="str">
            <v>tier - 2</v>
          </cell>
          <cell r="H550" t="str">
            <v>tier - 1</v>
          </cell>
          <cell r="I550" t="str">
            <v>R1012</v>
          </cell>
        </row>
        <row r="551">
          <cell r="A551" t="str">
            <v>Id1788</v>
          </cell>
          <cell r="B551">
            <v>1995</v>
          </cell>
          <cell r="C551" t="str">
            <v>Sep</v>
          </cell>
          <cell r="D551">
            <v>29</v>
          </cell>
          <cell r="E551">
            <v>0</v>
          </cell>
          <cell r="F551">
            <v>4840.95</v>
          </cell>
          <cell r="G551" t="str">
            <v>tier - 2</v>
          </cell>
          <cell r="H551" t="str">
            <v>tier - 1</v>
          </cell>
          <cell r="I551" t="str">
            <v>R1021</v>
          </cell>
        </row>
        <row r="552">
          <cell r="A552" t="str">
            <v>Id1787</v>
          </cell>
          <cell r="B552">
            <v>1979</v>
          </cell>
          <cell r="C552" t="str">
            <v>Dec</v>
          </cell>
          <cell r="D552">
            <v>13</v>
          </cell>
          <cell r="E552">
            <v>2</v>
          </cell>
          <cell r="F552">
            <v>4843.79</v>
          </cell>
          <cell r="G552" t="str">
            <v>tier - 2</v>
          </cell>
          <cell r="H552" t="str">
            <v>tier - 3</v>
          </cell>
          <cell r="I552" t="str">
            <v>R1013</v>
          </cell>
        </row>
        <row r="553">
          <cell r="A553" t="str">
            <v>Id1786</v>
          </cell>
          <cell r="B553">
            <v>1974</v>
          </cell>
          <cell r="C553" t="str">
            <v>Sep</v>
          </cell>
          <cell r="D553">
            <v>11</v>
          </cell>
          <cell r="E553">
            <v>0</v>
          </cell>
          <cell r="F553">
            <v>4844.67</v>
          </cell>
          <cell r="G553" t="str">
            <v>tier - 2</v>
          </cell>
          <cell r="H553" t="str">
            <v>tier - 2</v>
          </cell>
          <cell r="I553" t="str">
            <v>R1013</v>
          </cell>
        </row>
        <row r="554">
          <cell r="A554" t="str">
            <v>Id1785</v>
          </cell>
          <cell r="B554">
            <v>2001</v>
          </cell>
          <cell r="C554" t="str">
            <v>Jun</v>
          </cell>
          <cell r="D554">
            <v>7</v>
          </cell>
          <cell r="E554">
            <v>0</v>
          </cell>
          <cell r="F554">
            <v>4846.53</v>
          </cell>
          <cell r="G554" t="str">
            <v>tier - 2</v>
          </cell>
          <cell r="H554" t="str">
            <v>tier - 3</v>
          </cell>
          <cell r="I554" t="str">
            <v>R1021</v>
          </cell>
        </row>
        <row r="555">
          <cell r="A555" t="str">
            <v>Id1784</v>
          </cell>
          <cell r="B555">
            <v>1995</v>
          </cell>
          <cell r="C555" t="str">
            <v>Dec</v>
          </cell>
          <cell r="D555">
            <v>27</v>
          </cell>
          <cell r="E555">
            <v>3</v>
          </cell>
          <cell r="F555">
            <v>4846.92</v>
          </cell>
          <cell r="G555" t="str">
            <v>tier - 2</v>
          </cell>
          <cell r="H555" t="str">
            <v>tier - 3</v>
          </cell>
          <cell r="I555" t="str">
            <v>R1017</v>
          </cell>
        </row>
        <row r="556">
          <cell r="A556" t="str">
            <v>Id1783</v>
          </cell>
          <cell r="B556">
            <v>1989</v>
          </cell>
          <cell r="C556" t="str">
            <v>Sep</v>
          </cell>
          <cell r="D556">
            <v>1</v>
          </cell>
          <cell r="E556">
            <v>3</v>
          </cell>
          <cell r="F556">
            <v>4859.8900000000003</v>
          </cell>
          <cell r="G556" t="str">
            <v>tier - 2</v>
          </cell>
          <cell r="H556" t="str">
            <v>tier - 3</v>
          </cell>
          <cell r="I556" t="str">
            <v>R1011</v>
          </cell>
        </row>
        <row r="557">
          <cell r="A557" t="str">
            <v>Id1782</v>
          </cell>
          <cell r="B557">
            <v>1997</v>
          </cell>
          <cell r="C557" t="str">
            <v>Sep</v>
          </cell>
          <cell r="D557">
            <v>29</v>
          </cell>
          <cell r="E557">
            <v>4</v>
          </cell>
          <cell r="F557">
            <v>4877.9799999999996</v>
          </cell>
          <cell r="G557" t="str">
            <v>tier - 2</v>
          </cell>
          <cell r="H557" t="str">
            <v>tier - 3</v>
          </cell>
          <cell r="I557" t="str">
            <v>R1012</v>
          </cell>
        </row>
        <row r="558">
          <cell r="A558" t="str">
            <v>Id1781</v>
          </cell>
          <cell r="B558">
            <v>1986</v>
          </cell>
          <cell r="C558" t="str">
            <v>Dec</v>
          </cell>
          <cell r="D558">
            <v>23</v>
          </cell>
          <cell r="E558">
            <v>0</v>
          </cell>
          <cell r="F558">
            <v>4883.87</v>
          </cell>
          <cell r="G558" t="str">
            <v>tier - 2</v>
          </cell>
          <cell r="H558" t="str">
            <v>tier - 1</v>
          </cell>
          <cell r="I558" t="str">
            <v>R1011</v>
          </cell>
        </row>
        <row r="559">
          <cell r="A559" t="str">
            <v>Id1780</v>
          </cell>
          <cell r="B559">
            <v>1986</v>
          </cell>
          <cell r="C559" t="str">
            <v>Oct</v>
          </cell>
          <cell r="D559">
            <v>27</v>
          </cell>
          <cell r="E559">
            <v>0</v>
          </cell>
          <cell r="F559">
            <v>4889.04</v>
          </cell>
          <cell r="G559" t="str">
            <v>tier - 2</v>
          </cell>
          <cell r="H559" t="str">
            <v>tier - 1</v>
          </cell>
          <cell r="I559" t="str">
            <v>R1013</v>
          </cell>
        </row>
        <row r="560">
          <cell r="A560" t="str">
            <v>Id1779</v>
          </cell>
          <cell r="B560">
            <v>1989</v>
          </cell>
          <cell r="C560" t="str">
            <v>Jul</v>
          </cell>
          <cell r="D560">
            <v>10</v>
          </cell>
          <cell r="E560">
            <v>2</v>
          </cell>
          <cell r="F560">
            <v>4890</v>
          </cell>
          <cell r="G560" t="str">
            <v>tier - 3</v>
          </cell>
          <cell r="H560" t="str">
            <v>tier - 2</v>
          </cell>
          <cell r="I560" t="str">
            <v>R1013</v>
          </cell>
        </row>
        <row r="561">
          <cell r="A561" t="str">
            <v>Id1778</v>
          </cell>
          <cell r="B561">
            <v>1990</v>
          </cell>
          <cell r="C561" t="str">
            <v>Nov</v>
          </cell>
          <cell r="D561">
            <v>28</v>
          </cell>
          <cell r="E561">
            <v>3</v>
          </cell>
          <cell r="F561">
            <v>4894.3900000000003</v>
          </cell>
          <cell r="G561" t="str">
            <v>tier - 2</v>
          </cell>
          <cell r="H561" t="str">
            <v>tier - 3</v>
          </cell>
          <cell r="I561" t="str">
            <v>R1013</v>
          </cell>
        </row>
        <row r="562">
          <cell r="A562" t="str">
            <v>Id1777</v>
          </cell>
          <cell r="B562">
            <v>1988</v>
          </cell>
          <cell r="C562" t="str">
            <v>Sep</v>
          </cell>
          <cell r="D562">
            <v>23</v>
          </cell>
          <cell r="E562">
            <v>1</v>
          </cell>
          <cell r="F562">
            <v>4894.75</v>
          </cell>
          <cell r="G562" t="str">
            <v>tier - 3</v>
          </cell>
          <cell r="H562" t="str">
            <v>tier - 3</v>
          </cell>
          <cell r="I562" t="str">
            <v>R1012</v>
          </cell>
        </row>
        <row r="563">
          <cell r="A563" t="str">
            <v>Id1776</v>
          </cell>
          <cell r="B563">
            <v>1993</v>
          </cell>
          <cell r="C563" t="str">
            <v>Jul</v>
          </cell>
          <cell r="D563">
            <v>10</v>
          </cell>
          <cell r="E563">
            <v>2</v>
          </cell>
          <cell r="F563">
            <v>4906.41</v>
          </cell>
          <cell r="G563" t="str">
            <v>tier - 2</v>
          </cell>
          <cell r="H563" t="str">
            <v>tier - 1</v>
          </cell>
          <cell r="I563" t="str">
            <v>R1012</v>
          </cell>
        </row>
        <row r="564">
          <cell r="A564" t="str">
            <v>Id1775</v>
          </cell>
          <cell r="B564">
            <v>1981</v>
          </cell>
          <cell r="C564" t="str">
            <v>Oct</v>
          </cell>
          <cell r="D564">
            <v>18</v>
          </cell>
          <cell r="E564">
            <v>1</v>
          </cell>
          <cell r="F564">
            <v>4911.8900000000003</v>
          </cell>
          <cell r="G564" t="str">
            <v>tier - 2</v>
          </cell>
          <cell r="H564" t="str">
            <v>tier - 3</v>
          </cell>
          <cell r="I564" t="str">
            <v>R1013</v>
          </cell>
        </row>
        <row r="565">
          <cell r="A565" t="str">
            <v>Id1774</v>
          </cell>
          <cell r="B565">
            <v>2002</v>
          </cell>
          <cell r="C565" t="str">
            <v>Aug</v>
          </cell>
          <cell r="D565">
            <v>21</v>
          </cell>
          <cell r="E565">
            <v>5</v>
          </cell>
          <cell r="F565">
            <v>4915.0600000000004</v>
          </cell>
          <cell r="G565" t="str">
            <v>tier - 2</v>
          </cell>
          <cell r="H565" t="str">
            <v>tier - 1</v>
          </cell>
          <cell r="I565" t="str">
            <v>R1017</v>
          </cell>
        </row>
        <row r="566">
          <cell r="A566" t="str">
            <v>Id1773</v>
          </cell>
          <cell r="B566">
            <v>1993</v>
          </cell>
          <cell r="C566" t="str">
            <v>Aug</v>
          </cell>
          <cell r="D566">
            <v>10</v>
          </cell>
          <cell r="E566">
            <v>2</v>
          </cell>
          <cell r="F566">
            <v>4922.92</v>
          </cell>
          <cell r="G566" t="str">
            <v>tier - 2</v>
          </cell>
          <cell r="H566" t="str">
            <v>tier - 2</v>
          </cell>
          <cell r="I566" t="str">
            <v>R1012</v>
          </cell>
        </row>
        <row r="567">
          <cell r="A567" t="str">
            <v>Id1772</v>
          </cell>
          <cell r="B567">
            <v>1991</v>
          </cell>
          <cell r="C567" t="str">
            <v>Aug</v>
          </cell>
          <cell r="D567">
            <v>23</v>
          </cell>
          <cell r="E567">
            <v>2</v>
          </cell>
          <cell r="F567">
            <v>4931.6499999999996</v>
          </cell>
          <cell r="G567" t="str">
            <v>tier - 2</v>
          </cell>
          <cell r="H567" t="str">
            <v>tier - 3</v>
          </cell>
          <cell r="I567" t="str">
            <v>R1011</v>
          </cell>
        </row>
        <row r="568">
          <cell r="A568" t="str">
            <v>Id1771</v>
          </cell>
          <cell r="B568">
            <v>1991</v>
          </cell>
          <cell r="C568" t="str">
            <v>Nov</v>
          </cell>
          <cell r="D568">
            <v>27</v>
          </cell>
          <cell r="E568">
            <v>2</v>
          </cell>
          <cell r="F568">
            <v>4934.71</v>
          </cell>
          <cell r="G568" t="str">
            <v>tier - 2</v>
          </cell>
          <cell r="H568" t="str">
            <v>tier - 3</v>
          </cell>
          <cell r="I568" t="str">
            <v>R1011</v>
          </cell>
        </row>
        <row r="569">
          <cell r="A569" t="str">
            <v>Id1770</v>
          </cell>
          <cell r="B569">
            <v>1974</v>
          </cell>
          <cell r="C569" t="str">
            <v>Jun</v>
          </cell>
          <cell r="D569">
            <v>26</v>
          </cell>
          <cell r="E569">
            <v>0</v>
          </cell>
          <cell r="F569">
            <v>4942.0600000000004</v>
          </cell>
          <cell r="G569" t="str">
            <v>tier - 2</v>
          </cell>
          <cell r="H569" t="str">
            <v>tier - 2</v>
          </cell>
          <cell r="I569" t="str">
            <v>R1013</v>
          </cell>
        </row>
        <row r="570">
          <cell r="A570" t="str">
            <v>Id1769</v>
          </cell>
          <cell r="B570">
            <v>1991</v>
          </cell>
          <cell r="C570" t="str">
            <v>Aug</v>
          </cell>
          <cell r="D570">
            <v>30</v>
          </cell>
          <cell r="E570">
            <v>2</v>
          </cell>
          <cell r="F570">
            <v>4949.76</v>
          </cell>
          <cell r="G570" t="str">
            <v>tier - 2</v>
          </cell>
          <cell r="H570" t="str">
            <v>tier - 1</v>
          </cell>
          <cell r="I570" t="str">
            <v>R1013</v>
          </cell>
        </row>
        <row r="571">
          <cell r="A571" t="str">
            <v>Id1768</v>
          </cell>
          <cell r="B571">
            <v>1973</v>
          </cell>
          <cell r="C571" t="str">
            <v>Nov</v>
          </cell>
          <cell r="D571">
            <v>7</v>
          </cell>
          <cell r="E571">
            <v>0</v>
          </cell>
          <cell r="F571">
            <v>4985.22</v>
          </cell>
          <cell r="G571" t="str">
            <v>tier - 2</v>
          </cell>
          <cell r="H571" t="str">
            <v>tier - 3</v>
          </cell>
          <cell r="I571" t="str">
            <v>R1013</v>
          </cell>
        </row>
        <row r="572">
          <cell r="A572" t="str">
            <v>Id1767</v>
          </cell>
          <cell r="B572">
            <v>1988</v>
          </cell>
          <cell r="C572" t="str">
            <v>Jun</v>
          </cell>
          <cell r="D572">
            <v>24</v>
          </cell>
          <cell r="E572">
            <v>0</v>
          </cell>
          <cell r="F572">
            <v>4992.38</v>
          </cell>
          <cell r="G572" t="str">
            <v>tier - 2</v>
          </cell>
          <cell r="H572" t="str">
            <v>tier - 3</v>
          </cell>
          <cell r="I572" t="str">
            <v>R1024</v>
          </cell>
        </row>
        <row r="573">
          <cell r="A573" t="str">
            <v>Id1766</v>
          </cell>
          <cell r="B573">
            <v>2001</v>
          </cell>
          <cell r="C573" t="str">
            <v>Oct</v>
          </cell>
          <cell r="D573">
            <v>5</v>
          </cell>
          <cell r="E573">
            <v>0</v>
          </cell>
          <cell r="F573">
            <v>4999.04</v>
          </cell>
          <cell r="G573" t="str">
            <v>tier - 2</v>
          </cell>
          <cell r="H573" t="str">
            <v>tier - 2</v>
          </cell>
          <cell r="I573" t="str">
            <v>R1011</v>
          </cell>
        </row>
        <row r="574">
          <cell r="A574" t="str">
            <v>Id1765</v>
          </cell>
          <cell r="B574">
            <v>1988</v>
          </cell>
          <cell r="C574" t="str">
            <v>Sep</v>
          </cell>
          <cell r="D574">
            <v>4</v>
          </cell>
          <cell r="E574">
            <v>1</v>
          </cell>
          <cell r="F574">
            <v>5002.78</v>
          </cell>
          <cell r="G574" t="str">
            <v>tier - 2</v>
          </cell>
          <cell r="H574" t="str">
            <v>tier - 2</v>
          </cell>
          <cell r="I574" t="str">
            <v>R1013</v>
          </cell>
        </row>
        <row r="575">
          <cell r="A575" t="str">
            <v>Id1764</v>
          </cell>
          <cell r="B575">
            <v>1977</v>
          </cell>
          <cell r="C575" t="str">
            <v>Jun</v>
          </cell>
          <cell r="D575">
            <v>9</v>
          </cell>
          <cell r="E575">
            <v>2</v>
          </cell>
          <cell r="F575">
            <v>5003.7700000000004</v>
          </cell>
          <cell r="G575" t="str">
            <v>tier - 2</v>
          </cell>
          <cell r="H575" t="str">
            <v>tier - 3</v>
          </cell>
          <cell r="I575" t="str">
            <v>R1013</v>
          </cell>
        </row>
        <row r="576">
          <cell r="A576" t="str">
            <v>Id1763</v>
          </cell>
          <cell r="B576">
            <v>1988</v>
          </cell>
          <cell r="C576" t="str">
            <v>Jul</v>
          </cell>
          <cell r="D576">
            <v>8</v>
          </cell>
          <cell r="E576">
            <v>1</v>
          </cell>
          <cell r="F576">
            <v>5003.8500000000004</v>
          </cell>
          <cell r="G576" t="str">
            <v>tier - 2</v>
          </cell>
          <cell r="H576" t="str">
            <v>tier - 3</v>
          </cell>
          <cell r="I576" t="str">
            <v>R1011</v>
          </cell>
        </row>
        <row r="577">
          <cell r="A577" t="str">
            <v>Id1762</v>
          </cell>
          <cell r="B577">
            <v>1988</v>
          </cell>
          <cell r="C577" t="str">
            <v>Nov</v>
          </cell>
          <cell r="D577">
            <v>9</v>
          </cell>
          <cell r="E577">
            <v>1</v>
          </cell>
          <cell r="F577">
            <v>5012.47</v>
          </cell>
          <cell r="G577" t="str">
            <v>tier - 2</v>
          </cell>
          <cell r="H577" t="str">
            <v>tier - 3</v>
          </cell>
          <cell r="I577" t="str">
            <v>R1011</v>
          </cell>
        </row>
        <row r="578">
          <cell r="A578" t="str">
            <v>Id1761</v>
          </cell>
          <cell r="B578">
            <v>1985</v>
          </cell>
          <cell r="C578" t="str">
            <v>Dec</v>
          </cell>
          <cell r="D578">
            <v>28</v>
          </cell>
          <cell r="E578">
            <v>0</v>
          </cell>
          <cell r="F578">
            <v>5028.1499999999996</v>
          </cell>
          <cell r="G578" t="str">
            <v>tier - 1</v>
          </cell>
          <cell r="H578" t="str">
            <v>tier - 2</v>
          </cell>
          <cell r="I578" t="str">
            <v>R1012</v>
          </cell>
        </row>
        <row r="579">
          <cell r="A579" t="str">
            <v>Id1760</v>
          </cell>
          <cell r="B579">
            <v>1991</v>
          </cell>
          <cell r="C579" t="str">
            <v>Sep</v>
          </cell>
          <cell r="D579">
            <v>10</v>
          </cell>
          <cell r="E579">
            <v>2</v>
          </cell>
          <cell r="F579">
            <v>5031.2700000000004</v>
          </cell>
          <cell r="G579" t="str">
            <v>tier - 3</v>
          </cell>
          <cell r="H579" t="str">
            <v>tier - 1</v>
          </cell>
          <cell r="I579" t="str">
            <v>R1016</v>
          </cell>
        </row>
        <row r="580">
          <cell r="A580" t="str">
            <v>Id1759</v>
          </cell>
          <cell r="B580">
            <v>1986</v>
          </cell>
          <cell r="C580" t="str">
            <v>Jun</v>
          </cell>
          <cell r="D580">
            <v>29</v>
          </cell>
          <cell r="E580">
            <v>3</v>
          </cell>
          <cell r="F580">
            <v>5034.1000000000004</v>
          </cell>
          <cell r="G580" t="str">
            <v>tier - 2</v>
          </cell>
          <cell r="H580" t="str">
            <v>tier - 2</v>
          </cell>
          <cell r="I580" t="str">
            <v>R1013</v>
          </cell>
        </row>
        <row r="581">
          <cell r="A581" t="str">
            <v>Id1758</v>
          </cell>
          <cell r="B581">
            <v>1997</v>
          </cell>
          <cell r="C581" t="str">
            <v>Dec</v>
          </cell>
          <cell r="D581">
            <v>4</v>
          </cell>
          <cell r="E581">
            <v>0</v>
          </cell>
          <cell r="F581">
            <v>5038.57</v>
          </cell>
          <cell r="G581" t="str">
            <v>tier - 2</v>
          </cell>
          <cell r="H581" t="str">
            <v>tier - 2</v>
          </cell>
          <cell r="I581" t="str">
            <v>R1025</v>
          </cell>
        </row>
        <row r="582">
          <cell r="A582" t="str">
            <v>Id1757</v>
          </cell>
          <cell r="B582">
            <v>2001</v>
          </cell>
          <cell r="C582" t="str">
            <v>Oct</v>
          </cell>
          <cell r="D582">
            <v>16</v>
          </cell>
          <cell r="E582">
            <v>0</v>
          </cell>
          <cell r="F582">
            <v>5043.13</v>
          </cell>
          <cell r="G582" t="str">
            <v>tier - 2</v>
          </cell>
          <cell r="H582" t="str">
            <v>tier - 3</v>
          </cell>
          <cell r="I582" t="str">
            <v>R1011</v>
          </cell>
        </row>
        <row r="583">
          <cell r="A583" t="str">
            <v>Id1756</v>
          </cell>
          <cell r="B583">
            <v>1997</v>
          </cell>
          <cell r="C583" t="str">
            <v>Jul</v>
          </cell>
          <cell r="D583">
            <v>29</v>
          </cell>
          <cell r="E583">
            <v>0</v>
          </cell>
          <cell r="F583">
            <v>5045.1499999999996</v>
          </cell>
          <cell r="G583" t="str">
            <v>tier - 2</v>
          </cell>
          <cell r="H583" t="str">
            <v>tier - 2</v>
          </cell>
          <cell r="I583" t="str">
            <v>R1012</v>
          </cell>
        </row>
        <row r="584">
          <cell r="A584" t="str">
            <v>Id1755</v>
          </cell>
          <cell r="B584">
            <v>1980</v>
          </cell>
          <cell r="C584" t="str">
            <v>Sep</v>
          </cell>
          <cell r="D584">
            <v>7</v>
          </cell>
          <cell r="E584">
            <v>2</v>
          </cell>
          <cell r="F584">
            <v>5054.05</v>
          </cell>
          <cell r="G584" t="str">
            <v>tier - 2</v>
          </cell>
          <cell r="H584" t="str">
            <v>tier - 2</v>
          </cell>
          <cell r="I584" t="str">
            <v>R1013</v>
          </cell>
        </row>
        <row r="585">
          <cell r="A585" t="str">
            <v>Id1754</v>
          </cell>
          <cell r="B585">
            <v>1993</v>
          </cell>
          <cell r="C585" t="str">
            <v>Jun</v>
          </cell>
          <cell r="D585">
            <v>11</v>
          </cell>
          <cell r="E585">
            <v>0</v>
          </cell>
          <cell r="F585">
            <v>5059.5600000000004</v>
          </cell>
          <cell r="G585" t="str">
            <v>tier - 2</v>
          </cell>
          <cell r="H585" t="str">
            <v>tier - 1</v>
          </cell>
          <cell r="I585" t="str">
            <v>R1021</v>
          </cell>
        </row>
        <row r="586">
          <cell r="A586" t="str">
            <v>Id1753</v>
          </cell>
          <cell r="B586">
            <v>1978</v>
          </cell>
          <cell r="C586" t="str">
            <v>Nov</v>
          </cell>
          <cell r="D586">
            <v>22</v>
          </cell>
          <cell r="E586">
            <v>2</v>
          </cell>
          <cell r="F586">
            <v>5077.1899999999996</v>
          </cell>
          <cell r="G586" t="str">
            <v>tier - 2</v>
          </cell>
          <cell r="H586" t="str">
            <v>tier - 3</v>
          </cell>
          <cell r="I586" t="str">
            <v>R1012</v>
          </cell>
        </row>
        <row r="587">
          <cell r="A587" t="str">
            <v>Id1752</v>
          </cell>
          <cell r="B587">
            <v>1997</v>
          </cell>
          <cell r="C587" t="str">
            <v>Jul</v>
          </cell>
          <cell r="D587">
            <v>14</v>
          </cell>
          <cell r="E587">
            <v>5</v>
          </cell>
          <cell r="F587">
            <v>5080.1000000000004</v>
          </cell>
          <cell r="G587" t="str">
            <v>tier - 3</v>
          </cell>
          <cell r="H587" t="str">
            <v>tier - 2</v>
          </cell>
          <cell r="I587" t="str">
            <v>R1011</v>
          </cell>
        </row>
        <row r="588">
          <cell r="A588" t="str">
            <v>Id1751</v>
          </cell>
          <cell r="B588">
            <v>1999</v>
          </cell>
          <cell r="C588" t="str">
            <v>Jun</v>
          </cell>
          <cell r="D588">
            <v>19</v>
          </cell>
          <cell r="E588">
            <v>0</v>
          </cell>
          <cell r="F588">
            <v>5087.92</v>
          </cell>
          <cell r="G588" t="str">
            <v>tier - 2</v>
          </cell>
          <cell r="H588" t="str">
            <v>tier - 2</v>
          </cell>
          <cell r="I588" t="str">
            <v>R1026</v>
          </cell>
        </row>
        <row r="589">
          <cell r="A589" t="str">
            <v>Id1750</v>
          </cell>
          <cell r="B589">
            <v>1987</v>
          </cell>
          <cell r="C589" t="str">
            <v>Nov</v>
          </cell>
          <cell r="D589">
            <v>18</v>
          </cell>
          <cell r="E589">
            <v>1</v>
          </cell>
          <cell r="F589">
            <v>5116.5</v>
          </cell>
          <cell r="G589" t="str">
            <v>tier - 2</v>
          </cell>
          <cell r="H589" t="str">
            <v>tier - 2</v>
          </cell>
          <cell r="I589" t="str">
            <v>R1012</v>
          </cell>
        </row>
        <row r="590">
          <cell r="A590" t="str">
            <v>Id1749</v>
          </cell>
          <cell r="B590">
            <v>1988</v>
          </cell>
          <cell r="C590" t="str">
            <v>Nov</v>
          </cell>
          <cell r="D590">
            <v>1</v>
          </cell>
          <cell r="E590">
            <v>2</v>
          </cell>
          <cell r="F590">
            <v>5124.1899999999996</v>
          </cell>
          <cell r="G590" t="str">
            <v>tier - 2</v>
          </cell>
          <cell r="H590" t="str">
            <v>tier - 3</v>
          </cell>
          <cell r="I590" t="str">
            <v>R1013</v>
          </cell>
        </row>
        <row r="591">
          <cell r="A591" t="str">
            <v>Id1748</v>
          </cell>
          <cell r="B591">
            <v>1987</v>
          </cell>
          <cell r="C591" t="str">
            <v>Sep</v>
          </cell>
          <cell r="D591">
            <v>13</v>
          </cell>
          <cell r="E591">
            <v>1</v>
          </cell>
          <cell r="F591">
            <v>5125.22</v>
          </cell>
          <cell r="G591" t="str">
            <v>tier - 1</v>
          </cell>
          <cell r="H591" t="str">
            <v>tier - 2</v>
          </cell>
          <cell r="I591" t="str">
            <v>R1012</v>
          </cell>
        </row>
        <row r="592">
          <cell r="A592" t="str">
            <v>Id1747</v>
          </cell>
          <cell r="B592">
            <v>1988</v>
          </cell>
          <cell r="C592" t="str">
            <v>Sep</v>
          </cell>
          <cell r="D592">
            <v>15</v>
          </cell>
          <cell r="E592">
            <v>3</v>
          </cell>
          <cell r="F592">
            <v>5136.75</v>
          </cell>
          <cell r="G592" t="str">
            <v>tier - 2</v>
          </cell>
          <cell r="H592" t="str">
            <v>tier - 1</v>
          </cell>
          <cell r="I592" t="str">
            <v>R1013</v>
          </cell>
        </row>
        <row r="593">
          <cell r="A593" t="str">
            <v>Id1746</v>
          </cell>
          <cell r="B593">
            <v>1993</v>
          </cell>
          <cell r="C593" t="str">
            <v>Dec</v>
          </cell>
          <cell r="D593">
            <v>10</v>
          </cell>
          <cell r="E593">
            <v>3</v>
          </cell>
          <cell r="F593">
            <v>5138.26</v>
          </cell>
          <cell r="G593" t="str">
            <v>tier - 2</v>
          </cell>
          <cell r="H593" t="str">
            <v>tier - 2</v>
          </cell>
          <cell r="I593" t="str">
            <v>R1013</v>
          </cell>
        </row>
        <row r="594">
          <cell r="A594" t="str">
            <v>Id1745</v>
          </cell>
          <cell r="B594">
            <v>1984</v>
          </cell>
          <cell r="C594" t="str">
            <v>Aug</v>
          </cell>
          <cell r="D594">
            <v>22</v>
          </cell>
          <cell r="E594">
            <v>3</v>
          </cell>
          <cell r="F594">
            <v>5144.18</v>
          </cell>
          <cell r="G594" t="str">
            <v>tier - 2</v>
          </cell>
          <cell r="H594" t="str">
            <v>tier - 1</v>
          </cell>
          <cell r="I594" t="str">
            <v>R1013</v>
          </cell>
        </row>
        <row r="595">
          <cell r="A595" t="str">
            <v>Id1744</v>
          </cell>
          <cell r="B595">
            <v>1990</v>
          </cell>
          <cell r="C595" t="str">
            <v>Aug</v>
          </cell>
          <cell r="D595">
            <v>22</v>
          </cell>
          <cell r="E595">
            <v>1</v>
          </cell>
          <cell r="F595">
            <v>5148.55</v>
          </cell>
          <cell r="G595" t="str">
            <v>tier - 2</v>
          </cell>
          <cell r="H595" t="str">
            <v>tier - 2</v>
          </cell>
          <cell r="I595" t="str">
            <v>R1024</v>
          </cell>
        </row>
        <row r="596">
          <cell r="A596" t="str">
            <v>Id1743</v>
          </cell>
          <cell r="B596">
            <v>1990</v>
          </cell>
          <cell r="C596" t="str">
            <v>Oct</v>
          </cell>
          <cell r="D596">
            <v>9</v>
          </cell>
          <cell r="E596">
            <v>2</v>
          </cell>
          <cell r="F596">
            <v>5152.13</v>
          </cell>
          <cell r="G596" t="str">
            <v>tier - 2</v>
          </cell>
          <cell r="H596" t="str">
            <v>tier - 2</v>
          </cell>
          <cell r="I596" t="str">
            <v>R1011</v>
          </cell>
        </row>
        <row r="597">
          <cell r="A597" t="str">
            <v>Id1742</v>
          </cell>
          <cell r="B597">
            <v>1991</v>
          </cell>
          <cell r="C597" t="str">
            <v>Aug</v>
          </cell>
          <cell r="D597">
            <v>29</v>
          </cell>
          <cell r="E597">
            <v>3</v>
          </cell>
          <cell r="F597">
            <v>5166.96</v>
          </cell>
          <cell r="G597" t="str">
            <v>tier - 2</v>
          </cell>
          <cell r="H597" t="str">
            <v>tier - 2</v>
          </cell>
          <cell r="I597" t="str">
            <v>R1012</v>
          </cell>
        </row>
        <row r="598">
          <cell r="A598" t="str">
            <v>Id1741</v>
          </cell>
          <cell r="B598">
            <v>1984</v>
          </cell>
          <cell r="C598" t="str">
            <v>Oct</v>
          </cell>
          <cell r="D598">
            <v>16</v>
          </cell>
          <cell r="E598">
            <v>3</v>
          </cell>
          <cell r="F598">
            <v>5177.12</v>
          </cell>
          <cell r="G598" t="str">
            <v>tier - 2</v>
          </cell>
          <cell r="H598" t="str">
            <v>tier - 1</v>
          </cell>
          <cell r="I598" t="str">
            <v>R1013</v>
          </cell>
        </row>
        <row r="599">
          <cell r="A599" t="str">
            <v>Id1740</v>
          </cell>
          <cell r="B599">
            <v>1979</v>
          </cell>
          <cell r="C599" t="str">
            <v>Sep</v>
          </cell>
          <cell r="D599">
            <v>12</v>
          </cell>
          <cell r="E599">
            <v>2</v>
          </cell>
          <cell r="F599">
            <v>5195.58</v>
          </cell>
          <cell r="G599" t="str">
            <v>tier - 2</v>
          </cell>
          <cell r="H599" t="str">
            <v>tier - 2</v>
          </cell>
          <cell r="I599" t="str">
            <v>R1013</v>
          </cell>
        </row>
        <row r="600">
          <cell r="A600" t="str">
            <v>Id1739</v>
          </cell>
          <cell r="B600">
            <v>2004</v>
          </cell>
          <cell r="C600" t="str">
            <v>Jun</v>
          </cell>
          <cell r="D600">
            <v>6</v>
          </cell>
          <cell r="E600">
            <v>0</v>
          </cell>
          <cell r="F600">
            <v>5198.6899999999996</v>
          </cell>
          <cell r="G600" t="str">
            <v>tier - 2</v>
          </cell>
          <cell r="H600" t="str">
            <v>tier - 2</v>
          </cell>
          <cell r="I600" t="str">
            <v>R1022</v>
          </cell>
        </row>
        <row r="601">
          <cell r="A601" t="str">
            <v>Id1738</v>
          </cell>
          <cell r="B601">
            <v>1983</v>
          </cell>
          <cell r="C601" t="str">
            <v>Oct</v>
          </cell>
          <cell r="D601">
            <v>24</v>
          </cell>
          <cell r="E601">
            <v>3</v>
          </cell>
          <cell r="F601">
            <v>5207.97</v>
          </cell>
          <cell r="G601" t="str">
            <v>tier - 2</v>
          </cell>
          <cell r="H601" t="str">
            <v>tier - 2</v>
          </cell>
          <cell r="I601" t="str">
            <v>R1012</v>
          </cell>
        </row>
        <row r="602">
          <cell r="A602" t="str">
            <v>Id1737</v>
          </cell>
          <cell r="B602">
            <v>1993</v>
          </cell>
          <cell r="C602" t="str">
            <v>Jun</v>
          </cell>
          <cell r="D602">
            <v>17</v>
          </cell>
          <cell r="E602">
            <v>3</v>
          </cell>
          <cell r="F602">
            <v>5209.58</v>
          </cell>
          <cell r="G602" t="str">
            <v>tier - 3</v>
          </cell>
          <cell r="H602" t="str">
            <v>tier - 3</v>
          </cell>
          <cell r="I602" t="str">
            <v>R1017</v>
          </cell>
        </row>
        <row r="603">
          <cell r="A603" t="str">
            <v>Id1736</v>
          </cell>
          <cell r="B603">
            <v>1999</v>
          </cell>
          <cell r="C603" t="str">
            <v>Dec</v>
          </cell>
          <cell r="D603">
            <v>1</v>
          </cell>
          <cell r="E603">
            <v>0</v>
          </cell>
          <cell r="F603">
            <v>5213.22</v>
          </cell>
          <cell r="G603" t="str">
            <v>tier - 2</v>
          </cell>
          <cell r="H603" t="str">
            <v>tier - 1</v>
          </cell>
          <cell r="I603" t="str">
            <v>R1012</v>
          </cell>
        </row>
        <row r="604">
          <cell r="A604" t="str">
            <v>Id1735</v>
          </cell>
          <cell r="B604">
            <v>1995</v>
          </cell>
          <cell r="C604" t="str">
            <v>Jun</v>
          </cell>
          <cell r="D604">
            <v>6</v>
          </cell>
          <cell r="E604">
            <v>0</v>
          </cell>
          <cell r="F604">
            <v>5216.4799999999996</v>
          </cell>
          <cell r="G604" t="str">
            <v>tier - 2</v>
          </cell>
          <cell r="H604" t="str">
            <v>tier - 2</v>
          </cell>
          <cell r="I604" t="str">
            <v>R1025</v>
          </cell>
        </row>
        <row r="605">
          <cell r="A605" t="str">
            <v>Id1734</v>
          </cell>
          <cell r="B605">
            <v>1987</v>
          </cell>
          <cell r="C605" t="str">
            <v>Jun</v>
          </cell>
          <cell r="D605">
            <v>29</v>
          </cell>
          <cell r="E605">
            <v>0</v>
          </cell>
          <cell r="F605">
            <v>5227.99</v>
          </cell>
          <cell r="G605" t="str">
            <v>tier - 2</v>
          </cell>
          <cell r="H605" t="str">
            <v>tier - 1</v>
          </cell>
          <cell r="I605" t="str">
            <v>R1024</v>
          </cell>
        </row>
        <row r="606">
          <cell r="A606" t="str">
            <v>Id1733</v>
          </cell>
          <cell r="B606">
            <v>1987</v>
          </cell>
          <cell r="C606" t="str">
            <v>Dec</v>
          </cell>
          <cell r="D606">
            <v>26</v>
          </cell>
          <cell r="E606">
            <v>1</v>
          </cell>
          <cell r="F606">
            <v>5240.7700000000004</v>
          </cell>
          <cell r="G606" t="str">
            <v>tier - 2</v>
          </cell>
          <cell r="H606" t="str">
            <v>tier - 2</v>
          </cell>
          <cell r="I606" t="str">
            <v>R1011</v>
          </cell>
        </row>
        <row r="607">
          <cell r="A607" t="str">
            <v>Id1732</v>
          </cell>
          <cell r="B607">
            <v>1987</v>
          </cell>
          <cell r="C607" t="str">
            <v>Jul</v>
          </cell>
          <cell r="D607">
            <v>5</v>
          </cell>
          <cell r="E607">
            <v>1</v>
          </cell>
          <cell r="F607">
            <v>5245.23</v>
          </cell>
          <cell r="G607" t="str">
            <v>tier - 2</v>
          </cell>
          <cell r="H607" t="str">
            <v>tier - 2</v>
          </cell>
          <cell r="I607" t="str">
            <v>R1013</v>
          </cell>
        </row>
        <row r="608">
          <cell r="A608" t="str">
            <v>Id1731</v>
          </cell>
          <cell r="B608">
            <v>1987</v>
          </cell>
          <cell r="C608" t="str">
            <v>Sep</v>
          </cell>
          <cell r="D608">
            <v>9</v>
          </cell>
          <cell r="E608">
            <v>1</v>
          </cell>
          <cell r="F608">
            <v>5246.05</v>
          </cell>
          <cell r="G608" t="str">
            <v>tier - 2</v>
          </cell>
          <cell r="H608" t="str">
            <v>tier - 3</v>
          </cell>
          <cell r="I608" t="str">
            <v>R1011</v>
          </cell>
        </row>
        <row r="609">
          <cell r="A609" t="str">
            <v>Id1730</v>
          </cell>
          <cell r="B609">
            <v>1990</v>
          </cell>
          <cell r="C609" t="str">
            <v>Jul</v>
          </cell>
          <cell r="D609">
            <v>6</v>
          </cell>
          <cell r="E609">
            <v>3</v>
          </cell>
          <cell r="F609">
            <v>5253.52</v>
          </cell>
          <cell r="G609" t="str">
            <v>tier - 3</v>
          </cell>
          <cell r="H609" t="str">
            <v>tier - 3</v>
          </cell>
          <cell r="I609" t="str">
            <v>R1011</v>
          </cell>
        </row>
        <row r="610">
          <cell r="A610" t="str">
            <v>Id1729</v>
          </cell>
          <cell r="B610">
            <v>1989</v>
          </cell>
          <cell r="C610" t="str">
            <v>Nov</v>
          </cell>
          <cell r="D610">
            <v>25</v>
          </cell>
          <cell r="E610">
            <v>2</v>
          </cell>
          <cell r="F610">
            <v>5257.51</v>
          </cell>
          <cell r="G610" t="str">
            <v>tier - 2</v>
          </cell>
          <cell r="H610" t="str">
            <v>tier - 2</v>
          </cell>
          <cell r="I610" t="str">
            <v>R1012</v>
          </cell>
        </row>
        <row r="611">
          <cell r="A611" t="str">
            <v>Id1728</v>
          </cell>
          <cell r="B611">
            <v>1989</v>
          </cell>
          <cell r="C611" t="str">
            <v>Jul</v>
          </cell>
          <cell r="D611">
            <v>19</v>
          </cell>
          <cell r="E611">
            <v>2</v>
          </cell>
          <cell r="F611">
            <v>5261.47</v>
          </cell>
          <cell r="G611" t="str">
            <v>tier - 2</v>
          </cell>
          <cell r="H611" t="str">
            <v>tier - 2</v>
          </cell>
          <cell r="I611" t="str">
            <v>R1012</v>
          </cell>
        </row>
        <row r="612">
          <cell r="A612" t="str">
            <v>Id1727</v>
          </cell>
          <cell r="B612">
            <v>1986</v>
          </cell>
          <cell r="C612" t="str">
            <v>Oct</v>
          </cell>
          <cell r="D612">
            <v>25</v>
          </cell>
          <cell r="E612">
            <v>0</v>
          </cell>
          <cell r="F612">
            <v>5266.37</v>
          </cell>
          <cell r="G612" t="str">
            <v>tier - 2</v>
          </cell>
          <cell r="H612" t="str">
            <v>tier - 2</v>
          </cell>
          <cell r="I612" t="str">
            <v>R1012</v>
          </cell>
        </row>
        <row r="613">
          <cell r="A613" t="str">
            <v>Id1726</v>
          </cell>
          <cell r="B613">
            <v>1986</v>
          </cell>
          <cell r="C613" t="str">
            <v>Sep</v>
          </cell>
          <cell r="D613">
            <v>20</v>
          </cell>
          <cell r="E613">
            <v>0</v>
          </cell>
          <cell r="F613">
            <v>5267.82</v>
          </cell>
          <cell r="G613" t="str">
            <v>tier - 2</v>
          </cell>
          <cell r="H613" t="str">
            <v>tier - 2</v>
          </cell>
          <cell r="I613" t="str">
            <v>R1012</v>
          </cell>
        </row>
        <row r="614">
          <cell r="A614" t="str">
            <v>Id1725</v>
          </cell>
          <cell r="B614">
            <v>1986</v>
          </cell>
          <cell r="C614" t="str">
            <v>Oct</v>
          </cell>
          <cell r="D614">
            <v>20</v>
          </cell>
          <cell r="E614">
            <v>0</v>
          </cell>
          <cell r="F614">
            <v>5272.18</v>
          </cell>
          <cell r="G614" t="str">
            <v>tier - 2</v>
          </cell>
          <cell r="H614" t="str">
            <v>tier - 3</v>
          </cell>
          <cell r="I614" t="str">
            <v>R1012</v>
          </cell>
        </row>
        <row r="615">
          <cell r="A615" t="str">
            <v>Id1724</v>
          </cell>
          <cell r="B615">
            <v>1987</v>
          </cell>
          <cell r="C615" t="str">
            <v>Sep</v>
          </cell>
          <cell r="D615">
            <v>1</v>
          </cell>
          <cell r="E615">
            <v>3</v>
          </cell>
          <cell r="F615">
            <v>5275.86</v>
          </cell>
          <cell r="G615" t="str">
            <v>tier - 2</v>
          </cell>
          <cell r="H615" t="str">
            <v>tier - 2</v>
          </cell>
          <cell r="I615" t="str">
            <v>R1013</v>
          </cell>
        </row>
        <row r="616">
          <cell r="A616" t="str">
            <v>Id1723</v>
          </cell>
          <cell r="B616">
            <v>1974</v>
          </cell>
          <cell r="C616" t="str">
            <v>Nov</v>
          </cell>
          <cell r="D616">
            <v>12</v>
          </cell>
          <cell r="E616">
            <v>0</v>
          </cell>
          <cell r="F616">
            <v>5291.71</v>
          </cell>
          <cell r="G616" t="str">
            <v>tier - 2</v>
          </cell>
          <cell r="H616" t="str">
            <v>tier - 2</v>
          </cell>
          <cell r="I616" t="str">
            <v>R1012</v>
          </cell>
        </row>
        <row r="617">
          <cell r="A617" t="str">
            <v>Id1722</v>
          </cell>
          <cell r="B617">
            <v>2004</v>
          </cell>
          <cell r="C617" t="str">
            <v>Aug</v>
          </cell>
          <cell r="D617">
            <v>22</v>
          </cell>
          <cell r="E617">
            <v>0</v>
          </cell>
          <cell r="F617">
            <v>5293.67</v>
          </cell>
          <cell r="G617" t="str">
            <v>tier - 2</v>
          </cell>
          <cell r="H617" t="str">
            <v>tier - 2</v>
          </cell>
          <cell r="I617" t="str">
            <v>R1022</v>
          </cell>
        </row>
        <row r="618">
          <cell r="A618" t="str">
            <v>Id1721</v>
          </cell>
          <cell r="B618">
            <v>2000</v>
          </cell>
          <cell r="C618" t="str">
            <v>Sep</v>
          </cell>
          <cell r="D618">
            <v>9</v>
          </cell>
          <cell r="E618">
            <v>0</v>
          </cell>
          <cell r="F618">
            <v>5306.7</v>
          </cell>
          <cell r="G618" t="str">
            <v>tier - 2</v>
          </cell>
          <cell r="H618" t="str">
            <v>tier - 3</v>
          </cell>
          <cell r="I618" t="str">
            <v>R1012</v>
          </cell>
        </row>
        <row r="619">
          <cell r="A619" t="str">
            <v>Id1720</v>
          </cell>
          <cell r="B619">
            <v>1994</v>
          </cell>
          <cell r="C619" t="str">
            <v>Nov</v>
          </cell>
          <cell r="D619">
            <v>13</v>
          </cell>
          <cell r="E619">
            <v>3</v>
          </cell>
          <cell r="F619">
            <v>5312.17</v>
          </cell>
          <cell r="G619" t="str">
            <v>tier - 2</v>
          </cell>
          <cell r="H619" t="str">
            <v>tier - 2</v>
          </cell>
          <cell r="I619" t="str">
            <v>R1012</v>
          </cell>
        </row>
        <row r="620">
          <cell r="A620" t="str">
            <v>Id1719</v>
          </cell>
          <cell r="B620">
            <v>1974</v>
          </cell>
          <cell r="C620" t="str">
            <v>Sep</v>
          </cell>
          <cell r="D620">
            <v>2</v>
          </cell>
          <cell r="E620">
            <v>0</v>
          </cell>
          <cell r="F620">
            <v>5322.24</v>
          </cell>
          <cell r="G620" t="str">
            <v>tier - 2</v>
          </cell>
          <cell r="H620" t="str">
            <v>tier - 1</v>
          </cell>
          <cell r="I620" t="str">
            <v>R1012</v>
          </cell>
        </row>
        <row r="621">
          <cell r="A621" t="str">
            <v>Id1718</v>
          </cell>
          <cell r="B621">
            <v>1992</v>
          </cell>
          <cell r="C621" t="str">
            <v>Jun</v>
          </cell>
          <cell r="D621">
            <v>18</v>
          </cell>
          <cell r="E621">
            <v>3</v>
          </cell>
          <cell r="F621">
            <v>5325.65</v>
          </cell>
          <cell r="G621" t="str">
            <v>tier - 2</v>
          </cell>
          <cell r="H621" t="str">
            <v>tier - 1</v>
          </cell>
          <cell r="I621" t="str">
            <v>R1011</v>
          </cell>
        </row>
        <row r="622">
          <cell r="A622" t="str">
            <v>Id1717</v>
          </cell>
          <cell r="B622">
            <v>1991</v>
          </cell>
          <cell r="C622" t="str">
            <v>Aug</v>
          </cell>
          <cell r="D622">
            <v>28</v>
          </cell>
          <cell r="E622">
            <v>2</v>
          </cell>
          <cell r="F622">
            <v>5327.4</v>
          </cell>
          <cell r="G622" t="str">
            <v>tier - 2</v>
          </cell>
          <cell r="H622" t="str">
            <v>tier - 1</v>
          </cell>
          <cell r="I622" t="str">
            <v>R1012</v>
          </cell>
        </row>
        <row r="623">
          <cell r="A623" t="str">
            <v>Id1716</v>
          </cell>
          <cell r="B623">
            <v>1972</v>
          </cell>
          <cell r="C623" t="str">
            <v>Dec</v>
          </cell>
          <cell r="D623">
            <v>15</v>
          </cell>
          <cell r="E623">
            <v>0</v>
          </cell>
          <cell r="F623">
            <v>5344.81</v>
          </cell>
          <cell r="G623" t="str">
            <v>tier - 2</v>
          </cell>
          <cell r="H623" t="str">
            <v>tier - 3</v>
          </cell>
          <cell r="I623" t="str">
            <v>R1013</v>
          </cell>
        </row>
        <row r="624">
          <cell r="A624" t="str">
            <v>Id1715</v>
          </cell>
          <cell r="B624">
            <v>1989</v>
          </cell>
          <cell r="C624" t="str">
            <v>Nov</v>
          </cell>
          <cell r="D624">
            <v>7</v>
          </cell>
          <cell r="E624">
            <v>1</v>
          </cell>
          <cell r="F624">
            <v>5354.07</v>
          </cell>
          <cell r="G624" t="str">
            <v>tier - 2</v>
          </cell>
          <cell r="H624" t="str">
            <v>tier - 3</v>
          </cell>
          <cell r="I624" t="str">
            <v>R1024</v>
          </cell>
        </row>
        <row r="625">
          <cell r="A625" t="str">
            <v>Id1714</v>
          </cell>
          <cell r="B625">
            <v>1994</v>
          </cell>
          <cell r="C625" t="str">
            <v>Dec</v>
          </cell>
          <cell r="D625">
            <v>7</v>
          </cell>
          <cell r="E625">
            <v>0</v>
          </cell>
          <cell r="F625">
            <v>5364.66</v>
          </cell>
          <cell r="G625" t="str">
            <v>tier - 2</v>
          </cell>
          <cell r="H625" t="str">
            <v>tier - 1</v>
          </cell>
          <cell r="I625" t="str">
            <v>R1011</v>
          </cell>
        </row>
        <row r="626">
          <cell r="A626" t="str">
            <v>Id1713</v>
          </cell>
          <cell r="B626">
            <v>1986</v>
          </cell>
          <cell r="C626" t="str">
            <v>Jun</v>
          </cell>
          <cell r="D626">
            <v>1</v>
          </cell>
          <cell r="E626">
            <v>1</v>
          </cell>
          <cell r="F626">
            <v>5373.36</v>
          </cell>
          <cell r="G626" t="str">
            <v>tier - 2</v>
          </cell>
          <cell r="H626" t="str">
            <v>tier - 2</v>
          </cell>
          <cell r="I626" t="str">
            <v>R1012</v>
          </cell>
        </row>
        <row r="627">
          <cell r="A627" t="str">
            <v>Id1712</v>
          </cell>
          <cell r="B627">
            <v>1989</v>
          </cell>
          <cell r="C627" t="str">
            <v>Nov</v>
          </cell>
          <cell r="D627">
            <v>18</v>
          </cell>
          <cell r="E627">
            <v>2</v>
          </cell>
          <cell r="F627">
            <v>5375.04</v>
          </cell>
          <cell r="G627" t="str">
            <v>tier - 2</v>
          </cell>
          <cell r="H627" t="str">
            <v>tier - 1</v>
          </cell>
          <cell r="I627" t="str">
            <v>R1011</v>
          </cell>
        </row>
        <row r="628">
          <cell r="A628" t="str">
            <v>Id1711</v>
          </cell>
          <cell r="B628">
            <v>1986</v>
          </cell>
          <cell r="C628" t="str">
            <v>Jul</v>
          </cell>
          <cell r="D628">
            <v>22</v>
          </cell>
          <cell r="E628">
            <v>1</v>
          </cell>
          <cell r="F628">
            <v>5377.46</v>
          </cell>
          <cell r="G628" t="str">
            <v>tier - 2</v>
          </cell>
          <cell r="H628" t="str">
            <v>tier - 3</v>
          </cell>
          <cell r="I628" t="str">
            <v>R1012</v>
          </cell>
        </row>
        <row r="629">
          <cell r="A629" t="str">
            <v>Id1710</v>
          </cell>
          <cell r="B629">
            <v>1984</v>
          </cell>
          <cell r="C629" t="str">
            <v>Jun</v>
          </cell>
          <cell r="D629">
            <v>1</v>
          </cell>
          <cell r="E629">
            <v>0</v>
          </cell>
          <cell r="F629">
            <v>5383.54</v>
          </cell>
          <cell r="G629" t="str">
            <v>tier - 2</v>
          </cell>
          <cell r="H629" t="str">
            <v>tier - 3</v>
          </cell>
          <cell r="I629" t="str">
            <v>R1011</v>
          </cell>
        </row>
        <row r="630">
          <cell r="A630" t="str">
            <v>Id1709</v>
          </cell>
          <cell r="B630">
            <v>1988</v>
          </cell>
          <cell r="C630" t="str">
            <v>Aug</v>
          </cell>
          <cell r="D630">
            <v>8</v>
          </cell>
          <cell r="E630">
            <v>1</v>
          </cell>
          <cell r="F630">
            <v>5385.34</v>
          </cell>
          <cell r="G630" t="str">
            <v>tier - 2</v>
          </cell>
          <cell r="H630" t="str">
            <v>tier - 3</v>
          </cell>
          <cell r="I630" t="str">
            <v>R1012</v>
          </cell>
        </row>
        <row r="631">
          <cell r="A631" t="str">
            <v>Id1708</v>
          </cell>
          <cell r="B631">
            <v>1989</v>
          </cell>
          <cell r="C631" t="str">
            <v>Nov</v>
          </cell>
          <cell r="D631">
            <v>6</v>
          </cell>
          <cell r="E631">
            <v>3</v>
          </cell>
          <cell r="F631">
            <v>5396.44</v>
          </cell>
          <cell r="G631" t="str">
            <v>tier - 2</v>
          </cell>
          <cell r="H631" t="str">
            <v>tier - 3</v>
          </cell>
          <cell r="I631" t="str">
            <v>R1013</v>
          </cell>
        </row>
        <row r="632">
          <cell r="A632" t="str">
            <v>Id1707</v>
          </cell>
          <cell r="B632">
            <v>1984</v>
          </cell>
          <cell r="C632" t="str">
            <v>Sep</v>
          </cell>
          <cell r="D632">
            <v>3</v>
          </cell>
          <cell r="E632">
            <v>0</v>
          </cell>
          <cell r="F632">
            <v>5397.62</v>
          </cell>
          <cell r="G632" t="str">
            <v>tier - 2</v>
          </cell>
          <cell r="H632" t="str">
            <v>tier - 2</v>
          </cell>
          <cell r="I632" t="str">
            <v>R1013</v>
          </cell>
        </row>
        <row r="633">
          <cell r="A633" t="str">
            <v>Id1706</v>
          </cell>
          <cell r="B633">
            <v>1984</v>
          </cell>
          <cell r="C633" t="str">
            <v>Aug</v>
          </cell>
          <cell r="D633">
            <v>1</v>
          </cell>
          <cell r="E633">
            <v>0</v>
          </cell>
          <cell r="F633">
            <v>5400.98</v>
          </cell>
          <cell r="G633" t="str">
            <v>tier - 2</v>
          </cell>
          <cell r="H633" t="str">
            <v>tier - 2</v>
          </cell>
          <cell r="I633" t="str">
            <v>R1013</v>
          </cell>
        </row>
        <row r="634">
          <cell r="A634" t="str">
            <v>Id1705</v>
          </cell>
          <cell r="B634">
            <v>1985</v>
          </cell>
          <cell r="C634" t="str">
            <v>Dec</v>
          </cell>
          <cell r="D634">
            <v>23</v>
          </cell>
          <cell r="E634">
            <v>3</v>
          </cell>
          <cell r="F634">
            <v>5402.89</v>
          </cell>
          <cell r="G634" t="str">
            <v>tier - 2</v>
          </cell>
          <cell r="H634" t="str">
            <v>tier - 1</v>
          </cell>
          <cell r="I634" t="str">
            <v>R1013</v>
          </cell>
        </row>
        <row r="635">
          <cell r="A635" t="str">
            <v>Id1704</v>
          </cell>
          <cell r="B635">
            <v>1975</v>
          </cell>
          <cell r="C635" t="str">
            <v>Sep</v>
          </cell>
          <cell r="D635">
            <v>27</v>
          </cell>
          <cell r="E635">
            <v>1</v>
          </cell>
          <cell r="F635">
            <v>5411.99</v>
          </cell>
          <cell r="G635" t="str">
            <v>tier - 2</v>
          </cell>
          <cell r="H635" t="str">
            <v>tier - 3</v>
          </cell>
          <cell r="I635" t="str">
            <v>R1012</v>
          </cell>
        </row>
        <row r="636">
          <cell r="A636" t="str">
            <v>Id1703</v>
          </cell>
          <cell r="B636">
            <v>1982</v>
          </cell>
          <cell r="C636" t="str">
            <v>Sep</v>
          </cell>
          <cell r="D636">
            <v>27</v>
          </cell>
          <cell r="E636">
            <v>0</v>
          </cell>
          <cell r="F636">
            <v>5415.66</v>
          </cell>
          <cell r="G636" t="str">
            <v>tier - 2</v>
          </cell>
          <cell r="H636" t="str">
            <v>tier - 3</v>
          </cell>
          <cell r="I636" t="str">
            <v>R1013</v>
          </cell>
        </row>
        <row r="637">
          <cell r="A637" t="str">
            <v>Id1702</v>
          </cell>
          <cell r="B637">
            <v>1991</v>
          </cell>
          <cell r="C637" t="str">
            <v>Jul</v>
          </cell>
          <cell r="D637">
            <v>6</v>
          </cell>
          <cell r="E637">
            <v>3</v>
          </cell>
          <cell r="F637">
            <v>5425.02</v>
          </cell>
          <cell r="G637" t="str">
            <v>tier - 2</v>
          </cell>
          <cell r="H637" t="str">
            <v>tier - 1</v>
          </cell>
          <cell r="I637" t="str">
            <v>R1012</v>
          </cell>
        </row>
        <row r="638">
          <cell r="A638" t="str">
            <v>Id1701</v>
          </cell>
          <cell r="B638">
            <v>1992</v>
          </cell>
          <cell r="C638" t="str">
            <v>Sep</v>
          </cell>
          <cell r="D638">
            <v>17</v>
          </cell>
          <cell r="E638">
            <v>3</v>
          </cell>
          <cell r="F638">
            <v>5428.73</v>
          </cell>
          <cell r="G638" t="str">
            <v>tier - 3</v>
          </cell>
          <cell r="H638" t="str">
            <v>tier - 1</v>
          </cell>
          <cell r="I638" t="str">
            <v>R1017</v>
          </cell>
        </row>
        <row r="639">
          <cell r="A639" t="str">
            <v>Id1700</v>
          </cell>
          <cell r="B639">
            <v>1978</v>
          </cell>
          <cell r="C639" t="str">
            <v>Jun</v>
          </cell>
          <cell r="D639">
            <v>8</v>
          </cell>
          <cell r="E639">
            <v>2</v>
          </cell>
          <cell r="F639">
            <v>5428.98</v>
          </cell>
          <cell r="G639" t="str">
            <v>tier - 2</v>
          </cell>
          <cell r="H639" t="str">
            <v>tier - 2</v>
          </cell>
          <cell r="I639" t="str">
            <v>R1012</v>
          </cell>
        </row>
        <row r="640">
          <cell r="A640" t="str">
            <v>Id1699</v>
          </cell>
          <cell r="B640">
            <v>1982</v>
          </cell>
          <cell r="C640" t="str">
            <v>Aug</v>
          </cell>
          <cell r="D640">
            <v>25</v>
          </cell>
          <cell r="E640">
            <v>0</v>
          </cell>
          <cell r="F640">
            <v>5438.75</v>
          </cell>
          <cell r="G640" t="str">
            <v>tier - 3</v>
          </cell>
          <cell r="H640" t="str">
            <v>tier - 2</v>
          </cell>
          <cell r="I640" t="str">
            <v>R1013</v>
          </cell>
        </row>
        <row r="641">
          <cell r="A641" t="str">
            <v>Id1698</v>
          </cell>
          <cell r="B641">
            <v>1986</v>
          </cell>
          <cell r="C641" t="str">
            <v>Dec</v>
          </cell>
          <cell r="D641">
            <v>25</v>
          </cell>
          <cell r="E641">
            <v>0</v>
          </cell>
          <cell r="F641">
            <v>5458.05</v>
          </cell>
          <cell r="G641" t="str">
            <v>tier - 2</v>
          </cell>
          <cell r="H641" t="str">
            <v>tier - 2</v>
          </cell>
          <cell r="I641" t="str">
            <v>R1024</v>
          </cell>
        </row>
        <row r="642">
          <cell r="A642" t="str">
            <v>Id1697</v>
          </cell>
          <cell r="B642">
            <v>1973</v>
          </cell>
          <cell r="C642" t="str">
            <v>Oct</v>
          </cell>
          <cell r="D642">
            <v>24</v>
          </cell>
          <cell r="E642">
            <v>0</v>
          </cell>
          <cell r="F642">
            <v>5466.88</v>
          </cell>
          <cell r="G642" t="str">
            <v>tier - 2</v>
          </cell>
          <cell r="H642" t="str">
            <v>tier - 2</v>
          </cell>
          <cell r="I642" t="str">
            <v>R1013</v>
          </cell>
        </row>
        <row r="643">
          <cell r="A643" t="str">
            <v>Id1696</v>
          </cell>
          <cell r="B643">
            <v>1986</v>
          </cell>
          <cell r="C643" t="str">
            <v>Dec</v>
          </cell>
          <cell r="D643">
            <v>2</v>
          </cell>
          <cell r="E643">
            <v>0</v>
          </cell>
          <cell r="F643">
            <v>5469.01</v>
          </cell>
          <cell r="G643" t="str">
            <v>tier - 2</v>
          </cell>
          <cell r="H643" t="str">
            <v>tier - 2</v>
          </cell>
          <cell r="I643" t="str">
            <v>R1024</v>
          </cell>
        </row>
        <row r="644">
          <cell r="A644" t="str">
            <v>Id1695</v>
          </cell>
          <cell r="B644">
            <v>1986</v>
          </cell>
          <cell r="C644" t="str">
            <v>Jul</v>
          </cell>
          <cell r="D644">
            <v>12</v>
          </cell>
          <cell r="E644">
            <v>1</v>
          </cell>
          <cell r="F644">
            <v>5472.45</v>
          </cell>
          <cell r="G644" t="str">
            <v>tier - 2</v>
          </cell>
          <cell r="H644" t="str">
            <v>tier - 3</v>
          </cell>
          <cell r="I644" t="str">
            <v>R1011</v>
          </cell>
        </row>
        <row r="645">
          <cell r="A645" t="str">
            <v>Id1694</v>
          </cell>
          <cell r="B645">
            <v>1986</v>
          </cell>
          <cell r="C645" t="str">
            <v>Sep</v>
          </cell>
          <cell r="D645">
            <v>30</v>
          </cell>
          <cell r="E645">
            <v>1</v>
          </cell>
          <cell r="F645">
            <v>5478.04</v>
          </cell>
          <cell r="G645" t="str">
            <v>tier - 2</v>
          </cell>
          <cell r="H645" t="str">
            <v>tier - 3</v>
          </cell>
          <cell r="I645" t="str">
            <v>R1013</v>
          </cell>
        </row>
        <row r="646">
          <cell r="A646" t="str">
            <v>Id1693</v>
          </cell>
          <cell r="B646">
            <v>1984</v>
          </cell>
          <cell r="C646" t="str">
            <v>Aug</v>
          </cell>
          <cell r="D646">
            <v>26</v>
          </cell>
          <cell r="E646">
            <v>1</v>
          </cell>
          <cell r="F646">
            <v>5484.47</v>
          </cell>
          <cell r="G646" t="str">
            <v>tier - 2</v>
          </cell>
          <cell r="H646" t="str">
            <v>tier - 2</v>
          </cell>
          <cell r="I646" t="str">
            <v>R1013</v>
          </cell>
        </row>
        <row r="647">
          <cell r="A647" t="str">
            <v>Id1692</v>
          </cell>
          <cell r="B647">
            <v>1984</v>
          </cell>
          <cell r="C647" t="str">
            <v>Aug</v>
          </cell>
          <cell r="D647">
            <v>17</v>
          </cell>
          <cell r="E647">
            <v>1</v>
          </cell>
          <cell r="F647">
            <v>5488.26</v>
          </cell>
          <cell r="G647" t="str">
            <v>tier - 2</v>
          </cell>
          <cell r="H647" t="str">
            <v>tier - 3</v>
          </cell>
          <cell r="I647" t="str">
            <v>R1011</v>
          </cell>
        </row>
        <row r="648">
          <cell r="A648" t="str">
            <v>Id1691</v>
          </cell>
          <cell r="B648">
            <v>1988</v>
          </cell>
          <cell r="C648" t="str">
            <v>Jul</v>
          </cell>
          <cell r="D648">
            <v>29</v>
          </cell>
          <cell r="E648">
            <v>3</v>
          </cell>
          <cell r="F648">
            <v>5503.36</v>
          </cell>
          <cell r="G648" t="str">
            <v>tier - 2</v>
          </cell>
          <cell r="H648" t="str">
            <v>tier - 2</v>
          </cell>
          <cell r="I648" t="str">
            <v>R1012</v>
          </cell>
        </row>
        <row r="649">
          <cell r="A649" t="str">
            <v>Id1690</v>
          </cell>
          <cell r="B649">
            <v>1981</v>
          </cell>
          <cell r="C649" t="str">
            <v>Nov</v>
          </cell>
          <cell r="D649">
            <v>7</v>
          </cell>
          <cell r="E649">
            <v>1</v>
          </cell>
          <cell r="F649">
            <v>5539.4</v>
          </cell>
          <cell r="G649" t="str">
            <v>tier - 2</v>
          </cell>
          <cell r="H649" t="str">
            <v>tier - 2</v>
          </cell>
          <cell r="I649" t="str">
            <v>R1013</v>
          </cell>
        </row>
        <row r="650">
          <cell r="A650" t="str">
            <v>Id1689</v>
          </cell>
          <cell r="B650">
            <v>1980</v>
          </cell>
          <cell r="C650" t="str">
            <v>Dec</v>
          </cell>
          <cell r="D650">
            <v>7</v>
          </cell>
          <cell r="E650">
            <v>2</v>
          </cell>
          <cell r="F650">
            <v>5540.35</v>
          </cell>
          <cell r="G650" t="str">
            <v>tier - 2</v>
          </cell>
          <cell r="H650" t="str">
            <v>tier - 2</v>
          </cell>
          <cell r="I650" t="str">
            <v>R1012</v>
          </cell>
        </row>
        <row r="651">
          <cell r="A651" t="str">
            <v>Id1688</v>
          </cell>
          <cell r="B651">
            <v>1999</v>
          </cell>
          <cell r="C651" t="str">
            <v>Sep</v>
          </cell>
          <cell r="D651">
            <v>22</v>
          </cell>
          <cell r="E651">
            <v>0</v>
          </cell>
          <cell r="F651">
            <v>5552.61</v>
          </cell>
          <cell r="G651" t="str">
            <v>tier - 2</v>
          </cell>
          <cell r="H651" t="str">
            <v>tier - 3</v>
          </cell>
          <cell r="I651" t="str">
            <v>R1026</v>
          </cell>
        </row>
        <row r="652">
          <cell r="A652" t="str">
            <v>Id1687</v>
          </cell>
          <cell r="B652">
            <v>1974</v>
          </cell>
          <cell r="C652" t="str">
            <v>Sep</v>
          </cell>
          <cell r="D652">
            <v>18</v>
          </cell>
          <cell r="E652">
            <v>0</v>
          </cell>
          <cell r="F652">
            <v>5576.35</v>
          </cell>
          <cell r="G652" t="str">
            <v>tier - 2</v>
          </cell>
          <cell r="H652" t="str">
            <v>tier - 3</v>
          </cell>
          <cell r="I652" t="str">
            <v>R1013</v>
          </cell>
        </row>
        <row r="653">
          <cell r="A653" t="str">
            <v>Id1686</v>
          </cell>
          <cell r="B653">
            <v>1985</v>
          </cell>
          <cell r="C653" t="str">
            <v>Sep</v>
          </cell>
          <cell r="D653">
            <v>5</v>
          </cell>
          <cell r="E653">
            <v>3</v>
          </cell>
          <cell r="F653">
            <v>5582.95</v>
          </cell>
          <cell r="G653" t="str">
            <v>tier - 2</v>
          </cell>
          <cell r="H653" t="str">
            <v>tier - 1</v>
          </cell>
          <cell r="I653" t="str">
            <v>R1012</v>
          </cell>
        </row>
        <row r="654">
          <cell r="A654" t="str">
            <v>Id1685</v>
          </cell>
          <cell r="B654">
            <v>1986</v>
          </cell>
          <cell r="C654" t="str">
            <v>Nov</v>
          </cell>
          <cell r="D654">
            <v>21</v>
          </cell>
          <cell r="E654">
            <v>2</v>
          </cell>
          <cell r="F654">
            <v>5584.31</v>
          </cell>
          <cell r="G654" t="str">
            <v>tier - 3</v>
          </cell>
          <cell r="H654" t="str">
            <v>tier - 1</v>
          </cell>
          <cell r="I654" t="str">
            <v>R1013</v>
          </cell>
        </row>
        <row r="655">
          <cell r="A655" t="str">
            <v>Id1684</v>
          </cell>
          <cell r="B655">
            <v>1983</v>
          </cell>
          <cell r="C655" t="str">
            <v>Oct</v>
          </cell>
          <cell r="D655">
            <v>3</v>
          </cell>
          <cell r="E655">
            <v>3</v>
          </cell>
          <cell r="F655">
            <v>5587.59</v>
          </cell>
          <cell r="G655" t="str">
            <v>tier - 2</v>
          </cell>
          <cell r="H655" t="str">
            <v>tier - 1</v>
          </cell>
          <cell r="I655" t="str">
            <v>R1013</v>
          </cell>
        </row>
        <row r="656">
          <cell r="A656" t="str">
            <v>Id1683</v>
          </cell>
          <cell r="B656">
            <v>1988</v>
          </cell>
          <cell r="C656" t="str">
            <v>Nov</v>
          </cell>
          <cell r="D656">
            <v>18</v>
          </cell>
          <cell r="E656">
            <v>1</v>
          </cell>
          <cell r="F656">
            <v>5594.85</v>
          </cell>
          <cell r="G656" t="str">
            <v>tier - 2</v>
          </cell>
          <cell r="H656" t="str">
            <v>tier - 3</v>
          </cell>
          <cell r="I656" t="str">
            <v>R1024</v>
          </cell>
        </row>
        <row r="657">
          <cell r="A657" t="str">
            <v>Id1682</v>
          </cell>
          <cell r="B657">
            <v>1978</v>
          </cell>
          <cell r="C657" t="str">
            <v>Sep</v>
          </cell>
          <cell r="D657">
            <v>11</v>
          </cell>
          <cell r="E657">
            <v>2</v>
          </cell>
          <cell r="F657">
            <v>5612.83</v>
          </cell>
          <cell r="G657" t="str">
            <v>tier - 2</v>
          </cell>
          <cell r="H657" t="str">
            <v>tier - 3</v>
          </cell>
          <cell r="I657" t="str">
            <v>R1013</v>
          </cell>
        </row>
        <row r="658">
          <cell r="A658" t="str">
            <v>Id1681</v>
          </cell>
          <cell r="B658">
            <v>1994</v>
          </cell>
          <cell r="C658" t="str">
            <v>Nov</v>
          </cell>
          <cell r="D658">
            <v>15</v>
          </cell>
          <cell r="E658">
            <v>5</v>
          </cell>
          <cell r="F658">
            <v>5615.37</v>
          </cell>
          <cell r="G658" t="str">
            <v>tier - 2</v>
          </cell>
          <cell r="H658" t="str">
            <v>tier - 3</v>
          </cell>
          <cell r="I658" t="str">
            <v>R1011</v>
          </cell>
        </row>
        <row r="659">
          <cell r="A659" t="str">
            <v>Id1680</v>
          </cell>
          <cell r="B659">
            <v>1987</v>
          </cell>
          <cell r="C659" t="str">
            <v>Dec</v>
          </cell>
          <cell r="D659">
            <v>9</v>
          </cell>
          <cell r="E659">
            <v>1</v>
          </cell>
          <cell r="F659">
            <v>5630.46</v>
          </cell>
          <cell r="G659" t="str">
            <v>tier - 2</v>
          </cell>
          <cell r="H659" t="str">
            <v>tier - 3</v>
          </cell>
          <cell r="I659" t="str">
            <v>R1012</v>
          </cell>
        </row>
        <row r="660">
          <cell r="A660" t="str">
            <v>Id1679</v>
          </cell>
          <cell r="B660">
            <v>1983</v>
          </cell>
          <cell r="C660" t="str">
            <v>Jun</v>
          </cell>
          <cell r="D660">
            <v>8</v>
          </cell>
          <cell r="E660">
            <v>0</v>
          </cell>
          <cell r="F660">
            <v>5649.72</v>
          </cell>
          <cell r="G660" t="str">
            <v>tier - 2</v>
          </cell>
          <cell r="H660" t="str">
            <v>tier - 3</v>
          </cell>
          <cell r="I660" t="str">
            <v>R1011</v>
          </cell>
        </row>
        <row r="661">
          <cell r="A661" t="str">
            <v>Id1678</v>
          </cell>
          <cell r="B661">
            <v>1978</v>
          </cell>
          <cell r="C661" t="str">
            <v>Sep</v>
          </cell>
          <cell r="D661">
            <v>27</v>
          </cell>
          <cell r="E661">
            <v>2</v>
          </cell>
          <cell r="F661">
            <v>5650.14</v>
          </cell>
          <cell r="G661" t="str">
            <v>tier - 2</v>
          </cell>
          <cell r="H661" t="str">
            <v>tier - 1</v>
          </cell>
          <cell r="I661" t="str">
            <v>R1013</v>
          </cell>
        </row>
        <row r="662">
          <cell r="A662" t="str">
            <v>Id1677</v>
          </cell>
          <cell r="B662">
            <v>1983</v>
          </cell>
          <cell r="C662" t="str">
            <v>Sep</v>
          </cell>
          <cell r="D662">
            <v>3</v>
          </cell>
          <cell r="E662">
            <v>0</v>
          </cell>
          <cell r="F662">
            <v>5662.23</v>
          </cell>
          <cell r="G662" t="str">
            <v>tier - 2</v>
          </cell>
          <cell r="H662" t="str">
            <v>tier - 1</v>
          </cell>
          <cell r="I662" t="str">
            <v>R1013</v>
          </cell>
        </row>
        <row r="663">
          <cell r="A663" t="str">
            <v>Id1676</v>
          </cell>
          <cell r="B663">
            <v>1984</v>
          </cell>
          <cell r="C663" t="str">
            <v>Aug</v>
          </cell>
          <cell r="D663">
            <v>12</v>
          </cell>
          <cell r="E663">
            <v>3</v>
          </cell>
          <cell r="F663">
            <v>5679.13</v>
          </cell>
          <cell r="G663" t="str">
            <v>tier - 2</v>
          </cell>
          <cell r="H663" t="str">
            <v>tier - 2</v>
          </cell>
          <cell r="I663" t="str">
            <v>R1013</v>
          </cell>
        </row>
        <row r="664">
          <cell r="A664" t="str">
            <v>Id1675</v>
          </cell>
          <cell r="B664">
            <v>1972</v>
          </cell>
          <cell r="C664" t="str">
            <v>Oct</v>
          </cell>
          <cell r="D664">
            <v>28</v>
          </cell>
          <cell r="E664">
            <v>0</v>
          </cell>
          <cell r="F664">
            <v>5690.79</v>
          </cell>
          <cell r="G664" t="str">
            <v>tier - 2</v>
          </cell>
          <cell r="H664" t="str">
            <v>tier - 1</v>
          </cell>
          <cell r="I664" t="str">
            <v>R1013</v>
          </cell>
        </row>
        <row r="665">
          <cell r="A665" t="str">
            <v>Id1674</v>
          </cell>
          <cell r="B665">
            <v>1992</v>
          </cell>
          <cell r="C665" t="str">
            <v>Nov</v>
          </cell>
          <cell r="D665">
            <v>3</v>
          </cell>
          <cell r="E665">
            <v>3</v>
          </cell>
          <cell r="F665">
            <v>5693.43</v>
          </cell>
          <cell r="G665" t="str">
            <v>tier - 2</v>
          </cell>
          <cell r="H665" t="str">
            <v>tier - 3</v>
          </cell>
          <cell r="I665" t="str">
            <v>R1012</v>
          </cell>
        </row>
        <row r="666">
          <cell r="A666" t="str">
            <v>Id1673</v>
          </cell>
          <cell r="B666">
            <v>1974</v>
          </cell>
          <cell r="C666" t="str">
            <v>Jul</v>
          </cell>
          <cell r="D666">
            <v>6</v>
          </cell>
          <cell r="E666">
            <v>0</v>
          </cell>
          <cell r="F666">
            <v>5698.74</v>
          </cell>
          <cell r="G666" t="str">
            <v>tier - 2</v>
          </cell>
          <cell r="H666" t="str">
            <v>tier - 2</v>
          </cell>
          <cell r="I666" t="str">
            <v>R1012</v>
          </cell>
        </row>
        <row r="667">
          <cell r="A667" t="str">
            <v>Id1672</v>
          </cell>
          <cell r="B667">
            <v>1981</v>
          </cell>
          <cell r="C667" t="str">
            <v>Jun</v>
          </cell>
          <cell r="D667">
            <v>15</v>
          </cell>
          <cell r="E667">
            <v>0</v>
          </cell>
          <cell r="F667">
            <v>5699.84</v>
          </cell>
          <cell r="G667" t="str">
            <v>tier - 2</v>
          </cell>
          <cell r="H667" t="str">
            <v>tier - 3</v>
          </cell>
          <cell r="I667" t="str">
            <v>R1013</v>
          </cell>
        </row>
        <row r="668">
          <cell r="A668" t="str">
            <v>Id1671</v>
          </cell>
          <cell r="B668">
            <v>1993</v>
          </cell>
          <cell r="C668" t="str">
            <v>Nov</v>
          </cell>
          <cell r="D668">
            <v>3</v>
          </cell>
          <cell r="E668">
            <v>4</v>
          </cell>
          <cell r="F668">
            <v>5708.87</v>
          </cell>
          <cell r="G668" t="str">
            <v>tier - 2</v>
          </cell>
          <cell r="H668" t="str">
            <v>tier - 1</v>
          </cell>
          <cell r="I668" t="str">
            <v>R1011</v>
          </cell>
        </row>
        <row r="669">
          <cell r="A669" t="str">
            <v>Id1670</v>
          </cell>
          <cell r="B669">
            <v>1981</v>
          </cell>
          <cell r="C669" t="str">
            <v>Aug</v>
          </cell>
          <cell r="D669">
            <v>30</v>
          </cell>
          <cell r="E669">
            <v>0</v>
          </cell>
          <cell r="F669">
            <v>5709.16</v>
          </cell>
          <cell r="G669" t="str">
            <v>tier - 3</v>
          </cell>
          <cell r="H669" t="str">
            <v>tier - 3</v>
          </cell>
          <cell r="I669" t="str">
            <v>R1013</v>
          </cell>
        </row>
        <row r="670">
          <cell r="A670" t="str">
            <v>Id1669</v>
          </cell>
          <cell r="B670">
            <v>1971</v>
          </cell>
          <cell r="C670" t="str">
            <v>Dec</v>
          </cell>
          <cell r="D670">
            <v>18</v>
          </cell>
          <cell r="E670">
            <v>0</v>
          </cell>
          <cell r="F670">
            <v>5720.38</v>
          </cell>
          <cell r="G670" t="str">
            <v>tier - 2</v>
          </cell>
          <cell r="H670" t="str">
            <v>tier - 1</v>
          </cell>
          <cell r="I670" t="str">
            <v>R1013</v>
          </cell>
        </row>
        <row r="671">
          <cell r="A671" t="str">
            <v>Id1668</v>
          </cell>
          <cell r="B671">
            <v>1987</v>
          </cell>
          <cell r="C671" t="str">
            <v>Oct</v>
          </cell>
          <cell r="D671">
            <v>19</v>
          </cell>
          <cell r="E671">
            <v>2</v>
          </cell>
          <cell r="F671">
            <v>5729.01</v>
          </cell>
          <cell r="G671" t="str">
            <v>tier - 1</v>
          </cell>
          <cell r="H671" t="str">
            <v>tier - 2</v>
          </cell>
          <cell r="I671" t="str">
            <v>R1012</v>
          </cell>
        </row>
        <row r="672">
          <cell r="A672" t="str">
            <v>Id1667</v>
          </cell>
          <cell r="B672">
            <v>1972</v>
          </cell>
          <cell r="C672" t="str">
            <v>Aug</v>
          </cell>
          <cell r="D672">
            <v>21</v>
          </cell>
          <cell r="E672">
            <v>0</v>
          </cell>
          <cell r="F672">
            <v>5741.67</v>
          </cell>
          <cell r="G672" t="str">
            <v>tier - 2</v>
          </cell>
          <cell r="H672" t="str">
            <v>tier - 3</v>
          </cell>
          <cell r="I672" t="str">
            <v>R1013</v>
          </cell>
        </row>
        <row r="673">
          <cell r="A673" t="str">
            <v>Id1666</v>
          </cell>
          <cell r="B673">
            <v>1993</v>
          </cell>
          <cell r="C673" t="str">
            <v>Jun</v>
          </cell>
          <cell r="D673">
            <v>10</v>
          </cell>
          <cell r="E673">
            <v>0</v>
          </cell>
          <cell r="F673">
            <v>5748.13</v>
          </cell>
          <cell r="G673" t="str">
            <v>tier - 2</v>
          </cell>
          <cell r="H673" t="str">
            <v>tier - 1</v>
          </cell>
          <cell r="I673" t="str">
            <v>R1021</v>
          </cell>
        </row>
        <row r="674">
          <cell r="A674" t="str">
            <v>Id1665</v>
          </cell>
          <cell r="B674">
            <v>1983</v>
          </cell>
          <cell r="C674" t="str">
            <v>Aug</v>
          </cell>
          <cell r="D674">
            <v>30</v>
          </cell>
          <cell r="E674">
            <v>0</v>
          </cell>
          <cell r="F674">
            <v>5757.41</v>
          </cell>
          <cell r="G674" t="str">
            <v>tier - 2</v>
          </cell>
          <cell r="H674" t="str">
            <v>tier - 3</v>
          </cell>
          <cell r="I674" t="str">
            <v>R1019</v>
          </cell>
        </row>
        <row r="675">
          <cell r="A675" t="str">
            <v>Id1664</v>
          </cell>
          <cell r="B675">
            <v>2004</v>
          </cell>
          <cell r="C675" t="str">
            <v>Nov</v>
          </cell>
          <cell r="D675">
            <v>1</v>
          </cell>
          <cell r="E675">
            <v>0</v>
          </cell>
          <cell r="F675">
            <v>5778.71</v>
          </cell>
          <cell r="G675" t="str">
            <v>tier - 2</v>
          </cell>
          <cell r="H675" t="str">
            <v>tier - 3</v>
          </cell>
          <cell r="I675" t="str">
            <v>R1022</v>
          </cell>
        </row>
        <row r="676">
          <cell r="A676" t="str">
            <v>Id1663</v>
          </cell>
          <cell r="B676">
            <v>1980</v>
          </cell>
          <cell r="C676" t="str">
            <v>Sep</v>
          </cell>
          <cell r="D676">
            <v>18</v>
          </cell>
          <cell r="E676">
            <v>2</v>
          </cell>
          <cell r="F676">
            <v>5807.06</v>
          </cell>
          <cell r="G676" t="str">
            <v>tier - 2</v>
          </cell>
          <cell r="H676" t="str">
            <v>tier - 3</v>
          </cell>
          <cell r="I676" t="str">
            <v>R1013</v>
          </cell>
        </row>
        <row r="677">
          <cell r="A677" t="str">
            <v>Id1662</v>
          </cell>
          <cell r="B677">
            <v>1972</v>
          </cell>
          <cell r="C677" t="str">
            <v>Nov</v>
          </cell>
          <cell r="D677">
            <v>2</v>
          </cell>
          <cell r="E677">
            <v>0</v>
          </cell>
          <cell r="F677">
            <v>5812.9</v>
          </cell>
          <cell r="G677" t="str">
            <v>tier - 2</v>
          </cell>
          <cell r="H677" t="str">
            <v>tier - 2</v>
          </cell>
          <cell r="I677" t="str">
            <v>R1013</v>
          </cell>
        </row>
        <row r="678">
          <cell r="A678" t="str">
            <v>Id1661</v>
          </cell>
          <cell r="B678">
            <v>2002</v>
          </cell>
          <cell r="C678" t="str">
            <v>Jul</v>
          </cell>
          <cell r="D678">
            <v>22</v>
          </cell>
          <cell r="E678">
            <v>0</v>
          </cell>
          <cell r="F678">
            <v>5816.58</v>
          </cell>
          <cell r="G678" t="str">
            <v>tier - 2</v>
          </cell>
          <cell r="H678" t="str">
            <v>tier - 2</v>
          </cell>
          <cell r="I678" t="str">
            <v>R1026</v>
          </cell>
        </row>
        <row r="679">
          <cell r="A679" t="str">
            <v>Id1660</v>
          </cell>
          <cell r="B679">
            <v>1971</v>
          </cell>
          <cell r="C679" t="str">
            <v>Sep</v>
          </cell>
          <cell r="D679">
            <v>27</v>
          </cell>
          <cell r="E679">
            <v>0</v>
          </cell>
          <cell r="F679">
            <v>5832.6</v>
          </cell>
          <cell r="G679" t="str">
            <v>tier - 2</v>
          </cell>
          <cell r="H679" t="str">
            <v>tier - 3</v>
          </cell>
          <cell r="I679" t="str">
            <v>R1012</v>
          </cell>
        </row>
        <row r="680">
          <cell r="A680" t="str">
            <v>Id1659</v>
          </cell>
          <cell r="B680">
            <v>1987</v>
          </cell>
          <cell r="C680" t="str">
            <v>Jul</v>
          </cell>
          <cell r="D680">
            <v>27</v>
          </cell>
          <cell r="E680">
            <v>2</v>
          </cell>
          <cell r="F680">
            <v>5836.52</v>
          </cell>
          <cell r="G680" t="str">
            <v>tier - 2</v>
          </cell>
          <cell r="H680" t="str">
            <v>tier - 3</v>
          </cell>
          <cell r="I680" t="str">
            <v>R1013</v>
          </cell>
        </row>
        <row r="681">
          <cell r="A681" t="str">
            <v>Id1658</v>
          </cell>
          <cell r="B681">
            <v>1995</v>
          </cell>
          <cell r="C681" t="str">
            <v>Aug</v>
          </cell>
          <cell r="D681">
            <v>20</v>
          </cell>
          <cell r="E681">
            <v>0</v>
          </cell>
          <cell r="F681">
            <v>5843.99</v>
          </cell>
          <cell r="G681" t="str">
            <v>tier - 2</v>
          </cell>
          <cell r="H681" t="str">
            <v>tier - 2</v>
          </cell>
          <cell r="I681" t="str">
            <v>R1025</v>
          </cell>
        </row>
        <row r="682">
          <cell r="A682" t="str">
            <v>Id1657</v>
          </cell>
          <cell r="B682">
            <v>1987</v>
          </cell>
          <cell r="C682" t="str">
            <v>Sep</v>
          </cell>
          <cell r="D682">
            <v>30</v>
          </cell>
          <cell r="E682">
            <v>2</v>
          </cell>
          <cell r="F682">
            <v>5846.92</v>
          </cell>
          <cell r="G682" t="str">
            <v>tier - 2</v>
          </cell>
          <cell r="H682" t="str">
            <v>tier - 2</v>
          </cell>
          <cell r="I682" t="str">
            <v>R1013</v>
          </cell>
        </row>
        <row r="683">
          <cell r="A683" t="str">
            <v>Id1656</v>
          </cell>
          <cell r="B683">
            <v>1985</v>
          </cell>
          <cell r="C683" t="str">
            <v>Jun</v>
          </cell>
          <cell r="D683">
            <v>18</v>
          </cell>
          <cell r="E683">
            <v>3</v>
          </cell>
          <cell r="F683">
            <v>5847.24</v>
          </cell>
          <cell r="G683" t="str">
            <v>tier - 2</v>
          </cell>
          <cell r="H683" t="str">
            <v>tier - 1</v>
          </cell>
          <cell r="I683" t="str">
            <v>R1013</v>
          </cell>
        </row>
        <row r="684">
          <cell r="A684" t="str">
            <v>Id1655</v>
          </cell>
          <cell r="B684">
            <v>1984</v>
          </cell>
          <cell r="C684" t="str">
            <v>Nov</v>
          </cell>
          <cell r="D684">
            <v>22</v>
          </cell>
          <cell r="E684">
            <v>1</v>
          </cell>
          <cell r="F684">
            <v>5855.9</v>
          </cell>
          <cell r="G684" t="str">
            <v>tier - 2</v>
          </cell>
          <cell r="H684" t="str">
            <v>tier - 3</v>
          </cell>
          <cell r="I684" t="str">
            <v>R1012</v>
          </cell>
        </row>
        <row r="685">
          <cell r="A685" t="str">
            <v>Id1654</v>
          </cell>
          <cell r="B685">
            <v>1993</v>
          </cell>
          <cell r="C685" t="str">
            <v>Oct</v>
          </cell>
          <cell r="D685">
            <v>19</v>
          </cell>
          <cell r="E685">
            <v>0</v>
          </cell>
          <cell r="F685">
            <v>5877.02</v>
          </cell>
          <cell r="G685" t="str">
            <v>tier - 2</v>
          </cell>
          <cell r="H685" t="str">
            <v>tier - 2</v>
          </cell>
          <cell r="I685" t="str">
            <v>R1021</v>
          </cell>
        </row>
        <row r="686">
          <cell r="A686" t="str">
            <v>Id1653</v>
          </cell>
          <cell r="B686">
            <v>1982</v>
          </cell>
          <cell r="C686" t="str">
            <v>Jul</v>
          </cell>
          <cell r="D686">
            <v>8</v>
          </cell>
          <cell r="E686">
            <v>0</v>
          </cell>
          <cell r="F686">
            <v>5910.94</v>
          </cell>
          <cell r="G686" t="str">
            <v>tier - 2</v>
          </cell>
          <cell r="H686" t="str">
            <v>tier - 1</v>
          </cell>
          <cell r="I686" t="str">
            <v>R1011</v>
          </cell>
        </row>
        <row r="687">
          <cell r="A687" t="str">
            <v>Id1652</v>
          </cell>
          <cell r="B687">
            <v>1982</v>
          </cell>
          <cell r="C687" t="str">
            <v>Dec</v>
          </cell>
          <cell r="D687">
            <v>21</v>
          </cell>
          <cell r="E687">
            <v>0</v>
          </cell>
          <cell r="F687">
            <v>5920.1</v>
          </cell>
          <cell r="G687" t="str">
            <v>tier - 2</v>
          </cell>
          <cell r="H687" t="str">
            <v>tier - 1</v>
          </cell>
          <cell r="I687" t="str">
            <v>R1013</v>
          </cell>
        </row>
        <row r="688">
          <cell r="A688" t="str">
            <v>Id1651</v>
          </cell>
          <cell r="B688">
            <v>1987</v>
          </cell>
          <cell r="C688" t="str">
            <v>Jul</v>
          </cell>
          <cell r="D688">
            <v>29</v>
          </cell>
          <cell r="E688">
            <v>3</v>
          </cell>
          <cell r="F688">
            <v>5926.85</v>
          </cell>
          <cell r="G688" t="str">
            <v>tier - 3</v>
          </cell>
          <cell r="H688" t="str">
            <v>tier - 3</v>
          </cell>
          <cell r="I688" t="str">
            <v>R1011</v>
          </cell>
        </row>
        <row r="689">
          <cell r="A689" t="str">
            <v>Id1650</v>
          </cell>
          <cell r="B689">
            <v>1993</v>
          </cell>
          <cell r="C689" t="str">
            <v>Aug</v>
          </cell>
          <cell r="D689">
            <v>13</v>
          </cell>
          <cell r="E689">
            <v>0</v>
          </cell>
          <cell r="F689">
            <v>5926.93</v>
          </cell>
          <cell r="G689" t="str">
            <v>tier - 2</v>
          </cell>
          <cell r="H689" t="str">
            <v>tier - 2</v>
          </cell>
          <cell r="I689" t="str">
            <v>R1025</v>
          </cell>
        </row>
        <row r="690">
          <cell r="A690" t="str">
            <v>Id1649</v>
          </cell>
          <cell r="B690">
            <v>1994</v>
          </cell>
          <cell r="C690" t="str">
            <v>Jul</v>
          </cell>
          <cell r="D690">
            <v>30</v>
          </cell>
          <cell r="E690">
            <v>0</v>
          </cell>
          <cell r="F690">
            <v>5927.65</v>
          </cell>
          <cell r="G690" t="str">
            <v>tier - 2</v>
          </cell>
          <cell r="H690" t="str">
            <v>tier - 1</v>
          </cell>
          <cell r="I690" t="str">
            <v>R1012</v>
          </cell>
        </row>
        <row r="691">
          <cell r="A691" t="str">
            <v>Id1648</v>
          </cell>
          <cell r="B691">
            <v>1987</v>
          </cell>
          <cell r="C691" t="str">
            <v>Jul</v>
          </cell>
          <cell r="D691">
            <v>14</v>
          </cell>
          <cell r="E691">
            <v>3</v>
          </cell>
          <cell r="F691">
            <v>5934.38</v>
          </cell>
          <cell r="G691" t="str">
            <v>tier - 3</v>
          </cell>
          <cell r="H691" t="str">
            <v>tier - 2</v>
          </cell>
          <cell r="I691" t="str">
            <v>R1013</v>
          </cell>
        </row>
        <row r="692">
          <cell r="A692" t="str">
            <v>Id1647</v>
          </cell>
          <cell r="B692">
            <v>2003</v>
          </cell>
          <cell r="C692" t="str">
            <v>Aug</v>
          </cell>
          <cell r="D692">
            <v>13</v>
          </cell>
          <cell r="E692">
            <v>0</v>
          </cell>
          <cell r="F692">
            <v>5957.35</v>
          </cell>
          <cell r="G692" t="str">
            <v>tier - 2</v>
          </cell>
          <cell r="H692" t="str">
            <v>tier - 2</v>
          </cell>
          <cell r="I692" t="str">
            <v>R1012</v>
          </cell>
        </row>
        <row r="693">
          <cell r="A693" t="str">
            <v>Id1646</v>
          </cell>
          <cell r="B693">
            <v>2004</v>
          </cell>
          <cell r="C693" t="str">
            <v>Jul</v>
          </cell>
          <cell r="D693">
            <v>15</v>
          </cell>
          <cell r="E693">
            <v>0</v>
          </cell>
          <cell r="F693">
            <v>5960.91</v>
          </cell>
          <cell r="G693" t="str">
            <v>tier - 2</v>
          </cell>
          <cell r="H693" t="str">
            <v>tier - 1</v>
          </cell>
          <cell r="I693" t="str">
            <v>R1026</v>
          </cell>
        </row>
        <row r="694">
          <cell r="A694" t="str">
            <v>Id1645</v>
          </cell>
          <cell r="B694">
            <v>1980</v>
          </cell>
          <cell r="C694" t="str">
            <v>Aug</v>
          </cell>
          <cell r="D694">
            <v>5</v>
          </cell>
          <cell r="E694">
            <v>0</v>
          </cell>
          <cell r="F694">
            <v>5966.89</v>
          </cell>
          <cell r="G694" t="str">
            <v>tier - 2</v>
          </cell>
          <cell r="H694" t="str">
            <v>tier - 3</v>
          </cell>
          <cell r="I694" t="str">
            <v>R1013</v>
          </cell>
        </row>
        <row r="695">
          <cell r="A695" t="str">
            <v>Id1644</v>
          </cell>
          <cell r="B695">
            <v>1980</v>
          </cell>
          <cell r="C695" t="str">
            <v>Jul</v>
          </cell>
          <cell r="D695">
            <v>21</v>
          </cell>
          <cell r="E695">
            <v>0</v>
          </cell>
          <cell r="F695">
            <v>5969.72</v>
          </cell>
          <cell r="G695" t="str">
            <v>tier - 3</v>
          </cell>
          <cell r="H695" t="str">
            <v>tier - 3</v>
          </cell>
          <cell r="I695" t="str">
            <v>R1011</v>
          </cell>
        </row>
        <row r="696">
          <cell r="A696" t="str">
            <v>Id1643</v>
          </cell>
          <cell r="B696">
            <v>1989</v>
          </cell>
          <cell r="C696" t="str">
            <v>Jul</v>
          </cell>
          <cell r="D696">
            <v>22</v>
          </cell>
          <cell r="E696">
            <v>3</v>
          </cell>
          <cell r="F696">
            <v>5972.38</v>
          </cell>
          <cell r="G696" t="str">
            <v>tier - 2</v>
          </cell>
          <cell r="H696" t="str">
            <v>tier - 2</v>
          </cell>
          <cell r="I696" t="str">
            <v>R1011</v>
          </cell>
        </row>
        <row r="697">
          <cell r="A697" t="str">
            <v>Id1642</v>
          </cell>
          <cell r="B697">
            <v>1984</v>
          </cell>
          <cell r="C697" t="str">
            <v>Sep</v>
          </cell>
          <cell r="D697">
            <v>19</v>
          </cell>
          <cell r="E697">
            <v>1</v>
          </cell>
          <cell r="F697">
            <v>5974.38</v>
          </cell>
          <cell r="G697" t="str">
            <v>tier - 2</v>
          </cell>
          <cell r="H697" t="str">
            <v>tier - 3</v>
          </cell>
          <cell r="I697" t="str">
            <v>R1013</v>
          </cell>
        </row>
        <row r="698">
          <cell r="A698" t="str">
            <v>Id1641</v>
          </cell>
          <cell r="B698">
            <v>1984</v>
          </cell>
          <cell r="C698" t="str">
            <v>Nov</v>
          </cell>
          <cell r="D698">
            <v>11</v>
          </cell>
          <cell r="E698">
            <v>1</v>
          </cell>
          <cell r="F698">
            <v>5976.83</v>
          </cell>
          <cell r="G698" t="str">
            <v>tier - 2</v>
          </cell>
          <cell r="H698" t="str">
            <v>tier - 2</v>
          </cell>
          <cell r="I698" t="str">
            <v>R1013</v>
          </cell>
        </row>
        <row r="699">
          <cell r="A699" t="str">
            <v>Id1640</v>
          </cell>
          <cell r="B699">
            <v>1970</v>
          </cell>
          <cell r="C699" t="str">
            <v>Jun</v>
          </cell>
          <cell r="D699">
            <v>25</v>
          </cell>
          <cell r="E699">
            <v>0</v>
          </cell>
          <cell r="F699">
            <v>5979.66</v>
          </cell>
          <cell r="G699" t="str">
            <v>tier - 2</v>
          </cell>
          <cell r="H699" t="str">
            <v>tier - 3</v>
          </cell>
          <cell r="I699" t="str">
            <v>R1013</v>
          </cell>
        </row>
        <row r="700">
          <cell r="A700" t="str">
            <v>Id1639</v>
          </cell>
          <cell r="B700">
            <v>1980</v>
          </cell>
          <cell r="C700" t="str">
            <v>Oct</v>
          </cell>
          <cell r="D700">
            <v>10</v>
          </cell>
          <cell r="E700">
            <v>0</v>
          </cell>
          <cell r="F700">
            <v>5979.73</v>
          </cell>
          <cell r="G700" t="str">
            <v>tier - 2</v>
          </cell>
          <cell r="H700" t="str">
            <v>tier - 2</v>
          </cell>
          <cell r="I700" t="str">
            <v>R1011</v>
          </cell>
        </row>
        <row r="701">
          <cell r="A701" t="str">
            <v>Id1638</v>
          </cell>
          <cell r="B701">
            <v>1974</v>
          </cell>
          <cell r="C701" t="str">
            <v>Oct</v>
          </cell>
          <cell r="D701">
            <v>11</v>
          </cell>
          <cell r="E701">
            <v>0</v>
          </cell>
          <cell r="F701">
            <v>5979.99</v>
          </cell>
          <cell r="G701" t="str">
            <v>tier - 2</v>
          </cell>
          <cell r="H701" t="str">
            <v>tier - 3</v>
          </cell>
          <cell r="I701" t="str">
            <v>R1013</v>
          </cell>
        </row>
        <row r="702">
          <cell r="A702" t="str">
            <v>Id1637</v>
          </cell>
          <cell r="B702">
            <v>1988</v>
          </cell>
          <cell r="C702" t="str">
            <v>Jun</v>
          </cell>
          <cell r="D702">
            <v>10</v>
          </cell>
          <cell r="E702">
            <v>2</v>
          </cell>
          <cell r="F702">
            <v>5989.52</v>
          </cell>
          <cell r="G702" t="str">
            <v>tier - 2</v>
          </cell>
          <cell r="H702" t="str">
            <v>tier - 1</v>
          </cell>
          <cell r="I702" t="str">
            <v>R1012</v>
          </cell>
        </row>
        <row r="703">
          <cell r="A703" t="str">
            <v>Id1636</v>
          </cell>
          <cell r="B703">
            <v>1974</v>
          </cell>
          <cell r="C703" t="str">
            <v>Aug</v>
          </cell>
          <cell r="D703">
            <v>17</v>
          </cell>
          <cell r="E703">
            <v>0</v>
          </cell>
          <cell r="F703">
            <v>5990.17</v>
          </cell>
          <cell r="G703" t="str">
            <v>tier - 2</v>
          </cell>
          <cell r="H703" t="str">
            <v>tier - 2</v>
          </cell>
          <cell r="I703" t="str">
            <v>R1013</v>
          </cell>
        </row>
        <row r="704">
          <cell r="A704" t="str">
            <v>Id1635</v>
          </cell>
          <cell r="B704">
            <v>1980</v>
          </cell>
          <cell r="C704" t="str">
            <v>Aug</v>
          </cell>
          <cell r="D704">
            <v>8</v>
          </cell>
          <cell r="E704">
            <v>2</v>
          </cell>
          <cell r="F704">
            <v>5993.62</v>
          </cell>
          <cell r="G704" t="str">
            <v>tier - 2</v>
          </cell>
          <cell r="H704" t="str">
            <v>tier - 3</v>
          </cell>
          <cell r="I704" t="str">
            <v>R1013</v>
          </cell>
        </row>
        <row r="705">
          <cell r="A705" t="str">
            <v>Id1634</v>
          </cell>
          <cell r="B705">
            <v>1989</v>
          </cell>
          <cell r="C705" t="str">
            <v>Aug</v>
          </cell>
          <cell r="D705">
            <v>16</v>
          </cell>
          <cell r="E705">
            <v>4</v>
          </cell>
          <cell r="F705">
            <v>6059.17</v>
          </cell>
          <cell r="G705" t="str">
            <v>tier - 2</v>
          </cell>
          <cell r="H705" t="str">
            <v>tier - 1</v>
          </cell>
          <cell r="I705" t="str">
            <v>R1011</v>
          </cell>
        </row>
        <row r="706">
          <cell r="A706" t="str">
            <v>Id1633</v>
          </cell>
          <cell r="B706">
            <v>1996</v>
          </cell>
          <cell r="C706" t="str">
            <v>Jul</v>
          </cell>
          <cell r="D706">
            <v>28</v>
          </cell>
          <cell r="E706">
            <v>0</v>
          </cell>
          <cell r="F706">
            <v>6061.8</v>
          </cell>
          <cell r="G706" t="str">
            <v>tier - 2</v>
          </cell>
          <cell r="H706" t="str">
            <v>tier - 3</v>
          </cell>
          <cell r="I706" t="str">
            <v>R1012</v>
          </cell>
        </row>
        <row r="707">
          <cell r="A707" t="str">
            <v>Id1632</v>
          </cell>
          <cell r="B707">
            <v>1994</v>
          </cell>
          <cell r="C707" t="str">
            <v>Nov</v>
          </cell>
          <cell r="D707">
            <v>8</v>
          </cell>
          <cell r="E707">
            <v>0</v>
          </cell>
          <cell r="F707">
            <v>6064.37</v>
          </cell>
          <cell r="G707" t="str">
            <v>tier - 2</v>
          </cell>
          <cell r="H707" t="str">
            <v>tier - 2</v>
          </cell>
          <cell r="I707" t="str">
            <v>R1011</v>
          </cell>
        </row>
        <row r="708">
          <cell r="A708" t="str">
            <v>Id1631</v>
          </cell>
          <cell r="B708">
            <v>1984</v>
          </cell>
          <cell r="C708" t="str">
            <v>Sep</v>
          </cell>
          <cell r="D708">
            <v>21</v>
          </cell>
          <cell r="E708">
            <v>1</v>
          </cell>
          <cell r="F708">
            <v>6067.13</v>
          </cell>
          <cell r="G708" t="str">
            <v>tier - 3</v>
          </cell>
          <cell r="H708" t="str">
            <v>tier - 1</v>
          </cell>
          <cell r="I708" t="str">
            <v>R1016</v>
          </cell>
        </row>
        <row r="709">
          <cell r="A709" t="str">
            <v>Id1630</v>
          </cell>
          <cell r="B709">
            <v>1979</v>
          </cell>
          <cell r="C709" t="str">
            <v>Aug</v>
          </cell>
          <cell r="D709">
            <v>8</v>
          </cell>
          <cell r="E709">
            <v>2</v>
          </cell>
          <cell r="F709">
            <v>6074.37</v>
          </cell>
          <cell r="G709" t="str">
            <v>tier - 2</v>
          </cell>
          <cell r="H709" t="str">
            <v>tier - 2</v>
          </cell>
          <cell r="I709" t="str">
            <v>R1012</v>
          </cell>
        </row>
        <row r="710">
          <cell r="A710" t="str">
            <v>Id1629</v>
          </cell>
          <cell r="B710">
            <v>1984</v>
          </cell>
          <cell r="C710" t="str">
            <v>Oct</v>
          </cell>
          <cell r="D710">
            <v>14</v>
          </cell>
          <cell r="E710">
            <v>1</v>
          </cell>
          <cell r="F710">
            <v>6079.67</v>
          </cell>
          <cell r="G710" t="str">
            <v>tier - 1</v>
          </cell>
          <cell r="H710" t="str">
            <v>tier - 1</v>
          </cell>
          <cell r="I710" t="str">
            <v>R1014</v>
          </cell>
        </row>
        <row r="711">
          <cell r="A711" t="str">
            <v>Id1628</v>
          </cell>
          <cell r="B711">
            <v>1984</v>
          </cell>
          <cell r="C711" t="str">
            <v>Jul</v>
          </cell>
          <cell r="D711">
            <v>25</v>
          </cell>
          <cell r="E711">
            <v>2</v>
          </cell>
          <cell r="F711">
            <v>6082.41</v>
          </cell>
          <cell r="G711" t="str">
            <v>tier - 1</v>
          </cell>
          <cell r="H711" t="str">
            <v>tier - 2</v>
          </cell>
          <cell r="I711" t="str">
            <v>R1011</v>
          </cell>
        </row>
        <row r="712">
          <cell r="A712" t="str">
            <v>Id1627</v>
          </cell>
          <cell r="B712">
            <v>1970</v>
          </cell>
          <cell r="C712" t="str">
            <v>Jun</v>
          </cell>
          <cell r="D712">
            <v>9</v>
          </cell>
          <cell r="E712">
            <v>0</v>
          </cell>
          <cell r="F712">
            <v>6098.38</v>
          </cell>
          <cell r="G712" t="str">
            <v>tier - 2</v>
          </cell>
          <cell r="H712" t="str">
            <v>tier - 2</v>
          </cell>
          <cell r="I712" t="str">
            <v>R1013</v>
          </cell>
        </row>
        <row r="713">
          <cell r="A713" t="str">
            <v>Id1626</v>
          </cell>
          <cell r="B713">
            <v>1995</v>
          </cell>
          <cell r="C713" t="str">
            <v>Sep</v>
          </cell>
          <cell r="D713">
            <v>9</v>
          </cell>
          <cell r="E713">
            <v>0</v>
          </cell>
          <cell r="F713">
            <v>6111.95</v>
          </cell>
          <cell r="G713" t="str">
            <v>tier - 2</v>
          </cell>
          <cell r="H713" t="str">
            <v>tier - 3</v>
          </cell>
          <cell r="I713" t="str">
            <v>R1026</v>
          </cell>
        </row>
        <row r="714">
          <cell r="A714" t="str">
            <v>Id1625</v>
          </cell>
          <cell r="B714">
            <v>1985</v>
          </cell>
          <cell r="C714" t="str">
            <v>Jul</v>
          </cell>
          <cell r="D714">
            <v>21</v>
          </cell>
          <cell r="E714">
            <v>1</v>
          </cell>
          <cell r="F714">
            <v>6112.35</v>
          </cell>
          <cell r="G714" t="str">
            <v>tier - 2</v>
          </cell>
          <cell r="H714" t="str">
            <v>tier - 1</v>
          </cell>
          <cell r="I714" t="str">
            <v>R1012</v>
          </cell>
        </row>
        <row r="715">
          <cell r="A715" t="str">
            <v>Id1624</v>
          </cell>
          <cell r="B715">
            <v>1991</v>
          </cell>
          <cell r="C715" t="str">
            <v>Jul</v>
          </cell>
          <cell r="D715">
            <v>25</v>
          </cell>
          <cell r="E715">
            <v>3</v>
          </cell>
          <cell r="F715">
            <v>6113.23</v>
          </cell>
          <cell r="G715" t="str">
            <v>tier - 2</v>
          </cell>
          <cell r="H715" t="str">
            <v>tier - 2</v>
          </cell>
          <cell r="I715" t="str">
            <v>R1024</v>
          </cell>
        </row>
        <row r="716">
          <cell r="A716" t="str">
            <v>Id1623</v>
          </cell>
          <cell r="B716">
            <v>1983</v>
          </cell>
          <cell r="C716" t="str">
            <v>Aug</v>
          </cell>
          <cell r="D716">
            <v>11</v>
          </cell>
          <cell r="E716">
            <v>1</v>
          </cell>
          <cell r="F716">
            <v>6117.49</v>
          </cell>
          <cell r="G716" t="str">
            <v>tier - 2</v>
          </cell>
          <cell r="H716" t="str">
            <v>tier - 3</v>
          </cell>
          <cell r="I716" t="str">
            <v>R1012</v>
          </cell>
        </row>
        <row r="717">
          <cell r="A717" t="str">
            <v>Id1622</v>
          </cell>
          <cell r="B717">
            <v>1983</v>
          </cell>
          <cell r="C717" t="str">
            <v>Nov</v>
          </cell>
          <cell r="D717">
            <v>16</v>
          </cell>
          <cell r="E717">
            <v>1</v>
          </cell>
          <cell r="F717">
            <v>6123.57</v>
          </cell>
          <cell r="G717" t="str">
            <v>tier - 3</v>
          </cell>
          <cell r="H717" t="str">
            <v>tier - 2</v>
          </cell>
          <cell r="I717" t="str">
            <v>R1012</v>
          </cell>
        </row>
        <row r="718">
          <cell r="A718" t="str">
            <v>Id1621</v>
          </cell>
          <cell r="B718">
            <v>1990</v>
          </cell>
          <cell r="C718" t="str">
            <v>Aug</v>
          </cell>
          <cell r="D718">
            <v>18</v>
          </cell>
          <cell r="E718">
            <v>3</v>
          </cell>
          <cell r="F718">
            <v>6128.8</v>
          </cell>
          <cell r="G718" t="str">
            <v>tier - 2</v>
          </cell>
          <cell r="H718" t="str">
            <v>tier - 3</v>
          </cell>
          <cell r="I718" t="str">
            <v>R1012</v>
          </cell>
        </row>
        <row r="719">
          <cell r="A719" t="str">
            <v>Id1620</v>
          </cell>
          <cell r="B719">
            <v>1969</v>
          </cell>
          <cell r="C719" t="str">
            <v>Nov</v>
          </cell>
          <cell r="D719">
            <v>9</v>
          </cell>
          <cell r="E719">
            <v>0</v>
          </cell>
          <cell r="F719">
            <v>6138.5</v>
          </cell>
          <cell r="G719" t="str">
            <v>tier - 2</v>
          </cell>
          <cell r="H719" t="str">
            <v>tier - 2</v>
          </cell>
          <cell r="I719" t="str">
            <v>R1011</v>
          </cell>
        </row>
        <row r="720">
          <cell r="A720" t="str">
            <v>Id1619</v>
          </cell>
          <cell r="B720">
            <v>1978</v>
          </cell>
          <cell r="C720" t="str">
            <v>Sep</v>
          </cell>
          <cell r="D720">
            <v>5</v>
          </cell>
          <cell r="E720">
            <v>2</v>
          </cell>
          <cell r="F720">
            <v>6138.58</v>
          </cell>
          <cell r="G720" t="str">
            <v>tier - 2</v>
          </cell>
          <cell r="H720" t="str">
            <v>tier - 1</v>
          </cell>
          <cell r="I720" t="str">
            <v>R1013</v>
          </cell>
        </row>
        <row r="721">
          <cell r="A721" t="str">
            <v>Id1618</v>
          </cell>
          <cell r="B721">
            <v>1976</v>
          </cell>
          <cell r="C721" t="str">
            <v>Dec</v>
          </cell>
          <cell r="D721">
            <v>12</v>
          </cell>
          <cell r="E721">
            <v>2</v>
          </cell>
          <cell r="F721">
            <v>6139.14</v>
          </cell>
          <cell r="G721" t="str">
            <v>tier - 2</v>
          </cell>
          <cell r="H721" t="str">
            <v>tier - 3</v>
          </cell>
          <cell r="I721" t="str">
            <v>R1013</v>
          </cell>
        </row>
        <row r="722">
          <cell r="A722" t="str">
            <v>Id1617</v>
          </cell>
          <cell r="B722">
            <v>1970</v>
          </cell>
          <cell r="C722" t="str">
            <v>Oct</v>
          </cell>
          <cell r="D722">
            <v>14</v>
          </cell>
          <cell r="E722">
            <v>0</v>
          </cell>
          <cell r="F722">
            <v>6147.12</v>
          </cell>
          <cell r="G722" t="str">
            <v>tier - 2</v>
          </cell>
          <cell r="H722" t="str">
            <v>tier - 3</v>
          </cell>
          <cell r="I722" t="str">
            <v>R1012</v>
          </cell>
        </row>
        <row r="723">
          <cell r="A723" t="str">
            <v>Id1616</v>
          </cell>
          <cell r="B723">
            <v>1973</v>
          </cell>
          <cell r="C723" t="str">
            <v>Nov</v>
          </cell>
          <cell r="D723">
            <v>6</v>
          </cell>
          <cell r="E723">
            <v>0</v>
          </cell>
          <cell r="F723">
            <v>6152.05</v>
          </cell>
          <cell r="G723" t="str">
            <v>tier - 2</v>
          </cell>
          <cell r="H723" t="str">
            <v>tier - 3</v>
          </cell>
          <cell r="I723" t="str">
            <v>R1013</v>
          </cell>
        </row>
        <row r="724">
          <cell r="A724" t="str">
            <v>Id1615</v>
          </cell>
          <cell r="B724">
            <v>1985</v>
          </cell>
          <cell r="C724" t="str">
            <v>Oct</v>
          </cell>
          <cell r="D724">
            <v>15</v>
          </cell>
          <cell r="E724">
            <v>3</v>
          </cell>
          <cell r="F724">
            <v>6159.57</v>
          </cell>
          <cell r="G724" t="str">
            <v>tier - 2</v>
          </cell>
          <cell r="H724" t="str">
            <v>tier - 1</v>
          </cell>
          <cell r="I724" t="str">
            <v>R1012</v>
          </cell>
        </row>
        <row r="725">
          <cell r="A725" t="str">
            <v>Id1614</v>
          </cell>
          <cell r="B725">
            <v>1984</v>
          </cell>
          <cell r="C725" t="str">
            <v>Oct</v>
          </cell>
          <cell r="D725">
            <v>6</v>
          </cell>
          <cell r="E725">
            <v>3</v>
          </cell>
          <cell r="F725">
            <v>6170.96</v>
          </cell>
          <cell r="G725" t="str">
            <v>tier - 2</v>
          </cell>
          <cell r="H725" t="str">
            <v>tier - 1</v>
          </cell>
          <cell r="I725" t="str">
            <v>R1013</v>
          </cell>
        </row>
        <row r="726">
          <cell r="A726" t="str">
            <v>Id1613</v>
          </cell>
          <cell r="B726">
            <v>1985</v>
          </cell>
          <cell r="C726" t="str">
            <v>Aug</v>
          </cell>
          <cell r="D726">
            <v>9</v>
          </cell>
          <cell r="E726">
            <v>3</v>
          </cell>
          <cell r="F726">
            <v>6183.32</v>
          </cell>
          <cell r="G726" t="str">
            <v>tier - 2</v>
          </cell>
          <cell r="H726" t="str">
            <v>tier - 2</v>
          </cell>
          <cell r="I726" t="str">
            <v>R1012</v>
          </cell>
        </row>
        <row r="727">
          <cell r="A727" t="str">
            <v>Id1612</v>
          </cell>
          <cell r="B727">
            <v>1970</v>
          </cell>
          <cell r="C727" t="str">
            <v>Oct</v>
          </cell>
          <cell r="D727">
            <v>5</v>
          </cell>
          <cell r="E727">
            <v>0</v>
          </cell>
          <cell r="F727">
            <v>6183.46</v>
          </cell>
          <cell r="G727" t="str">
            <v>tier - 2</v>
          </cell>
          <cell r="H727" t="str">
            <v>tier - 2</v>
          </cell>
          <cell r="I727" t="str">
            <v>R1012</v>
          </cell>
        </row>
        <row r="728">
          <cell r="A728" t="str">
            <v>Id1611</v>
          </cell>
          <cell r="B728">
            <v>1988</v>
          </cell>
          <cell r="C728" t="str">
            <v>Nov</v>
          </cell>
          <cell r="D728">
            <v>1</v>
          </cell>
          <cell r="E728">
            <v>3</v>
          </cell>
          <cell r="F728">
            <v>6184.3</v>
          </cell>
          <cell r="G728" t="str">
            <v>tier - 2</v>
          </cell>
          <cell r="H728" t="str">
            <v>tier - 3</v>
          </cell>
          <cell r="I728" t="str">
            <v>R1013</v>
          </cell>
        </row>
        <row r="729">
          <cell r="A729" t="str">
            <v>Id1610</v>
          </cell>
          <cell r="B729">
            <v>1981</v>
          </cell>
          <cell r="C729" t="str">
            <v>Nov</v>
          </cell>
          <cell r="D729">
            <v>22</v>
          </cell>
          <cell r="E729">
            <v>0</v>
          </cell>
          <cell r="F729">
            <v>6185.32</v>
          </cell>
          <cell r="G729" t="str">
            <v>tier - 2</v>
          </cell>
          <cell r="H729" t="str">
            <v>tier - 1</v>
          </cell>
          <cell r="I729" t="str">
            <v>R1013</v>
          </cell>
        </row>
        <row r="730">
          <cell r="A730" t="str">
            <v>Id1609</v>
          </cell>
          <cell r="B730">
            <v>1981</v>
          </cell>
          <cell r="C730" t="str">
            <v>Oct</v>
          </cell>
          <cell r="D730">
            <v>1</v>
          </cell>
          <cell r="E730">
            <v>0</v>
          </cell>
          <cell r="F730">
            <v>6186.13</v>
          </cell>
          <cell r="G730" t="str">
            <v>tier - 2</v>
          </cell>
          <cell r="H730" t="str">
            <v>tier - 3</v>
          </cell>
          <cell r="I730" t="str">
            <v>R1011</v>
          </cell>
        </row>
        <row r="731">
          <cell r="A731" t="str">
            <v>Id1608</v>
          </cell>
          <cell r="B731">
            <v>1988</v>
          </cell>
          <cell r="C731" t="str">
            <v>Oct</v>
          </cell>
          <cell r="D731">
            <v>23</v>
          </cell>
          <cell r="E731">
            <v>3</v>
          </cell>
          <cell r="F731">
            <v>6196.45</v>
          </cell>
          <cell r="G731" t="str">
            <v>tier - 2</v>
          </cell>
          <cell r="H731" t="str">
            <v>tier - 1</v>
          </cell>
          <cell r="I731" t="str">
            <v>R1011</v>
          </cell>
        </row>
        <row r="732">
          <cell r="A732" t="str">
            <v>Id1607</v>
          </cell>
          <cell r="B732">
            <v>1985</v>
          </cell>
          <cell r="C732" t="str">
            <v>Jul</v>
          </cell>
          <cell r="D732">
            <v>22</v>
          </cell>
          <cell r="E732">
            <v>2</v>
          </cell>
          <cell r="F732">
            <v>6198.75</v>
          </cell>
          <cell r="G732" t="str">
            <v>tier - 2</v>
          </cell>
          <cell r="H732" t="str">
            <v>tier - 1</v>
          </cell>
          <cell r="I732" t="str">
            <v>R1012</v>
          </cell>
        </row>
        <row r="733">
          <cell r="A733" t="str">
            <v>?</v>
          </cell>
          <cell r="B733">
            <v>1985</v>
          </cell>
          <cell r="C733" t="str">
            <v>Dec</v>
          </cell>
          <cell r="D733">
            <v>20</v>
          </cell>
          <cell r="E733">
            <v>2</v>
          </cell>
          <cell r="F733">
            <v>6203.9</v>
          </cell>
          <cell r="G733" t="str">
            <v>tier - 1</v>
          </cell>
          <cell r="H733" t="str">
            <v>tier - 2</v>
          </cell>
          <cell r="I733" t="str">
            <v>R1012</v>
          </cell>
        </row>
        <row r="734">
          <cell r="A734" t="str">
            <v>Id1606</v>
          </cell>
          <cell r="B734">
            <v>1985</v>
          </cell>
          <cell r="C734" t="str">
            <v>Sep</v>
          </cell>
          <cell r="D734">
            <v>22</v>
          </cell>
          <cell r="E734">
            <v>2</v>
          </cell>
          <cell r="F734">
            <v>6203.9</v>
          </cell>
          <cell r="G734" t="str">
            <v>tier - 2</v>
          </cell>
          <cell r="H734" t="str">
            <v>tier - 2</v>
          </cell>
          <cell r="I734" t="str">
            <v>R1012</v>
          </cell>
        </row>
        <row r="735">
          <cell r="A735" t="str">
            <v>Id1605</v>
          </cell>
          <cell r="B735">
            <v>1999</v>
          </cell>
          <cell r="C735" t="str">
            <v>Sep</v>
          </cell>
          <cell r="D735">
            <v>10</v>
          </cell>
          <cell r="E735">
            <v>0</v>
          </cell>
          <cell r="F735">
            <v>6207.26</v>
          </cell>
          <cell r="G735" t="str">
            <v>tier - 2</v>
          </cell>
          <cell r="H735" t="str">
            <v>tier - 2</v>
          </cell>
          <cell r="I735" t="str">
            <v>R1026</v>
          </cell>
        </row>
        <row r="736">
          <cell r="A736" t="str">
            <v>Id1604</v>
          </cell>
          <cell r="B736">
            <v>1992</v>
          </cell>
          <cell r="C736" t="str">
            <v>Aug</v>
          </cell>
          <cell r="D736">
            <v>12</v>
          </cell>
          <cell r="E736">
            <v>0</v>
          </cell>
          <cell r="F736">
            <v>6208.5</v>
          </cell>
          <cell r="G736" t="str">
            <v>tier - 2</v>
          </cell>
          <cell r="H736" t="str">
            <v>tier - 1</v>
          </cell>
          <cell r="I736" t="str">
            <v>R1021</v>
          </cell>
        </row>
        <row r="737">
          <cell r="A737" t="str">
            <v>Id1603</v>
          </cell>
          <cell r="B737">
            <v>1972</v>
          </cell>
          <cell r="C737" t="str">
            <v>Jun</v>
          </cell>
          <cell r="D737">
            <v>29</v>
          </cell>
          <cell r="E737">
            <v>0</v>
          </cell>
          <cell r="F737">
            <v>6219.93</v>
          </cell>
          <cell r="G737" t="str">
            <v>tier - 2</v>
          </cell>
          <cell r="H737" t="str">
            <v>tier - 2</v>
          </cell>
          <cell r="I737" t="str">
            <v>R1013</v>
          </cell>
        </row>
        <row r="738">
          <cell r="A738" t="str">
            <v>Id1602</v>
          </cell>
          <cell r="B738">
            <v>1978</v>
          </cell>
          <cell r="C738" t="str">
            <v>Sep</v>
          </cell>
          <cell r="D738">
            <v>19</v>
          </cell>
          <cell r="E738">
            <v>2</v>
          </cell>
          <cell r="F738">
            <v>6236.95</v>
          </cell>
          <cell r="G738" t="str">
            <v>tier - 2</v>
          </cell>
          <cell r="H738" t="str">
            <v>tier - 2</v>
          </cell>
          <cell r="I738" t="str">
            <v>R1013</v>
          </cell>
        </row>
        <row r="739">
          <cell r="A739" t="str">
            <v>Id1601</v>
          </cell>
          <cell r="B739">
            <v>1983</v>
          </cell>
          <cell r="C739" t="str">
            <v>Aug</v>
          </cell>
          <cell r="D739">
            <v>11</v>
          </cell>
          <cell r="E739">
            <v>1</v>
          </cell>
          <cell r="F739">
            <v>6238.3</v>
          </cell>
          <cell r="G739" t="str">
            <v>tier - 2</v>
          </cell>
          <cell r="H739" t="str">
            <v>tier - 1</v>
          </cell>
          <cell r="I739" t="str">
            <v>R1011</v>
          </cell>
        </row>
        <row r="740">
          <cell r="A740" t="str">
            <v>Id1600</v>
          </cell>
          <cell r="B740">
            <v>1979</v>
          </cell>
          <cell r="C740" t="str">
            <v>Oct</v>
          </cell>
          <cell r="D740">
            <v>10</v>
          </cell>
          <cell r="E740">
            <v>0</v>
          </cell>
          <cell r="F740">
            <v>6250.44</v>
          </cell>
          <cell r="G740" t="str">
            <v>tier - 2</v>
          </cell>
          <cell r="H740" t="str">
            <v>tier - 1</v>
          </cell>
          <cell r="I740" t="str">
            <v>R1011</v>
          </cell>
        </row>
        <row r="741">
          <cell r="A741" t="str">
            <v>Id1599</v>
          </cell>
          <cell r="B741">
            <v>1972</v>
          </cell>
          <cell r="C741" t="str">
            <v>Nov</v>
          </cell>
          <cell r="D741">
            <v>11</v>
          </cell>
          <cell r="E741">
            <v>0</v>
          </cell>
          <cell r="F741">
            <v>6253.85</v>
          </cell>
          <cell r="G741" t="str">
            <v>tier - 2</v>
          </cell>
          <cell r="H741" t="str">
            <v>tier - 2</v>
          </cell>
          <cell r="I741" t="str">
            <v>R1013</v>
          </cell>
        </row>
        <row r="742">
          <cell r="A742" t="str">
            <v>Id1598</v>
          </cell>
          <cell r="B742">
            <v>1972</v>
          </cell>
          <cell r="C742" t="str">
            <v>Sep</v>
          </cell>
          <cell r="D742">
            <v>8</v>
          </cell>
          <cell r="E742">
            <v>0</v>
          </cell>
          <cell r="F742">
            <v>6254.13</v>
          </cell>
          <cell r="G742" t="str">
            <v>tier - 2</v>
          </cell>
          <cell r="H742" t="str">
            <v>tier - 2</v>
          </cell>
          <cell r="I742" t="str">
            <v>R1012</v>
          </cell>
        </row>
        <row r="743">
          <cell r="A743" t="str">
            <v>Id1597</v>
          </cell>
          <cell r="B743">
            <v>1970</v>
          </cell>
          <cell r="C743" t="str">
            <v>Oct</v>
          </cell>
          <cell r="D743">
            <v>11</v>
          </cell>
          <cell r="E743">
            <v>0</v>
          </cell>
          <cell r="F743">
            <v>6255.38</v>
          </cell>
          <cell r="G743" t="str">
            <v>tier - 2</v>
          </cell>
          <cell r="H743" t="str">
            <v>tier - 2</v>
          </cell>
          <cell r="I743" t="str">
            <v>R1013</v>
          </cell>
        </row>
        <row r="744">
          <cell r="A744" t="str">
            <v>Id1596</v>
          </cell>
          <cell r="B744">
            <v>1995</v>
          </cell>
          <cell r="C744" t="str">
            <v>Oct</v>
          </cell>
          <cell r="D744">
            <v>17</v>
          </cell>
          <cell r="E744">
            <v>0</v>
          </cell>
          <cell r="F744">
            <v>6261.2</v>
          </cell>
          <cell r="G744" t="str">
            <v>tier - 2</v>
          </cell>
          <cell r="H744" t="str">
            <v>tier - 1</v>
          </cell>
          <cell r="I744" t="str">
            <v>R1026</v>
          </cell>
        </row>
        <row r="745">
          <cell r="A745" t="str">
            <v>Id1595</v>
          </cell>
          <cell r="B745">
            <v>1984</v>
          </cell>
          <cell r="C745" t="str">
            <v>Sep</v>
          </cell>
          <cell r="D745">
            <v>25</v>
          </cell>
          <cell r="E745">
            <v>3</v>
          </cell>
          <cell r="F745">
            <v>6269.33</v>
          </cell>
          <cell r="G745" t="str">
            <v>tier - 2</v>
          </cell>
          <cell r="H745" t="str">
            <v>tier - 1</v>
          </cell>
          <cell r="I745" t="str">
            <v>R1013</v>
          </cell>
        </row>
        <row r="746">
          <cell r="A746" t="str">
            <v>Id1594</v>
          </cell>
          <cell r="B746">
            <v>1981</v>
          </cell>
          <cell r="C746" t="str">
            <v>Jun</v>
          </cell>
          <cell r="D746">
            <v>30</v>
          </cell>
          <cell r="E746">
            <v>1</v>
          </cell>
          <cell r="F746">
            <v>6272.48</v>
          </cell>
          <cell r="G746" t="str">
            <v>tier - 1</v>
          </cell>
          <cell r="H746" t="str">
            <v>tier - 3</v>
          </cell>
          <cell r="I746" t="str">
            <v>R1013</v>
          </cell>
        </row>
        <row r="747">
          <cell r="A747" t="str">
            <v>Id1593</v>
          </cell>
          <cell r="B747">
            <v>1993</v>
          </cell>
          <cell r="C747" t="str">
            <v>Oct</v>
          </cell>
          <cell r="D747">
            <v>16</v>
          </cell>
          <cell r="E747">
            <v>0</v>
          </cell>
          <cell r="F747">
            <v>6276.3</v>
          </cell>
          <cell r="G747" t="str">
            <v>tier - 2</v>
          </cell>
          <cell r="H747" t="str">
            <v>tier - 1</v>
          </cell>
          <cell r="I747" t="str">
            <v>R1025</v>
          </cell>
        </row>
        <row r="748">
          <cell r="A748" t="str">
            <v>Id1592</v>
          </cell>
          <cell r="B748">
            <v>1981</v>
          </cell>
          <cell r="C748" t="str">
            <v>Nov</v>
          </cell>
          <cell r="D748">
            <v>24</v>
          </cell>
          <cell r="E748">
            <v>1</v>
          </cell>
          <cell r="F748">
            <v>6282.24</v>
          </cell>
          <cell r="G748" t="str">
            <v>tier - 2</v>
          </cell>
          <cell r="H748" t="str">
            <v>tier - 1</v>
          </cell>
          <cell r="I748" t="str">
            <v>R1011</v>
          </cell>
        </row>
        <row r="749">
          <cell r="A749" t="str">
            <v>Id1591</v>
          </cell>
          <cell r="B749">
            <v>1981</v>
          </cell>
          <cell r="C749" t="str">
            <v>Aug</v>
          </cell>
          <cell r="D749">
            <v>26</v>
          </cell>
          <cell r="E749">
            <v>1</v>
          </cell>
          <cell r="F749">
            <v>6289.75</v>
          </cell>
          <cell r="G749" t="str">
            <v>tier - 2</v>
          </cell>
          <cell r="H749" t="str">
            <v>tier - 3</v>
          </cell>
          <cell r="I749" t="str">
            <v>R1013</v>
          </cell>
        </row>
        <row r="750">
          <cell r="A750" t="str">
            <v>Id1590</v>
          </cell>
          <cell r="B750">
            <v>1996</v>
          </cell>
          <cell r="C750" t="str">
            <v>Jul</v>
          </cell>
          <cell r="D750">
            <v>4</v>
          </cell>
          <cell r="E750">
            <v>0</v>
          </cell>
          <cell r="F750">
            <v>6293.63</v>
          </cell>
          <cell r="G750" t="str">
            <v>tier - 2</v>
          </cell>
          <cell r="H750" t="str">
            <v>tier - 3</v>
          </cell>
          <cell r="I750" t="str">
            <v>R1021</v>
          </cell>
        </row>
        <row r="751">
          <cell r="A751" t="str">
            <v>Id1589</v>
          </cell>
          <cell r="B751">
            <v>1974</v>
          </cell>
          <cell r="C751" t="str">
            <v>Sep</v>
          </cell>
          <cell r="D751">
            <v>17</v>
          </cell>
          <cell r="E751">
            <v>0</v>
          </cell>
          <cell r="F751">
            <v>6302.23</v>
          </cell>
          <cell r="G751" t="str">
            <v>tier - 2</v>
          </cell>
          <cell r="H751" t="str">
            <v>tier - 1</v>
          </cell>
          <cell r="I751" t="str">
            <v>R1013</v>
          </cell>
        </row>
        <row r="752">
          <cell r="A752" t="str">
            <v>Id1588</v>
          </cell>
          <cell r="B752">
            <v>1969</v>
          </cell>
          <cell r="C752" t="str">
            <v>Sep</v>
          </cell>
          <cell r="D752">
            <v>4</v>
          </cell>
          <cell r="E752">
            <v>0</v>
          </cell>
          <cell r="F752">
            <v>6305.61</v>
          </cell>
          <cell r="G752" t="str">
            <v>tier - 2</v>
          </cell>
          <cell r="H752" t="str">
            <v>tier - 2</v>
          </cell>
          <cell r="I752" t="str">
            <v>R1012</v>
          </cell>
        </row>
        <row r="753">
          <cell r="A753" t="str">
            <v>Id1587</v>
          </cell>
          <cell r="B753">
            <v>2004</v>
          </cell>
          <cell r="C753" t="str">
            <v>Jul</v>
          </cell>
          <cell r="D753">
            <v>27</v>
          </cell>
          <cell r="E753">
            <v>0</v>
          </cell>
          <cell r="F753">
            <v>6311.11</v>
          </cell>
          <cell r="G753" t="str">
            <v>tier - 2</v>
          </cell>
          <cell r="H753" t="str">
            <v>tier - 2</v>
          </cell>
          <cell r="I753" t="str">
            <v>R1011</v>
          </cell>
        </row>
        <row r="754">
          <cell r="A754" t="str">
            <v>Id1586</v>
          </cell>
          <cell r="B754">
            <v>1985</v>
          </cell>
          <cell r="C754" t="str">
            <v>Nov</v>
          </cell>
          <cell r="D754">
            <v>19</v>
          </cell>
          <cell r="E754">
            <v>2</v>
          </cell>
          <cell r="F754">
            <v>6311.95</v>
          </cell>
          <cell r="G754" t="str">
            <v>tier - 2</v>
          </cell>
          <cell r="H754" t="str">
            <v>tier - 1</v>
          </cell>
          <cell r="I754" t="str">
            <v>R1011</v>
          </cell>
        </row>
        <row r="755">
          <cell r="A755" t="str">
            <v>Id1585</v>
          </cell>
          <cell r="B755">
            <v>1985</v>
          </cell>
          <cell r="C755" t="str">
            <v>Dec</v>
          </cell>
          <cell r="D755">
            <v>15</v>
          </cell>
          <cell r="E755">
            <v>2</v>
          </cell>
          <cell r="F755">
            <v>6313.76</v>
          </cell>
          <cell r="G755" t="str">
            <v>tier - 2</v>
          </cell>
          <cell r="H755" t="str">
            <v>tier - 1</v>
          </cell>
          <cell r="I755" t="str">
            <v>R1013</v>
          </cell>
        </row>
        <row r="756">
          <cell r="A756" t="str">
            <v>Id1584</v>
          </cell>
          <cell r="B756">
            <v>1990</v>
          </cell>
          <cell r="C756" t="str">
            <v>Aug</v>
          </cell>
          <cell r="D756">
            <v>13</v>
          </cell>
          <cell r="E756">
            <v>3</v>
          </cell>
          <cell r="F756">
            <v>6334.34</v>
          </cell>
          <cell r="G756" t="str">
            <v>tier - 2</v>
          </cell>
          <cell r="H756" t="str">
            <v>tier - 2</v>
          </cell>
          <cell r="I756" t="str">
            <v>R1024</v>
          </cell>
        </row>
        <row r="757">
          <cell r="A757" t="str">
            <v>Id1583</v>
          </cell>
          <cell r="B757">
            <v>1986</v>
          </cell>
          <cell r="C757" t="str">
            <v>Sep</v>
          </cell>
          <cell r="D757">
            <v>25</v>
          </cell>
          <cell r="E757">
            <v>3</v>
          </cell>
          <cell r="F757">
            <v>6335.64</v>
          </cell>
          <cell r="G757" t="str">
            <v>tier - 2</v>
          </cell>
          <cell r="H757" t="str">
            <v>tier - 2</v>
          </cell>
          <cell r="I757" t="str">
            <v>R1013</v>
          </cell>
        </row>
        <row r="758">
          <cell r="A758" t="str">
            <v>Id1582</v>
          </cell>
          <cell r="B758">
            <v>1983</v>
          </cell>
          <cell r="C758" t="str">
            <v>Oct</v>
          </cell>
          <cell r="D758">
            <v>21</v>
          </cell>
          <cell r="E758">
            <v>2</v>
          </cell>
          <cell r="F758">
            <v>6338.08</v>
          </cell>
          <cell r="G758" t="str">
            <v>tier - 2</v>
          </cell>
          <cell r="H758" t="str">
            <v>tier - 1</v>
          </cell>
          <cell r="I758" t="str">
            <v>R1013</v>
          </cell>
        </row>
        <row r="759">
          <cell r="A759" t="str">
            <v>Id1581</v>
          </cell>
          <cell r="B759">
            <v>1983</v>
          </cell>
          <cell r="C759" t="str">
            <v>Aug</v>
          </cell>
          <cell r="D759">
            <v>19</v>
          </cell>
          <cell r="E759">
            <v>2</v>
          </cell>
          <cell r="F759">
            <v>6356.27</v>
          </cell>
          <cell r="G759" t="str">
            <v>tier - 3</v>
          </cell>
          <cell r="H759" t="str">
            <v>tier - 2</v>
          </cell>
          <cell r="I759" t="str">
            <v>R1013</v>
          </cell>
        </row>
        <row r="760">
          <cell r="A760" t="str">
            <v>Id1580</v>
          </cell>
          <cell r="B760">
            <v>1980</v>
          </cell>
          <cell r="C760" t="str">
            <v>Oct</v>
          </cell>
          <cell r="D760">
            <v>30</v>
          </cell>
          <cell r="E760">
            <v>0</v>
          </cell>
          <cell r="F760">
            <v>6358.78</v>
          </cell>
          <cell r="G760" t="str">
            <v>tier - 2</v>
          </cell>
          <cell r="H760" t="str">
            <v>tier - 1</v>
          </cell>
          <cell r="I760" t="str">
            <v>R1012</v>
          </cell>
        </row>
        <row r="761">
          <cell r="A761" t="str">
            <v>Id1579</v>
          </cell>
          <cell r="B761">
            <v>1989</v>
          </cell>
          <cell r="C761" t="str">
            <v>Jun</v>
          </cell>
          <cell r="D761">
            <v>24</v>
          </cell>
          <cell r="E761">
            <v>3</v>
          </cell>
          <cell r="F761">
            <v>6360.99</v>
          </cell>
          <cell r="G761" t="str">
            <v>tier - 2</v>
          </cell>
          <cell r="H761" t="str">
            <v>tier - 2</v>
          </cell>
          <cell r="I761" t="str">
            <v>R1012</v>
          </cell>
        </row>
        <row r="762">
          <cell r="A762" t="str">
            <v>Id1578</v>
          </cell>
          <cell r="B762">
            <v>1996</v>
          </cell>
          <cell r="C762" t="str">
            <v>Jul</v>
          </cell>
          <cell r="D762">
            <v>7</v>
          </cell>
          <cell r="E762">
            <v>0</v>
          </cell>
          <cell r="F762">
            <v>6361.47</v>
          </cell>
          <cell r="G762" t="str">
            <v>tier - 2</v>
          </cell>
          <cell r="H762" t="str">
            <v>tier - 3</v>
          </cell>
          <cell r="I762" t="str">
            <v>R1021</v>
          </cell>
        </row>
        <row r="763">
          <cell r="A763" t="str">
            <v>Id1577</v>
          </cell>
          <cell r="B763">
            <v>1970</v>
          </cell>
          <cell r="C763" t="str">
            <v>Nov</v>
          </cell>
          <cell r="D763">
            <v>9</v>
          </cell>
          <cell r="E763">
            <v>0</v>
          </cell>
          <cell r="F763">
            <v>6367.31</v>
          </cell>
          <cell r="G763" t="str">
            <v>tier - 2</v>
          </cell>
          <cell r="H763" t="str">
            <v>tier - 1</v>
          </cell>
          <cell r="I763" t="str">
            <v>R1013</v>
          </cell>
        </row>
        <row r="764">
          <cell r="A764" t="str">
            <v>Id1576</v>
          </cell>
          <cell r="B764">
            <v>1984</v>
          </cell>
          <cell r="C764" t="str">
            <v>Aug</v>
          </cell>
          <cell r="D764">
            <v>13</v>
          </cell>
          <cell r="E764">
            <v>1</v>
          </cell>
          <cell r="F764">
            <v>6373.56</v>
          </cell>
          <cell r="G764" t="str">
            <v>tier - 2</v>
          </cell>
          <cell r="H764" t="str">
            <v>tier - 1</v>
          </cell>
          <cell r="I764" t="str">
            <v>R1012</v>
          </cell>
        </row>
        <row r="765">
          <cell r="A765" t="str">
            <v>Id1575</v>
          </cell>
          <cell r="B765">
            <v>1976</v>
          </cell>
          <cell r="C765" t="str">
            <v>Nov</v>
          </cell>
          <cell r="D765">
            <v>18</v>
          </cell>
          <cell r="E765">
            <v>2</v>
          </cell>
          <cell r="F765">
            <v>6374.16</v>
          </cell>
          <cell r="G765" t="str">
            <v>tier - 2</v>
          </cell>
          <cell r="H765" t="str">
            <v>tier - 2</v>
          </cell>
          <cell r="I765" t="str">
            <v>R1013</v>
          </cell>
        </row>
        <row r="766">
          <cell r="A766" t="str">
            <v>Id1574</v>
          </cell>
          <cell r="B766">
            <v>1982</v>
          </cell>
          <cell r="C766" t="str">
            <v>Aug</v>
          </cell>
          <cell r="D766">
            <v>6</v>
          </cell>
          <cell r="E766">
            <v>1</v>
          </cell>
          <cell r="F766">
            <v>6389.38</v>
          </cell>
          <cell r="G766" t="str">
            <v>tier - 1</v>
          </cell>
          <cell r="H766" t="str">
            <v>tier - 2</v>
          </cell>
          <cell r="I766" t="str">
            <v>R1012</v>
          </cell>
        </row>
        <row r="767">
          <cell r="A767" t="str">
            <v>Id1573</v>
          </cell>
          <cell r="B767">
            <v>1997</v>
          </cell>
          <cell r="C767" t="str">
            <v>Aug</v>
          </cell>
          <cell r="D767">
            <v>16</v>
          </cell>
          <cell r="E767">
            <v>0</v>
          </cell>
          <cell r="F767">
            <v>6389.53</v>
          </cell>
          <cell r="G767" t="str">
            <v>tier - 2</v>
          </cell>
          <cell r="H767" t="str">
            <v>tier - 2</v>
          </cell>
          <cell r="I767" t="str">
            <v>R1021</v>
          </cell>
        </row>
        <row r="768">
          <cell r="A768" t="str">
            <v>Id1572</v>
          </cell>
          <cell r="B768">
            <v>1982</v>
          </cell>
          <cell r="C768" t="str">
            <v>Oct</v>
          </cell>
          <cell r="D768">
            <v>28</v>
          </cell>
          <cell r="E768">
            <v>1</v>
          </cell>
          <cell r="F768">
            <v>6393.6</v>
          </cell>
          <cell r="G768" t="str">
            <v>tier - 2</v>
          </cell>
          <cell r="H768" t="str">
            <v>tier - 1</v>
          </cell>
          <cell r="I768" t="str">
            <v>R1012</v>
          </cell>
        </row>
        <row r="769">
          <cell r="A769" t="str">
            <v>Id1571</v>
          </cell>
          <cell r="B769">
            <v>1987</v>
          </cell>
          <cell r="C769" t="str">
            <v>Sep</v>
          </cell>
          <cell r="D769">
            <v>9</v>
          </cell>
          <cell r="E769">
            <v>2</v>
          </cell>
          <cell r="F769">
            <v>6402.29</v>
          </cell>
          <cell r="G769" t="str">
            <v>tier - 2</v>
          </cell>
          <cell r="H769" t="str">
            <v>tier - 3</v>
          </cell>
          <cell r="I769" t="str">
            <v>R1024</v>
          </cell>
        </row>
        <row r="770">
          <cell r="A770" t="str">
            <v>Id1570</v>
          </cell>
          <cell r="B770">
            <v>1985</v>
          </cell>
          <cell r="C770" t="str">
            <v>Dec</v>
          </cell>
          <cell r="D770">
            <v>10</v>
          </cell>
          <cell r="E770">
            <v>2</v>
          </cell>
          <cell r="F770">
            <v>6406.41</v>
          </cell>
          <cell r="G770" t="str">
            <v>tier - 1</v>
          </cell>
          <cell r="H770" t="str">
            <v>tier - 3</v>
          </cell>
          <cell r="I770" t="str">
            <v>R1014</v>
          </cell>
        </row>
        <row r="771">
          <cell r="A771" t="str">
            <v>Id1569</v>
          </cell>
          <cell r="B771">
            <v>1970</v>
          </cell>
          <cell r="C771" t="str">
            <v>Aug</v>
          </cell>
          <cell r="D771">
            <v>20</v>
          </cell>
          <cell r="E771">
            <v>0</v>
          </cell>
          <cell r="F771">
            <v>6407.05</v>
          </cell>
          <cell r="G771" t="str">
            <v>tier - 2</v>
          </cell>
          <cell r="H771" t="str">
            <v>tier - 1</v>
          </cell>
          <cell r="I771" t="str">
            <v>R1013</v>
          </cell>
        </row>
        <row r="772">
          <cell r="A772" t="str">
            <v>Id1568</v>
          </cell>
          <cell r="B772">
            <v>1971</v>
          </cell>
          <cell r="C772" t="str">
            <v>Aug</v>
          </cell>
          <cell r="D772">
            <v>22</v>
          </cell>
          <cell r="E772">
            <v>0</v>
          </cell>
          <cell r="F772">
            <v>6412.34</v>
          </cell>
          <cell r="G772" t="str">
            <v>tier - 2</v>
          </cell>
          <cell r="H772" t="str">
            <v>tier - 3</v>
          </cell>
          <cell r="I772" t="str">
            <v>R1013</v>
          </cell>
        </row>
        <row r="773">
          <cell r="A773" t="str">
            <v>Id1567</v>
          </cell>
          <cell r="B773">
            <v>1987</v>
          </cell>
          <cell r="C773" t="str">
            <v>Sep</v>
          </cell>
          <cell r="D773">
            <v>4</v>
          </cell>
          <cell r="E773">
            <v>3</v>
          </cell>
          <cell r="F773">
            <v>6414.18</v>
          </cell>
          <cell r="G773" t="str">
            <v>tier - 2</v>
          </cell>
          <cell r="H773" t="str">
            <v>tier - 2</v>
          </cell>
          <cell r="I773" t="str">
            <v>R1011</v>
          </cell>
        </row>
        <row r="774">
          <cell r="A774" t="str">
            <v>Id1566</v>
          </cell>
          <cell r="B774">
            <v>1976</v>
          </cell>
          <cell r="C774" t="str">
            <v>Dec</v>
          </cell>
          <cell r="D774">
            <v>30</v>
          </cell>
          <cell r="E774">
            <v>2</v>
          </cell>
          <cell r="F774">
            <v>6417.28</v>
          </cell>
          <cell r="G774" t="str">
            <v>tier - 2</v>
          </cell>
          <cell r="H774" t="str">
            <v>tier - 3</v>
          </cell>
          <cell r="I774" t="str">
            <v>R1013</v>
          </cell>
        </row>
        <row r="775">
          <cell r="A775" t="str">
            <v>Id1565</v>
          </cell>
          <cell r="B775">
            <v>1975</v>
          </cell>
          <cell r="C775" t="str">
            <v>Aug</v>
          </cell>
          <cell r="D775">
            <v>5</v>
          </cell>
          <cell r="E775">
            <v>1</v>
          </cell>
          <cell r="F775">
            <v>6423.48</v>
          </cell>
          <cell r="G775" t="str">
            <v>tier - 2</v>
          </cell>
          <cell r="H775" t="str">
            <v>tier - 3</v>
          </cell>
          <cell r="I775" t="str">
            <v>R1013</v>
          </cell>
        </row>
        <row r="776">
          <cell r="A776" t="str">
            <v>Id1564</v>
          </cell>
          <cell r="B776">
            <v>1985</v>
          </cell>
          <cell r="C776" t="str">
            <v>Jul</v>
          </cell>
          <cell r="D776">
            <v>22</v>
          </cell>
          <cell r="E776">
            <v>3</v>
          </cell>
          <cell r="F776">
            <v>6435.62</v>
          </cell>
          <cell r="G776" t="str">
            <v>tier - 3</v>
          </cell>
          <cell r="H776" t="str">
            <v>tier - 2</v>
          </cell>
          <cell r="I776" t="str">
            <v>R1013</v>
          </cell>
        </row>
        <row r="777">
          <cell r="A777" t="str">
            <v>Id1563</v>
          </cell>
          <cell r="B777">
            <v>1984</v>
          </cell>
          <cell r="C777" t="str">
            <v>Aug</v>
          </cell>
          <cell r="D777">
            <v>26</v>
          </cell>
          <cell r="E777">
            <v>2</v>
          </cell>
          <cell r="F777">
            <v>6455.86</v>
          </cell>
          <cell r="G777" t="str">
            <v>tier - 3</v>
          </cell>
          <cell r="H777" t="str">
            <v>tier - 3</v>
          </cell>
          <cell r="I777" t="str">
            <v>R1012</v>
          </cell>
        </row>
        <row r="778">
          <cell r="A778" t="str">
            <v>Id1562</v>
          </cell>
          <cell r="B778">
            <v>1984</v>
          </cell>
          <cell r="C778" t="str">
            <v>Nov</v>
          </cell>
          <cell r="D778">
            <v>1</v>
          </cell>
          <cell r="E778">
            <v>2</v>
          </cell>
          <cell r="F778">
            <v>6457.84</v>
          </cell>
          <cell r="G778" t="str">
            <v>tier - 2</v>
          </cell>
          <cell r="H778" t="str">
            <v>tier - 3</v>
          </cell>
          <cell r="I778" t="str">
            <v>R1012</v>
          </cell>
        </row>
        <row r="779">
          <cell r="A779" t="str">
            <v>Id1561</v>
          </cell>
          <cell r="B779">
            <v>1981</v>
          </cell>
          <cell r="C779" t="str">
            <v>Jul</v>
          </cell>
          <cell r="D779">
            <v>27</v>
          </cell>
          <cell r="E779">
            <v>1</v>
          </cell>
          <cell r="F779">
            <v>6473.15</v>
          </cell>
          <cell r="G779" t="str">
            <v>tier - 2</v>
          </cell>
          <cell r="H779" t="str">
            <v>tier - 2</v>
          </cell>
          <cell r="I779" t="str">
            <v>R1013</v>
          </cell>
        </row>
        <row r="780">
          <cell r="A780" t="str">
            <v>Id1560</v>
          </cell>
          <cell r="B780">
            <v>1980</v>
          </cell>
          <cell r="C780" t="str">
            <v>Jun</v>
          </cell>
          <cell r="D780">
            <v>8</v>
          </cell>
          <cell r="E780">
            <v>0</v>
          </cell>
          <cell r="F780">
            <v>6474.01</v>
          </cell>
          <cell r="G780" t="str">
            <v>tier - 2</v>
          </cell>
          <cell r="H780" t="str">
            <v>tier - 3</v>
          </cell>
          <cell r="I780" t="str">
            <v>R1011</v>
          </cell>
        </row>
        <row r="781">
          <cell r="A781" t="str">
            <v>Id1559</v>
          </cell>
          <cell r="B781">
            <v>1970</v>
          </cell>
          <cell r="C781" t="str">
            <v>Dec</v>
          </cell>
          <cell r="D781">
            <v>1</v>
          </cell>
          <cell r="E781">
            <v>0</v>
          </cell>
          <cell r="F781">
            <v>6481.67</v>
          </cell>
          <cell r="G781" t="str">
            <v>tier - 2</v>
          </cell>
          <cell r="H781" t="str">
            <v>tier - 2</v>
          </cell>
          <cell r="I781" t="str">
            <v>R1013</v>
          </cell>
        </row>
        <row r="782">
          <cell r="A782" t="str">
            <v>Id1558</v>
          </cell>
          <cell r="B782">
            <v>1982</v>
          </cell>
          <cell r="C782" t="str">
            <v>Oct</v>
          </cell>
          <cell r="D782">
            <v>9</v>
          </cell>
          <cell r="E782">
            <v>1</v>
          </cell>
          <cell r="F782">
            <v>6496.89</v>
          </cell>
          <cell r="G782" t="str">
            <v>tier - 2</v>
          </cell>
          <cell r="H782" t="str">
            <v>tier - 3</v>
          </cell>
          <cell r="I782" t="str">
            <v>R1011</v>
          </cell>
        </row>
        <row r="783">
          <cell r="A783" t="str">
            <v>Id1557</v>
          </cell>
          <cell r="B783">
            <v>1982</v>
          </cell>
          <cell r="C783" t="str">
            <v>Aug</v>
          </cell>
          <cell r="D783">
            <v>28</v>
          </cell>
          <cell r="E783">
            <v>1</v>
          </cell>
          <cell r="F783">
            <v>6500.24</v>
          </cell>
          <cell r="G783" t="str">
            <v>tier - 2</v>
          </cell>
          <cell r="H783" t="str">
            <v>tier - 2</v>
          </cell>
          <cell r="I783" t="str">
            <v>R1013</v>
          </cell>
        </row>
        <row r="784">
          <cell r="A784" t="str">
            <v>Id1556</v>
          </cell>
          <cell r="B784">
            <v>1994</v>
          </cell>
          <cell r="C784" t="str">
            <v>Jul</v>
          </cell>
          <cell r="D784">
            <v>7</v>
          </cell>
          <cell r="E784">
            <v>0</v>
          </cell>
          <cell r="F784">
            <v>6512.24</v>
          </cell>
          <cell r="G784" t="str">
            <v>tier - 2</v>
          </cell>
          <cell r="H784" t="str">
            <v>tier - 1</v>
          </cell>
          <cell r="I784" t="str">
            <v>R1021</v>
          </cell>
        </row>
        <row r="785">
          <cell r="A785" t="str">
            <v>Id1555</v>
          </cell>
          <cell r="B785">
            <v>1976</v>
          </cell>
          <cell r="C785" t="str">
            <v>Oct</v>
          </cell>
          <cell r="D785">
            <v>23</v>
          </cell>
          <cell r="E785">
            <v>2</v>
          </cell>
          <cell r="F785">
            <v>6529.21</v>
          </cell>
          <cell r="G785" t="str">
            <v>tier - 2</v>
          </cell>
          <cell r="H785" t="str">
            <v>tier - 1</v>
          </cell>
          <cell r="I785" t="str">
            <v>R1013</v>
          </cell>
        </row>
        <row r="786">
          <cell r="A786" t="str">
            <v>Id1554</v>
          </cell>
          <cell r="B786">
            <v>1982</v>
          </cell>
          <cell r="C786" t="str">
            <v>Aug</v>
          </cell>
          <cell r="D786">
            <v>12</v>
          </cell>
          <cell r="E786">
            <v>3</v>
          </cell>
          <cell r="F786">
            <v>6532.04</v>
          </cell>
          <cell r="G786" t="str">
            <v>tier - 2</v>
          </cell>
          <cell r="H786" t="str">
            <v>tier - 1</v>
          </cell>
          <cell r="I786" t="str">
            <v>R1013</v>
          </cell>
        </row>
        <row r="787">
          <cell r="A787" t="str">
            <v>Id1553</v>
          </cell>
          <cell r="B787">
            <v>1982</v>
          </cell>
          <cell r="C787" t="str">
            <v>Oct</v>
          </cell>
          <cell r="D787">
            <v>2</v>
          </cell>
          <cell r="E787">
            <v>3</v>
          </cell>
          <cell r="F787">
            <v>6536.68</v>
          </cell>
          <cell r="G787" t="str">
            <v>tier - 2</v>
          </cell>
          <cell r="H787" t="str">
            <v>tier - 2</v>
          </cell>
          <cell r="I787" t="str">
            <v>R1012</v>
          </cell>
        </row>
        <row r="788">
          <cell r="A788" t="str">
            <v>Id1552</v>
          </cell>
          <cell r="B788">
            <v>1969</v>
          </cell>
          <cell r="C788" t="str">
            <v>Dec</v>
          </cell>
          <cell r="D788">
            <v>3</v>
          </cell>
          <cell r="E788">
            <v>0</v>
          </cell>
          <cell r="F788">
            <v>6546.16</v>
          </cell>
          <cell r="G788" t="str">
            <v>tier - 2</v>
          </cell>
          <cell r="H788" t="str">
            <v>tier - 3</v>
          </cell>
          <cell r="I788" t="str">
            <v>R1013</v>
          </cell>
        </row>
        <row r="789">
          <cell r="A789" t="str">
            <v>Id1551</v>
          </cell>
          <cell r="B789">
            <v>1986</v>
          </cell>
          <cell r="C789" t="str">
            <v>Dec</v>
          </cell>
          <cell r="D789">
            <v>18</v>
          </cell>
          <cell r="E789">
            <v>3</v>
          </cell>
          <cell r="F789">
            <v>6548.2</v>
          </cell>
          <cell r="G789" t="str">
            <v>tier - 2</v>
          </cell>
          <cell r="H789" t="str">
            <v>tier - 3</v>
          </cell>
          <cell r="I789" t="str">
            <v>R1012</v>
          </cell>
        </row>
        <row r="790">
          <cell r="A790" t="str">
            <v>Id1550</v>
          </cell>
          <cell r="B790">
            <v>1989</v>
          </cell>
          <cell r="C790" t="str">
            <v>Aug</v>
          </cell>
          <cell r="D790">
            <v>6</v>
          </cell>
          <cell r="E790">
            <v>3</v>
          </cell>
          <cell r="F790">
            <v>6551.75</v>
          </cell>
          <cell r="G790" t="str">
            <v>tier - 2</v>
          </cell>
          <cell r="H790" t="str">
            <v>tier - 2</v>
          </cell>
          <cell r="I790" t="str">
            <v>R1024</v>
          </cell>
        </row>
        <row r="791">
          <cell r="A791" t="str">
            <v>Id1549</v>
          </cell>
          <cell r="B791">
            <v>1968</v>
          </cell>
          <cell r="C791" t="str">
            <v>Dec</v>
          </cell>
          <cell r="D791">
            <v>11</v>
          </cell>
          <cell r="E791">
            <v>0</v>
          </cell>
          <cell r="F791">
            <v>6552.01</v>
          </cell>
          <cell r="G791" t="str">
            <v>tier - 3</v>
          </cell>
          <cell r="H791" t="str">
            <v>tier - 2</v>
          </cell>
          <cell r="I791" t="str">
            <v>R1013</v>
          </cell>
        </row>
        <row r="792">
          <cell r="A792" t="str">
            <v>Id1548</v>
          </cell>
          <cell r="B792">
            <v>1984</v>
          </cell>
          <cell r="C792" t="str">
            <v>Sep</v>
          </cell>
          <cell r="D792">
            <v>20</v>
          </cell>
          <cell r="E792">
            <v>1</v>
          </cell>
          <cell r="F792">
            <v>6555.07</v>
          </cell>
          <cell r="G792" t="str">
            <v>tier - 2</v>
          </cell>
          <cell r="H792" t="str">
            <v>tier - 2</v>
          </cell>
          <cell r="I792" t="str">
            <v>R1024</v>
          </cell>
        </row>
        <row r="793">
          <cell r="A793" t="str">
            <v>Id1547</v>
          </cell>
          <cell r="B793">
            <v>1981</v>
          </cell>
          <cell r="C793" t="str">
            <v>Jul</v>
          </cell>
          <cell r="D793">
            <v>20</v>
          </cell>
          <cell r="E793">
            <v>0</v>
          </cell>
          <cell r="F793">
            <v>6571.02</v>
          </cell>
          <cell r="G793" t="str">
            <v>tier - 2</v>
          </cell>
          <cell r="H793" t="str">
            <v>tier - 1</v>
          </cell>
          <cell r="I793" t="str">
            <v>R1012</v>
          </cell>
        </row>
        <row r="794">
          <cell r="A794" t="str">
            <v>Id1546</v>
          </cell>
          <cell r="B794">
            <v>1984</v>
          </cell>
          <cell r="C794" t="str">
            <v>Oct</v>
          </cell>
          <cell r="D794">
            <v>5</v>
          </cell>
          <cell r="E794">
            <v>2</v>
          </cell>
          <cell r="F794">
            <v>6571.54</v>
          </cell>
          <cell r="G794" t="str">
            <v>tier - 2</v>
          </cell>
          <cell r="H794" t="str">
            <v>tier - 3</v>
          </cell>
          <cell r="I794" t="str">
            <v>R1011</v>
          </cell>
        </row>
        <row r="795">
          <cell r="A795" t="str">
            <v>Id1545</v>
          </cell>
          <cell r="B795">
            <v>1982</v>
          </cell>
          <cell r="C795" t="str">
            <v>Nov</v>
          </cell>
          <cell r="D795">
            <v>22</v>
          </cell>
          <cell r="E795">
            <v>2</v>
          </cell>
          <cell r="F795">
            <v>6593.51</v>
          </cell>
          <cell r="G795" t="str">
            <v>tier - 2</v>
          </cell>
          <cell r="H795" t="str">
            <v>tier - 1</v>
          </cell>
          <cell r="I795" t="str">
            <v>R1013</v>
          </cell>
        </row>
        <row r="796">
          <cell r="A796" t="str">
            <v>Id1544</v>
          </cell>
          <cell r="B796">
            <v>1982</v>
          </cell>
          <cell r="C796" t="str">
            <v>Dec</v>
          </cell>
          <cell r="D796">
            <v>29</v>
          </cell>
          <cell r="E796">
            <v>1</v>
          </cell>
          <cell r="F796">
            <v>6600.21</v>
          </cell>
          <cell r="G796" t="str">
            <v>tier - 3</v>
          </cell>
          <cell r="H796" t="str">
            <v>tier - 2</v>
          </cell>
          <cell r="I796" t="str">
            <v>R1016</v>
          </cell>
        </row>
        <row r="797">
          <cell r="A797" t="str">
            <v>Id1543</v>
          </cell>
          <cell r="B797">
            <v>1982</v>
          </cell>
          <cell r="C797" t="str">
            <v>Nov</v>
          </cell>
          <cell r="D797">
            <v>7</v>
          </cell>
          <cell r="E797">
            <v>2</v>
          </cell>
          <cell r="F797">
            <v>6600.36</v>
          </cell>
          <cell r="G797" t="str">
            <v>tier - 2</v>
          </cell>
          <cell r="H797" t="str">
            <v>tier - 3</v>
          </cell>
          <cell r="I797" t="str">
            <v>R1011</v>
          </cell>
        </row>
        <row r="798">
          <cell r="A798" t="str">
            <v>Id1542</v>
          </cell>
          <cell r="B798">
            <v>1982</v>
          </cell>
          <cell r="C798" t="str">
            <v>Aug</v>
          </cell>
          <cell r="D798">
            <v>28</v>
          </cell>
          <cell r="E798">
            <v>1</v>
          </cell>
          <cell r="F798">
            <v>6610.11</v>
          </cell>
          <cell r="G798" t="str">
            <v>tier - 3</v>
          </cell>
          <cell r="H798" t="str">
            <v>tier - 2</v>
          </cell>
          <cell r="I798" t="str">
            <v>R1015</v>
          </cell>
        </row>
        <row r="799">
          <cell r="A799" t="str">
            <v>Id1541</v>
          </cell>
          <cell r="B799">
            <v>1973</v>
          </cell>
          <cell r="C799" t="str">
            <v>Aug</v>
          </cell>
          <cell r="D799">
            <v>29</v>
          </cell>
          <cell r="E799">
            <v>0</v>
          </cell>
          <cell r="F799">
            <v>6630.31</v>
          </cell>
          <cell r="G799" t="str">
            <v>tier - 2</v>
          </cell>
          <cell r="H799" t="str">
            <v>tier - 1</v>
          </cell>
          <cell r="I799" t="str">
            <v>R1013</v>
          </cell>
        </row>
        <row r="800">
          <cell r="A800" t="str">
            <v>Id1540</v>
          </cell>
          <cell r="B800">
            <v>2003</v>
          </cell>
          <cell r="C800" t="str">
            <v>Sep</v>
          </cell>
          <cell r="D800">
            <v>4</v>
          </cell>
          <cell r="E800">
            <v>0</v>
          </cell>
          <cell r="F800">
            <v>6638.16</v>
          </cell>
          <cell r="G800" t="str">
            <v>tier - 2</v>
          </cell>
          <cell r="H800" t="str">
            <v>tier - 1</v>
          </cell>
          <cell r="I800" t="str">
            <v>R1012</v>
          </cell>
        </row>
        <row r="801">
          <cell r="A801" t="str">
            <v>Id1539</v>
          </cell>
          <cell r="B801">
            <v>1990</v>
          </cell>
          <cell r="C801" t="str">
            <v>Jun</v>
          </cell>
          <cell r="D801">
            <v>6</v>
          </cell>
          <cell r="E801">
            <v>3</v>
          </cell>
          <cell r="F801">
            <v>6639.3</v>
          </cell>
          <cell r="G801" t="str">
            <v>tier - 2</v>
          </cell>
          <cell r="H801" t="str">
            <v>tier - 2</v>
          </cell>
          <cell r="I801" t="str">
            <v>R1021</v>
          </cell>
        </row>
        <row r="802">
          <cell r="A802" t="str">
            <v>Id1538</v>
          </cell>
          <cell r="B802">
            <v>1984</v>
          </cell>
          <cell r="C802" t="str">
            <v>Dec</v>
          </cell>
          <cell r="D802">
            <v>8</v>
          </cell>
          <cell r="E802">
            <v>2</v>
          </cell>
          <cell r="F802">
            <v>6640.54</v>
          </cell>
          <cell r="G802" t="str">
            <v>tier - 2</v>
          </cell>
          <cell r="H802" t="str">
            <v>tier - 3</v>
          </cell>
          <cell r="I802" t="str">
            <v>R1019</v>
          </cell>
        </row>
        <row r="803">
          <cell r="A803" t="str">
            <v>Id1537</v>
          </cell>
          <cell r="B803">
            <v>1970</v>
          </cell>
          <cell r="C803" t="str">
            <v>Nov</v>
          </cell>
          <cell r="D803">
            <v>8</v>
          </cell>
          <cell r="E803">
            <v>0</v>
          </cell>
          <cell r="F803">
            <v>6651.26</v>
          </cell>
          <cell r="G803" t="str">
            <v>tier - 2</v>
          </cell>
          <cell r="H803" t="str">
            <v>tier - 3</v>
          </cell>
          <cell r="I803" t="str">
            <v>R1013</v>
          </cell>
        </row>
        <row r="804">
          <cell r="A804" t="str">
            <v>Id1536</v>
          </cell>
          <cell r="B804">
            <v>1984</v>
          </cell>
          <cell r="C804" t="str">
            <v>Jul</v>
          </cell>
          <cell r="D804">
            <v>1</v>
          </cell>
          <cell r="E804">
            <v>3</v>
          </cell>
          <cell r="F804">
            <v>6652.53</v>
          </cell>
          <cell r="G804" t="str">
            <v>tier - 3</v>
          </cell>
          <cell r="H804" t="str">
            <v>tier - 2</v>
          </cell>
          <cell r="I804" t="str">
            <v>R1013</v>
          </cell>
        </row>
        <row r="805">
          <cell r="A805" t="str">
            <v>Id1535</v>
          </cell>
          <cell r="B805">
            <v>1989</v>
          </cell>
          <cell r="C805" t="str">
            <v>Nov</v>
          </cell>
          <cell r="D805">
            <v>19</v>
          </cell>
          <cell r="E805">
            <v>5</v>
          </cell>
          <cell r="F805">
            <v>6653.79</v>
          </cell>
          <cell r="G805" t="str">
            <v>tier - 2</v>
          </cell>
          <cell r="H805" t="str">
            <v>tier - 1</v>
          </cell>
          <cell r="I805" t="str">
            <v>R1013</v>
          </cell>
        </row>
        <row r="806">
          <cell r="A806" t="str">
            <v>Id1534</v>
          </cell>
          <cell r="B806">
            <v>1982</v>
          </cell>
          <cell r="C806" t="str">
            <v>Sep</v>
          </cell>
          <cell r="D806">
            <v>27</v>
          </cell>
          <cell r="E806">
            <v>3</v>
          </cell>
          <cell r="F806">
            <v>6664.32</v>
          </cell>
          <cell r="G806" t="str">
            <v>tier - 2</v>
          </cell>
          <cell r="H806" t="str">
            <v>tier - 2</v>
          </cell>
          <cell r="I806" t="str">
            <v>R1013</v>
          </cell>
        </row>
        <row r="807">
          <cell r="A807" t="str">
            <v>Id1533</v>
          </cell>
          <cell r="B807">
            <v>1981</v>
          </cell>
          <cell r="C807" t="str">
            <v>Sep</v>
          </cell>
          <cell r="D807">
            <v>17</v>
          </cell>
          <cell r="E807">
            <v>1</v>
          </cell>
          <cell r="F807">
            <v>6664.69</v>
          </cell>
          <cell r="G807" t="str">
            <v>tier - 3</v>
          </cell>
          <cell r="H807" t="str">
            <v>tier - 1</v>
          </cell>
          <cell r="I807" t="str">
            <v>R1012</v>
          </cell>
        </row>
        <row r="808">
          <cell r="A808" t="str">
            <v>Id1532</v>
          </cell>
          <cell r="B808">
            <v>1989</v>
          </cell>
          <cell r="C808" t="str">
            <v>Oct</v>
          </cell>
          <cell r="D808">
            <v>20</v>
          </cell>
          <cell r="E808">
            <v>5</v>
          </cell>
          <cell r="F808">
            <v>6666.24</v>
          </cell>
          <cell r="G808" t="str">
            <v>tier - 3</v>
          </cell>
          <cell r="H808" t="str">
            <v>tier - 1</v>
          </cell>
          <cell r="I808" t="str">
            <v>R1011</v>
          </cell>
        </row>
        <row r="809">
          <cell r="A809" t="str">
            <v>Id1531</v>
          </cell>
          <cell r="B809">
            <v>1985</v>
          </cell>
          <cell r="C809" t="str">
            <v>Jul</v>
          </cell>
          <cell r="D809">
            <v>9</v>
          </cell>
          <cell r="E809">
            <v>2</v>
          </cell>
          <cell r="F809">
            <v>6686.43</v>
          </cell>
          <cell r="G809" t="str">
            <v>tier - 2</v>
          </cell>
          <cell r="H809" t="str">
            <v>tier - 3</v>
          </cell>
          <cell r="I809" t="str">
            <v>R1012</v>
          </cell>
        </row>
        <row r="810">
          <cell r="A810" t="str">
            <v>Id1530</v>
          </cell>
          <cell r="B810">
            <v>1968</v>
          </cell>
          <cell r="C810" t="str">
            <v>Jul</v>
          </cell>
          <cell r="D810">
            <v>13</v>
          </cell>
          <cell r="E810">
            <v>0</v>
          </cell>
          <cell r="F810">
            <v>6700.56</v>
          </cell>
          <cell r="G810" t="str">
            <v>tier - 3</v>
          </cell>
          <cell r="H810" t="str">
            <v>tier - 1</v>
          </cell>
          <cell r="I810" t="str">
            <v>R1012</v>
          </cell>
        </row>
        <row r="811">
          <cell r="A811" t="str">
            <v>Id1529</v>
          </cell>
          <cell r="B811">
            <v>1971</v>
          </cell>
          <cell r="C811" t="str">
            <v>Dec</v>
          </cell>
          <cell r="D811">
            <v>12</v>
          </cell>
          <cell r="E811">
            <v>0</v>
          </cell>
          <cell r="F811">
            <v>6706.47</v>
          </cell>
          <cell r="G811" t="str">
            <v>tier - 2</v>
          </cell>
          <cell r="H811" t="str">
            <v>tier - 1</v>
          </cell>
          <cell r="I811" t="str">
            <v>R1013</v>
          </cell>
        </row>
        <row r="812">
          <cell r="A812" t="str">
            <v>Id1528</v>
          </cell>
          <cell r="B812">
            <v>1983</v>
          </cell>
          <cell r="C812" t="str">
            <v>Jun</v>
          </cell>
          <cell r="D812">
            <v>12</v>
          </cell>
          <cell r="E812">
            <v>2</v>
          </cell>
          <cell r="F812">
            <v>6710.19</v>
          </cell>
          <cell r="G812" t="str">
            <v>tier - 3</v>
          </cell>
          <cell r="H812" t="str">
            <v>tier - 3</v>
          </cell>
          <cell r="I812" t="str">
            <v>R1012</v>
          </cell>
        </row>
        <row r="813">
          <cell r="A813" t="str">
            <v>Id1527</v>
          </cell>
          <cell r="B813">
            <v>1994</v>
          </cell>
          <cell r="C813" t="str">
            <v>Jun</v>
          </cell>
          <cell r="D813">
            <v>13</v>
          </cell>
          <cell r="E813">
            <v>0</v>
          </cell>
          <cell r="F813">
            <v>6721.37</v>
          </cell>
          <cell r="G813" t="str">
            <v>tier - 2</v>
          </cell>
          <cell r="H813" t="str">
            <v>tier - 1</v>
          </cell>
          <cell r="I813" t="str">
            <v>R1012</v>
          </cell>
        </row>
        <row r="814">
          <cell r="A814" t="str">
            <v>Id1526</v>
          </cell>
          <cell r="B814">
            <v>1978</v>
          </cell>
          <cell r="C814" t="str">
            <v>Oct</v>
          </cell>
          <cell r="D814">
            <v>21</v>
          </cell>
          <cell r="E814">
            <v>2</v>
          </cell>
          <cell r="F814">
            <v>6737.98</v>
          </cell>
          <cell r="G814" t="str">
            <v>tier - 2</v>
          </cell>
          <cell r="H814" t="str">
            <v>tier - 3</v>
          </cell>
          <cell r="I814" t="str">
            <v>R1013</v>
          </cell>
        </row>
        <row r="815">
          <cell r="A815" t="str">
            <v>Id1525</v>
          </cell>
          <cell r="B815">
            <v>1968</v>
          </cell>
          <cell r="C815" t="str">
            <v>Jul</v>
          </cell>
          <cell r="D815">
            <v>18</v>
          </cell>
          <cell r="E815">
            <v>0</v>
          </cell>
          <cell r="F815">
            <v>6738.84</v>
          </cell>
          <cell r="G815" t="str">
            <v>tier - 3</v>
          </cell>
          <cell r="H815" t="str">
            <v>tier - 1</v>
          </cell>
          <cell r="I815" t="str">
            <v>R1012</v>
          </cell>
        </row>
        <row r="816">
          <cell r="A816" t="str">
            <v>Id1524</v>
          </cell>
          <cell r="B816">
            <v>1986</v>
          </cell>
          <cell r="C816" t="str">
            <v>Aug</v>
          </cell>
          <cell r="D816">
            <v>7</v>
          </cell>
          <cell r="E816">
            <v>3</v>
          </cell>
          <cell r="F816">
            <v>6746.74</v>
          </cell>
          <cell r="G816" t="str">
            <v>tier - 3</v>
          </cell>
          <cell r="H816" t="str">
            <v>tier - 2</v>
          </cell>
          <cell r="I816" t="str">
            <v>R1016</v>
          </cell>
        </row>
        <row r="817">
          <cell r="A817" t="str">
            <v>Id1523</v>
          </cell>
          <cell r="B817">
            <v>1986</v>
          </cell>
          <cell r="C817" t="str">
            <v>Jun</v>
          </cell>
          <cell r="D817">
            <v>5</v>
          </cell>
          <cell r="E817">
            <v>3</v>
          </cell>
          <cell r="F817">
            <v>6748.59</v>
          </cell>
          <cell r="G817" t="str">
            <v>tier - 3</v>
          </cell>
          <cell r="H817" t="str">
            <v>tier - 1</v>
          </cell>
          <cell r="I817" t="str">
            <v>R1016</v>
          </cell>
        </row>
        <row r="818">
          <cell r="A818" t="str">
            <v>Id1522</v>
          </cell>
          <cell r="B818">
            <v>1970</v>
          </cell>
          <cell r="C818" t="str">
            <v>Jun</v>
          </cell>
          <cell r="D818">
            <v>17</v>
          </cell>
          <cell r="E818">
            <v>0</v>
          </cell>
          <cell r="F818">
            <v>6749.63</v>
          </cell>
          <cell r="G818" t="str">
            <v>tier - 2</v>
          </cell>
          <cell r="H818" t="str">
            <v>tier - 1</v>
          </cell>
          <cell r="I818" t="str">
            <v>R1013</v>
          </cell>
        </row>
        <row r="819">
          <cell r="A819" t="str">
            <v>Id1521</v>
          </cell>
          <cell r="B819">
            <v>1966</v>
          </cell>
          <cell r="C819" t="str">
            <v>Dec</v>
          </cell>
          <cell r="D819">
            <v>9</v>
          </cell>
          <cell r="E819">
            <v>0</v>
          </cell>
          <cell r="F819">
            <v>6750.27</v>
          </cell>
          <cell r="G819" t="str">
            <v>tier - 3</v>
          </cell>
          <cell r="H819" t="str">
            <v>tier - 2</v>
          </cell>
          <cell r="I819" t="str">
            <v>R1013</v>
          </cell>
        </row>
        <row r="820">
          <cell r="A820" t="str">
            <v>Id1520</v>
          </cell>
          <cell r="B820">
            <v>1988</v>
          </cell>
          <cell r="C820" t="str">
            <v>Oct</v>
          </cell>
          <cell r="D820">
            <v>10</v>
          </cell>
          <cell r="E820">
            <v>3</v>
          </cell>
          <cell r="F820">
            <v>6753.04</v>
          </cell>
          <cell r="G820" t="str">
            <v>tier - 2</v>
          </cell>
          <cell r="H820" t="str">
            <v>tier - 2</v>
          </cell>
          <cell r="I820" t="str">
            <v>R1024</v>
          </cell>
        </row>
        <row r="821">
          <cell r="A821" t="str">
            <v>Id1519</v>
          </cell>
          <cell r="B821">
            <v>1981</v>
          </cell>
          <cell r="C821" t="str">
            <v>Sep</v>
          </cell>
          <cell r="D821">
            <v>21</v>
          </cell>
          <cell r="E821">
            <v>1</v>
          </cell>
          <cell r="F821">
            <v>6770.19</v>
          </cell>
          <cell r="G821" t="str">
            <v>tier - 2</v>
          </cell>
          <cell r="H821" t="str">
            <v>tier - 3</v>
          </cell>
          <cell r="I821" t="str">
            <v>R1013</v>
          </cell>
        </row>
        <row r="822">
          <cell r="A822" t="str">
            <v>Id1518</v>
          </cell>
          <cell r="B822">
            <v>1981</v>
          </cell>
          <cell r="C822" t="str">
            <v>Sep</v>
          </cell>
          <cell r="D822">
            <v>3</v>
          </cell>
          <cell r="E822">
            <v>1</v>
          </cell>
          <cell r="F822">
            <v>6775.96</v>
          </cell>
          <cell r="G822" t="str">
            <v>tier - 2</v>
          </cell>
          <cell r="H822" t="str">
            <v>tier - 3</v>
          </cell>
          <cell r="I822" t="str">
            <v>R1011</v>
          </cell>
        </row>
        <row r="823">
          <cell r="A823" t="str">
            <v>Id1517</v>
          </cell>
          <cell r="B823">
            <v>1981</v>
          </cell>
          <cell r="C823" t="str">
            <v>Oct</v>
          </cell>
          <cell r="D823">
            <v>8</v>
          </cell>
          <cell r="E823">
            <v>1</v>
          </cell>
          <cell r="F823">
            <v>6781.35</v>
          </cell>
          <cell r="G823" t="str">
            <v>tier - 2</v>
          </cell>
          <cell r="H823" t="str">
            <v>tier - 1</v>
          </cell>
          <cell r="I823" t="str">
            <v>R1013</v>
          </cell>
        </row>
        <row r="824">
          <cell r="A824" t="str">
            <v>Id1516</v>
          </cell>
          <cell r="B824">
            <v>1980</v>
          </cell>
          <cell r="C824" t="str">
            <v>Nov</v>
          </cell>
          <cell r="D824">
            <v>23</v>
          </cell>
          <cell r="E824">
            <v>2</v>
          </cell>
          <cell r="F824">
            <v>6781.52</v>
          </cell>
          <cell r="G824" t="str">
            <v>tier - 2</v>
          </cell>
          <cell r="H824" t="str">
            <v>tier - 2</v>
          </cell>
          <cell r="I824" t="str">
            <v>R1013</v>
          </cell>
        </row>
        <row r="825">
          <cell r="A825" t="str">
            <v>Id1515</v>
          </cell>
          <cell r="B825">
            <v>1985</v>
          </cell>
          <cell r="C825" t="str">
            <v>Dec</v>
          </cell>
          <cell r="D825">
            <v>24</v>
          </cell>
          <cell r="E825">
            <v>3</v>
          </cell>
          <cell r="F825">
            <v>6796.86</v>
          </cell>
          <cell r="G825" t="str">
            <v>tier - 3</v>
          </cell>
          <cell r="H825" t="str">
            <v>tier - 3</v>
          </cell>
          <cell r="I825" t="str">
            <v>R1012</v>
          </cell>
        </row>
        <row r="826">
          <cell r="A826" t="str">
            <v>Id1514</v>
          </cell>
          <cell r="B826">
            <v>1991</v>
          </cell>
          <cell r="C826" t="str">
            <v>Jun</v>
          </cell>
          <cell r="D826">
            <v>29</v>
          </cell>
          <cell r="E826">
            <v>5</v>
          </cell>
          <cell r="F826">
            <v>6799.46</v>
          </cell>
          <cell r="G826" t="str">
            <v>tier - 1</v>
          </cell>
          <cell r="H826" t="str">
            <v>tier - 2</v>
          </cell>
          <cell r="I826" t="str">
            <v>R1014</v>
          </cell>
        </row>
        <row r="827">
          <cell r="A827" t="str">
            <v>Id1513</v>
          </cell>
          <cell r="B827">
            <v>1975</v>
          </cell>
          <cell r="C827" t="str">
            <v>Aug</v>
          </cell>
          <cell r="D827">
            <v>17</v>
          </cell>
          <cell r="E827">
            <v>1</v>
          </cell>
          <cell r="F827">
            <v>6809.46</v>
          </cell>
          <cell r="G827" t="str">
            <v>tier - 2</v>
          </cell>
          <cell r="H827" t="str">
            <v>tier - 1</v>
          </cell>
          <cell r="I827" t="str">
            <v>R1012</v>
          </cell>
        </row>
        <row r="828">
          <cell r="A828" t="str">
            <v>Id1512</v>
          </cell>
          <cell r="B828">
            <v>1994</v>
          </cell>
          <cell r="C828" t="str">
            <v>Jul</v>
          </cell>
          <cell r="D828">
            <v>8</v>
          </cell>
          <cell r="E828">
            <v>0</v>
          </cell>
          <cell r="F828">
            <v>6827.69</v>
          </cell>
          <cell r="G828" t="str">
            <v>tier - 2</v>
          </cell>
          <cell r="H828" t="str">
            <v>tier - 2</v>
          </cell>
          <cell r="I828" t="str">
            <v>R1021</v>
          </cell>
        </row>
        <row r="829">
          <cell r="A829" t="str">
            <v>Id1511</v>
          </cell>
          <cell r="B829">
            <v>1979</v>
          </cell>
          <cell r="C829" t="str">
            <v>Jul</v>
          </cell>
          <cell r="D829">
            <v>15</v>
          </cell>
          <cell r="E829">
            <v>0</v>
          </cell>
          <cell r="F829">
            <v>6837.37</v>
          </cell>
          <cell r="G829" t="str">
            <v>tier - 3</v>
          </cell>
          <cell r="H829" t="str">
            <v>tier - 1</v>
          </cell>
          <cell r="I829" t="str">
            <v>R1016</v>
          </cell>
        </row>
        <row r="830">
          <cell r="A830" t="str">
            <v>Id1510</v>
          </cell>
          <cell r="B830">
            <v>2000</v>
          </cell>
          <cell r="C830" t="str">
            <v>Nov</v>
          </cell>
          <cell r="D830">
            <v>30</v>
          </cell>
          <cell r="E830">
            <v>0</v>
          </cell>
          <cell r="F830">
            <v>6842.28</v>
          </cell>
          <cell r="G830" t="str">
            <v>tier - 2</v>
          </cell>
          <cell r="H830" t="str">
            <v>tier - 1</v>
          </cell>
          <cell r="I830" t="str">
            <v>R1012</v>
          </cell>
        </row>
        <row r="831">
          <cell r="A831" t="str">
            <v>Id1509</v>
          </cell>
          <cell r="B831">
            <v>1977</v>
          </cell>
          <cell r="C831" t="str">
            <v>Jun</v>
          </cell>
          <cell r="D831">
            <v>15</v>
          </cell>
          <cell r="E831">
            <v>2</v>
          </cell>
          <cell r="F831">
            <v>6843.17</v>
          </cell>
          <cell r="G831" t="str">
            <v>tier - 2</v>
          </cell>
          <cell r="H831" t="str">
            <v>tier - 1</v>
          </cell>
          <cell r="I831" t="str">
            <v>R1013</v>
          </cell>
        </row>
        <row r="832">
          <cell r="A832" t="str">
            <v>Id1508</v>
          </cell>
          <cell r="B832">
            <v>1979</v>
          </cell>
          <cell r="C832" t="str">
            <v>Nov</v>
          </cell>
          <cell r="D832">
            <v>4</v>
          </cell>
          <cell r="E832">
            <v>1</v>
          </cell>
          <cell r="F832">
            <v>6849.03</v>
          </cell>
          <cell r="G832" t="str">
            <v>tier - 2</v>
          </cell>
          <cell r="H832" t="str">
            <v>tier - 2</v>
          </cell>
          <cell r="I832" t="str">
            <v>R1011</v>
          </cell>
        </row>
        <row r="833">
          <cell r="A833" t="str">
            <v>Id1507</v>
          </cell>
          <cell r="B833">
            <v>1981</v>
          </cell>
          <cell r="C833" t="str">
            <v>Jun</v>
          </cell>
          <cell r="D833">
            <v>19</v>
          </cell>
          <cell r="E833">
            <v>1</v>
          </cell>
          <cell r="F833">
            <v>6858.48</v>
          </cell>
          <cell r="G833" t="str">
            <v>tier - 2</v>
          </cell>
          <cell r="H833" t="str">
            <v>tier - 2</v>
          </cell>
          <cell r="I833" t="str">
            <v>R1019</v>
          </cell>
        </row>
        <row r="834">
          <cell r="A834" t="str">
            <v>Id1506</v>
          </cell>
          <cell r="B834">
            <v>1978</v>
          </cell>
          <cell r="C834" t="str">
            <v>Aug</v>
          </cell>
          <cell r="D834">
            <v>5</v>
          </cell>
          <cell r="E834">
            <v>2</v>
          </cell>
          <cell r="F834">
            <v>6863.49</v>
          </cell>
          <cell r="G834" t="str">
            <v>tier - 2</v>
          </cell>
          <cell r="H834" t="str">
            <v>tier - 1</v>
          </cell>
          <cell r="I834" t="str">
            <v>R1013</v>
          </cell>
        </row>
        <row r="835">
          <cell r="A835" t="str">
            <v>Id1505</v>
          </cell>
          <cell r="B835">
            <v>1969</v>
          </cell>
          <cell r="C835" t="str">
            <v>Oct</v>
          </cell>
          <cell r="D835">
            <v>23</v>
          </cell>
          <cell r="E835">
            <v>0</v>
          </cell>
          <cell r="F835">
            <v>6868.39</v>
          </cell>
          <cell r="G835" t="str">
            <v>tier - 2</v>
          </cell>
          <cell r="H835" t="str">
            <v>tier - 2</v>
          </cell>
          <cell r="I835" t="str">
            <v>R1013</v>
          </cell>
        </row>
        <row r="836">
          <cell r="A836" t="str">
            <v>Id1504</v>
          </cell>
          <cell r="B836">
            <v>1981</v>
          </cell>
          <cell r="C836" t="str">
            <v>Jun</v>
          </cell>
          <cell r="D836">
            <v>23</v>
          </cell>
          <cell r="E836">
            <v>2</v>
          </cell>
          <cell r="F836">
            <v>6875.96</v>
          </cell>
          <cell r="G836" t="str">
            <v>tier - 2</v>
          </cell>
          <cell r="H836" t="str">
            <v>tier - 2</v>
          </cell>
          <cell r="I836" t="str">
            <v>R1011</v>
          </cell>
        </row>
        <row r="837">
          <cell r="A837" t="str">
            <v>Id1503</v>
          </cell>
          <cell r="B837">
            <v>2004</v>
          </cell>
          <cell r="C837" t="str">
            <v>Dec</v>
          </cell>
          <cell r="D837">
            <v>24</v>
          </cell>
          <cell r="E837">
            <v>0</v>
          </cell>
          <cell r="F837">
            <v>6876.53</v>
          </cell>
          <cell r="G837" t="str">
            <v>tier - 2</v>
          </cell>
          <cell r="H837" t="str">
            <v>tier - 1</v>
          </cell>
          <cell r="I837" t="str">
            <v>R1012</v>
          </cell>
        </row>
        <row r="838">
          <cell r="A838" t="str">
            <v>Id1502</v>
          </cell>
          <cell r="B838">
            <v>1985</v>
          </cell>
          <cell r="C838" t="str">
            <v>Sep</v>
          </cell>
          <cell r="D838">
            <v>10</v>
          </cell>
          <cell r="E838">
            <v>2</v>
          </cell>
          <cell r="F838">
            <v>6877.98</v>
          </cell>
          <cell r="G838" t="str">
            <v>tier - 2</v>
          </cell>
          <cell r="H838" t="str">
            <v>tier - 1</v>
          </cell>
          <cell r="I838" t="str">
            <v>R1024</v>
          </cell>
        </row>
        <row r="839">
          <cell r="A839" t="str">
            <v>Id1501</v>
          </cell>
          <cell r="B839">
            <v>1989</v>
          </cell>
          <cell r="C839" t="str">
            <v>Dec</v>
          </cell>
          <cell r="D839">
            <v>21</v>
          </cell>
          <cell r="E839">
            <v>3</v>
          </cell>
          <cell r="F839">
            <v>6895.19</v>
          </cell>
          <cell r="G839" t="str">
            <v>tier - 2</v>
          </cell>
          <cell r="H839" t="str">
            <v>tier - 3</v>
          </cell>
          <cell r="I839" t="str">
            <v>R1024</v>
          </cell>
        </row>
        <row r="840">
          <cell r="A840" t="str">
            <v>Id1500</v>
          </cell>
          <cell r="B840">
            <v>1984</v>
          </cell>
          <cell r="C840" t="str">
            <v>Sep</v>
          </cell>
          <cell r="D840">
            <v>5</v>
          </cell>
          <cell r="E840">
            <v>2</v>
          </cell>
          <cell r="F840">
            <v>6933.24</v>
          </cell>
          <cell r="G840" t="str">
            <v>tier - 2</v>
          </cell>
          <cell r="H840" t="str">
            <v>tier - 3</v>
          </cell>
          <cell r="I840" t="str">
            <v>R1012</v>
          </cell>
        </row>
        <row r="841">
          <cell r="A841" t="str">
            <v>Id1499</v>
          </cell>
          <cell r="B841">
            <v>1978</v>
          </cell>
          <cell r="C841" t="str">
            <v>Nov</v>
          </cell>
          <cell r="D841">
            <v>29</v>
          </cell>
          <cell r="E841">
            <v>2</v>
          </cell>
          <cell r="F841">
            <v>6938.11</v>
          </cell>
          <cell r="G841" t="str">
            <v>tier - 2</v>
          </cell>
          <cell r="H841" t="str">
            <v>tier - 2</v>
          </cell>
          <cell r="I841" t="str">
            <v>R1013</v>
          </cell>
        </row>
        <row r="842">
          <cell r="A842" t="str">
            <v>Id1498</v>
          </cell>
          <cell r="B842">
            <v>1980</v>
          </cell>
          <cell r="C842" t="str">
            <v>Aug</v>
          </cell>
          <cell r="D842">
            <v>30</v>
          </cell>
          <cell r="E842">
            <v>1</v>
          </cell>
          <cell r="F842">
            <v>6940.91</v>
          </cell>
          <cell r="G842" t="str">
            <v>tier - 2</v>
          </cell>
          <cell r="H842" t="str">
            <v>tier - 2</v>
          </cell>
          <cell r="I842" t="str">
            <v>R1012</v>
          </cell>
        </row>
        <row r="843">
          <cell r="A843" t="str">
            <v>Id1497</v>
          </cell>
          <cell r="B843">
            <v>1980</v>
          </cell>
          <cell r="C843" t="str">
            <v>Oct</v>
          </cell>
          <cell r="D843">
            <v>5</v>
          </cell>
          <cell r="E843">
            <v>2</v>
          </cell>
          <cell r="F843">
            <v>6940.94</v>
          </cell>
          <cell r="G843" t="str">
            <v>tier - 2</v>
          </cell>
          <cell r="H843" t="str">
            <v>tier - 3</v>
          </cell>
          <cell r="I843" t="str">
            <v>R1013</v>
          </cell>
        </row>
        <row r="844">
          <cell r="A844" t="str">
            <v>Id1496</v>
          </cell>
          <cell r="B844">
            <v>1978</v>
          </cell>
          <cell r="C844" t="str">
            <v>Dec</v>
          </cell>
          <cell r="D844">
            <v>15</v>
          </cell>
          <cell r="E844">
            <v>0</v>
          </cell>
          <cell r="F844">
            <v>6948.7</v>
          </cell>
          <cell r="G844" t="str">
            <v>tier - 1</v>
          </cell>
          <cell r="H844" t="str">
            <v>tier - 2</v>
          </cell>
          <cell r="I844" t="str">
            <v>R1012</v>
          </cell>
        </row>
        <row r="845">
          <cell r="A845" t="str">
            <v>Id1495</v>
          </cell>
          <cell r="B845">
            <v>1980</v>
          </cell>
          <cell r="C845" t="str">
            <v>Aug</v>
          </cell>
          <cell r="D845">
            <v>18</v>
          </cell>
          <cell r="E845">
            <v>2</v>
          </cell>
          <cell r="F845">
            <v>6951.12</v>
          </cell>
          <cell r="G845" t="str">
            <v>tier - 2</v>
          </cell>
          <cell r="H845" t="str">
            <v>tier - 2</v>
          </cell>
          <cell r="I845" t="str">
            <v>R1013</v>
          </cell>
        </row>
        <row r="846">
          <cell r="A846" t="str">
            <v>Id1494</v>
          </cell>
          <cell r="B846">
            <v>1975</v>
          </cell>
          <cell r="C846" t="str">
            <v>Jun</v>
          </cell>
          <cell r="D846">
            <v>3</v>
          </cell>
          <cell r="E846">
            <v>1</v>
          </cell>
          <cell r="F846">
            <v>6965.21</v>
          </cell>
          <cell r="G846" t="str">
            <v>tier - 2</v>
          </cell>
          <cell r="H846" t="str">
            <v>tier - 3</v>
          </cell>
          <cell r="I846" t="str">
            <v>R1013</v>
          </cell>
        </row>
        <row r="847">
          <cell r="A847" t="str">
            <v>Id1493</v>
          </cell>
          <cell r="B847">
            <v>1985</v>
          </cell>
          <cell r="C847" t="str">
            <v>Dec</v>
          </cell>
          <cell r="D847">
            <v>10</v>
          </cell>
          <cell r="E847">
            <v>3</v>
          </cell>
          <cell r="F847">
            <v>6985.51</v>
          </cell>
          <cell r="G847" t="str">
            <v>tier - 2</v>
          </cell>
          <cell r="H847" t="str">
            <v>tier - 2</v>
          </cell>
          <cell r="I847" t="str">
            <v>R1019</v>
          </cell>
        </row>
        <row r="848">
          <cell r="A848" t="str">
            <v>Id1492</v>
          </cell>
          <cell r="B848">
            <v>1982</v>
          </cell>
          <cell r="C848" t="str">
            <v>Oct</v>
          </cell>
          <cell r="D848">
            <v>18</v>
          </cell>
          <cell r="E848">
            <v>2</v>
          </cell>
          <cell r="F848">
            <v>6986.7</v>
          </cell>
          <cell r="G848" t="str">
            <v>tier - 3</v>
          </cell>
          <cell r="H848" t="str">
            <v>tier - 1</v>
          </cell>
          <cell r="I848" t="str">
            <v>R1012</v>
          </cell>
        </row>
        <row r="849">
          <cell r="A849" t="str">
            <v>Id1491</v>
          </cell>
          <cell r="B849">
            <v>1982</v>
          </cell>
          <cell r="C849" t="str">
            <v>Sep</v>
          </cell>
          <cell r="D849">
            <v>1</v>
          </cell>
          <cell r="E849">
            <v>3</v>
          </cell>
          <cell r="F849">
            <v>6989.95</v>
          </cell>
          <cell r="G849" t="str">
            <v>tier - 2</v>
          </cell>
          <cell r="H849" t="str">
            <v>tier - 1</v>
          </cell>
          <cell r="I849" t="str">
            <v>R1013</v>
          </cell>
        </row>
        <row r="850">
          <cell r="A850" t="str">
            <v>Id1490</v>
          </cell>
          <cell r="B850">
            <v>1969</v>
          </cell>
          <cell r="C850" t="str">
            <v>Jul</v>
          </cell>
          <cell r="D850">
            <v>6</v>
          </cell>
          <cell r="E850">
            <v>0</v>
          </cell>
          <cell r="F850">
            <v>7003.1</v>
          </cell>
          <cell r="G850" t="str">
            <v>tier - 2</v>
          </cell>
          <cell r="H850" t="str">
            <v>tier - 3</v>
          </cell>
          <cell r="I850" t="str">
            <v>R1013</v>
          </cell>
        </row>
        <row r="851">
          <cell r="A851" t="str">
            <v>Id1489</v>
          </cell>
          <cell r="B851">
            <v>1978</v>
          </cell>
          <cell r="C851" t="str">
            <v>Jun</v>
          </cell>
          <cell r="D851">
            <v>2</v>
          </cell>
          <cell r="E851">
            <v>2</v>
          </cell>
          <cell r="F851">
            <v>7033.08</v>
          </cell>
          <cell r="G851" t="str">
            <v>tier - 2</v>
          </cell>
          <cell r="H851" t="str">
            <v>tier - 2</v>
          </cell>
          <cell r="I851" t="str">
            <v>R1013</v>
          </cell>
        </row>
        <row r="852">
          <cell r="A852" t="str">
            <v>Id1488</v>
          </cell>
          <cell r="B852">
            <v>1995</v>
          </cell>
          <cell r="C852" t="str">
            <v>Oct</v>
          </cell>
          <cell r="D852">
            <v>29</v>
          </cell>
          <cell r="E852">
            <v>0</v>
          </cell>
          <cell r="F852">
            <v>7042.11</v>
          </cell>
          <cell r="G852" t="str">
            <v>tier - 2</v>
          </cell>
          <cell r="H852" t="str">
            <v>tier - 3</v>
          </cell>
          <cell r="I852" t="str">
            <v>R1012</v>
          </cell>
        </row>
        <row r="853">
          <cell r="A853" t="str">
            <v>Id1487</v>
          </cell>
          <cell r="B853">
            <v>1980</v>
          </cell>
          <cell r="C853" t="str">
            <v>Jul</v>
          </cell>
          <cell r="D853">
            <v>26</v>
          </cell>
          <cell r="E853">
            <v>1</v>
          </cell>
          <cell r="F853">
            <v>7045.5</v>
          </cell>
          <cell r="G853" t="str">
            <v>tier - 2</v>
          </cell>
          <cell r="H853" t="str">
            <v>tier - 1</v>
          </cell>
          <cell r="I853" t="str">
            <v>R1011</v>
          </cell>
        </row>
        <row r="854">
          <cell r="A854" t="str">
            <v>Id1486</v>
          </cell>
          <cell r="B854">
            <v>1980</v>
          </cell>
          <cell r="C854" t="str">
            <v>Oct</v>
          </cell>
          <cell r="D854">
            <v>22</v>
          </cell>
          <cell r="E854">
            <v>1</v>
          </cell>
          <cell r="F854">
            <v>7046.72</v>
          </cell>
          <cell r="G854" t="str">
            <v>tier - 2</v>
          </cell>
          <cell r="H854" t="str">
            <v>tier - 3</v>
          </cell>
          <cell r="I854" t="str">
            <v>R1013</v>
          </cell>
        </row>
        <row r="855">
          <cell r="A855" t="str">
            <v>Id1485</v>
          </cell>
          <cell r="B855">
            <v>1980</v>
          </cell>
          <cell r="C855" t="str">
            <v>Jul</v>
          </cell>
          <cell r="D855">
            <v>21</v>
          </cell>
          <cell r="E855">
            <v>0</v>
          </cell>
          <cell r="F855">
            <v>7050.02</v>
          </cell>
          <cell r="G855" t="str">
            <v>tier - 2</v>
          </cell>
          <cell r="H855" t="str">
            <v>tier - 1</v>
          </cell>
          <cell r="I855" t="str">
            <v>R1024</v>
          </cell>
        </row>
        <row r="856">
          <cell r="A856" t="str">
            <v>Id1484</v>
          </cell>
          <cell r="B856">
            <v>1980</v>
          </cell>
          <cell r="C856" t="str">
            <v>Jun</v>
          </cell>
          <cell r="D856">
            <v>28</v>
          </cell>
          <cell r="E856">
            <v>1</v>
          </cell>
          <cell r="F856">
            <v>7050.64</v>
          </cell>
          <cell r="G856" t="str">
            <v>tier - 2</v>
          </cell>
          <cell r="H856" t="str">
            <v>tier - 3</v>
          </cell>
          <cell r="I856" t="str">
            <v>R1011</v>
          </cell>
        </row>
        <row r="857">
          <cell r="A857" t="str">
            <v>Id1483</v>
          </cell>
          <cell r="B857">
            <v>1978</v>
          </cell>
          <cell r="C857" t="str">
            <v>Jun</v>
          </cell>
          <cell r="D857">
            <v>24</v>
          </cell>
          <cell r="E857">
            <v>2</v>
          </cell>
          <cell r="F857">
            <v>7054.41</v>
          </cell>
          <cell r="G857" t="str">
            <v>tier - 2</v>
          </cell>
          <cell r="H857" t="str">
            <v>tier - 2</v>
          </cell>
          <cell r="I857" t="str">
            <v>R1013</v>
          </cell>
        </row>
        <row r="858">
          <cell r="A858" t="str">
            <v>Id1482</v>
          </cell>
          <cell r="B858">
            <v>1982</v>
          </cell>
          <cell r="C858" t="str">
            <v>Oct</v>
          </cell>
          <cell r="D858">
            <v>6</v>
          </cell>
          <cell r="E858">
            <v>1</v>
          </cell>
          <cell r="F858">
            <v>7077.19</v>
          </cell>
          <cell r="G858" t="str">
            <v>tier - 2</v>
          </cell>
          <cell r="H858" t="str">
            <v>tier - 3</v>
          </cell>
          <cell r="I858" t="str">
            <v>R1024</v>
          </cell>
        </row>
        <row r="859">
          <cell r="A859" t="str">
            <v>Id1481</v>
          </cell>
          <cell r="B859">
            <v>1992</v>
          </cell>
          <cell r="C859" t="str">
            <v>Jun</v>
          </cell>
          <cell r="D859">
            <v>18</v>
          </cell>
          <cell r="E859">
            <v>0</v>
          </cell>
          <cell r="F859">
            <v>7096.98</v>
          </cell>
          <cell r="G859" t="str">
            <v>tier - 2</v>
          </cell>
          <cell r="H859" t="str">
            <v>tier - 2</v>
          </cell>
          <cell r="I859" t="str">
            <v>R1012</v>
          </cell>
        </row>
        <row r="860">
          <cell r="A860" t="str">
            <v>Id1480</v>
          </cell>
          <cell r="B860">
            <v>1987</v>
          </cell>
          <cell r="C860" t="str">
            <v>Aug</v>
          </cell>
          <cell r="D860">
            <v>11</v>
          </cell>
          <cell r="E860">
            <v>3</v>
          </cell>
          <cell r="F860">
            <v>7106.81</v>
          </cell>
          <cell r="G860" t="str">
            <v>tier - 2</v>
          </cell>
          <cell r="H860" t="str">
            <v>tier - 1</v>
          </cell>
          <cell r="I860" t="str">
            <v>R1012</v>
          </cell>
        </row>
        <row r="861">
          <cell r="A861" t="str">
            <v>Id1479</v>
          </cell>
          <cell r="B861">
            <v>1968</v>
          </cell>
          <cell r="C861" t="str">
            <v>Jun</v>
          </cell>
          <cell r="D861">
            <v>29</v>
          </cell>
          <cell r="E861">
            <v>0</v>
          </cell>
          <cell r="F861">
            <v>7125.25</v>
          </cell>
          <cell r="G861" t="str">
            <v>tier - 3</v>
          </cell>
          <cell r="H861" t="str">
            <v>tier - 2</v>
          </cell>
          <cell r="I861" t="str">
            <v>R1013</v>
          </cell>
        </row>
        <row r="862">
          <cell r="A862" t="str">
            <v>Id1478</v>
          </cell>
          <cell r="B862">
            <v>1993</v>
          </cell>
          <cell r="C862" t="str">
            <v>Aug</v>
          </cell>
          <cell r="D862">
            <v>1</v>
          </cell>
          <cell r="E862">
            <v>0</v>
          </cell>
          <cell r="F862">
            <v>7128.64</v>
          </cell>
          <cell r="G862" t="str">
            <v>tier - 2</v>
          </cell>
          <cell r="H862" t="str">
            <v>tier - 2</v>
          </cell>
          <cell r="I862" t="str">
            <v>R1021</v>
          </cell>
        </row>
        <row r="863">
          <cell r="A863" t="str">
            <v>Id1477</v>
          </cell>
          <cell r="B863">
            <v>1984</v>
          </cell>
          <cell r="C863" t="str">
            <v>Jul</v>
          </cell>
          <cell r="D863">
            <v>7</v>
          </cell>
          <cell r="E863">
            <v>2</v>
          </cell>
          <cell r="F863">
            <v>7133.9</v>
          </cell>
          <cell r="G863" t="str">
            <v>tier - 2</v>
          </cell>
          <cell r="H863" t="str">
            <v>tier - 1</v>
          </cell>
          <cell r="I863" t="str">
            <v>R1024</v>
          </cell>
        </row>
        <row r="864">
          <cell r="A864" t="str">
            <v>Id1476</v>
          </cell>
          <cell r="B864">
            <v>1999</v>
          </cell>
          <cell r="C864" t="str">
            <v>Aug</v>
          </cell>
          <cell r="D864">
            <v>8</v>
          </cell>
          <cell r="E864">
            <v>0</v>
          </cell>
          <cell r="F864">
            <v>7144.4</v>
          </cell>
          <cell r="G864" t="str">
            <v>tier - 2</v>
          </cell>
          <cell r="H864" t="str">
            <v>tier - 1</v>
          </cell>
          <cell r="I864" t="str">
            <v>R1022</v>
          </cell>
        </row>
        <row r="865">
          <cell r="A865" t="str">
            <v>Id1475</v>
          </cell>
          <cell r="B865">
            <v>1984</v>
          </cell>
          <cell r="C865" t="str">
            <v>Nov</v>
          </cell>
          <cell r="D865">
            <v>21</v>
          </cell>
          <cell r="E865">
            <v>2</v>
          </cell>
          <cell r="F865">
            <v>7144.86</v>
          </cell>
          <cell r="G865" t="str">
            <v>tier - 2</v>
          </cell>
          <cell r="H865" t="str">
            <v>tier - 2</v>
          </cell>
          <cell r="I865" t="str">
            <v>R1024</v>
          </cell>
        </row>
        <row r="866">
          <cell r="A866" t="str">
            <v>Id1474</v>
          </cell>
          <cell r="B866">
            <v>1976</v>
          </cell>
          <cell r="C866" t="str">
            <v>Jun</v>
          </cell>
          <cell r="D866">
            <v>24</v>
          </cell>
          <cell r="E866">
            <v>0</v>
          </cell>
          <cell r="F866">
            <v>7147.11</v>
          </cell>
          <cell r="G866" t="str">
            <v>tier - 3</v>
          </cell>
          <cell r="H866" t="str">
            <v>tier - 2</v>
          </cell>
          <cell r="I866" t="str">
            <v>R1011</v>
          </cell>
        </row>
        <row r="867">
          <cell r="A867" t="str">
            <v>Id1473</v>
          </cell>
          <cell r="B867">
            <v>1978</v>
          </cell>
          <cell r="C867" t="str">
            <v>Jul</v>
          </cell>
          <cell r="D867">
            <v>30</v>
          </cell>
          <cell r="E867">
            <v>1</v>
          </cell>
          <cell r="F867">
            <v>7147.47</v>
          </cell>
          <cell r="G867" t="str">
            <v>tier - 2</v>
          </cell>
          <cell r="H867" t="str">
            <v>tier - 3</v>
          </cell>
          <cell r="I867" t="str">
            <v>R1013</v>
          </cell>
        </row>
        <row r="868">
          <cell r="A868" t="str">
            <v>Id1472</v>
          </cell>
          <cell r="B868">
            <v>1984</v>
          </cell>
          <cell r="C868" t="str">
            <v>Jun</v>
          </cell>
          <cell r="D868">
            <v>29</v>
          </cell>
          <cell r="E868">
            <v>3</v>
          </cell>
          <cell r="F868">
            <v>7151.09</v>
          </cell>
          <cell r="G868" t="str">
            <v>tier - 2</v>
          </cell>
          <cell r="H868" t="str">
            <v>tier - 2</v>
          </cell>
          <cell r="I868" t="str">
            <v>R1011</v>
          </cell>
        </row>
        <row r="869">
          <cell r="A869" t="str">
            <v>Id1471</v>
          </cell>
          <cell r="B869">
            <v>1978</v>
          </cell>
          <cell r="C869" t="str">
            <v>Sep</v>
          </cell>
          <cell r="D869">
            <v>6</v>
          </cell>
          <cell r="E869">
            <v>1</v>
          </cell>
          <cell r="F869">
            <v>7152.67</v>
          </cell>
          <cell r="G869" t="str">
            <v>tier - 3</v>
          </cell>
          <cell r="H869" t="str">
            <v>tier - 2</v>
          </cell>
          <cell r="I869" t="str">
            <v>R1013</v>
          </cell>
        </row>
        <row r="870">
          <cell r="A870" t="str">
            <v>Id1470</v>
          </cell>
          <cell r="B870">
            <v>1981</v>
          </cell>
          <cell r="C870" t="str">
            <v>Jul</v>
          </cell>
          <cell r="D870">
            <v>17</v>
          </cell>
          <cell r="E870">
            <v>1</v>
          </cell>
          <cell r="F870">
            <v>7153.55</v>
          </cell>
          <cell r="G870" t="str">
            <v>tier - 2</v>
          </cell>
          <cell r="H870" t="str">
            <v>tier - 1</v>
          </cell>
          <cell r="I870" t="str">
            <v>R1012</v>
          </cell>
        </row>
        <row r="871">
          <cell r="A871" t="str">
            <v>Id1469</v>
          </cell>
          <cell r="B871">
            <v>1980</v>
          </cell>
          <cell r="C871" t="str">
            <v>Jun</v>
          </cell>
          <cell r="D871">
            <v>22</v>
          </cell>
          <cell r="E871">
            <v>2</v>
          </cell>
          <cell r="F871">
            <v>7160.09</v>
          </cell>
          <cell r="G871" t="str">
            <v>tier - 2</v>
          </cell>
          <cell r="H871" t="str">
            <v>tier - 2</v>
          </cell>
          <cell r="I871" t="str">
            <v>R1011</v>
          </cell>
        </row>
        <row r="872">
          <cell r="A872" t="str">
            <v>Id1468</v>
          </cell>
          <cell r="B872">
            <v>1980</v>
          </cell>
          <cell r="C872" t="str">
            <v>Oct</v>
          </cell>
          <cell r="D872">
            <v>7</v>
          </cell>
          <cell r="E872">
            <v>2</v>
          </cell>
          <cell r="F872">
            <v>7160.33</v>
          </cell>
          <cell r="G872" t="str">
            <v>tier - 2</v>
          </cell>
          <cell r="H872" t="str">
            <v>tier - 1</v>
          </cell>
          <cell r="I872" t="str">
            <v>R1013</v>
          </cell>
        </row>
        <row r="873">
          <cell r="A873" t="str">
            <v>Id1467</v>
          </cell>
          <cell r="B873">
            <v>1980</v>
          </cell>
          <cell r="C873" t="str">
            <v>Sep</v>
          </cell>
          <cell r="D873">
            <v>30</v>
          </cell>
          <cell r="E873">
            <v>2</v>
          </cell>
          <cell r="F873">
            <v>7162.01</v>
          </cell>
          <cell r="G873" t="str">
            <v>tier - 2</v>
          </cell>
          <cell r="H873" t="str">
            <v>tier - 3</v>
          </cell>
          <cell r="I873" t="str">
            <v>R1013</v>
          </cell>
        </row>
        <row r="874">
          <cell r="A874" t="str">
            <v>Id1466</v>
          </cell>
          <cell r="B874">
            <v>1982</v>
          </cell>
          <cell r="C874" t="str">
            <v>Aug</v>
          </cell>
          <cell r="D874">
            <v>16</v>
          </cell>
          <cell r="E874">
            <v>2</v>
          </cell>
          <cell r="F874">
            <v>7173.36</v>
          </cell>
          <cell r="G874" t="str">
            <v>tier - 3</v>
          </cell>
          <cell r="H874" t="str">
            <v>tier - 2</v>
          </cell>
          <cell r="I874" t="str">
            <v>R1016</v>
          </cell>
        </row>
        <row r="875">
          <cell r="A875" t="str">
            <v>Id1465</v>
          </cell>
          <cell r="B875">
            <v>1975</v>
          </cell>
          <cell r="C875" t="str">
            <v>Jul</v>
          </cell>
          <cell r="D875">
            <v>19</v>
          </cell>
          <cell r="E875">
            <v>1</v>
          </cell>
          <cell r="F875">
            <v>7175.51</v>
          </cell>
          <cell r="G875" t="str">
            <v>tier - 2</v>
          </cell>
          <cell r="H875" t="str">
            <v>tier - 3</v>
          </cell>
          <cell r="I875" t="str">
            <v>R1013</v>
          </cell>
        </row>
        <row r="876">
          <cell r="A876" t="str">
            <v>Id1464</v>
          </cell>
          <cell r="B876">
            <v>1968</v>
          </cell>
          <cell r="C876" t="str">
            <v>Aug</v>
          </cell>
          <cell r="D876">
            <v>26</v>
          </cell>
          <cell r="E876">
            <v>0</v>
          </cell>
          <cell r="F876">
            <v>7179.52</v>
          </cell>
          <cell r="G876" t="str">
            <v>tier - 3</v>
          </cell>
          <cell r="H876" t="str">
            <v>tier - 3</v>
          </cell>
          <cell r="I876" t="str">
            <v>R1013</v>
          </cell>
        </row>
        <row r="877">
          <cell r="A877" t="str">
            <v>Id1463</v>
          </cell>
          <cell r="B877">
            <v>1982</v>
          </cell>
          <cell r="C877" t="str">
            <v>Sep</v>
          </cell>
          <cell r="D877">
            <v>14</v>
          </cell>
          <cell r="E877">
            <v>3</v>
          </cell>
          <cell r="F877">
            <v>7196.87</v>
          </cell>
          <cell r="G877" t="str">
            <v>tier - 3</v>
          </cell>
          <cell r="H877" t="str">
            <v>tier - 2</v>
          </cell>
          <cell r="I877" t="str">
            <v>R1011</v>
          </cell>
        </row>
        <row r="878">
          <cell r="A878" t="str">
            <v>Id1462</v>
          </cell>
          <cell r="B878">
            <v>1983</v>
          </cell>
          <cell r="C878" t="str">
            <v>Aug</v>
          </cell>
          <cell r="D878">
            <v>11</v>
          </cell>
          <cell r="E878">
            <v>2</v>
          </cell>
          <cell r="F878">
            <v>7201.7</v>
          </cell>
          <cell r="G878" t="str">
            <v>tier - 2</v>
          </cell>
          <cell r="H878" t="str">
            <v>tier - 3</v>
          </cell>
          <cell r="I878" t="str">
            <v>R1012</v>
          </cell>
        </row>
        <row r="879">
          <cell r="A879" t="str">
            <v>Id1461</v>
          </cell>
          <cell r="B879">
            <v>1983</v>
          </cell>
          <cell r="C879" t="str">
            <v>Nov</v>
          </cell>
          <cell r="D879">
            <v>21</v>
          </cell>
          <cell r="E879">
            <v>2</v>
          </cell>
          <cell r="F879">
            <v>7209.49</v>
          </cell>
          <cell r="G879" t="str">
            <v>tier - 2</v>
          </cell>
          <cell r="H879" t="str">
            <v>tier - 3</v>
          </cell>
          <cell r="I879" t="str">
            <v>R1012</v>
          </cell>
        </row>
        <row r="880">
          <cell r="A880" t="str">
            <v>Id1460</v>
          </cell>
          <cell r="B880">
            <v>1991</v>
          </cell>
          <cell r="C880" t="str">
            <v>Jun</v>
          </cell>
          <cell r="D880">
            <v>28</v>
          </cell>
          <cell r="E880">
            <v>3</v>
          </cell>
          <cell r="F880">
            <v>7220.25</v>
          </cell>
          <cell r="G880" t="str">
            <v>tier - 2</v>
          </cell>
          <cell r="H880" t="str">
            <v>tier - 2</v>
          </cell>
          <cell r="I880" t="str">
            <v>R1021</v>
          </cell>
        </row>
        <row r="881">
          <cell r="A881" t="str">
            <v>Id1459</v>
          </cell>
          <cell r="B881">
            <v>1977</v>
          </cell>
          <cell r="C881" t="str">
            <v>Sep</v>
          </cell>
          <cell r="D881">
            <v>15</v>
          </cell>
          <cell r="E881">
            <v>0</v>
          </cell>
          <cell r="F881">
            <v>7222.79</v>
          </cell>
          <cell r="G881" t="str">
            <v>tier - 3</v>
          </cell>
          <cell r="H881" t="str">
            <v>tier - 3</v>
          </cell>
          <cell r="I881" t="str">
            <v>R1012</v>
          </cell>
        </row>
        <row r="882">
          <cell r="A882" t="str">
            <v>Id1458</v>
          </cell>
          <cell r="B882">
            <v>1986</v>
          </cell>
          <cell r="C882" t="str">
            <v>Jul</v>
          </cell>
          <cell r="D882">
            <v>13</v>
          </cell>
          <cell r="E882">
            <v>3</v>
          </cell>
          <cell r="F882">
            <v>7228.22</v>
          </cell>
          <cell r="G882" t="str">
            <v>tier - 2</v>
          </cell>
          <cell r="H882" t="str">
            <v>tier - 1</v>
          </cell>
          <cell r="I882" t="str">
            <v>R1024</v>
          </cell>
        </row>
        <row r="883">
          <cell r="A883" t="str">
            <v>Id1457</v>
          </cell>
          <cell r="B883">
            <v>1986</v>
          </cell>
          <cell r="C883" t="str">
            <v>Sep</v>
          </cell>
          <cell r="D883">
            <v>2</v>
          </cell>
          <cell r="E883">
            <v>4</v>
          </cell>
          <cell r="F883">
            <v>7243.81</v>
          </cell>
          <cell r="G883" t="str">
            <v>tier - 2</v>
          </cell>
          <cell r="H883" t="str">
            <v>tier - 3</v>
          </cell>
          <cell r="I883" t="str">
            <v>R1013</v>
          </cell>
        </row>
        <row r="884">
          <cell r="A884" t="str">
            <v>Id1456</v>
          </cell>
          <cell r="B884">
            <v>1982</v>
          </cell>
          <cell r="C884" t="str">
            <v>Jul</v>
          </cell>
          <cell r="D884">
            <v>24</v>
          </cell>
          <cell r="E884">
            <v>3</v>
          </cell>
          <cell r="F884">
            <v>7248.71</v>
          </cell>
          <cell r="G884" t="str">
            <v>tier - 2</v>
          </cell>
          <cell r="H884" t="str">
            <v>tier - 1</v>
          </cell>
          <cell r="I884" t="str">
            <v>R1013</v>
          </cell>
        </row>
        <row r="885">
          <cell r="A885" t="str">
            <v>Id1455</v>
          </cell>
          <cell r="B885">
            <v>1981</v>
          </cell>
          <cell r="C885" t="str">
            <v>Aug</v>
          </cell>
          <cell r="D885">
            <v>14</v>
          </cell>
          <cell r="E885">
            <v>2</v>
          </cell>
          <cell r="F885">
            <v>7256.72</v>
          </cell>
          <cell r="G885" t="str">
            <v>tier - 3</v>
          </cell>
          <cell r="H885" t="str">
            <v>tier - 2</v>
          </cell>
          <cell r="I885" t="str">
            <v>R1012</v>
          </cell>
        </row>
        <row r="886">
          <cell r="A886" t="str">
            <v>Id1454</v>
          </cell>
          <cell r="B886">
            <v>1981</v>
          </cell>
          <cell r="C886" t="str">
            <v>Jun</v>
          </cell>
          <cell r="D886">
            <v>13</v>
          </cell>
          <cell r="E886">
            <v>2</v>
          </cell>
          <cell r="F886">
            <v>7261.74</v>
          </cell>
          <cell r="G886" t="str">
            <v>tier - 3</v>
          </cell>
          <cell r="H886" t="str">
            <v>tier - 3</v>
          </cell>
          <cell r="I886" t="str">
            <v>R1012</v>
          </cell>
        </row>
        <row r="887">
          <cell r="A887" t="str">
            <v>Id1453</v>
          </cell>
          <cell r="B887">
            <v>1973</v>
          </cell>
          <cell r="C887" t="str">
            <v>Oct</v>
          </cell>
          <cell r="D887">
            <v>25</v>
          </cell>
          <cell r="E887">
            <v>0</v>
          </cell>
          <cell r="F887">
            <v>7265.58</v>
          </cell>
          <cell r="G887" t="str">
            <v>tier - 2</v>
          </cell>
          <cell r="H887" t="str">
            <v>tier - 2</v>
          </cell>
          <cell r="I887" t="str">
            <v>R1013</v>
          </cell>
        </row>
        <row r="888">
          <cell r="A888" t="str">
            <v>Id1452</v>
          </cell>
          <cell r="B888">
            <v>1981</v>
          </cell>
          <cell r="C888" t="str">
            <v>Aug</v>
          </cell>
          <cell r="D888">
            <v>4</v>
          </cell>
          <cell r="E888">
            <v>2</v>
          </cell>
          <cell r="F888">
            <v>7265.7</v>
          </cell>
          <cell r="G888" t="str">
            <v>tier - 3</v>
          </cell>
          <cell r="H888" t="str">
            <v>tier - 3</v>
          </cell>
          <cell r="I888" t="str">
            <v>R1012</v>
          </cell>
        </row>
        <row r="889">
          <cell r="A889" t="str">
            <v>Id1451</v>
          </cell>
          <cell r="B889">
            <v>1976</v>
          </cell>
          <cell r="C889" t="str">
            <v>Dec</v>
          </cell>
          <cell r="D889">
            <v>18</v>
          </cell>
          <cell r="E889">
            <v>2</v>
          </cell>
          <cell r="F889">
            <v>7273.02</v>
          </cell>
          <cell r="G889" t="str">
            <v>tier - 2</v>
          </cell>
          <cell r="H889" t="str">
            <v>tier - 1</v>
          </cell>
          <cell r="I889" t="str">
            <v>R1013</v>
          </cell>
        </row>
        <row r="890">
          <cell r="A890" t="str">
            <v>Id1450</v>
          </cell>
          <cell r="B890">
            <v>1985</v>
          </cell>
          <cell r="C890" t="str">
            <v>Nov</v>
          </cell>
          <cell r="D890">
            <v>2</v>
          </cell>
          <cell r="E890">
            <v>3</v>
          </cell>
          <cell r="F890">
            <v>7281.51</v>
          </cell>
          <cell r="G890" t="str">
            <v>tier - 2</v>
          </cell>
          <cell r="H890" t="str">
            <v>tier - 1</v>
          </cell>
          <cell r="I890" t="str">
            <v>R1012</v>
          </cell>
        </row>
        <row r="891">
          <cell r="A891" t="str">
            <v>Id1449</v>
          </cell>
          <cell r="B891">
            <v>1966</v>
          </cell>
          <cell r="C891" t="str">
            <v>Dec</v>
          </cell>
          <cell r="D891">
            <v>26</v>
          </cell>
          <cell r="E891">
            <v>0</v>
          </cell>
          <cell r="F891">
            <v>7302.46</v>
          </cell>
          <cell r="G891" t="str">
            <v>tier - 3</v>
          </cell>
          <cell r="H891" t="str">
            <v>tier - 1</v>
          </cell>
          <cell r="I891" t="str">
            <v>R1012</v>
          </cell>
        </row>
        <row r="892">
          <cell r="A892" t="str">
            <v>Id1448</v>
          </cell>
          <cell r="B892">
            <v>1965</v>
          </cell>
          <cell r="C892" t="str">
            <v>Jun</v>
          </cell>
          <cell r="D892">
            <v>6</v>
          </cell>
          <cell r="E892">
            <v>0</v>
          </cell>
          <cell r="F892">
            <v>7304.65</v>
          </cell>
          <cell r="G892" t="str">
            <v>tier - 3</v>
          </cell>
          <cell r="H892" t="str">
            <v>tier - 3</v>
          </cell>
          <cell r="I892" t="str">
            <v>R1013</v>
          </cell>
        </row>
        <row r="893">
          <cell r="A893" t="str">
            <v>Id1447</v>
          </cell>
          <cell r="B893">
            <v>1965</v>
          </cell>
          <cell r="C893" t="str">
            <v>Jun</v>
          </cell>
          <cell r="D893">
            <v>25</v>
          </cell>
          <cell r="E893">
            <v>0</v>
          </cell>
          <cell r="F893">
            <v>7318.21</v>
          </cell>
          <cell r="G893" t="str">
            <v>tier - 3</v>
          </cell>
          <cell r="H893" t="str">
            <v>tier - 1</v>
          </cell>
          <cell r="I893" t="str">
            <v>R1013</v>
          </cell>
        </row>
        <row r="894">
          <cell r="A894" t="str">
            <v>Id1446</v>
          </cell>
          <cell r="B894">
            <v>1972</v>
          </cell>
          <cell r="C894" t="str">
            <v>Aug</v>
          </cell>
          <cell r="D894">
            <v>11</v>
          </cell>
          <cell r="E894">
            <v>0</v>
          </cell>
          <cell r="F894">
            <v>7318.22</v>
          </cell>
          <cell r="G894" t="str">
            <v>tier - 2</v>
          </cell>
          <cell r="H894" t="str">
            <v>tier - 3</v>
          </cell>
          <cell r="I894" t="str">
            <v>R1012</v>
          </cell>
        </row>
        <row r="895">
          <cell r="A895" t="str">
            <v>Id1445</v>
          </cell>
          <cell r="B895">
            <v>1965</v>
          </cell>
          <cell r="C895" t="str">
            <v>Jul</v>
          </cell>
          <cell r="D895">
            <v>11</v>
          </cell>
          <cell r="E895">
            <v>0</v>
          </cell>
          <cell r="F895">
            <v>7322.86</v>
          </cell>
          <cell r="G895" t="str">
            <v>tier - 3</v>
          </cell>
          <cell r="H895" t="str">
            <v>tier - 3</v>
          </cell>
          <cell r="I895" t="str">
            <v>R1012</v>
          </cell>
        </row>
        <row r="896">
          <cell r="A896" t="str">
            <v>Id1444</v>
          </cell>
          <cell r="B896">
            <v>2004</v>
          </cell>
          <cell r="C896" t="str">
            <v>Nov</v>
          </cell>
          <cell r="D896">
            <v>15</v>
          </cell>
          <cell r="E896">
            <v>0</v>
          </cell>
          <cell r="F896">
            <v>7323.73</v>
          </cell>
          <cell r="G896" t="str">
            <v>tier - 2</v>
          </cell>
          <cell r="H896" t="str">
            <v>tier - 2</v>
          </cell>
          <cell r="I896" t="str">
            <v>R1024</v>
          </cell>
        </row>
        <row r="897">
          <cell r="A897" t="str">
            <v>Id1443</v>
          </cell>
          <cell r="B897">
            <v>1979</v>
          </cell>
          <cell r="C897" t="str">
            <v>Jun</v>
          </cell>
          <cell r="D897">
            <v>19</v>
          </cell>
          <cell r="E897">
            <v>0</v>
          </cell>
          <cell r="F897">
            <v>7325.05</v>
          </cell>
          <cell r="G897" t="str">
            <v>tier - 2</v>
          </cell>
          <cell r="H897" t="str">
            <v>tier - 3</v>
          </cell>
          <cell r="I897" t="str">
            <v>R1024</v>
          </cell>
        </row>
        <row r="898">
          <cell r="A898" t="str">
            <v>Id1442</v>
          </cell>
          <cell r="B898">
            <v>1984</v>
          </cell>
          <cell r="C898" t="str">
            <v>Jul</v>
          </cell>
          <cell r="D898">
            <v>25</v>
          </cell>
          <cell r="E898">
            <v>3</v>
          </cell>
          <cell r="F898">
            <v>7325.47</v>
          </cell>
          <cell r="G898" t="str">
            <v>tier - 2</v>
          </cell>
          <cell r="H898" t="str">
            <v>tier - 1</v>
          </cell>
          <cell r="I898" t="str">
            <v>R1012</v>
          </cell>
        </row>
        <row r="899">
          <cell r="A899" t="str">
            <v>Id1441</v>
          </cell>
          <cell r="B899">
            <v>1979</v>
          </cell>
          <cell r="C899" t="str">
            <v>Sep</v>
          </cell>
          <cell r="D899">
            <v>19</v>
          </cell>
          <cell r="E899">
            <v>1</v>
          </cell>
          <cell r="F899">
            <v>7337.75</v>
          </cell>
          <cell r="G899" t="str">
            <v>tier - 2</v>
          </cell>
          <cell r="H899" t="str">
            <v>tier - 3</v>
          </cell>
          <cell r="I899" t="str">
            <v>R1011</v>
          </cell>
        </row>
        <row r="900">
          <cell r="A900" t="str">
            <v>Id1440</v>
          </cell>
          <cell r="B900">
            <v>1986</v>
          </cell>
          <cell r="C900" t="str">
            <v>Jun</v>
          </cell>
          <cell r="D900">
            <v>15</v>
          </cell>
          <cell r="E900">
            <v>3</v>
          </cell>
          <cell r="F900">
            <v>7339.93</v>
          </cell>
          <cell r="G900" t="str">
            <v>tier - 2</v>
          </cell>
          <cell r="H900" t="str">
            <v>tier - 2</v>
          </cell>
          <cell r="I900" t="str">
            <v>R1012</v>
          </cell>
        </row>
        <row r="901">
          <cell r="A901" t="str">
            <v>Id1439</v>
          </cell>
          <cell r="B901">
            <v>1977</v>
          </cell>
          <cell r="C901" t="str">
            <v>Dec</v>
          </cell>
          <cell r="D901">
            <v>18</v>
          </cell>
          <cell r="E901">
            <v>0</v>
          </cell>
          <cell r="F901">
            <v>7345.08</v>
          </cell>
          <cell r="G901" t="str">
            <v>tier - 2</v>
          </cell>
          <cell r="H901" t="str">
            <v>tier - 1</v>
          </cell>
          <cell r="I901" t="str">
            <v>R1011</v>
          </cell>
        </row>
        <row r="902">
          <cell r="A902" t="str">
            <v>Id1438</v>
          </cell>
          <cell r="B902">
            <v>1979</v>
          </cell>
          <cell r="C902" t="str">
            <v>Jun</v>
          </cell>
          <cell r="D902">
            <v>26</v>
          </cell>
          <cell r="E902">
            <v>1</v>
          </cell>
          <cell r="F902">
            <v>7345.73</v>
          </cell>
          <cell r="G902" t="str">
            <v>tier - 2</v>
          </cell>
          <cell r="H902" t="str">
            <v>tier - 1</v>
          </cell>
          <cell r="I902" t="str">
            <v>R1013</v>
          </cell>
        </row>
        <row r="903">
          <cell r="A903" t="str">
            <v>Id1437</v>
          </cell>
          <cell r="B903">
            <v>1977</v>
          </cell>
          <cell r="C903" t="str">
            <v>Dec</v>
          </cell>
          <cell r="D903">
            <v>1</v>
          </cell>
          <cell r="E903">
            <v>0</v>
          </cell>
          <cell r="F903">
            <v>7348.14</v>
          </cell>
          <cell r="G903" t="str">
            <v>tier - 2</v>
          </cell>
          <cell r="H903" t="str">
            <v>tier - 1</v>
          </cell>
          <cell r="I903" t="str">
            <v>R1011</v>
          </cell>
        </row>
        <row r="904">
          <cell r="A904" t="str">
            <v>Id1436</v>
          </cell>
          <cell r="B904">
            <v>1993</v>
          </cell>
          <cell r="C904" t="str">
            <v>Oct</v>
          </cell>
          <cell r="D904">
            <v>5</v>
          </cell>
          <cell r="E904">
            <v>0</v>
          </cell>
          <cell r="F904">
            <v>7349.12</v>
          </cell>
          <cell r="G904" t="str">
            <v>tier - 2</v>
          </cell>
          <cell r="H904" t="str">
            <v>tier - 2</v>
          </cell>
          <cell r="I904" t="str">
            <v>R1021</v>
          </cell>
        </row>
        <row r="905">
          <cell r="A905" t="str">
            <v>Id1435</v>
          </cell>
          <cell r="B905">
            <v>1983</v>
          </cell>
          <cell r="C905" t="str">
            <v>Jun</v>
          </cell>
          <cell r="D905">
            <v>21</v>
          </cell>
          <cell r="E905">
            <v>3</v>
          </cell>
          <cell r="F905">
            <v>7357.49</v>
          </cell>
          <cell r="G905" t="str">
            <v>tier - 2</v>
          </cell>
          <cell r="H905" t="str">
            <v>tier - 2</v>
          </cell>
          <cell r="I905" t="str">
            <v>R1012</v>
          </cell>
        </row>
        <row r="906">
          <cell r="A906" t="str">
            <v>Id1434</v>
          </cell>
          <cell r="B906">
            <v>1981</v>
          </cell>
          <cell r="C906" t="str">
            <v>Jul</v>
          </cell>
          <cell r="D906">
            <v>16</v>
          </cell>
          <cell r="E906">
            <v>1</v>
          </cell>
          <cell r="F906">
            <v>7358.18</v>
          </cell>
          <cell r="G906" t="str">
            <v>tier - 2</v>
          </cell>
          <cell r="H906" t="str">
            <v>tier - 3</v>
          </cell>
          <cell r="I906" t="str">
            <v>R1024</v>
          </cell>
        </row>
        <row r="907">
          <cell r="A907" t="str">
            <v>Id1433</v>
          </cell>
          <cell r="B907">
            <v>1965</v>
          </cell>
          <cell r="C907" t="str">
            <v>Dec</v>
          </cell>
          <cell r="D907">
            <v>9</v>
          </cell>
          <cell r="E907">
            <v>0</v>
          </cell>
          <cell r="F907">
            <v>7362.31</v>
          </cell>
          <cell r="G907" t="str">
            <v>tier - 3</v>
          </cell>
          <cell r="H907" t="str">
            <v>tier - 3</v>
          </cell>
          <cell r="I907" t="str">
            <v>R1013</v>
          </cell>
        </row>
        <row r="908">
          <cell r="A908" t="str">
            <v>Id1432</v>
          </cell>
          <cell r="B908">
            <v>1981</v>
          </cell>
          <cell r="C908" t="str">
            <v>Nov</v>
          </cell>
          <cell r="D908">
            <v>24</v>
          </cell>
          <cell r="E908">
            <v>2</v>
          </cell>
          <cell r="F908">
            <v>7371.77</v>
          </cell>
          <cell r="G908" t="str">
            <v>tier - 2</v>
          </cell>
          <cell r="H908" t="str">
            <v>tier - 1</v>
          </cell>
          <cell r="I908" t="str">
            <v>R1011</v>
          </cell>
        </row>
        <row r="909">
          <cell r="A909" t="str">
            <v>Id1431</v>
          </cell>
          <cell r="B909">
            <v>1993</v>
          </cell>
          <cell r="C909" t="str">
            <v>Jul</v>
          </cell>
          <cell r="D909">
            <v>22</v>
          </cell>
          <cell r="E909">
            <v>0</v>
          </cell>
          <cell r="F909">
            <v>7388.85</v>
          </cell>
          <cell r="G909" t="str">
            <v>tier - 2</v>
          </cell>
          <cell r="H909" t="str">
            <v>tier - 2</v>
          </cell>
          <cell r="I909" t="str">
            <v>R1026</v>
          </cell>
        </row>
        <row r="910">
          <cell r="A910" t="str">
            <v>Id1430</v>
          </cell>
          <cell r="B910">
            <v>1965</v>
          </cell>
          <cell r="C910" t="str">
            <v>Dec</v>
          </cell>
          <cell r="D910">
            <v>5</v>
          </cell>
          <cell r="E910">
            <v>0</v>
          </cell>
          <cell r="F910">
            <v>7403.98</v>
          </cell>
          <cell r="G910" t="str">
            <v>tier - 3</v>
          </cell>
          <cell r="H910" t="str">
            <v>tier - 2</v>
          </cell>
          <cell r="I910" t="str">
            <v>R1013</v>
          </cell>
        </row>
        <row r="911">
          <cell r="A911" t="str">
            <v>Id1429</v>
          </cell>
          <cell r="B911">
            <v>1983</v>
          </cell>
          <cell r="C911" t="str">
            <v>Sep</v>
          </cell>
          <cell r="D911">
            <v>19</v>
          </cell>
          <cell r="E911">
            <v>3</v>
          </cell>
          <cell r="F911">
            <v>7418.52</v>
          </cell>
          <cell r="G911" t="str">
            <v>tier - 2</v>
          </cell>
          <cell r="H911" t="str">
            <v>tier - 2</v>
          </cell>
          <cell r="I911" t="str">
            <v>R1011</v>
          </cell>
        </row>
        <row r="912">
          <cell r="A912" t="str">
            <v>Id1428</v>
          </cell>
          <cell r="B912">
            <v>1978</v>
          </cell>
          <cell r="C912" t="str">
            <v>Nov</v>
          </cell>
          <cell r="D912">
            <v>12</v>
          </cell>
          <cell r="E912">
            <v>0</v>
          </cell>
          <cell r="F912">
            <v>7419.48</v>
          </cell>
          <cell r="G912" t="str">
            <v>tier - 2</v>
          </cell>
          <cell r="H912" t="str">
            <v>tier - 2</v>
          </cell>
          <cell r="I912" t="str">
            <v>R1012</v>
          </cell>
        </row>
        <row r="913">
          <cell r="A913" t="str">
            <v>Id1427</v>
          </cell>
          <cell r="B913">
            <v>1978</v>
          </cell>
          <cell r="C913" t="str">
            <v>Dec</v>
          </cell>
          <cell r="D913">
            <v>2</v>
          </cell>
          <cell r="E913">
            <v>0</v>
          </cell>
          <cell r="F913">
            <v>7421.19</v>
          </cell>
          <cell r="G913" t="str">
            <v>tier - 2</v>
          </cell>
          <cell r="H913" t="str">
            <v>tier - 3</v>
          </cell>
          <cell r="I913" t="str">
            <v>R1012</v>
          </cell>
        </row>
        <row r="914">
          <cell r="A914" t="str">
            <v>Id1426</v>
          </cell>
          <cell r="B914">
            <v>1977</v>
          </cell>
          <cell r="C914" t="str">
            <v>Aug</v>
          </cell>
          <cell r="D914">
            <v>25</v>
          </cell>
          <cell r="E914">
            <v>1</v>
          </cell>
          <cell r="F914">
            <v>7441.05</v>
          </cell>
          <cell r="G914" t="str">
            <v>tier - 3</v>
          </cell>
          <cell r="H914" t="str">
            <v>tier - 2</v>
          </cell>
          <cell r="I914" t="str">
            <v>R1011</v>
          </cell>
        </row>
        <row r="915">
          <cell r="A915" t="str">
            <v>Id1425</v>
          </cell>
          <cell r="B915">
            <v>1979</v>
          </cell>
          <cell r="C915" t="str">
            <v>Sep</v>
          </cell>
          <cell r="D915">
            <v>1</v>
          </cell>
          <cell r="E915">
            <v>2</v>
          </cell>
          <cell r="F915">
            <v>7441.5</v>
          </cell>
          <cell r="G915" t="str">
            <v>tier - 3</v>
          </cell>
          <cell r="H915" t="str">
            <v>tier - 2</v>
          </cell>
          <cell r="I915" t="str">
            <v>R1011</v>
          </cell>
        </row>
        <row r="916">
          <cell r="A916" t="str">
            <v>Id1424</v>
          </cell>
          <cell r="B916">
            <v>1980</v>
          </cell>
          <cell r="C916" t="str">
            <v>Jul</v>
          </cell>
          <cell r="D916">
            <v>7</v>
          </cell>
          <cell r="E916">
            <v>1</v>
          </cell>
          <cell r="F916">
            <v>7443.64</v>
          </cell>
          <cell r="G916" t="str">
            <v>tier - 2</v>
          </cell>
          <cell r="H916" t="str">
            <v>tier - 3</v>
          </cell>
          <cell r="I916" t="str">
            <v>R1012</v>
          </cell>
        </row>
        <row r="917">
          <cell r="A917" t="str">
            <v>Id1423</v>
          </cell>
          <cell r="B917">
            <v>1977</v>
          </cell>
          <cell r="C917" t="str">
            <v>Sep</v>
          </cell>
          <cell r="D917">
            <v>25</v>
          </cell>
          <cell r="E917">
            <v>1</v>
          </cell>
          <cell r="F917">
            <v>7445.92</v>
          </cell>
          <cell r="G917" t="str">
            <v>tier - 3</v>
          </cell>
          <cell r="H917" t="str">
            <v>tier - 1</v>
          </cell>
          <cell r="I917" t="str">
            <v>R1011</v>
          </cell>
        </row>
        <row r="918">
          <cell r="A918" t="str">
            <v>Id1422</v>
          </cell>
          <cell r="B918">
            <v>1977</v>
          </cell>
          <cell r="C918" t="str">
            <v>Sep</v>
          </cell>
          <cell r="D918">
            <v>30</v>
          </cell>
          <cell r="E918">
            <v>0</v>
          </cell>
          <cell r="F918">
            <v>7448.4</v>
          </cell>
          <cell r="G918" t="str">
            <v>tier - 3</v>
          </cell>
          <cell r="H918" t="str">
            <v>tier - 3</v>
          </cell>
          <cell r="I918" t="str">
            <v>R1017</v>
          </cell>
        </row>
        <row r="919">
          <cell r="A919" t="str">
            <v>Id1421</v>
          </cell>
          <cell r="B919">
            <v>2001</v>
          </cell>
          <cell r="C919" t="str">
            <v>Jun</v>
          </cell>
          <cell r="D919">
            <v>1</v>
          </cell>
          <cell r="E919">
            <v>0</v>
          </cell>
          <cell r="F919">
            <v>7450.36</v>
          </cell>
          <cell r="G919" t="str">
            <v>tier - 2</v>
          </cell>
          <cell r="H919" t="str">
            <v>tier - 2</v>
          </cell>
          <cell r="I919" t="str">
            <v>R1012</v>
          </cell>
        </row>
        <row r="920">
          <cell r="A920" t="str">
            <v>Id1420</v>
          </cell>
          <cell r="B920">
            <v>1967</v>
          </cell>
          <cell r="C920" t="str">
            <v>Aug</v>
          </cell>
          <cell r="D920">
            <v>4</v>
          </cell>
          <cell r="E920">
            <v>0</v>
          </cell>
          <cell r="F920">
            <v>7463.51</v>
          </cell>
          <cell r="G920" t="str">
            <v>tier - 3</v>
          </cell>
          <cell r="H920" t="str">
            <v>tier - 3</v>
          </cell>
          <cell r="I920" t="str">
            <v>R1013</v>
          </cell>
        </row>
        <row r="921">
          <cell r="A921" t="str">
            <v>Id1419</v>
          </cell>
          <cell r="B921">
            <v>1996</v>
          </cell>
          <cell r="C921" t="str">
            <v>Jun</v>
          </cell>
          <cell r="D921">
            <v>14</v>
          </cell>
          <cell r="E921">
            <v>0</v>
          </cell>
          <cell r="F921">
            <v>7487.38</v>
          </cell>
          <cell r="G921" t="str">
            <v>tier - 2</v>
          </cell>
          <cell r="H921" t="str">
            <v>tier - 3</v>
          </cell>
          <cell r="I921" t="str">
            <v>R1012</v>
          </cell>
        </row>
        <row r="922">
          <cell r="A922" t="str">
            <v>Id1418</v>
          </cell>
          <cell r="B922">
            <v>1988</v>
          </cell>
          <cell r="C922" t="str">
            <v>Dec</v>
          </cell>
          <cell r="D922">
            <v>15</v>
          </cell>
          <cell r="E922">
            <v>3</v>
          </cell>
          <cell r="F922">
            <v>7494.63</v>
          </cell>
          <cell r="G922" t="str">
            <v>tier - 2</v>
          </cell>
          <cell r="H922" t="str">
            <v>tier - 3</v>
          </cell>
          <cell r="I922" t="str">
            <v>R1025</v>
          </cell>
        </row>
        <row r="923">
          <cell r="A923" t="str">
            <v>Id1417</v>
          </cell>
          <cell r="B923">
            <v>1997</v>
          </cell>
          <cell r="C923" t="str">
            <v>Oct</v>
          </cell>
          <cell r="D923">
            <v>28</v>
          </cell>
          <cell r="E923">
            <v>0</v>
          </cell>
          <cell r="F923">
            <v>7504.3</v>
          </cell>
          <cell r="G923" t="str">
            <v>tier - 2</v>
          </cell>
          <cell r="H923" t="str">
            <v>tier - 1</v>
          </cell>
          <cell r="I923" t="str">
            <v>R1012</v>
          </cell>
        </row>
        <row r="924">
          <cell r="A924" t="str">
            <v>Id1416</v>
          </cell>
          <cell r="B924">
            <v>1983</v>
          </cell>
          <cell r="C924" t="str">
            <v>Jul</v>
          </cell>
          <cell r="D924">
            <v>10</v>
          </cell>
          <cell r="E924">
            <v>4</v>
          </cell>
          <cell r="F924">
            <v>7512.27</v>
          </cell>
          <cell r="G924" t="str">
            <v>tier - 3</v>
          </cell>
          <cell r="H924" t="str">
            <v>tier - 2</v>
          </cell>
          <cell r="I924" t="str">
            <v>R1011</v>
          </cell>
        </row>
        <row r="925">
          <cell r="A925" t="str">
            <v>Id1415</v>
          </cell>
          <cell r="B925">
            <v>1978</v>
          </cell>
          <cell r="C925" t="str">
            <v>Oct</v>
          </cell>
          <cell r="D925">
            <v>18</v>
          </cell>
          <cell r="E925">
            <v>1</v>
          </cell>
          <cell r="F925">
            <v>7518.03</v>
          </cell>
          <cell r="G925" t="str">
            <v>tier - 2</v>
          </cell>
          <cell r="H925" t="str">
            <v>tier - 3</v>
          </cell>
          <cell r="I925" t="str">
            <v>R1012</v>
          </cell>
        </row>
        <row r="926">
          <cell r="A926" t="str">
            <v>Id1414</v>
          </cell>
          <cell r="B926">
            <v>1976</v>
          </cell>
          <cell r="C926" t="str">
            <v>Oct</v>
          </cell>
          <cell r="D926">
            <v>10</v>
          </cell>
          <cell r="E926">
            <v>0</v>
          </cell>
          <cell r="F926">
            <v>7526.71</v>
          </cell>
          <cell r="G926" t="str">
            <v>tier - 3</v>
          </cell>
          <cell r="H926" t="str">
            <v>tier - 1</v>
          </cell>
          <cell r="I926" t="str">
            <v>R1012</v>
          </cell>
        </row>
        <row r="927">
          <cell r="A927" t="str">
            <v>Id1413</v>
          </cell>
          <cell r="B927">
            <v>1978</v>
          </cell>
          <cell r="C927" t="str">
            <v>Dec</v>
          </cell>
          <cell r="D927">
            <v>14</v>
          </cell>
          <cell r="E927">
            <v>2</v>
          </cell>
          <cell r="F927">
            <v>7531.7</v>
          </cell>
          <cell r="G927" t="str">
            <v>tier - 2</v>
          </cell>
          <cell r="H927" t="str">
            <v>tier - 1</v>
          </cell>
          <cell r="I927" t="str">
            <v>R1013</v>
          </cell>
        </row>
        <row r="928">
          <cell r="A928" t="str">
            <v>Id1412</v>
          </cell>
          <cell r="B928">
            <v>1984</v>
          </cell>
          <cell r="C928" t="str">
            <v>Aug</v>
          </cell>
          <cell r="D928">
            <v>22</v>
          </cell>
          <cell r="E928">
            <v>3</v>
          </cell>
          <cell r="F928">
            <v>7537.16</v>
          </cell>
          <cell r="G928" t="str">
            <v>tier - 2</v>
          </cell>
          <cell r="H928" t="str">
            <v>tier - 2</v>
          </cell>
          <cell r="I928" t="str">
            <v>R1012</v>
          </cell>
        </row>
        <row r="929">
          <cell r="A929" t="str">
            <v>Id1411</v>
          </cell>
          <cell r="B929">
            <v>1988</v>
          </cell>
          <cell r="C929" t="str">
            <v>Dec</v>
          </cell>
          <cell r="D929">
            <v>15</v>
          </cell>
          <cell r="E929">
            <v>3</v>
          </cell>
          <cell r="F929">
            <v>7538.52</v>
          </cell>
          <cell r="G929" t="str">
            <v>tier - 2</v>
          </cell>
          <cell r="H929" t="str">
            <v>tier - 2</v>
          </cell>
          <cell r="I929" t="str">
            <v>R1012</v>
          </cell>
        </row>
        <row r="930">
          <cell r="A930" t="str">
            <v>Id1410</v>
          </cell>
          <cell r="B930">
            <v>1994</v>
          </cell>
          <cell r="C930" t="str">
            <v>Aug</v>
          </cell>
          <cell r="D930">
            <v>14</v>
          </cell>
          <cell r="E930">
            <v>0</v>
          </cell>
          <cell r="F930">
            <v>7567.13</v>
          </cell>
          <cell r="G930" t="str">
            <v>tier - 2</v>
          </cell>
          <cell r="H930" t="str">
            <v>tier - 2</v>
          </cell>
          <cell r="I930" t="str">
            <v>R1021</v>
          </cell>
        </row>
        <row r="931">
          <cell r="A931" t="str">
            <v>Id1409</v>
          </cell>
          <cell r="B931">
            <v>1967</v>
          </cell>
          <cell r="C931" t="str">
            <v>Jul</v>
          </cell>
          <cell r="D931">
            <v>17</v>
          </cell>
          <cell r="E931">
            <v>0</v>
          </cell>
          <cell r="F931">
            <v>7585.62</v>
          </cell>
          <cell r="G931" t="str">
            <v>tier - 3</v>
          </cell>
          <cell r="H931" t="str">
            <v>tier - 2</v>
          </cell>
          <cell r="I931" t="str">
            <v>R1013</v>
          </cell>
        </row>
        <row r="932">
          <cell r="A932" t="str">
            <v>Id1408</v>
          </cell>
          <cell r="B932">
            <v>1997</v>
          </cell>
          <cell r="C932" t="str">
            <v>Sep</v>
          </cell>
          <cell r="D932">
            <v>30</v>
          </cell>
          <cell r="E932">
            <v>0</v>
          </cell>
          <cell r="F932">
            <v>7607.03</v>
          </cell>
          <cell r="G932" t="str">
            <v>tier - 2</v>
          </cell>
          <cell r="H932" t="str">
            <v>tier - 2</v>
          </cell>
          <cell r="I932" t="str">
            <v>R1012</v>
          </cell>
        </row>
        <row r="933">
          <cell r="A933" t="str">
            <v>Id1407</v>
          </cell>
          <cell r="B933">
            <v>1968</v>
          </cell>
          <cell r="C933" t="str">
            <v>Jul</v>
          </cell>
          <cell r="D933">
            <v>3</v>
          </cell>
          <cell r="E933">
            <v>0</v>
          </cell>
          <cell r="F933">
            <v>7609.6</v>
          </cell>
          <cell r="G933" t="str">
            <v>tier - 3</v>
          </cell>
          <cell r="H933" t="str">
            <v>tier - 2</v>
          </cell>
          <cell r="I933" t="str">
            <v>R1012</v>
          </cell>
        </row>
        <row r="934">
          <cell r="A934" t="str">
            <v>Id1406</v>
          </cell>
          <cell r="B934">
            <v>1996</v>
          </cell>
          <cell r="C934" t="str">
            <v>Sep</v>
          </cell>
          <cell r="D934">
            <v>17</v>
          </cell>
          <cell r="E934">
            <v>0</v>
          </cell>
          <cell r="F934">
            <v>7623.13</v>
          </cell>
          <cell r="G934" t="str">
            <v>tier - 2</v>
          </cell>
          <cell r="H934" t="str">
            <v>tier - 3</v>
          </cell>
          <cell r="I934" t="str">
            <v>R1011</v>
          </cell>
        </row>
        <row r="935">
          <cell r="A935" t="str">
            <v>Id1405</v>
          </cell>
          <cell r="B935">
            <v>1978</v>
          </cell>
          <cell r="C935" t="str">
            <v>Nov</v>
          </cell>
          <cell r="D935">
            <v>28</v>
          </cell>
          <cell r="E935">
            <v>1</v>
          </cell>
          <cell r="F935">
            <v>7623.52</v>
          </cell>
          <cell r="G935" t="str">
            <v>tier - 2</v>
          </cell>
          <cell r="H935" t="str">
            <v>tier - 1</v>
          </cell>
          <cell r="I935" t="str">
            <v>R1011</v>
          </cell>
        </row>
        <row r="936">
          <cell r="A936" t="str">
            <v>Id1404</v>
          </cell>
          <cell r="B936">
            <v>1978</v>
          </cell>
          <cell r="C936" t="str">
            <v>Nov</v>
          </cell>
          <cell r="D936">
            <v>6</v>
          </cell>
          <cell r="E936">
            <v>1</v>
          </cell>
          <cell r="F936">
            <v>7624.63</v>
          </cell>
          <cell r="G936" t="str">
            <v>tier - 2</v>
          </cell>
          <cell r="H936" t="str">
            <v>tier - 1</v>
          </cell>
          <cell r="I936" t="str">
            <v>R1011</v>
          </cell>
        </row>
        <row r="937">
          <cell r="A937" t="str">
            <v>Id1403</v>
          </cell>
          <cell r="B937">
            <v>1978</v>
          </cell>
          <cell r="C937" t="str">
            <v>Nov</v>
          </cell>
          <cell r="D937">
            <v>29</v>
          </cell>
          <cell r="E937">
            <v>1</v>
          </cell>
          <cell r="F937">
            <v>7626.99</v>
          </cell>
          <cell r="G937" t="str">
            <v>tier - 2</v>
          </cell>
          <cell r="H937" t="str">
            <v>tier - 2</v>
          </cell>
          <cell r="I937" t="str">
            <v>R1011</v>
          </cell>
        </row>
        <row r="938">
          <cell r="A938" t="str">
            <v>Id1402</v>
          </cell>
          <cell r="B938">
            <v>1978</v>
          </cell>
          <cell r="C938" t="str">
            <v>Aug</v>
          </cell>
          <cell r="D938">
            <v>24</v>
          </cell>
          <cell r="E938">
            <v>1</v>
          </cell>
          <cell r="F938">
            <v>7633.72</v>
          </cell>
          <cell r="G938" t="str">
            <v>tier - 2</v>
          </cell>
          <cell r="H938" t="str">
            <v>tier - 1</v>
          </cell>
          <cell r="I938" t="str">
            <v>R1013</v>
          </cell>
        </row>
        <row r="939">
          <cell r="A939" t="str">
            <v>Id1401</v>
          </cell>
          <cell r="B939">
            <v>2001</v>
          </cell>
          <cell r="C939" t="str">
            <v>Dec</v>
          </cell>
          <cell r="D939">
            <v>13</v>
          </cell>
          <cell r="E939">
            <v>0</v>
          </cell>
          <cell r="F939">
            <v>7636.92</v>
          </cell>
          <cell r="G939" t="str">
            <v>tier - 2</v>
          </cell>
          <cell r="H939" t="str">
            <v>tier - 3</v>
          </cell>
          <cell r="I939" t="str">
            <v>R1012</v>
          </cell>
        </row>
        <row r="940">
          <cell r="A940" t="str">
            <v>Id1400</v>
          </cell>
          <cell r="B940">
            <v>1980</v>
          </cell>
          <cell r="C940" t="str">
            <v>Jun</v>
          </cell>
          <cell r="D940">
            <v>20</v>
          </cell>
          <cell r="E940">
            <v>1</v>
          </cell>
          <cell r="F940">
            <v>7639.42</v>
          </cell>
          <cell r="G940" t="str">
            <v>tier - 2</v>
          </cell>
          <cell r="H940" t="str">
            <v>tier - 2</v>
          </cell>
          <cell r="I940" t="str">
            <v>R1024</v>
          </cell>
        </row>
        <row r="941">
          <cell r="A941" t="str">
            <v>Id1399</v>
          </cell>
          <cell r="B941">
            <v>1980</v>
          </cell>
          <cell r="C941" t="str">
            <v>Jul</v>
          </cell>
          <cell r="D941">
            <v>24</v>
          </cell>
          <cell r="E941">
            <v>2</v>
          </cell>
          <cell r="F941">
            <v>7640.31</v>
          </cell>
          <cell r="G941" t="str">
            <v>tier - 2</v>
          </cell>
          <cell r="H941" t="str">
            <v>tier - 1</v>
          </cell>
          <cell r="I941" t="str">
            <v>R1013</v>
          </cell>
        </row>
        <row r="942">
          <cell r="A942" t="str">
            <v>Id1398</v>
          </cell>
          <cell r="B942">
            <v>1999</v>
          </cell>
          <cell r="C942" t="str">
            <v>Jun</v>
          </cell>
          <cell r="D942">
            <v>15</v>
          </cell>
          <cell r="E942">
            <v>0</v>
          </cell>
          <cell r="F942">
            <v>7642.05</v>
          </cell>
          <cell r="G942" t="str">
            <v>tier - 2</v>
          </cell>
          <cell r="H942" t="str">
            <v>tier - 2</v>
          </cell>
          <cell r="I942" t="str">
            <v>R1026</v>
          </cell>
        </row>
        <row r="943">
          <cell r="A943" t="str">
            <v>Id1397</v>
          </cell>
          <cell r="B943">
            <v>1980</v>
          </cell>
          <cell r="C943" t="str">
            <v>Oct</v>
          </cell>
          <cell r="D943">
            <v>16</v>
          </cell>
          <cell r="E943">
            <v>1</v>
          </cell>
          <cell r="F943">
            <v>7650.77</v>
          </cell>
          <cell r="G943" t="str">
            <v>tier - 2</v>
          </cell>
          <cell r="H943" t="str">
            <v>tier - 2</v>
          </cell>
          <cell r="I943" t="str">
            <v>R1024</v>
          </cell>
        </row>
        <row r="944">
          <cell r="A944" t="str">
            <v>Id1396</v>
          </cell>
          <cell r="B944">
            <v>1993</v>
          </cell>
          <cell r="C944" t="str">
            <v>Aug</v>
          </cell>
          <cell r="D944">
            <v>10</v>
          </cell>
          <cell r="E944">
            <v>0</v>
          </cell>
          <cell r="F944">
            <v>7650.8</v>
          </cell>
          <cell r="G944" t="str">
            <v>tier - 2</v>
          </cell>
          <cell r="H944" t="str">
            <v>tier - 2</v>
          </cell>
          <cell r="I944" t="str">
            <v>R1012</v>
          </cell>
        </row>
        <row r="945">
          <cell r="A945" t="str">
            <v>Id1395</v>
          </cell>
          <cell r="B945">
            <v>1998</v>
          </cell>
          <cell r="C945" t="str">
            <v>Sep</v>
          </cell>
          <cell r="D945">
            <v>30</v>
          </cell>
          <cell r="E945">
            <v>0</v>
          </cell>
          <cell r="F945">
            <v>7652.26</v>
          </cell>
          <cell r="G945" t="str">
            <v>tier - 2</v>
          </cell>
          <cell r="H945" t="str">
            <v>tier - 3</v>
          </cell>
          <cell r="I945" t="str">
            <v>R1023</v>
          </cell>
        </row>
        <row r="946">
          <cell r="A946" t="str">
            <v>Id1394</v>
          </cell>
          <cell r="B946">
            <v>1965</v>
          </cell>
          <cell r="C946" t="str">
            <v>Dec</v>
          </cell>
          <cell r="D946">
            <v>27</v>
          </cell>
          <cell r="E946">
            <v>0</v>
          </cell>
          <cell r="F946">
            <v>7657.69</v>
          </cell>
          <cell r="G946" t="str">
            <v>tier - 3</v>
          </cell>
          <cell r="H946" t="str">
            <v>tier - 3</v>
          </cell>
          <cell r="I946" t="str">
            <v>R1012</v>
          </cell>
        </row>
        <row r="947">
          <cell r="A947" t="str">
            <v>Id1393</v>
          </cell>
          <cell r="B947">
            <v>1976</v>
          </cell>
          <cell r="C947" t="str">
            <v>Oct</v>
          </cell>
          <cell r="D947">
            <v>9</v>
          </cell>
          <cell r="E947">
            <v>2</v>
          </cell>
          <cell r="F947">
            <v>7662.47</v>
          </cell>
          <cell r="G947" t="str">
            <v>tier - 2</v>
          </cell>
          <cell r="H947" t="str">
            <v>tier - 1</v>
          </cell>
          <cell r="I947" t="str">
            <v>R1011</v>
          </cell>
        </row>
        <row r="948">
          <cell r="A948" t="str">
            <v>Id1392</v>
          </cell>
          <cell r="B948">
            <v>1996</v>
          </cell>
          <cell r="C948" t="str">
            <v>Nov</v>
          </cell>
          <cell r="D948">
            <v>24</v>
          </cell>
          <cell r="E948">
            <v>0</v>
          </cell>
          <cell r="F948">
            <v>7670.75</v>
          </cell>
          <cell r="G948" t="str">
            <v>tier - 2</v>
          </cell>
          <cell r="H948" t="str">
            <v>tier - 2</v>
          </cell>
          <cell r="I948" t="str">
            <v>R1022</v>
          </cell>
        </row>
        <row r="949">
          <cell r="A949" t="str">
            <v>Id1391</v>
          </cell>
          <cell r="B949">
            <v>1995</v>
          </cell>
          <cell r="C949" t="str">
            <v>Sep</v>
          </cell>
          <cell r="D949">
            <v>13</v>
          </cell>
          <cell r="E949">
            <v>0</v>
          </cell>
          <cell r="F949">
            <v>7676.4</v>
          </cell>
          <cell r="G949" t="str">
            <v>tier - 2</v>
          </cell>
          <cell r="H949" t="str">
            <v>tier - 1</v>
          </cell>
          <cell r="I949" t="str">
            <v>R1012</v>
          </cell>
        </row>
        <row r="950">
          <cell r="A950" t="str">
            <v>Id1390</v>
          </cell>
          <cell r="B950">
            <v>1971</v>
          </cell>
          <cell r="C950" t="str">
            <v>Oct</v>
          </cell>
          <cell r="D950">
            <v>11</v>
          </cell>
          <cell r="E950">
            <v>0</v>
          </cell>
          <cell r="F950">
            <v>7680.92</v>
          </cell>
          <cell r="G950" t="str">
            <v>tier - 2</v>
          </cell>
          <cell r="H950" t="str">
            <v>tier - 1</v>
          </cell>
          <cell r="I950" t="str">
            <v>R1013</v>
          </cell>
        </row>
        <row r="951">
          <cell r="A951" t="str">
            <v>Id1389</v>
          </cell>
          <cell r="B951">
            <v>1981</v>
          </cell>
          <cell r="C951" t="str">
            <v>Dec</v>
          </cell>
          <cell r="D951">
            <v>19</v>
          </cell>
          <cell r="E951">
            <v>1</v>
          </cell>
          <cell r="F951">
            <v>7681.17</v>
          </cell>
          <cell r="G951" t="str">
            <v>tier - 2</v>
          </cell>
          <cell r="H951" t="str">
            <v>tier - 2</v>
          </cell>
          <cell r="I951" t="str">
            <v>R1020</v>
          </cell>
        </row>
        <row r="952">
          <cell r="A952" t="str">
            <v>Id1388</v>
          </cell>
          <cell r="B952">
            <v>1982</v>
          </cell>
          <cell r="C952" t="str">
            <v>Dec</v>
          </cell>
          <cell r="D952">
            <v>18</v>
          </cell>
          <cell r="E952">
            <v>3</v>
          </cell>
          <cell r="F952">
            <v>7682.67</v>
          </cell>
          <cell r="G952" t="str">
            <v>tier - 2</v>
          </cell>
          <cell r="H952" t="str">
            <v>tier - 1</v>
          </cell>
          <cell r="I952" t="str">
            <v>R1013</v>
          </cell>
        </row>
        <row r="953">
          <cell r="A953" t="str">
            <v>Id1387</v>
          </cell>
          <cell r="B953">
            <v>1987</v>
          </cell>
          <cell r="C953" t="str">
            <v>Jul</v>
          </cell>
          <cell r="D953">
            <v>12</v>
          </cell>
          <cell r="E953">
            <v>3</v>
          </cell>
          <cell r="F953">
            <v>7684.62</v>
          </cell>
          <cell r="G953" t="str">
            <v>tier - 2</v>
          </cell>
          <cell r="H953" t="str">
            <v>tier - 3</v>
          </cell>
          <cell r="I953" t="str">
            <v>R1021</v>
          </cell>
        </row>
        <row r="954">
          <cell r="A954" t="str">
            <v>Id1386</v>
          </cell>
          <cell r="B954">
            <v>1978</v>
          </cell>
          <cell r="C954" t="str">
            <v>Dec</v>
          </cell>
          <cell r="D954">
            <v>29</v>
          </cell>
          <cell r="E954">
            <v>2</v>
          </cell>
          <cell r="F954">
            <v>7726.85</v>
          </cell>
          <cell r="G954" t="str">
            <v>tier - 1</v>
          </cell>
          <cell r="H954" t="str">
            <v>tier - 2</v>
          </cell>
          <cell r="I954" t="str">
            <v>R1011</v>
          </cell>
        </row>
        <row r="955">
          <cell r="A955" t="str">
            <v>Id1385</v>
          </cell>
          <cell r="B955">
            <v>1979</v>
          </cell>
          <cell r="C955" t="str">
            <v>Jun</v>
          </cell>
          <cell r="D955">
            <v>2</v>
          </cell>
          <cell r="E955">
            <v>1</v>
          </cell>
          <cell r="F955">
            <v>7727.25</v>
          </cell>
          <cell r="G955" t="str">
            <v>tier - 2</v>
          </cell>
          <cell r="H955" t="str">
            <v>tier - 3</v>
          </cell>
          <cell r="I955" t="str">
            <v>R1012</v>
          </cell>
        </row>
        <row r="956">
          <cell r="A956" t="str">
            <v>Id1384</v>
          </cell>
          <cell r="B956">
            <v>1980</v>
          </cell>
          <cell r="C956" t="str">
            <v>Sep</v>
          </cell>
          <cell r="D956">
            <v>10</v>
          </cell>
          <cell r="E956">
            <v>2</v>
          </cell>
          <cell r="F956">
            <v>7729.65</v>
          </cell>
          <cell r="G956" t="str">
            <v>tier - 3</v>
          </cell>
          <cell r="H956" t="str">
            <v>tier - 1</v>
          </cell>
          <cell r="I956" t="str">
            <v>R1016</v>
          </cell>
        </row>
        <row r="957">
          <cell r="A957" t="str">
            <v>Id1383</v>
          </cell>
          <cell r="B957">
            <v>1978</v>
          </cell>
          <cell r="C957" t="str">
            <v>Dec</v>
          </cell>
          <cell r="D957">
            <v>4</v>
          </cell>
          <cell r="E957">
            <v>2</v>
          </cell>
          <cell r="F957">
            <v>7731.43</v>
          </cell>
          <cell r="G957" t="str">
            <v>tier - 3</v>
          </cell>
          <cell r="H957" t="str">
            <v>tier - 2</v>
          </cell>
          <cell r="I957" t="str">
            <v>R1013</v>
          </cell>
        </row>
        <row r="958">
          <cell r="A958" t="str">
            <v>Id1382</v>
          </cell>
          <cell r="B958">
            <v>1977</v>
          </cell>
          <cell r="C958" t="str">
            <v>Aug</v>
          </cell>
          <cell r="D958">
            <v>29</v>
          </cell>
          <cell r="E958">
            <v>0</v>
          </cell>
          <cell r="F958">
            <v>7731.86</v>
          </cell>
          <cell r="G958" t="str">
            <v>tier - 2</v>
          </cell>
          <cell r="H958" t="str">
            <v>tier - 3</v>
          </cell>
          <cell r="I958" t="str">
            <v>R1012</v>
          </cell>
        </row>
        <row r="959">
          <cell r="A959" t="str">
            <v>Id1381</v>
          </cell>
          <cell r="B959">
            <v>1965</v>
          </cell>
          <cell r="C959" t="str">
            <v>Jul</v>
          </cell>
          <cell r="D959">
            <v>18</v>
          </cell>
          <cell r="E959">
            <v>0</v>
          </cell>
          <cell r="F959">
            <v>7736.39</v>
          </cell>
          <cell r="G959" t="str">
            <v>tier - 3</v>
          </cell>
          <cell r="H959" t="str">
            <v>tier - 2</v>
          </cell>
          <cell r="I959" t="str">
            <v>R1013</v>
          </cell>
        </row>
        <row r="960">
          <cell r="A960" t="str">
            <v>Id1380</v>
          </cell>
          <cell r="B960">
            <v>1978</v>
          </cell>
          <cell r="C960" t="str">
            <v>Sep</v>
          </cell>
          <cell r="D960">
            <v>4</v>
          </cell>
          <cell r="E960">
            <v>2</v>
          </cell>
          <cell r="F960">
            <v>7740.34</v>
          </cell>
          <cell r="G960" t="str">
            <v>tier - 1</v>
          </cell>
          <cell r="H960" t="str">
            <v>tier - 1</v>
          </cell>
          <cell r="I960" t="str">
            <v>R1011</v>
          </cell>
        </row>
        <row r="961">
          <cell r="A961" t="str">
            <v>Id1379</v>
          </cell>
          <cell r="B961">
            <v>1976</v>
          </cell>
          <cell r="C961" t="str">
            <v>Dec</v>
          </cell>
          <cell r="D961">
            <v>12</v>
          </cell>
          <cell r="E961">
            <v>1</v>
          </cell>
          <cell r="F961">
            <v>7742.11</v>
          </cell>
          <cell r="G961" t="str">
            <v>tier - 3</v>
          </cell>
          <cell r="H961" t="str">
            <v>tier - 2</v>
          </cell>
          <cell r="I961" t="str">
            <v>R1013</v>
          </cell>
        </row>
        <row r="962">
          <cell r="A962" t="str">
            <v>Id1378</v>
          </cell>
          <cell r="B962">
            <v>1981</v>
          </cell>
          <cell r="C962" t="str">
            <v>Jun</v>
          </cell>
          <cell r="D962">
            <v>30</v>
          </cell>
          <cell r="E962">
            <v>2</v>
          </cell>
          <cell r="F962">
            <v>7749.16</v>
          </cell>
          <cell r="G962" t="str">
            <v>tier - 2</v>
          </cell>
          <cell r="H962" t="str">
            <v>tier - 1</v>
          </cell>
          <cell r="I962" t="str">
            <v>R1012</v>
          </cell>
        </row>
        <row r="963">
          <cell r="A963" t="str">
            <v>Id1377</v>
          </cell>
          <cell r="B963">
            <v>1997</v>
          </cell>
          <cell r="C963" t="str">
            <v>Dec</v>
          </cell>
          <cell r="D963">
            <v>21</v>
          </cell>
          <cell r="E963">
            <v>0</v>
          </cell>
          <cell r="F963">
            <v>7763.06</v>
          </cell>
          <cell r="G963" t="str">
            <v>tier - 2</v>
          </cell>
          <cell r="H963" t="str">
            <v>tier - 1</v>
          </cell>
          <cell r="I963" t="str">
            <v>R1012</v>
          </cell>
        </row>
        <row r="964">
          <cell r="A964" t="str">
            <v>Id1376</v>
          </cell>
          <cell r="B964">
            <v>1974</v>
          </cell>
          <cell r="C964" t="str">
            <v>Dec</v>
          </cell>
          <cell r="D964">
            <v>6</v>
          </cell>
          <cell r="E964">
            <v>0</v>
          </cell>
          <cell r="F964">
            <v>7789.64</v>
          </cell>
          <cell r="G964" t="str">
            <v>tier - 1</v>
          </cell>
          <cell r="H964" t="str">
            <v>tier - 3</v>
          </cell>
          <cell r="I964" t="str">
            <v>R1013</v>
          </cell>
        </row>
        <row r="965">
          <cell r="A965" t="str">
            <v>Id1375</v>
          </cell>
          <cell r="B965">
            <v>1999</v>
          </cell>
          <cell r="C965" t="str">
            <v>Dec</v>
          </cell>
          <cell r="D965">
            <v>25</v>
          </cell>
          <cell r="E965">
            <v>0</v>
          </cell>
          <cell r="F965">
            <v>7794.68</v>
          </cell>
          <cell r="G965" t="str">
            <v>tier - 2</v>
          </cell>
          <cell r="H965" t="str">
            <v>tier - 2</v>
          </cell>
          <cell r="I965" t="str">
            <v>R1026</v>
          </cell>
        </row>
        <row r="966">
          <cell r="A966" t="str">
            <v>Id1374</v>
          </cell>
          <cell r="B966">
            <v>1997</v>
          </cell>
          <cell r="C966" t="str">
            <v>Dec</v>
          </cell>
          <cell r="D966">
            <v>2</v>
          </cell>
          <cell r="E966">
            <v>0</v>
          </cell>
          <cell r="F966">
            <v>7803.77</v>
          </cell>
          <cell r="G966" t="str">
            <v>tier - 2</v>
          </cell>
          <cell r="H966" t="str">
            <v>tier - 3</v>
          </cell>
          <cell r="I966" t="str">
            <v>R1012</v>
          </cell>
        </row>
        <row r="967">
          <cell r="A967" t="str">
            <v>Id1373</v>
          </cell>
          <cell r="B967">
            <v>1974</v>
          </cell>
          <cell r="C967" t="str">
            <v>Nov</v>
          </cell>
          <cell r="D967">
            <v>9</v>
          </cell>
          <cell r="E967">
            <v>0</v>
          </cell>
          <cell r="F967">
            <v>7804.16</v>
          </cell>
          <cell r="G967" t="str">
            <v>tier - 2</v>
          </cell>
          <cell r="H967" t="str">
            <v>tier - 3</v>
          </cell>
          <cell r="I967" t="str">
            <v>R1013</v>
          </cell>
        </row>
        <row r="968">
          <cell r="A968" t="str">
            <v>Id1372</v>
          </cell>
          <cell r="B968">
            <v>1991</v>
          </cell>
          <cell r="C968" t="str">
            <v>Dec</v>
          </cell>
          <cell r="D968">
            <v>21</v>
          </cell>
          <cell r="E968">
            <v>3</v>
          </cell>
          <cell r="F968">
            <v>7812.67</v>
          </cell>
          <cell r="G968" t="str">
            <v>tier - 2</v>
          </cell>
          <cell r="H968" t="str">
            <v>tier - 1</v>
          </cell>
          <cell r="I968" t="str">
            <v>R1012</v>
          </cell>
        </row>
        <row r="969">
          <cell r="A969" t="str">
            <v>Id1371</v>
          </cell>
          <cell r="B969">
            <v>1989</v>
          </cell>
          <cell r="C969" t="str">
            <v>Oct</v>
          </cell>
          <cell r="D969">
            <v>12</v>
          </cell>
          <cell r="E969">
            <v>3</v>
          </cell>
          <cell r="F969">
            <v>7824.37</v>
          </cell>
          <cell r="G969" t="str">
            <v>tier - 2</v>
          </cell>
          <cell r="H969" t="str">
            <v>tier - 2</v>
          </cell>
          <cell r="I969" t="str">
            <v>R1012</v>
          </cell>
        </row>
        <row r="970">
          <cell r="A970" t="str">
            <v>Id1370</v>
          </cell>
          <cell r="B970">
            <v>2001</v>
          </cell>
          <cell r="C970" t="str">
            <v>Oct</v>
          </cell>
          <cell r="D970">
            <v>5</v>
          </cell>
          <cell r="E970">
            <v>0</v>
          </cell>
          <cell r="F970">
            <v>7844.8</v>
          </cell>
          <cell r="G970" t="str">
            <v>tier - 2</v>
          </cell>
          <cell r="H970" t="str">
            <v>tier - 2</v>
          </cell>
          <cell r="I970" t="str">
            <v>R1012</v>
          </cell>
        </row>
        <row r="971">
          <cell r="A971" t="str">
            <v>Id1369</v>
          </cell>
          <cell r="B971">
            <v>1994</v>
          </cell>
          <cell r="C971" t="str">
            <v>Nov</v>
          </cell>
          <cell r="D971">
            <v>17</v>
          </cell>
          <cell r="E971">
            <v>0</v>
          </cell>
          <cell r="F971">
            <v>7851.85</v>
          </cell>
          <cell r="G971" t="str">
            <v>tier - 2</v>
          </cell>
          <cell r="H971" t="str">
            <v>tier - 3</v>
          </cell>
          <cell r="I971" t="str">
            <v>R1012</v>
          </cell>
        </row>
        <row r="972">
          <cell r="A972" t="str">
            <v>Id1368</v>
          </cell>
          <cell r="B972">
            <v>1962</v>
          </cell>
          <cell r="C972" t="str">
            <v>Oct</v>
          </cell>
          <cell r="D972">
            <v>10</v>
          </cell>
          <cell r="E972">
            <v>0</v>
          </cell>
          <cell r="F972">
            <v>7896.41</v>
          </cell>
          <cell r="G972" t="str">
            <v>tier - 3</v>
          </cell>
          <cell r="H972" t="str">
            <v>tier - 2</v>
          </cell>
          <cell r="I972" t="str">
            <v>R1013</v>
          </cell>
        </row>
        <row r="973">
          <cell r="A973" t="str">
            <v>Id1367</v>
          </cell>
          <cell r="B973">
            <v>1977</v>
          </cell>
          <cell r="C973" t="str">
            <v>Jul</v>
          </cell>
          <cell r="D973">
            <v>20</v>
          </cell>
          <cell r="E973">
            <v>0</v>
          </cell>
          <cell r="F973">
            <v>7935.29</v>
          </cell>
          <cell r="G973" t="str">
            <v>tier - 2</v>
          </cell>
          <cell r="H973" t="str">
            <v>tier - 1</v>
          </cell>
          <cell r="I973" t="str">
            <v>R1024</v>
          </cell>
        </row>
        <row r="974">
          <cell r="A974" t="str">
            <v>Id1366</v>
          </cell>
          <cell r="B974">
            <v>1987</v>
          </cell>
          <cell r="C974" t="str">
            <v>Oct</v>
          </cell>
          <cell r="D974">
            <v>29</v>
          </cell>
          <cell r="E974">
            <v>3</v>
          </cell>
          <cell r="F974">
            <v>7948.22</v>
          </cell>
          <cell r="G974" t="str">
            <v>tier - 2</v>
          </cell>
          <cell r="H974" t="str">
            <v>tier - 3</v>
          </cell>
          <cell r="I974" t="str">
            <v>R1025</v>
          </cell>
        </row>
        <row r="975">
          <cell r="A975" t="str">
            <v>Id1365</v>
          </cell>
          <cell r="B975">
            <v>1966</v>
          </cell>
          <cell r="C975" t="str">
            <v>Jul</v>
          </cell>
          <cell r="D975">
            <v>9</v>
          </cell>
          <cell r="E975">
            <v>0</v>
          </cell>
          <cell r="F975">
            <v>7953.72</v>
          </cell>
          <cell r="G975" t="str">
            <v>tier - 3</v>
          </cell>
          <cell r="H975" t="str">
            <v>tier - 3</v>
          </cell>
          <cell r="I975" t="str">
            <v>R1012</v>
          </cell>
        </row>
        <row r="976">
          <cell r="A976" t="str">
            <v>Id1364</v>
          </cell>
          <cell r="B976">
            <v>1981</v>
          </cell>
          <cell r="C976" t="str">
            <v>Dec</v>
          </cell>
          <cell r="D976">
            <v>28</v>
          </cell>
          <cell r="E976">
            <v>3</v>
          </cell>
          <cell r="F976">
            <v>7954.52</v>
          </cell>
          <cell r="G976" t="str">
            <v>tier - 2</v>
          </cell>
          <cell r="H976" t="str">
            <v>tier - 2</v>
          </cell>
          <cell r="I976" t="str">
            <v>R1011</v>
          </cell>
        </row>
        <row r="977">
          <cell r="A977" t="str">
            <v>Id1363</v>
          </cell>
          <cell r="B977">
            <v>1970</v>
          </cell>
          <cell r="C977" t="str">
            <v>Jun</v>
          </cell>
          <cell r="D977">
            <v>19</v>
          </cell>
          <cell r="E977">
            <v>0</v>
          </cell>
          <cell r="F977">
            <v>7958.13</v>
          </cell>
          <cell r="G977" t="str">
            <v>tier - 2</v>
          </cell>
          <cell r="H977" t="str">
            <v>tier - 2</v>
          </cell>
          <cell r="I977" t="str">
            <v>R1013</v>
          </cell>
        </row>
        <row r="978">
          <cell r="A978" t="str">
            <v>Id1362</v>
          </cell>
          <cell r="B978">
            <v>1975</v>
          </cell>
          <cell r="C978" t="str">
            <v>Aug</v>
          </cell>
          <cell r="D978">
            <v>10</v>
          </cell>
          <cell r="E978">
            <v>1</v>
          </cell>
          <cell r="F978">
            <v>7966.81</v>
          </cell>
          <cell r="G978" t="str">
            <v>tier - 2</v>
          </cell>
          <cell r="H978" t="str">
            <v>tier - 2</v>
          </cell>
          <cell r="I978" t="str">
            <v>R1013</v>
          </cell>
        </row>
        <row r="979">
          <cell r="A979" t="str">
            <v>Id1361</v>
          </cell>
          <cell r="B979">
            <v>1972</v>
          </cell>
          <cell r="C979" t="str">
            <v>Nov</v>
          </cell>
          <cell r="D979">
            <v>23</v>
          </cell>
          <cell r="E979">
            <v>0</v>
          </cell>
          <cell r="F979">
            <v>7980.34</v>
          </cell>
          <cell r="G979" t="str">
            <v>tier - 2</v>
          </cell>
          <cell r="H979" t="str">
            <v>tier - 2</v>
          </cell>
          <cell r="I979" t="str">
            <v>R1013</v>
          </cell>
        </row>
        <row r="980">
          <cell r="A980" t="str">
            <v>Id1360</v>
          </cell>
          <cell r="B980">
            <v>1983</v>
          </cell>
          <cell r="C980" t="str">
            <v>Aug</v>
          </cell>
          <cell r="D980">
            <v>28</v>
          </cell>
          <cell r="E980">
            <v>3</v>
          </cell>
          <cell r="F980">
            <v>7985.82</v>
          </cell>
          <cell r="G980" t="str">
            <v>tier - 2</v>
          </cell>
          <cell r="H980" t="str">
            <v>tier - 1</v>
          </cell>
          <cell r="I980" t="str">
            <v>R1024</v>
          </cell>
        </row>
        <row r="981">
          <cell r="A981" t="str">
            <v>Id1359</v>
          </cell>
          <cell r="B981">
            <v>1983</v>
          </cell>
          <cell r="C981" t="str">
            <v>Aug</v>
          </cell>
          <cell r="D981">
            <v>20</v>
          </cell>
          <cell r="E981">
            <v>3</v>
          </cell>
          <cell r="F981">
            <v>7986.48</v>
          </cell>
          <cell r="G981" t="str">
            <v>tier - 2</v>
          </cell>
          <cell r="H981" t="str">
            <v>tier - 3</v>
          </cell>
          <cell r="I981" t="str">
            <v>R1024</v>
          </cell>
        </row>
        <row r="982">
          <cell r="A982" t="str">
            <v>Id1358</v>
          </cell>
          <cell r="B982">
            <v>1962</v>
          </cell>
          <cell r="C982" t="str">
            <v>Aug</v>
          </cell>
          <cell r="D982">
            <v>22</v>
          </cell>
          <cell r="E982">
            <v>0</v>
          </cell>
          <cell r="F982">
            <v>8004.96</v>
          </cell>
          <cell r="G982" t="str">
            <v>tier - 3</v>
          </cell>
          <cell r="H982" t="str">
            <v>tier - 1</v>
          </cell>
          <cell r="I982" t="str">
            <v>R1013</v>
          </cell>
        </row>
        <row r="983">
          <cell r="A983" t="str">
            <v>Id1357</v>
          </cell>
          <cell r="B983">
            <v>1995</v>
          </cell>
          <cell r="C983" t="str">
            <v>Sep</v>
          </cell>
          <cell r="D983">
            <v>18</v>
          </cell>
          <cell r="E983">
            <v>0</v>
          </cell>
          <cell r="F983">
            <v>8014.62</v>
          </cell>
          <cell r="G983" t="str">
            <v>tier - 2</v>
          </cell>
          <cell r="H983" t="str">
            <v>tier - 3</v>
          </cell>
          <cell r="I983" t="str">
            <v>R1012</v>
          </cell>
        </row>
        <row r="984">
          <cell r="A984" t="str">
            <v>Id1356</v>
          </cell>
          <cell r="B984">
            <v>1980</v>
          </cell>
          <cell r="C984" t="str">
            <v>Nov</v>
          </cell>
          <cell r="D984">
            <v>8</v>
          </cell>
          <cell r="E984">
            <v>2</v>
          </cell>
          <cell r="F984">
            <v>8017.06</v>
          </cell>
          <cell r="G984" t="str">
            <v>tier - 2</v>
          </cell>
          <cell r="H984" t="str">
            <v>tier - 2</v>
          </cell>
          <cell r="I984" t="str">
            <v>R1012</v>
          </cell>
        </row>
        <row r="985">
          <cell r="A985" t="str">
            <v>Id1355</v>
          </cell>
          <cell r="B985">
            <v>1989</v>
          </cell>
          <cell r="C985" t="str">
            <v>Nov</v>
          </cell>
          <cell r="D985">
            <v>3</v>
          </cell>
          <cell r="E985">
            <v>3</v>
          </cell>
          <cell r="F985">
            <v>8021.11</v>
          </cell>
          <cell r="G985" t="str">
            <v>tier - 2</v>
          </cell>
          <cell r="H985" t="str">
            <v>tier - 1</v>
          </cell>
          <cell r="I985" t="str">
            <v>R1012</v>
          </cell>
        </row>
        <row r="986">
          <cell r="A986" t="str">
            <v>Id1354</v>
          </cell>
          <cell r="B986">
            <v>1978</v>
          </cell>
          <cell r="C986" t="str">
            <v>Jul</v>
          </cell>
          <cell r="D986">
            <v>17</v>
          </cell>
          <cell r="E986">
            <v>1</v>
          </cell>
          <cell r="F986">
            <v>8023.14</v>
          </cell>
          <cell r="G986" t="str">
            <v>tier - 2</v>
          </cell>
          <cell r="H986" t="str">
            <v>tier - 3</v>
          </cell>
          <cell r="I986" t="str">
            <v>R1012</v>
          </cell>
        </row>
        <row r="987">
          <cell r="A987" t="str">
            <v>Id1353</v>
          </cell>
          <cell r="B987">
            <v>1976</v>
          </cell>
          <cell r="C987" t="str">
            <v>Dec</v>
          </cell>
          <cell r="D987">
            <v>20</v>
          </cell>
          <cell r="E987">
            <v>0</v>
          </cell>
          <cell r="F987">
            <v>8026.67</v>
          </cell>
          <cell r="G987" t="str">
            <v>tier - 2</v>
          </cell>
          <cell r="H987" t="str">
            <v>tier - 2</v>
          </cell>
          <cell r="I987" t="str">
            <v>R1012</v>
          </cell>
        </row>
        <row r="988">
          <cell r="A988" t="str">
            <v>Id1352</v>
          </cell>
          <cell r="B988">
            <v>1977</v>
          </cell>
          <cell r="C988" t="str">
            <v>Nov</v>
          </cell>
          <cell r="D988">
            <v>6</v>
          </cell>
          <cell r="E988">
            <v>2</v>
          </cell>
          <cell r="F988">
            <v>8027.97</v>
          </cell>
          <cell r="G988" t="str">
            <v>tier - 3</v>
          </cell>
          <cell r="H988" t="str">
            <v>tier - 2</v>
          </cell>
          <cell r="I988" t="str">
            <v>R1011</v>
          </cell>
        </row>
        <row r="989">
          <cell r="A989" t="str">
            <v>Id1351</v>
          </cell>
          <cell r="B989">
            <v>2003</v>
          </cell>
          <cell r="C989" t="str">
            <v>Dec</v>
          </cell>
          <cell r="D989">
            <v>12</v>
          </cell>
          <cell r="E989">
            <v>0</v>
          </cell>
          <cell r="F989">
            <v>8035.64</v>
          </cell>
          <cell r="G989" t="str">
            <v>tier - 2</v>
          </cell>
          <cell r="H989" t="str">
            <v>tier - 2</v>
          </cell>
          <cell r="I989" t="str">
            <v>R1012</v>
          </cell>
        </row>
        <row r="990">
          <cell r="A990" t="str">
            <v>Id1350</v>
          </cell>
          <cell r="B990">
            <v>1985</v>
          </cell>
          <cell r="C990" t="str">
            <v>Nov</v>
          </cell>
          <cell r="D990">
            <v>28</v>
          </cell>
          <cell r="E990">
            <v>3</v>
          </cell>
          <cell r="F990">
            <v>8059.06</v>
          </cell>
          <cell r="G990" t="str">
            <v>tier - 2</v>
          </cell>
          <cell r="H990" t="str">
            <v>tier - 3</v>
          </cell>
          <cell r="I990" t="str">
            <v>R1012</v>
          </cell>
        </row>
        <row r="991">
          <cell r="A991" t="str">
            <v>Id1349</v>
          </cell>
          <cell r="B991">
            <v>1982</v>
          </cell>
          <cell r="C991" t="str">
            <v>Dec</v>
          </cell>
          <cell r="D991">
            <v>27</v>
          </cell>
          <cell r="E991">
            <v>3</v>
          </cell>
          <cell r="F991">
            <v>8059.68</v>
          </cell>
          <cell r="G991" t="str">
            <v>tier - 2</v>
          </cell>
          <cell r="H991" t="str">
            <v>tier - 3</v>
          </cell>
          <cell r="I991" t="str">
            <v>R1012</v>
          </cell>
        </row>
        <row r="992">
          <cell r="A992" t="str">
            <v>Id1348</v>
          </cell>
          <cell r="B992">
            <v>1970</v>
          </cell>
          <cell r="C992" t="str">
            <v>Dec</v>
          </cell>
          <cell r="D992">
            <v>12</v>
          </cell>
          <cell r="E992">
            <v>0</v>
          </cell>
          <cell r="F992">
            <v>8062.31</v>
          </cell>
          <cell r="G992" t="str">
            <v>tier - 2</v>
          </cell>
          <cell r="H992" t="str">
            <v>tier - 1</v>
          </cell>
          <cell r="I992" t="str">
            <v>R1013</v>
          </cell>
        </row>
        <row r="993">
          <cell r="A993" t="str">
            <v>Id1347</v>
          </cell>
          <cell r="B993">
            <v>1975</v>
          </cell>
          <cell r="C993" t="str">
            <v>Jun</v>
          </cell>
          <cell r="D993">
            <v>28</v>
          </cell>
          <cell r="E993">
            <v>1</v>
          </cell>
          <cell r="F993">
            <v>8062.76</v>
          </cell>
          <cell r="G993" t="str">
            <v>tier - 3</v>
          </cell>
          <cell r="H993" t="str">
            <v>tier - 3</v>
          </cell>
          <cell r="I993" t="str">
            <v>R1011</v>
          </cell>
        </row>
        <row r="994">
          <cell r="A994" t="str">
            <v>Id1346</v>
          </cell>
          <cell r="B994">
            <v>1965</v>
          </cell>
          <cell r="C994" t="str">
            <v>Aug</v>
          </cell>
          <cell r="D994">
            <v>11</v>
          </cell>
          <cell r="E994">
            <v>0</v>
          </cell>
          <cell r="F994">
            <v>8067.83</v>
          </cell>
          <cell r="G994" t="str">
            <v>tier - 3</v>
          </cell>
          <cell r="H994" t="str">
            <v>tier - 1</v>
          </cell>
          <cell r="I994" t="str">
            <v>R1013</v>
          </cell>
        </row>
        <row r="995">
          <cell r="A995" t="str">
            <v>Id1345</v>
          </cell>
          <cell r="B995">
            <v>1975</v>
          </cell>
          <cell r="C995" t="str">
            <v>Dec</v>
          </cell>
          <cell r="D995">
            <v>15</v>
          </cell>
          <cell r="E995">
            <v>1</v>
          </cell>
          <cell r="F995">
            <v>8068.19</v>
          </cell>
          <cell r="G995" t="str">
            <v>tier - 3</v>
          </cell>
          <cell r="H995" t="str">
            <v>tier - 2</v>
          </cell>
          <cell r="I995" t="str">
            <v>R1011</v>
          </cell>
        </row>
        <row r="996">
          <cell r="A996" t="str">
            <v>Id1344</v>
          </cell>
          <cell r="B996">
            <v>1965</v>
          </cell>
          <cell r="C996" t="str">
            <v>Oct</v>
          </cell>
          <cell r="D996">
            <v>21</v>
          </cell>
          <cell r="E996">
            <v>0</v>
          </cell>
          <cell r="F996">
            <v>8071.57</v>
          </cell>
          <cell r="G996" t="str">
            <v>tier - 3</v>
          </cell>
          <cell r="H996" t="str">
            <v>tier - 1</v>
          </cell>
          <cell r="I996" t="str">
            <v>R1011</v>
          </cell>
        </row>
        <row r="997">
          <cell r="A997" t="str">
            <v>Id1343</v>
          </cell>
          <cell r="B997">
            <v>1993</v>
          </cell>
          <cell r="C997" t="str">
            <v>Nov</v>
          </cell>
          <cell r="D997">
            <v>7</v>
          </cell>
          <cell r="E997">
            <v>0</v>
          </cell>
          <cell r="F997">
            <v>8077.41</v>
          </cell>
          <cell r="G997" t="str">
            <v>tier - 2</v>
          </cell>
          <cell r="H997" t="str">
            <v>tier - 1</v>
          </cell>
          <cell r="I997" t="str">
            <v>R1026</v>
          </cell>
        </row>
        <row r="998">
          <cell r="A998" t="str">
            <v>Id1342</v>
          </cell>
          <cell r="B998">
            <v>2001</v>
          </cell>
          <cell r="C998" t="str">
            <v>Aug</v>
          </cell>
          <cell r="D998">
            <v>28</v>
          </cell>
          <cell r="E998">
            <v>0</v>
          </cell>
          <cell r="F998">
            <v>8081.26</v>
          </cell>
          <cell r="G998" t="str">
            <v>tier - 2</v>
          </cell>
          <cell r="H998" t="str">
            <v>tier - 2</v>
          </cell>
          <cell r="I998" t="str">
            <v>R1012</v>
          </cell>
        </row>
        <row r="999">
          <cell r="A999" t="str">
            <v>Id1341</v>
          </cell>
          <cell r="B999">
            <v>1994</v>
          </cell>
          <cell r="C999" t="str">
            <v>Oct</v>
          </cell>
          <cell r="D999">
            <v>12</v>
          </cell>
          <cell r="E999">
            <v>0</v>
          </cell>
          <cell r="F999">
            <v>8081.74</v>
          </cell>
          <cell r="G999" t="str">
            <v>tier - 2</v>
          </cell>
          <cell r="H999" t="str">
            <v>tier - 2</v>
          </cell>
          <cell r="I999" t="str">
            <v>R1026</v>
          </cell>
        </row>
        <row r="1000">
          <cell r="A1000" t="str">
            <v>Id1340</v>
          </cell>
          <cell r="B1000">
            <v>1975</v>
          </cell>
          <cell r="C1000" t="str">
            <v>Dec</v>
          </cell>
          <cell r="D1000">
            <v>21</v>
          </cell>
          <cell r="E1000">
            <v>1</v>
          </cell>
          <cell r="F1000">
            <v>8083.92</v>
          </cell>
          <cell r="G1000" t="str">
            <v>tier - 3</v>
          </cell>
          <cell r="H1000" t="str">
            <v>tier - 3</v>
          </cell>
          <cell r="I1000" t="str">
            <v>R1013</v>
          </cell>
        </row>
        <row r="1001">
          <cell r="A1001" t="str">
            <v>Id1339</v>
          </cell>
          <cell r="B1001">
            <v>1967</v>
          </cell>
          <cell r="C1001" t="str">
            <v>Jun</v>
          </cell>
          <cell r="D1001">
            <v>10</v>
          </cell>
          <cell r="E1001">
            <v>0</v>
          </cell>
          <cell r="F1001">
            <v>8091.3</v>
          </cell>
          <cell r="G1001" t="str">
            <v>tier - 3</v>
          </cell>
          <cell r="H1001" t="str">
            <v>tier - 1</v>
          </cell>
          <cell r="I1001" t="str">
            <v>R1012</v>
          </cell>
        </row>
        <row r="1002">
          <cell r="A1002" t="str">
            <v>Id1338</v>
          </cell>
          <cell r="B1002">
            <v>1973</v>
          </cell>
          <cell r="C1002" t="str">
            <v>Oct</v>
          </cell>
          <cell r="D1002">
            <v>11</v>
          </cell>
          <cell r="E1002">
            <v>0</v>
          </cell>
          <cell r="F1002">
            <v>8112.59</v>
          </cell>
          <cell r="G1002" t="str">
            <v>tier - 2</v>
          </cell>
          <cell r="H1002" t="str">
            <v>tier - 2</v>
          </cell>
          <cell r="I1002" t="str">
            <v>R1013</v>
          </cell>
        </row>
        <row r="1003">
          <cell r="A1003" t="str">
            <v>Id1337</v>
          </cell>
          <cell r="B1003">
            <v>1978</v>
          </cell>
          <cell r="C1003" t="str">
            <v>Sep</v>
          </cell>
          <cell r="D1003">
            <v>1</v>
          </cell>
          <cell r="E1003">
            <v>2</v>
          </cell>
          <cell r="F1003">
            <v>8116.27</v>
          </cell>
          <cell r="G1003" t="str">
            <v>tier - 3</v>
          </cell>
          <cell r="H1003" t="str">
            <v>tier - 1</v>
          </cell>
          <cell r="I1003" t="str">
            <v>R1012</v>
          </cell>
        </row>
        <row r="1004">
          <cell r="A1004" t="str">
            <v>Id1336</v>
          </cell>
          <cell r="B1004">
            <v>1973</v>
          </cell>
          <cell r="C1004" t="str">
            <v>Dec</v>
          </cell>
          <cell r="D1004">
            <v>16</v>
          </cell>
          <cell r="E1004">
            <v>0</v>
          </cell>
          <cell r="F1004">
            <v>8116.68</v>
          </cell>
          <cell r="G1004" t="str">
            <v>tier - 3</v>
          </cell>
          <cell r="H1004" t="str">
            <v>tier - 1</v>
          </cell>
          <cell r="I1004" t="str">
            <v>R1011</v>
          </cell>
        </row>
        <row r="1005">
          <cell r="A1005" t="str">
            <v>Id1335</v>
          </cell>
          <cell r="B1005">
            <v>1973</v>
          </cell>
          <cell r="C1005" t="str">
            <v>Aug</v>
          </cell>
          <cell r="D1005">
            <v>30</v>
          </cell>
          <cell r="E1005">
            <v>0</v>
          </cell>
          <cell r="F1005">
            <v>8124.41</v>
          </cell>
          <cell r="G1005" t="str">
            <v>tier - 3</v>
          </cell>
          <cell r="H1005" t="str">
            <v>tier - 1</v>
          </cell>
          <cell r="I1005" t="str">
            <v>R1013</v>
          </cell>
        </row>
        <row r="1006">
          <cell r="A1006" t="str">
            <v>Id1334</v>
          </cell>
          <cell r="B1006">
            <v>1973</v>
          </cell>
          <cell r="C1006" t="str">
            <v>Sep</v>
          </cell>
          <cell r="D1006">
            <v>3</v>
          </cell>
          <cell r="E1006">
            <v>0</v>
          </cell>
          <cell r="F1006">
            <v>8125.78</v>
          </cell>
          <cell r="G1006" t="str">
            <v>tier - 2</v>
          </cell>
          <cell r="H1006" t="str">
            <v>tier - 2</v>
          </cell>
          <cell r="I1006" t="str">
            <v>R1013</v>
          </cell>
        </row>
        <row r="1007">
          <cell r="A1007" t="str">
            <v>Id1333</v>
          </cell>
          <cell r="B1007">
            <v>1990</v>
          </cell>
          <cell r="C1007" t="str">
            <v>Jun</v>
          </cell>
          <cell r="D1007">
            <v>21</v>
          </cell>
          <cell r="E1007">
            <v>3</v>
          </cell>
          <cell r="F1007">
            <v>8157.92</v>
          </cell>
          <cell r="G1007" t="str">
            <v>tier - 2</v>
          </cell>
          <cell r="H1007" t="str">
            <v>tier - 3</v>
          </cell>
          <cell r="I1007" t="str">
            <v>R1025</v>
          </cell>
        </row>
        <row r="1008">
          <cell r="A1008" t="str">
            <v>Id1332</v>
          </cell>
          <cell r="B1008">
            <v>1982</v>
          </cell>
          <cell r="C1008" t="str">
            <v>Jun</v>
          </cell>
          <cell r="D1008">
            <v>28</v>
          </cell>
          <cell r="E1008">
            <v>4</v>
          </cell>
          <cell r="F1008">
            <v>8162.72</v>
          </cell>
          <cell r="G1008" t="str">
            <v>tier - 3</v>
          </cell>
          <cell r="H1008" t="str">
            <v>tier - 3</v>
          </cell>
          <cell r="I1008" t="str">
            <v>R1012</v>
          </cell>
        </row>
        <row r="1009">
          <cell r="A1009" t="str">
            <v>Id1331</v>
          </cell>
          <cell r="B1009">
            <v>1963</v>
          </cell>
          <cell r="C1009" t="str">
            <v>Nov</v>
          </cell>
          <cell r="D1009">
            <v>5</v>
          </cell>
          <cell r="E1009">
            <v>0</v>
          </cell>
          <cell r="F1009">
            <v>8177.9</v>
          </cell>
          <cell r="G1009" t="str">
            <v>tier - 3</v>
          </cell>
          <cell r="H1009" t="str">
            <v>tier - 1</v>
          </cell>
          <cell r="I1009" t="str">
            <v>R1013</v>
          </cell>
        </row>
        <row r="1010">
          <cell r="A1010" t="str">
            <v>Id1330</v>
          </cell>
          <cell r="B1010">
            <v>1983</v>
          </cell>
          <cell r="C1010" t="str">
            <v>Jun</v>
          </cell>
          <cell r="D1010">
            <v>8</v>
          </cell>
          <cell r="E1010">
            <v>3</v>
          </cell>
          <cell r="F1010">
            <v>8179.51</v>
          </cell>
          <cell r="G1010" t="str">
            <v>tier - 2</v>
          </cell>
          <cell r="H1010" t="str">
            <v>tier - 2</v>
          </cell>
          <cell r="I1010" t="str">
            <v>R1020</v>
          </cell>
        </row>
        <row r="1011">
          <cell r="A1011" t="str">
            <v>Id1329</v>
          </cell>
          <cell r="B1011">
            <v>1997</v>
          </cell>
          <cell r="C1011" t="str">
            <v>Oct</v>
          </cell>
          <cell r="D1011">
            <v>21</v>
          </cell>
          <cell r="E1011">
            <v>0</v>
          </cell>
          <cell r="F1011">
            <v>8182.89</v>
          </cell>
          <cell r="G1011" t="str">
            <v>tier - 2</v>
          </cell>
          <cell r="H1011" t="str">
            <v>tier - 1</v>
          </cell>
          <cell r="I1011" t="str">
            <v>R1026</v>
          </cell>
        </row>
        <row r="1012">
          <cell r="A1012" t="str">
            <v>Id1328</v>
          </cell>
          <cell r="B1012">
            <v>1962</v>
          </cell>
          <cell r="C1012" t="str">
            <v>Nov</v>
          </cell>
          <cell r="D1012">
            <v>23</v>
          </cell>
          <cell r="E1012">
            <v>0</v>
          </cell>
          <cell r="F1012">
            <v>8188.12</v>
          </cell>
          <cell r="G1012" t="str">
            <v>tier - 3</v>
          </cell>
          <cell r="H1012" t="str">
            <v>tier - 3</v>
          </cell>
          <cell r="I1012" t="str">
            <v>R1013</v>
          </cell>
        </row>
        <row r="1013">
          <cell r="A1013" t="str">
            <v>Id1327</v>
          </cell>
          <cell r="B1013">
            <v>1978</v>
          </cell>
          <cell r="C1013" t="str">
            <v>Oct</v>
          </cell>
          <cell r="D1013">
            <v>24</v>
          </cell>
          <cell r="E1013">
            <v>2</v>
          </cell>
          <cell r="F1013">
            <v>8211.1</v>
          </cell>
          <cell r="G1013" t="str">
            <v>tier - 2</v>
          </cell>
          <cell r="H1013" t="str">
            <v>tier - 3</v>
          </cell>
          <cell r="I1013" t="str">
            <v>R1013</v>
          </cell>
        </row>
        <row r="1014">
          <cell r="A1014" t="str">
            <v>Id1326</v>
          </cell>
          <cell r="B1014">
            <v>1978</v>
          </cell>
          <cell r="C1014" t="str">
            <v>Jun</v>
          </cell>
          <cell r="D1014">
            <v>30</v>
          </cell>
          <cell r="E1014">
            <v>2</v>
          </cell>
          <cell r="F1014">
            <v>8219.2000000000007</v>
          </cell>
          <cell r="G1014" t="str">
            <v>tier - 2</v>
          </cell>
          <cell r="H1014" t="str">
            <v>tier - 2</v>
          </cell>
          <cell r="I1014" t="str">
            <v>R1013</v>
          </cell>
        </row>
        <row r="1015">
          <cell r="A1015" t="str">
            <v>Id1325</v>
          </cell>
          <cell r="B1015">
            <v>1976</v>
          </cell>
          <cell r="C1015" t="str">
            <v>Sep</v>
          </cell>
          <cell r="D1015">
            <v>3</v>
          </cell>
          <cell r="E1015">
            <v>1</v>
          </cell>
          <cell r="F1015">
            <v>8232.64</v>
          </cell>
          <cell r="G1015" t="str">
            <v>tier - 2</v>
          </cell>
          <cell r="H1015" t="str">
            <v>tier - 3</v>
          </cell>
          <cell r="I1015" t="str">
            <v>R1013</v>
          </cell>
        </row>
        <row r="1016">
          <cell r="A1016" t="str">
            <v>Id1324</v>
          </cell>
          <cell r="B1016">
            <v>1976</v>
          </cell>
          <cell r="C1016" t="str">
            <v>Jun</v>
          </cell>
          <cell r="D1016">
            <v>30</v>
          </cell>
          <cell r="E1016">
            <v>1</v>
          </cell>
          <cell r="F1016">
            <v>8233.1</v>
          </cell>
          <cell r="G1016" t="str">
            <v>tier - 2</v>
          </cell>
          <cell r="H1016" t="str">
            <v>tier - 2</v>
          </cell>
          <cell r="I1016" t="str">
            <v>R1013</v>
          </cell>
        </row>
        <row r="1017">
          <cell r="A1017" t="str">
            <v>Id1323</v>
          </cell>
          <cell r="B1017">
            <v>1976</v>
          </cell>
          <cell r="C1017" t="str">
            <v>Sep</v>
          </cell>
          <cell r="D1017">
            <v>2</v>
          </cell>
          <cell r="E1017">
            <v>1</v>
          </cell>
          <cell r="F1017">
            <v>8240.59</v>
          </cell>
          <cell r="G1017" t="str">
            <v>tier - 2</v>
          </cell>
          <cell r="H1017" t="str">
            <v>tier - 2</v>
          </cell>
          <cell r="I1017" t="str">
            <v>R1013</v>
          </cell>
        </row>
        <row r="1018">
          <cell r="A1018" t="str">
            <v>Id1322</v>
          </cell>
          <cell r="B1018">
            <v>1982</v>
          </cell>
          <cell r="C1018" t="str">
            <v>Sep</v>
          </cell>
          <cell r="D1018">
            <v>27</v>
          </cell>
          <cell r="E1018">
            <v>3</v>
          </cell>
          <cell r="F1018">
            <v>8252.2800000000007</v>
          </cell>
          <cell r="G1018" t="str">
            <v>tier - 2</v>
          </cell>
          <cell r="H1018" t="str">
            <v>tier - 2</v>
          </cell>
          <cell r="I1018" t="str">
            <v>R1024</v>
          </cell>
        </row>
        <row r="1019">
          <cell r="A1019" t="str">
            <v>Id1321</v>
          </cell>
          <cell r="B1019">
            <v>1964</v>
          </cell>
          <cell r="C1019" t="str">
            <v>Sep</v>
          </cell>
          <cell r="D1019">
            <v>5</v>
          </cell>
          <cell r="E1019">
            <v>0</v>
          </cell>
          <cell r="F1019">
            <v>8268</v>
          </cell>
          <cell r="G1019" t="str">
            <v>tier - 3</v>
          </cell>
          <cell r="H1019" t="str">
            <v>tier - 3</v>
          </cell>
          <cell r="I1019" t="str">
            <v>R1013</v>
          </cell>
        </row>
        <row r="1020">
          <cell r="A1020" t="str">
            <v>Id1320</v>
          </cell>
          <cell r="B1020">
            <v>1974</v>
          </cell>
          <cell r="C1020" t="str">
            <v>Aug</v>
          </cell>
          <cell r="D1020">
            <v>5</v>
          </cell>
          <cell r="E1020">
            <v>0</v>
          </cell>
          <cell r="F1020">
            <v>8269.0400000000009</v>
          </cell>
          <cell r="G1020" t="str">
            <v>tier - 2</v>
          </cell>
          <cell r="H1020" t="str">
            <v>tier - 1</v>
          </cell>
          <cell r="I1020" t="str">
            <v>R1011</v>
          </cell>
        </row>
        <row r="1021">
          <cell r="A1021" t="str">
            <v>Id1319</v>
          </cell>
          <cell r="B1021">
            <v>2000</v>
          </cell>
          <cell r="C1021" t="str">
            <v>Nov</v>
          </cell>
          <cell r="D1021">
            <v>28</v>
          </cell>
          <cell r="E1021">
            <v>0</v>
          </cell>
          <cell r="F1021">
            <v>8271.4599999999991</v>
          </cell>
          <cell r="G1021" t="str">
            <v>tier - 2</v>
          </cell>
          <cell r="H1021" t="str">
            <v>tier - 1</v>
          </cell>
          <cell r="I1021" t="str">
            <v>R1023</v>
          </cell>
        </row>
        <row r="1022">
          <cell r="A1022" t="str">
            <v>Id1318</v>
          </cell>
          <cell r="B1022">
            <v>1974</v>
          </cell>
          <cell r="C1022" t="str">
            <v>Sep</v>
          </cell>
          <cell r="D1022">
            <v>26</v>
          </cell>
          <cell r="E1022">
            <v>0</v>
          </cell>
          <cell r="F1022">
            <v>8277.52</v>
          </cell>
          <cell r="G1022" t="str">
            <v>tier - 2</v>
          </cell>
          <cell r="H1022" t="str">
            <v>tier - 2</v>
          </cell>
          <cell r="I1022" t="str">
            <v>R1011</v>
          </cell>
        </row>
        <row r="1023">
          <cell r="A1023" t="str">
            <v>Id1317</v>
          </cell>
          <cell r="B1023">
            <v>1974</v>
          </cell>
          <cell r="C1023" t="str">
            <v>Dec</v>
          </cell>
          <cell r="D1023">
            <v>22</v>
          </cell>
          <cell r="E1023">
            <v>0</v>
          </cell>
          <cell r="F1023">
            <v>8280.6200000000008</v>
          </cell>
          <cell r="G1023" t="str">
            <v>tier - 2</v>
          </cell>
          <cell r="H1023" t="str">
            <v>tier - 2</v>
          </cell>
          <cell r="I1023" t="str">
            <v>R1013</v>
          </cell>
        </row>
        <row r="1024">
          <cell r="A1024" t="str">
            <v>Id1316</v>
          </cell>
          <cell r="B1024">
            <v>1974</v>
          </cell>
          <cell r="C1024" t="str">
            <v>Jun</v>
          </cell>
          <cell r="D1024">
            <v>6</v>
          </cell>
          <cell r="E1024">
            <v>0</v>
          </cell>
          <cell r="F1024">
            <v>8283.68</v>
          </cell>
          <cell r="G1024" t="str">
            <v>tier - 2</v>
          </cell>
          <cell r="H1024" t="str">
            <v>tier - 3</v>
          </cell>
          <cell r="I1024" t="str">
            <v>R1013</v>
          </cell>
        </row>
        <row r="1025">
          <cell r="A1025" t="str">
            <v>Id1315</v>
          </cell>
          <cell r="B1025">
            <v>1978</v>
          </cell>
          <cell r="C1025" t="str">
            <v>Jun</v>
          </cell>
          <cell r="D1025">
            <v>26</v>
          </cell>
          <cell r="E1025">
            <v>2</v>
          </cell>
          <cell r="F1025">
            <v>8302.5400000000009</v>
          </cell>
          <cell r="G1025" t="str">
            <v>tier - 3</v>
          </cell>
          <cell r="H1025" t="str">
            <v>tier - 3</v>
          </cell>
          <cell r="I1025" t="str">
            <v>R1016</v>
          </cell>
        </row>
        <row r="1026">
          <cell r="A1026" t="str">
            <v>Id1314</v>
          </cell>
          <cell r="B1026">
            <v>1979</v>
          </cell>
          <cell r="C1026" t="str">
            <v>Aug</v>
          </cell>
          <cell r="D1026">
            <v>7</v>
          </cell>
          <cell r="E1026">
            <v>2</v>
          </cell>
          <cell r="F1026">
            <v>8310.84</v>
          </cell>
          <cell r="G1026" t="str">
            <v>tier - 2</v>
          </cell>
          <cell r="H1026" t="str">
            <v>tier - 2</v>
          </cell>
          <cell r="I1026" t="str">
            <v>R1012</v>
          </cell>
        </row>
        <row r="1027">
          <cell r="A1027" t="str">
            <v>Id1313</v>
          </cell>
          <cell r="B1027">
            <v>1993</v>
          </cell>
          <cell r="C1027" t="str">
            <v>Jun</v>
          </cell>
          <cell r="D1027">
            <v>22</v>
          </cell>
          <cell r="E1027">
            <v>0</v>
          </cell>
          <cell r="F1027">
            <v>8314.65</v>
          </cell>
          <cell r="G1027" t="str">
            <v>tier - 2</v>
          </cell>
          <cell r="H1027" t="str">
            <v>tier - 1</v>
          </cell>
          <cell r="I1027" t="str">
            <v>R1012</v>
          </cell>
        </row>
        <row r="1028">
          <cell r="A1028" t="str">
            <v>Id1312</v>
          </cell>
          <cell r="B1028">
            <v>1976</v>
          </cell>
          <cell r="C1028" t="str">
            <v>Jul</v>
          </cell>
          <cell r="D1028">
            <v>12</v>
          </cell>
          <cell r="E1028">
            <v>1</v>
          </cell>
          <cell r="F1028">
            <v>8334.4599999999991</v>
          </cell>
          <cell r="G1028" t="str">
            <v>tier - 3</v>
          </cell>
          <cell r="H1028" t="str">
            <v>tier - 2</v>
          </cell>
          <cell r="I1028" t="str">
            <v>R1016</v>
          </cell>
        </row>
        <row r="1029">
          <cell r="A1029" t="str">
            <v>Id1311</v>
          </cell>
          <cell r="B1029">
            <v>1976</v>
          </cell>
          <cell r="C1029" t="str">
            <v>Jul</v>
          </cell>
          <cell r="D1029">
            <v>20</v>
          </cell>
          <cell r="E1029">
            <v>1</v>
          </cell>
          <cell r="F1029">
            <v>8334.59</v>
          </cell>
          <cell r="G1029" t="str">
            <v>tier - 3</v>
          </cell>
          <cell r="H1029" t="str">
            <v>tier - 2</v>
          </cell>
          <cell r="I1029" t="str">
            <v>R1016</v>
          </cell>
        </row>
        <row r="1030">
          <cell r="A1030" t="str">
            <v>Id1310</v>
          </cell>
          <cell r="B1030">
            <v>1976</v>
          </cell>
          <cell r="C1030" t="str">
            <v>Jul</v>
          </cell>
          <cell r="D1030">
            <v>7</v>
          </cell>
          <cell r="E1030">
            <v>1</v>
          </cell>
          <cell r="F1030">
            <v>8342.91</v>
          </cell>
          <cell r="G1030" t="str">
            <v>tier - 3</v>
          </cell>
          <cell r="H1030" t="str">
            <v>tier - 1</v>
          </cell>
          <cell r="I1030" t="str">
            <v>R1016</v>
          </cell>
        </row>
        <row r="1031">
          <cell r="A1031" t="str">
            <v>Id1309</v>
          </cell>
          <cell r="B1031">
            <v>1976</v>
          </cell>
          <cell r="C1031" t="str">
            <v>Jun</v>
          </cell>
          <cell r="D1031">
            <v>12</v>
          </cell>
          <cell r="E1031">
            <v>2</v>
          </cell>
          <cell r="F1031">
            <v>8347.16</v>
          </cell>
          <cell r="G1031" t="str">
            <v>tier - 2</v>
          </cell>
          <cell r="H1031" t="str">
            <v>tier - 1</v>
          </cell>
          <cell r="I1031" t="str">
            <v>R1013</v>
          </cell>
        </row>
        <row r="1032">
          <cell r="A1032" t="str">
            <v>Id1308</v>
          </cell>
          <cell r="B1032">
            <v>1963</v>
          </cell>
          <cell r="C1032" t="str">
            <v>Sep</v>
          </cell>
          <cell r="D1032">
            <v>21</v>
          </cell>
          <cell r="E1032">
            <v>0</v>
          </cell>
          <cell r="F1032">
            <v>8355.5400000000009</v>
          </cell>
          <cell r="G1032" t="str">
            <v>tier - 3</v>
          </cell>
          <cell r="H1032" t="str">
            <v>tier - 3</v>
          </cell>
          <cell r="I1032" t="str">
            <v>R1012</v>
          </cell>
        </row>
        <row r="1033">
          <cell r="A1033" t="str">
            <v>Id1307</v>
          </cell>
          <cell r="B1033">
            <v>1971</v>
          </cell>
          <cell r="C1033" t="str">
            <v>Sep</v>
          </cell>
          <cell r="D1033">
            <v>4</v>
          </cell>
          <cell r="E1033">
            <v>0</v>
          </cell>
          <cell r="F1033">
            <v>8396.6200000000008</v>
          </cell>
          <cell r="G1033" t="str">
            <v>tier - 2</v>
          </cell>
          <cell r="H1033" t="str">
            <v>tier - 3</v>
          </cell>
          <cell r="I1033" t="str">
            <v>R1013</v>
          </cell>
        </row>
        <row r="1034">
          <cell r="A1034" t="str">
            <v>Id1306</v>
          </cell>
          <cell r="B1034">
            <v>1971</v>
          </cell>
          <cell r="C1034" t="str">
            <v>Sep</v>
          </cell>
          <cell r="D1034">
            <v>18</v>
          </cell>
          <cell r="E1034">
            <v>0</v>
          </cell>
          <cell r="F1034">
            <v>8400.01</v>
          </cell>
          <cell r="G1034" t="str">
            <v>tier - 2</v>
          </cell>
          <cell r="H1034" t="str">
            <v>tier - 3</v>
          </cell>
          <cell r="I1034" t="str">
            <v>R1013</v>
          </cell>
        </row>
        <row r="1035">
          <cell r="A1035" t="str">
            <v>Id1305</v>
          </cell>
          <cell r="B1035">
            <v>1979</v>
          </cell>
          <cell r="C1035" t="str">
            <v>Jun</v>
          </cell>
          <cell r="D1035">
            <v>11</v>
          </cell>
          <cell r="E1035">
            <v>3</v>
          </cell>
          <cell r="F1035">
            <v>8410.0499999999993</v>
          </cell>
          <cell r="G1035" t="str">
            <v>tier - 2</v>
          </cell>
          <cell r="H1035" t="str">
            <v>tier - 2</v>
          </cell>
          <cell r="I1035" t="str">
            <v>R1012</v>
          </cell>
        </row>
        <row r="1036">
          <cell r="A1036" t="str">
            <v>Id1304</v>
          </cell>
          <cell r="B1036">
            <v>1977</v>
          </cell>
          <cell r="C1036" t="str">
            <v>Sep</v>
          </cell>
          <cell r="D1036">
            <v>4</v>
          </cell>
          <cell r="E1036">
            <v>2</v>
          </cell>
          <cell r="F1036">
            <v>8413.4599999999991</v>
          </cell>
          <cell r="G1036" t="str">
            <v>tier - 3</v>
          </cell>
          <cell r="H1036" t="str">
            <v>tier - 1</v>
          </cell>
          <cell r="I1036" t="str">
            <v>R1012</v>
          </cell>
        </row>
        <row r="1037">
          <cell r="A1037" t="str">
            <v>Id1303</v>
          </cell>
          <cell r="B1037">
            <v>1975</v>
          </cell>
          <cell r="C1037" t="str">
            <v>Sep</v>
          </cell>
          <cell r="D1037">
            <v>28</v>
          </cell>
          <cell r="E1037">
            <v>1</v>
          </cell>
          <cell r="F1037">
            <v>8428.07</v>
          </cell>
          <cell r="G1037" t="str">
            <v>tier - 3</v>
          </cell>
          <cell r="H1037" t="str">
            <v>tier - 2</v>
          </cell>
          <cell r="I1037" t="str">
            <v>R1012</v>
          </cell>
        </row>
        <row r="1038">
          <cell r="A1038" t="str">
            <v>Id1302</v>
          </cell>
          <cell r="B1038">
            <v>1963</v>
          </cell>
          <cell r="C1038" t="str">
            <v>Sep</v>
          </cell>
          <cell r="D1038">
            <v>24</v>
          </cell>
          <cell r="E1038">
            <v>0</v>
          </cell>
          <cell r="F1038">
            <v>8440.0499999999993</v>
          </cell>
          <cell r="G1038" t="str">
            <v>tier - 3</v>
          </cell>
          <cell r="H1038" t="str">
            <v>tier - 2</v>
          </cell>
          <cell r="I1038" t="str">
            <v>R1013</v>
          </cell>
        </row>
        <row r="1039">
          <cell r="A1039" t="str">
            <v>Id1301</v>
          </cell>
          <cell r="B1039">
            <v>1972</v>
          </cell>
          <cell r="C1039" t="str">
            <v>Sep</v>
          </cell>
          <cell r="D1039">
            <v>9</v>
          </cell>
          <cell r="E1039">
            <v>0</v>
          </cell>
          <cell r="F1039">
            <v>8442.67</v>
          </cell>
          <cell r="G1039" t="str">
            <v>tier - 2</v>
          </cell>
          <cell r="H1039" t="str">
            <v>tier - 3</v>
          </cell>
          <cell r="I1039" t="str">
            <v>R1013</v>
          </cell>
        </row>
        <row r="1040">
          <cell r="A1040" t="str">
            <v>Id1300</v>
          </cell>
          <cell r="B1040">
            <v>1972</v>
          </cell>
          <cell r="C1040" t="str">
            <v>Sep</v>
          </cell>
          <cell r="D1040">
            <v>4</v>
          </cell>
          <cell r="E1040">
            <v>0</v>
          </cell>
          <cell r="F1040">
            <v>8444.4699999999993</v>
          </cell>
          <cell r="G1040" t="str">
            <v>tier - 3</v>
          </cell>
          <cell r="H1040" t="str">
            <v>tier - 1</v>
          </cell>
          <cell r="I1040" t="str">
            <v>R1011</v>
          </cell>
        </row>
        <row r="1041">
          <cell r="A1041" t="str">
            <v>Id1299</v>
          </cell>
          <cell r="B1041">
            <v>1966</v>
          </cell>
          <cell r="C1041" t="str">
            <v>Jun</v>
          </cell>
          <cell r="D1041">
            <v>12</v>
          </cell>
          <cell r="E1041">
            <v>0</v>
          </cell>
          <cell r="F1041">
            <v>8448.66</v>
          </cell>
          <cell r="G1041" t="str">
            <v>tier - 3</v>
          </cell>
          <cell r="H1041" t="str">
            <v>tier - 1</v>
          </cell>
          <cell r="I1041" t="str">
            <v>R1013</v>
          </cell>
        </row>
        <row r="1042">
          <cell r="A1042" t="str">
            <v>Id1298</v>
          </cell>
          <cell r="B1042">
            <v>1984</v>
          </cell>
          <cell r="C1042" t="str">
            <v>Jun</v>
          </cell>
          <cell r="D1042">
            <v>19</v>
          </cell>
          <cell r="E1042">
            <v>3</v>
          </cell>
          <cell r="F1042">
            <v>8450.82</v>
          </cell>
          <cell r="G1042" t="str">
            <v>tier - 2</v>
          </cell>
          <cell r="H1042" t="str">
            <v>tier - 2</v>
          </cell>
          <cell r="I1042" t="str">
            <v>R1025</v>
          </cell>
        </row>
        <row r="1043">
          <cell r="A1043" t="str">
            <v>Id1297</v>
          </cell>
          <cell r="B1043">
            <v>1972</v>
          </cell>
          <cell r="C1043" t="str">
            <v>Dec</v>
          </cell>
          <cell r="D1043">
            <v>26</v>
          </cell>
          <cell r="E1043">
            <v>0</v>
          </cell>
          <cell r="F1043">
            <v>8457.82</v>
          </cell>
          <cell r="G1043" t="str">
            <v>tier - 2</v>
          </cell>
          <cell r="H1043" t="str">
            <v>tier - 3</v>
          </cell>
          <cell r="I1043" t="str">
            <v>R1011</v>
          </cell>
        </row>
        <row r="1044">
          <cell r="A1044" t="str">
            <v>Id1296</v>
          </cell>
          <cell r="B1044">
            <v>1992</v>
          </cell>
          <cell r="C1044" t="str">
            <v>Sep</v>
          </cell>
          <cell r="D1044">
            <v>9</v>
          </cell>
          <cell r="E1044">
            <v>0</v>
          </cell>
          <cell r="F1044">
            <v>8466.35</v>
          </cell>
          <cell r="G1044" t="str">
            <v>tier - 2</v>
          </cell>
          <cell r="H1044" t="str">
            <v>tier - 2</v>
          </cell>
          <cell r="I1044" t="str">
            <v>R1012</v>
          </cell>
        </row>
        <row r="1045">
          <cell r="A1045" t="str">
            <v>Id1295</v>
          </cell>
          <cell r="B1045">
            <v>1993</v>
          </cell>
          <cell r="C1045" t="str">
            <v>Nov</v>
          </cell>
          <cell r="D1045">
            <v>10</v>
          </cell>
          <cell r="E1045">
            <v>0</v>
          </cell>
          <cell r="F1045">
            <v>8471.65</v>
          </cell>
          <cell r="G1045" t="str">
            <v>tier - 2</v>
          </cell>
          <cell r="H1045" t="str">
            <v>tier - 1</v>
          </cell>
          <cell r="I1045" t="str">
            <v>R1012</v>
          </cell>
        </row>
        <row r="1046">
          <cell r="A1046" t="str">
            <v>Id1294</v>
          </cell>
          <cell r="B1046">
            <v>1977</v>
          </cell>
          <cell r="C1046" t="str">
            <v>Dec</v>
          </cell>
          <cell r="D1046">
            <v>26</v>
          </cell>
          <cell r="E1046">
            <v>2</v>
          </cell>
          <cell r="F1046">
            <v>8515.76</v>
          </cell>
          <cell r="G1046" t="str">
            <v>tier - 2</v>
          </cell>
          <cell r="H1046" t="str">
            <v>tier - 2</v>
          </cell>
          <cell r="I1046" t="str">
            <v>R1013</v>
          </cell>
        </row>
        <row r="1047">
          <cell r="A1047" t="str">
            <v>Id1293</v>
          </cell>
          <cell r="B1047">
            <v>1977</v>
          </cell>
          <cell r="C1047" t="str">
            <v>Jun</v>
          </cell>
          <cell r="D1047">
            <v>21</v>
          </cell>
          <cell r="E1047">
            <v>2</v>
          </cell>
          <cell r="F1047">
            <v>8516.83</v>
          </cell>
          <cell r="G1047" t="str">
            <v>tier - 2</v>
          </cell>
          <cell r="H1047" t="str">
            <v>tier - 1</v>
          </cell>
          <cell r="I1047" t="str">
            <v>R1013</v>
          </cell>
        </row>
        <row r="1048">
          <cell r="A1048" t="str">
            <v>Id1292</v>
          </cell>
          <cell r="B1048">
            <v>1977</v>
          </cell>
          <cell r="C1048" t="str">
            <v>Dec</v>
          </cell>
          <cell r="D1048">
            <v>29</v>
          </cell>
          <cell r="E1048">
            <v>2</v>
          </cell>
          <cell r="F1048">
            <v>8520.0300000000007</v>
          </cell>
          <cell r="G1048" t="str">
            <v>tier - 2</v>
          </cell>
          <cell r="H1048" t="str">
            <v>tier - 3</v>
          </cell>
          <cell r="I1048" t="str">
            <v>R1011</v>
          </cell>
        </row>
        <row r="1049">
          <cell r="A1049" t="str">
            <v>Id1291</v>
          </cell>
          <cell r="B1049">
            <v>1979</v>
          </cell>
          <cell r="C1049" t="str">
            <v>Aug</v>
          </cell>
          <cell r="D1049">
            <v>13</v>
          </cell>
          <cell r="E1049">
            <v>3</v>
          </cell>
          <cell r="F1049">
            <v>8522</v>
          </cell>
          <cell r="G1049" t="str">
            <v>tier - 2</v>
          </cell>
          <cell r="H1049" t="str">
            <v>tier - 2</v>
          </cell>
          <cell r="I1049" t="str">
            <v>R1011</v>
          </cell>
        </row>
        <row r="1050">
          <cell r="A1050" t="str">
            <v>Id1290</v>
          </cell>
          <cell r="B1050">
            <v>1977</v>
          </cell>
          <cell r="C1050" t="str">
            <v>Jul</v>
          </cell>
          <cell r="D1050">
            <v>26</v>
          </cell>
          <cell r="E1050">
            <v>2</v>
          </cell>
          <cell r="F1050">
            <v>8527.5300000000007</v>
          </cell>
          <cell r="G1050" t="str">
            <v>tier - 2</v>
          </cell>
          <cell r="H1050" t="str">
            <v>tier - 2</v>
          </cell>
          <cell r="I1050" t="str">
            <v>R1013</v>
          </cell>
        </row>
        <row r="1051">
          <cell r="A1051" t="str">
            <v>Id1289</v>
          </cell>
          <cell r="B1051" t="str">
            <v>?</v>
          </cell>
          <cell r="C1051" t="str">
            <v>Jul</v>
          </cell>
          <cell r="D1051">
            <v>24</v>
          </cell>
          <cell r="E1051">
            <v>0</v>
          </cell>
          <cell r="F1051">
            <v>8534.67</v>
          </cell>
          <cell r="G1051" t="str">
            <v>tier - 2</v>
          </cell>
          <cell r="H1051" t="str">
            <v>tier - 3</v>
          </cell>
          <cell r="I1051" t="str">
            <v>R1024</v>
          </cell>
        </row>
        <row r="1052">
          <cell r="A1052" t="str">
            <v>Id1288</v>
          </cell>
          <cell r="B1052">
            <v>1981</v>
          </cell>
          <cell r="C1052" t="str">
            <v>Dec</v>
          </cell>
          <cell r="D1052">
            <v>27</v>
          </cell>
          <cell r="E1052">
            <v>3</v>
          </cell>
          <cell r="F1052">
            <v>8538.2900000000009</v>
          </cell>
          <cell r="G1052" t="str">
            <v>tier - 2</v>
          </cell>
          <cell r="H1052" t="str">
            <v>tier - 3</v>
          </cell>
          <cell r="I1052" t="str">
            <v>R1024</v>
          </cell>
        </row>
        <row r="1053">
          <cell r="A1053" t="str">
            <v>Id1287</v>
          </cell>
          <cell r="B1053">
            <v>1975</v>
          </cell>
          <cell r="C1053" t="str">
            <v>Nov</v>
          </cell>
          <cell r="D1053">
            <v>6</v>
          </cell>
          <cell r="E1053">
            <v>1</v>
          </cell>
          <cell r="F1053">
            <v>8539.67</v>
          </cell>
          <cell r="G1053" t="str">
            <v>tier - 2</v>
          </cell>
          <cell r="H1053" t="str">
            <v>tier - 3</v>
          </cell>
          <cell r="I1053" t="str">
            <v>R1011</v>
          </cell>
        </row>
        <row r="1054">
          <cell r="A1054" t="str">
            <v>Id1286</v>
          </cell>
          <cell r="B1054" t="str">
            <v>?</v>
          </cell>
          <cell r="C1054" t="str">
            <v>Dec</v>
          </cell>
          <cell r="D1054">
            <v>12</v>
          </cell>
          <cell r="E1054">
            <v>1</v>
          </cell>
          <cell r="F1054">
            <v>8547.69</v>
          </cell>
          <cell r="G1054" t="str">
            <v>tier - 2</v>
          </cell>
          <cell r="H1054" t="str">
            <v>tier - 1</v>
          </cell>
          <cell r="I1054" t="str">
            <v>R1013</v>
          </cell>
        </row>
        <row r="1055">
          <cell r="A1055" t="str">
            <v>Id1285</v>
          </cell>
          <cell r="B1055">
            <v>1975</v>
          </cell>
          <cell r="C1055" t="str">
            <v>Aug</v>
          </cell>
          <cell r="D1055">
            <v>6</v>
          </cell>
          <cell r="E1055">
            <v>1</v>
          </cell>
          <cell r="F1055">
            <v>8551.35</v>
          </cell>
          <cell r="G1055" t="str">
            <v>tier - 2</v>
          </cell>
          <cell r="H1055" t="str">
            <v>tier - 2</v>
          </cell>
          <cell r="I1055" t="str">
            <v>R1011</v>
          </cell>
        </row>
        <row r="1056">
          <cell r="A1056" t="str">
            <v>Id1284</v>
          </cell>
          <cell r="B1056">
            <v>1975</v>
          </cell>
          <cell r="C1056" t="str">
            <v>Aug</v>
          </cell>
          <cell r="D1056">
            <v>21</v>
          </cell>
          <cell r="E1056">
            <v>1</v>
          </cell>
          <cell r="F1056">
            <v>8556.91</v>
          </cell>
          <cell r="G1056" t="str">
            <v>tier - 2</v>
          </cell>
          <cell r="H1056" t="str">
            <v>tier - 1</v>
          </cell>
          <cell r="I1056" t="str">
            <v>R1011</v>
          </cell>
        </row>
        <row r="1057">
          <cell r="A1057" t="str">
            <v>Id1283</v>
          </cell>
          <cell r="B1057">
            <v>1988</v>
          </cell>
          <cell r="C1057" t="str">
            <v>Sep</v>
          </cell>
          <cell r="D1057">
            <v>21</v>
          </cell>
          <cell r="E1057">
            <v>3</v>
          </cell>
          <cell r="F1057">
            <v>8567.25</v>
          </cell>
          <cell r="G1057" t="str">
            <v>tier - 2</v>
          </cell>
          <cell r="H1057" t="str">
            <v>tier - 1</v>
          </cell>
          <cell r="I1057" t="str">
            <v>R1012</v>
          </cell>
        </row>
        <row r="1058">
          <cell r="A1058" t="str">
            <v>Id1282</v>
          </cell>
          <cell r="B1058">
            <v>1975</v>
          </cell>
          <cell r="C1058" t="str">
            <v>Sep</v>
          </cell>
          <cell r="D1058">
            <v>26</v>
          </cell>
          <cell r="E1058">
            <v>1</v>
          </cell>
          <cell r="F1058">
            <v>8569.86</v>
          </cell>
          <cell r="G1058" t="str">
            <v>tier - 2</v>
          </cell>
          <cell r="H1058" t="str">
            <v>tier - 3</v>
          </cell>
          <cell r="I1058" t="str">
            <v>R1013</v>
          </cell>
        </row>
        <row r="1059">
          <cell r="A1059" t="str">
            <v>Id1281</v>
          </cell>
          <cell r="B1059">
            <v>1982</v>
          </cell>
          <cell r="C1059" t="str">
            <v>Dec</v>
          </cell>
          <cell r="D1059">
            <v>6</v>
          </cell>
          <cell r="E1059">
            <v>3</v>
          </cell>
          <cell r="F1059">
            <v>8572.0400000000009</v>
          </cell>
          <cell r="G1059" t="str">
            <v>tier - 2</v>
          </cell>
          <cell r="H1059" t="str">
            <v>tier - 2</v>
          </cell>
          <cell r="I1059" t="str">
            <v>R1021</v>
          </cell>
        </row>
        <row r="1060">
          <cell r="A1060" t="str">
            <v>Id1280</v>
          </cell>
          <cell r="B1060">
            <v>1987</v>
          </cell>
          <cell r="C1060" t="str">
            <v>Nov</v>
          </cell>
          <cell r="D1060">
            <v>11</v>
          </cell>
          <cell r="E1060">
            <v>3</v>
          </cell>
          <cell r="F1060">
            <v>8573.2999999999993</v>
          </cell>
          <cell r="G1060" t="str">
            <v>tier - 2</v>
          </cell>
          <cell r="H1060" t="str">
            <v>tier - 2</v>
          </cell>
          <cell r="I1060" t="str">
            <v>R1021</v>
          </cell>
        </row>
        <row r="1061">
          <cell r="A1061" t="str">
            <v>Id1279</v>
          </cell>
          <cell r="B1061">
            <v>1983</v>
          </cell>
          <cell r="C1061" t="str">
            <v>Dec</v>
          </cell>
          <cell r="D1061">
            <v>30</v>
          </cell>
          <cell r="E1061">
            <v>5</v>
          </cell>
          <cell r="F1061">
            <v>8582.2999999999993</v>
          </cell>
          <cell r="G1061" t="str">
            <v>tier - 2</v>
          </cell>
          <cell r="H1061" t="str">
            <v>tier - 1</v>
          </cell>
          <cell r="I1061" t="str">
            <v>R1013</v>
          </cell>
        </row>
        <row r="1062">
          <cell r="A1062" t="str">
            <v>Id1278</v>
          </cell>
          <cell r="B1062">
            <v>1983</v>
          </cell>
          <cell r="C1062" t="str">
            <v>Jul</v>
          </cell>
          <cell r="D1062">
            <v>25</v>
          </cell>
          <cell r="E1062">
            <v>5</v>
          </cell>
          <cell r="F1062">
            <v>8596.83</v>
          </cell>
          <cell r="G1062" t="str">
            <v>tier - 2</v>
          </cell>
          <cell r="H1062" t="str">
            <v>tier - 3</v>
          </cell>
          <cell r="I1062" t="str">
            <v>R1013</v>
          </cell>
        </row>
        <row r="1063">
          <cell r="A1063" t="str">
            <v>Id1277</v>
          </cell>
          <cell r="B1063">
            <v>1973</v>
          </cell>
          <cell r="C1063" t="str">
            <v>Jul</v>
          </cell>
          <cell r="D1063">
            <v>11</v>
          </cell>
          <cell r="E1063">
            <v>0</v>
          </cell>
          <cell r="F1063">
            <v>8601.33</v>
          </cell>
          <cell r="G1063" t="str">
            <v>tier - 2</v>
          </cell>
          <cell r="H1063" t="str">
            <v>tier - 1</v>
          </cell>
          <cell r="I1063" t="str">
            <v>R1013</v>
          </cell>
        </row>
        <row r="1064">
          <cell r="A1064" t="str">
            <v>Id1276</v>
          </cell>
          <cell r="B1064">
            <v>1977</v>
          </cell>
          <cell r="C1064" t="str">
            <v>Sep</v>
          </cell>
          <cell r="D1064">
            <v>24</v>
          </cell>
          <cell r="E1064">
            <v>2</v>
          </cell>
          <cell r="F1064">
            <v>8603.82</v>
          </cell>
          <cell r="G1064" t="str">
            <v>tier - 2</v>
          </cell>
          <cell r="H1064" t="str">
            <v>tier - 1</v>
          </cell>
          <cell r="I1064" t="str">
            <v>R1019</v>
          </cell>
        </row>
        <row r="1065">
          <cell r="A1065" t="str">
            <v>Id1275</v>
          </cell>
          <cell r="B1065">
            <v>1977</v>
          </cell>
          <cell r="C1065" t="str">
            <v>Nov</v>
          </cell>
          <cell r="D1065">
            <v>12</v>
          </cell>
          <cell r="E1065">
            <v>2</v>
          </cell>
          <cell r="F1065">
            <v>8604.48</v>
          </cell>
          <cell r="G1065" t="str">
            <v>tier - 3</v>
          </cell>
          <cell r="H1065" t="str">
            <v>tier - 2</v>
          </cell>
          <cell r="I1065" t="str">
            <v>R1016</v>
          </cell>
        </row>
        <row r="1066">
          <cell r="A1066" t="str">
            <v>Id1274</v>
          </cell>
          <cell r="B1066">
            <v>1977</v>
          </cell>
          <cell r="C1066" t="str">
            <v>Oct</v>
          </cell>
          <cell r="D1066">
            <v>15</v>
          </cell>
          <cell r="E1066">
            <v>3</v>
          </cell>
          <cell r="F1066">
            <v>8605.36</v>
          </cell>
          <cell r="G1066" t="str">
            <v>tier - 2</v>
          </cell>
          <cell r="H1066" t="str">
            <v>tier - 2</v>
          </cell>
          <cell r="I1066" t="str">
            <v>R1013</v>
          </cell>
        </row>
        <row r="1067">
          <cell r="A1067" t="str">
            <v>Id1273</v>
          </cell>
          <cell r="B1067">
            <v>1979</v>
          </cell>
          <cell r="C1067" t="str">
            <v>Jul</v>
          </cell>
          <cell r="D1067">
            <v>17</v>
          </cell>
          <cell r="E1067">
            <v>3</v>
          </cell>
          <cell r="F1067">
            <v>8606.2199999999993</v>
          </cell>
          <cell r="G1067" t="str">
            <v>tier - 1</v>
          </cell>
          <cell r="H1067" t="str">
            <v>tier - 2</v>
          </cell>
          <cell r="I1067" t="str">
            <v>R1014</v>
          </cell>
        </row>
        <row r="1068">
          <cell r="A1068" t="str">
            <v>Id1272</v>
          </cell>
          <cell r="B1068">
            <v>1977</v>
          </cell>
          <cell r="C1068" t="str">
            <v>Sep</v>
          </cell>
          <cell r="D1068">
            <v>2</v>
          </cell>
          <cell r="E1068">
            <v>3</v>
          </cell>
          <cell r="F1068">
            <v>8615.2999999999993</v>
          </cell>
          <cell r="G1068" t="str">
            <v>tier - 2</v>
          </cell>
          <cell r="H1068" t="str">
            <v>tier - 3</v>
          </cell>
          <cell r="I1068" t="str">
            <v>R1011</v>
          </cell>
        </row>
        <row r="1069">
          <cell r="A1069" t="str">
            <v>Id1271</v>
          </cell>
          <cell r="B1069">
            <v>1975</v>
          </cell>
          <cell r="C1069" t="str">
            <v>Aug</v>
          </cell>
          <cell r="D1069">
            <v>3</v>
          </cell>
          <cell r="E1069">
            <v>1</v>
          </cell>
          <cell r="F1069">
            <v>8627.5400000000009</v>
          </cell>
          <cell r="G1069" t="str">
            <v>tier - 2</v>
          </cell>
          <cell r="H1069" t="str">
            <v>tier - 2</v>
          </cell>
          <cell r="I1069" t="str">
            <v>R1017</v>
          </cell>
        </row>
        <row r="1070">
          <cell r="A1070" t="str">
            <v>Id1270</v>
          </cell>
          <cell r="B1070">
            <v>1965</v>
          </cell>
          <cell r="C1070" t="str">
            <v>Oct</v>
          </cell>
          <cell r="D1070">
            <v>21</v>
          </cell>
          <cell r="E1070">
            <v>0</v>
          </cell>
          <cell r="F1070">
            <v>8665.09</v>
          </cell>
          <cell r="G1070" t="str">
            <v>tier - 3</v>
          </cell>
          <cell r="H1070" t="str">
            <v>tier - 2</v>
          </cell>
          <cell r="I1070" t="str">
            <v>R1012</v>
          </cell>
        </row>
        <row r="1071">
          <cell r="A1071" t="str">
            <v>Id1269</v>
          </cell>
          <cell r="B1071">
            <v>1969</v>
          </cell>
          <cell r="C1071" t="str">
            <v>Aug</v>
          </cell>
          <cell r="D1071">
            <v>10</v>
          </cell>
          <cell r="E1071">
            <v>0</v>
          </cell>
          <cell r="F1071">
            <v>8665.14</v>
          </cell>
          <cell r="G1071" t="str">
            <v>tier - 2</v>
          </cell>
          <cell r="H1071" t="str">
            <v>tier - 3</v>
          </cell>
          <cell r="I1071" t="str">
            <v>R1013</v>
          </cell>
        </row>
        <row r="1072">
          <cell r="A1072" t="str">
            <v>Id1268</v>
          </cell>
          <cell r="B1072">
            <v>1974</v>
          </cell>
          <cell r="C1072" t="str">
            <v>Aug</v>
          </cell>
          <cell r="D1072">
            <v>16</v>
          </cell>
          <cell r="E1072">
            <v>0</v>
          </cell>
          <cell r="F1072">
            <v>8671.19</v>
          </cell>
          <cell r="G1072" t="str">
            <v>tier - 2</v>
          </cell>
          <cell r="H1072" t="str">
            <v>tier - 1</v>
          </cell>
          <cell r="I1072" t="str">
            <v>R1012</v>
          </cell>
        </row>
        <row r="1073">
          <cell r="A1073" t="str">
            <v>Id1267</v>
          </cell>
          <cell r="B1073">
            <v>1973</v>
          </cell>
          <cell r="C1073" t="str">
            <v>Oct</v>
          </cell>
          <cell r="D1073">
            <v>11</v>
          </cell>
          <cell r="E1073">
            <v>0</v>
          </cell>
          <cell r="F1073">
            <v>8688.86</v>
          </cell>
          <cell r="G1073" t="str">
            <v>tier - 2</v>
          </cell>
          <cell r="H1073" t="str">
            <v>tier - 1</v>
          </cell>
          <cell r="I1073" t="str">
            <v>R1017</v>
          </cell>
        </row>
        <row r="1074">
          <cell r="A1074" t="str">
            <v>Id1266</v>
          </cell>
          <cell r="B1074">
            <v>1980</v>
          </cell>
          <cell r="C1074" t="str">
            <v>Oct</v>
          </cell>
          <cell r="D1074">
            <v>28</v>
          </cell>
          <cell r="E1074">
            <v>2</v>
          </cell>
          <cell r="F1074">
            <v>8701.84</v>
          </cell>
          <cell r="G1074" t="str">
            <v>tier - 2</v>
          </cell>
          <cell r="H1074" t="str">
            <v>tier - 3</v>
          </cell>
          <cell r="I1074" t="str">
            <v>R1021</v>
          </cell>
        </row>
        <row r="1075">
          <cell r="A1075" t="str">
            <v>Id1265</v>
          </cell>
          <cell r="B1075">
            <v>1973</v>
          </cell>
          <cell r="C1075" t="str">
            <v>Jun</v>
          </cell>
          <cell r="D1075">
            <v>25</v>
          </cell>
          <cell r="E1075">
            <v>1</v>
          </cell>
          <cell r="F1075">
            <v>8703.4599999999991</v>
          </cell>
          <cell r="G1075" t="str">
            <v>tier - 3</v>
          </cell>
          <cell r="H1075" t="str">
            <v>tier - 3</v>
          </cell>
          <cell r="I1075" t="str">
            <v>R1011</v>
          </cell>
        </row>
        <row r="1076">
          <cell r="A1076" t="str">
            <v>Id1264</v>
          </cell>
          <cell r="B1076">
            <v>1976</v>
          </cell>
          <cell r="C1076" t="str">
            <v>Jun</v>
          </cell>
          <cell r="D1076">
            <v>17</v>
          </cell>
          <cell r="E1076">
            <v>2</v>
          </cell>
          <cell r="F1076">
            <v>8733.23</v>
          </cell>
          <cell r="G1076" t="str">
            <v>tier - 2</v>
          </cell>
          <cell r="H1076" t="str">
            <v>tier - 3</v>
          </cell>
          <cell r="I1076" t="str">
            <v>R1012</v>
          </cell>
        </row>
        <row r="1077">
          <cell r="A1077" t="str">
            <v>Id1263</v>
          </cell>
          <cell r="B1077">
            <v>1999</v>
          </cell>
          <cell r="C1077" t="str">
            <v>Aug</v>
          </cell>
          <cell r="D1077">
            <v>23</v>
          </cell>
          <cell r="E1077">
            <v>0</v>
          </cell>
          <cell r="F1077">
            <v>8747.68</v>
          </cell>
          <cell r="G1077" t="str">
            <v>tier - 2</v>
          </cell>
          <cell r="H1077" t="str">
            <v>tier - 3</v>
          </cell>
          <cell r="I1077" t="str">
            <v>R1011</v>
          </cell>
        </row>
        <row r="1078">
          <cell r="A1078" t="str">
            <v>Id1262</v>
          </cell>
          <cell r="B1078">
            <v>1969</v>
          </cell>
          <cell r="C1078" t="str">
            <v>Sep</v>
          </cell>
          <cell r="D1078">
            <v>9</v>
          </cell>
          <cell r="E1078">
            <v>0</v>
          </cell>
          <cell r="F1078">
            <v>8760.1200000000008</v>
          </cell>
          <cell r="G1078" t="str">
            <v>tier - 2</v>
          </cell>
          <cell r="H1078" t="str">
            <v>tier - 1</v>
          </cell>
          <cell r="I1078" t="str">
            <v>R1013</v>
          </cell>
        </row>
        <row r="1079">
          <cell r="A1079" t="str">
            <v>Id1261</v>
          </cell>
          <cell r="B1079">
            <v>1974</v>
          </cell>
          <cell r="C1079" t="str">
            <v>Sep</v>
          </cell>
          <cell r="D1079">
            <v>6</v>
          </cell>
          <cell r="E1079">
            <v>1</v>
          </cell>
          <cell r="F1079">
            <v>8765.25</v>
          </cell>
          <cell r="G1079" t="str">
            <v>tier - 2</v>
          </cell>
          <cell r="H1079" t="str">
            <v>tier - 3</v>
          </cell>
          <cell r="I1079" t="str">
            <v>R1012</v>
          </cell>
        </row>
        <row r="1080">
          <cell r="A1080" t="str">
            <v>Id1260</v>
          </cell>
          <cell r="B1080">
            <v>1971</v>
          </cell>
          <cell r="C1080" t="str">
            <v>Aug</v>
          </cell>
          <cell r="D1080">
            <v>23</v>
          </cell>
          <cell r="E1080">
            <v>0</v>
          </cell>
          <cell r="F1080">
            <v>8782.4699999999993</v>
          </cell>
          <cell r="G1080" t="str">
            <v>tier - 2</v>
          </cell>
          <cell r="H1080" t="str">
            <v>tier - 3</v>
          </cell>
          <cell r="I1080" t="str">
            <v>R1011</v>
          </cell>
        </row>
        <row r="1081">
          <cell r="A1081" t="str">
            <v>Id1259</v>
          </cell>
          <cell r="B1081">
            <v>1971</v>
          </cell>
          <cell r="C1081" t="str">
            <v>Jun</v>
          </cell>
          <cell r="D1081">
            <v>18</v>
          </cell>
          <cell r="E1081">
            <v>0</v>
          </cell>
          <cell r="F1081">
            <v>8798.59</v>
          </cell>
          <cell r="G1081" t="str">
            <v>tier - 2</v>
          </cell>
          <cell r="H1081" t="str">
            <v>tier - 1</v>
          </cell>
          <cell r="I1081" t="str">
            <v>R1011</v>
          </cell>
        </row>
        <row r="1082">
          <cell r="A1082" t="str">
            <v>Id1258</v>
          </cell>
          <cell r="B1082">
            <v>1965</v>
          </cell>
          <cell r="C1082" t="str">
            <v>Aug</v>
          </cell>
          <cell r="D1082">
            <v>29</v>
          </cell>
          <cell r="E1082">
            <v>0</v>
          </cell>
          <cell r="F1082">
            <v>8800.49</v>
          </cell>
          <cell r="G1082" t="str">
            <v>tier - 3</v>
          </cell>
          <cell r="H1082" t="str">
            <v>tier - 2</v>
          </cell>
          <cell r="I1082" t="str">
            <v>R1013</v>
          </cell>
        </row>
        <row r="1083">
          <cell r="A1083" t="str">
            <v>Id1257</v>
          </cell>
          <cell r="B1083">
            <v>2001</v>
          </cell>
          <cell r="C1083" t="str">
            <v>Nov</v>
          </cell>
          <cell r="D1083">
            <v>7</v>
          </cell>
          <cell r="E1083">
            <v>0</v>
          </cell>
          <cell r="F1083">
            <v>8821.8799999999992</v>
          </cell>
          <cell r="G1083" t="str">
            <v>tier - 2</v>
          </cell>
          <cell r="H1083" t="str">
            <v>tier - 3</v>
          </cell>
          <cell r="I1083" t="str">
            <v>R1023</v>
          </cell>
        </row>
        <row r="1084">
          <cell r="A1084" t="str">
            <v>Id1256</v>
          </cell>
          <cell r="B1084">
            <v>1976</v>
          </cell>
          <cell r="C1084" t="str">
            <v>Jun</v>
          </cell>
          <cell r="D1084">
            <v>14</v>
          </cell>
          <cell r="E1084">
            <v>2</v>
          </cell>
          <cell r="F1084">
            <v>8823.2800000000007</v>
          </cell>
          <cell r="G1084" t="str">
            <v>tier - 2</v>
          </cell>
          <cell r="H1084" t="str">
            <v>tier - 1</v>
          </cell>
          <cell r="I1084" t="str">
            <v>R1011</v>
          </cell>
        </row>
        <row r="1085">
          <cell r="A1085" t="str">
            <v>Id1255</v>
          </cell>
          <cell r="B1085">
            <v>1976</v>
          </cell>
          <cell r="C1085" t="str">
            <v>Oct</v>
          </cell>
          <cell r="D1085">
            <v>19</v>
          </cell>
          <cell r="E1085">
            <v>1</v>
          </cell>
          <cell r="F1085">
            <v>8823.99</v>
          </cell>
          <cell r="G1085" t="str">
            <v>tier - 2</v>
          </cell>
          <cell r="H1085" t="str">
            <v>tier - 3</v>
          </cell>
          <cell r="I1085" t="str">
            <v>R1024</v>
          </cell>
        </row>
        <row r="1086">
          <cell r="A1086" t="str">
            <v>Id1254</v>
          </cell>
          <cell r="B1086">
            <v>1988</v>
          </cell>
          <cell r="C1086" t="str">
            <v>Aug</v>
          </cell>
          <cell r="D1086">
            <v>22</v>
          </cell>
          <cell r="E1086">
            <v>3</v>
          </cell>
          <cell r="F1086">
            <v>8824.27</v>
          </cell>
          <cell r="G1086" t="str">
            <v>tier - 2</v>
          </cell>
          <cell r="H1086" t="str">
            <v>tier - 1</v>
          </cell>
          <cell r="I1086" t="str">
            <v>R1025</v>
          </cell>
        </row>
        <row r="1087">
          <cell r="A1087" t="str">
            <v>Id1253</v>
          </cell>
          <cell r="B1087">
            <v>1976</v>
          </cell>
          <cell r="C1087" t="str">
            <v>Jul</v>
          </cell>
          <cell r="D1087">
            <v>14</v>
          </cell>
          <cell r="E1087">
            <v>2</v>
          </cell>
          <cell r="F1087">
            <v>8825.09</v>
          </cell>
          <cell r="G1087" t="str">
            <v>tier - 2</v>
          </cell>
          <cell r="H1087" t="str">
            <v>tier - 3</v>
          </cell>
          <cell r="I1087" t="str">
            <v>R1011</v>
          </cell>
        </row>
        <row r="1088">
          <cell r="A1088" t="str">
            <v>Id1252</v>
          </cell>
          <cell r="B1088">
            <v>1972</v>
          </cell>
          <cell r="C1088" t="str">
            <v>Nov</v>
          </cell>
          <cell r="D1088">
            <v>14</v>
          </cell>
          <cell r="E1088">
            <v>0</v>
          </cell>
          <cell r="F1088">
            <v>8827.2099999999991</v>
          </cell>
          <cell r="G1088" t="str">
            <v>tier - 3</v>
          </cell>
          <cell r="H1088" t="str">
            <v>tier - 1</v>
          </cell>
          <cell r="I1088" t="str">
            <v>R1012</v>
          </cell>
        </row>
        <row r="1089">
          <cell r="A1089" t="str">
            <v>Id1251</v>
          </cell>
          <cell r="B1089">
            <v>1972</v>
          </cell>
          <cell r="C1089" t="str">
            <v>Nov</v>
          </cell>
          <cell r="D1089">
            <v>22</v>
          </cell>
          <cell r="E1089">
            <v>0</v>
          </cell>
          <cell r="F1089">
            <v>8835.26</v>
          </cell>
          <cell r="G1089" t="str">
            <v>tier - 3</v>
          </cell>
          <cell r="H1089" t="str">
            <v>tier - 2</v>
          </cell>
          <cell r="I1089" t="str">
            <v>R1012</v>
          </cell>
        </row>
        <row r="1090">
          <cell r="A1090" t="str">
            <v>Id1250</v>
          </cell>
          <cell r="B1090">
            <v>1974</v>
          </cell>
          <cell r="C1090" t="str">
            <v>Jun</v>
          </cell>
          <cell r="D1090">
            <v>18</v>
          </cell>
          <cell r="E1090">
            <v>1</v>
          </cell>
          <cell r="F1090">
            <v>8871.15</v>
          </cell>
          <cell r="G1090" t="str">
            <v>tier - 2</v>
          </cell>
          <cell r="H1090" t="str">
            <v>tier - 3</v>
          </cell>
          <cell r="I1090" t="str">
            <v>R1013</v>
          </cell>
        </row>
        <row r="1091">
          <cell r="A1091" t="str">
            <v>Id1249</v>
          </cell>
          <cell r="B1091">
            <v>1973</v>
          </cell>
          <cell r="C1091" t="str">
            <v>Sep</v>
          </cell>
          <cell r="D1091">
            <v>9</v>
          </cell>
          <cell r="E1091">
            <v>0</v>
          </cell>
          <cell r="F1091">
            <v>8890.59</v>
          </cell>
          <cell r="G1091" t="str">
            <v>tier - 2</v>
          </cell>
          <cell r="H1091" t="str">
            <v>tier - 3</v>
          </cell>
          <cell r="I1091" t="str">
            <v>R1012</v>
          </cell>
        </row>
        <row r="1092">
          <cell r="A1092" t="str">
            <v>Id1248</v>
          </cell>
          <cell r="B1092">
            <v>1978</v>
          </cell>
          <cell r="C1092" t="str">
            <v>Dec</v>
          </cell>
          <cell r="D1092">
            <v>16</v>
          </cell>
          <cell r="E1092">
            <v>3</v>
          </cell>
          <cell r="F1092">
            <v>8891.14</v>
          </cell>
          <cell r="G1092" t="str">
            <v>tier - 2</v>
          </cell>
          <cell r="H1092" t="str">
            <v>tier - 3</v>
          </cell>
          <cell r="I1092" t="str">
            <v>R1017</v>
          </cell>
        </row>
        <row r="1093">
          <cell r="A1093" t="str">
            <v>Id1247</v>
          </cell>
          <cell r="B1093">
            <v>1997</v>
          </cell>
          <cell r="C1093" t="str">
            <v>Nov</v>
          </cell>
          <cell r="D1093">
            <v>28</v>
          </cell>
          <cell r="E1093">
            <v>0</v>
          </cell>
          <cell r="F1093">
            <v>8906.14</v>
          </cell>
          <cell r="G1093" t="str">
            <v>tier - 2</v>
          </cell>
          <cell r="H1093" t="str">
            <v>tier - 2</v>
          </cell>
          <cell r="I1093" t="str">
            <v>R1012</v>
          </cell>
        </row>
        <row r="1094">
          <cell r="A1094" t="str">
            <v>Id1246</v>
          </cell>
          <cell r="B1094">
            <v>1967</v>
          </cell>
          <cell r="C1094" t="str">
            <v>Sep</v>
          </cell>
          <cell r="D1094">
            <v>6</v>
          </cell>
          <cell r="E1094">
            <v>0</v>
          </cell>
          <cell r="F1094">
            <v>8908.4699999999993</v>
          </cell>
          <cell r="G1094" t="str">
            <v>tier - 3</v>
          </cell>
          <cell r="H1094" t="str">
            <v>tier - 2</v>
          </cell>
          <cell r="I1094" t="str">
            <v>R1013</v>
          </cell>
        </row>
        <row r="1095">
          <cell r="A1095" t="str">
            <v>Id1245</v>
          </cell>
          <cell r="B1095">
            <v>1975</v>
          </cell>
          <cell r="C1095" t="str">
            <v>Jul</v>
          </cell>
          <cell r="D1095">
            <v>7</v>
          </cell>
          <cell r="E1095">
            <v>1</v>
          </cell>
          <cell r="F1095">
            <v>8930.93</v>
          </cell>
          <cell r="G1095" t="str">
            <v>tier - 2</v>
          </cell>
          <cell r="H1095" t="str">
            <v>tier - 2</v>
          </cell>
          <cell r="I1095" t="str">
            <v>R1012</v>
          </cell>
        </row>
        <row r="1096">
          <cell r="A1096" t="str">
            <v>Id1244</v>
          </cell>
          <cell r="B1096">
            <v>1972</v>
          </cell>
          <cell r="C1096" t="str">
            <v>Jun</v>
          </cell>
          <cell r="D1096">
            <v>6</v>
          </cell>
          <cell r="E1096">
            <v>0</v>
          </cell>
          <cell r="F1096">
            <v>8932.08</v>
          </cell>
          <cell r="G1096" t="str">
            <v>tier - 2</v>
          </cell>
          <cell r="H1096" t="str">
            <v>tier - 1</v>
          </cell>
          <cell r="I1096" t="str">
            <v>R1011</v>
          </cell>
        </row>
        <row r="1097">
          <cell r="A1097" t="str">
            <v>Id1243</v>
          </cell>
          <cell r="B1097">
            <v>1976</v>
          </cell>
          <cell r="C1097" t="str">
            <v>Dec</v>
          </cell>
          <cell r="D1097">
            <v>25</v>
          </cell>
          <cell r="E1097">
            <v>3</v>
          </cell>
          <cell r="F1097">
            <v>8944.1200000000008</v>
          </cell>
          <cell r="G1097" t="str">
            <v>tier - 3</v>
          </cell>
          <cell r="H1097" t="str">
            <v>tier - 2</v>
          </cell>
          <cell r="I1097" t="str">
            <v>R1013</v>
          </cell>
        </row>
        <row r="1098">
          <cell r="A1098" t="str">
            <v>Id1242</v>
          </cell>
          <cell r="B1098">
            <v>1992</v>
          </cell>
          <cell r="C1098" t="str">
            <v>Sep</v>
          </cell>
          <cell r="D1098">
            <v>27</v>
          </cell>
          <cell r="E1098">
            <v>0</v>
          </cell>
          <cell r="F1098">
            <v>8954.99</v>
          </cell>
          <cell r="G1098" t="str">
            <v>tier - 2</v>
          </cell>
          <cell r="H1098" t="str">
            <v>tier - 3</v>
          </cell>
          <cell r="I1098" t="str">
            <v>R1026</v>
          </cell>
        </row>
        <row r="1099">
          <cell r="A1099" t="str">
            <v>Id1241</v>
          </cell>
          <cell r="B1099">
            <v>1974</v>
          </cell>
          <cell r="C1099" t="str">
            <v>Aug</v>
          </cell>
          <cell r="D1099">
            <v>17</v>
          </cell>
          <cell r="E1099">
            <v>1</v>
          </cell>
          <cell r="F1099">
            <v>8964.06</v>
          </cell>
          <cell r="G1099" t="str">
            <v>tier - 3</v>
          </cell>
          <cell r="H1099" t="str">
            <v>tier - 2</v>
          </cell>
          <cell r="I1099" t="str">
            <v>R1016</v>
          </cell>
        </row>
        <row r="1100">
          <cell r="A1100" t="str">
            <v>Id1240</v>
          </cell>
          <cell r="B1100">
            <v>1983</v>
          </cell>
          <cell r="C1100" t="str">
            <v>Jul</v>
          </cell>
          <cell r="D1100">
            <v>15</v>
          </cell>
          <cell r="E1100">
            <v>5</v>
          </cell>
          <cell r="F1100">
            <v>8965.7999999999993</v>
          </cell>
          <cell r="G1100" t="str">
            <v>tier - 2</v>
          </cell>
          <cell r="H1100" t="str">
            <v>tier - 3</v>
          </cell>
          <cell r="I1100" t="str">
            <v>R1012</v>
          </cell>
        </row>
        <row r="1101">
          <cell r="A1101" t="str">
            <v>Id1239</v>
          </cell>
          <cell r="B1101">
            <v>1974</v>
          </cell>
          <cell r="C1101" t="str">
            <v>Sep</v>
          </cell>
          <cell r="D1101">
            <v>8</v>
          </cell>
          <cell r="E1101">
            <v>2</v>
          </cell>
          <cell r="F1101">
            <v>8968.33</v>
          </cell>
          <cell r="G1101" t="str">
            <v>tier - 3</v>
          </cell>
          <cell r="H1101" t="str">
            <v>tier - 2</v>
          </cell>
          <cell r="I1101" t="str">
            <v>R1011</v>
          </cell>
        </row>
        <row r="1102">
          <cell r="A1102" t="str">
            <v>Id1238</v>
          </cell>
          <cell r="B1102">
            <v>1974</v>
          </cell>
          <cell r="C1102" t="str">
            <v>Jul</v>
          </cell>
          <cell r="D1102">
            <v>21</v>
          </cell>
          <cell r="E1102">
            <v>2</v>
          </cell>
          <cell r="F1102">
            <v>8978.19</v>
          </cell>
          <cell r="G1102" t="str">
            <v>tier - 2</v>
          </cell>
          <cell r="H1102" t="str">
            <v>tier - 2</v>
          </cell>
          <cell r="I1102" t="str">
            <v>R1013</v>
          </cell>
        </row>
        <row r="1103">
          <cell r="A1103" t="str">
            <v>Id1237</v>
          </cell>
          <cell r="B1103">
            <v>1973</v>
          </cell>
          <cell r="C1103" t="str">
            <v>Oct</v>
          </cell>
          <cell r="D1103">
            <v>11</v>
          </cell>
          <cell r="E1103">
            <v>0</v>
          </cell>
          <cell r="F1103">
            <v>8988.16</v>
          </cell>
          <cell r="G1103" t="str">
            <v>tier - 2</v>
          </cell>
          <cell r="H1103" t="str">
            <v>tier - 1</v>
          </cell>
          <cell r="I1103" t="str">
            <v>R1012</v>
          </cell>
        </row>
        <row r="1104">
          <cell r="A1104" t="str">
            <v>Id1236</v>
          </cell>
          <cell r="B1104">
            <v>1979</v>
          </cell>
          <cell r="C1104" t="str">
            <v>Dec</v>
          </cell>
          <cell r="D1104">
            <v>16</v>
          </cell>
          <cell r="E1104">
            <v>2</v>
          </cell>
          <cell r="F1104">
            <v>8998.43</v>
          </cell>
          <cell r="G1104" t="str">
            <v>tier - 2</v>
          </cell>
          <cell r="H1104" t="str">
            <v>tier - 1</v>
          </cell>
          <cell r="I1104" t="str">
            <v>R1025</v>
          </cell>
        </row>
        <row r="1105">
          <cell r="A1105" t="str">
            <v>Id1235</v>
          </cell>
          <cell r="B1105">
            <v>1993</v>
          </cell>
          <cell r="C1105" t="str">
            <v>Dec</v>
          </cell>
          <cell r="D1105">
            <v>1</v>
          </cell>
          <cell r="E1105">
            <v>0</v>
          </cell>
          <cell r="F1105">
            <v>9010.2000000000007</v>
          </cell>
          <cell r="G1105" t="str">
            <v>tier - 2</v>
          </cell>
          <cell r="H1105" t="str">
            <v>tier - 3</v>
          </cell>
          <cell r="I1105" t="str">
            <v>R1026</v>
          </cell>
        </row>
        <row r="1106">
          <cell r="A1106" t="str">
            <v>Id1234</v>
          </cell>
          <cell r="B1106">
            <v>1972</v>
          </cell>
          <cell r="C1106" t="str">
            <v>Dec</v>
          </cell>
          <cell r="D1106">
            <v>7</v>
          </cell>
          <cell r="E1106">
            <v>1</v>
          </cell>
          <cell r="F1106">
            <v>9048.0300000000007</v>
          </cell>
          <cell r="G1106" t="str">
            <v>tier - 2</v>
          </cell>
          <cell r="H1106" t="str">
            <v>tier - 2</v>
          </cell>
          <cell r="I1106" t="str">
            <v>R1013</v>
          </cell>
        </row>
        <row r="1107">
          <cell r="A1107" t="str">
            <v>Id1233</v>
          </cell>
          <cell r="B1107">
            <v>1972</v>
          </cell>
          <cell r="C1107" t="str">
            <v>Dec</v>
          </cell>
          <cell r="D1107">
            <v>2</v>
          </cell>
          <cell r="E1107">
            <v>1</v>
          </cell>
          <cell r="F1107">
            <v>9058.73</v>
          </cell>
          <cell r="G1107" t="str">
            <v>tier - 3</v>
          </cell>
          <cell r="H1107" t="str">
            <v>tier - 2</v>
          </cell>
          <cell r="I1107" t="str">
            <v>R1013</v>
          </cell>
        </row>
        <row r="1108">
          <cell r="A1108" t="str">
            <v>Id1232</v>
          </cell>
          <cell r="B1108">
            <v>1977</v>
          </cell>
          <cell r="C1108" t="str">
            <v>Nov</v>
          </cell>
          <cell r="D1108">
            <v>4</v>
          </cell>
          <cell r="E1108">
            <v>2</v>
          </cell>
          <cell r="F1108">
            <v>9095.07</v>
          </cell>
          <cell r="G1108" t="str">
            <v>tier - 2</v>
          </cell>
          <cell r="H1108" t="str">
            <v>tier - 2</v>
          </cell>
          <cell r="I1108" t="str">
            <v>R1024</v>
          </cell>
        </row>
        <row r="1109">
          <cell r="A1109" t="str">
            <v>Id1231</v>
          </cell>
          <cell r="B1109">
            <v>1965</v>
          </cell>
          <cell r="C1109" t="str">
            <v>Nov</v>
          </cell>
          <cell r="D1109">
            <v>9</v>
          </cell>
          <cell r="E1109">
            <v>0</v>
          </cell>
          <cell r="F1109">
            <v>9095.94</v>
          </cell>
          <cell r="G1109" t="str">
            <v>tier - 3</v>
          </cell>
          <cell r="H1109" t="str">
            <v>tier - 1</v>
          </cell>
          <cell r="I1109" t="str">
            <v>R1011</v>
          </cell>
        </row>
        <row r="1110">
          <cell r="A1110" t="str">
            <v>Id1230</v>
          </cell>
          <cell r="B1110">
            <v>1977</v>
          </cell>
          <cell r="C1110" t="str">
            <v>Dec</v>
          </cell>
          <cell r="D1110">
            <v>2</v>
          </cell>
          <cell r="E1110">
            <v>3</v>
          </cell>
          <cell r="F1110">
            <v>9101.7999999999993</v>
          </cell>
          <cell r="G1110" t="str">
            <v>tier - 2</v>
          </cell>
          <cell r="H1110" t="str">
            <v>tier - 1</v>
          </cell>
          <cell r="I1110" t="str">
            <v>R1011</v>
          </cell>
        </row>
        <row r="1111">
          <cell r="A1111" t="str">
            <v>Id1229</v>
          </cell>
          <cell r="B1111">
            <v>1970</v>
          </cell>
          <cell r="C1111" t="str">
            <v>Aug</v>
          </cell>
          <cell r="D1111">
            <v>12</v>
          </cell>
          <cell r="E1111">
            <v>0</v>
          </cell>
          <cell r="F1111">
            <v>9140.9500000000007</v>
          </cell>
          <cell r="G1111" t="str">
            <v>tier - 3</v>
          </cell>
          <cell r="H1111" t="str">
            <v>tier - 3</v>
          </cell>
          <cell r="I1111" t="str">
            <v>R1013</v>
          </cell>
        </row>
        <row r="1112">
          <cell r="A1112" t="str">
            <v>Id1228</v>
          </cell>
          <cell r="B1112">
            <v>1970</v>
          </cell>
          <cell r="C1112" t="str">
            <v>Oct</v>
          </cell>
          <cell r="D1112">
            <v>18</v>
          </cell>
          <cell r="E1112">
            <v>0</v>
          </cell>
          <cell r="F1112">
            <v>9144.57</v>
          </cell>
          <cell r="G1112" t="str">
            <v>tier - 3</v>
          </cell>
          <cell r="H1112" t="str">
            <v>tier - 2</v>
          </cell>
          <cell r="I1112" t="str">
            <v>R1011</v>
          </cell>
        </row>
        <row r="1113">
          <cell r="A1113" t="str">
            <v>Id1227</v>
          </cell>
          <cell r="B1113">
            <v>1982</v>
          </cell>
          <cell r="C1113" t="str">
            <v>Dec</v>
          </cell>
          <cell r="D1113">
            <v>8</v>
          </cell>
          <cell r="E1113">
            <v>3</v>
          </cell>
          <cell r="F1113">
            <v>9147.5</v>
          </cell>
          <cell r="G1113" t="str">
            <v>tier - 2</v>
          </cell>
          <cell r="H1113" t="str">
            <v>tier - 1</v>
          </cell>
          <cell r="I1113" t="str">
            <v>R1012</v>
          </cell>
        </row>
        <row r="1114">
          <cell r="A1114" t="str">
            <v>Id1226</v>
          </cell>
          <cell r="B1114">
            <v>1990</v>
          </cell>
          <cell r="C1114" t="str">
            <v>Aug</v>
          </cell>
          <cell r="D1114">
            <v>23</v>
          </cell>
          <cell r="E1114">
            <v>3</v>
          </cell>
          <cell r="F1114">
            <v>9159.51</v>
          </cell>
          <cell r="G1114" t="str">
            <v>tier - 2</v>
          </cell>
          <cell r="H1114" t="str">
            <v>tier - 2</v>
          </cell>
          <cell r="I1114" t="str">
            <v>R1021</v>
          </cell>
        </row>
        <row r="1115">
          <cell r="A1115" t="str">
            <v>Id1225</v>
          </cell>
          <cell r="B1115">
            <v>1970</v>
          </cell>
          <cell r="C1115" t="str">
            <v>Oct</v>
          </cell>
          <cell r="D1115">
            <v>24</v>
          </cell>
          <cell r="E1115">
            <v>0</v>
          </cell>
          <cell r="F1115">
            <v>9171.75</v>
          </cell>
          <cell r="G1115" t="str">
            <v>tier - 2</v>
          </cell>
          <cell r="H1115" t="str">
            <v>tier - 2</v>
          </cell>
          <cell r="I1115" t="str">
            <v>R1012</v>
          </cell>
        </row>
        <row r="1116">
          <cell r="A1116" t="str">
            <v>Id1224</v>
          </cell>
          <cell r="B1116">
            <v>1971</v>
          </cell>
          <cell r="C1116" t="str">
            <v>Dec</v>
          </cell>
          <cell r="D1116">
            <v>29</v>
          </cell>
          <cell r="E1116">
            <v>0</v>
          </cell>
          <cell r="F1116">
            <v>9174.14</v>
          </cell>
          <cell r="G1116" t="str">
            <v>tier - 3</v>
          </cell>
          <cell r="H1116" t="str">
            <v>tier - 1</v>
          </cell>
          <cell r="I1116" t="str">
            <v>R1012</v>
          </cell>
        </row>
        <row r="1117">
          <cell r="A1117" t="str">
            <v>Id1223</v>
          </cell>
          <cell r="B1117">
            <v>1973</v>
          </cell>
          <cell r="C1117" t="str">
            <v>Dec</v>
          </cell>
          <cell r="D1117">
            <v>25</v>
          </cell>
          <cell r="E1117">
            <v>1</v>
          </cell>
          <cell r="F1117">
            <v>9182.17</v>
          </cell>
          <cell r="G1117" t="str">
            <v>tier - 2</v>
          </cell>
          <cell r="H1117" t="str">
            <v>tier - 3</v>
          </cell>
          <cell r="I1117" t="str">
            <v>R1011</v>
          </cell>
        </row>
        <row r="1118">
          <cell r="A1118" t="str">
            <v>Id1222</v>
          </cell>
          <cell r="B1118">
            <v>1976</v>
          </cell>
          <cell r="C1118" t="str">
            <v>Sep</v>
          </cell>
          <cell r="D1118">
            <v>10</v>
          </cell>
          <cell r="E1118">
            <v>2</v>
          </cell>
          <cell r="F1118">
            <v>9193.84</v>
          </cell>
          <cell r="G1118" t="str">
            <v>tier - 2</v>
          </cell>
          <cell r="H1118" t="str">
            <v>tier - 1</v>
          </cell>
          <cell r="I1118" t="str">
            <v>R1012</v>
          </cell>
        </row>
        <row r="1119">
          <cell r="A1119" t="str">
            <v>Id1221</v>
          </cell>
          <cell r="B1119">
            <v>1986</v>
          </cell>
          <cell r="C1119" t="str">
            <v>Dec</v>
          </cell>
          <cell r="D1119">
            <v>25</v>
          </cell>
          <cell r="E1119">
            <v>3</v>
          </cell>
          <cell r="F1119">
            <v>9210.06</v>
          </cell>
          <cell r="G1119" t="str">
            <v>tier - 2</v>
          </cell>
          <cell r="H1119" t="str">
            <v>tier - 3</v>
          </cell>
          <cell r="I1119" t="str">
            <v>R1021</v>
          </cell>
        </row>
        <row r="1120">
          <cell r="A1120" t="str">
            <v>Id1220</v>
          </cell>
          <cell r="B1120">
            <v>1981</v>
          </cell>
          <cell r="C1120" t="str">
            <v>Dec</v>
          </cell>
          <cell r="D1120">
            <v>5</v>
          </cell>
          <cell r="E1120">
            <v>5</v>
          </cell>
          <cell r="F1120">
            <v>9222.4</v>
          </cell>
          <cell r="G1120" t="str">
            <v>tier - 2</v>
          </cell>
          <cell r="H1120" t="str">
            <v>tier - 3</v>
          </cell>
          <cell r="I1120" t="str">
            <v>R1019</v>
          </cell>
        </row>
        <row r="1121">
          <cell r="A1121" t="str">
            <v>Id1219</v>
          </cell>
          <cell r="B1121">
            <v>1975</v>
          </cell>
          <cell r="C1121" t="str">
            <v>Dec</v>
          </cell>
          <cell r="D1121">
            <v>6</v>
          </cell>
          <cell r="E1121">
            <v>2</v>
          </cell>
          <cell r="F1121">
            <v>9225.26</v>
          </cell>
          <cell r="G1121" t="str">
            <v>tier - 3</v>
          </cell>
          <cell r="H1121" t="str">
            <v>tier - 3</v>
          </cell>
          <cell r="I1121" t="str">
            <v>R1015</v>
          </cell>
        </row>
        <row r="1122">
          <cell r="A1122" t="str">
            <v>Id1218</v>
          </cell>
          <cell r="B1122">
            <v>1980</v>
          </cell>
          <cell r="C1122" t="str">
            <v>Oct</v>
          </cell>
          <cell r="D1122">
            <v>5</v>
          </cell>
          <cell r="E1122">
            <v>2</v>
          </cell>
          <cell r="F1122">
            <v>9247.94</v>
          </cell>
          <cell r="G1122" t="str">
            <v>tier - 2</v>
          </cell>
          <cell r="H1122" t="str">
            <v>tier - 1</v>
          </cell>
          <cell r="I1122" t="str">
            <v>R1021</v>
          </cell>
        </row>
        <row r="1123">
          <cell r="A1123" t="str">
            <v>Id1217</v>
          </cell>
          <cell r="B1123">
            <v>1974</v>
          </cell>
          <cell r="C1123" t="str">
            <v>Aug</v>
          </cell>
          <cell r="D1123">
            <v>21</v>
          </cell>
          <cell r="E1123">
            <v>1</v>
          </cell>
          <cell r="F1123">
            <v>9249.5</v>
          </cell>
          <cell r="G1123" t="str">
            <v>tier - 2</v>
          </cell>
          <cell r="H1123" t="str">
            <v>tier - 1</v>
          </cell>
          <cell r="I1123" t="str">
            <v>R1012</v>
          </cell>
        </row>
        <row r="1124">
          <cell r="A1124" t="str">
            <v>Id1216</v>
          </cell>
          <cell r="B1124">
            <v>1971</v>
          </cell>
          <cell r="C1124" t="str">
            <v>Aug</v>
          </cell>
          <cell r="D1124">
            <v>6</v>
          </cell>
          <cell r="E1124">
            <v>0</v>
          </cell>
          <cell r="F1124">
            <v>9264.7999999999993</v>
          </cell>
          <cell r="G1124" t="str">
            <v>tier - 2</v>
          </cell>
          <cell r="H1124" t="str">
            <v>tier - 1</v>
          </cell>
          <cell r="I1124" t="str">
            <v>R1011</v>
          </cell>
        </row>
        <row r="1125">
          <cell r="A1125" t="str">
            <v>Id1215</v>
          </cell>
          <cell r="B1125">
            <v>1973</v>
          </cell>
          <cell r="C1125" t="str">
            <v>Oct</v>
          </cell>
          <cell r="D1125">
            <v>27</v>
          </cell>
          <cell r="E1125">
            <v>1</v>
          </cell>
          <cell r="F1125">
            <v>9282.48</v>
          </cell>
          <cell r="G1125" t="str">
            <v>tier - 3</v>
          </cell>
          <cell r="H1125" t="str">
            <v>tier - 2</v>
          </cell>
          <cell r="I1125" t="str">
            <v>R1016</v>
          </cell>
        </row>
        <row r="1126">
          <cell r="A1126" t="str">
            <v>Id1214</v>
          </cell>
          <cell r="B1126">
            <v>1971</v>
          </cell>
          <cell r="C1126" t="str">
            <v>Jul</v>
          </cell>
          <cell r="D1126">
            <v>2</v>
          </cell>
          <cell r="E1126">
            <v>0</v>
          </cell>
          <cell r="F1126">
            <v>9283.56</v>
          </cell>
          <cell r="G1126" t="str">
            <v>tier - 2</v>
          </cell>
          <cell r="H1126" t="str">
            <v>tier - 3</v>
          </cell>
          <cell r="I1126" t="str">
            <v>R1013</v>
          </cell>
        </row>
        <row r="1127">
          <cell r="A1127" t="str">
            <v>Id1213</v>
          </cell>
          <cell r="B1127">
            <v>1969</v>
          </cell>
          <cell r="C1127" t="str">
            <v>Nov</v>
          </cell>
          <cell r="D1127">
            <v>26</v>
          </cell>
          <cell r="E1127">
            <v>0</v>
          </cell>
          <cell r="F1127">
            <v>9285.8700000000008</v>
          </cell>
          <cell r="G1127" t="str">
            <v>tier - 2</v>
          </cell>
          <cell r="H1127" t="str">
            <v>tier - 3</v>
          </cell>
          <cell r="I1127" t="str">
            <v>R1013</v>
          </cell>
        </row>
        <row r="1128">
          <cell r="A1128" t="str">
            <v>Id1212</v>
          </cell>
          <cell r="B1128">
            <v>1973</v>
          </cell>
          <cell r="C1128" t="str">
            <v>Oct</v>
          </cell>
          <cell r="D1128">
            <v>16</v>
          </cell>
          <cell r="E1128">
            <v>1</v>
          </cell>
          <cell r="F1128">
            <v>9288.0300000000007</v>
          </cell>
          <cell r="G1128" t="str">
            <v>tier - 2</v>
          </cell>
          <cell r="H1128" t="str">
            <v>tier - 3</v>
          </cell>
          <cell r="I1128" t="str">
            <v>R1018</v>
          </cell>
        </row>
        <row r="1129">
          <cell r="A1129" t="str">
            <v>Id1211</v>
          </cell>
          <cell r="B1129">
            <v>1973</v>
          </cell>
          <cell r="C1129" t="str">
            <v>Sep</v>
          </cell>
          <cell r="D1129">
            <v>18</v>
          </cell>
          <cell r="E1129">
            <v>1</v>
          </cell>
          <cell r="F1129">
            <v>9290.14</v>
          </cell>
          <cell r="G1129" t="str">
            <v>tier - 3</v>
          </cell>
          <cell r="H1129" t="str">
            <v>tier - 3</v>
          </cell>
          <cell r="I1129" t="str">
            <v>R1016</v>
          </cell>
        </row>
        <row r="1130">
          <cell r="A1130" t="str">
            <v>Id1210</v>
          </cell>
          <cell r="B1130">
            <v>1976</v>
          </cell>
          <cell r="C1130" t="str">
            <v>Nov</v>
          </cell>
          <cell r="D1130">
            <v>3</v>
          </cell>
          <cell r="E1130">
            <v>3</v>
          </cell>
          <cell r="F1130">
            <v>9301.89</v>
          </cell>
          <cell r="G1130" t="str">
            <v>tier - 2</v>
          </cell>
          <cell r="H1130" t="str">
            <v>tier - 1</v>
          </cell>
          <cell r="I1130" t="str">
            <v>R1012</v>
          </cell>
        </row>
        <row r="1131">
          <cell r="A1131" t="str">
            <v>Id1209</v>
          </cell>
          <cell r="B1131">
            <v>1973</v>
          </cell>
          <cell r="C1131" t="str">
            <v>Oct</v>
          </cell>
          <cell r="D1131">
            <v>16</v>
          </cell>
          <cell r="E1131">
            <v>2</v>
          </cell>
          <cell r="F1131">
            <v>9304.7000000000007</v>
          </cell>
          <cell r="G1131" t="str">
            <v>tier - 3</v>
          </cell>
          <cell r="H1131" t="str">
            <v>tier - 3</v>
          </cell>
          <cell r="I1131" t="str">
            <v>R1013</v>
          </cell>
        </row>
        <row r="1132">
          <cell r="A1132" t="str">
            <v>Id1208</v>
          </cell>
          <cell r="B1132">
            <v>1963</v>
          </cell>
          <cell r="C1132" t="str">
            <v>Jun</v>
          </cell>
          <cell r="D1132">
            <v>8</v>
          </cell>
          <cell r="E1132">
            <v>0</v>
          </cell>
          <cell r="F1132">
            <v>9310.81</v>
          </cell>
          <cell r="G1132" t="str">
            <v>tier - 3</v>
          </cell>
          <cell r="H1132" t="str">
            <v>tier - 1</v>
          </cell>
          <cell r="I1132" t="str">
            <v>R1013</v>
          </cell>
        </row>
        <row r="1133">
          <cell r="A1133" t="str">
            <v>Id1207</v>
          </cell>
          <cell r="B1133">
            <v>1977</v>
          </cell>
          <cell r="C1133" t="str">
            <v>Oct</v>
          </cell>
          <cell r="D1133">
            <v>12</v>
          </cell>
          <cell r="E1133">
            <v>2</v>
          </cell>
          <cell r="F1133">
            <v>9315.41</v>
          </cell>
          <cell r="G1133" t="str">
            <v>tier - 2</v>
          </cell>
          <cell r="H1133" t="str">
            <v>tier - 1</v>
          </cell>
          <cell r="I1133" t="str">
            <v>R1024</v>
          </cell>
        </row>
        <row r="1134">
          <cell r="A1134" t="str">
            <v>Id1206</v>
          </cell>
          <cell r="B1134">
            <v>1988</v>
          </cell>
          <cell r="C1134" t="str">
            <v>Jul</v>
          </cell>
          <cell r="D1134">
            <v>9</v>
          </cell>
          <cell r="E1134">
            <v>3</v>
          </cell>
          <cell r="F1134">
            <v>9320.26</v>
          </cell>
          <cell r="G1134" t="str">
            <v>tier - 2</v>
          </cell>
          <cell r="H1134" t="str">
            <v>tier - 1</v>
          </cell>
          <cell r="I1134" t="str">
            <v>R1012</v>
          </cell>
        </row>
        <row r="1135">
          <cell r="A1135" t="str">
            <v>Id1205</v>
          </cell>
          <cell r="B1135">
            <v>1996</v>
          </cell>
          <cell r="C1135" t="str">
            <v>Oct</v>
          </cell>
          <cell r="D1135">
            <v>12</v>
          </cell>
          <cell r="E1135">
            <v>0</v>
          </cell>
          <cell r="F1135">
            <v>9338.61</v>
          </cell>
          <cell r="G1135" t="str">
            <v>tier - 2</v>
          </cell>
          <cell r="H1135" t="str">
            <v>tier - 1</v>
          </cell>
          <cell r="I1135" t="str">
            <v>R1026</v>
          </cell>
        </row>
        <row r="1136">
          <cell r="A1136" t="str">
            <v>Id1204</v>
          </cell>
          <cell r="B1136">
            <v>1988</v>
          </cell>
          <cell r="C1136" t="str">
            <v>Jul</v>
          </cell>
          <cell r="D1136">
            <v>1</v>
          </cell>
          <cell r="E1136">
            <v>3</v>
          </cell>
          <cell r="F1136">
            <v>9344.2000000000007</v>
          </cell>
          <cell r="G1136" t="str">
            <v>tier - 2</v>
          </cell>
          <cell r="H1136" t="str">
            <v>tier - 1</v>
          </cell>
          <cell r="I1136" t="str">
            <v>R1021</v>
          </cell>
        </row>
        <row r="1137">
          <cell r="A1137" t="str">
            <v>Id1203</v>
          </cell>
          <cell r="B1137">
            <v>1971</v>
          </cell>
          <cell r="C1137" t="str">
            <v>Oct</v>
          </cell>
          <cell r="D1137">
            <v>8</v>
          </cell>
          <cell r="E1137">
            <v>0</v>
          </cell>
          <cell r="F1137">
            <v>9361.33</v>
          </cell>
          <cell r="G1137" t="str">
            <v>tier - 3</v>
          </cell>
          <cell r="H1137" t="str">
            <v>tier - 1</v>
          </cell>
          <cell r="I1137" t="str">
            <v>R1016</v>
          </cell>
        </row>
        <row r="1138">
          <cell r="A1138" t="str">
            <v>Id1202</v>
          </cell>
          <cell r="B1138">
            <v>1969</v>
          </cell>
          <cell r="C1138" t="str">
            <v>Nov</v>
          </cell>
          <cell r="D1138">
            <v>24</v>
          </cell>
          <cell r="E1138">
            <v>0</v>
          </cell>
          <cell r="F1138">
            <v>9377.4500000000007</v>
          </cell>
          <cell r="G1138" t="str">
            <v>tier - 2</v>
          </cell>
          <cell r="H1138" t="str">
            <v>tier - 3</v>
          </cell>
          <cell r="I1138" t="str">
            <v>R1013</v>
          </cell>
        </row>
        <row r="1139">
          <cell r="A1139" t="str">
            <v>Id1201</v>
          </cell>
          <cell r="B1139">
            <v>1971</v>
          </cell>
          <cell r="C1139" t="str">
            <v>Nov</v>
          </cell>
          <cell r="D1139">
            <v>26</v>
          </cell>
          <cell r="E1139">
            <v>1</v>
          </cell>
          <cell r="F1139">
            <v>9377.9</v>
          </cell>
          <cell r="G1139" t="str">
            <v>tier - 2</v>
          </cell>
          <cell r="H1139" t="str">
            <v>tier - 1</v>
          </cell>
          <cell r="I1139" t="str">
            <v>R1013</v>
          </cell>
        </row>
        <row r="1140">
          <cell r="A1140" t="str">
            <v>Id1200</v>
          </cell>
          <cell r="B1140">
            <v>1975</v>
          </cell>
          <cell r="C1140" t="str">
            <v>Dec</v>
          </cell>
          <cell r="D1140">
            <v>2</v>
          </cell>
          <cell r="E1140">
            <v>1</v>
          </cell>
          <cell r="F1140">
            <v>9380.75</v>
          </cell>
          <cell r="G1140" t="str">
            <v>tier - 2</v>
          </cell>
          <cell r="H1140" t="str">
            <v>tier - 2</v>
          </cell>
          <cell r="I1140" t="str">
            <v>R1024</v>
          </cell>
        </row>
        <row r="1141">
          <cell r="A1141" t="str">
            <v>Id1199</v>
          </cell>
          <cell r="B1141">
            <v>1971</v>
          </cell>
          <cell r="C1141" t="str">
            <v>Dec</v>
          </cell>
          <cell r="D1141">
            <v>29</v>
          </cell>
          <cell r="E1141">
            <v>1</v>
          </cell>
          <cell r="F1141">
            <v>9386.16</v>
          </cell>
          <cell r="G1141" t="str">
            <v>tier - 3</v>
          </cell>
          <cell r="H1141" t="str">
            <v>tier - 2</v>
          </cell>
          <cell r="I1141" t="str">
            <v>R1013</v>
          </cell>
        </row>
        <row r="1142">
          <cell r="A1142" t="str">
            <v>Id1198</v>
          </cell>
          <cell r="B1142">
            <v>1971</v>
          </cell>
          <cell r="C1142" t="str">
            <v>Oct</v>
          </cell>
          <cell r="D1142">
            <v>20</v>
          </cell>
          <cell r="E1142">
            <v>1</v>
          </cell>
          <cell r="F1142">
            <v>9391.35</v>
          </cell>
          <cell r="G1142" t="str">
            <v>tier - 3</v>
          </cell>
          <cell r="H1142" t="str">
            <v>tier - 3</v>
          </cell>
          <cell r="I1142" t="str">
            <v>R1011</v>
          </cell>
        </row>
        <row r="1143">
          <cell r="A1143" t="str">
            <v>Id1197</v>
          </cell>
          <cell r="B1143">
            <v>1976</v>
          </cell>
          <cell r="C1143" t="str">
            <v>Oct</v>
          </cell>
          <cell r="D1143">
            <v>17</v>
          </cell>
          <cell r="E1143">
            <v>2</v>
          </cell>
          <cell r="F1143">
            <v>9411.01</v>
          </cell>
          <cell r="G1143" t="str">
            <v>tier - 2</v>
          </cell>
          <cell r="H1143" t="str">
            <v>tier - 3</v>
          </cell>
          <cell r="I1143" t="str">
            <v>R1024</v>
          </cell>
        </row>
        <row r="1144">
          <cell r="A1144" t="str">
            <v>Id1196</v>
          </cell>
          <cell r="B1144">
            <v>1976</v>
          </cell>
          <cell r="C1144" t="str">
            <v>Oct</v>
          </cell>
          <cell r="D1144">
            <v>30</v>
          </cell>
          <cell r="E1144">
            <v>3</v>
          </cell>
          <cell r="F1144">
            <v>9414.92</v>
          </cell>
          <cell r="G1144" t="str">
            <v>tier - 2</v>
          </cell>
          <cell r="H1144" t="str">
            <v>tier - 2</v>
          </cell>
          <cell r="I1144" t="str">
            <v>R1011</v>
          </cell>
        </row>
        <row r="1145">
          <cell r="A1145" t="str">
            <v>Id1195</v>
          </cell>
          <cell r="B1145">
            <v>1976</v>
          </cell>
          <cell r="C1145" t="str">
            <v>Nov</v>
          </cell>
          <cell r="D1145">
            <v>3</v>
          </cell>
          <cell r="E1145">
            <v>2</v>
          </cell>
          <cell r="F1145">
            <v>9432.93</v>
          </cell>
          <cell r="G1145" t="str">
            <v>tier - 2</v>
          </cell>
          <cell r="H1145" t="str">
            <v>tier - 1</v>
          </cell>
          <cell r="I1145" t="str">
            <v>R1024</v>
          </cell>
        </row>
        <row r="1146">
          <cell r="A1146" t="str">
            <v>Id1194</v>
          </cell>
          <cell r="B1146">
            <v>1974</v>
          </cell>
          <cell r="C1146" t="str">
            <v>Nov</v>
          </cell>
          <cell r="D1146">
            <v>27</v>
          </cell>
          <cell r="E1146">
            <v>1</v>
          </cell>
          <cell r="F1146">
            <v>9447.25</v>
          </cell>
          <cell r="G1146" t="str">
            <v>tier - 2</v>
          </cell>
          <cell r="H1146" t="str">
            <v>tier - 1</v>
          </cell>
          <cell r="I1146" t="str">
            <v>R1024</v>
          </cell>
        </row>
        <row r="1147">
          <cell r="A1147" t="str">
            <v>Id1193</v>
          </cell>
          <cell r="B1147">
            <v>1974</v>
          </cell>
          <cell r="C1147" t="str">
            <v>Jun</v>
          </cell>
          <cell r="D1147">
            <v>8</v>
          </cell>
          <cell r="E1147">
            <v>1</v>
          </cell>
          <cell r="F1147">
            <v>9447.3799999999992</v>
          </cell>
          <cell r="G1147" t="str">
            <v>tier - 2</v>
          </cell>
          <cell r="H1147" t="str">
            <v>tier - 3</v>
          </cell>
          <cell r="I1147" t="str">
            <v>R1024</v>
          </cell>
        </row>
        <row r="1148">
          <cell r="A1148" t="str">
            <v>Id1192</v>
          </cell>
          <cell r="B1148">
            <v>1987</v>
          </cell>
          <cell r="C1148" t="str">
            <v>Nov</v>
          </cell>
          <cell r="D1148">
            <v>14</v>
          </cell>
          <cell r="E1148">
            <v>3</v>
          </cell>
          <cell r="F1148">
            <v>9448.42</v>
          </cell>
          <cell r="G1148" t="str">
            <v>tier - 2</v>
          </cell>
          <cell r="H1148" t="str">
            <v>tier - 3</v>
          </cell>
          <cell r="I1148" t="str">
            <v>R1021</v>
          </cell>
        </row>
        <row r="1149">
          <cell r="A1149" t="str">
            <v>Id1191</v>
          </cell>
          <cell r="B1149">
            <v>1979</v>
          </cell>
          <cell r="C1149" t="str">
            <v>Jul</v>
          </cell>
          <cell r="D1149">
            <v>17</v>
          </cell>
          <cell r="E1149">
            <v>2</v>
          </cell>
          <cell r="F1149">
            <v>9453.92</v>
          </cell>
          <cell r="G1149" t="str">
            <v>tier - 2</v>
          </cell>
          <cell r="H1149" t="str">
            <v>tier - 2</v>
          </cell>
          <cell r="I1149" t="str">
            <v>R1021</v>
          </cell>
        </row>
        <row r="1150">
          <cell r="A1150" t="str">
            <v>Id1190</v>
          </cell>
          <cell r="B1150">
            <v>1969</v>
          </cell>
          <cell r="C1150" t="str">
            <v>Jun</v>
          </cell>
          <cell r="D1150">
            <v>4</v>
          </cell>
          <cell r="E1150">
            <v>0</v>
          </cell>
          <cell r="F1150">
            <v>9487.64</v>
          </cell>
          <cell r="G1150" t="str">
            <v>tier - 2</v>
          </cell>
          <cell r="H1150" t="str">
            <v>tier - 2</v>
          </cell>
          <cell r="I1150" t="str">
            <v>R1013</v>
          </cell>
        </row>
        <row r="1151">
          <cell r="A1151" t="str">
            <v>Id1189</v>
          </cell>
          <cell r="B1151">
            <v>1976</v>
          </cell>
          <cell r="C1151" t="str">
            <v>Nov</v>
          </cell>
          <cell r="D1151">
            <v>28</v>
          </cell>
          <cell r="E1151">
            <v>3</v>
          </cell>
          <cell r="F1151">
            <v>9500.57</v>
          </cell>
          <cell r="G1151" t="str">
            <v>tier - 2</v>
          </cell>
          <cell r="H1151" t="str">
            <v>tier - 3</v>
          </cell>
          <cell r="I1151" t="str">
            <v>R1017</v>
          </cell>
        </row>
        <row r="1152">
          <cell r="A1152" t="str">
            <v>Id1188</v>
          </cell>
          <cell r="B1152">
            <v>1969</v>
          </cell>
          <cell r="C1152" t="str">
            <v>Aug</v>
          </cell>
          <cell r="D1152">
            <v>24</v>
          </cell>
          <cell r="E1152">
            <v>0</v>
          </cell>
          <cell r="F1152">
            <v>9504.31</v>
          </cell>
          <cell r="G1152" t="str">
            <v>tier - 3</v>
          </cell>
          <cell r="H1152" t="str">
            <v>tier - 2</v>
          </cell>
          <cell r="I1152" t="str">
            <v>R1013</v>
          </cell>
        </row>
        <row r="1153">
          <cell r="A1153" t="str">
            <v>Id1187</v>
          </cell>
          <cell r="B1153">
            <v>1992</v>
          </cell>
          <cell r="C1153" t="str">
            <v>Aug</v>
          </cell>
          <cell r="D1153">
            <v>22</v>
          </cell>
          <cell r="E1153">
            <v>0</v>
          </cell>
          <cell r="F1153">
            <v>9507.68</v>
          </cell>
          <cell r="G1153" t="str">
            <v>tier - 2</v>
          </cell>
          <cell r="H1153" t="str">
            <v>tier - 1</v>
          </cell>
          <cell r="I1153" t="str">
            <v>R1012</v>
          </cell>
        </row>
        <row r="1154">
          <cell r="A1154" t="str">
            <v>Id1186</v>
          </cell>
          <cell r="B1154">
            <v>1971</v>
          </cell>
          <cell r="C1154" t="str">
            <v>Nov</v>
          </cell>
          <cell r="D1154">
            <v>29</v>
          </cell>
          <cell r="E1154">
            <v>0</v>
          </cell>
          <cell r="F1154">
            <v>9528.9</v>
          </cell>
          <cell r="G1154" t="str">
            <v>tier - 2</v>
          </cell>
          <cell r="H1154" t="str">
            <v>tier - 2</v>
          </cell>
          <cell r="I1154" t="str">
            <v>R1011</v>
          </cell>
        </row>
        <row r="1155">
          <cell r="A1155" t="str">
            <v>Id1185</v>
          </cell>
          <cell r="B1155">
            <v>1973</v>
          </cell>
          <cell r="C1155" t="str">
            <v>Dec</v>
          </cell>
          <cell r="D1155">
            <v>21</v>
          </cell>
          <cell r="E1155">
            <v>0</v>
          </cell>
          <cell r="F1155">
            <v>9538.65</v>
          </cell>
          <cell r="G1155" t="str">
            <v>tier - 2</v>
          </cell>
          <cell r="H1155" t="str">
            <v>tier - 3</v>
          </cell>
          <cell r="I1155" t="str">
            <v>R1021</v>
          </cell>
        </row>
        <row r="1156">
          <cell r="A1156" t="str">
            <v>Id1184</v>
          </cell>
          <cell r="B1156">
            <v>1975</v>
          </cell>
          <cell r="C1156" t="str">
            <v>Jul</v>
          </cell>
          <cell r="D1156">
            <v>28</v>
          </cell>
          <cell r="E1156">
            <v>1</v>
          </cell>
          <cell r="F1156">
            <v>9540.17</v>
          </cell>
          <cell r="G1156" t="str">
            <v>tier - 2</v>
          </cell>
          <cell r="H1156" t="str">
            <v>tier - 2</v>
          </cell>
          <cell r="I1156" t="str">
            <v>R1024</v>
          </cell>
        </row>
        <row r="1157">
          <cell r="A1157" t="str">
            <v>Id1183</v>
          </cell>
          <cell r="B1157">
            <v>1972</v>
          </cell>
          <cell r="C1157" t="str">
            <v>Sep</v>
          </cell>
          <cell r="D1157">
            <v>22</v>
          </cell>
          <cell r="E1157">
            <v>0</v>
          </cell>
          <cell r="F1157">
            <v>9541.7000000000007</v>
          </cell>
          <cell r="G1157" t="str">
            <v>tier - 2</v>
          </cell>
          <cell r="H1157" t="str">
            <v>tier - 1</v>
          </cell>
          <cell r="I1157" t="str">
            <v>R1024</v>
          </cell>
        </row>
        <row r="1158">
          <cell r="A1158" t="str">
            <v>Id1182</v>
          </cell>
          <cell r="B1158">
            <v>1972</v>
          </cell>
          <cell r="C1158" t="str">
            <v>Sep</v>
          </cell>
          <cell r="D1158">
            <v>22</v>
          </cell>
          <cell r="E1158">
            <v>1</v>
          </cell>
          <cell r="F1158">
            <v>9549.57</v>
          </cell>
          <cell r="G1158" t="str">
            <v>tier - 2</v>
          </cell>
          <cell r="H1158" t="str">
            <v>tier - 1</v>
          </cell>
          <cell r="I1158" t="str">
            <v>R1013</v>
          </cell>
        </row>
        <row r="1159">
          <cell r="A1159" t="str">
            <v>Id1181</v>
          </cell>
          <cell r="B1159">
            <v>1974</v>
          </cell>
          <cell r="C1159" t="str">
            <v>Aug</v>
          </cell>
          <cell r="D1159">
            <v>14</v>
          </cell>
          <cell r="E1159">
            <v>3</v>
          </cell>
          <cell r="F1159">
            <v>9563.0300000000007</v>
          </cell>
          <cell r="G1159" t="str">
            <v>tier - 3</v>
          </cell>
          <cell r="H1159" t="str">
            <v>tier - 1</v>
          </cell>
          <cell r="I1159" t="str">
            <v>R1011</v>
          </cell>
        </row>
        <row r="1160">
          <cell r="A1160" t="str">
            <v>Id1180</v>
          </cell>
          <cell r="B1160">
            <v>1973</v>
          </cell>
          <cell r="C1160" t="str">
            <v>Dec</v>
          </cell>
          <cell r="D1160">
            <v>1</v>
          </cell>
          <cell r="E1160">
            <v>1</v>
          </cell>
          <cell r="F1160">
            <v>9566.99</v>
          </cell>
          <cell r="G1160" t="str">
            <v>tier - 2</v>
          </cell>
          <cell r="H1160" t="str">
            <v>tier - 1</v>
          </cell>
          <cell r="I1160" t="str">
            <v>R1012</v>
          </cell>
        </row>
        <row r="1161">
          <cell r="A1161" t="str">
            <v>Id1179</v>
          </cell>
          <cell r="B1161">
            <v>1966</v>
          </cell>
          <cell r="C1161" t="str">
            <v>Dec</v>
          </cell>
          <cell r="D1161">
            <v>4</v>
          </cell>
          <cell r="E1161">
            <v>0</v>
          </cell>
          <cell r="F1161">
            <v>9582.5400000000009</v>
          </cell>
          <cell r="G1161" t="str">
            <v>tier - 3</v>
          </cell>
          <cell r="H1161" t="str">
            <v>tier - 2</v>
          </cell>
          <cell r="I1161" t="str">
            <v>R1013</v>
          </cell>
        </row>
        <row r="1162">
          <cell r="A1162" t="str">
            <v>Id1178</v>
          </cell>
          <cell r="B1162">
            <v>1973</v>
          </cell>
          <cell r="C1162" t="str">
            <v>Nov</v>
          </cell>
          <cell r="D1162">
            <v>28</v>
          </cell>
          <cell r="E1162">
            <v>1</v>
          </cell>
          <cell r="F1162">
            <v>9583.89</v>
          </cell>
          <cell r="G1162" t="str">
            <v>tier - 2</v>
          </cell>
          <cell r="H1162" t="str">
            <v>tier - 3</v>
          </cell>
          <cell r="I1162" t="str">
            <v>R1012</v>
          </cell>
        </row>
        <row r="1163">
          <cell r="A1163" t="str">
            <v>Id1177</v>
          </cell>
          <cell r="B1163">
            <v>1981</v>
          </cell>
          <cell r="C1163" t="str">
            <v>Oct</v>
          </cell>
          <cell r="D1163">
            <v>18</v>
          </cell>
          <cell r="E1163">
            <v>1</v>
          </cell>
          <cell r="F1163">
            <v>9584.0400000000009</v>
          </cell>
          <cell r="G1163" t="str">
            <v>tier - 2</v>
          </cell>
          <cell r="H1163" t="str">
            <v>tier - 1</v>
          </cell>
          <cell r="I1163" t="str">
            <v>R1021</v>
          </cell>
        </row>
        <row r="1164">
          <cell r="A1164" t="str">
            <v>Id1176</v>
          </cell>
          <cell r="B1164">
            <v>1964</v>
          </cell>
          <cell r="C1164" t="str">
            <v>Dec</v>
          </cell>
          <cell r="D1164">
            <v>15</v>
          </cell>
          <cell r="E1164">
            <v>0</v>
          </cell>
          <cell r="F1164">
            <v>9597.6299999999992</v>
          </cell>
          <cell r="G1164" t="str">
            <v>tier - 3</v>
          </cell>
          <cell r="H1164" t="str">
            <v>tier - 3</v>
          </cell>
          <cell r="I1164" t="str">
            <v>R1013</v>
          </cell>
        </row>
        <row r="1165">
          <cell r="A1165" t="str">
            <v>Id1175</v>
          </cell>
          <cell r="B1165">
            <v>1972</v>
          </cell>
          <cell r="C1165" t="str">
            <v>Dec</v>
          </cell>
          <cell r="D1165">
            <v>27</v>
          </cell>
          <cell r="E1165">
            <v>1</v>
          </cell>
          <cell r="F1165">
            <v>9617.66</v>
          </cell>
          <cell r="G1165" t="str">
            <v>tier - 3</v>
          </cell>
          <cell r="H1165" t="str">
            <v>tier - 3</v>
          </cell>
          <cell r="I1165" t="str">
            <v>R1016</v>
          </cell>
        </row>
        <row r="1166">
          <cell r="A1166" t="str">
            <v>Id1174</v>
          </cell>
          <cell r="B1166">
            <v>1982</v>
          </cell>
          <cell r="C1166" t="str">
            <v>Aug</v>
          </cell>
          <cell r="D1166">
            <v>29</v>
          </cell>
          <cell r="E1166">
            <v>3</v>
          </cell>
          <cell r="F1166">
            <v>9619.18</v>
          </cell>
          <cell r="G1166" t="str">
            <v>tier - 2</v>
          </cell>
          <cell r="H1166" t="str">
            <v>tier - 1</v>
          </cell>
          <cell r="I1166" t="str">
            <v>R1025</v>
          </cell>
        </row>
        <row r="1167">
          <cell r="A1167" t="str">
            <v>Id1173</v>
          </cell>
          <cell r="B1167">
            <v>1975</v>
          </cell>
          <cell r="C1167" t="str">
            <v>Oct</v>
          </cell>
          <cell r="D1167">
            <v>29</v>
          </cell>
          <cell r="E1167">
            <v>3</v>
          </cell>
          <cell r="F1167">
            <v>9620.33</v>
          </cell>
          <cell r="G1167" t="str">
            <v>tier - 3</v>
          </cell>
          <cell r="H1167" t="str">
            <v>tier - 3</v>
          </cell>
          <cell r="I1167" t="str">
            <v>R1012</v>
          </cell>
        </row>
        <row r="1168">
          <cell r="A1168" t="str">
            <v>Id1172</v>
          </cell>
          <cell r="B1168">
            <v>1970</v>
          </cell>
          <cell r="C1168" t="str">
            <v>Dec</v>
          </cell>
          <cell r="D1168">
            <v>16</v>
          </cell>
          <cell r="E1168">
            <v>0</v>
          </cell>
          <cell r="F1168">
            <v>9625.92</v>
          </cell>
          <cell r="G1168" t="str">
            <v>tier - 2</v>
          </cell>
          <cell r="H1168" t="str">
            <v>tier - 3</v>
          </cell>
          <cell r="I1168" t="str">
            <v>R1011</v>
          </cell>
        </row>
        <row r="1169">
          <cell r="A1169" t="str">
            <v>Id1171</v>
          </cell>
          <cell r="B1169">
            <v>1998</v>
          </cell>
          <cell r="C1169" t="str">
            <v>Jun</v>
          </cell>
          <cell r="D1169">
            <v>23</v>
          </cell>
          <cell r="E1169">
            <v>0</v>
          </cell>
          <cell r="F1169">
            <v>9628.7900000000009</v>
          </cell>
          <cell r="G1169" t="str">
            <v>tier - 2</v>
          </cell>
          <cell r="H1169" t="str">
            <v>tier - 2</v>
          </cell>
          <cell r="I1169" t="str">
            <v>R1026</v>
          </cell>
        </row>
        <row r="1170">
          <cell r="A1170" t="str">
            <v>Id1170</v>
          </cell>
          <cell r="B1170">
            <v>1979</v>
          </cell>
          <cell r="C1170" t="str">
            <v>Dec</v>
          </cell>
          <cell r="D1170">
            <v>19</v>
          </cell>
          <cell r="E1170">
            <v>2</v>
          </cell>
          <cell r="F1170">
            <v>9630.2999999999993</v>
          </cell>
          <cell r="G1170" t="str">
            <v>tier - 2</v>
          </cell>
          <cell r="H1170" t="str">
            <v>tier - 2</v>
          </cell>
          <cell r="I1170" t="str">
            <v>R1021</v>
          </cell>
        </row>
        <row r="1171">
          <cell r="A1171" t="str">
            <v>Id1169</v>
          </cell>
          <cell r="B1171">
            <v>1972</v>
          </cell>
          <cell r="C1171" t="str">
            <v>Oct</v>
          </cell>
          <cell r="D1171">
            <v>23</v>
          </cell>
          <cell r="E1171">
            <v>2</v>
          </cell>
          <cell r="F1171">
            <v>9630.4</v>
          </cell>
          <cell r="G1171" t="str">
            <v>tier - 2</v>
          </cell>
          <cell r="H1171" t="str">
            <v>tier - 2</v>
          </cell>
          <cell r="I1171" t="str">
            <v>R1011</v>
          </cell>
        </row>
        <row r="1172">
          <cell r="A1172" t="str">
            <v>Id1168</v>
          </cell>
          <cell r="B1172">
            <v>1968</v>
          </cell>
          <cell r="C1172" t="str">
            <v>Jun</v>
          </cell>
          <cell r="D1172">
            <v>22</v>
          </cell>
          <cell r="E1172">
            <v>0</v>
          </cell>
          <cell r="F1172">
            <v>9630.91</v>
          </cell>
          <cell r="G1172" t="str">
            <v>tier - 3</v>
          </cell>
          <cell r="H1172" t="str">
            <v>tier - 2</v>
          </cell>
          <cell r="I1172" t="str">
            <v>R1013</v>
          </cell>
        </row>
        <row r="1173">
          <cell r="A1173" t="str">
            <v>Id1167</v>
          </cell>
          <cell r="B1173">
            <v>1970</v>
          </cell>
          <cell r="C1173" t="str">
            <v>Sep</v>
          </cell>
          <cell r="D1173">
            <v>30</v>
          </cell>
          <cell r="E1173">
            <v>0</v>
          </cell>
          <cell r="F1173">
            <v>9634.5400000000009</v>
          </cell>
          <cell r="G1173" t="str">
            <v>tier - 2</v>
          </cell>
          <cell r="H1173" t="str">
            <v>tier - 2</v>
          </cell>
          <cell r="I1173" t="str">
            <v>R1011</v>
          </cell>
        </row>
        <row r="1174">
          <cell r="A1174" t="str">
            <v>Id1166</v>
          </cell>
          <cell r="B1174">
            <v>1971</v>
          </cell>
          <cell r="C1174" t="str">
            <v>Jul</v>
          </cell>
          <cell r="D1174">
            <v>19</v>
          </cell>
          <cell r="E1174">
            <v>0</v>
          </cell>
          <cell r="F1174">
            <v>9644.25</v>
          </cell>
          <cell r="G1174" t="str">
            <v>tier - 2</v>
          </cell>
          <cell r="H1174" t="str">
            <v>tier - 1</v>
          </cell>
          <cell r="I1174" t="str">
            <v>R1012</v>
          </cell>
        </row>
        <row r="1175">
          <cell r="A1175" t="str">
            <v>Id1165</v>
          </cell>
          <cell r="B1175">
            <v>1974</v>
          </cell>
          <cell r="C1175" t="str">
            <v>Jul</v>
          </cell>
          <cell r="D1175">
            <v>8</v>
          </cell>
          <cell r="E1175">
            <v>0</v>
          </cell>
          <cell r="F1175">
            <v>9653.81</v>
          </cell>
          <cell r="G1175" t="str">
            <v>tier - 2</v>
          </cell>
          <cell r="H1175" t="str">
            <v>tier - 2</v>
          </cell>
          <cell r="I1175" t="str">
            <v>R1011</v>
          </cell>
        </row>
        <row r="1176">
          <cell r="A1176" t="str">
            <v>Id1164</v>
          </cell>
          <cell r="B1176">
            <v>1981</v>
          </cell>
          <cell r="C1176" t="str">
            <v>Aug</v>
          </cell>
          <cell r="D1176">
            <v>8</v>
          </cell>
          <cell r="E1176">
            <v>1</v>
          </cell>
          <cell r="F1176">
            <v>9664.34</v>
          </cell>
          <cell r="G1176" t="str">
            <v>tier - 2</v>
          </cell>
          <cell r="H1176" t="str">
            <v>tier - 3</v>
          </cell>
          <cell r="I1176" t="str">
            <v>R1011</v>
          </cell>
        </row>
        <row r="1177">
          <cell r="A1177" t="str">
            <v>Id1163</v>
          </cell>
          <cell r="B1177">
            <v>1966</v>
          </cell>
          <cell r="C1177" t="str">
            <v>Sep</v>
          </cell>
          <cell r="D1177">
            <v>16</v>
          </cell>
          <cell r="E1177">
            <v>0</v>
          </cell>
          <cell r="F1177">
            <v>9684.2900000000009</v>
          </cell>
          <cell r="G1177" t="str">
            <v>tier - 3</v>
          </cell>
          <cell r="H1177" t="str">
            <v>tier - 2</v>
          </cell>
          <cell r="I1177" t="str">
            <v>R1013</v>
          </cell>
        </row>
        <row r="1178">
          <cell r="A1178" t="str">
            <v>Id1162</v>
          </cell>
          <cell r="B1178">
            <v>1964</v>
          </cell>
          <cell r="C1178" t="str">
            <v>Nov</v>
          </cell>
          <cell r="D1178">
            <v>7</v>
          </cell>
          <cell r="E1178">
            <v>0</v>
          </cell>
          <cell r="F1178">
            <v>9698.42</v>
          </cell>
          <cell r="G1178" t="str">
            <v>tier - 3</v>
          </cell>
          <cell r="H1178" t="str">
            <v>tier - 3</v>
          </cell>
          <cell r="I1178" t="str">
            <v>R1013</v>
          </cell>
        </row>
        <row r="1179">
          <cell r="A1179" t="str">
            <v>Id1161</v>
          </cell>
          <cell r="B1179">
            <v>1977</v>
          </cell>
          <cell r="C1179" t="str">
            <v>Sep</v>
          </cell>
          <cell r="D1179">
            <v>19</v>
          </cell>
          <cell r="E1179">
            <v>3</v>
          </cell>
          <cell r="F1179">
            <v>9704.67</v>
          </cell>
          <cell r="G1179" t="str">
            <v>tier - 2</v>
          </cell>
          <cell r="H1179" t="str">
            <v>tier - 3</v>
          </cell>
          <cell r="I1179" t="str">
            <v>R1024</v>
          </cell>
        </row>
        <row r="1180">
          <cell r="A1180" t="str">
            <v>Id1160</v>
          </cell>
          <cell r="B1180">
            <v>1972</v>
          </cell>
          <cell r="C1180" t="str">
            <v>Jul</v>
          </cell>
          <cell r="D1180">
            <v>10</v>
          </cell>
          <cell r="E1180">
            <v>0</v>
          </cell>
          <cell r="F1180">
            <v>9710.7099999999991</v>
          </cell>
          <cell r="G1180" t="str">
            <v>tier - 2</v>
          </cell>
          <cell r="H1180" t="str">
            <v>tier - 1</v>
          </cell>
          <cell r="I1180" t="str">
            <v>R1021</v>
          </cell>
        </row>
        <row r="1181">
          <cell r="A1181" t="str">
            <v>Id1159</v>
          </cell>
          <cell r="B1181">
            <v>1975</v>
          </cell>
          <cell r="C1181" t="str">
            <v>Jun</v>
          </cell>
          <cell r="D1181">
            <v>27</v>
          </cell>
          <cell r="E1181">
            <v>2</v>
          </cell>
          <cell r="F1181">
            <v>9715.84</v>
          </cell>
          <cell r="G1181" t="str">
            <v>tier - 2</v>
          </cell>
          <cell r="H1181" t="str">
            <v>tier - 1</v>
          </cell>
          <cell r="I1181" t="str">
            <v>R1024</v>
          </cell>
        </row>
        <row r="1182">
          <cell r="A1182" t="str">
            <v>Id1158</v>
          </cell>
          <cell r="B1182">
            <v>1970</v>
          </cell>
          <cell r="C1182" t="str">
            <v>Sep</v>
          </cell>
          <cell r="D1182">
            <v>12</v>
          </cell>
          <cell r="E1182">
            <v>0</v>
          </cell>
          <cell r="F1182">
            <v>9722.77</v>
          </cell>
          <cell r="G1182" t="str">
            <v>tier - 3</v>
          </cell>
          <cell r="H1182" t="str">
            <v>tier - 1</v>
          </cell>
          <cell r="I1182" t="str">
            <v>R1016</v>
          </cell>
        </row>
        <row r="1183">
          <cell r="A1183" t="str">
            <v>Id1157</v>
          </cell>
          <cell r="B1183">
            <v>1970</v>
          </cell>
          <cell r="C1183" t="str">
            <v>Aug</v>
          </cell>
          <cell r="D1183">
            <v>18</v>
          </cell>
          <cell r="E1183">
            <v>1</v>
          </cell>
          <cell r="F1183">
            <v>9724.5300000000007</v>
          </cell>
          <cell r="G1183" t="str">
            <v>tier - 3</v>
          </cell>
          <cell r="H1183" t="str">
            <v>tier - 1</v>
          </cell>
          <cell r="I1183" t="str">
            <v>R1011</v>
          </cell>
        </row>
        <row r="1184">
          <cell r="A1184" t="str">
            <v>Id1156</v>
          </cell>
          <cell r="B1184">
            <v>1970</v>
          </cell>
          <cell r="C1184" t="str">
            <v>Jul</v>
          </cell>
          <cell r="D1184">
            <v>4</v>
          </cell>
          <cell r="E1184">
            <v>1</v>
          </cell>
          <cell r="F1184">
            <v>9748.91</v>
          </cell>
          <cell r="G1184" t="str">
            <v>tier - 2</v>
          </cell>
          <cell r="H1184" t="str">
            <v>tier - 1</v>
          </cell>
          <cell r="I1184" t="str">
            <v>R1013</v>
          </cell>
        </row>
        <row r="1185">
          <cell r="A1185" t="str">
            <v>Id1155</v>
          </cell>
          <cell r="B1185">
            <v>2001</v>
          </cell>
          <cell r="C1185" t="str">
            <v>Jul</v>
          </cell>
          <cell r="D1185">
            <v>14</v>
          </cell>
          <cell r="E1185">
            <v>0</v>
          </cell>
          <cell r="F1185">
            <v>9753.49</v>
          </cell>
          <cell r="G1185" t="str">
            <v>tier - 2</v>
          </cell>
          <cell r="H1185" t="str">
            <v>tier - 2</v>
          </cell>
          <cell r="I1185" t="str">
            <v>R1012</v>
          </cell>
        </row>
        <row r="1186">
          <cell r="A1186" t="str">
            <v>Id1154</v>
          </cell>
          <cell r="B1186">
            <v>1965</v>
          </cell>
          <cell r="C1186" t="str">
            <v>Sep</v>
          </cell>
          <cell r="D1186">
            <v>5</v>
          </cell>
          <cell r="E1186">
            <v>0</v>
          </cell>
          <cell r="F1186">
            <v>9764.08</v>
          </cell>
          <cell r="G1186" t="str">
            <v>tier - 3</v>
          </cell>
          <cell r="H1186" t="str">
            <v>tier - 1</v>
          </cell>
          <cell r="I1186" t="str">
            <v>R1012</v>
          </cell>
        </row>
        <row r="1187">
          <cell r="A1187" t="str">
            <v>Id1153</v>
          </cell>
          <cell r="B1187">
            <v>1973</v>
          </cell>
          <cell r="C1187" t="str">
            <v>Jul</v>
          </cell>
          <cell r="D1187">
            <v>7</v>
          </cell>
          <cell r="E1187">
            <v>1</v>
          </cell>
          <cell r="F1187">
            <v>9778.35</v>
          </cell>
          <cell r="G1187" t="str">
            <v>tier - 2</v>
          </cell>
          <cell r="H1187" t="str">
            <v>tier - 2</v>
          </cell>
          <cell r="I1187" t="str">
            <v>R1024</v>
          </cell>
        </row>
        <row r="1188">
          <cell r="A1188" t="str">
            <v>Id1152</v>
          </cell>
          <cell r="B1188">
            <v>1996</v>
          </cell>
          <cell r="C1188" t="str">
            <v>Aug</v>
          </cell>
          <cell r="D1188">
            <v>8</v>
          </cell>
          <cell r="E1188">
            <v>0</v>
          </cell>
          <cell r="F1188">
            <v>9787.32</v>
          </cell>
          <cell r="G1188" t="str">
            <v>tier - 2</v>
          </cell>
          <cell r="H1188" t="str">
            <v>tier - 3</v>
          </cell>
          <cell r="I1188" t="str">
            <v>R1023</v>
          </cell>
        </row>
        <row r="1189">
          <cell r="A1189" t="str">
            <v>Id1151</v>
          </cell>
          <cell r="B1189">
            <v>1977</v>
          </cell>
          <cell r="C1189" t="str">
            <v>Jun</v>
          </cell>
          <cell r="D1189">
            <v>7</v>
          </cell>
          <cell r="E1189">
            <v>5</v>
          </cell>
          <cell r="F1189">
            <v>9788.8700000000008</v>
          </cell>
          <cell r="G1189" t="str">
            <v>tier - 3</v>
          </cell>
          <cell r="H1189" t="str">
            <v>tier - 2</v>
          </cell>
          <cell r="I1189" t="str">
            <v>R1013</v>
          </cell>
        </row>
        <row r="1190">
          <cell r="A1190" t="str">
            <v>Id1150</v>
          </cell>
          <cell r="B1190">
            <v>1973</v>
          </cell>
          <cell r="C1190" t="str">
            <v>Sep</v>
          </cell>
          <cell r="D1190">
            <v>17</v>
          </cell>
          <cell r="E1190">
            <v>2</v>
          </cell>
          <cell r="F1190">
            <v>9800.89</v>
          </cell>
          <cell r="G1190" t="str">
            <v>tier - 2</v>
          </cell>
          <cell r="H1190" t="str">
            <v>tier - 1</v>
          </cell>
          <cell r="I1190" t="str">
            <v>R1013</v>
          </cell>
        </row>
        <row r="1191">
          <cell r="A1191" t="str">
            <v>Id1149</v>
          </cell>
          <cell r="B1191">
            <v>1972</v>
          </cell>
          <cell r="C1191" t="str">
            <v>Jun</v>
          </cell>
          <cell r="D1191">
            <v>28</v>
          </cell>
          <cell r="E1191">
            <v>0</v>
          </cell>
          <cell r="F1191">
            <v>9819.25</v>
          </cell>
          <cell r="G1191" t="str">
            <v>tier - 2</v>
          </cell>
          <cell r="H1191" t="str">
            <v>tier - 2</v>
          </cell>
          <cell r="I1191" t="str">
            <v>R1021</v>
          </cell>
        </row>
        <row r="1192">
          <cell r="A1192" t="str">
            <v>Id1148</v>
          </cell>
          <cell r="B1192">
            <v>1972</v>
          </cell>
          <cell r="C1192" t="str">
            <v>Sep</v>
          </cell>
          <cell r="D1192">
            <v>26</v>
          </cell>
          <cell r="E1192">
            <v>0</v>
          </cell>
          <cell r="F1192">
            <v>9836.2099999999991</v>
          </cell>
          <cell r="G1192" t="str">
            <v>tier - 2</v>
          </cell>
          <cell r="H1192" t="str">
            <v>tier - 3</v>
          </cell>
          <cell r="I1192" t="str">
            <v>R1021</v>
          </cell>
        </row>
        <row r="1193">
          <cell r="A1193" t="str">
            <v>Id1147</v>
          </cell>
          <cell r="B1193">
            <v>1992</v>
          </cell>
          <cell r="C1193" t="str">
            <v>Aug</v>
          </cell>
          <cell r="D1193">
            <v>13</v>
          </cell>
          <cell r="E1193">
            <v>0</v>
          </cell>
          <cell r="F1193">
            <v>9844.4500000000007</v>
          </cell>
          <cell r="G1193" t="str">
            <v>tier - 2</v>
          </cell>
          <cell r="H1193" t="str">
            <v>tier - 1</v>
          </cell>
          <cell r="I1193" t="str">
            <v>R1012</v>
          </cell>
        </row>
        <row r="1194">
          <cell r="A1194" t="str">
            <v>Id1146</v>
          </cell>
          <cell r="B1194">
            <v>1968</v>
          </cell>
          <cell r="C1194" t="str">
            <v>Nov</v>
          </cell>
          <cell r="D1194">
            <v>4</v>
          </cell>
          <cell r="E1194">
            <v>0</v>
          </cell>
          <cell r="F1194">
            <v>9850.43</v>
          </cell>
          <cell r="G1194" t="str">
            <v>tier - 3</v>
          </cell>
          <cell r="H1194" t="str">
            <v>tier - 3</v>
          </cell>
          <cell r="I1194" t="str">
            <v>R1011</v>
          </cell>
        </row>
        <row r="1195">
          <cell r="A1195" t="str">
            <v>Id1145</v>
          </cell>
          <cell r="B1195">
            <v>1971</v>
          </cell>
          <cell r="C1195" t="str">
            <v>Oct</v>
          </cell>
          <cell r="D1195">
            <v>23</v>
          </cell>
          <cell r="E1195">
            <v>1</v>
          </cell>
          <cell r="F1195">
            <v>9855.1299999999992</v>
          </cell>
          <cell r="G1195" t="str">
            <v>tier - 2</v>
          </cell>
          <cell r="H1195" t="str">
            <v>tier - 3</v>
          </cell>
          <cell r="I1195" t="str">
            <v>R1013</v>
          </cell>
        </row>
        <row r="1196">
          <cell r="A1196" t="str">
            <v>Id1144</v>
          </cell>
          <cell r="B1196">
            <v>1971</v>
          </cell>
          <cell r="C1196" t="str">
            <v>Jul</v>
          </cell>
          <cell r="D1196">
            <v>17</v>
          </cell>
          <cell r="E1196">
            <v>1</v>
          </cell>
          <cell r="F1196">
            <v>9861.0300000000007</v>
          </cell>
          <cell r="G1196" t="str">
            <v>tier - 2</v>
          </cell>
          <cell r="H1196" t="str">
            <v>tier - 2</v>
          </cell>
          <cell r="I1196" t="str">
            <v>R1011</v>
          </cell>
        </row>
        <row r="1197">
          <cell r="A1197" t="str">
            <v>Id1143</v>
          </cell>
          <cell r="B1197">
            <v>1969</v>
          </cell>
          <cell r="C1197" t="str">
            <v>Oct</v>
          </cell>
          <cell r="D1197">
            <v>20</v>
          </cell>
          <cell r="E1197">
            <v>0</v>
          </cell>
          <cell r="F1197">
            <v>9863.4699999999993</v>
          </cell>
          <cell r="G1197" t="str">
            <v>tier - 3</v>
          </cell>
          <cell r="H1197" t="str">
            <v>tier - 3</v>
          </cell>
          <cell r="I1197" t="str">
            <v>R1012</v>
          </cell>
        </row>
        <row r="1198">
          <cell r="A1198" t="str">
            <v>Id1142</v>
          </cell>
          <cell r="B1198">
            <v>1971</v>
          </cell>
          <cell r="C1198" t="str">
            <v>Nov</v>
          </cell>
          <cell r="D1198">
            <v>9</v>
          </cell>
          <cell r="E1198">
            <v>0</v>
          </cell>
          <cell r="F1198">
            <v>9866.2999999999993</v>
          </cell>
          <cell r="G1198" t="str">
            <v>tier - 2</v>
          </cell>
          <cell r="H1198" t="str">
            <v>tier - 3</v>
          </cell>
          <cell r="I1198" t="str">
            <v>R1024</v>
          </cell>
        </row>
        <row r="1199">
          <cell r="A1199" t="str">
            <v>Id1141</v>
          </cell>
          <cell r="B1199">
            <v>1969</v>
          </cell>
          <cell r="C1199" t="str">
            <v>Aug</v>
          </cell>
          <cell r="D1199">
            <v>13</v>
          </cell>
          <cell r="E1199">
            <v>0</v>
          </cell>
          <cell r="F1199">
            <v>9869.81</v>
          </cell>
          <cell r="G1199" t="str">
            <v>tier - 3</v>
          </cell>
          <cell r="H1199" t="str">
            <v>tier - 3</v>
          </cell>
          <cell r="I1199" t="str">
            <v>R1012</v>
          </cell>
        </row>
        <row r="1200">
          <cell r="A1200" t="str">
            <v>Id1140</v>
          </cell>
          <cell r="B1200">
            <v>1998</v>
          </cell>
          <cell r="C1200" t="str">
            <v>Jul</v>
          </cell>
          <cell r="D1200">
            <v>6</v>
          </cell>
          <cell r="E1200">
            <v>0</v>
          </cell>
          <cell r="F1200">
            <v>9870.59</v>
          </cell>
          <cell r="G1200" t="str">
            <v>tier - 2</v>
          </cell>
          <cell r="H1200" t="str">
            <v>tier - 2</v>
          </cell>
          <cell r="I1200" t="str">
            <v>R1023</v>
          </cell>
        </row>
        <row r="1201">
          <cell r="A1201" t="str">
            <v>Id1139</v>
          </cell>
          <cell r="B1201">
            <v>1971</v>
          </cell>
          <cell r="C1201" t="str">
            <v>Dec</v>
          </cell>
          <cell r="D1201">
            <v>22</v>
          </cell>
          <cell r="E1201">
            <v>1</v>
          </cell>
          <cell r="F1201">
            <v>9872.7000000000007</v>
          </cell>
          <cell r="G1201" t="str">
            <v>tier - 2</v>
          </cell>
          <cell r="H1201" t="str">
            <v>tier - 2</v>
          </cell>
          <cell r="I1201" t="str">
            <v>R1011</v>
          </cell>
        </row>
        <row r="1202">
          <cell r="A1202" t="str">
            <v>Id1138</v>
          </cell>
          <cell r="B1202">
            <v>1971</v>
          </cell>
          <cell r="C1202" t="str">
            <v>Jul</v>
          </cell>
          <cell r="D1202">
            <v>3</v>
          </cell>
          <cell r="E1202">
            <v>0</v>
          </cell>
          <cell r="F1202">
            <v>9875.68</v>
          </cell>
          <cell r="G1202" t="str">
            <v>tier - 2</v>
          </cell>
          <cell r="H1202" t="str">
            <v>tier - 3</v>
          </cell>
          <cell r="I1202" t="str">
            <v>R1024</v>
          </cell>
        </row>
        <row r="1203">
          <cell r="A1203" t="str">
            <v>Id1137</v>
          </cell>
          <cell r="B1203">
            <v>1971</v>
          </cell>
          <cell r="C1203" t="str">
            <v>Oct</v>
          </cell>
          <cell r="D1203">
            <v>3</v>
          </cell>
          <cell r="E1203">
            <v>1</v>
          </cell>
          <cell r="F1203">
            <v>9877.61</v>
          </cell>
          <cell r="G1203" t="str">
            <v>tier - 2</v>
          </cell>
          <cell r="H1203" t="str">
            <v>tier - 1</v>
          </cell>
          <cell r="I1203" t="str">
            <v>R1013</v>
          </cell>
        </row>
        <row r="1204">
          <cell r="A1204" t="str">
            <v>Id1136</v>
          </cell>
          <cell r="B1204">
            <v>1971</v>
          </cell>
          <cell r="C1204" t="str">
            <v>Nov</v>
          </cell>
          <cell r="D1204">
            <v>8</v>
          </cell>
          <cell r="E1204">
            <v>1</v>
          </cell>
          <cell r="F1204">
            <v>9880.07</v>
          </cell>
          <cell r="G1204" t="str">
            <v>tier - 2</v>
          </cell>
          <cell r="H1204" t="str">
            <v>tier - 3</v>
          </cell>
          <cell r="I1204" t="str">
            <v>R1011</v>
          </cell>
        </row>
        <row r="1205">
          <cell r="A1205" t="str">
            <v>Id1135</v>
          </cell>
          <cell r="B1205">
            <v>1966</v>
          </cell>
          <cell r="C1205" t="str">
            <v>Nov</v>
          </cell>
          <cell r="D1205">
            <v>5</v>
          </cell>
          <cell r="E1205">
            <v>0</v>
          </cell>
          <cell r="F1205">
            <v>9890.23</v>
          </cell>
          <cell r="G1205" t="str">
            <v>tier - 3</v>
          </cell>
          <cell r="H1205" t="str">
            <v>tier - 3</v>
          </cell>
          <cell r="I1205" t="str">
            <v>R1013</v>
          </cell>
        </row>
        <row r="1206">
          <cell r="A1206" t="str">
            <v>Id1134</v>
          </cell>
          <cell r="B1206">
            <v>1996</v>
          </cell>
          <cell r="C1206" t="str">
            <v>Jul</v>
          </cell>
          <cell r="D1206">
            <v>8</v>
          </cell>
          <cell r="E1206">
            <v>0</v>
          </cell>
          <cell r="F1206">
            <v>9894.69</v>
          </cell>
          <cell r="G1206" t="str">
            <v>tier - 2</v>
          </cell>
          <cell r="H1206" t="str">
            <v>tier - 3</v>
          </cell>
          <cell r="I1206" t="str">
            <v>R1012</v>
          </cell>
        </row>
        <row r="1207">
          <cell r="A1207" t="str">
            <v>Id1133</v>
          </cell>
          <cell r="B1207">
            <v>1962</v>
          </cell>
          <cell r="C1207" t="str">
            <v>Aug</v>
          </cell>
          <cell r="D1207">
            <v>17</v>
          </cell>
          <cell r="E1207">
            <v>0</v>
          </cell>
          <cell r="F1207">
            <v>9907.83</v>
          </cell>
          <cell r="G1207" t="str">
            <v>tier - 3</v>
          </cell>
          <cell r="H1207" t="str">
            <v>tier - 2</v>
          </cell>
          <cell r="I1207" t="str">
            <v>R1013</v>
          </cell>
        </row>
        <row r="1208">
          <cell r="A1208" t="str">
            <v>Id1132</v>
          </cell>
          <cell r="B1208">
            <v>1972</v>
          </cell>
          <cell r="C1208" t="str">
            <v>Sep</v>
          </cell>
          <cell r="D1208">
            <v>14</v>
          </cell>
          <cell r="E1208">
            <v>1</v>
          </cell>
          <cell r="F1208">
            <v>9910.36</v>
          </cell>
          <cell r="G1208" t="str">
            <v>tier - 2</v>
          </cell>
          <cell r="H1208" t="str">
            <v>tier - 3</v>
          </cell>
          <cell r="I1208" t="str">
            <v>R1012</v>
          </cell>
        </row>
        <row r="1209">
          <cell r="A1209" t="str">
            <v>Id1131</v>
          </cell>
          <cell r="B1209">
            <v>1985</v>
          </cell>
          <cell r="C1209" t="str">
            <v>Aug</v>
          </cell>
          <cell r="D1209">
            <v>19</v>
          </cell>
          <cell r="E1209">
            <v>3</v>
          </cell>
          <cell r="F1209">
            <v>9930.64</v>
          </cell>
          <cell r="G1209" t="str">
            <v>tier - 2</v>
          </cell>
          <cell r="H1209" t="str">
            <v>tier - 3</v>
          </cell>
          <cell r="I1209" t="str">
            <v>R1025</v>
          </cell>
        </row>
        <row r="1210">
          <cell r="A1210" t="str">
            <v>Id1130</v>
          </cell>
          <cell r="B1210">
            <v>1983</v>
          </cell>
          <cell r="C1210" t="str">
            <v>Dec</v>
          </cell>
          <cell r="D1210">
            <v>3</v>
          </cell>
          <cell r="E1210">
            <v>3</v>
          </cell>
          <cell r="F1210">
            <v>9931.9599999999991</v>
          </cell>
          <cell r="G1210" t="str">
            <v>tier - 2</v>
          </cell>
          <cell r="H1210" t="str">
            <v>tier - 2</v>
          </cell>
          <cell r="I1210" t="str">
            <v>R1012</v>
          </cell>
        </row>
        <row r="1211">
          <cell r="A1211" t="str">
            <v>Id1129</v>
          </cell>
          <cell r="B1211">
            <v>1964</v>
          </cell>
          <cell r="C1211" t="str">
            <v>Sep</v>
          </cell>
          <cell r="D1211">
            <v>11</v>
          </cell>
          <cell r="E1211">
            <v>0</v>
          </cell>
          <cell r="F1211">
            <v>9933.44</v>
          </cell>
          <cell r="G1211" t="str">
            <v>tier - 3</v>
          </cell>
          <cell r="H1211" t="str">
            <v>tier - 3</v>
          </cell>
          <cell r="I1211" t="str">
            <v>R1013</v>
          </cell>
        </row>
        <row r="1212">
          <cell r="A1212" t="str">
            <v>Id1128</v>
          </cell>
          <cell r="B1212">
            <v>1971</v>
          </cell>
          <cell r="C1212" t="str">
            <v>Dec</v>
          </cell>
          <cell r="D1212">
            <v>26</v>
          </cell>
          <cell r="E1212">
            <v>1</v>
          </cell>
          <cell r="F1212">
            <v>9957.7199999999993</v>
          </cell>
          <cell r="G1212" t="str">
            <v>tier - 2</v>
          </cell>
          <cell r="H1212" t="str">
            <v>tier - 3</v>
          </cell>
          <cell r="I1212" t="str">
            <v>R1018</v>
          </cell>
        </row>
        <row r="1213">
          <cell r="A1213" t="str">
            <v>Id1127</v>
          </cell>
          <cell r="B1213">
            <v>1971</v>
          </cell>
          <cell r="C1213" t="str">
            <v>Oct</v>
          </cell>
          <cell r="D1213">
            <v>6</v>
          </cell>
          <cell r="E1213">
            <v>1</v>
          </cell>
          <cell r="F1213">
            <v>9964.06</v>
          </cell>
          <cell r="G1213" t="str">
            <v>tier - 2</v>
          </cell>
          <cell r="H1213" t="str">
            <v>tier - 2</v>
          </cell>
          <cell r="I1213" t="str">
            <v>R1019</v>
          </cell>
        </row>
        <row r="1214">
          <cell r="A1214" t="str">
            <v>Id1126</v>
          </cell>
          <cell r="B1214">
            <v>1970</v>
          </cell>
          <cell r="C1214" t="str">
            <v>Aug</v>
          </cell>
          <cell r="D1214">
            <v>11</v>
          </cell>
          <cell r="E1214">
            <v>0</v>
          </cell>
          <cell r="F1214">
            <v>9991.0400000000009</v>
          </cell>
          <cell r="G1214" t="str">
            <v>tier - 2</v>
          </cell>
          <cell r="H1214" t="str">
            <v>tier - 3</v>
          </cell>
          <cell r="I1214" t="str">
            <v>R1012</v>
          </cell>
        </row>
        <row r="1215">
          <cell r="A1215" t="str">
            <v>Id1125</v>
          </cell>
          <cell r="B1215">
            <v>1988</v>
          </cell>
          <cell r="C1215" t="str">
            <v>Jul</v>
          </cell>
          <cell r="D1215">
            <v>3</v>
          </cell>
          <cell r="E1215">
            <v>3</v>
          </cell>
          <cell r="F1215">
            <v>10011.44</v>
          </cell>
          <cell r="G1215" t="str">
            <v>tier - 3</v>
          </cell>
          <cell r="H1215" t="str">
            <v>tier - 3</v>
          </cell>
          <cell r="I1215" t="str">
            <v>R1026</v>
          </cell>
        </row>
        <row r="1216">
          <cell r="A1216" t="str">
            <v>Id1124</v>
          </cell>
          <cell r="B1216">
            <v>1979</v>
          </cell>
          <cell r="C1216" t="str">
            <v>Dec</v>
          </cell>
          <cell r="D1216">
            <v>28</v>
          </cell>
          <cell r="E1216">
            <v>2</v>
          </cell>
          <cell r="F1216">
            <v>10027.15</v>
          </cell>
          <cell r="G1216" t="str">
            <v>tier - 3</v>
          </cell>
          <cell r="H1216" t="str">
            <v>tier - 1</v>
          </cell>
          <cell r="I1216" t="str">
            <v>R1021</v>
          </cell>
        </row>
        <row r="1217">
          <cell r="A1217" t="str">
            <v>Id1123</v>
          </cell>
          <cell r="B1217">
            <v>1974</v>
          </cell>
          <cell r="C1217" t="str">
            <v>Aug</v>
          </cell>
          <cell r="D1217">
            <v>30</v>
          </cell>
          <cell r="E1217">
            <v>2</v>
          </cell>
          <cell r="F1217">
            <v>10043.25</v>
          </cell>
          <cell r="G1217" t="str">
            <v>tier - 3</v>
          </cell>
          <cell r="H1217" t="str">
            <v>tier - 2</v>
          </cell>
          <cell r="I1217" t="str">
            <v>R1024</v>
          </cell>
        </row>
        <row r="1218">
          <cell r="A1218" t="str">
            <v>Id1122</v>
          </cell>
          <cell r="B1218">
            <v>1969</v>
          </cell>
          <cell r="C1218" t="str">
            <v>Aug</v>
          </cell>
          <cell r="D1218">
            <v>22</v>
          </cell>
          <cell r="E1218">
            <v>1</v>
          </cell>
          <cell r="F1218">
            <v>10065.41</v>
          </cell>
          <cell r="G1218" t="str">
            <v>tier - 3</v>
          </cell>
          <cell r="H1218" t="str">
            <v>tier - 2</v>
          </cell>
          <cell r="I1218" t="str">
            <v>R1011</v>
          </cell>
        </row>
        <row r="1219">
          <cell r="A1219" t="str">
            <v>Id1121</v>
          </cell>
          <cell r="B1219">
            <v>1969</v>
          </cell>
          <cell r="C1219" t="str">
            <v>Oct</v>
          </cell>
          <cell r="D1219">
            <v>27</v>
          </cell>
          <cell r="E1219">
            <v>0</v>
          </cell>
          <cell r="F1219">
            <v>10072.06</v>
          </cell>
          <cell r="G1219" t="str">
            <v>tier - 3</v>
          </cell>
          <cell r="H1219" t="str">
            <v>tier - 1</v>
          </cell>
          <cell r="I1219" t="str">
            <v>R1017</v>
          </cell>
        </row>
        <row r="1220">
          <cell r="A1220" t="str">
            <v>Id1120</v>
          </cell>
          <cell r="B1220">
            <v>1969</v>
          </cell>
          <cell r="C1220" t="str">
            <v>Jul</v>
          </cell>
          <cell r="D1220">
            <v>3</v>
          </cell>
          <cell r="E1220">
            <v>1</v>
          </cell>
          <cell r="F1220">
            <v>10085.85</v>
          </cell>
          <cell r="G1220" t="str">
            <v>tier - 3</v>
          </cell>
          <cell r="H1220" t="str">
            <v>tier - 3</v>
          </cell>
          <cell r="I1220" t="str">
            <v>R1011</v>
          </cell>
        </row>
        <row r="1221">
          <cell r="A1221" t="str">
            <v>Id1119</v>
          </cell>
          <cell r="B1221">
            <v>1976</v>
          </cell>
          <cell r="C1221" t="str">
            <v>Dec</v>
          </cell>
          <cell r="D1221">
            <v>19</v>
          </cell>
          <cell r="E1221">
            <v>5</v>
          </cell>
          <cell r="F1221">
            <v>10096.969999999999</v>
          </cell>
          <cell r="G1221" t="str">
            <v>tier - 3</v>
          </cell>
          <cell r="H1221" t="str">
            <v>tier - 2</v>
          </cell>
          <cell r="I1221" t="str">
            <v>R1011</v>
          </cell>
        </row>
        <row r="1222">
          <cell r="A1222" t="str">
            <v>Id1118</v>
          </cell>
          <cell r="B1222">
            <v>1972</v>
          </cell>
          <cell r="C1222" t="str">
            <v>Oct</v>
          </cell>
          <cell r="D1222">
            <v>19</v>
          </cell>
          <cell r="E1222">
            <v>1</v>
          </cell>
          <cell r="F1222">
            <v>10106.129999999999</v>
          </cell>
          <cell r="G1222" t="str">
            <v>tier - 3</v>
          </cell>
          <cell r="H1222" t="str">
            <v>tier - 1</v>
          </cell>
          <cell r="I1222" t="str">
            <v>R1024</v>
          </cell>
        </row>
        <row r="1223">
          <cell r="A1223" t="str">
            <v>Id1117</v>
          </cell>
          <cell r="B1223">
            <v>1972</v>
          </cell>
          <cell r="C1223" t="str">
            <v>Aug</v>
          </cell>
          <cell r="D1223">
            <v>8</v>
          </cell>
          <cell r="E1223">
            <v>2</v>
          </cell>
          <cell r="F1223">
            <v>10107.219999999999</v>
          </cell>
          <cell r="G1223" t="str">
            <v>tier - 3</v>
          </cell>
          <cell r="H1223" t="str">
            <v>tier - 1</v>
          </cell>
          <cell r="I1223" t="str">
            <v>R1013</v>
          </cell>
        </row>
        <row r="1224">
          <cell r="A1224" t="str">
            <v>Id1116</v>
          </cell>
          <cell r="B1224">
            <v>1975</v>
          </cell>
          <cell r="C1224" t="str">
            <v>Jul</v>
          </cell>
          <cell r="D1224">
            <v>2</v>
          </cell>
          <cell r="E1224">
            <v>3</v>
          </cell>
          <cell r="F1224">
            <v>10115.01</v>
          </cell>
          <cell r="G1224" t="str">
            <v>tier - 3</v>
          </cell>
          <cell r="H1224" t="str">
            <v>tier - 3</v>
          </cell>
          <cell r="I1224" t="str">
            <v>R1012</v>
          </cell>
        </row>
        <row r="1225">
          <cell r="A1225" t="str">
            <v>Id1115</v>
          </cell>
          <cell r="B1225">
            <v>1972</v>
          </cell>
          <cell r="C1225" t="str">
            <v>Nov</v>
          </cell>
          <cell r="D1225">
            <v>16</v>
          </cell>
          <cell r="E1225">
            <v>2</v>
          </cell>
          <cell r="F1225">
            <v>10118.42</v>
          </cell>
          <cell r="G1225" t="str">
            <v>tier - 3</v>
          </cell>
          <cell r="H1225" t="str">
            <v>tier - 3</v>
          </cell>
          <cell r="I1225" t="str">
            <v>R1011</v>
          </cell>
        </row>
        <row r="1226">
          <cell r="A1226" t="str">
            <v>Id1114</v>
          </cell>
          <cell r="B1226">
            <v>1997</v>
          </cell>
          <cell r="C1226" t="str">
            <v>Sep</v>
          </cell>
          <cell r="D1226">
            <v>5</v>
          </cell>
          <cell r="E1226">
            <v>0</v>
          </cell>
          <cell r="F1226">
            <v>10139.84</v>
          </cell>
          <cell r="G1226" t="str">
            <v>tier - 3</v>
          </cell>
          <cell r="H1226" t="str">
            <v>tier - 2</v>
          </cell>
          <cell r="I1226" t="str">
            <v>R1012</v>
          </cell>
        </row>
        <row r="1227">
          <cell r="A1227" t="str">
            <v>Id1113</v>
          </cell>
          <cell r="B1227">
            <v>1974</v>
          </cell>
          <cell r="C1227" t="str">
            <v>Dec</v>
          </cell>
          <cell r="D1227">
            <v>30</v>
          </cell>
          <cell r="E1227">
            <v>3</v>
          </cell>
          <cell r="F1227">
            <v>10141.14</v>
          </cell>
          <cell r="G1227" t="str">
            <v>tier - 3</v>
          </cell>
          <cell r="H1227" t="str">
            <v>tier - 1</v>
          </cell>
          <cell r="I1227" t="str">
            <v>R1016</v>
          </cell>
        </row>
        <row r="1228">
          <cell r="A1228" t="str">
            <v>Id1112</v>
          </cell>
          <cell r="B1228">
            <v>1981</v>
          </cell>
          <cell r="C1228" t="str">
            <v>Jun</v>
          </cell>
          <cell r="D1228">
            <v>12</v>
          </cell>
          <cell r="E1228">
            <v>1</v>
          </cell>
          <cell r="F1228">
            <v>10146.129999999999</v>
          </cell>
          <cell r="G1228" t="str">
            <v>tier - 3</v>
          </cell>
          <cell r="H1228" t="str">
            <v>tier - 1</v>
          </cell>
          <cell r="I1228" t="str">
            <v>R1025</v>
          </cell>
        </row>
        <row r="1229">
          <cell r="A1229" t="str">
            <v>Id1111</v>
          </cell>
          <cell r="B1229">
            <v>1973</v>
          </cell>
          <cell r="C1229" t="str">
            <v>Oct</v>
          </cell>
          <cell r="D1229">
            <v>13</v>
          </cell>
          <cell r="E1229">
            <v>2</v>
          </cell>
          <cell r="F1229">
            <v>10156.780000000001</v>
          </cell>
          <cell r="G1229" t="str">
            <v>tier - 3</v>
          </cell>
          <cell r="H1229" t="str">
            <v>tier - 2</v>
          </cell>
          <cell r="I1229" t="str">
            <v>R1012</v>
          </cell>
        </row>
        <row r="1230">
          <cell r="A1230" t="str">
            <v>Id1110</v>
          </cell>
          <cell r="B1230">
            <v>1972</v>
          </cell>
          <cell r="C1230" t="str">
            <v>Jul</v>
          </cell>
          <cell r="D1230">
            <v>10</v>
          </cell>
          <cell r="E1230">
            <v>0</v>
          </cell>
          <cell r="F1230">
            <v>10160.870000000001</v>
          </cell>
          <cell r="G1230" t="str">
            <v>tier - 3</v>
          </cell>
          <cell r="H1230" t="str">
            <v>tier - 3</v>
          </cell>
          <cell r="I1230" t="str">
            <v>R1025</v>
          </cell>
        </row>
        <row r="1231">
          <cell r="A1231" t="str">
            <v>Id1109</v>
          </cell>
          <cell r="B1231">
            <v>1985</v>
          </cell>
          <cell r="C1231" t="str">
            <v>Oct</v>
          </cell>
          <cell r="D1231">
            <v>16</v>
          </cell>
          <cell r="E1231">
            <v>3</v>
          </cell>
          <cell r="F1231">
            <v>10191.82</v>
          </cell>
          <cell r="G1231" t="str">
            <v>tier - 3</v>
          </cell>
          <cell r="H1231" t="str">
            <v>tier - 2</v>
          </cell>
          <cell r="I1231" t="str">
            <v>R1026</v>
          </cell>
        </row>
        <row r="1232">
          <cell r="A1232" t="str">
            <v>Id1108</v>
          </cell>
          <cell r="B1232">
            <v>1970</v>
          </cell>
          <cell r="C1232" t="str">
            <v>Dec</v>
          </cell>
          <cell r="D1232">
            <v>24</v>
          </cell>
          <cell r="E1232">
            <v>0</v>
          </cell>
          <cell r="F1232">
            <v>10197.77</v>
          </cell>
          <cell r="G1232" t="str">
            <v>tier - 3</v>
          </cell>
          <cell r="H1232" t="str">
            <v>tier - 1</v>
          </cell>
          <cell r="I1232" t="str">
            <v>R1024</v>
          </cell>
        </row>
        <row r="1233">
          <cell r="A1233" t="str">
            <v>Id1107</v>
          </cell>
          <cell r="B1233">
            <v>1967</v>
          </cell>
          <cell r="C1233" t="str">
            <v>Sep</v>
          </cell>
          <cell r="D1233">
            <v>26</v>
          </cell>
          <cell r="E1233">
            <v>0</v>
          </cell>
          <cell r="F1233">
            <v>10214.64</v>
          </cell>
          <cell r="G1233" t="str">
            <v>tier - 3</v>
          </cell>
          <cell r="H1233" t="str">
            <v>tier - 2</v>
          </cell>
          <cell r="I1233" t="str">
            <v>R1011</v>
          </cell>
        </row>
        <row r="1234">
          <cell r="A1234" t="str">
            <v>Id1106</v>
          </cell>
          <cell r="B1234">
            <v>1967</v>
          </cell>
          <cell r="C1234" t="str">
            <v>Jun</v>
          </cell>
          <cell r="D1234">
            <v>28</v>
          </cell>
          <cell r="E1234">
            <v>0</v>
          </cell>
          <cell r="F1234">
            <v>10226.280000000001</v>
          </cell>
          <cell r="G1234" t="str">
            <v>tier - 3</v>
          </cell>
          <cell r="H1234" t="str">
            <v>tier - 3</v>
          </cell>
          <cell r="I1234" t="str">
            <v>R1013</v>
          </cell>
        </row>
        <row r="1235">
          <cell r="A1235" t="str">
            <v>Id1105</v>
          </cell>
          <cell r="B1235">
            <v>1968</v>
          </cell>
          <cell r="C1235" t="str">
            <v>Sep</v>
          </cell>
          <cell r="D1235">
            <v>23</v>
          </cell>
          <cell r="E1235">
            <v>0</v>
          </cell>
          <cell r="F1235">
            <v>10231.5</v>
          </cell>
          <cell r="G1235" t="str">
            <v>tier - 3</v>
          </cell>
          <cell r="H1235" t="str">
            <v>tier - 1</v>
          </cell>
          <cell r="I1235" t="str">
            <v>R1012</v>
          </cell>
        </row>
        <row r="1236">
          <cell r="A1236" t="str">
            <v>Id1104</v>
          </cell>
          <cell r="B1236">
            <v>1975</v>
          </cell>
          <cell r="C1236" t="str">
            <v>Aug</v>
          </cell>
          <cell r="D1236">
            <v>15</v>
          </cell>
          <cell r="E1236">
            <v>1</v>
          </cell>
          <cell r="F1236">
            <v>10259.129999999999</v>
          </cell>
          <cell r="G1236" t="str">
            <v>tier - 3</v>
          </cell>
          <cell r="H1236" t="str">
            <v>tier - 2</v>
          </cell>
          <cell r="I1236" t="str">
            <v>R1011</v>
          </cell>
        </row>
        <row r="1237">
          <cell r="A1237" t="str">
            <v>Id1103</v>
          </cell>
          <cell r="B1237">
            <v>1973</v>
          </cell>
          <cell r="C1237" t="str">
            <v>Sep</v>
          </cell>
          <cell r="D1237">
            <v>5</v>
          </cell>
          <cell r="E1237">
            <v>3</v>
          </cell>
          <cell r="F1237">
            <v>10264.44</v>
          </cell>
          <cell r="G1237" t="str">
            <v>tier - 3</v>
          </cell>
          <cell r="H1237" t="str">
            <v>tier - 2</v>
          </cell>
          <cell r="I1237" t="str">
            <v>R1012</v>
          </cell>
        </row>
        <row r="1238">
          <cell r="A1238" t="str">
            <v>Id1102</v>
          </cell>
          <cell r="B1238">
            <v>1973</v>
          </cell>
          <cell r="C1238" t="str">
            <v>Nov</v>
          </cell>
          <cell r="D1238">
            <v>27</v>
          </cell>
          <cell r="E1238">
            <v>3</v>
          </cell>
          <cell r="F1238">
            <v>10269.459999999999</v>
          </cell>
          <cell r="G1238" t="str">
            <v>tier - 3</v>
          </cell>
          <cell r="H1238" t="str">
            <v>tier - 3</v>
          </cell>
          <cell r="I1238" t="str">
            <v>R1012</v>
          </cell>
        </row>
        <row r="1239">
          <cell r="A1239" t="str">
            <v>Id1101</v>
          </cell>
          <cell r="B1239">
            <v>1970</v>
          </cell>
          <cell r="C1239" t="str">
            <v>Jun</v>
          </cell>
          <cell r="D1239">
            <v>21</v>
          </cell>
          <cell r="E1239">
            <v>0</v>
          </cell>
          <cell r="F1239">
            <v>10274.33</v>
          </cell>
          <cell r="G1239" t="str">
            <v>tier - 3</v>
          </cell>
          <cell r="H1239" t="str">
            <v>tier - 1</v>
          </cell>
          <cell r="I1239" t="str">
            <v>R1024</v>
          </cell>
        </row>
        <row r="1240">
          <cell r="A1240" t="str">
            <v>Id1100</v>
          </cell>
          <cell r="B1240">
            <v>1988</v>
          </cell>
          <cell r="C1240" t="str">
            <v>Sep</v>
          </cell>
          <cell r="D1240">
            <v>14</v>
          </cell>
          <cell r="E1240">
            <v>3</v>
          </cell>
          <cell r="F1240">
            <v>10276.99</v>
          </cell>
          <cell r="G1240" t="str">
            <v>tier - 3</v>
          </cell>
          <cell r="H1240" t="str">
            <v>tier - 1</v>
          </cell>
          <cell r="I1240" t="str">
            <v>R1021</v>
          </cell>
        </row>
        <row r="1241">
          <cell r="A1241" t="str">
            <v>Id1099</v>
          </cell>
          <cell r="B1241">
            <v>1963</v>
          </cell>
          <cell r="C1241" t="str">
            <v>Sep</v>
          </cell>
          <cell r="D1241">
            <v>24</v>
          </cell>
          <cell r="E1241">
            <v>0</v>
          </cell>
          <cell r="F1241">
            <v>10308.040000000001</v>
          </cell>
          <cell r="G1241" t="str">
            <v>tier - 3</v>
          </cell>
          <cell r="H1241" t="str">
            <v>tier - 1</v>
          </cell>
          <cell r="I1241" t="str">
            <v>R1013</v>
          </cell>
        </row>
        <row r="1242">
          <cell r="A1242" t="str">
            <v>Id1098</v>
          </cell>
          <cell r="B1242">
            <v>1962</v>
          </cell>
          <cell r="C1242" t="str">
            <v>Jul</v>
          </cell>
          <cell r="D1242">
            <v>12</v>
          </cell>
          <cell r="E1242">
            <v>0</v>
          </cell>
          <cell r="F1242">
            <v>10310.780000000001</v>
          </cell>
          <cell r="G1242" t="str">
            <v>tier - 3</v>
          </cell>
          <cell r="H1242" t="str">
            <v>tier - 3</v>
          </cell>
          <cell r="I1242" t="str">
            <v>R1012</v>
          </cell>
        </row>
        <row r="1243">
          <cell r="A1243" t="str">
            <v>Id1097</v>
          </cell>
          <cell r="B1243">
            <v>1991</v>
          </cell>
          <cell r="C1243" t="str">
            <v>Nov</v>
          </cell>
          <cell r="D1243">
            <v>17</v>
          </cell>
          <cell r="E1243">
            <v>3</v>
          </cell>
          <cell r="F1243">
            <v>10315.91</v>
          </cell>
          <cell r="G1243" t="str">
            <v>tier - 3</v>
          </cell>
          <cell r="H1243" t="str">
            <v>tier - 2</v>
          </cell>
          <cell r="I1243" t="str">
            <v>R1012</v>
          </cell>
        </row>
        <row r="1244">
          <cell r="A1244" t="str">
            <v>Id1096</v>
          </cell>
          <cell r="B1244">
            <v>1991</v>
          </cell>
          <cell r="C1244" t="str">
            <v>Aug</v>
          </cell>
          <cell r="D1244">
            <v>21</v>
          </cell>
          <cell r="E1244">
            <v>3</v>
          </cell>
          <cell r="F1244">
            <v>10322.9</v>
          </cell>
          <cell r="G1244" t="str">
            <v>tier - 3</v>
          </cell>
          <cell r="H1244" t="str">
            <v>tier - 1</v>
          </cell>
          <cell r="I1244" t="str">
            <v>R1026</v>
          </cell>
        </row>
        <row r="1245">
          <cell r="A1245" t="str">
            <v>Id1095</v>
          </cell>
          <cell r="B1245">
            <v>1970</v>
          </cell>
          <cell r="C1245" t="str">
            <v>Dec</v>
          </cell>
          <cell r="D1245">
            <v>1</v>
          </cell>
          <cell r="E1245">
            <v>2</v>
          </cell>
          <cell r="F1245">
            <v>10325.209999999999</v>
          </cell>
          <cell r="G1245" t="str">
            <v>tier - 3</v>
          </cell>
          <cell r="H1245" t="str">
            <v>tier - 3</v>
          </cell>
          <cell r="I1245" t="str">
            <v>R1011</v>
          </cell>
        </row>
        <row r="1246">
          <cell r="A1246" t="str">
            <v>Id1094</v>
          </cell>
          <cell r="B1246">
            <v>1982</v>
          </cell>
          <cell r="C1246" t="str">
            <v>Jul</v>
          </cell>
          <cell r="D1246">
            <v>21</v>
          </cell>
          <cell r="E1246">
            <v>3</v>
          </cell>
          <cell r="F1246">
            <v>10329.06</v>
          </cell>
          <cell r="G1246" t="str">
            <v>tier - 3</v>
          </cell>
          <cell r="H1246" t="str">
            <v>tier - 1</v>
          </cell>
          <cell r="I1246" t="str">
            <v>R1021</v>
          </cell>
        </row>
        <row r="1247">
          <cell r="A1247" t="str">
            <v>Id1093</v>
          </cell>
          <cell r="B1247">
            <v>1968</v>
          </cell>
          <cell r="C1247" t="str">
            <v>Jul</v>
          </cell>
          <cell r="D1247">
            <v>19</v>
          </cell>
          <cell r="E1247">
            <v>0</v>
          </cell>
          <cell r="F1247">
            <v>10338.93</v>
          </cell>
          <cell r="G1247" t="str">
            <v>tier - 3</v>
          </cell>
          <cell r="H1247" t="str">
            <v>tier - 1</v>
          </cell>
          <cell r="I1247" t="str">
            <v>R1013</v>
          </cell>
        </row>
        <row r="1248">
          <cell r="A1248" t="str">
            <v>Id1092</v>
          </cell>
          <cell r="B1248">
            <v>1973</v>
          </cell>
          <cell r="C1248" t="str">
            <v>Aug</v>
          </cell>
          <cell r="D1248">
            <v>8</v>
          </cell>
          <cell r="E1248">
            <v>0</v>
          </cell>
          <cell r="F1248">
            <v>10345.93</v>
          </cell>
          <cell r="G1248" t="str">
            <v>tier - 3</v>
          </cell>
          <cell r="H1248" t="str">
            <v>tier - 2</v>
          </cell>
          <cell r="I1248" t="str">
            <v>R1021</v>
          </cell>
        </row>
        <row r="1249">
          <cell r="A1249" t="str">
            <v>Id1091</v>
          </cell>
          <cell r="B1249">
            <v>1974</v>
          </cell>
          <cell r="C1249" t="str">
            <v>Sep</v>
          </cell>
          <cell r="D1249">
            <v>29</v>
          </cell>
          <cell r="E1249">
            <v>0</v>
          </cell>
          <cell r="F1249">
            <v>10352.48</v>
          </cell>
          <cell r="G1249" t="str">
            <v>tier - 3</v>
          </cell>
          <cell r="H1249" t="str">
            <v>tier - 1</v>
          </cell>
          <cell r="I1249" t="str">
            <v>R1012</v>
          </cell>
        </row>
        <row r="1250">
          <cell r="A1250" t="str">
            <v>Id1090</v>
          </cell>
          <cell r="B1250">
            <v>1969</v>
          </cell>
          <cell r="C1250" t="str">
            <v>Jun</v>
          </cell>
          <cell r="D1250">
            <v>17</v>
          </cell>
          <cell r="E1250">
            <v>0</v>
          </cell>
          <cell r="F1250">
            <v>10355.64</v>
          </cell>
          <cell r="G1250" t="str">
            <v>tier - 3</v>
          </cell>
          <cell r="H1250" t="str">
            <v>tier - 1</v>
          </cell>
          <cell r="I1250" t="str">
            <v>R1012</v>
          </cell>
        </row>
        <row r="1251">
          <cell r="A1251" t="str">
            <v>Id1089</v>
          </cell>
          <cell r="B1251">
            <v>1971</v>
          </cell>
          <cell r="C1251" t="str">
            <v>Sep</v>
          </cell>
          <cell r="D1251">
            <v>6</v>
          </cell>
          <cell r="E1251">
            <v>0</v>
          </cell>
          <cell r="F1251">
            <v>10356.67</v>
          </cell>
          <cell r="G1251" t="str">
            <v>tier - 3</v>
          </cell>
          <cell r="H1251" t="str">
            <v>tier - 1</v>
          </cell>
          <cell r="I1251" t="str">
            <v>R1025</v>
          </cell>
        </row>
        <row r="1252">
          <cell r="A1252" t="str">
            <v>Id1088</v>
          </cell>
          <cell r="B1252">
            <v>1973</v>
          </cell>
          <cell r="C1252" t="str">
            <v>Sep</v>
          </cell>
          <cell r="D1252">
            <v>29</v>
          </cell>
          <cell r="E1252">
            <v>2</v>
          </cell>
          <cell r="F1252">
            <v>10370.91</v>
          </cell>
          <cell r="G1252" t="str">
            <v>tier - 3</v>
          </cell>
          <cell r="H1252" t="str">
            <v>tier - 3</v>
          </cell>
          <cell r="I1252" t="str">
            <v>R1024</v>
          </cell>
        </row>
        <row r="1253">
          <cell r="A1253" t="str">
            <v>Id1087</v>
          </cell>
          <cell r="B1253">
            <v>1973</v>
          </cell>
          <cell r="C1253" t="str">
            <v>Sep</v>
          </cell>
          <cell r="D1253">
            <v>19</v>
          </cell>
          <cell r="E1253">
            <v>3</v>
          </cell>
          <cell r="F1253">
            <v>10381.48</v>
          </cell>
          <cell r="G1253" t="str">
            <v>tier - 3</v>
          </cell>
          <cell r="H1253" t="str">
            <v>tier - 3</v>
          </cell>
          <cell r="I1253" t="str">
            <v>R1013</v>
          </cell>
        </row>
        <row r="1254">
          <cell r="A1254" t="str">
            <v>Id1086</v>
          </cell>
          <cell r="B1254">
            <v>1969</v>
          </cell>
          <cell r="C1254" t="str">
            <v>Jul</v>
          </cell>
          <cell r="D1254">
            <v>7</v>
          </cell>
          <cell r="E1254">
            <v>0</v>
          </cell>
          <cell r="F1254">
            <v>10403.27</v>
          </cell>
          <cell r="G1254" t="str">
            <v>tier - 3</v>
          </cell>
          <cell r="H1254" t="str">
            <v>tier - 2</v>
          </cell>
          <cell r="I1254" t="str">
            <v>R1020</v>
          </cell>
        </row>
        <row r="1255">
          <cell r="A1255" t="str">
            <v>Id1085</v>
          </cell>
          <cell r="B1255">
            <v>1975</v>
          </cell>
          <cell r="C1255" t="str">
            <v>Jun</v>
          </cell>
          <cell r="D1255">
            <v>5</v>
          </cell>
          <cell r="E1255">
            <v>4</v>
          </cell>
          <cell r="F1255">
            <v>10407.09</v>
          </cell>
          <cell r="G1255" t="str">
            <v>tier - 3</v>
          </cell>
          <cell r="H1255" t="str">
            <v>tier - 1</v>
          </cell>
          <cell r="I1255" t="str">
            <v>R1015</v>
          </cell>
        </row>
        <row r="1256">
          <cell r="A1256" t="str">
            <v>Id1084</v>
          </cell>
          <cell r="B1256">
            <v>1980</v>
          </cell>
          <cell r="C1256" t="str">
            <v>Oct</v>
          </cell>
          <cell r="D1256">
            <v>24</v>
          </cell>
          <cell r="E1256">
            <v>2</v>
          </cell>
          <cell r="F1256">
            <v>10407.98</v>
          </cell>
          <cell r="G1256" t="str">
            <v>tier - 3</v>
          </cell>
          <cell r="H1256" t="str">
            <v>tier - 1</v>
          </cell>
          <cell r="I1256" t="str">
            <v>R1021</v>
          </cell>
        </row>
        <row r="1257">
          <cell r="A1257" t="str">
            <v>Id1083</v>
          </cell>
          <cell r="B1257">
            <v>1973</v>
          </cell>
          <cell r="C1257" t="str">
            <v>Oct</v>
          </cell>
          <cell r="D1257">
            <v>11</v>
          </cell>
          <cell r="E1257">
            <v>0</v>
          </cell>
          <cell r="F1257">
            <v>10419.59</v>
          </cell>
          <cell r="G1257" t="str">
            <v>tier - 3</v>
          </cell>
          <cell r="H1257" t="str">
            <v>tier - 2</v>
          </cell>
          <cell r="I1257" t="str">
            <v>R1025</v>
          </cell>
        </row>
        <row r="1258">
          <cell r="A1258" t="str">
            <v>Id1082</v>
          </cell>
          <cell r="B1258">
            <v>1979</v>
          </cell>
          <cell r="C1258" t="str">
            <v>Nov</v>
          </cell>
          <cell r="D1258">
            <v>25</v>
          </cell>
          <cell r="E1258">
            <v>2</v>
          </cell>
          <cell r="F1258">
            <v>10419.65</v>
          </cell>
          <cell r="G1258" t="str">
            <v>tier - 3</v>
          </cell>
          <cell r="H1258" t="str">
            <v>tier - 2</v>
          </cell>
          <cell r="I1258" t="str">
            <v>R1025</v>
          </cell>
        </row>
        <row r="1259">
          <cell r="A1259" t="str">
            <v>Id1081</v>
          </cell>
          <cell r="B1259">
            <v>1968</v>
          </cell>
          <cell r="C1259" t="str">
            <v>Dec</v>
          </cell>
          <cell r="D1259">
            <v>27</v>
          </cell>
          <cell r="E1259">
            <v>0</v>
          </cell>
          <cell r="F1259">
            <v>10422.92</v>
          </cell>
          <cell r="G1259" t="str">
            <v>tier - 3</v>
          </cell>
          <cell r="H1259" t="str">
            <v>tier - 1</v>
          </cell>
          <cell r="I1259" t="str">
            <v>R1017</v>
          </cell>
        </row>
        <row r="1260">
          <cell r="A1260" t="str">
            <v>Id1080</v>
          </cell>
          <cell r="B1260">
            <v>1968</v>
          </cell>
          <cell r="C1260" t="str">
            <v>Aug</v>
          </cell>
          <cell r="D1260">
            <v>23</v>
          </cell>
          <cell r="E1260">
            <v>0</v>
          </cell>
          <cell r="F1260">
            <v>10435.07</v>
          </cell>
          <cell r="G1260" t="str">
            <v>tier - 3</v>
          </cell>
          <cell r="H1260" t="str">
            <v>tier - 1</v>
          </cell>
          <cell r="I1260" t="str">
            <v>R1016</v>
          </cell>
        </row>
        <row r="1261">
          <cell r="A1261" t="str">
            <v>Id1079</v>
          </cell>
          <cell r="B1261">
            <v>1968</v>
          </cell>
          <cell r="C1261" t="str">
            <v>Aug</v>
          </cell>
          <cell r="D1261">
            <v>29</v>
          </cell>
          <cell r="E1261">
            <v>1</v>
          </cell>
          <cell r="F1261">
            <v>10436.1</v>
          </cell>
          <cell r="G1261" t="str">
            <v>tier - 3</v>
          </cell>
          <cell r="H1261" t="str">
            <v>tier - 3</v>
          </cell>
          <cell r="I1261" t="str">
            <v>R1011</v>
          </cell>
        </row>
        <row r="1262">
          <cell r="A1262" t="str">
            <v>Id1078</v>
          </cell>
          <cell r="B1262">
            <v>1968</v>
          </cell>
          <cell r="C1262" t="str">
            <v>Nov</v>
          </cell>
          <cell r="D1262">
            <v>8</v>
          </cell>
          <cell r="E1262">
            <v>1</v>
          </cell>
          <cell r="F1262">
            <v>10450.549999999999</v>
          </cell>
          <cell r="G1262" t="str">
            <v>tier - 3</v>
          </cell>
          <cell r="H1262" t="str">
            <v>tier - 1</v>
          </cell>
          <cell r="I1262" t="str">
            <v>R1011</v>
          </cell>
        </row>
        <row r="1263">
          <cell r="A1263" t="str">
            <v>Id1077</v>
          </cell>
          <cell r="B1263">
            <v>1964</v>
          </cell>
          <cell r="C1263" t="str">
            <v>Oct</v>
          </cell>
          <cell r="D1263">
            <v>14</v>
          </cell>
          <cell r="E1263">
            <v>0</v>
          </cell>
          <cell r="F1263">
            <v>10455.1</v>
          </cell>
          <cell r="G1263" t="str">
            <v>tier - 3</v>
          </cell>
          <cell r="H1263" t="str">
            <v>tier - 1</v>
          </cell>
          <cell r="I1263" t="str">
            <v>R1012</v>
          </cell>
        </row>
        <row r="1264">
          <cell r="A1264" t="str">
            <v>Id1076</v>
          </cell>
          <cell r="B1264">
            <v>1976</v>
          </cell>
          <cell r="C1264" t="str">
            <v>Aug</v>
          </cell>
          <cell r="D1264">
            <v>3</v>
          </cell>
          <cell r="E1264">
            <v>2</v>
          </cell>
          <cell r="F1264">
            <v>10455.14</v>
          </cell>
          <cell r="G1264" t="str">
            <v>tier - 3</v>
          </cell>
          <cell r="H1264" t="str">
            <v>tier - 2</v>
          </cell>
          <cell r="I1264" t="str">
            <v>R1021</v>
          </cell>
        </row>
        <row r="1265">
          <cell r="A1265" t="str">
            <v>Id1075</v>
          </cell>
          <cell r="B1265">
            <v>1964</v>
          </cell>
          <cell r="C1265" t="str">
            <v>Jul</v>
          </cell>
          <cell r="D1265">
            <v>27</v>
          </cell>
          <cell r="E1265">
            <v>0</v>
          </cell>
          <cell r="F1265">
            <v>10459.19</v>
          </cell>
          <cell r="G1265" t="str">
            <v>tier - 3</v>
          </cell>
          <cell r="H1265" t="str">
            <v>tier - 1</v>
          </cell>
          <cell r="I1265" t="str">
            <v>R1013</v>
          </cell>
        </row>
        <row r="1266">
          <cell r="A1266" t="str">
            <v>Id1074</v>
          </cell>
          <cell r="B1266">
            <v>1969</v>
          </cell>
          <cell r="C1266" t="str">
            <v>Sep</v>
          </cell>
          <cell r="D1266">
            <v>22</v>
          </cell>
          <cell r="E1266">
            <v>1</v>
          </cell>
          <cell r="F1266">
            <v>10461.98</v>
          </cell>
          <cell r="G1266" t="str">
            <v>tier - 3</v>
          </cell>
          <cell r="H1266" t="str">
            <v>tier - 1</v>
          </cell>
          <cell r="I1266" t="str">
            <v>R1012</v>
          </cell>
        </row>
        <row r="1267">
          <cell r="A1267" t="str">
            <v>Id1073</v>
          </cell>
          <cell r="B1267">
            <v>1987</v>
          </cell>
          <cell r="C1267" t="str">
            <v>Jun</v>
          </cell>
          <cell r="D1267">
            <v>28</v>
          </cell>
          <cell r="E1267">
            <v>3</v>
          </cell>
          <cell r="F1267">
            <v>10464.83</v>
          </cell>
          <cell r="G1267" t="str">
            <v>tier - 3</v>
          </cell>
          <cell r="H1267" t="str">
            <v>tier - 1</v>
          </cell>
          <cell r="I1267" t="str">
            <v>R1012</v>
          </cell>
        </row>
        <row r="1268">
          <cell r="A1268" t="str">
            <v>Id1072</v>
          </cell>
          <cell r="B1268">
            <v>1978</v>
          </cell>
          <cell r="C1268" t="str">
            <v>Aug</v>
          </cell>
          <cell r="D1268">
            <v>21</v>
          </cell>
          <cell r="E1268">
            <v>2</v>
          </cell>
          <cell r="F1268">
            <v>10486.55</v>
          </cell>
          <cell r="G1268" t="str">
            <v>tier - 3</v>
          </cell>
          <cell r="H1268" t="str">
            <v>tier - 3</v>
          </cell>
          <cell r="I1268" t="str">
            <v>R1025</v>
          </cell>
        </row>
        <row r="1269">
          <cell r="A1269" t="str">
            <v>Id1071</v>
          </cell>
          <cell r="B1269">
            <v>1972</v>
          </cell>
          <cell r="C1269" t="str">
            <v>Oct</v>
          </cell>
          <cell r="D1269">
            <v>19</v>
          </cell>
          <cell r="E1269">
            <v>2</v>
          </cell>
          <cell r="F1269">
            <v>10493.95</v>
          </cell>
          <cell r="G1269" t="str">
            <v>tier - 3</v>
          </cell>
          <cell r="H1269" t="str">
            <v>tier - 1</v>
          </cell>
          <cell r="I1269" t="str">
            <v>R1012</v>
          </cell>
        </row>
        <row r="1270">
          <cell r="A1270" t="str">
            <v>Id1070</v>
          </cell>
          <cell r="B1270">
            <v>1977</v>
          </cell>
          <cell r="C1270" t="str">
            <v>Oct</v>
          </cell>
          <cell r="D1270">
            <v>25</v>
          </cell>
          <cell r="E1270">
            <v>2</v>
          </cell>
          <cell r="F1270">
            <v>10495.6</v>
          </cell>
          <cell r="G1270" t="str">
            <v>tier - 3</v>
          </cell>
          <cell r="H1270" t="str">
            <v>tier - 1</v>
          </cell>
          <cell r="I1270" t="str">
            <v>R1012</v>
          </cell>
        </row>
        <row r="1271">
          <cell r="A1271" t="str">
            <v>Id1069</v>
          </cell>
          <cell r="B1271">
            <v>1971</v>
          </cell>
          <cell r="C1271" t="str">
            <v>Sep</v>
          </cell>
          <cell r="D1271">
            <v>26</v>
          </cell>
          <cell r="E1271">
            <v>0</v>
          </cell>
          <cell r="F1271">
            <v>10546.48</v>
          </cell>
          <cell r="G1271" t="str">
            <v>tier - 3</v>
          </cell>
          <cell r="H1271" t="str">
            <v>tier - 3</v>
          </cell>
          <cell r="I1271" t="str">
            <v>R1011</v>
          </cell>
        </row>
        <row r="1272">
          <cell r="A1272" t="str">
            <v>Id1068</v>
          </cell>
          <cell r="B1272">
            <v>1971</v>
          </cell>
          <cell r="C1272" t="str">
            <v>Jun</v>
          </cell>
          <cell r="D1272">
            <v>29</v>
          </cell>
          <cell r="E1272">
            <v>3</v>
          </cell>
          <cell r="F1272">
            <v>10560.49</v>
          </cell>
          <cell r="G1272" t="str">
            <v>tier - 3</v>
          </cell>
          <cell r="H1272" t="str">
            <v>tier - 2</v>
          </cell>
          <cell r="I1272" t="str">
            <v>R1013</v>
          </cell>
        </row>
        <row r="1273">
          <cell r="A1273" t="str">
            <v>Id1067</v>
          </cell>
          <cell r="B1273">
            <v>1969</v>
          </cell>
          <cell r="C1273" t="str">
            <v>Jul</v>
          </cell>
          <cell r="D1273">
            <v>17</v>
          </cell>
          <cell r="E1273">
            <v>0</v>
          </cell>
          <cell r="F1273">
            <v>10564.88</v>
          </cell>
          <cell r="G1273" t="str">
            <v>tier - 3</v>
          </cell>
          <cell r="H1273" t="str">
            <v>tier - 1</v>
          </cell>
          <cell r="I1273" t="str">
            <v>R1024</v>
          </cell>
        </row>
        <row r="1274">
          <cell r="A1274" t="str">
            <v>Id1066</v>
          </cell>
          <cell r="B1274">
            <v>1966</v>
          </cell>
          <cell r="C1274" t="str">
            <v>Dec</v>
          </cell>
          <cell r="D1274">
            <v>11</v>
          </cell>
          <cell r="E1274">
            <v>0</v>
          </cell>
          <cell r="F1274">
            <v>10577.09</v>
          </cell>
          <cell r="G1274" t="str">
            <v>tier - 3</v>
          </cell>
          <cell r="H1274" t="str">
            <v>tier - 3</v>
          </cell>
          <cell r="I1274" t="str">
            <v>R1011</v>
          </cell>
        </row>
        <row r="1275">
          <cell r="A1275" t="str">
            <v>Id1065</v>
          </cell>
          <cell r="B1275">
            <v>1969</v>
          </cell>
          <cell r="C1275" t="str">
            <v>Dec</v>
          </cell>
          <cell r="D1275">
            <v>25</v>
          </cell>
          <cell r="E1275">
            <v>1</v>
          </cell>
          <cell r="F1275">
            <v>10579.71</v>
          </cell>
          <cell r="G1275" t="str">
            <v>tier - 3</v>
          </cell>
          <cell r="H1275" t="str">
            <v>tier - 3</v>
          </cell>
          <cell r="I1275" t="str">
            <v>R1013</v>
          </cell>
        </row>
        <row r="1276">
          <cell r="A1276" t="str">
            <v>Id1064</v>
          </cell>
          <cell r="B1276">
            <v>1966</v>
          </cell>
          <cell r="C1276" t="str">
            <v>Nov</v>
          </cell>
          <cell r="D1276">
            <v>3</v>
          </cell>
          <cell r="E1276">
            <v>0</v>
          </cell>
          <cell r="F1276">
            <v>10594.23</v>
          </cell>
          <cell r="G1276" t="str">
            <v>tier - 3</v>
          </cell>
          <cell r="H1276" t="str">
            <v>tier - 3</v>
          </cell>
          <cell r="I1276" t="str">
            <v>R1013</v>
          </cell>
        </row>
        <row r="1277">
          <cell r="A1277" t="str">
            <v>Id1063</v>
          </cell>
          <cell r="B1277">
            <v>1967</v>
          </cell>
          <cell r="C1277" t="str">
            <v>Nov</v>
          </cell>
          <cell r="D1277">
            <v>29</v>
          </cell>
          <cell r="E1277">
            <v>0</v>
          </cell>
          <cell r="F1277">
            <v>10594.5</v>
          </cell>
          <cell r="G1277" t="str">
            <v>tier - 3</v>
          </cell>
          <cell r="H1277" t="str">
            <v>tier - 1</v>
          </cell>
          <cell r="I1277" t="str">
            <v>R1012</v>
          </cell>
        </row>
        <row r="1278">
          <cell r="A1278" t="str">
            <v>Id1062</v>
          </cell>
          <cell r="B1278">
            <v>1972</v>
          </cell>
          <cell r="C1278" t="str">
            <v>Dec</v>
          </cell>
          <cell r="D1278">
            <v>14</v>
          </cell>
          <cell r="E1278">
            <v>3</v>
          </cell>
          <cell r="F1278">
            <v>10600.55</v>
          </cell>
          <cell r="G1278" t="str">
            <v>tier - 3</v>
          </cell>
          <cell r="H1278" t="str">
            <v>tier - 1</v>
          </cell>
          <cell r="I1278" t="str">
            <v>R1012</v>
          </cell>
        </row>
        <row r="1279">
          <cell r="A1279" t="str">
            <v>Id1061</v>
          </cell>
          <cell r="B1279">
            <v>1966</v>
          </cell>
          <cell r="C1279" t="str">
            <v>Jul</v>
          </cell>
          <cell r="D1279">
            <v>20</v>
          </cell>
          <cell r="E1279">
            <v>0</v>
          </cell>
          <cell r="F1279">
            <v>10601.41</v>
          </cell>
          <cell r="G1279" t="str">
            <v>tier - 3</v>
          </cell>
          <cell r="H1279" t="str">
            <v>tier - 2</v>
          </cell>
          <cell r="I1279" t="str">
            <v>R1011</v>
          </cell>
        </row>
        <row r="1280">
          <cell r="A1280" t="str">
            <v>Id1060</v>
          </cell>
          <cell r="B1280">
            <v>1967</v>
          </cell>
          <cell r="C1280" t="str">
            <v>Jun</v>
          </cell>
          <cell r="D1280">
            <v>23</v>
          </cell>
          <cell r="E1280">
            <v>0</v>
          </cell>
          <cell r="F1280">
            <v>10601.63</v>
          </cell>
          <cell r="G1280" t="str">
            <v>tier - 3</v>
          </cell>
          <cell r="H1280" t="str">
            <v>tier - 2</v>
          </cell>
          <cell r="I1280" t="str">
            <v>R1012</v>
          </cell>
        </row>
        <row r="1281">
          <cell r="A1281" t="str">
            <v>Id1059</v>
          </cell>
          <cell r="B1281">
            <v>1966</v>
          </cell>
          <cell r="C1281" t="str">
            <v>Jul</v>
          </cell>
          <cell r="D1281">
            <v>2</v>
          </cell>
          <cell r="E1281">
            <v>0</v>
          </cell>
          <cell r="F1281">
            <v>10602.39</v>
          </cell>
          <cell r="G1281" t="str">
            <v>tier - 3</v>
          </cell>
          <cell r="H1281" t="str">
            <v>tier - 3</v>
          </cell>
          <cell r="I1281" t="str">
            <v>R1011</v>
          </cell>
        </row>
        <row r="1282">
          <cell r="A1282" t="str">
            <v>Id1058</v>
          </cell>
          <cell r="B1282">
            <v>1965</v>
          </cell>
          <cell r="C1282" t="str">
            <v>Jun</v>
          </cell>
          <cell r="D1282">
            <v>27</v>
          </cell>
          <cell r="E1282">
            <v>0</v>
          </cell>
          <cell r="F1282">
            <v>10608.67</v>
          </cell>
          <cell r="G1282" t="str">
            <v>tier - 3</v>
          </cell>
          <cell r="H1282" t="str">
            <v>tier - 3</v>
          </cell>
          <cell r="I1282" t="str">
            <v>R1012</v>
          </cell>
        </row>
        <row r="1283">
          <cell r="A1283" t="str">
            <v>Id1057</v>
          </cell>
          <cell r="B1283">
            <v>1992</v>
          </cell>
          <cell r="C1283" t="str">
            <v>Jul</v>
          </cell>
          <cell r="D1283">
            <v>23</v>
          </cell>
          <cell r="E1283">
            <v>0</v>
          </cell>
          <cell r="F1283">
            <v>10617.04</v>
          </cell>
          <cell r="G1283" t="str">
            <v>tier - 3</v>
          </cell>
          <cell r="H1283" t="str">
            <v>tier - 3</v>
          </cell>
          <cell r="I1283" t="str">
            <v>R1026</v>
          </cell>
        </row>
        <row r="1284">
          <cell r="A1284" t="str">
            <v>Id1056</v>
          </cell>
          <cell r="B1284">
            <v>1990</v>
          </cell>
          <cell r="C1284" t="str">
            <v>Jul</v>
          </cell>
          <cell r="D1284">
            <v>6</v>
          </cell>
          <cell r="E1284">
            <v>3</v>
          </cell>
          <cell r="F1284">
            <v>10620.26</v>
          </cell>
          <cell r="G1284" t="str">
            <v>tier - 3</v>
          </cell>
          <cell r="H1284" t="str">
            <v>tier - 3</v>
          </cell>
          <cell r="I1284" t="str">
            <v>R1012</v>
          </cell>
        </row>
        <row r="1285">
          <cell r="A1285" t="str">
            <v>Id1055</v>
          </cell>
          <cell r="B1285">
            <v>1964</v>
          </cell>
          <cell r="C1285" t="str">
            <v>Aug</v>
          </cell>
          <cell r="D1285">
            <v>8</v>
          </cell>
          <cell r="E1285">
            <v>0</v>
          </cell>
          <cell r="F1285">
            <v>10627.81</v>
          </cell>
          <cell r="G1285" t="str">
            <v>tier - 3</v>
          </cell>
          <cell r="H1285" t="str">
            <v>tier - 3</v>
          </cell>
          <cell r="I1285" t="str">
            <v>R1013</v>
          </cell>
        </row>
        <row r="1286">
          <cell r="A1286" t="str">
            <v>Id1054</v>
          </cell>
          <cell r="B1286">
            <v>1976</v>
          </cell>
          <cell r="C1286" t="str">
            <v>Nov</v>
          </cell>
          <cell r="D1286">
            <v>22</v>
          </cell>
          <cell r="E1286">
            <v>2</v>
          </cell>
          <cell r="F1286">
            <v>10665.44</v>
          </cell>
          <cell r="G1286" t="str">
            <v>tier - 3</v>
          </cell>
          <cell r="H1286" t="str">
            <v>tier - 2</v>
          </cell>
          <cell r="I1286" t="str">
            <v>R1021</v>
          </cell>
        </row>
        <row r="1287">
          <cell r="A1287" t="str">
            <v>Id1053</v>
          </cell>
          <cell r="B1287">
            <v>1962</v>
          </cell>
          <cell r="C1287" t="str">
            <v>Sep</v>
          </cell>
          <cell r="D1287">
            <v>7</v>
          </cell>
          <cell r="E1287">
            <v>0</v>
          </cell>
          <cell r="F1287">
            <v>10676.83</v>
          </cell>
          <cell r="G1287" t="str">
            <v>tier - 3</v>
          </cell>
          <cell r="H1287" t="str">
            <v>tier - 3</v>
          </cell>
          <cell r="I1287" t="str">
            <v>R1013</v>
          </cell>
        </row>
        <row r="1288">
          <cell r="A1288" t="str">
            <v>Id1052</v>
          </cell>
          <cell r="B1288">
            <v>1977</v>
          </cell>
          <cell r="C1288" t="str">
            <v>Aug</v>
          </cell>
          <cell r="D1288">
            <v>2</v>
          </cell>
          <cell r="E1288">
            <v>2</v>
          </cell>
          <cell r="F1288">
            <v>10690.11</v>
          </cell>
          <cell r="G1288" t="str">
            <v>tier - 3</v>
          </cell>
          <cell r="H1288" t="str">
            <v>tier - 2</v>
          </cell>
          <cell r="I1288" t="str">
            <v>R1021</v>
          </cell>
        </row>
        <row r="1289">
          <cell r="A1289" t="str">
            <v>Id1051</v>
          </cell>
          <cell r="B1289">
            <v>1976</v>
          </cell>
          <cell r="C1289" t="str">
            <v>Sep</v>
          </cell>
          <cell r="D1289">
            <v>30</v>
          </cell>
          <cell r="E1289">
            <v>2</v>
          </cell>
          <cell r="F1289">
            <v>10698.38</v>
          </cell>
          <cell r="G1289" t="str">
            <v>tier - 3</v>
          </cell>
          <cell r="H1289" t="str">
            <v>tier - 1</v>
          </cell>
          <cell r="I1289" t="str">
            <v>R1025</v>
          </cell>
        </row>
        <row r="1290">
          <cell r="A1290" t="str">
            <v>Id1050</v>
          </cell>
          <cell r="B1290">
            <v>1972</v>
          </cell>
          <cell r="C1290" t="str">
            <v>Oct</v>
          </cell>
          <cell r="D1290">
            <v>24</v>
          </cell>
          <cell r="E1290">
            <v>3</v>
          </cell>
          <cell r="F1290">
            <v>10702.64</v>
          </cell>
          <cell r="G1290" t="str">
            <v>tier - 3</v>
          </cell>
          <cell r="H1290" t="str">
            <v>tier - 3</v>
          </cell>
          <cell r="I1290" t="str">
            <v>R1013</v>
          </cell>
        </row>
        <row r="1291">
          <cell r="A1291" t="str">
            <v>Id1049</v>
          </cell>
          <cell r="B1291">
            <v>1967</v>
          </cell>
          <cell r="C1291" t="str">
            <v>Jul</v>
          </cell>
          <cell r="D1291">
            <v>30</v>
          </cell>
          <cell r="E1291">
            <v>0</v>
          </cell>
          <cell r="F1291">
            <v>10704.47</v>
          </cell>
          <cell r="G1291" t="str">
            <v>tier - 3</v>
          </cell>
          <cell r="H1291" t="str">
            <v>tier - 2</v>
          </cell>
          <cell r="I1291" t="str">
            <v>R1011</v>
          </cell>
        </row>
        <row r="1292">
          <cell r="A1292" t="str">
            <v>Id1048</v>
          </cell>
          <cell r="B1292">
            <v>1967</v>
          </cell>
          <cell r="C1292" t="str">
            <v>Oct</v>
          </cell>
          <cell r="D1292">
            <v>5</v>
          </cell>
          <cell r="E1292">
            <v>0</v>
          </cell>
          <cell r="F1292">
            <v>10713.64</v>
          </cell>
          <cell r="G1292" t="str">
            <v>tier - 3</v>
          </cell>
          <cell r="H1292" t="str">
            <v>tier - 3</v>
          </cell>
          <cell r="I1292" t="str">
            <v>R1011</v>
          </cell>
        </row>
        <row r="1293">
          <cell r="A1293" t="str">
            <v>Id1047</v>
          </cell>
          <cell r="B1293">
            <v>1992</v>
          </cell>
          <cell r="C1293" t="str">
            <v>Jun</v>
          </cell>
          <cell r="D1293">
            <v>25</v>
          </cell>
          <cell r="E1293">
            <v>0</v>
          </cell>
          <cell r="F1293">
            <v>10719.57</v>
          </cell>
          <cell r="G1293" t="str">
            <v>tier - 3</v>
          </cell>
          <cell r="H1293" t="str">
            <v>tier - 1</v>
          </cell>
          <cell r="I1293" t="str">
            <v>R1012</v>
          </cell>
        </row>
        <row r="1294">
          <cell r="A1294" t="str">
            <v>Id1046</v>
          </cell>
          <cell r="B1294">
            <v>1974</v>
          </cell>
          <cell r="C1294" t="str">
            <v>Dec</v>
          </cell>
          <cell r="D1294">
            <v>9</v>
          </cell>
          <cell r="E1294">
            <v>4</v>
          </cell>
          <cell r="F1294">
            <v>10736.87</v>
          </cell>
          <cell r="G1294" t="str">
            <v>tier - 3</v>
          </cell>
          <cell r="H1294" t="str">
            <v>tier - 1</v>
          </cell>
          <cell r="I1294" t="str">
            <v>R1016</v>
          </cell>
        </row>
        <row r="1295">
          <cell r="A1295" t="str">
            <v>Id1045</v>
          </cell>
          <cell r="B1295">
            <v>1986</v>
          </cell>
          <cell r="C1295" t="str">
            <v>Aug</v>
          </cell>
          <cell r="D1295">
            <v>29</v>
          </cell>
          <cell r="E1295">
            <v>3</v>
          </cell>
          <cell r="F1295">
            <v>10749.02</v>
          </cell>
          <cell r="G1295" t="str">
            <v>tier - 3</v>
          </cell>
          <cell r="H1295" t="str">
            <v>tier - 1</v>
          </cell>
          <cell r="I1295" t="str">
            <v>R1026</v>
          </cell>
        </row>
        <row r="1296">
          <cell r="A1296" t="str">
            <v>Id1044</v>
          </cell>
          <cell r="B1296">
            <v>1989</v>
          </cell>
          <cell r="C1296" t="str">
            <v>Nov</v>
          </cell>
          <cell r="D1296">
            <v>25</v>
          </cell>
          <cell r="E1296">
            <v>3</v>
          </cell>
          <cell r="F1296">
            <v>10769.75</v>
          </cell>
          <cell r="G1296" t="str">
            <v>tier - 3</v>
          </cell>
          <cell r="H1296" t="str">
            <v>tier - 2</v>
          </cell>
          <cell r="I1296" t="str">
            <v>R1022</v>
          </cell>
        </row>
        <row r="1297">
          <cell r="A1297" t="str">
            <v>Id1043</v>
          </cell>
          <cell r="B1297">
            <v>1967</v>
          </cell>
          <cell r="C1297" t="str">
            <v>Nov</v>
          </cell>
          <cell r="D1297">
            <v>11</v>
          </cell>
          <cell r="E1297">
            <v>1</v>
          </cell>
          <cell r="F1297">
            <v>10791.96</v>
          </cell>
          <cell r="G1297" t="str">
            <v>tier - 3</v>
          </cell>
          <cell r="H1297" t="str">
            <v>tier - 2</v>
          </cell>
          <cell r="I1297" t="str">
            <v>R1011</v>
          </cell>
        </row>
        <row r="1298">
          <cell r="A1298" t="str">
            <v>Id1042</v>
          </cell>
          <cell r="B1298">
            <v>1999</v>
          </cell>
          <cell r="C1298" t="str">
            <v>Dec</v>
          </cell>
          <cell r="D1298">
            <v>24</v>
          </cell>
          <cell r="E1298">
            <v>0</v>
          </cell>
          <cell r="F1298">
            <v>10795.94</v>
          </cell>
          <cell r="G1298" t="str">
            <v>tier - 3</v>
          </cell>
          <cell r="H1298" t="str">
            <v>tier - 1</v>
          </cell>
          <cell r="I1298" t="str">
            <v>R1011</v>
          </cell>
        </row>
        <row r="1299">
          <cell r="A1299" t="str">
            <v>Id1041</v>
          </cell>
          <cell r="B1299">
            <v>1967</v>
          </cell>
          <cell r="C1299" t="str">
            <v>Oct</v>
          </cell>
          <cell r="D1299">
            <v>23</v>
          </cell>
          <cell r="E1299">
            <v>0</v>
          </cell>
          <cell r="F1299">
            <v>10796.35</v>
          </cell>
          <cell r="G1299" t="str">
            <v>tier - 3</v>
          </cell>
          <cell r="H1299" t="str">
            <v>tier - 1</v>
          </cell>
          <cell r="I1299" t="str">
            <v>R1019</v>
          </cell>
        </row>
        <row r="1300">
          <cell r="A1300" t="str">
            <v>Id1040</v>
          </cell>
          <cell r="B1300">
            <v>1970</v>
          </cell>
          <cell r="C1300" t="str">
            <v>Oct</v>
          </cell>
          <cell r="D1300">
            <v>28</v>
          </cell>
          <cell r="E1300">
            <v>1</v>
          </cell>
          <cell r="F1300">
            <v>10797.34</v>
          </cell>
          <cell r="G1300" t="str">
            <v>tier - 3</v>
          </cell>
          <cell r="H1300" t="str">
            <v>tier - 2</v>
          </cell>
          <cell r="I1300" t="str">
            <v>R1023</v>
          </cell>
        </row>
        <row r="1301">
          <cell r="A1301" t="str">
            <v>Id1039</v>
          </cell>
          <cell r="B1301">
            <v>1970</v>
          </cell>
          <cell r="C1301" t="str">
            <v>Dec</v>
          </cell>
          <cell r="D1301">
            <v>18</v>
          </cell>
          <cell r="E1301">
            <v>2</v>
          </cell>
          <cell r="F1301">
            <v>10806.84</v>
          </cell>
          <cell r="G1301" t="str">
            <v>tier - 3</v>
          </cell>
          <cell r="H1301" t="str">
            <v>tier - 2</v>
          </cell>
          <cell r="I1301" t="str">
            <v>R1011</v>
          </cell>
        </row>
        <row r="1302">
          <cell r="A1302" t="str">
            <v>Id1038</v>
          </cell>
          <cell r="B1302">
            <v>1967</v>
          </cell>
          <cell r="C1302" t="str">
            <v>Oct</v>
          </cell>
          <cell r="D1302">
            <v>2</v>
          </cell>
          <cell r="E1302">
            <v>1</v>
          </cell>
          <cell r="F1302">
            <v>10807.49</v>
          </cell>
          <cell r="G1302" t="str">
            <v>tier - 3</v>
          </cell>
          <cell r="H1302" t="str">
            <v>tier - 2</v>
          </cell>
          <cell r="I1302" t="str">
            <v>R1013</v>
          </cell>
        </row>
        <row r="1303">
          <cell r="A1303" t="str">
            <v>Id1037</v>
          </cell>
          <cell r="B1303">
            <v>1968</v>
          </cell>
          <cell r="C1303" t="str">
            <v>Jul</v>
          </cell>
          <cell r="D1303">
            <v>28</v>
          </cell>
          <cell r="E1303">
            <v>1</v>
          </cell>
          <cell r="F1303">
            <v>10825.25</v>
          </cell>
          <cell r="G1303" t="str">
            <v>tier - 3</v>
          </cell>
          <cell r="H1303" t="str">
            <v>tier - 3</v>
          </cell>
          <cell r="I1303" t="str">
            <v>R1012</v>
          </cell>
        </row>
        <row r="1304">
          <cell r="A1304" t="str">
            <v>Id1036</v>
          </cell>
          <cell r="B1304">
            <v>1971</v>
          </cell>
          <cell r="C1304" t="str">
            <v>Dec</v>
          </cell>
          <cell r="D1304">
            <v>20</v>
          </cell>
          <cell r="E1304">
            <v>2</v>
          </cell>
          <cell r="F1304">
            <v>10848.13</v>
          </cell>
          <cell r="G1304" t="str">
            <v>tier - 3</v>
          </cell>
          <cell r="H1304" t="str">
            <v>tier - 3</v>
          </cell>
          <cell r="I1304" t="str">
            <v>R1012</v>
          </cell>
        </row>
        <row r="1305">
          <cell r="A1305" t="str">
            <v>Id1035</v>
          </cell>
          <cell r="B1305">
            <v>1994</v>
          </cell>
          <cell r="C1305" t="str">
            <v>Sep</v>
          </cell>
          <cell r="D1305">
            <v>6</v>
          </cell>
          <cell r="E1305">
            <v>0</v>
          </cell>
          <cell r="F1305">
            <v>10886.66</v>
          </cell>
          <cell r="G1305" t="str">
            <v>tier - 3</v>
          </cell>
          <cell r="H1305" t="str">
            <v>tier - 3</v>
          </cell>
          <cell r="I1305" t="str">
            <v>R1012</v>
          </cell>
        </row>
        <row r="1306">
          <cell r="A1306" t="str">
            <v>Id1034</v>
          </cell>
          <cell r="B1306">
            <v>1968</v>
          </cell>
          <cell r="C1306" t="str">
            <v>Nov</v>
          </cell>
          <cell r="D1306">
            <v>13</v>
          </cell>
          <cell r="E1306">
            <v>0</v>
          </cell>
          <cell r="F1306">
            <v>10923.93</v>
          </cell>
          <cell r="G1306" t="str">
            <v>tier - 3</v>
          </cell>
          <cell r="H1306" t="str">
            <v>tier - 1</v>
          </cell>
          <cell r="I1306" t="str">
            <v>R1024</v>
          </cell>
        </row>
        <row r="1307">
          <cell r="A1307" t="str">
            <v>Id1033</v>
          </cell>
          <cell r="B1307">
            <v>1968</v>
          </cell>
          <cell r="C1307" t="str">
            <v>Nov</v>
          </cell>
          <cell r="D1307">
            <v>12</v>
          </cell>
          <cell r="E1307">
            <v>1</v>
          </cell>
          <cell r="F1307">
            <v>10928.85</v>
          </cell>
          <cell r="G1307" t="str">
            <v>tier - 3</v>
          </cell>
          <cell r="H1307" t="str">
            <v>tier - 3</v>
          </cell>
          <cell r="I1307" t="str">
            <v>R1013</v>
          </cell>
        </row>
        <row r="1308">
          <cell r="A1308" t="str">
            <v>Id1032</v>
          </cell>
          <cell r="B1308">
            <v>1969</v>
          </cell>
          <cell r="C1308" t="str">
            <v>Nov</v>
          </cell>
          <cell r="D1308">
            <v>10</v>
          </cell>
          <cell r="E1308">
            <v>1</v>
          </cell>
          <cell r="F1308">
            <v>10942.13</v>
          </cell>
          <cell r="G1308" t="str">
            <v>tier - 3</v>
          </cell>
          <cell r="H1308" t="str">
            <v>tier - 3</v>
          </cell>
          <cell r="I1308" t="str">
            <v>R1012</v>
          </cell>
        </row>
        <row r="1309">
          <cell r="A1309" t="str">
            <v>Id1031</v>
          </cell>
          <cell r="B1309">
            <v>1965</v>
          </cell>
          <cell r="C1309" t="str">
            <v>Dec</v>
          </cell>
          <cell r="D1309">
            <v>4</v>
          </cell>
          <cell r="E1309">
            <v>0</v>
          </cell>
          <cell r="F1309">
            <v>10959.33</v>
          </cell>
          <cell r="G1309" t="str">
            <v>tier - 3</v>
          </cell>
          <cell r="H1309" t="str">
            <v>tier - 3</v>
          </cell>
          <cell r="I1309" t="str">
            <v>R1011</v>
          </cell>
        </row>
        <row r="1310">
          <cell r="A1310" t="str">
            <v>Id1030</v>
          </cell>
          <cell r="B1310">
            <v>1969</v>
          </cell>
          <cell r="C1310" t="str">
            <v>Aug</v>
          </cell>
          <cell r="D1310">
            <v>14</v>
          </cell>
          <cell r="E1310">
            <v>1</v>
          </cell>
          <cell r="F1310">
            <v>10959.69</v>
          </cell>
          <cell r="G1310" t="str">
            <v>tier - 3</v>
          </cell>
          <cell r="H1310" t="str">
            <v>tier - 3</v>
          </cell>
          <cell r="I1310" t="str">
            <v>R1012</v>
          </cell>
        </row>
        <row r="1311">
          <cell r="A1311" t="str">
            <v>Id1029</v>
          </cell>
          <cell r="B1311">
            <v>1965</v>
          </cell>
          <cell r="C1311" t="str">
            <v>Jun</v>
          </cell>
          <cell r="D1311">
            <v>19</v>
          </cell>
          <cell r="E1311">
            <v>0</v>
          </cell>
          <cell r="F1311">
            <v>10965.45</v>
          </cell>
          <cell r="G1311" t="str">
            <v>tier - 3</v>
          </cell>
          <cell r="H1311" t="str">
            <v>tier - 2</v>
          </cell>
          <cell r="I1311" t="str">
            <v>R1011</v>
          </cell>
        </row>
        <row r="1312">
          <cell r="A1312" t="str">
            <v>Id1028</v>
          </cell>
          <cell r="B1312">
            <v>1966</v>
          </cell>
          <cell r="C1312" t="str">
            <v>Jul</v>
          </cell>
          <cell r="D1312">
            <v>9</v>
          </cell>
          <cell r="E1312">
            <v>0</v>
          </cell>
          <cell r="F1312">
            <v>10976.25</v>
          </cell>
          <cell r="G1312" t="str">
            <v>tier - 3</v>
          </cell>
          <cell r="H1312" t="str">
            <v>tier - 2</v>
          </cell>
          <cell r="I1312" t="str">
            <v>R1012</v>
          </cell>
        </row>
        <row r="1313">
          <cell r="A1313" t="str">
            <v>Id1027</v>
          </cell>
          <cell r="B1313">
            <v>1973</v>
          </cell>
          <cell r="C1313" t="str">
            <v>Oct</v>
          </cell>
          <cell r="D1313">
            <v>21</v>
          </cell>
          <cell r="E1313">
            <v>4</v>
          </cell>
          <cell r="F1313">
            <v>10977.21</v>
          </cell>
          <cell r="G1313" t="str">
            <v>tier - 3</v>
          </cell>
          <cell r="H1313" t="str">
            <v>tier - 1</v>
          </cell>
          <cell r="I1313" t="str">
            <v>R1013</v>
          </cell>
        </row>
        <row r="1314">
          <cell r="A1314" t="str">
            <v>Id1026</v>
          </cell>
          <cell r="B1314">
            <v>1965</v>
          </cell>
          <cell r="C1314" t="str">
            <v>Dec</v>
          </cell>
          <cell r="D1314">
            <v>18</v>
          </cell>
          <cell r="E1314">
            <v>0</v>
          </cell>
          <cell r="F1314">
            <v>10982.5</v>
          </cell>
          <cell r="G1314" t="str">
            <v>tier - 3</v>
          </cell>
          <cell r="H1314" t="str">
            <v>tier - 3</v>
          </cell>
          <cell r="I1314" t="str">
            <v>R1013</v>
          </cell>
        </row>
        <row r="1315">
          <cell r="A1315" t="str">
            <v>Id1025</v>
          </cell>
          <cell r="B1315">
            <v>2000</v>
          </cell>
          <cell r="C1315" t="str">
            <v>Sep</v>
          </cell>
          <cell r="D1315">
            <v>17</v>
          </cell>
          <cell r="E1315">
            <v>0</v>
          </cell>
          <cell r="F1315">
            <v>10991.58</v>
          </cell>
          <cell r="G1315" t="str">
            <v>tier - 3</v>
          </cell>
          <cell r="H1315" t="str">
            <v>tier - 3</v>
          </cell>
          <cell r="I1315" t="str">
            <v>R1012</v>
          </cell>
        </row>
        <row r="1316">
          <cell r="A1316" t="str">
            <v>Id1024</v>
          </cell>
          <cell r="B1316">
            <v>1968</v>
          </cell>
          <cell r="C1316" t="str">
            <v>Oct</v>
          </cell>
          <cell r="D1316">
            <v>24</v>
          </cell>
          <cell r="E1316">
            <v>2</v>
          </cell>
          <cell r="F1316">
            <v>11013.71</v>
          </cell>
          <cell r="G1316" t="str">
            <v>tier - 3</v>
          </cell>
          <cell r="H1316" t="str">
            <v>tier - 1</v>
          </cell>
          <cell r="I1316" t="str">
            <v>R1013</v>
          </cell>
        </row>
        <row r="1317">
          <cell r="A1317" t="str">
            <v>Id1023</v>
          </cell>
          <cell r="B1317">
            <v>1974</v>
          </cell>
          <cell r="C1317" t="str">
            <v>Dec</v>
          </cell>
          <cell r="D1317">
            <v>15</v>
          </cell>
          <cell r="E1317">
            <v>4</v>
          </cell>
          <cell r="F1317">
            <v>11015.17</v>
          </cell>
          <cell r="G1317" t="str">
            <v>tier - 3</v>
          </cell>
          <cell r="H1317" t="str">
            <v>tier - 1</v>
          </cell>
          <cell r="I1317" t="str">
            <v>R1012</v>
          </cell>
        </row>
        <row r="1318">
          <cell r="A1318" t="str">
            <v>Id1022</v>
          </cell>
          <cell r="B1318">
            <v>1991</v>
          </cell>
          <cell r="C1318" t="str">
            <v>Jun</v>
          </cell>
          <cell r="D1318">
            <v>26</v>
          </cell>
          <cell r="E1318">
            <v>3</v>
          </cell>
          <cell r="F1318">
            <v>11018.05</v>
          </cell>
          <cell r="G1318" t="str">
            <v>tier - 3</v>
          </cell>
          <cell r="H1318" t="str">
            <v>tier - 2</v>
          </cell>
          <cell r="I1318" t="str">
            <v>R1012</v>
          </cell>
        </row>
        <row r="1319">
          <cell r="A1319" t="str">
            <v>Id1021</v>
          </cell>
          <cell r="B1319">
            <v>1996</v>
          </cell>
          <cell r="C1319" t="str">
            <v>Jul</v>
          </cell>
          <cell r="D1319">
            <v>21</v>
          </cell>
          <cell r="E1319">
            <v>0</v>
          </cell>
          <cell r="F1319">
            <v>11028.56</v>
          </cell>
          <cell r="G1319" t="str">
            <v>tier - 3</v>
          </cell>
          <cell r="H1319" t="str">
            <v>tier - 3</v>
          </cell>
          <cell r="I1319" t="str">
            <v>R1012</v>
          </cell>
        </row>
        <row r="1320">
          <cell r="A1320" t="str">
            <v>Id1020</v>
          </cell>
          <cell r="B1320">
            <v>1974</v>
          </cell>
          <cell r="C1320" t="str">
            <v>Dec</v>
          </cell>
          <cell r="D1320">
            <v>10</v>
          </cell>
          <cell r="E1320">
            <v>4</v>
          </cell>
          <cell r="F1320">
            <v>11033.66</v>
          </cell>
          <cell r="G1320" t="str">
            <v>tier - 3</v>
          </cell>
          <cell r="H1320" t="str">
            <v>tier - 3</v>
          </cell>
          <cell r="I1320" t="str">
            <v>R1012</v>
          </cell>
        </row>
        <row r="1321">
          <cell r="A1321" t="str">
            <v>Id1019</v>
          </cell>
          <cell r="B1321">
            <v>1989</v>
          </cell>
          <cell r="C1321" t="str">
            <v>Oct</v>
          </cell>
          <cell r="D1321">
            <v>25</v>
          </cell>
          <cell r="E1321">
            <v>3</v>
          </cell>
          <cell r="F1321">
            <v>11037.51</v>
          </cell>
          <cell r="G1321" t="str">
            <v>tier - 3</v>
          </cell>
          <cell r="H1321" t="str">
            <v>tier - 1</v>
          </cell>
          <cell r="I1321" t="str">
            <v>R1012</v>
          </cell>
        </row>
        <row r="1322">
          <cell r="A1322" t="str">
            <v>Id1018</v>
          </cell>
          <cell r="B1322">
            <v>1974</v>
          </cell>
          <cell r="C1322" t="str">
            <v>Aug</v>
          </cell>
          <cell r="D1322">
            <v>30</v>
          </cell>
          <cell r="E1322">
            <v>0</v>
          </cell>
          <cell r="F1322">
            <v>11037.85</v>
          </cell>
          <cell r="G1322" t="str">
            <v>tier - 3</v>
          </cell>
          <cell r="H1322" t="str">
            <v>tier - 2</v>
          </cell>
          <cell r="I1322" t="str">
            <v>R1025</v>
          </cell>
        </row>
        <row r="1323">
          <cell r="A1323" t="str">
            <v>Id1017</v>
          </cell>
          <cell r="B1323">
            <v>2001</v>
          </cell>
          <cell r="C1323" t="str">
            <v>Dec</v>
          </cell>
          <cell r="D1323">
            <v>17</v>
          </cell>
          <cell r="E1323">
            <v>0</v>
          </cell>
          <cell r="F1323">
            <v>11046.02</v>
          </cell>
          <cell r="G1323" t="str">
            <v>tier - 3</v>
          </cell>
          <cell r="H1323" t="str">
            <v>tier - 1</v>
          </cell>
          <cell r="I1323" t="str">
            <v>R1026</v>
          </cell>
        </row>
        <row r="1324">
          <cell r="A1324" t="str">
            <v>Id1016</v>
          </cell>
          <cell r="B1324">
            <v>2000</v>
          </cell>
          <cell r="C1324" t="str">
            <v>Sep</v>
          </cell>
          <cell r="D1324">
            <v>18</v>
          </cell>
          <cell r="E1324">
            <v>0</v>
          </cell>
          <cell r="F1324">
            <v>11068.7</v>
          </cell>
          <cell r="G1324" t="str">
            <v>tier - 3</v>
          </cell>
          <cell r="H1324" t="str">
            <v>tier - 1</v>
          </cell>
          <cell r="I1324" t="str">
            <v>R1011</v>
          </cell>
        </row>
        <row r="1325">
          <cell r="A1325" t="str">
            <v>Id1015</v>
          </cell>
          <cell r="B1325">
            <v>1971</v>
          </cell>
          <cell r="C1325" t="str">
            <v>Nov</v>
          </cell>
          <cell r="D1325">
            <v>9</v>
          </cell>
          <cell r="E1325">
            <v>0</v>
          </cell>
          <cell r="F1325">
            <v>11068.77</v>
          </cell>
          <cell r="G1325" t="str">
            <v>tier - 3</v>
          </cell>
          <cell r="H1325" t="str">
            <v>tier - 2</v>
          </cell>
          <cell r="I1325" t="str">
            <v>R1012</v>
          </cell>
        </row>
        <row r="1326">
          <cell r="A1326" t="str">
            <v>Id1014</v>
          </cell>
          <cell r="B1326">
            <v>1966</v>
          </cell>
          <cell r="C1326" t="str">
            <v>Nov</v>
          </cell>
          <cell r="D1326">
            <v>7</v>
          </cell>
          <cell r="E1326">
            <v>0</v>
          </cell>
          <cell r="F1326">
            <v>11070.54</v>
          </cell>
          <cell r="G1326" t="str">
            <v>tier - 3</v>
          </cell>
          <cell r="H1326" t="str">
            <v>tier - 3</v>
          </cell>
          <cell r="I1326" t="str">
            <v>R1011</v>
          </cell>
        </row>
        <row r="1327">
          <cell r="A1327" t="str">
            <v>Id1013</v>
          </cell>
          <cell r="B1327">
            <v>1966</v>
          </cell>
          <cell r="C1327" t="str">
            <v>Nov</v>
          </cell>
          <cell r="D1327">
            <v>20</v>
          </cell>
          <cell r="E1327">
            <v>0</v>
          </cell>
          <cell r="F1327">
            <v>11073.18</v>
          </cell>
          <cell r="G1327" t="str">
            <v>tier - 3</v>
          </cell>
          <cell r="H1327" t="str">
            <v>tier - 3</v>
          </cell>
          <cell r="I1327" t="str">
            <v>R1011</v>
          </cell>
        </row>
        <row r="1328">
          <cell r="A1328" t="str">
            <v>Id1012</v>
          </cell>
          <cell r="B1328">
            <v>1967</v>
          </cell>
          <cell r="C1328" t="str">
            <v>Sep</v>
          </cell>
          <cell r="D1328">
            <v>4</v>
          </cell>
          <cell r="E1328">
            <v>0</v>
          </cell>
          <cell r="F1328">
            <v>11082.58</v>
          </cell>
          <cell r="G1328" t="str">
            <v>tier - 3</v>
          </cell>
          <cell r="H1328" t="str">
            <v>tier - 2</v>
          </cell>
          <cell r="I1328" t="str">
            <v>R1012</v>
          </cell>
        </row>
        <row r="1329">
          <cell r="A1329" t="str">
            <v>Id1011</v>
          </cell>
          <cell r="B1329">
            <v>1972</v>
          </cell>
          <cell r="C1329" t="str">
            <v>Oct</v>
          </cell>
          <cell r="D1329">
            <v>7</v>
          </cell>
          <cell r="E1329">
            <v>3</v>
          </cell>
          <cell r="F1329">
            <v>11085.59</v>
          </cell>
          <cell r="G1329" t="str">
            <v>tier - 3</v>
          </cell>
          <cell r="H1329" t="str">
            <v>tier - 2</v>
          </cell>
          <cell r="I1329" t="str">
            <v>R1012</v>
          </cell>
        </row>
        <row r="1330">
          <cell r="A1330" t="str">
            <v>Id1010</v>
          </cell>
          <cell r="B1330">
            <v>1966</v>
          </cell>
          <cell r="C1330" t="str">
            <v>Sep</v>
          </cell>
          <cell r="D1330">
            <v>9</v>
          </cell>
          <cell r="E1330">
            <v>0</v>
          </cell>
          <cell r="F1330">
            <v>11090.72</v>
          </cell>
          <cell r="G1330" t="str">
            <v>tier - 3</v>
          </cell>
          <cell r="H1330" t="str">
            <v>tier - 1</v>
          </cell>
          <cell r="I1330" t="str">
            <v>R1013</v>
          </cell>
        </row>
        <row r="1331">
          <cell r="A1331" t="str">
            <v>Id1009</v>
          </cell>
          <cell r="B1331">
            <v>1966</v>
          </cell>
          <cell r="C1331" t="str">
            <v>Jul</v>
          </cell>
          <cell r="D1331">
            <v>5</v>
          </cell>
          <cell r="E1331">
            <v>0</v>
          </cell>
          <cell r="F1331">
            <v>11093.62</v>
          </cell>
          <cell r="G1331" t="str">
            <v>tier - 3</v>
          </cell>
          <cell r="H1331" t="str">
            <v>tier - 1</v>
          </cell>
          <cell r="I1331" t="str">
            <v>R1013</v>
          </cell>
        </row>
        <row r="1332">
          <cell r="A1332" t="str">
            <v>Id1008</v>
          </cell>
          <cell r="B1332">
            <v>1980</v>
          </cell>
          <cell r="C1332" t="str">
            <v>Aug</v>
          </cell>
          <cell r="D1332">
            <v>20</v>
          </cell>
          <cell r="E1332">
            <v>2</v>
          </cell>
          <cell r="F1332">
            <v>11103.33</v>
          </cell>
          <cell r="G1332" t="str">
            <v>tier - 3</v>
          </cell>
          <cell r="H1332" t="str">
            <v>tier - 1</v>
          </cell>
          <cell r="I1332" t="str">
            <v>R1021</v>
          </cell>
        </row>
        <row r="1333">
          <cell r="A1333" t="str">
            <v>Id1007</v>
          </cell>
          <cell r="B1333">
            <v>1969</v>
          </cell>
          <cell r="C1333" t="str">
            <v>Nov</v>
          </cell>
          <cell r="D1333">
            <v>30</v>
          </cell>
          <cell r="E1333">
            <v>2</v>
          </cell>
          <cell r="F1333">
            <v>11150.78</v>
          </cell>
          <cell r="G1333" t="str">
            <v>tier - 3</v>
          </cell>
          <cell r="H1333" t="str">
            <v>tier - 2</v>
          </cell>
          <cell r="I1333" t="str">
            <v>R1011</v>
          </cell>
        </row>
        <row r="1334">
          <cell r="A1334" t="str">
            <v>Id1006</v>
          </cell>
          <cell r="B1334">
            <v>1969</v>
          </cell>
          <cell r="C1334" t="str">
            <v>Jun</v>
          </cell>
          <cell r="D1334">
            <v>25</v>
          </cell>
          <cell r="E1334">
            <v>2</v>
          </cell>
          <cell r="F1334">
            <v>11163.57</v>
          </cell>
          <cell r="G1334" t="str">
            <v>tier - 3</v>
          </cell>
          <cell r="H1334" t="str">
            <v>tier - 2</v>
          </cell>
          <cell r="I1334" t="str">
            <v>R1011</v>
          </cell>
        </row>
        <row r="1335">
          <cell r="A1335" t="str">
            <v>Id1005</v>
          </cell>
          <cell r="B1335">
            <v>1966</v>
          </cell>
          <cell r="C1335" t="str">
            <v>Aug</v>
          </cell>
          <cell r="D1335">
            <v>6</v>
          </cell>
          <cell r="E1335">
            <v>0</v>
          </cell>
          <cell r="F1335">
            <v>11165.42</v>
          </cell>
          <cell r="G1335" t="str">
            <v>tier - 3</v>
          </cell>
          <cell r="H1335" t="str">
            <v>tier - 1</v>
          </cell>
          <cell r="I1335" t="str">
            <v>R1016</v>
          </cell>
        </row>
        <row r="1336">
          <cell r="A1336" t="str">
            <v>Id1004</v>
          </cell>
          <cell r="B1336">
            <v>1972</v>
          </cell>
          <cell r="C1336" t="str">
            <v>Sep</v>
          </cell>
          <cell r="D1336">
            <v>3</v>
          </cell>
          <cell r="E1336">
            <v>0</v>
          </cell>
          <cell r="F1336">
            <v>11186.2</v>
          </cell>
          <cell r="G1336" t="str">
            <v>tier - 3</v>
          </cell>
          <cell r="H1336" t="str">
            <v>tier - 2</v>
          </cell>
          <cell r="I1336" t="str">
            <v>R1021</v>
          </cell>
        </row>
        <row r="1337">
          <cell r="A1337" t="str">
            <v>Id1003</v>
          </cell>
          <cell r="B1337">
            <v>1970</v>
          </cell>
          <cell r="C1337" t="str">
            <v>Jun</v>
          </cell>
          <cell r="D1337">
            <v>14</v>
          </cell>
          <cell r="E1337">
            <v>2</v>
          </cell>
          <cell r="F1337">
            <v>11187.66</v>
          </cell>
          <cell r="G1337" t="str">
            <v>tier - 3</v>
          </cell>
          <cell r="H1337" t="str">
            <v>tier - 2</v>
          </cell>
          <cell r="I1337" t="str">
            <v>R1012</v>
          </cell>
        </row>
        <row r="1338">
          <cell r="A1338" t="str">
            <v>Id1002</v>
          </cell>
          <cell r="B1338">
            <v>1976</v>
          </cell>
          <cell r="C1338" t="str">
            <v>Jun</v>
          </cell>
          <cell r="D1338">
            <v>28</v>
          </cell>
          <cell r="E1338">
            <v>2</v>
          </cell>
          <cell r="F1338">
            <v>11217.35</v>
          </cell>
          <cell r="G1338" t="str">
            <v>tier - 3</v>
          </cell>
          <cell r="H1338" t="str">
            <v>tier - 2</v>
          </cell>
          <cell r="I1338" t="str">
            <v>R1025</v>
          </cell>
        </row>
        <row r="1339">
          <cell r="A1339" t="str">
            <v>Id1001</v>
          </cell>
          <cell r="B1339">
            <v>1969</v>
          </cell>
          <cell r="C1339" t="str">
            <v>Dec</v>
          </cell>
          <cell r="D1339">
            <v>30</v>
          </cell>
          <cell r="E1339">
            <v>2</v>
          </cell>
          <cell r="F1339">
            <v>11244.38</v>
          </cell>
          <cell r="G1339" t="str">
            <v>tier - 3</v>
          </cell>
          <cell r="H1339" t="str">
            <v>tier - 1</v>
          </cell>
          <cell r="I1339" t="str">
            <v>R1016</v>
          </cell>
        </row>
        <row r="1340">
          <cell r="A1340" t="str">
            <v>Id1000</v>
          </cell>
          <cell r="B1340">
            <v>1989</v>
          </cell>
          <cell r="C1340" t="str">
            <v>Dec</v>
          </cell>
          <cell r="D1340">
            <v>17</v>
          </cell>
          <cell r="E1340">
            <v>3</v>
          </cell>
          <cell r="F1340">
            <v>11250.43</v>
          </cell>
          <cell r="G1340" t="str">
            <v>tier - 3</v>
          </cell>
          <cell r="H1340" t="str">
            <v>tier - 2</v>
          </cell>
          <cell r="I1340" t="str">
            <v>R1026</v>
          </cell>
        </row>
        <row r="1341">
          <cell r="A1341" t="str">
            <v>Id999</v>
          </cell>
          <cell r="B1341">
            <v>1969</v>
          </cell>
          <cell r="C1341" t="str">
            <v>Aug</v>
          </cell>
          <cell r="D1341">
            <v>20</v>
          </cell>
          <cell r="E1341">
            <v>3</v>
          </cell>
          <cell r="F1341">
            <v>11253.42</v>
          </cell>
          <cell r="G1341" t="str">
            <v>tier - 3</v>
          </cell>
          <cell r="H1341" t="str">
            <v>tier - 1</v>
          </cell>
          <cell r="I1341" t="str">
            <v>R1011</v>
          </cell>
        </row>
        <row r="1342">
          <cell r="A1342" t="str">
            <v>Id998</v>
          </cell>
          <cell r="B1342">
            <v>1981</v>
          </cell>
          <cell r="C1342" t="str">
            <v>Oct</v>
          </cell>
          <cell r="D1342">
            <v>2</v>
          </cell>
          <cell r="E1342">
            <v>1</v>
          </cell>
          <cell r="F1342">
            <v>11255.29</v>
          </cell>
          <cell r="G1342" t="str">
            <v>tier - 3</v>
          </cell>
          <cell r="H1342" t="str">
            <v>tier - 1</v>
          </cell>
          <cell r="I1342" t="str">
            <v>R1026</v>
          </cell>
        </row>
        <row r="1343">
          <cell r="A1343" t="str">
            <v>Id997</v>
          </cell>
          <cell r="B1343">
            <v>1969</v>
          </cell>
          <cell r="C1343" t="str">
            <v>Oct</v>
          </cell>
          <cell r="D1343">
            <v>11</v>
          </cell>
          <cell r="E1343">
            <v>3</v>
          </cell>
          <cell r="F1343">
            <v>11264.54</v>
          </cell>
          <cell r="G1343" t="str">
            <v>tier - 3</v>
          </cell>
          <cell r="H1343" t="str">
            <v>tier - 2</v>
          </cell>
          <cell r="I1343" t="str">
            <v>R1011</v>
          </cell>
        </row>
        <row r="1344">
          <cell r="A1344" t="str">
            <v>Id996</v>
          </cell>
          <cell r="B1344">
            <v>1971</v>
          </cell>
          <cell r="C1344" t="str">
            <v>Dec</v>
          </cell>
          <cell r="D1344">
            <v>26</v>
          </cell>
          <cell r="E1344">
            <v>0</v>
          </cell>
          <cell r="F1344">
            <v>11265.71</v>
          </cell>
          <cell r="G1344" t="str">
            <v>tier - 3</v>
          </cell>
          <cell r="H1344" t="str">
            <v>tier - 1</v>
          </cell>
          <cell r="I1344" t="str">
            <v>R1025</v>
          </cell>
        </row>
        <row r="1345">
          <cell r="A1345" t="str">
            <v>Id995</v>
          </cell>
          <cell r="B1345">
            <v>2004</v>
          </cell>
          <cell r="C1345" t="str">
            <v>Oct</v>
          </cell>
          <cell r="D1345">
            <v>4</v>
          </cell>
          <cell r="E1345">
            <v>1</v>
          </cell>
          <cell r="F1345">
            <v>11272.33</v>
          </cell>
          <cell r="G1345" t="str">
            <v>tier - 3</v>
          </cell>
          <cell r="H1345" t="str">
            <v>tier - 2</v>
          </cell>
          <cell r="I1345" t="str">
            <v>R1019</v>
          </cell>
        </row>
        <row r="1346">
          <cell r="A1346" t="str">
            <v>Id994</v>
          </cell>
          <cell r="B1346">
            <v>1967</v>
          </cell>
          <cell r="C1346" t="str">
            <v>Jun</v>
          </cell>
          <cell r="D1346">
            <v>14</v>
          </cell>
          <cell r="E1346">
            <v>0</v>
          </cell>
          <cell r="F1346">
            <v>11286.54</v>
          </cell>
          <cell r="G1346" t="str">
            <v>tier - 3</v>
          </cell>
          <cell r="H1346" t="str">
            <v>tier - 3</v>
          </cell>
          <cell r="I1346" t="str">
            <v>R1024</v>
          </cell>
        </row>
        <row r="1347">
          <cell r="A1347" t="str">
            <v>Id993</v>
          </cell>
          <cell r="B1347">
            <v>1970</v>
          </cell>
          <cell r="C1347" t="str">
            <v>Jun</v>
          </cell>
          <cell r="D1347">
            <v>22</v>
          </cell>
          <cell r="E1347">
            <v>3</v>
          </cell>
          <cell r="F1347">
            <v>11289.11</v>
          </cell>
          <cell r="G1347" t="str">
            <v>tier - 3</v>
          </cell>
          <cell r="H1347" t="str">
            <v>tier - 1</v>
          </cell>
          <cell r="I1347" t="str">
            <v>R1012</v>
          </cell>
        </row>
        <row r="1348">
          <cell r="A1348" t="str">
            <v>Id992</v>
          </cell>
          <cell r="B1348">
            <v>1988</v>
          </cell>
          <cell r="C1348" t="str">
            <v>Nov</v>
          </cell>
          <cell r="D1348">
            <v>14</v>
          </cell>
          <cell r="E1348">
            <v>3</v>
          </cell>
          <cell r="F1348">
            <v>11294.57</v>
          </cell>
          <cell r="G1348" t="str">
            <v>tier - 3</v>
          </cell>
          <cell r="H1348" t="str">
            <v>tier - 1</v>
          </cell>
          <cell r="I1348" t="str">
            <v>R1022</v>
          </cell>
        </row>
        <row r="1349">
          <cell r="A1349" t="str">
            <v>Id991</v>
          </cell>
          <cell r="B1349">
            <v>1972</v>
          </cell>
          <cell r="C1349" t="str">
            <v>Sep</v>
          </cell>
          <cell r="D1349">
            <v>25</v>
          </cell>
          <cell r="E1349">
            <v>4</v>
          </cell>
          <cell r="F1349">
            <v>11299.34</v>
          </cell>
          <cell r="G1349" t="str">
            <v>tier - 3</v>
          </cell>
          <cell r="H1349" t="str">
            <v>tier - 2</v>
          </cell>
          <cell r="I1349" t="str">
            <v>R1011</v>
          </cell>
        </row>
        <row r="1350">
          <cell r="A1350" t="str">
            <v>Id990</v>
          </cell>
          <cell r="B1350">
            <v>1968</v>
          </cell>
          <cell r="C1350" t="str">
            <v>Oct</v>
          </cell>
          <cell r="D1350">
            <v>6</v>
          </cell>
          <cell r="E1350">
            <v>1</v>
          </cell>
          <cell r="F1350">
            <v>11305.93</v>
          </cell>
          <cell r="G1350" t="str">
            <v>tier - 3</v>
          </cell>
          <cell r="H1350" t="str">
            <v>tier - 1</v>
          </cell>
          <cell r="I1350" t="str">
            <v>R1012</v>
          </cell>
        </row>
        <row r="1351">
          <cell r="A1351" t="str">
            <v>Id989</v>
          </cell>
          <cell r="B1351">
            <v>1963</v>
          </cell>
          <cell r="C1351" t="str">
            <v>Nov</v>
          </cell>
          <cell r="D1351">
            <v>22</v>
          </cell>
          <cell r="E1351">
            <v>0</v>
          </cell>
          <cell r="F1351">
            <v>11312.33</v>
          </cell>
          <cell r="G1351" t="str">
            <v>tier - 3</v>
          </cell>
          <cell r="H1351" t="str">
            <v>tier - 3</v>
          </cell>
          <cell r="I1351" t="str">
            <v>R1012</v>
          </cell>
        </row>
        <row r="1352">
          <cell r="A1352" t="str">
            <v>Id988</v>
          </cell>
          <cell r="B1352">
            <v>1995</v>
          </cell>
          <cell r="C1352" t="str">
            <v>Dec</v>
          </cell>
          <cell r="D1352">
            <v>10</v>
          </cell>
          <cell r="E1352">
            <v>0</v>
          </cell>
          <cell r="F1352">
            <v>11318.57</v>
          </cell>
          <cell r="G1352" t="str">
            <v>tier - 3</v>
          </cell>
          <cell r="H1352" t="str">
            <v>tier - 2</v>
          </cell>
          <cell r="I1352" t="str">
            <v>R1026</v>
          </cell>
        </row>
        <row r="1353">
          <cell r="A1353" t="str">
            <v>Id987</v>
          </cell>
          <cell r="B1353">
            <v>1963</v>
          </cell>
          <cell r="C1353" t="str">
            <v>Jul</v>
          </cell>
          <cell r="D1353">
            <v>11</v>
          </cell>
          <cell r="E1353">
            <v>0</v>
          </cell>
          <cell r="F1353">
            <v>11319.12</v>
          </cell>
          <cell r="G1353" t="str">
            <v>tier - 3</v>
          </cell>
          <cell r="H1353" t="str">
            <v>tier - 1</v>
          </cell>
          <cell r="I1353" t="str">
            <v>R1012</v>
          </cell>
        </row>
        <row r="1354">
          <cell r="A1354" t="str">
            <v>Id986</v>
          </cell>
          <cell r="B1354">
            <v>2002</v>
          </cell>
          <cell r="C1354" t="str">
            <v>Sep</v>
          </cell>
          <cell r="D1354">
            <v>20</v>
          </cell>
          <cell r="E1354">
            <v>0</v>
          </cell>
          <cell r="F1354">
            <v>11321.49</v>
          </cell>
          <cell r="G1354" t="str">
            <v>tier - 3</v>
          </cell>
          <cell r="H1354" t="str">
            <v>tier - 3</v>
          </cell>
          <cell r="I1354" t="str">
            <v>R1012</v>
          </cell>
        </row>
        <row r="1355">
          <cell r="A1355" t="str">
            <v>Id985</v>
          </cell>
          <cell r="B1355">
            <v>1989</v>
          </cell>
          <cell r="C1355" t="str">
            <v>Aug</v>
          </cell>
          <cell r="D1355">
            <v>19</v>
          </cell>
          <cell r="E1355">
            <v>1</v>
          </cell>
          <cell r="F1355">
            <v>11326.71</v>
          </cell>
          <cell r="G1355" t="str">
            <v>tier - 3</v>
          </cell>
          <cell r="H1355" t="str">
            <v>tier - 3</v>
          </cell>
          <cell r="I1355" t="str">
            <v>R1013</v>
          </cell>
        </row>
        <row r="1356">
          <cell r="A1356" t="str">
            <v>Id984</v>
          </cell>
          <cell r="B1356">
            <v>1968</v>
          </cell>
          <cell r="C1356" t="str">
            <v>Nov</v>
          </cell>
          <cell r="D1356">
            <v>2</v>
          </cell>
          <cell r="E1356">
            <v>0</v>
          </cell>
          <cell r="F1356">
            <v>11344.32</v>
          </cell>
          <cell r="G1356" t="str">
            <v>tier - 3</v>
          </cell>
          <cell r="H1356" t="str">
            <v>tier - 2</v>
          </cell>
          <cell r="I1356" t="str">
            <v>R1025</v>
          </cell>
        </row>
        <row r="1357">
          <cell r="A1357" t="str">
            <v>Id983</v>
          </cell>
          <cell r="B1357">
            <v>1964</v>
          </cell>
          <cell r="C1357" t="str">
            <v>Jul</v>
          </cell>
          <cell r="D1357">
            <v>12</v>
          </cell>
          <cell r="E1357">
            <v>0</v>
          </cell>
          <cell r="F1357">
            <v>11345.52</v>
          </cell>
          <cell r="G1357" t="str">
            <v>tier - 3</v>
          </cell>
          <cell r="H1357" t="str">
            <v>tier - 3</v>
          </cell>
          <cell r="I1357" t="str">
            <v>R1011</v>
          </cell>
        </row>
        <row r="1358">
          <cell r="A1358" t="str">
            <v>Id982</v>
          </cell>
          <cell r="B1358">
            <v>1965</v>
          </cell>
          <cell r="C1358" t="str">
            <v>Nov</v>
          </cell>
          <cell r="D1358">
            <v>29</v>
          </cell>
          <cell r="E1358">
            <v>0</v>
          </cell>
          <cell r="F1358">
            <v>11353.23</v>
          </cell>
          <cell r="G1358" t="str">
            <v>tier - 3</v>
          </cell>
          <cell r="H1358" t="str">
            <v>tier - 1</v>
          </cell>
          <cell r="I1358" t="str">
            <v>R1012</v>
          </cell>
        </row>
        <row r="1359">
          <cell r="A1359" t="str">
            <v>Id981</v>
          </cell>
          <cell r="B1359">
            <v>1965</v>
          </cell>
          <cell r="C1359" t="str">
            <v>Sep</v>
          </cell>
          <cell r="D1359">
            <v>26</v>
          </cell>
          <cell r="E1359">
            <v>0</v>
          </cell>
          <cell r="F1359">
            <v>11356.66</v>
          </cell>
          <cell r="G1359" t="str">
            <v>tier - 3</v>
          </cell>
          <cell r="H1359" t="str">
            <v>tier - 3</v>
          </cell>
          <cell r="I1359" t="str">
            <v>R1012</v>
          </cell>
        </row>
        <row r="1360">
          <cell r="A1360" t="str">
            <v>Id980</v>
          </cell>
          <cell r="B1360">
            <v>1964</v>
          </cell>
          <cell r="C1360" t="str">
            <v>Jul</v>
          </cell>
          <cell r="D1360">
            <v>4</v>
          </cell>
          <cell r="E1360">
            <v>0</v>
          </cell>
          <cell r="F1360">
            <v>11362.76</v>
          </cell>
          <cell r="G1360" t="str">
            <v>tier - 3</v>
          </cell>
          <cell r="H1360" t="str">
            <v>tier - 1</v>
          </cell>
          <cell r="I1360" t="str">
            <v>R1011</v>
          </cell>
        </row>
        <row r="1361">
          <cell r="A1361" t="str">
            <v>Id979</v>
          </cell>
          <cell r="B1361">
            <v>1964</v>
          </cell>
          <cell r="C1361" t="str">
            <v>Jul</v>
          </cell>
          <cell r="D1361">
            <v>3</v>
          </cell>
          <cell r="E1361">
            <v>0</v>
          </cell>
          <cell r="F1361">
            <v>11363.28</v>
          </cell>
          <cell r="G1361" t="str">
            <v>tier - 3</v>
          </cell>
          <cell r="H1361" t="str">
            <v>tier - 1</v>
          </cell>
          <cell r="I1361" t="str">
            <v>R1013</v>
          </cell>
        </row>
        <row r="1362">
          <cell r="A1362" t="str">
            <v>Id978</v>
          </cell>
          <cell r="B1362">
            <v>1964</v>
          </cell>
          <cell r="C1362" t="str">
            <v>Dec</v>
          </cell>
          <cell r="D1362">
            <v>13</v>
          </cell>
          <cell r="E1362">
            <v>0</v>
          </cell>
          <cell r="F1362">
            <v>11365.95</v>
          </cell>
          <cell r="G1362" t="str">
            <v>tier - 3</v>
          </cell>
          <cell r="H1362" t="str">
            <v>tier - 2</v>
          </cell>
          <cell r="I1362" t="str">
            <v>R1011</v>
          </cell>
        </row>
        <row r="1363">
          <cell r="A1363" t="str">
            <v>Id977</v>
          </cell>
          <cell r="B1363">
            <v>1979</v>
          </cell>
          <cell r="C1363" t="str">
            <v>Jun</v>
          </cell>
          <cell r="D1363">
            <v>7</v>
          </cell>
          <cell r="E1363">
            <v>2</v>
          </cell>
          <cell r="F1363">
            <v>11369.39</v>
          </cell>
          <cell r="G1363" t="str">
            <v>tier - 3</v>
          </cell>
          <cell r="H1363" t="str">
            <v>tier - 1</v>
          </cell>
          <cell r="I1363" t="str">
            <v>R1026</v>
          </cell>
        </row>
        <row r="1364">
          <cell r="A1364" t="str">
            <v>Id976</v>
          </cell>
          <cell r="B1364">
            <v>1972</v>
          </cell>
          <cell r="C1364" t="str">
            <v>Dec</v>
          </cell>
          <cell r="D1364">
            <v>6</v>
          </cell>
          <cell r="E1364">
            <v>0</v>
          </cell>
          <cell r="F1364">
            <v>11378.57</v>
          </cell>
          <cell r="G1364" t="str">
            <v>tier - 3</v>
          </cell>
          <cell r="H1364" t="str">
            <v>tier - 2</v>
          </cell>
          <cell r="I1364" t="str">
            <v>R1025</v>
          </cell>
        </row>
        <row r="1365">
          <cell r="A1365" t="str">
            <v>Id975</v>
          </cell>
          <cell r="B1365">
            <v>1964</v>
          </cell>
          <cell r="C1365" t="str">
            <v>Jun</v>
          </cell>
          <cell r="D1365">
            <v>13</v>
          </cell>
          <cell r="E1365">
            <v>0</v>
          </cell>
          <cell r="F1365">
            <v>11381.33</v>
          </cell>
          <cell r="G1365" t="str">
            <v>tier - 3</v>
          </cell>
          <cell r="H1365" t="str">
            <v>tier - 2</v>
          </cell>
          <cell r="I1365" t="str">
            <v>R1013</v>
          </cell>
        </row>
        <row r="1366">
          <cell r="A1366" t="str">
            <v>Id974</v>
          </cell>
          <cell r="B1366">
            <v>1997</v>
          </cell>
          <cell r="C1366" t="str">
            <v>Jul</v>
          </cell>
          <cell r="D1366">
            <v>28</v>
          </cell>
          <cell r="E1366">
            <v>0</v>
          </cell>
          <cell r="F1366">
            <v>11388.27</v>
          </cell>
          <cell r="G1366" t="str">
            <v>tier - 3</v>
          </cell>
          <cell r="H1366" t="str">
            <v>tier - 2</v>
          </cell>
          <cell r="I1366" t="str">
            <v>R1026</v>
          </cell>
        </row>
        <row r="1367">
          <cell r="A1367" t="str">
            <v>Id973</v>
          </cell>
          <cell r="B1367">
            <v>1967</v>
          </cell>
          <cell r="C1367" t="str">
            <v>Dec</v>
          </cell>
          <cell r="D1367">
            <v>19</v>
          </cell>
          <cell r="E1367">
            <v>1</v>
          </cell>
          <cell r="F1367">
            <v>11394.07</v>
          </cell>
          <cell r="G1367" t="str">
            <v>tier - 3</v>
          </cell>
          <cell r="H1367" t="str">
            <v>tier - 1</v>
          </cell>
          <cell r="I1367" t="str">
            <v>R1018</v>
          </cell>
        </row>
        <row r="1368">
          <cell r="A1368" t="str">
            <v>Id972</v>
          </cell>
          <cell r="B1368">
            <v>1970</v>
          </cell>
          <cell r="C1368" t="str">
            <v>Oct</v>
          </cell>
          <cell r="D1368">
            <v>2</v>
          </cell>
          <cell r="E1368">
            <v>2</v>
          </cell>
          <cell r="F1368">
            <v>11396.9</v>
          </cell>
          <cell r="G1368" t="str">
            <v>tier - 3</v>
          </cell>
          <cell r="H1368" t="str">
            <v>tier - 3</v>
          </cell>
          <cell r="I1368" t="str">
            <v>R1024</v>
          </cell>
        </row>
        <row r="1369">
          <cell r="A1369" t="str">
            <v>Id971</v>
          </cell>
          <cell r="B1369">
            <v>1970</v>
          </cell>
          <cell r="C1369" t="str">
            <v>Oct</v>
          </cell>
          <cell r="D1369">
            <v>7</v>
          </cell>
          <cell r="E1369">
            <v>3</v>
          </cell>
          <cell r="F1369">
            <v>11411.69</v>
          </cell>
          <cell r="G1369" t="str">
            <v>tier - 3</v>
          </cell>
          <cell r="H1369" t="str">
            <v>tier - 2</v>
          </cell>
          <cell r="I1369" t="str">
            <v>R1011</v>
          </cell>
        </row>
        <row r="1370">
          <cell r="A1370" t="str">
            <v>Id970</v>
          </cell>
          <cell r="B1370">
            <v>1983</v>
          </cell>
          <cell r="C1370" t="str">
            <v>Oct</v>
          </cell>
          <cell r="D1370">
            <v>23</v>
          </cell>
          <cell r="E1370">
            <v>3</v>
          </cell>
          <cell r="F1370">
            <v>11412.02</v>
          </cell>
          <cell r="G1370" t="str">
            <v>tier - 3</v>
          </cell>
          <cell r="H1370" t="str">
            <v>tier - 1</v>
          </cell>
          <cell r="I1370" t="str">
            <v>R1021</v>
          </cell>
        </row>
        <row r="1371">
          <cell r="A1371" t="str">
            <v>Id969</v>
          </cell>
          <cell r="B1371">
            <v>1985</v>
          </cell>
          <cell r="C1371" t="str">
            <v>Jun</v>
          </cell>
          <cell r="D1371">
            <v>9</v>
          </cell>
          <cell r="E1371">
            <v>3</v>
          </cell>
          <cell r="F1371">
            <v>11419.49</v>
          </cell>
          <cell r="G1371" t="str">
            <v>tier - 3</v>
          </cell>
          <cell r="H1371" t="str">
            <v>tier - 1</v>
          </cell>
          <cell r="I1371" t="str">
            <v>R1012</v>
          </cell>
        </row>
        <row r="1372">
          <cell r="A1372" t="str">
            <v>Id968</v>
          </cell>
          <cell r="B1372">
            <v>1980</v>
          </cell>
          <cell r="C1372" t="str">
            <v>Jul</v>
          </cell>
          <cell r="D1372">
            <v>17</v>
          </cell>
          <cell r="E1372">
            <v>2</v>
          </cell>
          <cell r="F1372">
            <v>11435.74</v>
          </cell>
          <cell r="G1372" t="str">
            <v>tier - 3</v>
          </cell>
          <cell r="H1372" t="str">
            <v>tier - 3</v>
          </cell>
          <cell r="I1372" t="str">
            <v>R1021</v>
          </cell>
        </row>
        <row r="1373">
          <cell r="A1373" t="str">
            <v>Id967</v>
          </cell>
          <cell r="B1373">
            <v>1971</v>
          </cell>
          <cell r="C1373" t="str">
            <v>Sep</v>
          </cell>
          <cell r="D1373">
            <v>12</v>
          </cell>
          <cell r="E1373">
            <v>3</v>
          </cell>
          <cell r="F1373">
            <v>11436.74</v>
          </cell>
          <cell r="G1373" t="str">
            <v>tier - 3</v>
          </cell>
          <cell r="H1373" t="str">
            <v>tier - 3</v>
          </cell>
          <cell r="I1373" t="str">
            <v>R1012</v>
          </cell>
        </row>
        <row r="1374">
          <cell r="A1374" t="str">
            <v>Id966</v>
          </cell>
          <cell r="B1374">
            <v>1966</v>
          </cell>
          <cell r="C1374" t="str">
            <v>Jun</v>
          </cell>
          <cell r="D1374">
            <v>14</v>
          </cell>
          <cell r="E1374">
            <v>0</v>
          </cell>
          <cell r="F1374">
            <v>11454.02</v>
          </cell>
          <cell r="G1374" t="str">
            <v>tier - 3</v>
          </cell>
          <cell r="H1374" t="str">
            <v>tier - 1</v>
          </cell>
          <cell r="I1374" t="str">
            <v>R1012</v>
          </cell>
        </row>
        <row r="1375">
          <cell r="A1375" t="str">
            <v>Id965</v>
          </cell>
          <cell r="B1375">
            <v>1965</v>
          </cell>
          <cell r="C1375" t="str">
            <v>Jun</v>
          </cell>
          <cell r="D1375">
            <v>23</v>
          </cell>
          <cell r="E1375">
            <v>0</v>
          </cell>
          <cell r="F1375">
            <v>11455.28</v>
          </cell>
          <cell r="G1375" t="str">
            <v>tier - 3</v>
          </cell>
          <cell r="H1375" t="str">
            <v>tier - 2</v>
          </cell>
          <cell r="I1375" t="str">
            <v>R1011</v>
          </cell>
        </row>
        <row r="1376">
          <cell r="A1376" t="str">
            <v>Id964</v>
          </cell>
          <cell r="B1376">
            <v>1966</v>
          </cell>
          <cell r="C1376" t="str">
            <v>Sep</v>
          </cell>
          <cell r="D1376">
            <v>7</v>
          </cell>
          <cell r="E1376">
            <v>0</v>
          </cell>
          <cell r="F1376">
            <v>11478.14</v>
          </cell>
          <cell r="G1376" t="str">
            <v>tier - 3</v>
          </cell>
          <cell r="H1376" t="str">
            <v>tier - 2</v>
          </cell>
          <cell r="I1376" t="str">
            <v>R1025</v>
          </cell>
        </row>
        <row r="1377">
          <cell r="A1377" t="str">
            <v>Id963</v>
          </cell>
          <cell r="B1377">
            <v>2004</v>
          </cell>
          <cell r="C1377" t="str">
            <v>Sep</v>
          </cell>
          <cell r="D1377">
            <v>10</v>
          </cell>
          <cell r="E1377">
            <v>0</v>
          </cell>
          <cell r="F1377">
            <v>11482.63</v>
          </cell>
          <cell r="G1377" t="str">
            <v>tier - 3</v>
          </cell>
          <cell r="H1377" t="str">
            <v>tier - 2</v>
          </cell>
          <cell r="I1377" t="str">
            <v>R1013</v>
          </cell>
        </row>
        <row r="1378">
          <cell r="A1378" t="str">
            <v>Id962</v>
          </cell>
          <cell r="B1378">
            <v>1970</v>
          </cell>
          <cell r="C1378" t="str">
            <v>Oct</v>
          </cell>
          <cell r="D1378">
            <v>13</v>
          </cell>
          <cell r="E1378">
            <v>3</v>
          </cell>
          <cell r="F1378">
            <v>11488.32</v>
          </cell>
          <cell r="G1378" t="str">
            <v>tier - 3</v>
          </cell>
          <cell r="H1378" t="str">
            <v>tier - 1</v>
          </cell>
          <cell r="I1378" t="str">
            <v>R1014</v>
          </cell>
        </row>
        <row r="1379">
          <cell r="A1379" t="str">
            <v>Id961</v>
          </cell>
          <cell r="B1379">
            <v>1983</v>
          </cell>
          <cell r="C1379" t="str">
            <v>Jun</v>
          </cell>
          <cell r="D1379">
            <v>7</v>
          </cell>
          <cell r="E1379">
            <v>3</v>
          </cell>
          <cell r="F1379">
            <v>11492.46</v>
          </cell>
          <cell r="G1379" t="str">
            <v>tier - 3</v>
          </cell>
          <cell r="H1379" t="str">
            <v>tier - 3</v>
          </cell>
          <cell r="I1379" t="str">
            <v>R1026</v>
          </cell>
        </row>
        <row r="1380">
          <cell r="A1380" t="str">
            <v>Id960</v>
          </cell>
          <cell r="B1380">
            <v>1969</v>
          </cell>
          <cell r="C1380" t="str">
            <v>Aug</v>
          </cell>
          <cell r="D1380">
            <v>11</v>
          </cell>
          <cell r="E1380">
            <v>0</v>
          </cell>
          <cell r="F1380">
            <v>11497.69</v>
          </cell>
          <cell r="G1380" t="str">
            <v>tier - 3</v>
          </cell>
          <cell r="H1380" t="str">
            <v>tier - 1</v>
          </cell>
          <cell r="I1380" t="str">
            <v>R1012</v>
          </cell>
        </row>
        <row r="1381">
          <cell r="A1381" t="str">
            <v>Id959</v>
          </cell>
          <cell r="B1381">
            <v>1989</v>
          </cell>
          <cell r="C1381" t="str">
            <v>Oct</v>
          </cell>
          <cell r="D1381">
            <v>6</v>
          </cell>
          <cell r="E1381">
            <v>3</v>
          </cell>
          <cell r="F1381">
            <v>11511.61</v>
          </cell>
          <cell r="G1381" t="str">
            <v>tier - 3</v>
          </cell>
          <cell r="H1381" t="str">
            <v>tier - 3</v>
          </cell>
          <cell r="I1381" t="str">
            <v>R1026</v>
          </cell>
        </row>
        <row r="1382">
          <cell r="A1382" t="str">
            <v>Id958</v>
          </cell>
          <cell r="B1382">
            <v>1968</v>
          </cell>
          <cell r="C1382" t="str">
            <v>Jun</v>
          </cell>
          <cell r="D1382">
            <v>24</v>
          </cell>
          <cell r="E1382">
            <v>1</v>
          </cell>
          <cell r="F1382">
            <v>11512.41</v>
          </cell>
          <cell r="G1382" t="str">
            <v>tier - 3</v>
          </cell>
          <cell r="H1382" t="str">
            <v>tier - 1</v>
          </cell>
          <cell r="I1382" t="str">
            <v>R1024</v>
          </cell>
        </row>
        <row r="1383">
          <cell r="A1383" t="str">
            <v>Id957</v>
          </cell>
          <cell r="B1383">
            <v>1971</v>
          </cell>
          <cell r="C1383" t="str">
            <v>Dec</v>
          </cell>
          <cell r="D1383">
            <v>19</v>
          </cell>
          <cell r="E1383">
            <v>4</v>
          </cell>
          <cell r="F1383">
            <v>11520.1</v>
          </cell>
          <cell r="G1383" t="str">
            <v>tier - 3</v>
          </cell>
          <cell r="H1383" t="str">
            <v>tier - 1</v>
          </cell>
          <cell r="I1383" t="str">
            <v>R1012</v>
          </cell>
        </row>
        <row r="1384">
          <cell r="A1384" t="str">
            <v>Id956</v>
          </cell>
          <cell r="B1384">
            <v>1988</v>
          </cell>
          <cell r="C1384" t="str">
            <v>Jun</v>
          </cell>
          <cell r="D1384">
            <v>12</v>
          </cell>
          <cell r="E1384">
            <v>3</v>
          </cell>
          <cell r="F1384">
            <v>11524.25</v>
          </cell>
          <cell r="G1384" t="str">
            <v>tier - 3</v>
          </cell>
          <cell r="H1384" t="str">
            <v>tier - 1</v>
          </cell>
          <cell r="I1384" t="str">
            <v>R1026</v>
          </cell>
        </row>
        <row r="1385">
          <cell r="A1385" t="str">
            <v>Id955</v>
          </cell>
          <cell r="B1385">
            <v>1970</v>
          </cell>
          <cell r="C1385" t="str">
            <v>Jul</v>
          </cell>
          <cell r="D1385">
            <v>23</v>
          </cell>
          <cell r="E1385">
            <v>0</v>
          </cell>
          <cell r="F1385">
            <v>11530.12</v>
          </cell>
          <cell r="G1385" t="str">
            <v>tier - 3</v>
          </cell>
          <cell r="H1385" t="str">
            <v>tier - 1</v>
          </cell>
          <cell r="I1385" t="str">
            <v>R1012</v>
          </cell>
        </row>
        <row r="1386">
          <cell r="A1386" t="str">
            <v>Id954</v>
          </cell>
          <cell r="B1386">
            <v>1965</v>
          </cell>
          <cell r="C1386" t="str">
            <v>Oct</v>
          </cell>
          <cell r="D1386">
            <v>3</v>
          </cell>
          <cell r="E1386">
            <v>0</v>
          </cell>
          <cell r="F1386">
            <v>11534.87</v>
          </cell>
          <cell r="G1386" t="str">
            <v>tier - 3</v>
          </cell>
          <cell r="H1386" t="str">
            <v>tier - 1</v>
          </cell>
          <cell r="I1386" t="str">
            <v>R1017</v>
          </cell>
        </row>
        <row r="1387">
          <cell r="A1387" t="str">
            <v>Id953</v>
          </cell>
          <cell r="B1387">
            <v>1968</v>
          </cell>
          <cell r="C1387" t="str">
            <v>Nov</v>
          </cell>
          <cell r="D1387">
            <v>14</v>
          </cell>
          <cell r="E1387">
            <v>2</v>
          </cell>
          <cell r="F1387">
            <v>11538.42</v>
          </cell>
          <cell r="G1387" t="str">
            <v>tier - 3</v>
          </cell>
          <cell r="H1387" t="str">
            <v>tier - 1</v>
          </cell>
          <cell r="I1387" t="str">
            <v>R1011</v>
          </cell>
        </row>
        <row r="1388">
          <cell r="A1388" t="str">
            <v>Id952</v>
          </cell>
          <cell r="B1388">
            <v>1971</v>
          </cell>
          <cell r="C1388" t="str">
            <v>Dec</v>
          </cell>
          <cell r="D1388">
            <v>1</v>
          </cell>
          <cell r="E1388">
            <v>0</v>
          </cell>
          <cell r="F1388">
            <v>11540.25</v>
          </cell>
          <cell r="G1388" t="str">
            <v>tier - 3</v>
          </cell>
          <cell r="H1388" t="str">
            <v>tier - 1</v>
          </cell>
          <cell r="I1388" t="str">
            <v>R1012</v>
          </cell>
        </row>
        <row r="1389">
          <cell r="A1389" t="str">
            <v>Id951</v>
          </cell>
          <cell r="B1389">
            <v>1973</v>
          </cell>
          <cell r="C1389" t="str">
            <v>Jul</v>
          </cell>
          <cell r="D1389">
            <v>23</v>
          </cell>
          <cell r="E1389">
            <v>5</v>
          </cell>
          <cell r="F1389">
            <v>11552.9</v>
          </cell>
          <cell r="G1389" t="str">
            <v>tier - 3</v>
          </cell>
          <cell r="H1389" t="str">
            <v>tier - 2</v>
          </cell>
          <cell r="I1389" t="str">
            <v>R1011</v>
          </cell>
        </row>
        <row r="1390">
          <cell r="A1390" t="str">
            <v>Id950</v>
          </cell>
          <cell r="B1390">
            <v>1965</v>
          </cell>
          <cell r="C1390" t="str">
            <v>Oct</v>
          </cell>
          <cell r="D1390">
            <v>27</v>
          </cell>
          <cell r="E1390">
            <v>1</v>
          </cell>
          <cell r="F1390">
            <v>11554.22</v>
          </cell>
          <cell r="G1390" t="str">
            <v>tier - 3</v>
          </cell>
          <cell r="H1390" t="str">
            <v>tier - 1</v>
          </cell>
          <cell r="I1390" t="str">
            <v>R1013</v>
          </cell>
        </row>
        <row r="1391">
          <cell r="A1391" t="str">
            <v>Id949</v>
          </cell>
          <cell r="B1391">
            <v>1965</v>
          </cell>
          <cell r="C1391" t="str">
            <v>Dec</v>
          </cell>
          <cell r="D1391">
            <v>25</v>
          </cell>
          <cell r="E1391">
            <v>0</v>
          </cell>
          <cell r="F1391">
            <v>11566.3</v>
          </cell>
          <cell r="G1391" t="str">
            <v>tier - 3</v>
          </cell>
          <cell r="H1391" t="str">
            <v>tier - 3</v>
          </cell>
          <cell r="I1391" t="str">
            <v>R1016</v>
          </cell>
        </row>
        <row r="1392">
          <cell r="A1392" t="str">
            <v>Id948</v>
          </cell>
          <cell r="B1392">
            <v>1965</v>
          </cell>
          <cell r="C1392" t="str">
            <v>Nov</v>
          </cell>
          <cell r="D1392">
            <v>6</v>
          </cell>
          <cell r="E1392">
            <v>1</v>
          </cell>
          <cell r="F1392">
            <v>11576.13</v>
          </cell>
          <cell r="G1392" t="str">
            <v>tier - 3</v>
          </cell>
          <cell r="H1392" t="str">
            <v>tier - 3</v>
          </cell>
          <cell r="I1392" t="str">
            <v>R1011</v>
          </cell>
        </row>
        <row r="1393">
          <cell r="A1393" t="str">
            <v>Id947</v>
          </cell>
          <cell r="B1393">
            <v>1964</v>
          </cell>
          <cell r="C1393" t="str">
            <v>Jun</v>
          </cell>
          <cell r="D1393">
            <v>20</v>
          </cell>
          <cell r="E1393">
            <v>0</v>
          </cell>
          <cell r="F1393">
            <v>11602.75</v>
          </cell>
          <cell r="G1393" t="str">
            <v>tier - 3</v>
          </cell>
          <cell r="H1393" t="str">
            <v>tier - 1</v>
          </cell>
          <cell r="I1393" t="str">
            <v>R1020</v>
          </cell>
        </row>
        <row r="1394">
          <cell r="A1394" t="str">
            <v>Id946</v>
          </cell>
          <cell r="B1394">
            <v>1986</v>
          </cell>
          <cell r="C1394" t="str">
            <v>Jul</v>
          </cell>
          <cell r="D1394">
            <v>17</v>
          </cell>
          <cell r="E1394">
            <v>3</v>
          </cell>
          <cell r="F1394">
            <v>11625.11</v>
          </cell>
          <cell r="G1394" t="str">
            <v>tier - 3</v>
          </cell>
          <cell r="H1394" t="str">
            <v>tier - 3</v>
          </cell>
          <cell r="I1394" t="str">
            <v>R1022</v>
          </cell>
        </row>
        <row r="1395">
          <cell r="A1395" t="str">
            <v>Id945</v>
          </cell>
          <cell r="B1395">
            <v>1966</v>
          </cell>
          <cell r="C1395" t="str">
            <v>Oct</v>
          </cell>
          <cell r="D1395">
            <v>4</v>
          </cell>
          <cell r="E1395">
            <v>0</v>
          </cell>
          <cell r="F1395">
            <v>11657.72</v>
          </cell>
          <cell r="G1395" t="str">
            <v>tier - 3</v>
          </cell>
          <cell r="H1395" t="str">
            <v>tier - 2</v>
          </cell>
          <cell r="I1395" t="str">
            <v>R1024</v>
          </cell>
        </row>
        <row r="1396">
          <cell r="A1396" t="str">
            <v>Id944</v>
          </cell>
          <cell r="B1396">
            <v>1994</v>
          </cell>
          <cell r="C1396" t="str">
            <v>Jul</v>
          </cell>
          <cell r="D1396">
            <v>20</v>
          </cell>
          <cell r="E1396">
            <v>0</v>
          </cell>
          <cell r="F1396">
            <v>11657.81</v>
          </cell>
          <cell r="G1396" t="str">
            <v>tier - 3</v>
          </cell>
          <cell r="H1396" t="str">
            <v>tier - 2</v>
          </cell>
          <cell r="I1396" t="str">
            <v>R1023</v>
          </cell>
        </row>
        <row r="1397">
          <cell r="A1397" t="str">
            <v>Id943</v>
          </cell>
          <cell r="B1397">
            <v>1966</v>
          </cell>
          <cell r="C1397" t="str">
            <v>Jul</v>
          </cell>
          <cell r="D1397">
            <v>6</v>
          </cell>
          <cell r="E1397">
            <v>0</v>
          </cell>
          <cell r="F1397">
            <v>11658.12</v>
          </cell>
          <cell r="G1397" t="str">
            <v>tier - 3</v>
          </cell>
          <cell r="H1397" t="str">
            <v>tier - 1</v>
          </cell>
          <cell r="I1397" t="str">
            <v>R1024</v>
          </cell>
        </row>
        <row r="1398">
          <cell r="A1398" t="str">
            <v>Id942</v>
          </cell>
          <cell r="B1398">
            <v>1966</v>
          </cell>
          <cell r="C1398" t="str">
            <v>Aug</v>
          </cell>
          <cell r="D1398">
            <v>23</v>
          </cell>
          <cell r="E1398">
            <v>0</v>
          </cell>
          <cell r="F1398">
            <v>11658.38</v>
          </cell>
          <cell r="G1398" t="str">
            <v>tier - 3</v>
          </cell>
          <cell r="H1398" t="str">
            <v>tier - 3</v>
          </cell>
          <cell r="I1398" t="str">
            <v>R1024</v>
          </cell>
        </row>
        <row r="1399">
          <cell r="A1399" t="str">
            <v>Id941</v>
          </cell>
          <cell r="B1399">
            <v>1966</v>
          </cell>
          <cell r="C1399" t="str">
            <v>Nov</v>
          </cell>
          <cell r="D1399">
            <v>9</v>
          </cell>
          <cell r="E1399">
            <v>1</v>
          </cell>
          <cell r="F1399">
            <v>11674.13</v>
          </cell>
          <cell r="G1399" t="str">
            <v>tier - 3</v>
          </cell>
          <cell r="H1399" t="str">
            <v>tier - 1</v>
          </cell>
          <cell r="I1399" t="str">
            <v>R1011</v>
          </cell>
        </row>
        <row r="1400">
          <cell r="A1400" t="str">
            <v>Id940</v>
          </cell>
          <cell r="B1400">
            <v>1970</v>
          </cell>
          <cell r="C1400" t="str">
            <v>Dec</v>
          </cell>
          <cell r="D1400">
            <v>1</v>
          </cell>
          <cell r="E1400">
            <v>0</v>
          </cell>
          <cell r="F1400">
            <v>11696.52</v>
          </cell>
          <cell r="G1400" t="str">
            <v>tier - 3</v>
          </cell>
          <cell r="H1400" t="str">
            <v>tier - 1</v>
          </cell>
          <cell r="I1400" t="str">
            <v>R1021</v>
          </cell>
        </row>
        <row r="1401">
          <cell r="A1401" t="str">
            <v>Id939</v>
          </cell>
          <cell r="B1401">
            <v>1982</v>
          </cell>
          <cell r="C1401" t="str">
            <v>Oct</v>
          </cell>
          <cell r="D1401">
            <v>21</v>
          </cell>
          <cell r="E1401">
            <v>3</v>
          </cell>
          <cell r="F1401">
            <v>11712.97</v>
          </cell>
          <cell r="G1401" t="str">
            <v>tier - 3</v>
          </cell>
          <cell r="H1401" t="str">
            <v>tier - 2</v>
          </cell>
          <cell r="I1401" t="str">
            <v>R1021</v>
          </cell>
        </row>
        <row r="1402">
          <cell r="A1402" t="str">
            <v>Id938</v>
          </cell>
          <cell r="B1402">
            <v>1969</v>
          </cell>
          <cell r="C1402" t="str">
            <v>Oct</v>
          </cell>
          <cell r="D1402">
            <v>12</v>
          </cell>
          <cell r="E1402">
            <v>2</v>
          </cell>
          <cell r="F1402">
            <v>11729.68</v>
          </cell>
          <cell r="G1402" t="str">
            <v>tier - 3</v>
          </cell>
          <cell r="H1402" t="str">
            <v>tier - 1</v>
          </cell>
          <cell r="I1402" t="str">
            <v>R1024</v>
          </cell>
        </row>
        <row r="1403">
          <cell r="A1403" t="str">
            <v>Id937</v>
          </cell>
          <cell r="B1403">
            <v>1984</v>
          </cell>
          <cell r="C1403" t="str">
            <v>Nov</v>
          </cell>
          <cell r="D1403">
            <v>26</v>
          </cell>
          <cell r="E1403">
            <v>3</v>
          </cell>
          <cell r="F1403">
            <v>11730.82</v>
          </cell>
          <cell r="G1403" t="str">
            <v>tier - 3</v>
          </cell>
          <cell r="H1403" t="str">
            <v>tier - 3</v>
          </cell>
          <cell r="I1403" t="str">
            <v>R1026</v>
          </cell>
        </row>
        <row r="1404">
          <cell r="A1404" t="str">
            <v>Id936</v>
          </cell>
          <cell r="B1404">
            <v>1964</v>
          </cell>
          <cell r="C1404" t="str">
            <v>Nov</v>
          </cell>
          <cell r="D1404">
            <v>9</v>
          </cell>
          <cell r="E1404">
            <v>0</v>
          </cell>
          <cell r="F1404">
            <v>11735.88</v>
          </cell>
          <cell r="G1404" t="str">
            <v>tier - 3</v>
          </cell>
          <cell r="H1404" t="str">
            <v>tier - 1</v>
          </cell>
          <cell r="I1404" t="str">
            <v>R1012</v>
          </cell>
        </row>
        <row r="1405">
          <cell r="A1405" t="str">
            <v>Id935</v>
          </cell>
          <cell r="B1405">
            <v>1988</v>
          </cell>
          <cell r="C1405" t="str">
            <v>Sep</v>
          </cell>
          <cell r="D1405">
            <v>5</v>
          </cell>
          <cell r="E1405">
            <v>2</v>
          </cell>
          <cell r="F1405">
            <v>11737.85</v>
          </cell>
          <cell r="G1405" t="str">
            <v>tier - 3</v>
          </cell>
          <cell r="H1405" t="str">
            <v>tier - 1</v>
          </cell>
          <cell r="I1405" t="str">
            <v>R1011</v>
          </cell>
        </row>
        <row r="1406">
          <cell r="A1406" t="str">
            <v>Id934</v>
          </cell>
          <cell r="B1406">
            <v>1969</v>
          </cell>
          <cell r="C1406" t="str">
            <v>Nov</v>
          </cell>
          <cell r="D1406">
            <v>12</v>
          </cell>
          <cell r="E1406">
            <v>3</v>
          </cell>
          <cell r="F1406">
            <v>11741.73</v>
          </cell>
          <cell r="G1406" t="str">
            <v>tier - 3</v>
          </cell>
          <cell r="H1406" t="str">
            <v>tier - 1</v>
          </cell>
          <cell r="I1406" t="str">
            <v>R1011</v>
          </cell>
        </row>
        <row r="1407">
          <cell r="A1407" t="str">
            <v>Id933</v>
          </cell>
          <cell r="B1407">
            <v>1963</v>
          </cell>
          <cell r="C1407" t="str">
            <v>Jun</v>
          </cell>
          <cell r="D1407">
            <v>9</v>
          </cell>
          <cell r="E1407">
            <v>0</v>
          </cell>
          <cell r="F1407">
            <v>11743.3</v>
          </cell>
          <cell r="G1407" t="str">
            <v>tier - 3</v>
          </cell>
          <cell r="H1407" t="str">
            <v>tier - 3</v>
          </cell>
          <cell r="I1407" t="str">
            <v>R1013</v>
          </cell>
        </row>
        <row r="1408">
          <cell r="A1408" t="str">
            <v>Id932</v>
          </cell>
          <cell r="B1408">
            <v>1964</v>
          </cell>
          <cell r="C1408" t="str">
            <v>Dec</v>
          </cell>
          <cell r="D1408">
            <v>2</v>
          </cell>
          <cell r="E1408">
            <v>0</v>
          </cell>
          <cell r="F1408">
            <v>11743.93</v>
          </cell>
          <cell r="G1408" t="str">
            <v>tier - 3</v>
          </cell>
          <cell r="H1408" t="str">
            <v>tier - 1</v>
          </cell>
          <cell r="I1408" t="str">
            <v>R1012</v>
          </cell>
        </row>
        <row r="1409">
          <cell r="A1409" t="str">
            <v>Id931</v>
          </cell>
          <cell r="B1409">
            <v>1979</v>
          </cell>
          <cell r="C1409" t="str">
            <v>Nov</v>
          </cell>
          <cell r="D1409">
            <v>6</v>
          </cell>
          <cell r="E1409">
            <v>2</v>
          </cell>
          <cell r="F1409">
            <v>11752.68</v>
          </cell>
          <cell r="G1409" t="str">
            <v>tier - 3</v>
          </cell>
          <cell r="H1409" t="str">
            <v>tier - 1</v>
          </cell>
          <cell r="I1409" t="str">
            <v>R1026</v>
          </cell>
        </row>
        <row r="1410">
          <cell r="A1410" t="str">
            <v>Id930</v>
          </cell>
          <cell r="B1410">
            <v>1966</v>
          </cell>
          <cell r="C1410" t="str">
            <v>Jul</v>
          </cell>
          <cell r="D1410">
            <v>25</v>
          </cell>
          <cell r="E1410">
            <v>1</v>
          </cell>
          <cell r="F1410">
            <v>11763</v>
          </cell>
          <cell r="G1410" t="str">
            <v>tier - 3</v>
          </cell>
          <cell r="H1410" t="str">
            <v>tier - 3</v>
          </cell>
          <cell r="I1410" t="str">
            <v>R1016</v>
          </cell>
        </row>
        <row r="1411">
          <cell r="A1411" t="str">
            <v>Id929</v>
          </cell>
          <cell r="B1411">
            <v>1982</v>
          </cell>
          <cell r="C1411" t="str">
            <v>Nov</v>
          </cell>
          <cell r="D1411">
            <v>20</v>
          </cell>
          <cell r="E1411">
            <v>3</v>
          </cell>
          <cell r="F1411">
            <v>11773.06</v>
          </cell>
          <cell r="G1411" t="str">
            <v>tier - 3</v>
          </cell>
          <cell r="H1411" t="str">
            <v>tier - 3</v>
          </cell>
          <cell r="I1411" t="str">
            <v>R1026</v>
          </cell>
        </row>
        <row r="1412">
          <cell r="A1412" t="str">
            <v>Id928</v>
          </cell>
          <cell r="B1412">
            <v>1965</v>
          </cell>
          <cell r="C1412" t="str">
            <v>Oct</v>
          </cell>
          <cell r="D1412">
            <v>3</v>
          </cell>
          <cell r="E1412">
            <v>0</v>
          </cell>
          <cell r="F1412">
            <v>11830.61</v>
          </cell>
          <cell r="G1412" t="str">
            <v>tier - 3</v>
          </cell>
          <cell r="H1412" t="str">
            <v>tier - 1</v>
          </cell>
          <cell r="I1412" t="str">
            <v>R1012</v>
          </cell>
        </row>
        <row r="1413">
          <cell r="A1413" t="str">
            <v>Id927</v>
          </cell>
          <cell r="B1413">
            <v>1964</v>
          </cell>
          <cell r="C1413" t="str">
            <v>Jun</v>
          </cell>
          <cell r="D1413">
            <v>27</v>
          </cell>
          <cell r="E1413">
            <v>0</v>
          </cell>
          <cell r="F1413">
            <v>11833.78</v>
          </cell>
          <cell r="G1413" t="str">
            <v>tier - 3</v>
          </cell>
          <cell r="H1413" t="str">
            <v>tier - 3</v>
          </cell>
          <cell r="I1413" t="str">
            <v>R1013</v>
          </cell>
        </row>
        <row r="1414">
          <cell r="A1414" t="str">
            <v>Id926</v>
          </cell>
          <cell r="B1414">
            <v>1964</v>
          </cell>
          <cell r="C1414" t="str">
            <v>Sep</v>
          </cell>
          <cell r="D1414">
            <v>11</v>
          </cell>
          <cell r="E1414">
            <v>0</v>
          </cell>
          <cell r="F1414">
            <v>11837.16</v>
          </cell>
          <cell r="G1414" t="str">
            <v>tier - 3</v>
          </cell>
          <cell r="H1414" t="str">
            <v>tier - 3</v>
          </cell>
          <cell r="I1414" t="str">
            <v>R1011</v>
          </cell>
        </row>
        <row r="1415">
          <cell r="A1415" t="str">
            <v>Id925</v>
          </cell>
          <cell r="B1415">
            <v>1965</v>
          </cell>
          <cell r="C1415" t="str">
            <v>Sep</v>
          </cell>
          <cell r="D1415">
            <v>25</v>
          </cell>
          <cell r="E1415">
            <v>0</v>
          </cell>
          <cell r="F1415">
            <v>11840.78</v>
          </cell>
          <cell r="G1415" t="str">
            <v>tier - 3</v>
          </cell>
          <cell r="H1415" t="str">
            <v>tier - 2</v>
          </cell>
          <cell r="I1415" t="str">
            <v>R1012</v>
          </cell>
        </row>
        <row r="1416">
          <cell r="A1416" t="str">
            <v>Id924</v>
          </cell>
          <cell r="B1416">
            <v>1964</v>
          </cell>
          <cell r="C1416" t="str">
            <v>Jul</v>
          </cell>
          <cell r="D1416">
            <v>11</v>
          </cell>
          <cell r="E1416">
            <v>0</v>
          </cell>
          <cell r="F1416">
            <v>11842.44</v>
          </cell>
          <cell r="G1416" t="str">
            <v>tier - 3</v>
          </cell>
          <cell r="H1416" t="str">
            <v>tier - 2</v>
          </cell>
          <cell r="I1416" t="str">
            <v>R1011</v>
          </cell>
        </row>
        <row r="1417">
          <cell r="A1417" t="str">
            <v>Id923</v>
          </cell>
          <cell r="B1417">
            <v>1965</v>
          </cell>
          <cell r="C1417" t="str">
            <v>Nov</v>
          </cell>
          <cell r="D1417">
            <v>10</v>
          </cell>
          <cell r="E1417">
            <v>0</v>
          </cell>
          <cell r="F1417">
            <v>11842.62</v>
          </cell>
          <cell r="G1417" t="str">
            <v>tier - 3</v>
          </cell>
          <cell r="H1417" t="str">
            <v>tier - 3</v>
          </cell>
          <cell r="I1417" t="str">
            <v>R1012</v>
          </cell>
        </row>
        <row r="1418">
          <cell r="A1418" t="str">
            <v>Id922</v>
          </cell>
          <cell r="B1418">
            <v>1964</v>
          </cell>
          <cell r="C1418" t="str">
            <v>Jun</v>
          </cell>
          <cell r="D1418">
            <v>27</v>
          </cell>
          <cell r="E1418">
            <v>0</v>
          </cell>
          <cell r="F1418">
            <v>11848.14</v>
          </cell>
          <cell r="G1418" t="str">
            <v>tier - 3</v>
          </cell>
          <cell r="H1418" t="str">
            <v>tier - 2</v>
          </cell>
          <cell r="I1418" t="str">
            <v>R1011</v>
          </cell>
        </row>
        <row r="1419">
          <cell r="A1419" t="str">
            <v>Id921</v>
          </cell>
          <cell r="B1419">
            <v>1964</v>
          </cell>
          <cell r="C1419" t="str">
            <v>Sep</v>
          </cell>
          <cell r="D1419">
            <v>29</v>
          </cell>
          <cell r="E1419">
            <v>0</v>
          </cell>
          <cell r="F1419">
            <v>11856.41</v>
          </cell>
          <cell r="G1419" t="str">
            <v>tier - 3</v>
          </cell>
          <cell r="H1419" t="str">
            <v>tier - 2</v>
          </cell>
          <cell r="I1419" t="str">
            <v>R1013</v>
          </cell>
        </row>
        <row r="1420">
          <cell r="A1420" t="str">
            <v>Id920</v>
          </cell>
          <cell r="B1420">
            <v>1974</v>
          </cell>
          <cell r="C1420" t="str">
            <v>Jul</v>
          </cell>
          <cell r="D1420">
            <v>7</v>
          </cell>
          <cell r="E1420">
            <v>0</v>
          </cell>
          <cell r="F1420">
            <v>11858.56</v>
          </cell>
          <cell r="G1420" t="str">
            <v>tier - 3</v>
          </cell>
          <cell r="H1420" t="str">
            <v>tier - 3</v>
          </cell>
          <cell r="I1420" t="str">
            <v>R1011</v>
          </cell>
        </row>
        <row r="1421">
          <cell r="A1421" t="str">
            <v>Id919</v>
          </cell>
          <cell r="B1421">
            <v>1967</v>
          </cell>
          <cell r="C1421" t="str">
            <v>Aug</v>
          </cell>
          <cell r="D1421">
            <v>24</v>
          </cell>
          <cell r="E1421">
            <v>1</v>
          </cell>
          <cell r="F1421">
            <v>11879.1</v>
          </cell>
          <cell r="G1421" t="str">
            <v>tier - 3</v>
          </cell>
          <cell r="H1421" t="str">
            <v>tier - 3</v>
          </cell>
          <cell r="I1421" t="str">
            <v>R1024</v>
          </cell>
        </row>
        <row r="1422">
          <cell r="A1422" t="str">
            <v>Id918</v>
          </cell>
          <cell r="B1422">
            <v>1967</v>
          </cell>
          <cell r="C1422" t="str">
            <v>Jul</v>
          </cell>
          <cell r="D1422">
            <v>14</v>
          </cell>
          <cell r="E1422">
            <v>2</v>
          </cell>
          <cell r="F1422">
            <v>11881.36</v>
          </cell>
          <cell r="G1422" t="str">
            <v>tier - 3</v>
          </cell>
          <cell r="H1422" t="str">
            <v>tier - 2</v>
          </cell>
          <cell r="I1422" t="str">
            <v>R1011</v>
          </cell>
        </row>
        <row r="1423">
          <cell r="A1423" t="str">
            <v>Id917</v>
          </cell>
          <cell r="B1423">
            <v>1967</v>
          </cell>
          <cell r="C1423" t="str">
            <v>Oct</v>
          </cell>
          <cell r="D1423">
            <v>29</v>
          </cell>
          <cell r="E1423">
            <v>2</v>
          </cell>
          <cell r="F1423">
            <v>11881.97</v>
          </cell>
          <cell r="G1423" t="str">
            <v>tier - 3</v>
          </cell>
          <cell r="H1423" t="str">
            <v>tier - 1</v>
          </cell>
          <cell r="I1423" t="str">
            <v>R1013</v>
          </cell>
        </row>
        <row r="1424">
          <cell r="A1424" t="str">
            <v>Id916</v>
          </cell>
          <cell r="B1424">
            <v>2004</v>
          </cell>
          <cell r="C1424" t="str">
            <v>Jun</v>
          </cell>
          <cell r="D1424">
            <v>2</v>
          </cell>
          <cell r="E1424">
            <v>2</v>
          </cell>
          <cell r="F1424">
            <v>11884.05</v>
          </cell>
          <cell r="G1424" t="str">
            <v>tier - 3</v>
          </cell>
          <cell r="H1424" t="str">
            <v>tier - 3</v>
          </cell>
          <cell r="I1424" t="str">
            <v>R1013</v>
          </cell>
        </row>
        <row r="1425">
          <cell r="A1425" t="str">
            <v>Id915</v>
          </cell>
          <cell r="B1425">
            <v>1964</v>
          </cell>
          <cell r="C1425" t="str">
            <v>Nov</v>
          </cell>
          <cell r="D1425">
            <v>19</v>
          </cell>
          <cell r="E1425">
            <v>0</v>
          </cell>
          <cell r="F1425">
            <v>11918.2</v>
          </cell>
          <cell r="G1425" t="str">
            <v>tier - 3</v>
          </cell>
          <cell r="H1425" t="str">
            <v>tier - 1</v>
          </cell>
          <cell r="I1425" t="str">
            <v>R1021</v>
          </cell>
        </row>
        <row r="1426">
          <cell r="A1426" t="str">
            <v>Id914</v>
          </cell>
          <cell r="B1426">
            <v>1964</v>
          </cell>
          <cell r="C1426" t="str">
            <v>Dec</v>
          </cell>
          <cell r="D1426">
            <v>20</v>
          </cell>
          <cell r="E1426">
            <v>0</v>
          </cell>
          <cell r="F1426">
            <v>11931.13</v>
          </cell>
          <cell r="G1426" t="str">
            <v>tier - 3</v>
          </cell>
          <cell r="H1426" t="str">
            <v>tier - 1</v>
          </cell>
          <cell r="I1426" t="str">
            <v>R1019</v>
          </cell>
        </row>
        <row r="1427">
          <cell r="A1427" t="str">
            <v>Id913</v>
          </cell>
          <cell r="B1427">
            <v>1964</v>
          </cell>
          <cell r="C1427" t="str">
            <v>Aug</v>
          </cell>
          <cell r="D1427">
            <v>2</v>
          </cell>
          <cell r="E1427">
            <v>0</v>
          </cell>
          <cell r="F1427">
            <v>11938.26</v>
          </cell>
          <cell r="G1427" t="str">
            <v>tier - 3</v>
          </cell>
          <cell r="H1427" t="str">
            <v>tier - 3</v>
          </cell>
          <cell r="I1427" t="str">
            <v>R1019</v>
          </cell>
        </row>
        <row r="1428">
          <cell r="A1428" t="str">
            <v>Id912</v>
          </cell>
          <cell r="B1428">
            <v>1991</v>
          </cell>
          <cell r="C1428" t="str">
            <v>Oct</v>
          </cell>
          <cell r="D1428">
            <v>19</v>
          </cell>
          <cell r="E1428">
            <v>3</v>
          </cell>
          <cell r="F1428">
            <v>11941.83</v>
          </cell>
          <cell r="G1428" t="str">
            <v>tier - 3</v>
          </cell>
          <cell r="H1428" t="str">
            <v>tier - 1</v>
          </cell>
          <cell r="I1428" t="str">
            <v>R1023</v>
          </cell>
        </row>
        <row r="1429">
          <cell r="A1429" t="str">
            <v>Id911</v>
          </cell>
          <cell r="B1429">
            <v>1964</v>
          </cell>
          <cell r="C1429" t="str">
            <v>Dec</v>
          </cell>
          <cell r="D1429">
            <v>25</v>
          </cell>
          <cell r="E1429">
            <v>0</v>
          </cell>
          <cell r="F1429">
            <v>11944.59</v>
          </cell>
          <cell r="G1429" t="str">
            <v>tier - 3</v>
          </cell>
          <cell r="H1429" t="str">
            <v>tier - 2</v>
          </cell>
          <cell r="I1429" t="str">
            <v>R1016</v>
          </cell>
        </row>
        <row r="1430">
          <cell r="A1430" t="str">
            <v>Id910</v>
          </cell>
          <cell r="B1430">
            <v>1965</v>
          </cell>
          <cell r="C1430" t="str">
            <v>Nov</v>
          </cell>
          <cell r="D1430">
            <v>1</v>
          </cell>
          <cell r="E1430">
            <v>1</v>
          </cell>
          <cell r="F1430">
            <v>11945.13</v>
          </cell>
          <cell r="G1430" t="str">
            <v>tier - 3</v>
          </cell>
          <cell r="H1430" t="str">
            <v>tier - 2</v>
          </cell>
          <cell r="I1430" t="str">
            <v>R1012</v>
          </cell>
        </row>
        <row r="1431">
          <cell r="A1431" t="str">
            <v>Id909</v>
          </cell>
          <cell r="B1431">
            <v>1964</v>
          </cell>
          <cell r="C1431" t="str">
            <v>Sep</v>
          </cell>
          <cell r="D1431">
            <v>29</v>
          </cell>
          <cell r="E1431">
            <v>1</v>
          </cell>
          <cell r="F1431">
            <v>11946.63</v>
          </cell>
          <cell r="G1431" t="str">
            <v>tier - 3</v>
          </cell>
          <cell r="H1431" t="str">
            <v>tier - 2</v>
          </cell>
          <cell r="I1431" t="str">
            <v>R1013</v>
          </cell>
        </row>
        <row r="1432">
          <cell r="A1432" t="str">
            <v>Id908</v>
          </cell>
          <cell r="B1432">
            <v>1967</v>
          </cell>
          <cell r="C1432" t="str">
            <v>Dec</v>
          </cell>
          <cell r="D1432">
            <v>22</v>
          </cell>
          <cell r="E1432">
            <v>3</v>
          </cell>
          <cell r="F1432">
            <v>11987.17</v>
          </cell>
          <cell r="G1432" t="str">
            <v>tier - 3</v>
          </cell>
          <cell r="H1432" t="str">
            <v>tier - 3</v>
          </cell>
          <cell r="I1432" t="str">
            <v>R1013</v>
          </cell>
        </row>
        <row r="1433">
          <cell r="A1433" t="str">
            <v>Id907</v>
          </cell>
          <cell r="B1433">
            <v>1983</v>
          </cell>
          <cell r="C1433" t="str">
            <v>Jul</v>
          </cell>
          <cell r="D1433">
            <v>4</v>
          </cell>
          <cell r="E1433">
            <v>3</v>
          </cell>
          <cell r="F1433">
            <v>11987.68</v>
          </cell>
          <cell r="G1433" t="str">
            <v>tier - 3</v>
          </cell>
          <cell r="H1433" t="str">
            <v>tier - 2</v>
          </cell>
          <cell r="I1433" t="str">
            <v>R1026</v>
          </cell>
        </row>
        <row r="1434">
          <cell r="A1434" t="str">
            <v>Id906</v>
          </cell>
          <cell r="B1434">
            <v>1993</v>
          </cell>
          <cell r="C1434" t="str">
            <v>Dec</v>
          </cell>
          <cell r="D1434">
            <v>12</v>
          </cell>
          <cell r="E1434">
            <v>0</v>
          </cell>
          <cell r="F1434">
            <v>11994.89</v>
          </cell>
          <cell r="G1434" t="str">
            <v>tier - 3</v>
          </cell>
          <cell r="H1434" t="str">
            <v>tier - 2</v>
          </cell>
          <cell r="I1434" t="str">
            <v>R1012</v>
          </cell>
        </row>
        <row r="1435">
          <cell r="A1435" t="str">
            <v>Id905</v>
          </cell>
          <cell r="B1435">
            <v>1982</v>
          </cell>
          <cell r="C1435" t="str">
            <v>Oct</v>
          </cell>
          <cell r="D1435">
            <v>17</v>
          </cell>
          <cell r="E1435">
            <v>3</v>
          </cell>
          <cell r="F1435">
            <v>12001.29</v>
          </cell>
          <cell r="G1435" t="str">
            <v>tier - 3</v>
          </cell>
          <cell r="H1435" t="str">
            <v>tier - 3</v>
          </cell>
          <cell r="I1435" t="str">
            <v>R1021</v>
          </cell>
        </row>
        <row r="1436">
          <cell r="A1436" t="str">
            <v>Id904</v>
          </cell>
          <cell r="B1436">
            <v>1965</v>
          </cell>
          <cell r="C1436" t="str">
            <v>Jun</v>
          </cell>
          <cell r="D1436">
            <v>9</v>
          </cell>
          <cell r="E1436">
            <v>0</v>
          </cell>
          <cell r="F1436">
            <v>12029.29</v>
          </cell>
          <cell r="G1436" t="str">
            <v>tier - 3</v>
          </cell>
          <cell r="H1436" t="str">
            <v>tier - 2</v>
          </cell>
          <cell r="I1436" t="str">
            <v>R1024</v>
          </cell>
        </row>
        <row r="1437">
          <cell r="A1437" t="str">
            <v>Id903</v>
          </cell>
          <cell r="B1437">
            <v>1965</v>
          </cell>
          <cell r="C1437" t="str">
            <v>Oct</v>
          </cell>
          <cell r="D1437">
            <v>29</v>
          </cell>
          <cell r="E1437">
            <v>1</v>
          </cell>
          <cell r="F1437">
            <v>12032.33</v>
          </cell>
          <cell r="G1437" t="str">
            <v>tier - 3</v>
          </cell>
          <cell r="H1437" t="str">
            <v>tier - 1</v>
          </cell>
          <cell r="I1437" t="str">
            <v>R1011</v>
          </cell>
        </row>
        <row r="1438">
          <cell r="A1438" t="str">
            <v>Id902</v>
          </cell>
          <cell r="B1438">
            <v>1979</v>
          </cell>
          <cell r="C1438" t="str">
            <v>Oct</v>
          </cell>
          <cell r="D1438">
            <v>16</v>
          </cell>
          <cell r="E1438">
            <v>2</v>
          </cell>
          <cell r="F1438">
            <v>12035.18</v>
          </cell>
          <cell r="G1438" t="str">
            <v>tier - 3</v>
          </cell>
          <cell r="H1438" t="str">
            <v>tier - 3</v>
          </cell>
          <cell r="I1438" t="str">
            <v>R1021</v>
          </cell>
        </row>
        <row r="1439">
          <cell r="A1439" t="str">
            <v>Id901</v>
          </cell>
          <cell r="B1439">
            <v>1966</v>
          </cell>
          <cell r="C1439" t="str">
            <v>Nov</v>
          </cell>
          <cell r="D1439">
            <v>24</v>
          </cell>
          <cell r="E1439">
            <v>1</v>
          </cell>
          <cell r="F1439">
            <v>12044.34</v>
          </cell>
          <cell r="G1439" t="str">
            <v>tier - 3</v>
          </cell>
          <cell r="H1439" t="str">
            <v>tier - 1</v>
          </cell>
          <cell r="I1439" t="str">
            <v>R1012</v>
          </cell>
        </row>
        <row r="1440">
          <cell r="A1440" t="str">
            <v>Id900</v>
          </cell>
          <cell r="B1440">
            <v>1986</v>
          </cell>
          <cell r="C1440" t="str">
            <v>Sep</v>
          </cell>
          <cell r="D1440">
            <v>7</v>
          </cell>
          <cell r="E1440">
            <v>3</v>
          </cell>
          <cell r="F1440">
            <v>12048.13</v>
          </cell>
          <cell r="G1440" t="str">
            <v>tier - 3</v>
          </cell>
          <cell r="H1440" t="str">
            <v>tier - 2</v>
          </cell>
          <cell r="I1440" t="str">
            <v>R1026</v>
          </cell>
        </row>
        <row r="1441">
          <cell r="A1441" t="str">
            <v>Id899</v>
          </cell>
          <cell r="B1441">
            <v>1984</v>
          </cell>
          <cell r="C1441" t="str">
            <v>Sep</v>
          </cell>
          <cell r="D1441">
            <v>2</v>
          </cell>
          <cell r="E1441">
            <v>3</v>
          </cell>
          <cell r="F1441">
            <v>12091.34</v>
          </cell>
          <cell r="G1441" t="str">
            <v>tier - 3</v>
          </cell>
          <cell r="H1441" t="str">
            <v>tier - 2</v>
          </cell>
          <cell r="I1441" t="str">
            <v>R1022</v>
          </cell>
        </row>
        <row r="1442">
          <cell r="A1442" t="str">
            <v>Id898</v>
          </cell>
          <cell r="B1442">
            <v>1968</v>
          </cell>
          <cell r="C1442" t="str">
            <v>Jun</v>
          </cell>
          <cell r="D1442">
            <v>21</v>
          </cell>
          <cell r="E1442">
            <v>3</v>
          </cell>
          <cell r="F1442">
            <v>12094.48</v>
          </cell>
          <cell r="G1442" t="str">
            <v>tier - 3</v>
          </cell>
          <cell r="H1442" t="str">
            <v>tier - 3</v>
          </cell>
          <cell r="I1442" t="str">
            <v>R1011</v>
          </cell>
        </row>
        <row r="1443">
          <cell r="A1443" t="str">
            <v>Id897</v>
          </cell>
          <cell r="B1443">
            <v>1968</v>
          </cell>
          <cell r="C1443" t="str">
            <v>Dec</v>
          </cell>
          <cell r="D1443">
            <v>9</v>
          </cell>
          <cell r="E1443">
            <v>2</v>
          </cell>
          <cell r="F1443">
            <v>12096.65</v>
          </cell>
          <cell r="G1443" t="str">
            <v>tier - 3</v>
          </cell>
          <cell r="H1443" t="str">
            <v>tier - 1</v>
          </cell>
          <cell r="I1443" t="str">
            <v>R1024</v>
          </cell>
        </row>
        <row r="1444">
          <cell r="A1444" t="str">
            <v>Id896</v>
          </cell>
          <cell r="B1444">
            <v>1968</v>
          </cell>
          <cell r="C1444" t="str">
            <v>Oct</v>
          </cell>
          <cell r="D1444">
            <v>25</v>
          </cell>
          <cell r="E1444">
            <v>3</v>
          </cell>
          <cell r="F1444">
            <v>12105.32</v>
          </cell>
          <cell r="G1444" t="str">
            <v>tier - 3</v>
          </cell>
          <cell r="H1444" t="str">
            <v>tier - 3</v>
          </cell>
          <cell r="I1444" t="str">
            <v>R1011</v>
          </cell>
        </row>
        <row r="1445">
          <cell r="A1445" t="str">
            <v>Id895</v>
          </cell>
          <cell r="B1445">
            <v>1963</v>
          </cell>
          <cell r="C1445" t="str">
            <v>Jul</v>
          </cell>
          <cell r="D1445">
            <v>20</v>
          </cell>
          <cell r="E1445">
            <v>0</v>
          </cell>
          <cell r="F1445">
            <v>12124.99</v>
          </cell>
          <cell r="G1445" t="str">
            <v>tier - 3</v>
          </cell>
          <cell r="H1445" t="str">
            <v>tier - 1</v>
          </cell>
          <cell r="I1445" t="str">
            <v>R1012</v>
          </cell>
        </row>
        <row r="1446">
          <cell r="A1446" t="str">
            <v>Id894</v>
          </cell>
          <cell r="B1446">
            <v>1963</v>
          </cell>
          <cell r="C1446" t="str">
            <v>Jun</v>
          </cell>
          <cell r="D1446">
            <v>4</v>
          </cell>
          <cell r="E1446">
            <v>0</v>
          </cell>
          <cell r="F1446">
            <v>12129.61</v>
          </cell>
          <cell r="G1446" t="str">
            <v>tier - 3</v>
          </cell>
          <cell r="H1446" t="str">
            <v>tier - 1</v>
          </cell>
          <cell r="I1446" t="str">
            <v>R1012</v>
          </cell>
        </row>
        <row r="1447">
          <cell r="A1447" t="str">
            <v>Id893</v>
          </cell>
          <cell r="B1447">
            <v>1991</v>
          </cell>
          <cell r="C1447" t="str">
            <v>Nov</v>
          </cell>
          <cell r="D1447">
            <v>6</v>
          </cell>
          <cell r="E1447">
            <v>3</v>
          </cell>
          <cell r="F1447">
            <v>12130.8</v>
          </cell>
          <cell r="G1447" t="str">
            <v>tier - 3</v>
          </cell>
          <cell r="H1447" t="str">
            <v>tier - 3</v>
          </cell>
          <cell r="I1447" t="str">
            <v>R1026</v>
          </cell>
        </row>
        <row r="1448">
          <cell r="A1448" t="str">
            <v>Id892</v>
          </cell>
          <cell r="B1448">
            <v>1974</v>
          </cell>
          <cell r="C1448" t="str">
            <v>Sep</v>
          </cell>
          <cell r="D1448">
            <v>16</v>
          </cell>
          <cell r="E1448">
            <v>0</v>
          </cell>
          <cell r="F1448">
            <v>12137.6</v>
          </cell>
          <cell r="G1448" t="str">
            <v>tier - 3</v>
          </cell>
          <cell r="H1448" t="str">
            <v>tier - 3</v>
          </cell>
          <cell r="I1448" t="str">
            <v>R1012</v>
          </cell>
        </row>
        <row r="1449">
          <cell r="A1449" t="str">
            <v>Id891</v>
          </cell>
          <cell r="B1449">
            <v>1962</v>
          </cell>
          <cell r="C1449" t="str">
            <v>Nov</v>
          </cell>
          <cell r="D1449">
            <v>4</v>
          </cell>
          <cell r="E1449">
            <v>0</v>
          </cell>
          <cell r="F1449">
            <v>12142.58</v>
          </cell>
          <cell r="G1449" t="str">
            <v>tier - 3</v>
          </cell>
          <cell r="H1449" t="str">
            <v>tier - 2</v>
          </cell>
          <cell r="I1449" t="str">
            <v>R1013</v>
          </cell>
        </row>
        <row r="1450">
          <cell r="A1450" t="str">
            <v>Id890</v>
          </cell>
          <cell r="B1450">
            <v>1962</v>
          </cell>
          <cell r="C1450" t="str">
            <v>Sep</v>
          </cell>
          <cell r="D1450">
            <v>15</v>
          </cell>
          <cell r="E1450">
            <v>0</v>
          </cell>
          <cell r="F1450">
            <v>12146.97</v>
          </cell>
          <cell r="G1450" t="str">
            <v>tier - 3</v>
          </cell>
          <cell r="H1450" t="str">
            <v>tier - 3</v>
          </cell>
          <cell r="I1450" t="str">
            <v>R1011</v>
          </cell>
        </row>
        <row r="1451">
          <cell r="A1451" t="str">
            <v>Id889</v>
          </cell>
          <cell r="B1451">
            <v>1987</v>
          </cell>
          <cell r="C1451" t="str">
            <v>Oct</v>
          </cell>
          <cell r="D1451">
            <v>5</v>
          </cell>
          <cell r="E1451">
            <v>3</v>
          </cell>
          <cell r="F1451">
            <v>12148.2</v>
          </cell>
          <cell r="G1451" t="str">
            <v>tier - 3</v>
          </cell>
          <cell r="H1451" t="str">
            <v>tier - 3</v>
          </cell>
          <cell r="I1451" t="str">
            <v>R1012</v>
          </cell>
        </row>
        <row r="1452">
          <cell r="A1452" t="str">
            <v>Id888</v>
          </cell>
          <cell r="B1452">
            <v>1991</v>
          </cell>
          <cell r="C1452" t="str">
            <v>Aug</v>
          </cell>
          <cell r="D1452">
            <v>29</v>
          </cell>
          <cell r="E1452">
            <v>3</v>
          </cell>
          <cell r="F1452">
            <v>12198.64</v>
          </cell>
          <cell r="G1452" t="str">
            <v>tier - 3</v>
          </cell>
          <cell r="H1452" t="str">
            <v>tier - 3</v>
          </cell>
          <cell r="I1452" t="str">
            <v>R1026</v>
          </cell>
        </row>
        <row r="1453">
          <cell r="A1453" t="str">
            <v>Id887</v>
          </cell>
          <cell r="B1453">
            <v>1977</v>
          </cell>
          <cell r="C1453" t="str">
            <v>Aug</v>
          </cell>
          <cell r="D1453">
            <v>14</v>
          </cell>
          <cell r="E1453">
            <v>2</v>
          </cell>
          <cell r="F1453">
            <v>12218.7</v>
          </cell>
          <cell r="G1453" t="str">
            <v>tier - 3</v>
          </cell>
          <cell r="H1453" t="str">
            <v>tier - 1</v>
          </cell>
          <cell r="I1453" t="str">
            <v>R1012</v>
          </cell>
        </row>
        <row r="1454">
          <cell r="A1454" t="str">
            <v>Id886</v>
          </cell>
          <cell r="B1454">
            <v>1964</v>
          </cell>
          <cell r="C1454" t="str">
            <v>Jul</v>
          </cell>
          <cell r="D1454">
            <v>20</v>
          </cell>
          <cell r="E1454">
            <v>0</v>
          </cell>
          <cell r="F1454">
            <v>12222.9</v>
          </cell>
          <cell r="G1454" t="str">
            <v>tier - 3</v>
          </cell>
          <cell r="H1454" t="str">
            <v>tier - 2</v>
          </cell>
          <cell r="I1454" t="str">
            <v>R1012</v>
          </cell>
        </row>
        <row r="1455">
          <cell r="A1455" t="str">
            <v>Id885</v>
          </cell>
          <cell r="B1455">
            <v>1964</v>
          </cell>
          <cell r="C1455" t="str">
            <v>Jul</v>
          </cell>
          <cell r="D1455">
            <v>2</v>
          </cell>
          <cell r="E1455">
            <v>0</v>
          </cell>
          <cell r="F1455">
            <v>12224.35</v>
          </cell>
          <cell r="G1455" t="str">
            <v>tier - 3</v>
          </cell>
          <cell r="H1455" t="str">
            <v>tier - 1</v>
          </cell>
          <cell r="I1455" t="str">
            <v>R1012</v>
          </cell>
        </row>
        <row r="1456">
          <cell r="A1456" t="str">
            <v>Id884</v>
          </cell>
          <cell r="B1456">
            <v>1964</v>
          </cell>
          <cell r="C1456" t="str">
            <v>Jun</v>
          </cell>
          <cell r="D1456">
            <v>24</v>
          </cell>
          <cell r="E1456">
            <v>0</v>
          </cell>
          <cell r="F1456">
            <v>12231.61</v>
          </cell>
          <cell r="G1456" t="str">
            <v>tier - 3</v>
          </cell>
          <cell r="H1456" t="str">
            <v>tier - 3</v>
          </cell>
          <cell r="I1456" t="str">
            <v>R1012</v>
          </cell>
        </row>
        <row r="1457">
          <cell r="A1457" t="str">
            <v>Id883</v>
          </cell>
          <cell r="B1457">
            <v>1963</v>
          </cell>
          <cell r="C1457" t="str">
            <v>Jul</v>
          </cell>
          <cell r="D1457">
            <v>19</v>
          </cell>
          <cell r="E1457">
            <v>0</v>
          </cell>
          <cell r="F1457">
            <v>12233.83</v>
          </cell>
          <cell r="G1457" t="str">
            <v>tier - 3</v>
          </cell>
          <cell r="H1457" t="str">
            <v>tier - 1</v>
          </cell>
          <cell r="I1457" t="str">
            <v>R1011</v>
          </cell>
        </row>
        <row r="1458">
          <cell r="A1458" t="str">
            <v>Id882</v>
          </cell>
          <cell r="B1458">
            <v>1964</v>
          </cell>
          <cell r="C1458" t="str">
            <v>Oct</v>
          </cell>
          <cell r="D1458">
            <v>15</v>
          </cell>
          <cell r="E1458">
            <v>0</v>
          </cell>
          <cell r="F1458">
            <v>12235.84</v>
          </cell>
          <cell r="G1458" t="str">
            <v>tier - 3</v>
          </cell>
          <cell r="H1458" t="str">
            <v>tier - 3</v>
          </cell>
          <cell r="I1458" t="str">
            <v>R1012</v>
          </cell>
        </row>
        <row r="1459">
          <cell r="A1459" t="str">
            <v>Id881</v>
          </cell>
          <cell r="B1459">
            <v>1966</v>
          </cell>
          <cell r="C1459" t="str">
            <v>Jul</v>
          </cell>
          <cell r="D1459">
            <v>29</v>
          </cell>
          <cell r="E1459">
            <v>0</v>
          </cell>
          <cell r="F1459">
            <v>12237.73</v>
          </cell>
          <cell r="G1459" t="str">
            <v>tier - 3</v>
          </cell>
          <cell r="H1459" t="str">
            <v>tier - 3</v>
          </cell>
          <cell r="I1459" t="str">
            <v>R1012</v>
          </cell>
        </row>
        <row r="1460">
          <cell r="A1460" t="str">
            <v>Id880</v>
          </cell>
          <cell r="B1460">
            <v>1963</v>
          </cell>
          <cell r="C1460" t="str">
            <v>Jul</v>
          </cell>
          <cell r="D1460">
            <v>17</v>
          </cell>
          <cell r="E1460">
            <v>0</v>
          </cell>
          <cell r="F1460">
            <v>12244.53</v>
          </cell>
          <cell r="G1460" t="str">
            <v>tier - 3</v>
          </cell>
          <cell r="H1460" t="str">
            <v>tier - 1</v>
          </cell>
          <cell r="I1460" t="str">
            <v>R1013</v>
          </cell>
        </row>
        <row r="1461">
          <cell r="A1461" t="str">
            <v>Id879</v>
          </cell>
          <cell r="B1461">
            <v>1974</v>
          </cell>
          <cell r="C1461" t="str">
            <v>Jun</v>
          </cell>
          <cell r="D1461">
            <v>23</v>
          </cell>
          <cell r="E1461">
            <v>0</v>
          </cell>
          <cell r="F1461">
            <v>12245.17</v>
          </cell>
          <cell r="G1461" t="str">
            <v>tier - 3</v>
          </cell>
          <cell r="H1461" t="str">
            <v>tier - 1</v>
          </cell>
          <cell r="I1461" t="str">
            <v>R1012</v>
          </cell>
        </row>
        <row r="1462">
          <cell r="A1462" t="str">
            <v>Id878</v>
          </cell>
          <cell r="B1462">
            <v>1989</v>
          </cell>
          <cell r="C1462" t="str">
            <v>Nov</v>
          </cell>
          <cell r="D1462">
            <v>23</v>
          </cell>
          <cell r="E1462">
            <v>3</v>
          </cell>
          <cell r="F1462">
            <v>12254.44</v>
          </cell>
          <cell r="G1462" t="str">
            <v>tier - 3</v>
          </cell>
          <cell r="H1462" t="str">
            <v>tier - 3</v>
          </cell>
          <cell r="I1462" t="str">
            <v>R1026</v>
          </cell>
        </row>
        <row r="1463">
          <cell r="A1463" t="str">
            <v>Id877</v>
          </cell>
          <cell r="B1463">
            <v>1986</v>
          </cell>
          <cell r="C1463" t="str">
            <v>Aug</v>
          </cell>
          <cell r="D1463">
            <v>13</v>
          </cell>
          <cell r="E1463">
            <v>3</v>
          </cell>
          <cell r="F1463">
            <v>12255.04</v>
          </cell>
          <cell r="G1463" t="str">
            <v>tier - 3</v>
          </cell>
          <cell r="H1463" t="str">
            <v>tier - 2</v>
          </cell>
          <cell r="I1463" t="str">
            <v>R1026</v>
          </cell>
        </row>
        <row r="1464">
          <cell r="A1464" t="str">
            <v>Id876</v>
          </cell>
          <cell r="B1464">
            <v>1966</v>
          </cell>
          <cell r="C1464" t="str">
            <v>Dec</v>
          </cell>
          <cell r="D1464">
            <v>6</v>
          </cell>
          <cell r="E1464">
            <v>2</v>
          </cell>
          <cell r="F1464">
            <v>12265.51</v>
          </cell>
          <cell r="G1464" t="str">
            <v>tier - 3</v>
          </cell>
          <cell r="H1464" t="str">
            <v>tier - 3</v>
          </cell>
          <cell r="I1464" t="str">
            <v>R1013</v>
          </cell>
        </row>
        <row r="1465">
          <cell r="A1465" t="str">
            <v>Id875</v>
          </cell>
          <cell r="B1465">
            <v>1967</v>
          </cell>
          <cell r="C1465" t="str">
            <v>Dec</v>
          </cell>
          <cell r="D1465">
            <v>30</v>
          </cell>
          <cell r="E1465">
            <v>2</v>
          </cell>
          <cell r="F1465">
            <v>12268.63</v>
          </cell>
          <cell r="G1465" t="str">
            <v>tier - 3</v>
          </cell>
          <cell r="H1465" t="str">
            <v>tier - 1</v>
          </cell>
          <cell r="I1465" t="str">
            <v>R1012</v>
          </cell>
        </row>
        <row r="1466">
          <cell r="A1466" t="str">
            <v>Id874</v>
          </cell>
          <cell r="B1466">
            <v>1967</v>
          </cell>
          <cell r="C1466" t="str">
            <v>Aug</v>
          </cell>
          <cell r="D1466">
            <v>28</v>
          </cell>
          <cell r="E1466">
            <v>2</v>
          </cell>
          <cell r="F1466">
            <v>12269.69</v>
          </cell>
          <cell r="G1466" t="str">
            <v>tier - 3</v>
          </cell>
          <cell r="H1466" t="str">
            <v>tier - 2</v>
          </cell>
          <cell r="I1466" t="str">
            <v>R1012</v>
          </cell>
        </row>
        <row r="1467">
          <cell r="A1467" t="str">
            <v>Id873</v>
          </cell>
          <cell r="B1467">
            <v>1966</v>
          </cell>
          <cell r="C1467" t="str">
            <v>Nov</v>
          </cell>
          <cell r="D1467">
            <v>16</v>
          </cell>
          <cell r="E1467">
            <v>0</v>
          </cell>
          <cell r="F1467">
            <v>12282.03</v>
          </cell>
          <cell r="G1467" t="str">
            <v>tier - 3</v>
          </cell>
          <cell r="H1467" t="str">
            <v>tier - 1</v>
          </cell>
          <cell r="I1467" t="str">
            <v>R1025</v>
          </cell>
        </row>
        <row r="1468">
          <cell r="A1468" t="str">
            <v>Id872</v>
          </cell>
          <cell r="B1468">
            <v>1990</v>
          </cell>
          <cell r="C1468" t="str">
            <v>Oct</v>
          </cell>
          <cell r="D1468">
            <v>29</v>
          </cell>
          <cell r="E1468">
            <v>3</v>
          </cell>
          <cell r="F1468">
            <v>12282.38</v>
          </cell>
          <cell r="G1468" t="str">
            <v>tier - 3</v>
          </cell>
          <cell r="H1468" t="str">
            <v>tier - 1</v>
          </cell>
          <cell r="I1468" t="str">
            <v>R1011</v>
          </cell>
        </row>
        <row r="1469">
          <cell r="A1469" t="str">
            <v>Id871</v>
          </cell>
          <cell r="B1469">
            <v>1963</v>
          </cell>
          <cell r="C1469" t="str">
            <v>Oct</v>
          </cell>
          <cell r="D1469">
            <v>28</v>
          </cell>
          <cell r="E1469">
            <v>0</v>
          </cell>
          <cell r="F1469">
            <v>12299.59</v>
          </cell>
          <cell r="G1469" t="str">
            <v>tier - 3</v>
          </cell>
          <cell r="H1469" t="str">
            <v>tier - 1</v>
          </cell>
          <cell r="I1469" t="str">
            <v>R1025</v>
          </cell>
        </row>
        <row r="1470">
          <cell r="A1470" t="str">
            <v>Id870</v>
          </cell>
          <cell r="B1470">
            <v>1963</v>
          </cell>
          <cell r="C1470" t="str">
            <v>Aug</v>
          </cell>
          <cell r="D1470">
            <v>29</v>
          </cell>
          <cell r="E1470">
            <v>0</v>
          </cell>
          <cell r="F1470">
            <v>12323.94</v>
          </cell>
          <cell r="G1470" t="str">
            <v>tier - 3</v>
          </cell>
          <cell r="H1470" t="str">
            <v>tier - 3</v>
          </cell>
          <cell r="I1470" t="str">
            <v>R1017</v>
          </cell>
        </row>
        <row r="1471">
          <cell r="A1471" t="str">
            <v>Id869</v>
          </cell>
          <cell r="B1471">
            <v>1963</v>
          </cell>
          <cell r="C1471" t="str">
            <v>Aug</v>
          </cell>
          <cell r="D1471">
            <v>2</v>
          </cell>
          <cell r="E1471">
            <v>1</v>
          </cell>
          <cell r="F1471">
            <v>12333.83</v>
          </cell>
          <cell r="G1471" t="str">
            <v>tier - 3</v>
          </cell>
          <cell r="H1471" t="str">
            <v>tier - 2</v>
          </cell>
          <cell r="I1471" t="str">
            <v>R1011</v>
          </cell>
        </row>
        <row r="1472">
          <cell r="A1472" t="str">
            <v>Id868</v>
          </cell>
          <cell r="B1472">
            <v>1963</v>
          </cell>
          <cell r="C1472" t="str">
            <v>Sep</v>
          </cell>
          <cell r="D1472">
            <v>22</v>
          </cell>
          <cell r="E1472">
            <v>1</v>
          </cell>
          <cell r="F1472">
            <v>12347.17</v>
          </cell>
          <cell r="G1472" t="str">
            <v>tier - 3</v>
          </cell>
          <cell r="H1472" t="str">
            <v>tier - 3</v>
          </cell>
          <cell r="I1472" t="str">
            <v>R1011</v>
          </cell>
        </row>
        <row r="1473">
          <cell r="A1473" t="str">
            <v>Id867</v>
          </cell>
          <cell r="B1473">
            <v>1966</v>
          </cell>
          <cell r="C1473" t="str">
            <v>Dec</v>
          </cell>
          <cell r="D1473">
            <v>29</v>
          </cell>
          <cell r="E1473">
            <v>3</v>
          </cell>
          <cell r="F1473">
            <v>12363.55</v>
          </cell>
          <cell r="G1473" t="str">
            <v>tier - 3</v>
          </cell>
          <cell r="H1473" t="str">
            <v>tier - 3</v>
          </cell>
          <cell r="I1473" t="str">
            <v>R1011</v>
          </cell>
        </row>
        <row r="1474">
          <cell r="A1474" t="str">
            <v>Id866</v>
          </cell>
          <cell r="B1474">
            <v>1962</v>
          </cell>
          <cell r="C1474" t="str">
            <v>Sep</v>
          </cell>
          <cell r="D1474">
            <v>26</v>
          </cell>
          <cell r="E1474">
            <v>0</v>
          </cell>
          <cell r="F1474">
            <v>12369.89</v>
          </cell>
          <cell r="G1474" t="str">
            <v>tier - 3</v>
          </cell>
          <cell r="H1474" t="str">
            <v>tier - 2</v>
          </cell>
          <cell r="I1474" t="str">
            <v>R1024</v>
          </cell>
        </row>
        <row r="1475">
          <cell r="A1475" t="str">
            <v>Id865</v>
          </cell>
          <cell r="B1475">
            <v>1989</v>
          </cell>
          <cell r="C1475" t="str">
            <v>Dec</v>
          </cell>
          <cell r="D1475">
            <v>29</v>
          </cell>
          <cell r="E1475">
            <v>0</v>
          </cell>
          <cell r="F1475">
            <v>12404.88</v>
          </cell>
          <cell r="G1475" t="str">
            <v>tier - 3</v>
          </cell>
          <cell r="H1475" t="str">
            <v>tier - 3</v>
          </cell>
          <cell r="I1475" t="str">
            <v>R1016</v>
          </cell>
        </row>
        <row r="1476">
          <cell r="A1476" t="str">
            <v>Id864</v>
          </cell>
          <cell r="B1476">
            <v>1972</v>
          </cell>
          <cell r="C1476" t="str">
            <v>Aug</v>
          </cell>
          <cell r="D1476">
            <v>21</v>
          </cell>
          <cell r="E1476">
            <v>0</v>
          </cell>
          <cell r="F1476">
            <v>12407.3</v>
          </cell>
          <cell r="G1476" t="str">
            <v>tier - 3</v>
          </cell>
          <cell r="H1476" t="str">
            <v>tier - 2</v>
          </cell>
          <cell r="I1476" t="str">
            <v>R1021</v>
          </cell>
        </row>
        <row r="1477">
          <cell r="A1477" t="str">
            <v>Id863</v>
          </cell>
          <cell r="B1477">
            <v>1979</v>
          </cell>
          <cell r="C1477" t="str">
            <v>Jul</v>
          </cell>
          <cell r="D1477">
            <v>14</v>
          </cell>
          <cell r="E1477">
            <v>2</v>
          </cell>
          <cell r="F1477">
            <v>12408.29</v>
          </cell>
          <cell r="G1477" t="str">
            <v>tier - 3</v>
          </cell>
          <cell r="H1477" t="str">
            <v>tier - 1</v>
          </cell>
          <cell r="I1477" t="str">
            <v>R1022</v>
          </cell>
        </row>
        <row r="1478">
          <cell r="A1478" t="str">
            <v>Id862</v>
          </cell>
          <cell r="B1478">
            <v>1964</v>
          </cell>
          <cell r="C1478" t="str">
            <v>Aug</v>
          </cell>
          <cell r="D1478">
            <v>4</v>
          </cell>
          <cell r="E1478">
            <v>0</v>
          </cell>
          <cell r="F1478">
            <v>12430.95</v>
          </cell>
          <cell r="G1478" t="str">
            <v>tier - 3</v>
          </cell>
          <cell r="H1478" t="str">
            <v>tier - 3</v>
          </cell>
          <cell r="I1478" t="str">
            <v>R1024</v>
          </cell>
        </row>
        <row r="1479">
          <cell r="A1479" t="str">
            <v>Id861</v>
          </cell>
          <cell r="B1479">
            <v>1995</v>
          </cell>
          <cell r="C1479" t="str">
            <v>Aug</v>
          </cell>
          <cell r="D1479">
            <v>9</v>
          </cell>
          <cell r="E1479">
            <v>0</v>
          </cell>
          <cell r="F1479">
            <v>12452.25</v>
          </cell>
          <cell r="G1479" t="str">
            <v>tier - 3</v>
          </cell>
          <cell r="H1479" t="str">
            <v>tier - 3</v>
          </cell>
          <cell r="I1479" t="str">
            <v>R1012</v>
          </cell>
        </row>
        <row r="1480">
          <cell r="A1480" t="str">
            <v>Id860</v>
          </cell>
          <cell r="B1480">
            <v>1968</v>
          </cell>
          <cell r="C1480" t="str">
            <v>Nov</v>
          </cell>
          <cell r="D1480">
            <v>26</v>
          </cell>
          <cell r="E1480">
            <v>3</v>
          </cell>
          <cell r="F1480">
            <v>12475.35</v>
          </cell>
          <cell r="G1480" t="str">
            <v>tier - 3</v>
          </cell>
          <cell r="H1480" t="str">
            <v>tier - 1</v>
          </cell>
          <cell r="I1480" t="str">
            <v>R1012</v>
          </cell>
        </row>
        <row r="1481">
          <cell r="A1481" t="str">
            <v>Id859</v>
          </cell>
          <cell r="B1481">
            <v>1968</v>
          </cell>
          <cell r="C1481" t="str">
            <v>Nov</v>
          </cell>
          <cell r="D1481">
            <v>12</v>
          </cell>
          <cell r="E1481">
            <v>3</v>
          </cell>
          <cell r="F1481">
            <v>12479.71</v>
          </cell>
          <cell r="G1481" t="str">
            <v>tier - 3</v>
          </cell>
          <cell r="H1481" t="str">
            <v>tier - 3</v>
          </cell>
          <cell r="I1481" t="str">
            <v>R1012</v>
          </cell>
        </row>
        <row r="1482">
          <cell r="A1482" t="str">
            <v>Id858</v>
          </cell>
          <cell r="B1482">
            <v>1967</v>
          </cell>
          <cell r="C1482" t="str">
            <v>Sep</v>
          </cell>
          <cell r="D1482">
            <v>1</v>
          </cell>
          <cell r="E1482">
            <v>3</v>
          </cell>
          <cell r="F1482">
            <v>12485.8</v>
          </cell>
          <cell r="G1482" t="str">
            <v>tier - 3</v>
          </cell>
          <cell r="H1482" t="str">
            <v>tier - 3</v>
          </cell>
          <cell r="I1482" t="str">
            <v>R1013</v>
          </cell>
        </row>
        <row r="1483">
          <cell r="A1483" t="str">
            <v>Id857</v>
          </cell>
          <cell r="B1483">
            <v>1968</v>
          </cell>
          <cell r="C1483" t="str">
            <v>Dec</v>
          </cell>
          <cell r="D1483">
            <v>3</v>
          </cell>
          <cell r="E1483">
            <v>3</v>
          </cell>
          <cell r="F1483">
            <v>12495.29</v>
          </cell>
          <cell r="G1483" t="str">
            <v>tier - 3</v>
          </cell>
          <cell r="H1483" t="str">
            <v>tier - 3</v>
          </cell>
          <cell r="I1483" t="str">
            <v>R1012</v>
          </cell>
        </row>
        <row r="1484">
          <cell r="A1484" t="str">
            <v>Id856</v>
          </cell>
          <cell r="B1484">
            <v>1966</v>
          </cell>
          <cell r="C1484" t="str">
            <v>Jul</v>
          </cell>
          <cell r="D1484">
            <v>12</v>
          </cell>
          <cell r="E1484">
            <v>0</v>
          </cell>
          <cell r="F1484">
            <v>12499.88</v>
          </cell>
          <cell r="G1484" t="str">
            <v>tier - 3</v>
          </cell>
          <cell r="H1484" t="str">
            <v>tier - 2</v>
          </cell>
          <cell r="I1484" t="str">
            <v>R1012</v>
          </cell>
        </row>
        <row r="1485">
          <cell r="A1485" t="str">
            <v>Id855</v>
          </cell>
          <cell r="B1485">
            <v>1962</v>
          </cell>
          <cell r="C1485" t="str">
            <v>Oct</v>
          </cell>
          <cell r="D1485">
            <v>16</v>
          </cell>
          <cell r="E1485">
            <v>0</v>
          </cell>
          <cell r="F1485">
            <v>12523.6</v>
          </cell>
          <cell r="G1485" t="str">
            <v>tier - 3</v>
          </cell>
          <cell r="H1485" t="str">
            <v>tier - 3</v>
          </cell>
          <cell r="I1485" t="str">
            <v>R1012</v>
          </cell>
        </row>
        <row r="1486">
          <cell r="A1486" t="str">
            <v>Id854</v>
          </cell>
          <cell r="B1486">
            <v>1961</v>
          </cell>
          <cell r="C1486" t="str">
            <v>Nov</v>
          </cell>
          <cell r="D1486">
            <v>28</v>
          </cell>
          <cell r="E1486">
            <v>0</v>
          </cell>
          <cell r="F1486">
            <v>12557.61</v>
          </cell>
          <cell r="G1486" t="str">
            <v>tier - 3</v>
          </cell>
          <cell r="H1486" t="str">
            <v>tier - 3</v>
          </cell>
          <cell r="I1486" t="str">
            <v>R1013</v>
          </cell>
        </row>
        <row r="1487">
          <cell r="A1487" t="str">
            <v>Id853</v>
          </cell>
          <cell r="B1487">
            <v>1961</v>
          </cell>
          <cell r="C1487" t="str">
            <v>Nov</v>
          </cell>
          <cell r="D1487">
            <v>28</v>
          </cell>
          <cell r="E1487">
            <v>0</v>
          </cell>
          <cell r="F1487">
            <v>12574.05</v>
          </cell>
          <cell r="G1487" t="str">
            <v>tier - 3</v>
          </cell>
          <cell r="H1487" t="str">
            <v>tier - 1</v>
          </cell>
          <cell r="I1487" t="str">
            <v>R1011</v>
          </cell>
        </row>
        <row r="1488">
          <cell r="A1488" t="str">
            <v>Id852</v>
          </cell>
          <cell r="B1488">
            <v>1969</v>
          </cell>
          <cell r="C1488" t="str">
            <v>Nov</v>
          </cell>
          <cell r="D1488">
            <v>26</v>
          </cell>
          <cell r="E1488">
            <v>0</v>
          </cell>
          <cell r="F1488">
            <v>12579.92</v>
          </cell>
          <cell r="G1488" t="str">
            <v>tier - 3</v>
          </cell>
          <cell r="H1488" t="str">
            <v>tier - 1</v>
          </cell>
          <cell r="I1488" t="str">
            <v>R1025</v>
          </cell>
        </row>
        <row r="1489">
          <cell r="A1489" t="str">
            <v>Id851</v>
          </cell>
          <cell r="B1489">
            <v>1970</v>
          </cell>
          <cell r="C1489" t="str">
            <v>Jun</v>
          </cell>
          <cell r="D1489">
            <v>18</v>
          </cell>
          <cell r="E1489">
            <v>5</v>
          </cell>
          <cell r="F1489">
            <v>12592.53</v>
          </cell>
          <cell r="G1489" t="str">
            <v>tier - 3</v>
          </cell>
          <cell r="H1489" t="str">
            <v>tier - 2</v>
          </cell>
          <cell r="I1489" t="str">
            <v>R1013</v>
          </cell>
        </row>
        <row r="1490">
          <cell r="A1490" t="str">
            <v>Id850</v>
          </cell>
          <cell r="B1490">
            <v>1988</v>
          </cell>
          <cell r="C1490" t="str">
            <v>Aug</v>
          </cell>
          <cell r="D1490">
            <v>11</v>
          </cell>
          <cell r="E1490">
            <v>3</v>
          </cell>
          <cell r="F1490">
            <v>12600.46</v>
          </cell>
          <cell r="G1490" t="str">
            <v>tier - 3</v>
          </cell>
          <cell r="H1490" t="str">
            <v>tier - 1</v>
          </cell>
          <cell r="I1490" t="str">
            <v>R1023</v>
          </cell>
        </row>
        <row r="1491">
          <cell r="A1491" t="str">
            <v>Id849</v>
          </cell>
          <cell r="B1491">
            <v>1998</v>
          </cell>
          <cell r="C1491" t="str">
            <v>Nov</v>
          </cell>
          <cell r="D1491">
            <v>18</v>
          </cell>
          <cell r="E1491">
            <v>1</v>
          </cell>
          <cell r="F1491">
            <v>12609.89</v>
          </cell>
          <cell r="G1491" t="str">
            <v>tier - 3</v>
          </cell>
          <cell r="H1491" t="str">
            <v>tier - 3</v>
          </cell>
          <cell r="I1491" t="str">
            <v>R1012</v>
          </cell>
        </row>
        <row r="1492">
          <cell r="A1492" t="str">
            <v>Id848</v>
          </cell>
          <cell r="B1492">
            <v>1963</v>
          </cell>
          <cell r="C1492" t="str">
            <v>Aug</v>
          </cell>
          <cell r="D1492">
            <v>19</v>
          </cell>
          <cell r="E1492">
            <v>0</v>
          </cell>
          <cell r="F1492">
            <v>12622.18</v>
          </cell>
          <cell r="G1492" t="str">
            <v>tier - 3</v>
          </cell>
          <cell r="H1492" t="str">
            <v>tier - 1</v>
          </cell>
          <cell r="I1492" t="str">
            <v>R1012</v>
          </cell>
        </row>
        <row r="1493">
          <cell r="A1493" t="str">
            <v>Id847</v>
          </cell>
          <cell r="B1493">
            <v>1970</v>
          </cell>
          <cell r="C1493" t="str">
            <v>Dec</v>
          </cell>
          <cell r="D1493">
            <v>28</v>
          </cell>
          <cell r="E1493">
            <v>0</v>
          </cell>
          <cell r="F1493">
            <v>12624.74</v>
          </cell>
          <cell r="G1493" t="str">
            <v>tier - 3</v>
          </cell>
          <cell r="H1493" t="str">
            <v>tier - 1</v>
          </cell>
          <cell r="I1493" t="str">
            <v>R1012</v>
          </cell>
        </row>
        <row r="1494">
          <cell r="A1494" t="str">
            <v>Id846</v>
          </cell>
          <cell r="B1494">
            <v>1965</v>
          </cell>
          <cell r="C1494" t="str">
            <v>Oct</v>
          </cell>
          <cell r="D1494">
            <v>4</v>
          </cell>
          <cell r="E1494">
            <v>2</v>
          </cell>
          <cell r="F1494">
            <v>12629.17</v>
          </cell>
          <cell r="G1494" t="str">
            <v>tier - 3</v>
          </cell>
          <cell r="H1494" t="str">
            <v>tier - 1</v>
          </cell>
          <cell r="I1494" t="str">
            <v>R1013</v>
          </cell>
        </row>
        <row r="1495">
          <cell r="A1495" t="str">
            <v>Id845</v>
          </cell>
          <cell r="B1495">
            <v>1962</v>
          </cell>
          <cell r="C1495" t="str">
            <v>Nov</v>
          </cell>
          <cell r="D1495">
            <v>22</v>
          </cell>
          <cell r="E1495">
            <v>0</v>
          </cell>
          <cell r="F1495">
            <v>12629.9</v>
          </cell>
          <cell r="G1495" t="str">
            <v>tier - 3</v>
          </cell>
          <cell r="H1495" t="str">
            <v>tier - 3</v>
          </cell>
          <cell r="I1495" t="str">
            <v>R1013</v>
          </cell>
        </row>
        <row r="1496">
          <cell r="A1496" t="str">
            <v>Id844</v>
          </cell>
          <cell r="B1496">
            <v>1962</v>
          </cell>
          <cell r="C1496" t="str">
            <v>Jul</v>
          </cell>
          <cell r="D1496">
            <v>22</v>
          </cell>
          <cell r="E1496">
            <v>0</v>
          </cell>
          <cell r="F1496">
            <v>12638.2</v>
          </cell>
          <cell r="G1496" t="str">
            <v>tier - 3</v>
          </cell>
          <cell r="H1496" t="str">
            <v>tier - 1</v>
          </cell>
          <cell r="I1496" t="str">
            <v>R1011</v>
          </cell>
        </row>
        <row r="1497">
          <cell r="A1497" t="str">
            <v>Id843</v>
          </cell>
          <cell r="B1497">
            <v>1972</v>
          </cell>
          <cell r="C1497" t="str">
            <v>Sep</v>
          </cell>
          <cell r="D1497">
            <v>5</v>
          </cell>
          <cell r="E1497">
            <v>0</v>
          </cell>
          <cell r="F1497">
            <v>12640.24</v>
          </cell>
          <cell r="G1497" t="str">
            <v>tier - 3</v>
          </cell>
          <cell r="H1497" t="str">
            <v>tier - 1</v>
          </cell>
          <cell r="I1497" t="str">
            <v>R1011</v>
          </cell>
        </row>
        <row r="1498">
          <cell r="A1498" t="str">
            <v>Id842</v>
          </cell>
          <cell r="B1498">
            <v>1966</v>
          </cell>
          <cell r="C1498" t="str">
            <v>Dec</v>
          </cell>
          <cell r="D1498">
            <v>17</v>
          </cell>
          <cell r="E1498">
            <v>2</v>
          </cell>
          <cell r="F1498">
            <v>12643.38</v>
          </cell>
          <cell r="G1498" t="str">
            <v>tier - 3</v>
          </cell>
          <cell r="H1498" t="str">
            <v>tier - 1</v>
          </cell>
          <cell r="I1498" t="str">
            <v>R1012</v>
          </cell>
        </row>
        <row r="1499">
          <cell r="A1499" t="str">
            <v>Id841</v>
          </cell>
          <cell r="B1499">
            <v>1962</v>
          </cell>
          <cell r="C1499" t="str">
            <v>Jul</v>
          </cell>
          <cell r="D1499">
            <v>11</v>
          </cell>
          <cell r="E1499">
            <v>0</v>
          </cell>
          <cell r="F1499">
            <v>12644.59</v>
          </cell>
          <cell r="G1499" t="str">
            <v>tier - 3</v>
          </cell>
          <cell r="H1499" t="str">
            <v>tier - 2</v>
          </cell>
          <cell r="I1499" t="str">
            <v>R1011</v>
          </cell>
        </row>
        <row r="1500">
          <cell r="A1500" t="str">
            <v>Id840</v>
          </cell>
          <cell r="B1500">
            <v>1965</v>
          </cell>
          <cell r="C1500" t="str">
            <v>Sep</v>
          </cell>
          <cell r="D1500">
            <v>14</v>
          </cell>
          <cell r="E1500">
            <v>2</v>
          </cell>
          <cell r="F1500">
            <v>12646.21</v>
          </cell>
          <cell r="G1500" t="str">
            <v>tier - 3</v>
          </cell>
          <cell r="H1500" t="str">
            <v>tier - 2</v>
          </cell>
          <cell r="I1500" t="str">
            <v>R1011</v>
          </cell>
        </row>
        <row r="1501">
          <cell r="A1501" t="str">
            <v>Id839</v>
          </cell>
          <cell r="B1501">
            <v>1962</v>
          </cell>
          <cell r="C1501" t="str">
            <v>Aug</v>
          </cell>
          <cell r="D1501">
            <v>27</v>
          </cell>
          <cell r="E1501">
            <v>0</v>
          </cell>
          <cell r="F1501">
            <v>12648.7</v>
          </cell>
          <cell r="G1501" t="str">
            <v>tier - 3</v>
          </cell>
          <cell r="H1501" t="str">
            <v>tier - 2</v>
          </cell>
          <cell r="I1501" t="str">
            <v>R1013</v>
          </cell>
        </row>
        <row r="1502">
          <cell r="A1502" t="str">
            <v>Id838</v>
          </cell>
          <cell r="B1502">
            <v>1974</v>
          </cell>
          <cell r="C1502" t="str">
            <v>Sep</v>
          </cell>
          <cell r="D1502">
            <v>24</v>
          </cell>
          <cell r="E1502">
            <v>0</v>
          </cell>
          <cell r="F1502">
            <v>12697.48</v>
          </cell>
          <cell r="G1502" t="str">
            <v>tier - 3</v>
          </cell>
          <cell r="H1502" t="str">
            <v>tier - 3</v>
          </cell>
          <cell r="I1502" t="str">
            <v>R1021</v>
          </cell>
        </row>
        <row r="1503">
          <cell r="A1503" t="str">
            <v>Id837</v>
          </cell>
          <cell r="B1503">
            <v>1992</v>
          </cell>
          <cell r="C1503" t="str">
            <v>Jul</v>
          </cell>
          <cell r="D1503">
            <v>7</v>
          </cell>
          <cell r="E1503">
            <v>0</v>
          </cell>
          <cell r="F1503">
            <v>12699.56</v>
          </cell>
          <cell r="G1503" t="str">
            <v>tier - 3</v>
          </cell>
          <cell r="H1503" t="str">
            <v>tier - 2</v>
          </cell>
          <cell r="I1503" t="str">
            <v>R1011</v>
          </cell>
        </row>
        <row r="1504">
          <cell r="A1504" t="str">
            <v>Id836</v>
          </cell>
          <cell r="B1504">
            <v>1964</v>
          </cell>
          <cell r="C1504" t="str">
            <v>Nov</v>
          </cell>
          <cell r="D1504">
            <v>28</v>
          </cell>
          <cell r="E1504">
            <v>0</v>
          </cell>
          <cell r="F1504">
            <v>12700.63</v>
          </cell>
          <cell r="G1504" t="str">
            <v>tier - 3</v>
          </cell>
          <cell r="H1504" t="str">
            <v>tier - 3</v>
          </cell>
          <cell r="I1504" t="str">
            <v>R1011</v>
          </cell>
        </row>
        <row r="1505">
          <cell r="A1505" t="str">
            <v>Id835</v>
          </cell>
          <cell r="B1505">
            <v>1970</v>
          </cell>
          <cell r="C1505" t="str">
            <v>Jul</v>
          </cell>
          <cell r="D1505">
            <v>8</v>
          </cell>
          <cell r="E1505">
            <v>0</v>
          </cell>
          <cell r="F1505">
            <v>12713</v>
          </cell>
          <cell r="G1505" t="str">
            <v>tier - 3</v>
          </cell>
          <cell r="H1505" t="str">
            <v>tier - 1</v>
          </cell>
          <cell r="I1505" t="str">
            <v>R1011</v>
          </cell>
        </row>
        <row r="1506">
          <cell r="A1506" t="str">
            <v>Id834</v>
          </cell>
          <cell r="B1506">
            <v>1988</v>
          </cell>
          <cell r="C1506" t="str">
            <v>Jul</v>
          </cell>
          <cell r="D1506">
            <v>17</v>
          </cell>
          <cell r="E1506">
            <v>3</v>
          </cell>
          <cell r="F1506">
            <v>12718.21</v>
          </cell>
          <cell r="G1506" t="str">
            <v>tier - 3</v>
          </cell>
          <cell r="H1506" t="str">
            <v>tier - 1</v>
          </cell>
          <cell r="I1506" t="str">
            <v>R1026</v>
          </cell>
        </row>
        <row r="1507">
          <cell r="A1507" t="str">
            <v>Id833</v>
          </cell>
          <cell r="B1507">
            <v>1962</v>
          </cell>
          <cell r="C1507" t="str">
            <v>Sep</v>
          </cell>
          <cell r="D1507">
            <v>2</v>
          </cell>
          <cell r="E1507">
            <v>0</v>
          </cell>
          <cell r="F1507">
            <v>12731</v>
          </cell>
          <cell r="G1507" t="str">
            <v>tier - 3</v>
          </cell>
          <cell r="H1507" t="str">
            <v>tier - 3</v>
          </cell>
          <cell r="I1507" t="str">
            <v>R1016</v>
          </cell>
        </row>
        <row r="1508">
          <cell r="A1508" t="str">
            <v>Id832</v>
          </cell>
          <cell r="B1508">
            <v>1962</v>
          </cell>
          <cell r="C1508" t="str">
            <v>Oct</v>
          </cell>
          <cell r="D1508">
            <v>1</v>
          </cell>
          <cell r="E1508">
            <v>0</v>
          </cell>
          <cell r="F1508">
            <v>12741.17</v>
          </cell>
          <cell r="G1508" t="str">
            <v>tier - 3</v>
          </cell>
          <cell r="H1508" t="str">
            <v>tier - 1</v>
          </cell>
          <cell r="I1508" t="str">
            <v>R1017</v>
          </cell>
        </row>
        <row r="1509">
          <cell r="A1509" t="str">
            <v>Id831</v>
          </cell>
          <cell r="B1509">
            <v>1975</v>
          </cell>
          <cell r="C1509" t="str">
            <v>Sep</v>
          </cell>
          <cell r="D1509">
            <v>25</v>
          </cell>
          <cell r="E1509">
            <v>1</v>
          </cell>
          <cell r="F1509">
            <v>12770.27</v>
          </cell>
          <cell r="G1509" t="str">
            <v>tier - 3</v>
          </cell>
          <cell r="H1509" t="str">
            <v>tier - 3</v>
          </cell>
          <cell r="I1509" t="str">
            <v>R1021</v>
          </cell>
        </row>
        <row r="1510">
          <cell r="A1510" t="str">
            <v>Id830</v>
          </cell>
          <cell r="B1510">
            <v>1972</v>
          </cell>
          <cell r="C1510" t="str">
            <v>Oct</v>
          </cell>
          <cell r="D1510">
            <v>7</v>
          </cell>
          <cell r="E1510">
            <v>0</v>
          </cell>
          <cell r="F1510">
            <v>12776.05</v>
          </cell>
          <cell r="G1510" t="str">
            <v>tier - 3</v>
          </cell>
          <cell r="H1510" t="str">
            <v>tier - 3</v>
          </cell>
          <cell r="I1510" t="str">
            <v>R1026</v>
          </cell>
        </row>
        <row r="1511">
          <cell r="A1511" t="str">
            <v>Id829</v>
          </cell>
          <cell r="B1511">
            <v>1963</v>
          </cell>
          <cell r="C1511" t="str">
            <v>Dec</v>
          </cell>
          <cell r="D1511">
            <v>5</v>
          </cell>
          <cell r="E1511">
            <v>0</v>
          </cell>
          <cell r="F1511">
            <v>12788.03</v>
          </cell>
          <cell r="G1511" t="str">
            <v>tier - 3</v>
          </cell>
          <cell r="H1511" t="str">
            <v>tier - 3</v>
          </cell>
          <cell r="I1511" t="str">
            <v>R1025</v>
          </cell>
        </row>
        <row r="1512">
          <cell r="A1512" t="str">
            <v>Id828</v>
          </cell>
          <cell r="B1512">
            <v>1983</v>
          </cell>
          <cell r="C1512" t="str">
            <v>Oct</v>
          </cell>
          <cell r="D1512">
            <v>29</v>
          </cell>
          <cell r="E1512">
            <v>3</v>
          </cell>
          <cell r="F1512">
            <v>12788.18</v>
          </cell>
          <cell r="G1512" t="str">
            <v>tier - 3</v>
          </cell>
          <cell r="H1512" t="str">
            <v>tier - 1</v>
          </cell>
          <cell r="I1512" t="str">
            <v>R1026</v>
          </cell>
        </row>
        <row r="1513">
          <cell r="A1513" t="str">
            <v>Id827</v>
          </cell>
          <cell r="B1513">
            <v>1978</v>
          </cell>
          <cell r="C1513" t="str">
            <v>Jul</v>
          </cell>
          <cell r="D1513">
            <v>24</v>
          </cell>
          <cell r="E1513">
            <v>0</v>
          </cell>
          <cell r="F1513">
            <v>12797.21</v>
          </cell>
          <cell r="G1513" t="str">
            <v>tier - 3</v>
          </cell>
          <cell r="H1513" t="str">
            <v>tier - 1</v>
          </cell>
          <cell r="I1513" t="str">
            <v>R1024</v>
          </cell>
        </row>
        <row r="1514">
          <cell r="A1514" t="str">
            <v>Id826</v>
          </cell>
          <cell r="B1514">
            <v>1963</v>
          </cell>
          <cell r="C1514" t="str">
            <v>Jul</v>
          </cell>
          <cell r="D1514">
            <v>20</v>
          </cell>
          <cell r="E1514">
            <v>0</v>
          </cell>
          <cell r="F1514">
            <v>12815.44</v>
          </cell>
          <cell r="G1514" t="str">
            <v>tier - 3</v>
          </cell>
          <cell r="H1514" t="str">
            <v>tier - 3</v>
          </cell>
          <cell r="I1514" t="str">
            <v>R1024</v>
          </cell>
        </row>
        <row r="1515">
          <cell r="A1515" t="str">
            <v>Id825</v>
          </cell>
          <cell r="B1515">
            <v>1967</v>
          </cell>
          <cell r="C1515" t="str">
            <v>Sep</v>
          </cell>
          <cell r="D1515">
            <v>25</v>
          </cell>
          <cell r="E1515">
            <v>0</v>
          </cell>
          <cell r="F1515">
            <v>12823.25</v>
          </cell>
          <cell r="G1515" t="str">
            <v>tier - 3</v>
          </cell>
          <cell r="H1515" t="str">
            <v>tier - 3</v>
          </cell>
          <cell r="I1515" t="str">
            <v>R1021</v>
          </cell>
        </row>
        <row r="1516">
          <cell r="A1516" t="str">
            <v>Id824</v>
          </cell>
          <cell r="B1516">
            <v>2004</v>
          </cell>
          <cell r="C1516" t="str">
            <v>Nov</v>
          </cell>
          <cell r="D1516">
            <v>9</v>
          </cell>
          <cell r="E1516">
            <v>2</v>
          </cell>
          <cell r="F1516">
            <v>12829.46</v>
          </cell>
          <cell r="G1516" t="str">
            <v>tier - 3</v>
          </cell>
          <cell r="H1516" t="str">
            <v>tier - 3</v>
          </cell>
          <cell r="I1516" t="str">
            <v>R1016</v>
          </cell>
        </row>
        <row r="1517">
          <cell r="A1517" t="str">
            <v>Id823</v>
          </cell>
          <cell r="B1517">
            <v>1993</v>
          </cell>
          <cell r="C1517" t="str">
            <v>Sep</v>
          </cell>
          <cell r="D1517">
            <v>27</v>
          </cell>
          <cell r="E1517">
            <v>0</v>
          </cell>
          <cell r="F1517">
            <v>12847.24</v>
          </cell>
          <cell r="G1517" t="str">
            <v>tier - 3</v>
          </cell>
          <cell r="H1517" t="str">
            <v>tier - 2</v>
          </cell>
          <cell r="I1517" t="str">
            <v>R1012</v>
          </cell>
        </row>
        <row r="1518">
          <cell r="A1518" t="str">
            <v>Id822</v>
          </cell>
          <cell r="B1518">
            <v>1973</v>
          </cell>
          <cell r="C1518" t="str">
            <v>Sep</v>
          </cell>
          <cell r="D1518">
            <v>22</v>
          </cell>
          <cell r="E1518">
            <v>0</v>
          </cell>
          <cell r="F1518">
            <v>12852.37</v>
          </cell>
          <cell r="G1518" t="str">
            <v>tier - 3</v>
          </cell>
          <cell r="H1518" t="str">
            <v>tier - 1</v>
          </cell>
          <cell r="I1518" t="str">
            <v>R1012</v>
          </cell>
        </row>
        <row r="1519">
          <cell r="A1519" t="str">
            <v>Id821</v>
          </cell>
          <cell r="B1519">
            <v>1963</v>
          </cell>
          <cell r="C1519" t="str">
            <v>Sep</v>
          </cell>
          <cell r="D1519">
            <v>27</v>
          </cell>
          <cell r="E1519">
            <v>0</v>
          </cell>
          <cell r="F1519">
            <v>12856.84</v>
          </cell>
          <cell r="G1519" t="str">
            <v>tier - 3</v>
          </cell>
          <cell r="H1519" t="str">
            <v>tier - 3</v>
          </cell>
          <cell r="I1519" t="str">
            <v>R1021</v>
          </cell>
        </row>
        <row r="1520">
          <cell r="A1520" t="str">
            <v>Id820</v>
          </cell>
          <cell r="B1520">
            <v>1984</v>
          </cell>
          <cell r="C1520" t="str">
            <v>Aug</v>
          </cell>
          <cell r="D1520">
            <v>6</v>
          </cell>
          <cell r="E1520">
            <v>3</v>
          </cell>
          <cell r="F1520">
            <v>12870.31</v>
          </cell>
          <cell r="G1520" t="str">
            <v>tier - 3</v>
          </cell>
          <cell r="H1520" t="str">
            <v>tier - 3</v>
          </cell>
          <cell r="I1520" t="str">
            <v>R1012</v>
          </cell>
        </row>
        <row r="1521">
          <cell r="A1521" t="str">
            <v>Id819</v>
          </cell>
          <cell r="B1521">
            <v>2004</v>
          </cell>
          <cell r="C1521" t="str">
            <v>Jul</v>
          </cell>
          <cell r="D1521">
            <v>9</v>
          </cell>
          <cell r="E1521">
            <v>0</v>
          </cell>
          <cell r="F1521">
            <v>12890.06</v>
          </cell>
          <cell r="G1521" t="str">
            <v>tier - 3</v>
          </cell>
          <cell r="H1521" t="str">
            <v>tier - 1</v>
          </cell>
          <cell r="I1521" t="str">
            <v>R1019</v>
          </cell>
        </row>
        <row r="1522">
          <cell r="A1522" t="str">
            <v>Id818</v>
          </cell>
          <cell r="B1522">
            <v>1963</v>
          </cell>
          <cell r="C1522" t="str">
            <v>Aug</v>
          </cell>
          <cell r="D1522">
            <v>16</v>
          </cell>
          <cell r="E1522">
            <v>1</v>
          </cell>
          <cell r="F1522">
            <v>12913.99</v>
          </cell>
          <cell r="G1522" t="str">
            <v>tier - 3</v>
          </cell>
          <cell r="H1522" t="str">
            <v>tier - 2</v>
          </cell>
          <cell r="I1522" t="str">
            <v>R1016</v>
          </cell>
        </row>
        <row r="1523">
          <cell r="A1523" t="str">
            <v>Id817</v>
          </cell>
          <cell r="B1523">
            <v>1963</v>
          </cell>
          <cell r="C1523" t="str">
            <v>Sep</v>
          </cell>
          <cell r="D1523">
            <v>1</v>
          </cell>
          <cell r="E1523">
            <v>2</v>
          </cell>
          <cell r="F1523">
            <v>12925.89</v>
          </cell>
          <cell r="G1523" t="str">
            <v>tier - 3</v>
          </cell>
          <cell r="H1523" t="str">
            <v>tier - 2</v>
          </cell>
          <cell r="I1523" t="str">
            <v>R1013</v>
          </cell>
        </row>
        <row r="1524">
          <cell r="A1524" t="str">
            <v>Id816</v>
          </cell>
          <cell r="B1524">
            <v>1963</v>
          </cell>
          <cell r="C1524" t="str">
            <v>Aug</v>
          </cell>
          <cell r="D1524">
            <v>14</v>
          </cell>
          <cell r="E1524">
            <v>2</v>
          </cell>
          <cell r="F1524">
            <v>12928.79</v>
          </cell>
          <cell r="G1524" t="str">
            <v>tier - 3</v>
          </cell>
          <cell r="H1524" t="str">
            <v>tier - 2</v>
          </cell>
          <cell r="I1524" t="str">
            <v>R1013</v>
          </cell>
        </row>
        <row r="1525">
          <cell r="A1525" t="str">
            <v>Id815</v>
          </cell>
          <cell r="B1525">
            <v>1966</v>
          </cell>
          <cell r="C1525" t="str">
            <v>Dec</v>
          </cell>
          <cell r="D1525">
            <v>22</v>
          </cell>
          <cell r="E1525">
            <v>4</v>
          </cell>
          <cell r="F1525">
            <v>12949.16</v>
          </cell>
          <cell r="G1525" t="str">
            <v>tier - 3</v>
          </cell>
          <cell r="H1525" t="str">
            <v>tier - 3</v>
          </cell>
          <cell r="I1525" t="str">
            <v>R1013</v>
          </cell>
        </row>
        <row r="1526">
          <cell r="A1526" t="str">
            <v>Id814</v>
          </cell>
          <cell r="B1526">
            <v>1961</v>
          </cell>
          <cell r="C1526" t="str">
            <v>Aug</v>
          </cell>
          <cell r="D1526">
            <v>20</v>
          </cell>
          <cell r="E1526">
            <v>0</v>
          </cell>
          <cell r="F1526">
            <v>12950.07</v>
          </cell>
          <cell r="G1526" t="str">
            <v>tier - 3</v>
          </cell>
          <cell r="H1526" t="str">
            <v>tier - 1</v>
          </cell>
          <cell r="I1526" t="str">
            <v>R1012</v>
          </cell>
        </row>
        <row r="1527">
          <cell r="A1527" t="str">
            <v>Id813</v>
          </cell>
          <cell r="B1527">
            <v>1960</v>
          </cell>
          <cell r="C1527" t="str">
            <v>Nov</v>
          </cell>
          <cell r="D1527">
            <v>4</v>
          </cell>
          <cell r="E1527">
            <v>0</v>
          </cell>
          <cell r="F1527">
            <v>12957.12</v>
          </cell>
          <cell r="G1527" t="str">
            <v>tier - 3</v>
          </cell>
          <cell r="H1527" t="str">
            <v>tier - 1</v>
          </cell>
          <cell r="I1527" t="str">
            <v>R1011</v>
          </cell>
        </row>
        <row r="1528">
          <cell r="A1528" t="str">
            <v>Id812</v>
          </cell>
          <cell r="B1528">
            <v>1960</v>
          </cell>
          <cell r="C1528" t="str">
            <v>Jun</v>
          </cell>
          <cell r="D1528">
            <v>22</v>
          </cell>
          <cell r="E1528">
            <v>0</v>
          </cell>
          <cell r="F1528">
            <v>12979.36</v>
          </cell>
          <cell r="G1528" t="str">
            <v>tier - 3</v>
          </cell>
          <cell r="H1528" t="str">
            <v>tier - 1</v>
          </cell>
          <cell r="I1528" t="str">
            <v>R1011</v>
          </cell>
        </row>
        <row r="1529">
          <cell r="A1529" t="str">
            <v>Id811</v>
          </cell>
          <cell r="B1529">
            <v>1960</v>
          </cell>
          <cell r="C1529" t="str">
            <v>Sep</v>
          </cell>
          <cell r="D1529">
            <v>23</v>
          </cell>
          <cell r="E1529">
            <v>0</v>
          </cell>
          <cell r="F1529">
            <v>12981.35</v>
          </cell>
          <cell r="G1529" t="str">
            <v>tier - 3</v>
          </cell>
          <cell r="H1529" t="str">
            <v>tier - 3</v>
          </cell>
          <cell r="I1529" t="str">
            <v>R1013</v>
          </cell>
        </row>
        <row r="1530">
          <cell r="A1530" t="str">
            <v>Id810</v>
          </cell>
          <cell r="B1530">
            <v>1960</v>
          </cell>
          <cell r="C1530" t="str">
            <v>Nov</v>
          </cell>
          <cell r="D1530">
            <v>28</v>
          </cell>
          <cell r="E1530">
            <v>0</v>
          </cell>
          <cell r="F1530">
            <v>12982.87</v>
          </cell>
          <cell r="G1530" t="str">
            <v>tier - 3</v>
          </cell>
          <cell r="H1530" t="str">
            <v>tier - 1</v>
          </cell>
          <cell r="I1530" t="str">
            <v>R1013</v>
          </cell>
        </row>
        <row r="1531">
          <cell r="A1531" t="str">
            <v>Id809</v>
          </cell>
          <cell r="B1531">
            <v>1979</v>
          </cell>
          <cell r="C1531" t="str">
            <v>Nov</v>
          </cell>
          <cell r="D1531">
            <v>27</v>
          </cell>
          <cell r="E1531">
            <v>2</v>
          </cell>
          <cell r="F1531">
            <v>12994.12</v>
          </cell>
          <cell r="G1531" t="str">
            <v>tier - 3</v>
          </cell>
          <cell r="H1531" t="str">
            <v>tier - 2</v>
          </cell>
          <cell r="I1531" t="str">
            <v>R1026</v>
          </cell>
        </row>
        <row r="1532">
          <cell r="A1532" t="str">
            <v>Id808</v>
          </cell>
          <cell r="B1532">
            <v>1981</v>
          </cell>
          <cell r="C1532" t="str">
            <v>Oct</v>
          </cell>
          <cell r="D1532">
            <v>30</v>
          </cell>
          <cell r="E1532">
            <v>1</v>
          </cell>
          <cell r="F1532">
            <v>13002.91</v>
          </cell>
          <cell r="G1532" t="str">
            <v>tier - 3</v>
          </cell>
          <cell r="H1532" t="str">
            <v>tier - 1</v>
          </cell>
          <cell r="I1532" t="str">
            <v>R1012</v>
          </cell>
        </row>
        <row r="1533">
          <cell r="A1533" t="str">
            <v>Id807</v>
          </cell>
          <cell r="B1533">
            <v>1962</v>
          </cell>
          <cell r="C1533" t="str">
            <v>Jun</v>
          </cell>
          <cell r="D1533">
            <v>24</v>
          </cell>
          <cell r="E1533">
            <v>0</v>
          </cell>
          <cell r="F1533">
            <v>13004.95</v>
          </cell>
          <cell r="G1533" t="str">
            <v>tier - 3</v>
          </cell>
          <cell r="H1533" t="str">
            <v>tier - 1</v>
          </cell>
          <cell r="I1533" t="str">
            <v>R1012</v>
          </cell>
        </row>
        <row r="1534">
          <cell r="A1534" t="str">
            <v>Id806</v>
          </cell>
          <cell r="B1534">
            <v>1969</v>
          </cell>
          <cell r="C1534" t="str">
            <v>Dec</v>
          </cell>
          <cell r="D1534">
            <v>13</v>
          </cell>
          <cell r="E1534">
            <v>0</v>
          </cell>
          <cell r="F1534">
            <v>13008.07</v>
          </cell>
          <cell r="G1534" t="str">
            <v>tier - 3</v>
          </cell>
          <cell r="H1534" t="str">
            <v>tier - 3</v>
          </cell>
          <cell r="I1534" t="str">
            <v>R1012</v>
          </cell>
        </row>
        <row r="1535">
          <cell r="A1535" t="str">
            <v>Id805</v>
          </cell>
          <cell r="B1535">
            <v>1972</v>
          </cell>
          <cell r="C1535" t="str">
            <v>Sep</v>
          </cell>
          <cell r="D1535">
            <v>27</v>
          </cell>
          <cell r="E1535">
            <v>0</v>
          </cell>
          <cell r="F1535">
            <v>13010.86</v>
          </cell>
          <cell r="G1535" t="str">
            <v>tier - 3</v>
          </cell>
          <cell r="H1535" t="str">
            <v>tier - 2</v>
          </cell>
          <cell r="I1535" t="str">
            <v>R1012</v>
          </cell>
        </row>
        <row r="1536">
          <cell r="A1536" t="str">
            <v>Id804</v>
          </cell>
          <cell r="B1536">
            <v>1962</v>
          </cell>
          <cell r="C1536" t="str">
            <v>Jul</v>
          </cell>
          <cell r="D1536">
            <v>20</v>
          </cell>
          <cell r="E1536">
            <v>0</v>
          </cell>
          <cell r="F1536">
            <v>13012.21</v>
          </cell>
          <cell r="G1536" t="str">
            <v>tier - 3</v>
          </cell>
          <cell r="H1536" t="str">
            <v>tier - 1</v>
          </cell>
          <cell r="I1536" t="str">
            <v>R1012</v>
          </cell>
        </row>
        <row r="1537">
          <cell r="A1537" t="str">
            <v>Id803</v>
          </cell>
          <cell r="B1537">
            <v>1964</v>
          </cell>
          <cell r="C1537" t="str">
            <v>Sep</v>
          </cell>
          <cell r="D1537">
            <v>23</v>
          </cell>
          <cell r="E1537">
            <v>1</v>
          </cell>
          <cell r="F1537">
            <v>13019.16</v>
          </cell>
          <cell r="G1537" t="str">
            <v>tier - 3</v>
          </cell>
          <cell r="H1537" t="str">
            <v>tier - 1</v>
          </cell>
          <cell r="I1537" t="str">
            <v>R1024</v>
          </cell>
        </row>
        <row r="1538">
          <cell r="A1538" t="str">
            <v>Id802</v>
          </cell>
          <cell r="B1538">
            <v>1965</v>
          </cell>
          <cell r="C1538" t="str">
            <v>Nov</v>
          </cell>
          <cell r="D1538">
            <v>4</v>
          </cell>
          <cell r="E1538">
            <v>0</v>
          </cell>
          <cell r="F1538">
            <v>13023.93</v>
          </cell>
          <cell r="G1538" t="str">
            <v>tier - 3</v>
          </cell>
          <cell r="H1538" t="str">
            <v>tier - 2</v>
          </cell>
          <cell r="I1538" t="str">
            <v>R1025</v>
          </cell>
        </row>
        <row r="1539">
          <cell r="A1539" t="str">
            <v>Id801</v>
          </cell>
          <cell r="B1539">
            <v>1961</v>
          </cell>
          <cell r="C1539" t="str">
            <v>Nov</v>
          </cell>
          <cell r="D1539">
            <v>9</v>
          </cell>
          <cell r="E1539">
            <v>0</v>
          </cell>
          <cell r="F1539">
            <v>13041.92</v>
          </cell>
          <cell r="G1539" t="str">
            <v>tier - 3</v>
          </cell>
          <cell r="H1539" t="str">
            <v>tier - 1</v>
          </cell>
          <cell r="I1539" t="str">
            <v>R1011</v>
          </cell>
        </row>
        <row r="1540">
          <cell r="A1540" t="str">
            <v>Id800</v>
          </cell>
          <cell r="B1540">
            <v>1969</v>
          </cell>
          <cell r="C1540" t="str">
            <v>Sep</v>
          </cell>
          <cell r="D1540">
            <v>23</v>
          </cell>
          <cell r="E1540">
            <v>0</v>
          </cell>
          <cell r="F1540">
            <v>13044.41</v>
          </cell>
          <cell r="G1540" t="str">
            <v>tier - 3</v>
          </cell>
          <cell r="H1540" t="str">
            <v>tier - 1</v>
          </cell>
          <cell r="I1540" t="str">
            <v>R1012</v>
          </cell>
        </row>
        <row r="1541">
          <cell r="A1541" t="str">
            <v>Id799</v>
          </cell>
          <cell r="B1541">
            <v>1967</v>
          </cell>
          <cell r="C1541" t="str">
            <v>Aug</v>
          </cell>
          <cell r="D1541">
            <v>6</v>
          </cell>
          <cell r="E1541">
            <v>3</v>
          </cell>
          <cell r="F1541">
            <v>13047.33</v>
          </cell>
          <cell r="G1541" t="str">
            <v>tier - 3</v>
          </cell>
          <cell r="H1541" t="str">
            <v>tier - 3</v>
          </cell>
          <cell r="I1541" t="str">
            <v>R1024</v>
          </cell>
        </row>
        <row r="1542">
          <cell r="A1542" t="str">
            <v>Id798</v>
          </cell>
          <cell r="B1542">
            <v>1985</v>
          </cell>
          <cell r="C1542" t="str">
            <v>Oct</v>
          </cell>
          <cell r="D1542">
            <v>26</v>
          </cell>
          <cell r="E1542">
            <v>3</v>
          </cell>
          <cell r="F1542">
            <v>13051.22</v>
          </cell>
          <cell r="G1542" t="str">
            <v>tier - 3</v>
          </cell>
          <cell r="H1542" t="str">
            <v>tier - 1</v>
          </cell>
          <cell r="I1542" t="str">
            <v>R1026</v>
          </cell>
        </row>
        <row r="1543">
          <cell r="A1543" t="str">
            <v>Id797</v>
          </cell>
          <cell r="B1543">
            <v>1961</v>
          </cell>
          <cell r="C1543" t="str">
            <v>Nov</v>
          </cell>
          <cell r="D1543">
            <v>6</v>
          </cell>
          <cell r="E1543">
            <v>0</v>
          </cell>
          <cell r="F1543">
            <v>13063.88</v>
          </cell>
          <cell r="G1543" t="str">
            <v>tier - 3</v>
          </cell>
          <cell r="H1543" t="str">
            <v>tier - 2</v>
          </cell>
          <cell r="I1543" t="str">
            <v>R1011</v>
          </cell>
        </row>
        <row r="1544">
          <cell r="A1544" t="str">
            <v>Id796</v>
          </cell>
          <cell r="B1544">
            <v>1978</v>
          </cell>
          <cell r="C1544" t="str">
            <v>Jul</v>
          </cell>
          <cell r="D1544">
            <v>17</v>
          </cell>
          <cell r="E1544">
            <v>2</v>
          </cell>
          <cell r="F1544">
            <v>13101.74</v>
          </cell>
          <cell r="G1544" t="str">
            <v>tier - 3</v>
          </cell>
          <cell r="H1544" t="str">
            <v>tier - 2</v>
          </cell>
          <cell r="I1544" t="str">
            <v>R1026</v>
          </cell>
        </row>
        <row r="1545">
          <cell r="A1545" t="str">
            <v>Id795</v>
          </cell>
          <cell r="B1545">
            <v>1971</v>
          </cell>
          <cell r="C1545" t="str">
            <v>Oct</v>
          </cell>
          <cell r="D1545">
            <v>30</v>
          </cell>
          <cell r="E1545">
            <v>0</v>
          </cell>
          <cell r="F1545">
            <v>13110.79</v>
          </cell>
          <cell r="G1545" t="str">
            <v>tier - 3</v>
          </cell>
          <cell r="H1545" t="str">
            <v>tier - 2</v>
          </cell>
          <cell r="I1545" t="str">
            <v>R1011</v>
          </cell>
        </row>
        <row r="1546">
          <cell r="A1546" t="str">
            <v>Id794</v>
          </cell>
          <cell r="B1546">
            <v>1962</v>
          </cell>
          <cell r="C1546" t="str">
            <v>Aug</v>
          </cell>
          <cell r="D1546">
            <v>2</v>
          </cell>
          <cell r="E1546">
            <v>1</v>
          </cell>
          <cell r="F1546">
            <v>13112.6</v>
          </cell>
          <cell r="G1546" t="str">
            <v>tier - 3</v>
          </cell>
          <cell r="H1546" t="str">
            <v>tier - 3</v>
          </cell>
          <cell r="I1546" t="str">
            <v>R1012</v>
          </cell>
        </row>
        <row r="1547">
          <cell r="A1547" t="str">
            <v>Id793</v>
          </cell>
          <cell r="B1547">
            <v>1992</v>
          </cell>
          <cell r="C1547" t="str">
            <v>Aug</v>
          </cell>
          <cell r="D1547">
            <v>12</v>
          </cell>
          <cell r="E1547">
            <v>0</v>
          </cell>
          <cell r="F1547">
            <v>13113.51</v>
          </cell>
          <cell r="G1547" t="str">
            <v>tier - 3</v>
          </cell>
          <cell r="H1547" t="str">
            <v>tier - 2</v>
          </cell>
          <cell r="I1547" t="str">
            <v>R1026</v>
          </cell>
        </row>
        <row r="1548">
          <cell r="A1548" t="str">
            <v>Id792</v>
          </cell>
          <cell r="B1548">
            <v>1963</v>
          </cell>
          <cell r="C1548" t="str">
            <v>Sep</v>
          </cell>
          <cell r="D1548">
            <v>14</v>
          </cell>
          <cell r="E1548">
            <v>0</v>
          </cell>
          <cell r="F1548">
            <v>13116.84</v>
          </cell>
          <cell r="G1548" t="str">
            <v>tier - 3</v>
          </cell>
          <cell r="H1548" t="str">
            <v>tier - 1</v>
          </cell>
          <cell r="I1548" t="str">
            <v>R1012</v>
          </cell>
        </row>
        <row r="1549">
          <cell r="A1549" t="str">
            <v>Id791</v>
          </cell>
          <cell r="B1549">
            <v>1999</v>
          </cell>
          <cell r="C1549" t="str">
            <v>Aug</v>
          </cell>
          <cell r="D1549">
            <v>16</v>
          </cell>
          <cell r="E1549">
            <v>0</v>
          </cell>
          <cell r="F1549">
            <v>13126.68</v>
          </cell>
          <cell r="G1549" t="str">
            <v>tier - 3</v>
          </cell>
          <cell r="H1549" t="str">
            <v>tier - 3</v>
          </cell>
          <cell r="I1549" t="str">
            <v>R1011</v>
          </cell>
        </row>
        <row r="1550">
          <cell r="A1550" t="str">
            <v>Id790</v>
          </cell>
          <cell r="B1550">
            <v>1961</v>
          </cell>
          <cell r="C1550" t="str">
            <v>Sep</v>
          </cell>
          <cell r="D1550">
            <v>7</v>
          </cell>
          <cell r="E1550">
            <v>0</v>
          </cell>
          <cell r="F1550">
            <v>13129.6</v>
          </cell>
          <cell r="G1550" t="str">
            <v>tier - 3</v>
          </cell>
          <cell r="H1550" t="str">
            <v>tier - 2</v>
          </cell>
          <cell r="I1550" t="str">
            <v>R1017</v>
          </cell>
        </row>
        <row r="1551">
          <cell r="A1551" t="str">
            <v>Id789</v>
          </cell>
          <cell r="B1551">
            <v>1961</v>
          </cell>
          <cell r="C1551" t="str">
            <v>Dec</v>
          </cell>
          <cell r="D1551">
            <v>6</v>
          </cell>
          <cell r="E1551">
            <v>0</v>
          </cell>
          <cell r="F1551">
            <v>13143.34</v>
          </cell>
          <cell r="G1551" t="str">
            <v>tier - 3</v>
          </cell>
          <cell r="H1551" t="str">
            <v>tier - 2</v>
          </cell>
          <cell r="I1551" t="str">
            <v>R1020</v>
          </cell>
        </row>
        <row r="1552">
          <cell r="A1552" t="str">
            <v>Id788</v>
          </cell>
          <cell r="B1552">
            <v>1961</v>
          </cell>
          <cell r="C1552" t="str">
            <v>Dec</v>
          </cell>
          <cell r="D1552">
            <v>6</v>
          </cell>
          <cell r="E1552">
            <v>0</v>
          </cell>
          <cell r="F1552">
            <v>13143.86</v>
          </cell>
          <cell r="G1552" t="str">
            <v>tier - 3</v>
          </cell>
          <cell r="H1552" t="str">
            <v>tier - 2</v>
          </cell>
          <cell r="I1552" t="str">
            <v>R1016</v>
          </cell>
        </row>
        <row r="1553">
          <cell r="A1553" t="str">
            <v>Id787</v>
          </cell>
          <cell r="B1553">
            <v>1962</v>
          </cell>
          <cell r="C1553" t="str">
            <v>Aug</v>
          </cell>
          <cell r="D1553">
            <v>5</v>
          </cell>
          <cell r="E1553">
            <v>0</v>
          </cell>
          <cell r="F1553">
            <v>13204.29</v>
          </cell>
          <cell r="G1553" t="str">
            <v>tier - 3</v>
          </cell>
          <cell r="H1553" t="str">
            <v>tier - 1</v>
          </cell>
          <cell r="I1553" t="str">
            <v>R1024</v>
          </cell>
        </row>
        <row r="1554">
          <cell r="A1554" t="str">
            <v>Id786</v>
          </cell>
          <cell r="B1554">
            <v>1982</v>
          </cell>
          <cell r="C1554" t="str">
            <v>Oct</v>
          </cell>
          <cell r="D1554">
            <v>15</v>
          </cell>
          <cell r="E1554">
            <v>3</v>
          </cell>
          <cell r="F1554">
            <v>13214.43</v>
          </cell>
          <cell r="G1554" t="str">
            <v>tier - 3</v>
          </cell>
          <cell r="H1554" t="str">
            <v>tier - 2</v>
          </cell>
          <cell r="I1554" t="str">
            <v>R1012</v>
          </cell>
        </row>
        <row r="1555">
          <cell r="A1555" t="str">
            <v>Id785</v>
          </cell>
          <cell r="B1555">
            <v>1962</v>
          </cell>
          <cell r="C1555" t="str">
            <v>Dec</v>
          </cell>
          <cell r="D1555">
            <v>7</v>
          </cell>
          <cell r="E1555">
            <v>0</v>
          </cell>
          <cell r="F1555">
            <v>13217.09</v>
          </cell>
          <cell r="G1555" t="str">
            <v>tier - 3</v>
          </cell>
          <cell r="H1555" t="str">
            <v>tier - 1</v>
          </cell>
          <cell r="I1555" t="str">
            <v>R1024</v>
          </cell>
        </row>
        <row r="1556">
          <cell r="A1556" t="str">
            <v>Id784</v>
          </cell>
          <cell r="B1556">
            <v>1965</v>
          </cell>
          <cell r="C1556" t="str">
            <v>Nov</v>
          </cell>
          <cell r="D1556">
            <v>13</v>
          </cell>
          <cell r="E1556">
            <v>2</v>
          </cell>
          <cell r="F1556">
            <v>13224.06</v>
          </cell>
          <cell r="G1556" t="str">
            <v>tier - 3</v>
          </cell>
          <cell r="H1556" t="str">
            <v>tier - 3</v>
          </cell>
          <cell r="I1556" t="str">
            <v>R1024</v>
          </cell>
        </row>
        <row r="1557">
          <cell r="A1557" t="str">
            <v>Id783</v>
          </cell>
          <cell r="B1557">
            <v>1962</v>
          </cell>
          <cell r="C1557" t="str">
            <v>Nov</v>
          </cell>
          <cell r="D1557">
            <v>24</v>
          </cell>
          <cell r="E1557">
            <v>1</v>
          </cell>
          <cell r="F1557">
            <v>13224.69</v>
          </cell>
          <cell r="G1557" t="str">
            <v>tier - 3</v>
          </cell>
          <cell r="H1557" t="str">
            <v>tier - 2</v>
          </cell>
          <cell r="I1557" t="str">
            <v>R1011</v>
          </cell>
        </row>
        <row r="1558">
          <cell r="A1558" t="str">
            <v>Id782</v>
          </cell>
          <cell r="B1558">
            <v>1962</v>
          </cell>
          <cell r="C1558" t="str">
            <v>Oct</v>
          </cell>
          <cell r="D1558">
            <v>11</v>
          </cell>
          <cell r="E1558">
            <v>0</v>
          </cell>
          <cell r="F1558">
            <v>13228.85</v>
          </cell>
          <cell r="G1558" t="str">
            <v>tier - 3</v>
          </cell>
          <cell r="H1558" t="str">
            <v>tier - 3</v>
          </cell>
          <cell r="I1558" t="str">
            <v>R1023</v>
          </cell>
        </row>
        <row r="1559">
          <cell r="A1559" t="str">
            <v>Id781</v>
          </cell>
          <cell r="B1559">
            <v>1994</v>
          </cell>
          <cell r="C1559" t="str">
            <v>Jul</v>
          </cell>
          <cell r="D1559">
            <v>1</v>
          </cell>
          <cell r="E1559">
            <v>0</v>
          </cell>
          <cell r="F1559">
            <v>13292.52</v>
          </cell>
          <cell r="G1559" t="str">
            <v>tier - 3</v>
          </cell>
          <cell r="H1559" t="str">
            <v>tier - 3</v>
          </cell>
          <cell r="I1559" t="str">
            <v>R1012</v>
          </cell>
        </row>
        <row r="1560">
          <cell r="A1560" t="str">
            <v>Id780</v>
          </cell>
          <cell r="B1560">
            <v>1976</v>
          </cell>
          <cell r="C1560" t="str">
            <v>Aug</v>
          </cell>
          <cell r="D1560">
            <v>23</v>
          </cell>
          <cell r="E1560">
            <v>2</v>
          </cell>
          <cell r="F1560">
            <v>13333.71</v>
          </cell>
          <cell r="G1560" t="str">
            <v>tier - 3</v>
          </cell>
          <cell r="H1560" t="str">
            <v>tier - 2</v>
          </cell>
          <cell r="I1560" t="str">
            <v>R1012</v>
          </cell>
        </row>
        <row r="1561">
          <cell r="A1561" t="str">
            <v>Id779</v>
          </cell>
          <cell r="B1561">
            <v>1960</v>
          </cell>
          <cell r="C1561" t="str">
            <v>Nov</v>
          </cell>
          <cell r="D1561">
            <v>11</v>
          </cell>
          <cell r="E1561">
            <v>0</v>
          </cell>
          <cell r="F1561">
            <v>13352.1</v>
          </cell>
          <cell r="G1561" t="str">
            <v>tier - 3</v>
          </cell>
          <cell r="H1561" t="str">
            <v>tier - 1</v>
          </cell>
          <cell r="I1561" t="str">
            <v>R1012</v>
          </cell>
        </row>
        <row r="1562">
          <cell r="A1562" t="str">
            <v>Id778</v>
          </cell>
          <cell r="B1562">
            <v>1990</v>
          </cell>
          <cell r="C1562" t="str">
            <v>Oct</v>
          </cell>
          <cell r="D1562">
            <v>2</v>
          </cell>
          <cell r="E1562">
            <v>3</v>
          </cell>
          <cell r="F1562">
            <v>13360.94</v>
          </cell>
          <cell r="G1562" t="str">
            <v>tier - 3</v>
          </cell>
          <cell r="H1562" t="str">
            <v>tier - 1</v>
          </cell>
          <cell r="I1562" t="str">
            <v>R1012</v>
          </cell>
        </row>
        <row r="1563">
          <cell r="A1563" t="str">
            <v>Id777</v>
          </cell>
          <cell r="B1563">
            <v>1964</v>
          </cell>
          <cell r="C1563" t="str">
            <v>Sep</v>
          </cell>
          <cell r="D1563">
            <v>24</v>
          </cell>
          <cell r="E1563">
            <v>0</v>
          </cell>
          <cell r="F1563">
            <v>13375.76</v>
          </cell>
          <cell r="G1563" t="str">
            <v>tier - 3</v>
          </cell>
          <cell r="H1563" t="str">
            <v>tier - 2</v>
          </cell>
          <cell r="I1563" t="str">
            <v>R1025</v>
          </cell>
        </row>
        <row r="1564">
          <cell r="A1564" t="str">
            <v>Id776</v>
          </cell>
          <cell r="B1564">
            <v>1979</v>
          </cell>
          <cell r="C1564" t="str">
            <v>Sep</v>
          </cell>
          <cell r="D1564">
            <v>30</v>
          </cell>
          <cell r="E1564">
            <v>2</v>
          </cell>
          <cell r="F1564">
            <v>13377.41</v>
          </cell>
          <cell r="G1564" t="str">
            <v>tier - 3</v>
          </cell>
          <cell r="H1564" t="str">
            <v>tier - 3</v>
          </cell>
          <cell r="I1564" t="str">
            <v>R1026</v>
          </cell>
        </row>
        <row r="1565">
          <cell r="A1565" t="str">
            <v>Id775</v>
          </cell>
          <cell r="B1565">
            <v>1984</v>
          </cell>
          <cell r="C1565" t="str">
            <v>Jun</v>
          </cell>
          <cell r="D1565">
            <v>6</v>
          </cell>
          <cell r="E1565">
            <v>3</v>
          </cell>
          <cell r="F1565">
            <v>13383.67</v>
          </cell>
          <cell r="G1565" t="str">
            <v>tier - 3</v>
          </cell>
          <cell r="H1565" t="str">
            <v>tier - 2</v>
          </cell>
          <cell r="I1565" t="str">
            <v>R1023</v>
          </cell>
        </row>
        <row r="1566">
          <cell r="A1566" t="str">
            <v>Id774</v>
          </cell>
          <cell r="B1566">
            <v>1959</v>
          </cell>
          <cell r="C1566" t="str">
            <v>Dec</v>
          </cell>
          <cell r="D1566">
            <v>9</v>
          </cell>
          <cell r="E1566">
            <v>0</v>
          </cell>
          <cell r="F1566">
            <v>13390.56</v>
          </cell>
          <cell r="G1566" t="str">
            <v>tier - 3</v>
          </cell>
          <cell r="H1566" t="str">
            <v>tier - 3</v>
          </cell>
          <cell r="I1566" t="str">
            <v>R1011</v>
          </cell>
        </row>
        <row r="1567">
          <cell r="A1567" t="str">
            <v>Id773</v>
          </cell>
          <cell r="B1567">
            <v>1959</v>
          </cell>
          <cell r="C1567" t="str">
            <v>Nov</v>
          </cell>
          <cell r="D1567">
            <v>25</v>
          </cell>
          <cell r="E1567">
            <v>0</v>
          </cell>
          <cell r="F1567">
            <v>13393.76</v>
          </cell>
          <cell r="G1567" t="str">
            <v>tier - 3</v>
          </cell>
          <cell r="H1567" t="str">
            <v>tier - 1</v>
          </cell>
          <cell r="I1567" t="str">
            <v>R1011</v>
          </cell>
        </row>
        <row r="1568">
          <cell r="A1568" t="str">
            <v>Id772</v>
          </cell>
          <cell r="B1568">
            <v>1959</v>
          </cell>
          <cell r="C1568" t="str">
            <v>Dec</v>
          </cell>
          <cell r="D1568">
            <v>20</v>
          </cell>
          <cell r="E1568">
            <v>0</v>
          </cell>
          <cell r="F1568">
            <v>13405.39</v>
          </cell>
          <cell r="G1568" t="str">
            <v>tier - 3</v>
          </cell>
          <cell r="H1568" t="str">
            <v>tier - 3</v>
          </cell>
          <cell r="I1568" t="str">
            <v>R1013</v>
          </cell>
        </row>
        <row r="1569">
          <cell r="A1569" t="str">
            <v>Id771</v>
          </cell>
          <cell r="B1569">
            <v>1992</v>
          </cell>
          <cell r="C1569" t="str">
            <v>Dec</v>
          </cell>
          <cell r="D1569">
            <v>19</v>
          </cell>
          <cell r="E1569">
            <v>0</v>
          </cell>
          <cell r="F1569">
            <v>13412.97</v>
          </cell>
          <cell r="G1569" t="str">
            <v>tier - 3</v>
          </cell>
          <cell r="H1569" t="str">
            <v>tier - 3</v>
          </cell>
          <cell r="I1569" t="str">
            <v>R1023</v>
          </cell>
        </row>
        <row r="1570">
          <cell r="A1570" t="str">
            <v>Id770</v>
          </cell>
          <cell r="B1570">
            <v>1961</v>
          </cell>
          <cell r="C1570" t="str">
            <v>Jul</v>
          </cell>
          <cell r="D1570">
            <v>22</v>
          </cell>
          <cell r="E1570">
            <v>0</v>
          </cell>
          <cell r="F1570">
            <v>13415.04</v>
          </cell>
          <cell r="G1570" t="str">
            <v>tier - 3</v>
          </cell>
          <cell r="H1570" t="str">
            <v>tier - 2</v>
          </cell>
          <cell r="I1570" t="str">
            <v>R1012</v>
          </cell>
        </row>
        <row r="1571">
          <cell r="A1571" t="str">
            <v>Id769</v>
          </cell>
          <cell r="B1571">
            <v>1994</v>
          </cell>
          <cell r="C1571" t="str">
            <v>Jun</v>
          </cell>
          <cell r="D1571">
            <v>17</v>
          </cell>
          <cell r="E1571">
            <v>0</v>
          </cell>
          <cell r="F1571">
            <v>13417.05</v>
          </cell>
          <cell r="G1571" t="str">
            <v>tier - 3</v>
          </cell>
          <cell r="H1571" t="str">
            <v>tier - 3</v>
          </cell>
          <cell r="I1571" t="str">
            <v>R1012</v>
          </cell>
        </row>
        <row r="1572">
          <cell r="A1572" t="str">
            <v>Id768</v>
          </cell>
          <cell r="B1572">
            <v>1961</v>
          </cell>
          <cell r="C1572" t="str">
            <v>Nov</v>
          </cell>
          <cell r="D1572">
            <v>3</v>
          </cell>
          <cell r="E1572">
            <v>0</v>
          </cell>
          <cell r="F1572">
            <v>13429.04</v>
          </cell>
          <cell r="G1572" t="str">
            <v>tier - 3</v>
          </cell>
          <cell r="H1572" t="str">
            <v>tier - 3</v>
          </cell>
          <cell r="I1572" t="str">
            <v>R1012</v>
          </cell>
        </row>
        <row r="1573">
          <cell r="A1573" t="str">
            <v>Id767</v>
          </cell>
          <cell r="B1573">
            <v>1966</v>
          </cell>
          <cell r="C1573" t="str">
            <v>Nov</v>
          </cell>
          <cell r="D1573">
            <v>14</v>
          </cell>
          <cell r="E1573">
            <v>3</v>
          </cell>
          <cell r="F1573">
            <v>13430.27</v>
          </cell>
          <cell r="G1573" t="str">
            <v>tier - 3</v>
          </cell>
          <cell r="H1573" t="str">
            <v>tier - 3</v>
          </cell>
          <cell r="I1573" t="str">
            <v>R1024</v>
          </cell>
        </row>
        <row r="1574">
          <cell r="A1574" t="str">
            <v>Id766</v>
          </cell>
          <cell r="B1574">
            <v>1975</v>
          </cell>
          <cell r="C1574" t="str">
            <v>Jun</v>
          </cell>
          <cell r="D1574">
            <v>29</v>
          </cell>
          <cell r="E1574">
            <v>1</v>
          </cell>
          <cell r="F1574">
            <v>13440.7</v>
          </cell>
          <cell r="G1574" t="str">
            <v>tier - 3</v>
          </cell>
          <cell r="H1574" t="str">
            <v>tier - 2</v>
          </cell>
          <cell r="I1574" t="str">
            <v>R1012</v>
          </cell>
        </row>
        <row r="1575">
          <cell r="A1575" t="str">
            <v>Id765</v>
          </cell>
          <cell r="B1575">
            <v>1960</v>
          </cell>
          <cell r="C1575" t="str">
            <v>Aug</v>
          </cell>
          <cell r="D1575">
            <v>13</v>
          </cell>
          <cell r="E1575">
            <v>0</v>
          </cell>
          <cell r="F1575">
            <v>13451.12</v>
          </cell>
          <cell r="G1575" t="str">
            <v>tier - 3</v>
          </cell>
          <cell r="H1575" t="str">
            <v>tier - 1</v>
          </cell>
          <cell r="I1575" t="str">
            <v>R1011</v>
          </cell>
        </row>
        <row r="1576">
          <cell r="A1576" t="str">
            <v>Id764</v>
          </cell>
          <cell r="B1576">
            <v>1960</v>
          </cell>
          <cell r="C1576" t="str">
            <v>Jul</v>
          </cell>
          <cell r="D1576">
            <v>11</v>
          </cell>
          <cell r="E1576">
            <v>0</v>
          </cell>
          <cell r="F1576">
            <v>13457.96</v>
          </cell>
          <cell r="G1576" t="str">
            <v>tier - 3</v>
          </cell>
          <cell r="H1576" t="str">
            <v>tier - 1</v>
          </cell>
          <cell r="I1576" t="str">
            <v>R1013</v>
          </cell>
        </row>
        <row r="1577">
          <cell r="A1577" t="str">
            <v>Id763</v>
          </cell>
          <cell r="B1577">
            <v>1960</v>
          </cell>
          <cell r="C1577" t="str">
            <v>Dec</v>
          </cell>
          <cell r="D1577">
            <v>16</v>
          </cell>
          <cell r="E1577">
            <v>0</v>
          </cell>
          <cell r="F1577">
            <v>13462.52</v>
          </cell>
          <cell r="G1577" t="str">
            <v>tier - 3</v>
          </cell>
          <cell r="H1577" t="str">
            <v>tier - 2</v>
          </cell>
          <cell r="I1577" t="str">
            <v>R1011</v>
          </cell>
        </row>
        <row r="1578">
          <cell r="A1578" t="str">
            <v>Id762</v>
          </cell>
          <cell r="B1578">
            <v>1985</v>
          </cell>
          <cell r="C1578" t="str">
            <v>Aug</v>
          </cell>
          <cell r="D1578">
            <v>19</v>
          </cell>
          <cell r="E1578">
            <v>3</v>
          </cell>
          <cell r="F1578">
            <v>13465.8</v>
          </cell>
          <cell r="G1578" t="str">
            <v>tier - 3</v>
          </cell>
          <cell r="H1578" t="str">
            <v>tier - 1</v>
          </cell>
          <cell r="I1578" t="str">
            <v>R1012</v>
          </cell>
        </row>
        <row r="1579">
          <cell r="A1579" t="str">
            <v>Id761</v>
          </cell>
          <cell r="B1579">
            <v>1960</v>
          </cell>
          <cell r="C1579" t="str">
            <v>Jul</v>
          </cell>
          <cell r="D1579">
            <v>28</v>
          </cell>
          <cell r="E1579">
            <v>0</v>
          </cell>
          <cell r="F1579">
            <v>13470.8</v>
          </cell>
          <cell r="G1579" t="str">
            <v>tier - 3</v>
          </cell>
          <cell r="H1579" t="str">
            <v>tier - 2</v>
          </cell>
          <cell r="I1579" t="str">
            <v>R1013</v>
          </cell>
        </row>
        <row r="1580">
          <cell r="A1580" t="str">
            <v>Id760</v>
          </cell>
          <cell r="B1580">
            <v>1960</v>
          </cell>
          <cell r="C1580" t="str">
            <v>Jul</v>
          </cell>
          <cell r="D1580">
            <v>24</v>
          </cell>
          <cell r="E1580">
            <v>0</v>
          </cell>
          <cell r="F1580">
            <v>13470.86</v>
          </cell>
          <cell r="G1580" t="str">
            <v>tier - 3</v>
          </cell>
          <cell r="H1580" t="str">
            <v>tier - 3</v>
          </cell>
          <cell r="I1580" t="str">
            <v>R1011</v>
          </cell>
        </row>
        <row r="1581">
          <cell r="A1581" t="str">
            <v>Id759</v>
          </cell>
          <cell r="B1581">
            <v>1975</v>
          </cell>
          <cell r="C1581" t="str">
            <v>Aug</v>
          </cell>
          <cell r="D1581">
            <v>7</v>
          </cell>
          <cell r="E1581">
            <v>1</v>
          </cell>
          <cell r="F1581">
            <v>13472.19</v>
          </cell>
          <cell r="G1581" t="str">
            <v>tier - 3</v>
          </cell>
          <cell r="H1581" t="str">
            <v>tier - 2</v>
          </cell>
          <cell r="I1581" t="str">
            <v>R1012</v>
          </cell>
        </row>
        <row r="1582">
          <cell r="A1582" t="str">
            <v>Id758</v>
          </cell>
          <cell r="B1582">
            <v>1990</v>
          </cell>
          <cell r="C1582" t="str">
            <v>Aug</v>
          </cell>
          <cell r="D1582">
            <v>30</v>
          </cell>
          <cell r="E1582">
            <v>3</v>
          </cell>
          <cell r="F1582">
            <v>13480.83</v>
          </cell>
          <cell r="G1582" t="str">
            <v>tier - 3</v>
          </cell>
          <cell r="H1582" t="str">
            <v>tier - 2</v>
          </cell>
          <cell r="I1582" t="str">
            <v>R1023</v>
          </cell>
        </row>
        <row r="1583">
          <cell r="A1583" t="str">
            <v>Id757</v>
          </cell>
          <cell r="B1583">
            <v>1963</v>
          </cell>
          <cell r="C1583" t="str">
            <v>Oct</v>
          </cell>
          <cell r="D1583">
            <v>14</v>
          </cell>
          <cell r="E1583">
            <v>0</v>
          </cell>
          <cell r="F1583">
            <v>13511.28</v>
          </cell>
          <cell r="G1583" t="str">
            <v>tier - 3</v>
          </cell>
          <cell r="H1583" t="str">
            <v>tier - 1</v>
          </cell>
          <cell r="I1583" t="str">
            <v>R1012</v>
          </cell>
        </row>
        <row r="1584">
          <cell r="A1584" t="str">
            <v>Id756</v>
          </cell>
          <cell r="B1584">
            <v>1960</v>
          </cell>
          <cell r="C1584" t="str">
            <v>Jul</v>
          </cell>
          <cell r="D1584">
            <v>11</v>
          </cell>
          <cell r="E1584">
            <v>0</v>
          </cell>
          <cell r="F1584">
            <v>13555</v>
          </cell>
          <cell r="G1584" t="str">
            <v>tier - 3</v>
          </cell>
          <cell r="H1584" t="str">
            <v>tier - 3</v>
          </cell>
          <cell r="I1584" t="str">
            <v>R1017</v>
          </cell>
        </row>
        <row r="1585">
          <cell r="A1585" t="str">
            <v>Id755</v>
          </cell>
          <cell r="B1585">
            <v>1968</v>
          </cell>
          <cell r="C1585" t="str">
            <v>Jul</v>
          </cell>
          <cell r="D1585">
            <v>15</v>
          </cell>
          <cell r="E1585">
            <v>0</v>
          </cell>
          <cell r="F1585">
            <v>13566.04</v>
          </cell>
          <cell r="G1585" t="str">
            <v>tier - 3</v>
          </cell>
          <cell r="H1585" t="str">
            <v>tier - 3</v>
          </cell>
          <cell r="I1585" t="str">
            <v>R1026</v>
          </cell>
        </row>
        <row r="1586">
          <cell r="A1586" t="str">
            <v>Id754</v>
          </cell>
          <cell r="B1586">
            <v>1992</v>
          </cell>
          <cell r="C1586" t="str">
            <v>Aug</v>
          </cell>
          <cell r="D1586">
            <v>14</v>
          </cell>
          <cell r="E1586">
            <v>0</v>
          </cell>
          <cell r="F1586">
            <v>13588.17</v>
          </cell>
          <cell r="G1586" t="str">
            <v>tier - 3</v>
          </cell>
          <cell r="H1586" t="str">
            <v>tier - 1</v>
          </cell>
          <cell r="I1586" t="str">
            <v>R1012</v>
          </cell>
        </row>
        <row r="1587">
          <cell r="A1587" t="str">
            <v>Id753</v>
          </cell>
          <cell r="B1587">
            <v>1964</v>
          </cell>
          <cell r="C1587" t="str">
            <v>Sep</v>
          </cell>
          <cell r="D1587">
            <v>10</v>
          </cell>
          <cell r="E1587">
            <v>2</v>
          </cell>
          <cell r="F1587">
            <v>13607.37</v>
          </cell>
          <cell r="G1587" t="str">
            <v>tier - 3</v>
          </cell>
          <cell r="H1587" t="str">
            <v>tier - 1</v>
          </cell>
          <cell r="I1587" t="str">
            <v>R1024</v>
          </cell>
        </row>
        <row r="1588">
          <cell r="A1588" t="str">
            <v>Id752</v>
          </cell>
          <cell r="B1588">
            <v>1961</v>
          </cell>
          <cell r="C1588" t="str">
            <v>Nov</v>
          </cell>
          <cell r="D1588">
            <v>18</v>
          </cell>
          <cell r="E1588">
            <v>0</v>
          </cell>
          <cell r="F1588">
            <v>13616.36</v>
          </cell>
          <cell r="G1588" t="str">
            <v>tier - 3</v>
          </cell>
          <cell r="H1588" t="str">
            <v>tier - 3</v>
          </cell>
          <cell r="I1588" t="str">
            <v>R1024</v>
          </cell>
        </row>
        <row r="1589">
          <cell r="A1589" t="str">
            <v>Id751</v>
          </cell>
          <cell r="B1589">
            <v>1969</v>
          </cell>
          <cell r="C1589" t="str">
            <v>Jul</v>
          </cell>
          <cell r="D1589">
            <v>26</v>
          </cell>
          <cell r="E1589">
            <v>0</v>
          </cell>
          <cell r="F1589">
            <v>13622.01</v>
          </cell>
          <cell r="G1589" t="str">
            <v>tier - 3</v>
          </cell>
          <cell r="H1589" t="str">
            <v>tier - 3</v>
          </cell>
          <cell r="I1589" t="str">
            <v>R1012</v>
          </cell>
        </row>
        <row r="1590">
          <cell r="A1590" t="str">
            <v>Id750</v>
          </cell>
          <cell r="B1590">
            <v>1961</v>
          </cell>
          <cell r="C1590" t="str">
            <v>Dec</v>
          </cell>
          <cell r="D1590">
            <v>24</v>
          </cell>
          <cell r="E1590">
            <v>0</v>
          </cell>
          <cell r="F1590">
            <v>13635.64</v>
          </cell>
          <cell r="G1590" t="str">
            <v>tier - 3</v>
          </cell>
          <cell r="H1590" t="str">
            <v>tier - 3</v>
          </cell>
          <cell r="I1590" t="str">
            <v>R1024</v>
          </cell>
        </row>
        <row r="1591">
          <cell r="A1591" t="str">
            <v>Id749</v>
          </cell>
          <cell r="B1591">
            <v>1984</v>
          </cell>
          <cell r="C1591" t="str">
            <v>Jul</v>
          </cell>
          <cell r="D1591">
            <v>20</v>
          </cell>
          <cell r="E1591">
            <v>3</v>
          </cell>
          <cell r="F1591">
            <v>13638.06</v>
          </cell>
          <cell r="G1591" t="str">
            <v>tier - 3</v>
          </cell>
          <cell r="H1591" t="str">
            <v>tier - 3</v>
          </cell>
          <cell r="I1591" t="str">
            <v>R1023</v>
          </cell>
        </row>
        <row r="1592">
          <cell r="A1592" t="str">
            <v>Id748</v>
          </cell>
          <cell r="B1592">
            <v>1963</v>
          </cell>
          <cell r="C1592" t="str">
            <v>Aug</v>
          </cell>
          <cell r="D1592">
            <v>4</v>
          </cell>
          <cell r="E1592">
            <v>0</v>
          </cell>
          <cell r="F1592">
            <v>13677.68</v>
          </cell>
          <cell r="G1592" t="str">
            <v>tier - 3</v>
          </cell>
          <cell r="H1592" t="str">
            <v>tier - 2</v>
          </cell>
          <cell r="I1592" t="str">
            <v>R1021</v>
          </cell>
        </row>
        <row r="1593">
          <cell r="A1593" t="str">
            <v>Id747</v>
          </cell>
          <cell r="B1593">
            <v>1985</v>
          </cell>
          <cell r="C1593" t="str">
            <v>Sep</v>
          </cell>
          <cell r="D1593">
            <v>14</v>
          </cell>
          <cell r="E1593">
            <v>3</v>
          </cell>
          <cell r="F1593">
            <v>13685.51</v>
          </cell>
          <cell r="G1593" t="str">
            <v>tier - 3</v>
          </cell>
          <cell r="H1593" t="str">
            <v>tier - 1</v>
          </cell>
          <cell r="I1593" t="str">
            <v>R1026</v>
          </cell>
        </row>
        <row r="1594">
          <cell r="A1594" t="str">
            <v>Id746</v>
          </cell>
          <cell r="B1594">
            <v>1986</v>
          </cell>
          <cell r="C1594" t="str">
            <v>Nov</v>
          </cell>
          <cell r="D1594">
            <v>24</v>
          </cell>
          <cell r="E1594">
            <v>3</v>
          </cell>
          <cell r="F1594">
            <v>13714.55</v>
          </cell>
          <cell r="G1594" t="str">
            <v>tier - 3</v>
          </cell>
          <cell r="H1594" t="str">
            <v>tier - 2</v>
          </cell>
          <cell r="I1594" t="str">
            <v>R1023</v>
          </cell>
        </row>
        <row r="1595">
          <cell r="A1595" t="str">
            <v>Id745</v>
          </cell>
          <cell r="B1595">
            <v>1981</v>
          </cell>
          <cell r="C1595" t="str">
            <v>Aug</v>
          </cell>
          <cell r="D1595">
            <v>2</v>
          </cell>
          <cell r="E1595">
            <v>1</v>
          </cell>
          <cell r="F1595">
            <v>13725.47</v>
          </cell>
          <cell r="G1595" t="str">
            <v>tier - 3</v>
          </cell>
          <cell r="H1595" t="str">
            <v>tier - 2</v>
          </cell>
          <cell r="I1595" t="str">
            <v>R1024</v>
          </cell>
        </row>
        <row r="1596">
          <cell r="A1596" t="str">
            <v>Id744</v>
          </cell>
          <cell r="B1596">
            <v>1985</v>
          </cell>
          <cell r="C1596" t="str">
            <v>Aug</v>
          </cell>
          <cell r="D1596">
            <v>29</v>
          </cell>
          <cell r="E1596">
            <v>3</v>
          </cell>
          <cell r="F1596">
            <v>13726.21</v>
          </cell>
          <cell r="G1596" t="str">
            <v>tier - 3</v>
          </cell>
          <cell r="H1596" t="str">
            <v>tier - 3</v>
          </cell>
          <cell r="I1596" t="str">
            <v>R1026</v>
          </cell>
        </row>
        <row r="1597">
          <cell r="A1597" t="str">
            <v>Id743</v>
          </cell>
          <cell r="B1597">
            <v>1969</v>
          </cell>
          <cell r="C1597" t="str">
            <v>Oct</v>
          </cell>
          <cell r="D1597">
            <v>23</v>
          </cell>
          <cell r="E1597">
            <v>0</v>
          </cell>
          <cell r="F1597">
            <v>13746.74</v>
          </cell>
          <cell r="G1597" t="str">
            <v>tier - 3</v>
          </cell>
          <cell r="H1597" t="str">
            <v>tier - 2</v>
          </cell>
          <cell r="I1597" t="str">
            <v>R1026</v>
          </cell>
        </row>
        <row r="1598">
          <cell r="A1598" t="str">
            <v>Id742</v>
          </cell>
          <cell r="B1598">
            <v>2004</v>
          </cell>
          <cell r="C1598" t="str">
            <v>Jul</v>
          </cell>
          <cell r="D1598">
            <v>16</v>
          </cell>
          <cell r="E1598">
            <v>0</v>
          </cell>
          <cell r="F1598">
            <v>13747.87</v>
          </cell>
          <cell r="G1598" t="str">
            <v>tier - 3</v>
          </cell>
          <cell r="H1598" t="str">
            <v>tier - 2</v>
          </cell>
          <cell r="I1598" t="str">
            <v>R1018</v>
          </cell>
        </row>
        <row r="1599">
          <cell r="A1599" t="str">
            <v>Id741</v>
          </cell>
          <cell r="B1599">
            <v>1959</v>
          </cell>
          <cell r="C1599" t="str">
            <v>Aug</v>
          </cell>
          <cell r="D1599">
            <v>6</v>
          </cell>
          <cell r="E1599">
            <v>0</v>
          </cell>
          <cell r="F1599">
            <v>13770.1</v>
          </cell>
          <cell r="G1599" t="str">
            <v>tier - 3</v>
          </cell>
          <cell r="H1599" t="str">
            <v>tier - 1</v>
          </cell>
          <cell r="I1599" t="str">
            <v>R1012</v>
          </cell>
        </row>
        <row r="1600">
          <cell r="A1600" t="str">
            <v>Id740</v>
          </cell>
          <cell r="B1600">
            <v>1966</v>
          </cell>
          <cell r="C1600" t="str">
            <v>Nov</v>
          </cell>
          <cell r="D1600">
            <v>10</v>
          </cell>
          <cell r="E1600">
            <v>0</v>
          </cell>
          <cell r="F1600">
            <v>13801.61</v>
          </cell>
          <cell r="G1600" t="str">
            <v>tier - 3</v>
          </cell>
          <cell r="H1600" t="str">
            <v>tier - 3</v>
          </cell>
          <cell r="I1600" t="str">
            <v>R1026</v>
          </cell>
        </row>
        <row r="1601">
          <cell r="A1601" t="str">
            <v>Id739</v>
          </cell>
          <cell r="B1601">
            <v>1986</v>
          </cell>
          <cell r="C1601" t="str">
            <v>Dec</v>
          </cell>
          <cell r="D1601">
            <v>8</v>
          </cell>
          <cell r="E1601">
            <v>3</v>
          </cell>
          <cell r="F1601">
            <v>13819.49</v>
          </cell>
          <cell r="G1601" t="str">
            <v>tier - 3</v>
          </cell>
          <cell r="H1601" t="str">
            <v>tier - 2</v>
          </cell>
          <cell r="I1601" t="str">
            <v>R1012</v>
          </cell>
        </row>
        <row r="1602">
          <cell r="A1602" t="str">
            <v>Id738</v>
          </cell>
          <cell r="B1602">
            <v>1958</v>
          </cell>
          <cell r="C1602" t="str">
            <v>Nov</v>
          </cell>
          <cell r="D1602">
            <v>25</v>
          </cell>
          <cell r="E1602">
            <v>0</v>
          </cell>
          <cell r="F1602">
            <v>13822.8</v>
          </cell>
          <cell r="G1602" t="str">
            <v>tier - 3</v>
          </cell>
          <cell r="H1602" t="str">
            <v>tier - 3</v>
          </cell>
          <cell r="I1602" t="str">
            <v>R1011</v>
          </cell>
        </row>
        <row r="1603">
          <cell r="A1603" t="str">
            <v>Id737</v>
          </cell>
          <cell r="B1603">
            <v>1958</v>
          </cell>
          <cell r="C1603" t="str">
            <v>Dec</v>
          </cell>
          <cell r="D1603">
            <v>10</v>
          </cell>
          <cell r="E1603">
            <v>0</v>
          </cell>
          <cell r="F1603">
            <v>13831.12</v>
          </cell>
          <cell r="G1603" t="str">
            <v>tier - 3</v>
          </cell>
          <cell r="H1603" t="str">
            <v>tier - 1</v>
          </cell>
          <cell r="I1603" t="str">
            <v>R1013</v>
          </cell>
        </row>
        <row r="1604">
          <cell r="A1604" t="str">
            <v>Id736</v>
          </cell>
          <cell r="B1604">
            <v>2003</v>
          </cell>
          <cell r="C1604" t="str">
            <v>Jun</v>
          </cell>
          <cell r="D1604">
            <v>7</v>
          </cell>
          <cell r="E1604">
            <v>0</v>
          </cell>
          <cell r="F1604">
            <v>13844.51</v>
          </cell>
          <cell r="G1604" t="str">
            <v>tier - 2</v>
          </cell>
          <cell r="H1604" t="str">
            <v>tier - 1</v>
          </cell>
          <cell r="I1604" t="str">
            <v>R1011</v>
          </cell>
        </row>
        <row r="1605">
          <cell r="A1605" t="str">
            <v>Id735</v>
          </cell>
          <cell r="B1605">
            <v>1960</v>
          </cell>
          <cell r="C1605" t="str">
            <v>Jul</v>
          </cell>
          <cell r="D1605">
            <v>21</v>
          </cell>
          <cell r="E1605">
            <v>0</v>
          </cell>
          <cell r="F1605">
            <v>13844.8</v>
          </cell>
          <cell r="G1605" t="str">
            <v>tier - 2</v>
          </cell>
          <cell r="H1605" t="str">
            <v>tier - 2</v>
          </cell>
          <cell r="I1605" t="str">
            <v>R1012</v>
          </cell>
        </row>
        <row r="1606">
          <cell r="A1606" t="str">
            <v>Id734</v>
          </cell>
          <cell r="B1606">
            <v>1978</v>
          </cell>
          <cell r="C1606" t="str">
            <v>Dec</v>
          </cell>
          <cell r="D1606">
            <v>19</v>
          </cell>
          <cell r="E1606">
            <v>2</v>
          </cell>
          <cell r="F1606">
            <v>13874.89</v>
          </cell>
          <cell r="G1606" t="str">
            <v>tier - 2</v>
          </cell>
          <cell r="H1606" t="str">
            <v>tier - 1</v>
          </cell>
          <cell r="I1606" t="str">
            <v>R1012</v>
          </cell>
        </row>
        <row r="1607">
          <cell r="A1607" t="str">
            <v>Id733</v>
          </cell>
          <cell r="B1607">
            <v>1959</v>
          </cell>
          <cell r="C1607" t="str">
            <v>Oct</v>
          </cell>
          <cell r="D1607">
            <v>5</v>
          </cell>
          <cell r="E1607">
            <v>0</v>
          </cell>
          <cell r="F1607">
            <v>13880.95</v>
          </cell>
          <cell r="G1607" t="str">
            <v>tier - 2</v>
          </cell>
          <cell r="H1607" t="str">
            <v>tier - 2</v>
          </cell>
          <cell r="I1607" t="str">
            <v>R1011</v>
          </cell>
        </row>
        <row r="1608">
          <cell r="A1608" t="str">
            <v>Id732</v>
          </cell>
          <cell r="B1608">
            <v>1985</v>
          </cell>
          <cell r="C1608" t="str">
            <v>Sep</v>
          </cell>
          <cell r="D1608">
            <v>25</v>
          </cell>
          <cell r="E1608">
            <v>3</v>
          </cell>
          <cell r="F1608">
            <v>13886.4</v>
          </cell>
          <cell r="G1608" t="str">
            <v>tier - 2</v>
          </cell>
          <cell r="H1608" t="str">
            <v>tier - 2</v>
          </cell>
          <cell r="I1608" t="str">
            <v>R1012</v>
          </cell>
        </row>
        <row r="1609">
          <cell r="A1609" t="str">
            <v>Id731</v>
          </cell>
          <cell r="B1609">
            <v>1959</v>
          </cell>
          <cell r="C1609" t="str">
            <v>Dec</v>
          </cell>
          <cell r="D1609">
            <v>29</v>
          </cell>
          <cell r="E1609">
            <v>0</v>
          </cell>
          <cell r="F1609">
            <v>13887.2</v>
          </cell>
          <cell r="G1609" t="str">
            <v>tier - 2</v>
          </cell>
          <cell r="H1609" t="str">
            <v>tier - 3</v>
          </cell>
          <cell r="I1609" t="str">
            <v>R1013</v>
          </cell>
        </row>
        <row r="1610">
          <cell r="A1610" t="str">
            <v>Id730</v>
          </cell>
          <cell r="B1610">
            <v>1959</v>
          </cell>
          <cell r="C1610" t="str">
            <v>Jul</v>
          </cell>
          <cell r="D1610">
            <v>7</v>
          </cell>
          <cell r="E1610">
            <v>0</v>
          </cell>
          <cell r="F1610">
            <v>13887.97</v>
          </cell>
          <cell r="G1610" t="str">
            <v>tier - 2</v>
          </cell>
          <cell r="H1610" t="str">
            <v>tier - 2</v>
          </cell>
          <cell r="I1610" t="str">
            <v>R1013</v>
          </cell>
        </row>
        <row r="1611">
          <cell r="A1611" t="str">
            <v>Id729</v>
          </cell>
          <cell r="B1611">
            <v>1962</v>
          </cell>
          <cell r="C1611" t="str">
            <v>Jul</v>
          </cell>
          <cell r="D1611">
            <v>27</v>
          </cell>
          <cell r="E1611">
            <v>3</v>
          </cell>
          <cell r="F1611">
            <v>13919.82</v>
          </cell>
          <cell r="G1611" t="str">
            <v>tier - 2</v>
          </cell>
          <cell r="H1611" t="str">
            <v>tier - 2</v>
          </cell>
          <cell r="I1611" t="str">
            <v>R1013</v>
          </cell>
        </row>
        <row r="1612">
          <cell r="A1612" t="str">
            <v>Id728</v>
          </cell>
          <cell r="B1612">
            <v>1960</v>
          </cell>
          <cell r="C1612" t="str">
            <v>Jun</v>
          </cell>
          <cell r="D1612">
            <v>18</v>
          </cell>
          <cell r="E1612">
            <v>1</v>
          </cell>
          <cell r="F1612">
            <v>13937.67</v>
          </cell>
          <cell r="G1612" t="str">
            <v>tier - 2</v>
          </cell>
          <cell r="H1612" t="str">
            <v>tier - 1</v>
          </cell>
          <cell r="I1612" t="str">
            <v>R1012</v>
          </cell>
        </row>
        <row r="1613">
          <cell r="A1613" t="str">
            <v>Id727</v>
          </cell>
          <cell r="B1613">
            <v>1959</v>
          </cell>
          <cell r="C1613" t="str">
            <v>Aug</v>
          </cell>
          <cell r="D1613">
            <v>29</v>
          </cell>
          <cell r="E1613">
            <v>0</v>
          </cell>
          <cell r="F1613">
            <v>13974.46</v>
          </cell>
          <cell r="G1613" t="str">
            <v>tier - 2</v>
          </cell>
          <cell r="H1613" t="str">
            <v>tier - 2</v>
          </cell>
          <cell r="I1613" t="str">
            <v>R1019</v>
          </cell>
        </row>
        <row r="1614">
          <cell r="A1614" t="str">
            <v>Id726</v>
          </cell>
          <cell r="B1614">
            <v>1990</v>
          </cell>
          <cell r="C1614" t="str">
            <v>Jul</v>
          </cell>
          <cell r="D1614">
            <v>13</v>
          </cell>
          <cell r="E1614">
            <v>3</v>
          </cell>
          <cell r="F1614">
            <v>13979.45</v>
          </cell>
          <cell r="G1614" t="str">
            <v>tier - 2</v>
          </cell>
          <cell r="H1614" t="str">
            <v>tier - 1</v>
          </cell>
          <cell r="I1614" t="str">
            <v>R1023</v>
          </cell>
        </row>
        <row r="1615">
          <cell r="A1615" t="str">
            <v>Id725</v>
          </cell>
          <cell r="B1615">
            <v>1959</v>
          </cell>
          <cell r="C1615" t="str">
            <v>Sep</v>
          </cell>
          <cell r="D1615">
            <v>6</v>
          </cell>
          <cell r="E1615">
            <v>0</v>
          </cell>
          <cell r="F1615">
            <v>13981.85</v>
          </cell>
          <cell r="G1615" t="str">
            <v>tier - 2</v>
          </cell>
          <cell r="H1615" t="str">
            <v>tier - 1</v>
          </cell>
          <cell r="I1615" t="str">
            <v>R1016</v>
          </cell>
        </row>
        <row r="1616">
          <cell r="A1616" t="str">
            <v>Id724</v>
          </cell>
          <cell r="B1616">
            <v>1963</v>
          </cell>
          <cell r="C1616" t="str">
            <v>Dec</v>
          </cell>
          <cell r="D1616">
            <v>23</v>
          </cell>
          <cell r="E1616">
            <v>3</v>
          </cell>
          <cell r="F1616">
            <v>14001.13</v>
          </cell>
          <cell r="G1616" t="str">
            <v>tier - 2</v>
          </cell>
          <cell r="H1616" t="str">
            <v>tier - 1</v>
          </cell>
          <cell r="I1616" t="str">
            <v>R1013</v>
          </cell>
        </row>
        <row r="1617">
          <cell r="A1617" t="str">
            <v>Id723</v>
          </cell>
          <cell r="B1617">
            <v>1963</v>
          </cell>
          <cell r="C1617" t="str">
            <v>Jul</v>
          </cell>
          <cell r="D1617">
            <v>6</v>
          </cell>
          <cell r="E1617">
            <v>3</v>
          </cell>
          <cell r="F1617">
            <v>14001.29</v>
          </cell>
          <cell r="G1617" t="str">
            <v>tier - 2</v>
          </cell>
          <cell r="H1617" t="str">
            <v>tier - 2</v>
          </cell>
          <cell r="I1617" t="str">
            <v>R1013</v>
          </cell>
        </row>
        <row r="1618">
          <cell r="A1618" t="str">
            <v>Id722</v>
          </cell>
          <cell r="B1618">
            <v>1963</v>
          </cell>
          <cell r="C1618" t="str">
            <v>Jul</v>
          </cell>
          <cell r="D1618">
            <v>8</v>
          </cell>
          <cell r="E1618">
            <v>3</v>
          </cell>
          <cell r="F1618">
            <v>14007.22</v>
          </cell>
          <cell r="G1618" t="str">
            <v>tier - 2</v>
          </cell>
          <cell r="H1618" t="str">
            <v>tier - 3</v>
          </cell>
          <cell r="I1618" t="str">
            <v>R1011</v>
          </cell>
        </row>
        <row r="1619">
          <cell r="A1619" t="str">
            <v>Id721</v>
          </cell>
          <cell r="B1619">
            <v>1960</v>
          </cell>
          <cell r="C1619" t="str">
            <v>Nov</v>
          </cell>
          <cell r="D1619">
            <v>8</v>
          </cell>
          <cell r="E1619">
            <v>0</v>
          </cell>
          <cell r="F1619">
            <v>14043.48</v>
          </cell>
          <cell r="G1619" t="str">
            <v>tier - 2</v>
          </cell>
          <cell r="H1619" t="str">
            <v>tier - 3</v>
          </cell>
          <cell r="I1619" t="str">
            <v>R1024</v>
          </cell>
        </row>
        <row r="1620">
          <cell r="A1620" t="str">
            <v>Id720</v>
          </cell>
          <cell r="B1620">
            <v>1991</v>
          </cell>
          <cell r="C1620" t="str">
            <v>Sep</v>
          </cell>
          <cell r="D1620">
            <v>12</v>
          </cell>
          <cell r="E1620">
            <v>3</v>
          </cell>
          <cell r="F1620">
            <v>14081.93</v>
          </cell>
          <cell r="G1620" t="str">
            <v>tier - 2</v>
          </cell>
          <cell r="H1620" t="str">
            <v>tier - 3</v>
          </cell>
          <cell r="I1620" t="str">
            <v>R1012</v>
          </cell>
        </row>
        <row r="1621">
          <cell r="A1621" t="str">
            <v>Id719</v>
          </cell>
          <cell r="B1621">
            <v>1976</v>
          </cell>
          <cell r="C1621" t="str">
            <v>Sep</v>
          </cell>
          <cell r="D1621">
            <v>26</v>
          </cell>
          <cell r="E1621">
            <v>2</v>
          </cell>
          <cell r="F1621">
            <v>14098.07</v>
          </cell>
          <cell r="G1621" t="str">
            <v>tier - 2</v>
          </cell>
          <cell r="H1621" t="str">
            <v>tier - 3</v>
          </cell>
          <cell r="I1621" t="str">
            <v>R1023</v>
          </cell>
        </row>
        <row r="1622">
          <cell r="A1622" t="str">
            <v>Id718</v>
          </cell>
          <cell r="B1622">
            <v>1961</v>
          </cell>
          <cell r="C1622" t="str">
            <v>Jun</v>
          </cell>
          <cell r="D1622">
            <v>14</v>
          </cell>
          <cell r="E1622">
            <v>2</v>
          </cell>
          <cell r="F1622">
            <v>14119.62</v>
          </cell>
          <cell r="G1622" t="str">
            <v>tier - 2</v>
          </cell>
          <cell r="H1622" t="str">
            <v>tier - 1</v>
          </cell>
          <cell r="I1622" t="str">
            <v>R1012</v>
          </cell>
        </row>
        <row r="1623">
          <cell r="A1623" t="str">
            <v>Id717</v>
          </cell>
          <cell r="B1623">
            <v>2004</v>
          </cell>
          <cell r="C1623" t="str">
            <v>Jul</v>
          </cell>
          <cell r="D1623">
            <v>6</v>
          </cell>
          <cell r="E1623">
            <v>0</v>
          </cell>
          <cell r="F1623">
            <v>14133.04</v>
          </cell>
          <cell r="G1623" t="str">
            <v>tier - 2</v>
          </cell>
          <cell r="H1623" t="str">
            <v>tier - 3</v>
          </cell>
          <cell r="I1623" t="str">
            <v>R1013</v>
          </cell>
        </row>
        <row r="1624">
          <cell r="A1624" t="str">
            <v>Id716</v>
          </cell>
          <cell r="B1624">
            <v>1984</v>
          </cell>
          <cell r="C1624" t="str">
            <v>Jul</v>
          </cell>
          <cell r="D1624">
            <v>7</v>
          </cell>
          <cell r="E1624">
            <v>3</v>
          </cell>
          <cell r="F1624">
            <v>14152.46</v>
          </cell>
          <cell r="G1624" t="str">
            <v>tier - 2</v>
          </cell>
          <cell r="H1624" t="str">
            <v>tier - 1</v>
          </cell>
          <cell r="I1624" t="str">
            <v>R1012</v>
          </cell>
        </row>
        <row r="1625">
          <cell r="A1625" t="str">
            <v>Id715</v>
          </cell>
          <cell r="B1625">
            <v>1968</v>
          </cell>
          <cell r="C1625" t="str">
            <v>Dec</v>
          </cell>
          <cell r="D1625">
            <v>25</v>
          </cell>
          <cell r="E1625">
            <v>0</v>
          </cell>
          <cell r="F1625">
            <v>14193.55</v>
          </cell>
          <cell r="G1625" t="str">
            <v>tier - 2</v>
          </cell>
          <cell r="H1625" t="str">
            <v>tier - 1</v>
          </cell>
          <cell r="I1625" t="str">
            <v>R1026</v>
          </cell>
        </row>
        <row r="1626">
          <cell r="A1626" t="str">
            <v>Id714</v>
          </cell>
          <cell r="B1626">
            <v>1983</v>
          </cell>
          <cell r="C1626" t="str">
            <v>Nov</v>
          </cell>
          <cell r="D1626">
            <v>17</v>
          </cell>
          <cell r="E1626">
            <v>3</v>
          </cell>
          <cell r="F1626">
            <v>14209.4</v>
          </cell>
          <cell r="G1626" t="str">
            <v>tier - 2</v>
          </cell>
          <cell r="H1626" t="str">
            <v>tier - 1</v>
          </cell>
          <cell r="I1626" t="str">
            <v>R1026</v>
          </cell>
        </row>
        <row r="1627">
          <cell r="A1627" t="str">
            <v>Id713</v>
          </cell>
          <cell r="B1627">
            <v>1958</v>
          </cell>
          <cell r="C1627" t="str">
            <v>Sep</v>
          </cell>
          <cell r="D1627">
            <v>21</v>
          </cell>
          <cell r="E1627">
            <v>0</v>
          </cell>
          <cell r="F1627">
            <v>14210.54</v>
          </cell>
          <cell r="G1627" t="str">
            <v>tier - 2</v>
          </cell>
          <cell r="H1627" t="str">
            <v>tier - 2</v>
          </cell>
          <cell r="I1627" t="str">
            <v>R1012</v>
          </cell>
        </row>
        <row r="1628">
          <cell r="A1628" t="str">
            <v>Id712</v>
          </cell>
          <cell r="B1628">
            <v>1961</v>
          </cell>
          <cell r="C1628" t="str">
            <v>Sep</v>
          </cell>
          <cell r="D1628">
            <v>25</v>
          </cell>
          <cell r="E1628">
            <v>2</v>
          </cell>
          <cell r="F1628">
            <v>14235.07</v>
          </cell>
          <cell r="G1628" t="str">
            <v>tier - 2</v>
          </cell>
          <cell r="H1628" t="str">
            <v>tier - 1</v>
          </cell>
          <cell r="I1628" t="str">
            <v>R1011</v>
          </cell>
        </row>
        <row r="1629">
          <cell r="A1629" t="str">
            <v>Id711</v>
          </cell>
          <cell r="B1629">
            <v>1959</v>
          </cell>
          <cell r="C1629" t="str">
            <v>Oct</v>
          </cell>
          <cell r="D1629">
            <v>10</v>
          </cell>
          <cell r="E1629">
            <v>0</v>
          </cell>
          <cell r="F1629">
            <v>14254.61</v>
          </cell>
          <cell r="G1629" t="str">
            <v>tier - 2</v>
          </cell>
          <cell r="H1629" t="str">
            <v>tier - 1</v>
          </cell>
          <cell r="I1629" t="str">
            <v>R1012</v>
          </cell>
        </row>
        <row r="1630">
          <cell r="A1630" t="str">
            <v>Id710</v>
          </cell>
          <cell r="B1630">
            <v>1959</v>
          </cell>
          <cell r="C1630" t="str">
            <v>Nov</v>
          </cell>
          <cell r="D1630">
            <v>8</v>
          </cell>
          <cell r="E1630">
            <v>0</v>
          </cell>
          <cell r="F1630">
            <v>14256.19</v>
          </cell>
          <cell r="G1630" t="str">
            <v>tier - 2</v>
          </cell>
          <cell r="H1630" t="str">
            <v>tier - 3</v>
          </cell>
          <cell r="I1630" t="str">
            <v>R1012</v>
          </cell>
        </row>
        <row r="1631">
          <cell r="A1631" t="str">
            <v>Id709</v>
          </cell>
          <cell r="B1631">
            <v>1974</v>
          </cell>
          <cell r="C1631" t="str">
            <v>Dec</v>
          </cell>
          <cell r="D1631">
            <v>26</v>
          </cell>
          <cell r="E1631">
            <v>0</v>
          </cell>
          <cell r="F1631">
            <v>14256.79</v>
          </cell>
          <cell r="G1631" t="str">
            <v>tier - 2</v>
          </cell>
          <cell r="H1631" t="str">
            <v>tier - 2</v>
          </cell>
          <cell r="I1631" t="str">
            <v>R1026</v>
          </cell>
        </row>
        <row r="1632">
          <cell r="A1632" t="str">
            <v>Id708</v>
          </cell>
          <cell r="B1632">
            <v>1972</v>
          </cell>
          <cell r="C1632" t="str">
            <v>Jul</v>
          </cell>
          <cell r="D1632">
            <v>13</v>
          </cell>
          <cell r="E1632">
            <v>0</v>
          </cell>
          <cell r="F1632">
            <v>14258.33</v>
          </cell>
          <cell r="G1632" t="str">
            <v>tier - 2</v>
          </cell>
          <cell r="H1632" t="str">
            <v>tier - 2</v>
          </cell>
          <cell r="I1632" t="str">
            <v>R1026</v>
          </cell>
        </row>
        <row r="1633">
          <cell r="A1633" t="str">
            <v>Id707</v>
          </cell>
          <cell r="B1633">
            <v>2004</v>
          </cell>
          <cell r="C1633" t="str">
            <v>Sep</v>
          </cell>
          <cell r="D1633">
            <v>6</v>
          </cell>
          <cell r="E1633">
            <v>0</v>
          </cell>
          <cell r="F1633">
            <v>14283.46</v>
          </cell>
          <cell r="G1633" t="str">
            <v>tier - 2</v>
          </cell>
          <cell r="H1633" t="str">
            <v>tier - 2</v>
          </cell>
          <cell r="I1633" t="str">
            <v>R1024</v>
          </cell>
        </row>
        <row r="1634">
          <cell r="A1634" t="str">
            <v>Id706</v>
          </cell>
          <cell r="B1634">
            <v>1968</v>
          </cell>
          <cell r="C1634" t="str">
            <v>Dec</v>
          </cell>
          <cell r="D1634">
            <v>15</v>
          </cell>
          <cell r="E1634">
            <v>0</v>
          </cell>
          <cell r="F1634">
            <v>14285.9</v>
          </cell>
          <cell r="G1634" t="str">
            <v>tier - 2</v>
          </cell>
          <cell r="H1634" t="str">
            <v>tier - 3</v>
          </cell>
          <cell r="I1634" t="str">
            <v>R1012</v>
          </cell>
        </row>
        <row r="1635">
          <cell r="A1635" t="str">
            <v>Id705</v>
          </cell>
          <cell r="B1635">
            <v>1958</v>
          </cell>
          <cell r="C1635" t="str">
            <v>Oct</v>
          </cell>
          <cell r="D1635">
            <v>15</v>
          </cell>
          <cell r="E1635">
            <v>0</v>
          </cell>
          <cell r="F1635">
            <v>14313.85</v>
          </cell>
          <cell r="G1635" t="str">
            <v>tier - 2</v>
          </cell>
          <cell r="H1635" t="str">
            <v>tier - 3</v>
          </cell>
          <cell r="I1635" t="str">
            <v>R1013</v>
          </cell>
        </row>
        <row r="1636">
          <cell r="A1636" t="str">
            <v>Id704</v>
          </cell>
          <cell r="B1636">
            <v>1958</v>
          </cell>
          <cell r="C1636" t="str">
            <v>Jul</v>
          </cell>
          <cell r="D1636">
            <v>10</v>
          </cell>
          <cell r="E1636">
            <v>0</v>
          </cell>
          <cell r="F1636">
            <v>14319.03</v>
          </cell>
          <cell r="G1636" t="str">
            <v>tier - 2</v>
          </cell>
          <cell r="H1636" t="str">
            <v>tier - 2</v>
          </cell>
          <cell r="I1636" t="str">
            <v>R1011</v>
          </cell>
        </row>
        <row r="1637">
          <cell r="A1637" t="str">
            <v>Id703</v>
          </cell>
          <cell r="B1637">
            <v>1969</v>
          </cell>
          <cell r="C1637" t="str">
            <v>Sep</v>
          </cell>
          <cell r="D1637">
            <v>26</v>
          </cell>
          <cell r="E1637">
            <v>0</v>
          </cell>
          <cell r="F1637">
            <v>14337.91</v>
          </cell>
          <cell r="G1637" t="str">
            <v>tier - 2</v>
          </cell>
          <cell r="H1637" t="str">
            <v>tier - 3</v>
          </cell>
          <cell r="I1637" t="str">
            <v>R1022</v>
          </cell>
        </row>
        <row r="1638">
          <cell r="A1638" t="str">
            <v>Id702</v>
          </cell>
          <cell r="B1638">
            <v>1959</v>
          </cell>
          <cell r="C1638" t="str">
            <v>Dec</v>
          </cell>
          <cell r="D1638">
            <v>24</v>
          </cell>
          <cell r="E1638">
            <v>1</v>
          </cell>
          <cell r="F1638">
            <v>14349.85</v>
          </cell>
          <cell r="G1638" t="str">
            <v>tier - 2</v>
          </cell>
          <cell r="H1638" t="str">
            <v>tier - 2</v>
          </cell>
          <cell r="I1638" t="str">
            <v>R1012</v>
          </cell>
        </row>
        <row r="1639">
          <cell r="A1639" t="str">
            <v>Id701</v>
          </cell>
          <cell r="B1639">
            <v>1967</v>
          </cell>
          <cell r="C1639" t="str">
            <v>Oct</v>
          </cell>
          <cell r="D1639">
            <v>10</v>
          </cell>
          <cell r="E1639">
            <v>0</v>
          </cell>
          <cell r="F1639">
            <v>14355.43</v>
          </cell>
          <cell r="G1639" t="str">
            <v>tier - 2</v>
          </cell>
          <cell r="H1639" t="str">
            <v>tier - 1</v>
          </cell>
          <cell r="I1639" t="str">
            <v>R1026</v>
          </cell>
        </row>
        <row r="1640">
          <cell r="A1640" t="str">
            <v>Id700</v>
          </cell>
          <cell r="B1640">
            <v>1988</v>
          </cell>
          <cell r="C1640" t="str">
            <v>Nov</v>
          </cell>
          <cell r="D1640">
            <v>16</v>
          </cell>
          <cell r="E1640">
            <v>1</v>
          </cell>
          <cell r="F1640">
            <v>14358.36</v>
          </cell>
          <cell r="G1640" t="str">
            <v>tier - 2</v>
          </cell>
          <cell r="H1640" t="str">
            <v>tier - 2</v>
          </cell>
          <cell r="I1640" t="str">
            <v>R1011</v>
          </cell>
        </row>
        <row r="1641">
          <cell r="A1641" t="str">
            <v>Id699</v>
          </cell>
          <cell r="B1641">
            <v>1963</v>
          </cell>
          <cell r="C1641" t="str">
            <v>Jul</v>
          </cell>
          <cell r="D1641">
            <v>16</v>
          </cell>
          <cell r="E1641">
            <v>3</v>
          </cell>
          <cell r="F1641">
            <v>14382.71</v>
          </cell>
          <cell r="G1641" t="str">
            <v>tier - 2</v>
          </cell>
          <cell r="H1641" t="str">
            <v>tier - 2</v>
          </cell>
          <cell r="I1641" t="str">
            <v>R1012</v>
          </cell>
        </row>
        <row r="1642">
          <cell r="A1642" t="str">
            <v>Id698</v>
          </cell>
          <cell r="B1642">
            <v>1965</v>
          </cell>
          <cell r="C1642" t="str">
            <v>Jun</v>
          </cell>
          <cell r="D1642">
            <v>22</v>
          </cell>
          <cell r="E1642">
            <v>4</v>
          </cell>
          <cell r="F1642">
            <v>14394.4</v>
          </cell>
          <cell r="G1642" t="str">
            <v>tier - 2</v>
          </cell>
          <cell r="H1642" t="str">
            <v>tier - 3</v>
          </cell>
          <cell r="I1642" t="str">
            <v>R1024</v>
          </cell>
        </row>
        <row r="1643">
          <cell r="A1643" t="str">
            <v>Id697</v>
          </cell>
          <cell r="B1643">
            <v>1958</v>
          </cell>
          <cell r="C1643" t="str">
            <v>Sep</v>
          </cell>
          <cell r="D1643">
            <v>14</v>
          </cell>
          <cell r="E1643">
            <v>0</v>
          </cell>
          <cell r="F1643">
            <v>14394.56</v>
          </cell>
          <cell r="G1643" t="str">
            <v>tier - 2</v>
          </cell>
          <cell r="H1643" t="str">
            <v>tier - 1</v>
          </cell>
          <cell r="I1643" t="str">
            <v>R1018</v>
          </cell>
        </row>
        <row r="1644">
          <cell r="A1644" t="str">
            <v>Id696</v>
          </cell>
          <cell r="B1644">
            <v>1958</v>
          </cell>
          <cell r="C1644" t="str">
            <v>Jul</v>
          </cell>
          <cell r="D1644">
            <v>29</v>
          </cell>
          <cell r="E1644">
            <v>0</v>
          </cell>
          <cell r="F1644">
            <v>14410.93</v>
          </cell>
          <cell r="G1644" t="str">
            <v>tier - 2</v>
          </cell>
          <cell r="H1644" t="str">
            <v>tier - 2</v>
          </cell>
          <cell r="I1644" t="str">
            <v>R1016</v>
          </cell>
        </row>
        <row r="1645">
          <cell r="A1645" t="str">
            <v>Id695</v>
          </cell>
          <cell r="B1645">
            <v>1958</v>
          </cell>
          <cell r="C1645" t="str">
            <v>Sep</v>
          </cell>
          <cell r="D1645">
            <v>20</v>
          </cell>
          <cell r="E1645">
            <v>1</v>
          </cell>
          <cell r="F1645">
            <v>14418.28</v>
          </cell>
          <cell r="G1645" t="str">
            <v>tier - 2</v>
          </cell>
          <cell r="H1645" t="str">
            <v>tier - 3</v>
          </cell>
          <cell r="I1645" t="str">
            <v>R1013</v>
          </cell>
        </row>
        <row r="1646">
          <cell r="A1646" t="str">
            <v>Id694</v>
          </cell>
          <cell r="B1646">
            <v>1999</v>
          </cell>
          <cell r="C1646" t="str">
            <v>Aug</v>
          </cell>
          <cell r="D1646">
            <v>10</v>
          </cell>
          <cell r="E1646">
            <v>2</v>
          </cell>
          <cell r="F1646">
            <v>14426.07</v>
          </cell>
          <cell r="G1646" t="str">
            <v>tier - 2</v>
          </cell>
          <cell r="H1646" t="str">
            <v>tier - 1</v>
          </cell>
          <cell r="I1646" t="str">
            <v>R1012</v>
          </cell>
        </row>
        <row r="1647">
          <cell r="A1647" t="str">
            <v>Id693</v>
          </cell>
          <cell r="B1647">
            <v>1967</v>
          </cell>
          <cell r="C1647" t="str">
            <v>Aug</v>
          </cell>
          <cell r="D1647">
            <v>15</v>
          </cell>
          <cell r="E1647">
            <v>0</v>
          </cell>
          <cell r="F1647">
            <v>14426.66</v>
          </cell>
          <cell r="G1647" t="str">
            <v>tier - 2</v>
          </cell>
          <cell r="H1647" t="str">
            <v>tier - 2</v>
          </cell>
          <cell r="I1647" t="str">
            <v>R1026</v>
          </cell>
        </row>
        <row r="1648">
          <cell r="A1648" t="str">
            <v>Id692</v>
          </cell>
          <cell r="B1648">
            <v>1967</v>
          </cell>
          <cell r="C1648" t="str">
            <v>Nov</v>
          </cell>
          <cell r="D1648">
            <v>4</v>
          </cell>
          <cell r="E1648">
            <v>0</v>
          </cell>
          <cell r="F1648">
            <v>14427.63</v>
          </cell>
          <cell r="G1648" t="str">
            <v>tier - 2</v>
          </cell>
          <cell r="H1648" t="str">
            <v>tier - 2</v>
          </cell>
          <cell r="I1648" t="str">
            <v>R1021</v>
          </cell>
        </row>
        <row r="1649">
          <cell r="A1649" t="str">
            <v>Id691</v>
          </cell>
          <cell r="B1649">
            <v>1959</v>
          </cell>
          <cell r="C1649" t="str">
            <v>Jun</v>
          </cell>
          <cell r="D1649">
            <v>29</v>
          </cell>
          <cell r="E1649">
            <v>0</v>
          </cell>
          <cell r="F1649">
            <v>14449.85</v>
          </cell>
          <cell r="G1649" t="str">
            <v>tier - 2</v>
          </cell>
          <cell r="H1649" t="str">
            <v>tier - 1</v>
          </cell>
          <cell r="I1649" t="str">
            <v>R1024</v>
          </cell>
        </row>
        <row r="1650">
          <cell r="A1650" t="str">
            <v>Id690</v>
          </cell>
          <cell r="B1650">
            <v>1959</v>
          </cell>
          <cell r="C1650" t="str">
            <v>Aug</v>
          </cell>
          <cell r="D1650">
            <v>3</v>
          </cell>
          <cell r="E1650">
            <v>0</v>
          </cell>
          <cell r="F1650">
            <v>14451.84</v>
          </cell>
          <cell r="G1650" t="str">
            <v>tier - 2</v>
          </cell>
          <cell r="H1650" t="str">
            <v>tier - 3</v>
          </cell>
          <cell r="I1650" t="str">
            <v>R1023</v>
          </cell>
        </row>
        <row r="1651">
          <cell r="A1651" t="str">
            <v>Id689</v>
          </cell>
          <cell r="B1651">
            <v>1996</v>
          </cell>
          <cell r="C1651" t="str">
            <v>Nov</v>
          </cell>
          <cell r="D1651">
            <v>10</v>
          </cell>
          <cell r="E1651">
            <v>2</v>
          </cell>
          <cell r="F1651">
            <v>14455.64</v>
          </cell>
          <cell r="G1651" t="str">
            <v>tier - 2</v>
          </cell>
          <cell r="H1651" t="str">
            <v>tier - 3</v>
          </cell>
          <cell r="I1651" t="str">
            <v>R1024</v>
          </cell>
        </row>
        <row r="1652">
          <cell r="A1652" t="str">
            <v>Id688</v>
          </cell>
          <cell r="B1652">
            <v>1976</v>
          </cell>
          <cell r="C1652" t="str">
            <v>Nov</v>
          </cell>
          <cell r="D1652">
            <v>27</v>
          </cell>
          <cell r="E1652">
            <v>2</v>
          </cell>
          <cell r="F1652">
            <v>14470.01</v>
          </cell>
          <cell r="G1652" t="str">
            <v>tier - 2</v>
          </cell>
          <cell r="H1652" t="str">
            <v>tier - 3</v>
          </cell>
          <cell r="I1652" t="str">
            <v>R1012</v>
          </cell>
        </row>
        <row r="1653">
          <cell r="A1653" t="str">
            <v>Id687</v>
          </cell>
          <cell r="B1653">
            <v>1959</v>
          </cell>
          <cell r="C1653" t="str">
            <v>Nov</v>
          </cell>
          <cell r="D1653">
            <v>20</v>
          </cell>
          <cell r="E1653">
            <v>1</v>
          </cell>
          <cell r="F1653">
            <v>14474.68</v>
          </cell>
          <cell r="G1653" t="str">
            <v>tier - 2</v>
          </cell>
          <cell r="H1653" t="str">
            <v>tier - 2</v>
          </cell>
          <cell r="I1653" t="str">
            <v>R1013</v>
          </cell>
        </row>
        <row r="1654">
          <cell r="A1654" t="str">
            <v>Id686</v>
          </cell>
          <cell r="B1654">
            <v>1979</v>
          </cell>
          <cell r="C1654" t="str">
            <v>Oct</v>
          </cell>
          <cell r="D1654">
            <v>20</v>
          </cell>
          <cell r="E1654">
            <v>5</v>
          </cell>
          <cell r="F1654">
            <v>14478.33</v>
          </cell>
          <cell r="G1654" t="str">
            <v>tier - 2</v>
          </cell>
          <cell r="H1654" t="str">
            <v>tier - 2</v>
          </cell>
          <cell r="I1654" t="str">
            <v>R1013</v>
          </cell>
        </row>
        <row r="1655">
          <cell r="A1655" t="str">
            <v>Id685</v>
          </cell>
          <cell r="B1655">
            <v>1989</v>
          </cell>
          <cell r="C1655" t="str">
            <v>Jul</v>
          </cell>
          <cell r="D1655">
            <v>22</v>
          </cell>
          <cell r="E1655">
            <v>3</v>
          </cell>
          <cell r="F1655">
            <v>14507.46</v>
          </cell>
          <cell r="G1655" t="str">
            <v>tier - 2</v>
          </cell>
          <cell r="H1655" t="str">
            <v>tier - 3</v>
          </cell>
          <cell r="I1655" t="str">
            <v>R1012</v>
          </cell>
        </row>
        <row r="1656">
          <cell r="A1656" t="str">
            <v>Id684</v>
          </cell>
          <cell r="B1656">
            <v>1989</v>
          </cell>
          <cell r="C1656" t="str">
            <v>Jul</v>
          </cell>
          <cell r="D1656">
            <v>14</v>
          </cell>
          <cell r="E1656">
            <v>3</v>
          </cell>
          <cell r="F1656">
            <v>14547.26</v>
          </cell>
          <cell r="G1656" t="str">
            <v>tier - 2</v>
          </cell>
          <cell r="H1656" t="str">
            <v>tier - 3</v>
          </cell>
          <cell r="I1656" t="str">
            <v>R1011</v>
          </cell>
        </row>
        <row r="1657">
          <cell r="A1657" t="str">
            <v>Id683</v>
          </cell>
          <cell r="B1657">
            <v>1998</v>
          </cell>
          <cell r="C1657" t="str">
            <v>Sep</v>
          </cell>
          <cell r="D1657">
            <v>12</v>
          </cell>
          <cell r="E1657">
            <v>0</v>
          </cell>
          <cell r="F1657">
            <v>14571.89</v>
          </cell>
          <cell r="G1657" t="str">
            <v>tier - 2</v>
          </cell>
          <cell r="H1657" t="str">
            <v>tier - 1</v>
          </cell>
          <cell r="I1657" t="str">
            <v>R1024</v>
          </cell>
        </row>
        <row r="1658">
          <cell r="A1658" t="str">
            <v>Id682</v>
          </cell>
          <cell r="B1658">
            <v>1962</v>
          </cell>
          <cell r="C1658" t="str">
            <v>Dec</v>
          </cell>
          <cell r="D1658">
            <v>3</v>
          </cell>
          <cell r="E1658">
            <v>0</v>
          </cell>
          <cell r="F1658">
            <v>14574.64</v>
          </cell>
          <cell r="G1658" t="str">
            <v>tier - 2</v>
          </cell>
          <cell r="H1658" t="str">
            <v>tier - 1</v>
          </cell>
          <cell r="I1658" t="str">
            <v>R1025</v>
          </cell>
        </row>
        <row r="1659">
          <cell r="A1659" t="str">
            <v>Id681</v>
          </cell>
          <cell r="B1659">
            <v>1963</v>
          </cell>
          <cell r="C1659" t="str">
            <v>Oct</v>
          </cell>
          <cell r="D1659">
            <v>14</v>
          </cell>
          <cell r="E1659">
            <v>3</v>
          </cell>
          <cell r="F1659">
            <v>14590.63</v>
          </cell>
          <cell r="G1659" t="str">
            <v>tier - 2</v>
          </cell>
          <cell r="H1659" t="str">
            <v>tier - 1</v>
          </cell>
          <cell r="I1659" t="str">
            <v>R1024</v>
          </cell>
        </row>
        <row r="1660">
          <cell r="A1660" t="str">
            <v>Id680</v>
          </cell>
          <cell r="B1660">
            <v>1967</v>
          </cell>
          <cell r="C1660" t="str">
            <v>Jul</v>
          </cell>
          <cell r="D1660">
            <v>18</v>
          </cell>
          <cell r="E1660">
            <v>0</v>
          </cell>
          <cell r="F1660">
            <v>14600.62</v>
          </cell>
          <cell r="G1660" t="str">
            <v>tier - 2</v>
          </cell>
          <cell r="H1660" t="str">
            <v>tier - 3</v>
          </cell>
          <cell r="I1660" t="str">
            <v>R1022</v>
          </cell>
        </row>
        <row r="1661">
          <cell r="A1661" t="str">
            <v>Id679</v>
          </cell>
          <cell r="B1661">
            <v>1965</v>
          </cell>
          <cell r="C1661" t="str">
            <v>Nov</v>
          </cell>
          <cell r="D1661">
            <v>8</v>
          </cell>
          <cell r="E1661">
            <v>0</v>
          </cell>
          <cell r="F1661">
            <v>14612.33</v>
          </cell>
          <cell r="G1661" t="str">
            <v>tier - 2</v>
          </cell>
          <cell r="H1661" t="str">
            <v>tier - 3</v>
          </cell>
          <cell r="I1661" t="str">
            <v>R1021</v>
          </cell>
        </row>
        <row r="1662">
          <cell r="A1662" t="str">
            <v>Id678</v>
          </cell>
          <cell r="B1662">
            <v>1991</v>
          </cell>
          <cell r="C1662" t="str">
            <v>Aug</v>
          </cell>
          <cell r="D1662">
            <v>21</v>
          </cell>
          <cell r="E1662">
            <v>3</v>
          </cell>
          <cell r="F1662">
            <v>14630.52</v>
          </cell>
          <cell r="G1662" t="str">
            <v>tier - 2</v>
          </cell>
          <cell r="H1662" t="str">
            <v>tier - 3</v>
          </cell>
          <cell r="I1662" t="str">
            <v>R1011</v>
          </cell>
        </row>
        <row r="1663">
          <cell r="A1663" t="str">
            <v>Id677</v>
          </cell>
          <cell r="B1663">
            <v>1967</v>
          </cell>
          <cell r="C1663" t="str">
            <v>Sep</v>
          </cell>
          <cell r="D1663">
            <v>1</v>
          </cell>
          <cell r="E1663">
            <v>0</v>
          </cell>
          <cell r="F1663">
            <v>14640.35</v>
          </cell>
          <cell r="G1663" t="str">
            <v>tier - 2</v>
          </cell>
          <cell r="H1663" t="str">
            <v>tier - 3</v>
          </cell>
          <cell r="I1663" t="str">
            <v>R1026</v>
          </cell>
        </row>
        <row r="1664">
          <cell r="A1664" t="str">
            <v>Id676</v>
          </cell>
          <cell r="B1664">
            <v>1981</v>
          </cell>
          <cell r="C1664" t="str">
            <v>Nov</v>
          </cell>
          <cell r="D1664">
            <v>13</v>
          </cell>
          <cell r="E1664">
            <v>1</v>
          </cell>
          <cell r="F1664">
            <v>14657.2</v>
          </cell>
          <cell r="G1664" t="str">
            <v>tier - 2</v>
          </cell>
          <cell r="H1664" t="str">
            <v>tier - 1</v>
          </cell>
          <cell r="I1664" t="str">
            <v>R1012</v>
          </cell>
        </row>
        <row r="1665">
          <cell r="A1665" t="str">
            <v>Id675</v>
          </cell>
          <cell r="B1665">
            <v>1969</v>
          </cell>
          <cell r="C1665" t="str">
            <v>Oct</v>
          </cell>
          <cell r="D1665">
            <v>20</v>
          </cell>
          <cell r="E1665">
            <v>0</v>
          </cell>
          <cell r="F1665">
            <v>14665.75</v>
          </cell>
          <cell r="G1665" t="str">
            <v>tier - 2</v>
          </cell>
          <cell r="H1665" t="str">
            <v>tier - 1</v>
          </cell>
          <cell r="I1665" t="str">
            <v>R1012</v>
          </cell>
        </row>
        <row r="1666">
          <cell r="A1666" t="str">
            <v>Id674</v>
          </cell>
          <cell r="B1666">
            <v>1958</v>
          </cell>
          <cell r="C1666" t="str">
            <v>Jul</v>
          </cell>
          <cell r="D1666">
            <v>23</v>
          </cell>
          <cell r="E1666">
            <v>0</v>
          </cell>
          <cell r="F1666">
            <v>14692.67</v>
          </cell>
          <cell r="G1666" t="str">
            <v>tier - 2</v>
          </cell>
          <cell r="H1666" t="str">
            <v>tier - 1</v>
          </cell>
          <cell r="I1666" t="str">
            <v>R1012</v>
          </cell>
        </row>
        <row r="1667">
          <cell r="A1667" t="str">
            <v>Id673</v>
          </cell>
          <cell r="B1667">
            <v>1982</v>
          </cell>
          <cell r="C1667" t="str">
            <v>Sep</v>
          </cell>
          <cell r="D1667">
            <v>4</v>
          </cell>
          <cell r="E1667">
            <v>3</v>
          </cell>
          <cell r="F1667">
            <v>14696.77</v>
          </cell>
          <cell r="G1667" t="str">
            <v>tier - 2</v>
          </cell>
          <cell r="H1667" t="str">
            <v>tier - 2</v>
          </cell>
          <cell r="I1667" t="str">
            <v>R1011</v>
          </cell>
        </row>
        <row r="1668">
          <cell r="A1668" t="str">
            <v>Id672</v>
          </cell>
          <cell r="B1668">
            <v>2002</v>
          </cell>
          <cell r="C1668" t="str">
            <v>Sep</v>
          </cell>
          <cell r="D1668">
            <v>24</v>
          </cell>
          <cell r="E1668">
            <v>0</v>
          </cell>
          <cell r="F1668">
            <v>14711.74</v>
          </cell>
          <cell r="G1668" t="str">
            <v>tier - 2</v>
          </cell>
          <cell r="H1668" t="str">
            <v>tier - 2</v>
          </cell>
          <cell r="I1668" t="str">
            <v>R1012</v>
          </cell>
        </row>
        <row r="1669">
          <cell r="A1669" t="str">
            <v>Id671</v>
          </cell>
          <cell r="B1669">
            <v>1962</v>
          </cell>
          <cell r="C1669" t="str">
            <v>Jul</v>
          </cell>
          <cell r="D1669">
            <v>29</v>
          </cell>
          <cell r="E1669">
            <v>0</v>
          </cell>
          <cell r="F1669">
            <v>14738.43</v>
          </cell>
          <cell r="G1669" t="str">
            <v>tier - 2</v>
          </cell>
          <cell r="H1669" t="str">
            <v>tier - 3</v>
          </cell>
          <cell r="I1669" t="str">
            <v>R1021</v>
          </cell>
        </row>
        <row r="1670">
          <cell r="A1670" t="str">
            <v>Id670</v>
          </cell>
          <cell r="B1670">
            <v>1965</v>
          </cell>
          <cell r="C1670" t="str">
            <v>Jul</v>
          </cell>
          <cell r="D1670">
            <v>27</v>
          </cell>
          <cell r="E1670">
            <v>0</v>
          </cell>
          <cell r="F1670">
            <v>14750.42</v>
          </cell>
          <cell r="G1670" t="str">
            <v>tier - 2</v>
          </cell>
          <cell r="H1670" t="str">
            <v>tier - 2</v>
          </cell>
          <cell r="I1670" t="str">
            <v>R1026</v>
          </cell>
        </row>
        <row r="1671">
          <cell r="A1671" t="str">
            <v>Id669</v>
          </cell>
          <cell r="B1671">
            <v>1975</v>
          </cell>
          <cell r="C1671" t="str">
            <v>Dec</v>
          </cell>
          <cell r="D1671">
            <v>10</v>
          </cell>
          <cell r="E1671">
            <v>1</v>
          </cell>
          <cell r="F1671">
            <v>14819</v>
          </cell>
          <cell r="G1671" t="str">
            <v>tier - 2</v>
          </cell>
          <cell r="H1671" t="str">
            <v>tier - 3</v>
          </cell>
          <cell r="I1671" t="str">
            <v>R1023</v>
          </cell>
        </row>
        <row r="1672">
          <cell r="A1672" t="str">
            <v>Id668</v>
          </cell>
          <cell r="B1672">
            <v>1979</v>
          </cell>
          <cell r="C1672" t="str">
            <v>Oct</v>
          </cell>
          <cell r="D1672">
            <v>18</v>
          </cell>
          <cell r="E1672">
            <v>2</v>
          </cell>
          <cell r="F1672">
            <v>14839.34</v>
          </cell>
          <cell r="G1672" t="str">
            <v>tier - 2</v>
          </cell>
          <cell r="H1672" t="str">
            <v>tier - 3</v>
          </cell>
          <cell r="I1672" t="str">
            <v>R1026</v>
          </cell>
        </row>
        <row r="1673">
          <cell r="A1673" t="str">
            <v>Id667</v>
          </cell>
          <cell r="B1673">
            <v>1981</v>
          </cell>
          <cell r="C1673" t="str">
            <v>Jun</v>
          </cell>
          <cell r="D1673">
            <v>5</v>
          </cell>
          <cell r="E1673">
            <v>1</v>
          </cell>
          <cell r="F1673">
            <v>14843.96</v>
          </cell>
          <cell r="G1673" t="str">
            <v>tier - 2</v>
          </cell>
          <cell r="H1673" t="str">
            <v>tier - 3</v>
          </cell>
          <cell r="I1673" t="str">
            <v>R1026</v>
          </cell>
        </row>
        <row r="1674">
          <cell r="A1674" t="str">
            <v>Id666</v>
          </cell>
          <cell r="B1674">
            <v>1970</v>
          </cell>
          <cell r="C1674" t="str">
            <v>Nov</v>
          </cell>
          <cell r="D1674">
            <v>11</v>
          </cell>
          <cell r="E1674">
            <v>0</v>
          </cell>
          <cell r="F1674">
            <v>14847.63</v>
          </cell>
          <cell r="G1674" t="str">
            <v>tier - 2</v>
          </cell>
          <cell r="H1674" t="str">
            <v>tier - 2</v>
          </cell>
          <cell r="I1674" t="str">
            <v>R1023</v>
          </cell>
        </row>
        <row r="1675">
          <cell r="A1675" t="str">
            <v>Id665</v>
          </cell>
          <cell r="B1675">
            <v>1958</v>
          </cell>
          <cell r="C1675" t="str">
            <v>Oct</v>
          </cell>
          <cell r="D1675">
            <v>17</v>
          </cell>
          <cell r="E1675">
            <v>0</v>
          </cell>
          <cell r="F1675">
            <v>14901.52</v>
          </cell>
          <cell r="G1675" t="str">
            <v>tier - 2</v>
          </cell>
          <cell r="H1675" t="str">
            <v>tier - 2</v>
          </cell>
          <cell r="I1675" t="str">
            <v>R1024</v>
          </cell>
        </row>
        <row r="1676">
          <cell r="A1676" t="str">
            <v>Id664</v>
          </cell>
          <cell r="B1676">
            <v>1981</v>
          </cell>
          <cell r="C1676" t="str">
            <v>Jul</v>
          </cell>
          <cell r="D1676">
            <v>4</v>
          </cell>
          <cell r="E1676">
            <v>1</v>
          </cell>
          <cell r="F1676">
            <v>14908.27</v>
          </cell>
          <cell r="G1676" t="str">
            <v>tier - 2</v>
          </cell>
          <cell r="H1676" t="str">
            <v>tier - 1</v>
          </cell>
          <cell r="I1676" t="str">
            <v>R1011</v>
          </cell>
        </row>
        <row r="1677">
          <cell r="A1677" t="str">
            <v>Id663</v>
          </cell>
          <cell r="B1677">
            <v>1968</v>
          </cell>
          <cell r="C1677" t="str">
            <v>Nov</v>
          </cell>
          <cell r="D1677">
            <v>8</v>
          </cell>
          <cell r="E1677">
            <v>0</v>
          </cell>
          <cell r="F1677">
            <v>14926.97</v>
          </cell>
          <cell r="G1677" t="str">
            <v>tier - 2</v>
          </cell>
          <cell r="H1677" t="str">
            <v>tier - 2</v>
          </cell>
          <cell r="I1677" t="str">
            <v>R1012</v>
          </cell>
        </row>
        <row r="1678">
          <cell r="A1678" t="str">
            <v>Id662</v>
          </cell>
          <cell r="B1678">
            <v>1962</v>
          </cell>
          <cell r="C1678" t="str">
            <v>Nov</v>
          </cell>
          <cell r="D1678">
            <v>29</v>
          </cell>
          <cell r="E1678">
            <v>0</v>
          </cell>
          <cell r="F1678">
            <v>14945.34</v>
          </cell>
          <cell r="G1678" t="str">
            <v>tier - 2</v>
          </cell>
          <cell r="H1678" t="str">
            <v>tier - 1</v>
          </cell>
          <cell r="I1678" t="str">
            <v>R1021</v>
          </cell>
        </row>
        <row r="1679">
          <cell r="A1679" t="str">
            <v>Id661</v>
          </cell>
          <cell r="B1679">
            <v>1958</v>
          </cell>
          <cell r="C1679" t="str">
            <v>Jul</v>
          </cell>
          <cell r="D1679">
            <v>29</v>
          </cell>
          <cell r="E1679">
            <v>2</v>
          </cell>
          <cell r="F1679">
            <v>14988.43</v>
          </cell>
          <cell r="G1679" t="str">
            <v>tier - 2</v>
          </cell>
          <cell r="H1679" t="str">
            <v>tier - 3</v>
          </cell>
          <cell r="I1679" t="str">
            <v>R1011</v>
          </cell>
        </row>
        <row r="1680">
          <cell r="A1680" t="str">
            <v>Id660</v>
          </cell>
          <cell r="B1680">
            <v>1995</v>
          </cell>
          <cell r="C1680" t="str">
            <v>Aug</v>
          </cell>
          <cell r="D1680">
            <v>2</v>
          </cell>
          <cell r="E1680">
            <v>2</v>
          </cell>
          <cell r="F1680">
            <v>15006.58</v>
          </cell>
          <cell r="G1680" t="str">
            <v>tier - 2</v>
          </cell>
          <cell r="H1680" t="str">
            <v>tier - 2</v>
          </cell>
          <cell r="I1680" t="str">
            <v>R1024</v>
          </cell>
        </row>
        <row r="1681">
          <cell r="A1681" t="str">
            <v>Id659</v>
          </cell>
          <cell r="B1681">
            <v>1960</v>
          </cell>
          <cell r="C1681" t="str">
            <v>Aug</v>
          </cell>
          <cell r="D1681">
            <v>8</v>
          </cell>
          <cell r="E1681">
            <v>2</v>
          </cell>
          <cell r="F1681">
            <v>15019.76</v>
          </cell>
          <cell r="G1681" t="str">
            <v>tier - 2</v>
          </cell>
          <cell r="H1681" t="str">
            <v>tier - 2</v>
          </cell>
          <cell r="I1681" t="str">
            <v>R1012</v>
          </cell>
        </row>
        <row r="1682">
          <cell r="A1682" t="str">
            <v>Id658</v>
          </cell>
          <cell r="B1682">
            <v>1979</v>
          </cell>
          <cell r="C1682" t="str">
            <v>Nov</v>
          </cell>
          <cell r="D1682">
            <v>25</v>
          </cell>
          <cell r="E1682">
            <v>2</v>
          </cell>
          <cell r="F1682">
            <v>15025.76</v>
          </cell>
          <cell r="G1682" t="str">
            <v>tier - 2</v>
          </cell>
          <cell r="H1682" t="str">
            <v>tier - 1</v>
          </cell>
          <cell r="I1682" t="str">
            <v>R1011</v>
          </cell>
        </row>
        <row r="1683">
          <cell r="A1683" t="str">
            <v>Id657</v>
          </cell>
          <cell r="B1683">
            <v>1970</v>
          </cell>
          <cell r="C1683" t="str">
            <v>Sep</v>
          </cell>
          <cell r="D1683">
            <v>11</v>
          </cell>
          <cell r="E1683">
            <v>0</v>
          </cell>
          <cell r="F1683">
            <v>15026.3</v>
          </cell>
          <cell r="G1683" t="str">
            <v>tier - 2</v>
          </cell>
          <cell r="H1683" t="str">
            <v>tier - 3</v>
          </cell>
          <cell r="I1683" t="str">
            <v>R1011</v>
          </cell>
        </row>
        <row r="1684">
          <cell r="A1684" t="str">
            <v>Id656</v>
          </cell>
          <cell r="B1684">
            <v>1971</v>
          </cell>
          <cell r="C1684" t="str">
            <v>Aug</v>
          </cell>
          <cell r="D1684">
            <v>15</v>
          </cell>
          <cell r="E1684">
            <v>0</v>
          </cell>
          <cell r="F1684">
            <v>15038.51</v>
          </cell>
          <cell r="G1684" t="str">
            <v>tier - 2</v>
          </cell>
          <cell r="H1684" t="str">
            <v>tier - 3</v>
          </cell>
          <cell r="I1684" t="str">
            <v>R1023</v>
          </cell>
        </row>
        <row r="1685">
          <cell r="A1685" t="str">
            <v>Id655</v>
          </cell>
          <cell r="B1685">
            <v>1968</v>
          </cell>
          <cell r="C1685" t="str">
            <v>Jun</v>
          </cell>
          <cell r="D1685">
            <v>12</v>
          </cell>
          <cell r="E1685">
            <v>0</v>
          </cell>
          <cell r="F1685">
            <v>15052.68</v>
          </cell>
          <cell r="G1685" t="str">
            <v>tier - 2</v>
          </cell>
          <cell r="H1685" t="str">
            <v>tier - 2</v>
          </cell>
          <cell r="I1685" t="str">
            <v>R1022</v>
          </cell>
        </row>
        <row r="1686">
          <cell r="A1686" t="str">
            <v>Id654</v>
          </cell>
          <cell r="B1686">
            <v>1975</v>
          </cell>
          <cell r="C1686" t="str">
            <v>Oct</v>
          </cell>
          <cell r="D1686">
            <v>26</v>
          </cell>
          <cell r="E1686">
            <v>1</v>
          </cell>
          <cell r="F1686">
            <v>15090.35</v>
          </cell>
          <cell r="G1686" t="str">
            <v>tier - 2</v>
          </cell>
          <cell r="H1686" t="str">
            <v>tier - 1</v>
          </cell>
          <cell r="I1686" t="str">
            <v>R1023</v>
          </cell>
        </row>
        <row r="1687">
          <cell r="A1687" t="str">
            <v>Id653</v>
          </cell>
          <cell r="B1687">
            <v>1972</v>
          </cell>
          <cell r="C1687" t="str">
            <v>Nov</v>
          </cell>
          <cell r="D1687">
            <v>7</v>
          </cell>
          <cell r="E1687">
            <v>0</v>
          </cell>
          <cell r="F1687">
            <v>15103.69</v>
          </cell>
          <cell r="G1687" t="str">
            <v>tier - 2</v>
          </cell>
          <cell r="H1687" t="str">
            <v>tier - 1</v>
          </cell>
          <cell r="I1687" t="str">
            <v>R1012</v>
          </cell>
        </row>
        <row r="1688">
          <cell r="A1688" t="str">
            <v>Id652</v>
          </cell>
          <cell r="B1688">
            <v>1978</v>
          </cell>
          <cell r="C1688" t="str">
            <v>Sep</v>
          </cell>
          <cell r="D1688">
            <v>5</v>
          </cell>
          <cell r="E1688">
            <v>2</v>
          </cell>
          <cell r="F1688">
            <v>15123.19</v>
          </cell>
          <cell r="G1688" t="str">
            <v>tier - 2</v>
          </cell>
          <cell r="H1688" t="str">
            <v>tier - 1</v>
          </cell>
          <cell r="I1688" t="str">
            <v>R1011</v>
          </cell>
        </row>
        <row r="1689">
          <cell r="A1689" t="str">
            <v>Id651</v>
          </cell>
          <cell r="B1689">
            <v>1971</v>
          </cell>
          <cell r="C1689" t="str">
            <v>Nov</v>
          </cell>
          <cell r="D1689">
            <v>25</v>
          </cell>
          <cell r="E1689">
            <v>0</v>
          </cell>
          <cell r="F1689">
            <v>15150.44</v>
          </cell>
          <cell r="G1689" t="str">
            <v>tier - 2</v>
          </cell>
          <cell r="H1689" t="str">
            <v>tier - 1</v>
          </cell>
          <cell r="I1689" t="str">
            <v>R1023</v>
          </cell>
        </row>
        <row r="1690">
          <cell r="A1690" t="str">
            <v>Id650</v>
          </cell>
          <cell r="B1690">
            <v>1962</v>
          </cell>
          <cell r="C1690" t="str">
            <v>Oct</v>
          </cell>
          <cell r="D1690">
            <v>25</v>
          </cell>
          <cell r="E1690">
            <v>0</v>
          </cell>
          <cell r="F1690">
            <v>15161.25</v>
          </cell>
          <cell r="G1690" t="str">
            <v>tier - 2</v>
          </cell>
          <cell r="H1690" t="str">
            <v>tier - 2</v>
          </cell>
          <cell r="I1690" t="str">
            <v>R1012</v>
          </cell>
        </row>
        <row r="1691">
          <cell r="A1691" t="str">
            <v>Id649</v>
          </cell>
          <cell r="B1691">
            <v>1959</v>
          </cell>
          <cell r="C1691" t="str">
            <v>Jun</v>
          </cell>
          <cell r="D1691">
            <v>4</v>
          </cell>
          <cell r="E1691">
            <v>3</v>
          </cell>
          <cell r="F1691">
            <v>15161.53</v>
          </cell>
          <cell r="G1691" t="str">
            <v>tier - 2</v>
          </cell>
          <cell r="H1691" t="str">
            <v>tier - 1</v>
          </cell>
          <cell r="I1691" t="str">
            <v>R1013</v>
          </cell>
        </row>
        <row r="1692">
          <cell r="A1692" t="str">
            <v>Id648</v>
          </cell>
          <cell r="B1692">
            <v>1959</v>
          </cell>
          <cell r="C1692" t="str">
            <v>Dec</v>
          </cell>
          <cell r="D1692">
            <v>3</v>
          </cell>
          <cell r="E1692">
            <v>3</v>
          </cell>
          <cell r="F1692">
            <v>15170.07</v>
          </cell>
          <cell r="G1692" t="str">
            <v>tier - 2</v>
          </cell>
          <cell r="H1692" t="str">
            <v>tier - 3</v>
          </cell>
          <cell r="I1692" t="str">
            <v>R1011</v>
          </cell>
        </row>
        <row r="1693">
          <cell r="A1693" t="str">
            <v>Id647</v>
          </cell>
          <cell r="B1693">
            <v>1962</v>
          </cell>
          <cell r="C1693" t="str">
            <v>Jun</v>
          </cell>
          <cell r="D1693">
            <v>17</v>
          </cell>
          <cell r="E1693">
            <v>0</v>
          </cell>
          <cell r="F1693">
            <v>15174.81</v>
          </cell>
          <cell r="G1693" t="str">
            <v>tier - 2</v>
          </cell>
          <cell r="H1693" t="str">
            <v>tier - 1</v>
          </cell>
          <cell r="I1693" t="str">
            <v>R1012</v>
          </cell>
        </row>
        <row r="1694">
          <cell r="A1694" t="str">
            <v>Id646</v>
          </cell>
          <cell r="B1694">
            <v>1978</v>
          </cell>
          <cell r="C1694" t="str">
            <v>Nov</v>
          </cell>
          <cell r="D1694">
            <v>23</v>
          </cell>
          <cell r="E1694">
            <v>2</v>
          </cell>
          <cell r="F1694">
            <v>15207.92</v>
          </cell>
          <cell r="G1694" t="str">
            <v>tier - 2</v>
          </cell>
          <cell r="H1694" t="str">
            <v>tier - 1</v>
          </cell>
          <cell r="I1694" t="str">
            <v>R1012</v>
          </cell>
        </row>
        <row r="1695">
          <cell r="A1695" t="str">
            <v>Id645</v>
          </cell>
          <cell r="B1695">
            <v>1960</v>
          </cell>
          <cell r="C1695" t="str">
            <v>Jul</v>
          </cell>
          <cell r="D1695">
            <v>25</v>
          </cell>
          <cell r="E1695">
            <v>2</v>
          </cell>
          <cell r="F1695">
            <v>15230.32</v>
          </cell>
          <cell r="G1695" t="str">
            <v>tier - 2</v>
          </cell>
          <cell r="H1695" t="str">
            <v>tier - 2</v>
          </cell>
          <cell r="I1695" t="str">
            <v>R1024</v>
          </cell>
        </row>
        <row r="1696">
          <cell r="A1696" t="str">
            <v>Id644</v>
          </cell>
          <cell r="B1696">
            <v>1969</v>
          </cell>
          <cell r="C1696" t="str">
            <v>Sep</v>
          </cell>
          <cell r="D1696">
            <v>16</v>
          </cell>
          <cell r="E1696">
            <v>0</v>
          </cell>
          <cell r="F1696">
            <v>15260.52</v>
          </cell>
          <cell r="G1696" t="str">
            <v>tier - 2</v>
          </cell>
          <cell r="H1696" t="str">
            <v>tier - 2</v>
          </cell>
          <cell r="I1696" t="str">
            <v>R1023</v>
          </cell>
        </row>
        <row r="1697">
          <cell r="A1697" t="str">
            <v>Id643</v>
          </cell>
          <cell r="B1697">
            <v>1963</v>
          </cell>
          <cell r="C1697" t="str">
            <v>Dec</v>
          </cell>
          <cell r="D1697">
            <v>13</v>
          </cell>
          <cell r="E1697">
            <v>0</v>
          </cell>
          <cell r="F1697">
            <v>15322.77</v>
          </cell>
          <cell r="G1697" t="str">
            <v>tier - 2</v>
          </cell>
          <cell r="H1697" t="str">
            <v>tier - 3</v>
          </cell>
          <cell r="I1697" t="str">
            <v>R1021</v>
          </cell>
        </row>
        <row r="1698">
          <cell r="A1698" t="str">
            <v>Id642</v>
          </cell>
          <cell r="B1698">
            <v>2001</v>
          </cell>
          <cell r="C1698" t="str">
            <v>Jul</v>
          </cell>
          <cell r="D1698">
            <v>14</v>
          </cell>
          <cell r="E1698">
            <v>1</v>
          </cell>
          <cell r="F1698">
            <v>15359.1</v>
          </cell>
          <cell r="G1698" t="str">
            <v>tier - 2</v>
          </cell>
          <cell r="H1698" t="str">
            <v>tier - 3</v>
          </cell>
          <cell r="I1698" t="str">
            <v>R1024</v>
          </cell>
        </row>
        <row r="1699">
          <cell r="A1699" t="str">
            <v>Id641</v>
          </cell>
          <cell r="B1699">
            <v>1988</v>
          </cell>
          <cell r="C1699" t="str">
            <v>Dec</v>
          </cell>
          <cell r="D1699">
            <v>17</v>
          </cell>
          <cell r="E1699">
            <v>3</v>
          </cell>
          <cell r="F1699">
            <v>15361.5</v>
          </cell>
          <cell r="G1699" t="str">
            <v>tier - 2</v>
          </cell>
          <cell r="H1699" t="str">
            <v>tier - 3</v>
          </cell>
          <cell r="I1699" t="str">
            <v>R1023</v>
          </cell>
        </row>
        <row r="1700">
          <cell r="A1700" t="str">
            <v>Id640</v>
          </cell>
          <cell r="B1700">
            <v>1968</v>
          </cell>
          <cell r="C1700" t="str">
            <v>Jul</v>
          </cell>
          <cell r="D1700">
            <v>18</v>
          </cell>
          <cell r="E1700">
            <v>0</v>
          </cell>
          <cell r="F1700">
            <v>15363.77</v>
          </cell>
          <cell r="G1700" t="str">
            <v>tier - 2</v>
          </cell>
          <cell r="H1700" t="str">
            <v>tier - 1</v>
          </cell>
          <cell r="I1700" t="str">
            <v>R1026</v>
          </cell>
        </row>
        <row r="1701">
          <cell r="A1701" t="str">
            <v>Id639</v>
          </cell>
          <cell r="B1701">
            <v>1962</v>
          </cell>
          <cell r="C1701" t="str">
            <v>Sep</v>
          </cell>
          <cell r="D1701">
            <v>6</v>
          </cell>
          <cell r="E1701">
            <v>0</v>
          </cell>
          <cell r="F1701">
            <v>15368.22</v>
          </cell>
          <cell r="G1701" t="str">
            <v>tier - 2</v>
          </cell>
          <cell r="H1701" t="str">
            <v>tier - 2</v>
          </cell>
          <cell r="I1701" t="str">
            <v>R1011</v>
          </cell>
        </row>
        <row r="1702">
          <cell r="A1702" t="str">
            <v>Id638</v>
          </cell>
          <cell r="B1702">
            <v>1964</v>
          </cell>
          <cell r="C1702" t="str">
            <v>Sep</v>
          </cell>
          <cell r="D1702">
            <v>4</v>
          </cell>
          <cell r="E1702">
            <v>0</v>
          </cell>
          <cell r="F1702">
            <v>15377.77</v>
          </cell>
          <cell r="G1702" t="str">
            <v>tier - 2</v>
          </cell>
          <cell r="H1702" t="str">
            <v>tier - 2</v>
          </cell>
          <cell r="I1702" t="str">
            <v>R1012</v>
          </cell>
        </row>
        <row r="1703">
          <cell r="A1703" t="str">
            <v>Id637</v>
          </cell>
          <cell r="B1703">
            <v>1990</v>
          </cell>
          <cell r="C1703" t="str">
            <v>Oct</v>
          </cell>
          <cell r="D1703">
            <v>25</v>
          </cell>
          <cell r="E1703">
            <v>3</v>
          </cell>
          <cell r="F1703">
            <v>15440.2</v>
          </cell>
          <cell r="G1703" t="str">
            <v>tier - 2</v>
          </cell>
          <cell r="H1703" t="str">
            <v>tier - 1</v>
          </cell>
          <cell r="I1703" t="str">
            <v>R1012</v>
          </cell>
        </row>
        <row r="1704">
          <cell r="A1704" t="str">
            <v>Id636</v>
          </cell>
          <cell r="B1704">
            <v>1976</v>
          </cell>
          <cell r="C1704" t="str">
            <v>Jul</v>
          </cell>
          <cell r="D1704">
            <v>20</v>
          </cell>
          <cell r="E1704">
            <v>2</v>
          </cell>
          <cell r="F1704">
            <v>15450.48</v>
          </cell>
          <cell r="G1704" t="str">
            <v>tier - 2</v>
          </cell>
          <cell r="H1704" t="str">
            <v>tier - 1</v>
          </cell>
          <cell r="I1704" t="str">
            <v>R1026</v>
          </cell>
        </row>
        <row r="1705">
          <cell r="A1705" t="str">
            <v>Id635</v>
          </cell>
          <cell r="B1705">
            <v>2004</v>
          </cell>
          <cell r="C1705" t="str">
            <v>Jul</v>
          </cell>
          <cell r="D1705">
            <v>17</v>
          </cell>
          <cell r="E1705">
            <v>0</v>
          </cell>
          <cell r="F1705">
            <v>15518.18</v>
          </cell>
          <cell r="G1705" t="str">
            <v>tier - 2</v>
          </cell>
          <cell r="H1705" t="str">
            <v>tier - 3</v>
          </cell>
          <cell r="I1705" t="str">
            <v>R1015</v>
          </cell>
        </row>
        <row r="1706">
          <cell r="A1706" t="str">
            <v>Id634</v>
          </cell>
          <cell r="B1706">
            <v>1974</v>
          </cell>
          <cell r="C1706" t="str">
            <v>Jun</v>
          </cell>
          <cell r="D1706">
            <v>28</v>
          </cell>
          <cell r="E1706">
            <v>0</v>
          </cell>
          <cell r="F1706">
            <v>15532.16</v>
          </cell>
          <cell r="G1706" t="str">
            <v>tier - 2</v>
          </cell>
          <cell r="H1706" t="str">
            <v>tier - 2</v>
          </cell>
          <cell r="I1706" t="str">
            <v>R1026</v>
          </cell>
        </row>
        <row r="1707">
          <cell r="A1707" t="str">
            <v>Id633</v>
          </cell>
          <cell r="B1707">
            <v>1959</v>
          </cell>
          <cell r="C1707" t="str">
            <v>Oct</v>
          </cell>
          <cell r="D1707">
            <v>2</v>
          </cell>
          <cell r="E1707">
            <v>3</v>
          </cell>
          <cell r="F1707">
            <v>15555.19</v>
          </cell>
          <cell r="G1707" t="str">
            <v>tier - 2</v>
          </cell>
          <cell r="H1707" t="str">
            <v>tier - 3</v>
          </cell>
          <cell r="I1707" t="str">
            <v>R1012</v>
          </cell>
        </row>
        <row r="1708">
          <cell r="A1708" t="str">
            <v>Id632</v>
          </cell>
          <cell r="B1708">
            <v>1974</v>
          </cell>
          <cell r="C1708" t="str">
            <v>Jul</v>
          </cell>
          <cell r="D1708">
            <v>30</v>
          </cell>
          <cell r="E1708">
            <v>0</v>
          </cell>
          <cell r="F1708">
            <v>15556.67</v>
          </cell>
          <cell r="G1708" t="str">
            <v>tier - 2</v>
          </cell>
          <cell r="H1708" t="str">
            <v>tier - 2</v>
          </cell>
          <cell r="I1708" t="str">
            <v>R1012</v>
          </cell>
        </row>
        <row r="1709">
          <cell r="A1709" t="str">
            <v>Id631</v>
          </cell>
          <cell r="B1709">
            <v>1965</v>
          </cell>
          <cell r="C1709" t="str">
            <v>Oct</v>
          </cell>
          <cell r="D1709">
            <v>28</v>
          </cell>
          <cell r="E1709">
            <v>0</v>
          </cell>
          <cell r="F1709">
            <v>15608.58</v>
          </cell>
          <cell r="G1709" t="str">
            <v>tier - 2</v>
          </cell>
          <cell r="H1709" t="str">
            <v>tier - 2</v>
          </cell>
          <cell r="I1709" t="str">
            <v>R1026</v>
          </cell>
        </row>
        <row r="1710">
          <cell r="A1710" t="str">
            <v>Id630</v>
          </cell>
          <cell r="B1710">
            <v>1960</v>
          </cell>
          <cell r="C1710" t="str">
            <v>Jun</v>
          </cell>
          <cell r="D1710">
            <v>6</v>
          </cell>
          <cell r="E1710">
            <v>3</v>
          </cell>
          <cell r="F1710">
            <v>15612.19</v>
          </cell>
          <cell r="G1710" t="str">
            <v>tier - 2</v>
          </cell>
          <cell r="H1710" t="str">
            <v>tier - 2</v>
          </cell>
          <cell r="I1710" t="str">
            <v>R1012</v>
          </cell>
        </row>
        <row r="1711">
          <cell r="A1711" t="str">
            <v>Id629</v>
          </cell>
          <cell r="B1711">
            <v>1988</v>
          </cell>
          <cell r="C1711" t="str">
            <v>Dec</v>
          </cell>
          <cell r="D1711">
            <v>22</v>
          </cell>
          <cell r="E1711">
            <v>3</v>
          </cell>
          <cell r="F1711">
            <v>15646.28</v>
          </cell>
          <cell r="G1711" t="str">
            <v>tier - 2</v>
          </cell>
          <cell r="H1711" t="str">
            <v>tier - 2</v>
          </cell>
          <cell r="I1711" t="str">
            <v>R1011</v>
          </cell>
        </row>
        <row r="1712">
          <cell r="A1712" t="str">
            <v>Id628</v>
          </cell>
          <cell r="B1712">
            <v>1973</v>
          </cell>
          <cell r="C1712" t="str">
            <v>Jun</v>
          </cell>
          <cell r="D1712">
            <v>26</v>
          </cell>
          <cell r="E1712">
            <v>0</v>
          </cell>
          <cell r="F1712">
            <v>15670.3</v>
          </cell>
          <cell r="G1712" t="str">
            <v>tier - 2</v>
          </cell>
          <cell r="H1712" t="str">
            <v>tier - 2</v>
          </cell>
          <cell r="I1712" t="str">
            <v>R1026</v>
          </cell>
        </row>
        <row r="1713">
          <cell r="A1713" t="str">
            <v>Id627</v>
          </cell>
          <cell r="B1713">
            <v>1976</v>
          </cell>
          <cell r="C1713" t="str">
            <v>Sep</v>
          </cell>
          <cell r="D1713">
            <v>20</v>
          </cell>
          <cell r="E1713">
            <v>2</v>
          </cell>
          <cell r="F1713">
            <v>15698.86</v>
          </cell>
          <cell r="G1713" t="str">
            <v>tier - 2</v>
          </cell>
          <cell r="H1713" t="str">
            <v>tier - 2</v>
          </cell>
          <cell r="I1713" t="str">
            <v>R1012</v>
          </cell>
        </row>
        <row r="1714">
          <cell r="A1714" t="str">
            <v>Id626</v>
          </cell>
          <cell r="B1714">
            <v>1974</v>
          </cell>
          <cell r="C1714" t="str">
            <v>Aug</v>
          </cell>
          <cell r="D1714">
            <v>29</v>
          </cell>
          <cell r="E1714">
            <v>0</v>
          </cell>
          <cell r="F1714">
            <v>15746.62</v>
          </cell>
          <cell r="G1714" t="str">
            <v>tier - 2</v>
          </cell>
          <cell r="H1714" t="str">
            <v>tier - 1</v>
          </cell>
          <cell r="I1714" t="str">
            <v>R1012</v>
          </cell>
        </row>
        <row r="1715">
          <cell r="A1715" t="str">
            <v>Id625</v>
          </cell>
          <cell r="B1715">
            <v>1997</v>
          </cell>
          <cell r="C1715" t="str">
            <v>Oct</v>
          </cell>
          <cell r="D1715">
            <v>9</v>
          </cell>
          <cell r="E1715">
            <v>0</v>
          </cell>
          <cell r="F1715">
            <v>15817.99</v>
          </cell>
          <cell r="G1715" t="str">
            <v>tier - 2</v>
          </cell>
          <cell r="H1715" t="str">
            <v>tier - 2</v>
          </cell>
          <cell r="I1715" t="str">
            <v>R1012</v>
          </cell>
        </row>
        <row r="1716">
          <cell r="A1716" t="str">
            <v>Id624</v>
          </cell>
          <cell r="B1716">
            <v>1984</v>
          </cell>
          <cell r="C1716" t="str">
            <v>Jun</v>
          </cell>
          <cell r="D1716">
            <v>26</v>
          </cell>
          <cell r="E1716">
            <v>0</v>
          </cell>
          <cell r="F1716">
            <v>15820.7</v>
          </cell>
          <cell r="G1716" t="str">
            <v>tier - 2</v>
          </cell>
          <cell r="H1716" t="str">
            <v>tier - 3</v>
          </cell>
          <cell r="I1716" t="str">
            <v>R1011</v>
          </cell>
        </row>
        <row r="1717">
          <cell r="A1717" t="str">
            <v>Id623</v>
          </cell>
          <cell r="B1717">
            <v>1982</v>
          </cell>
          <cell r="C1717" t="str">
            <v>Nov</v>
          </cell>
          <cell r="D1717">
            <v>11</v>
          </cell>
          <cell r="E1717">
            <v>4</v>
          </cell>
          <cell r="F1717">
            <v>15828.82</v>
          </cell>
          <cell r="G1717" t="str">
            <v>tier - 2</v>
          </cell>
          <cell r="H1717" t="str">
            <v>tier - 3</v>
          </cell>
          <cell r="I1717" t="str">
            <v>R1011</v>
          </cell>
        </row>
        <row r="1718">
          <cell r="A1718" t="str">
            <v>Id622</v>
          </cell>
          <cell r="B1718">
            <v>1962</v>
          </cell>
          <cell r="C1718" t="str">
            <v>Dec</v>
          </cell>
          <cell r="D1718">
            <v>25</v>
          </cell>
          <cell r="E1718">
            <v>0</v>
          </cell>
          <cell r="F1718">
            <v>15840.81</v>
          </cell>
          <cell r="G1718" t="str">
            <v>tier - 2</v>
          </cell>
          <cell r="H1718" t="str">
            <v>tier - 1</v>
          </cell>
          <cell r="I1718" t="str">
            <v>R1022</v>
          </cell>
        </row>
        <row r="1719">
          <cell r="A1719" t="str">
            <v>Id621</v>
          </cell>
          <cell r="B1719">
            <v>1980</v>
          </cell>
          <cell r="C1719" t="str">
            <v>Oct</v>
          </cell>
          <cell r="D1719">
            <v>12</v>
          </cell>
          <cell r="E1719">
            <v>2</v>
          </cell>
          <cell r="F1719">
            <v>15922.29</v>
          </cell>
          <cell r="G1719" t="str">
            <v>tier - 2</v>
          </cell>
          <cell r="H1719" t="str">
            <v>tier - 3</v>
          </cell>
          <cell r="I1719" t="str">
            <v>R1026</v>
          </cell>
        </row>
        <row r="1720">
          <cell r="A1720" t="str">
            <v>Id620</v>
          </cell>
          <cell r="B1720">
            <v>1982</v>
          </cell>
          <cell r="C1720" t="str">
            <v>Jul</v>
          </cell>
          <cell r="D1720">
            <v>24</v>
          </cell>
          <cell r="E1720">
            <v>3</v>
          </cell>
          <cell r="F1720">
            <v>15965.29</v>
          </cell>
          <cell r="G1720" t="str">
            <v>tier - 2</v>
          </cell>
          <cell r="H1720" t="str">
            <v>tier - 1</v>
          </cell>
          <cell r="I1720" t="str">
            <v>R1012</v>
          </cell>
        </row>
        <row r="1721">
          <cell r="A1721" t="str">
            <v>Id619</v>
          </cell>
          <cell r="B1721">
            <v>1980</v>
          </cell>
          <cell r="C1721" t="str">
            <v>Sep</v>
          </cell>
          <cell r="D1721">
            <v>19</v>
          </cell>
          <cell r="E1721">
            <v>2</v>
          </cell>
          <cell r="F1721">
            <v>15966.19</v>
          </cell>
          <cell r="G1721" t="str">
            <v>tier - 2</v>
          </cell>
          <cell r="H1721" t="str">
            <v>tier - 2</v>
          </cell>
          <cell r="I1721" t="str">
            <v>R1012</v>
          </cell>
        </row>
        <row r="1722">
          <cell r="A1722" t="str">
            <v>Id618</v>
          </cell>
          <cell r="B1722">
            <v>1988</v>
          </cell>
          <cell r="C1722" t="str">
            <v>Dec</v>
          </cell>
          <cell r="D1722">
            <v>5</v>
          </cell>
          <cell r="E1722">
            <v>3</v>
          </cell>
          <cell r="F1722">
            <v>16059.06</v>
          </cell>
          <cell r="G1722" t="str">
            <v>tier - 2</v>
          </cell>
          <cell r="H1722" t="str">
            <v>tier - 3</v>
          </cell>
          <cell r="I1722" t="str">
            <v>R1012</v>
          </cell>
        </row>
        <row r="1723">
          <cell r="A1723" t="str">
            <v>Id617</v>
          </cell>
          <cell r="B1723">
            <v>1978</v>
          </cell>
          <cell r="C1723" t="str">
            <v>Sep</v>
          </cell>
          <cell r="D1723">
            <v>16</v>
          </cell>
          <cell r="E1723">
            <v>2</v>
          </cell>
          <cell r="F1723">
            <v>16062.89</v>
          </cell>
          <cell r="G1723" t="str">
            <v>tier - 2</v>
          </cell>
          <cell r="H1723" t="str">
            <v>tier - 2</v>
          </cell>
          <cell r="I1723" t="str">
            <v>R1026</v>
          </cell>
        </row>
        <row r="1724">
          <cell r="A1724" t="str">
            <v>Id616</v>
          </cell>
          <cell r="B1724">
            <v>1958</v>
          </cell>
          <cell r="C1724" t="str">
            <v>Oct</v>
          </cell>
          <cell r="D1724">
            <v>22</v>
          </cell>
          <cell r="E1724">
            <v>2</v>
          </cell>
          <cell r="F1724">
            <v>16069.08</v>
          </cell>
          <cell r="G1724" t="str">
            <v>tier - 2</v>
          </cell>
          <cell r="H1724" t="str">
            <v>tier - 2</v>
          </cell>
          <cell r="I1724" t="str">
            <v>R1024</v>
          </cell>
        </row>
        <row r="1725">
          <cell r="A1725" t="str">
            <v>Id615</v>
          </cell>
          <cell r="B1725">
            <v>1958</v>
          </cell>
          <cell r="C1725" t="str">
            <v>Jun</v>
          </cell>
          <cell r="D1725">
            <v>21</v>
          </cell>
          <cell r="E1725">
            <v>3</v>
          </cell>
          <cell r="F1725">
            <v>16085.13</v>
          </cell>
          <cell r="G1725" t="str">
            <v>tier - 2</v>
          </cell>
          <cell r="H1725" t="str">
            <v>tier - 2</v>
          </cell>
          <cell r="I1725" t="str">
            <v>R1013</v>
          </cell>
        </row>
        <row r="1726">
          <cell r="A1726" t="str">
            <v>Id614</v>
          </cell>
          <cell r="B1726">
            <v>1985</v>
          </cell>
          <cell r="C1726" t="str">
            <v>Aug</v>
          </cell>
          <cell r="D1726">
            <v>27</v>
          </cell>
          <cell r="E1726">
            <v>3</v>
          </cell>
          <cell r="F1726">
            <v>16097.94</v>
          </cell>
          <cell r="G1726" t="str">
            <v>tier - 2</v>
          </cell>
          <cell r="H1726" t="str">
            <v>tier - 3</v>
          </cell>
          <cell r="I1726" t="str">
            <v>R1012</v>
          </cell>
        </row>
        <row r="1727">
          <cell r="A1727" t="str">
            <v>Id613</v>
          </cell>
          <cell r="B1727">
            <v>1993</v>
          </cell>
          <cell r="C1727" t="str">
            <v>Aug</v>
          </cell>
          <cell r="D1727">
            <v>8</v>
          </cell>
          <cell r="E1727">
            <v>0</v>
          </cell>
          <cell r="F1727">
            <v>16115.3</v>
          </cell>
          <cell r="G1727" t="str">
            <v>tier - 2</v>
          </cell>
          <cell r="H1727" t="str">
            <v>tier - 1</v>
          </cell>
          <cell r="I1727" t="str">
            <v>R1024</v>
          </cell>
        </row>
        <row r="1728">
          <cell r="A1728" t="str">
            <v>Id612</v>
          </cell>
          <cell r="B1728">
            <v>1987</v>
          </cell>
          <cell r="C1728" t="str">
            <v>Oct</v>
          </cell>
          <cell r="D1728">
            <v>6</v>
          </cell>
          <cell r="E1728">
            <v>3</v>
          </cell>
          <cell r="F1728">
            <v>16122.65</v>
          </cell>
          <cell r="G1728" t="str">
            <v>tier - 2</v>
          </cell>
          <cell r="H1728" t="str">
            <v>tier - 1</v>
          </cell>
          <cell r="I1728" t="str">
            <v>R1011</v>
          </cell>
        </row>
        <row r="1729">
          <cell r="A1729" t="str">
            <v>Id611</v>
          </cell>
          <cell r="B1729">
            <v>1993</v>
          </cell>
          <cell r="C1729" t="str">
            <v>Dec</v>
          </cell>
          <cell r="D1729">
            <v>12</v>
          </cell>
          <cell r="E1729">
            <v>0</v>
          </cell>
          <cell r="F1729">
            <v>16138.76</v>
          </cell>
          <cell r="G1729" t="str">
            <v>tier - 2</v>
          </cell>
          <cell r="H1729" t="str">
            <v>tier - 3</v>
          </cell>
          <cell r="I1729" t="str">
            <v>R1017</v>
          </cell>
        </row>
        <row r="1730">
          <cell r="A1730" t="str">
            <v>Id610</v>
          </cell>
          <cell r="B1730">
            <v>1982</v>
          </cell>
          <cell r="C1730" t="str">
            <v>Jul</v>
          </cell>
          <cell r="D1730">
            <v>6</v>
          </cell>
          <cell r="E1730">
            <v>3</v>
          </cell>
          <cell r="F1730">
            <v>16152.04</v>
          </cell>
          <cell r="G1730" t="str">
            <v>tier - 2</v>
          </cell>
          <cell r="H1730" t="str">
            <v>tier - 1</v>
          </cell>
          <cell r="I1730" t="str">
            <v>R1026</v>
          </cell>
        </row>
        <row r="1731">
          <cell r="A1731" t="str">
            <v>Id609</v>
          </cell>
          <cell r="B1731">
            <v>1974</v>
          </cell>
          <cell r="C1731" t="str">
            <v>Sep</v>
          </cell>
          <cell r="D1731">
            <v>11</v>
          </cell>
          <cell r="E1731">
            <v>0</v>
          </cell>
          <cell r="F1731">
            <v>16190.97</v>
          </cell>
          <cell r="G1731" t="str">
            <v>tier - 2</v>
          </cell>
          <cell r="H1731" t="str">
            <v>tier - 3</v>
          </cell>
          <cell r="I1731" t="str">
            <v>R1012</v>
          </cell>
        </row>
        <row r="1732">
          <cell r="A1732" t="str">
            <v>Id608</v>
          </cell>
          <cell r="B1732">
            <v>1988</v>
          </cell>
          <cell r="C1732" t="str">
            <v>Aug</v>
          </cell>
          <cell r="D1732">
            <v>6</v>
          </cell>
          <cell r="E1732">
            <v>3</v>
          </cell>
          <cell r="F1732">
            <v>16199.1</v>
          </cell>
          <cell r="G1732" t="str">
            <v>tier - 2</v>
          </cell>
          <cell r="H1732" t="str">
            <v>tier - 2</v>
          </cell>
          <cell r="I1732" t="str">
            <v>R1012</v>
          </cell>
        </row>
        <row r="1733">
          <cell r="A1733" t="str">
            <v>Id607</v>
          </cell>
          <cell r="B1733">
            <v>1988</v>
          </cell>
          <cell r="C1733" t="str">
            <v>Aug</v>
          </cell>
          <cell r="D1733">
            <v>21</v>
          </cell>
          <cell r="E1733">
            <v>3</v>
          </cell>
          <cell r="F1733">
            <v>16205.88</v>
          </cell>
          <cell r="G1733" t="str">
            <v>tier - 2</v>
          </cell>
          <cell r="H1733" t="str">
            <v>tier - 1</v>
          </cell>
          <cell r="I1733" t="str">
            <v>R1012</v>
          </cell>
        </row>
        <row r="1734">
          <cell r="A1734" t="str">
            <v>Id606</v>
          </cell>
          <cell r="B1734">
            <v>2002</v>
          </cell>
          <cell r="C1734" t="str">
            <v>Sep</v>
          </cell>
          <cell r="D1734">
            <v>8</v>
          </cell>
          <cell r="E1734">
            <v>0</v>
          </cell>
          <cell r="F1734">
            <v>16232.85</v>
          </cell>
          <cell r="G1734" t="str">
            <v>tier - 2</v>
          </cell>
          <cell r="H1734" t="str">
            <v>tier - 1</v>
          </cell>
          <cell r="I1734" t="str">
            <v>R1011</v>
          </cell>
        </row>
        <row r="1735">
          <cell r="A1735" t="str">
            <v>Id605</v>
          </cell>
          <cell r="B1735">
            <v>1972</v>
          </cell>
          <cell r="C1735" t="str">
            <v>Jul</v>
          </cell>
          <cell r="D1735">
            <v>30</v>
          </cell>
          <cell r="E1735">
            <v>0</v>
          </cell>
          <cell r="F1735">
            <v>16267.32</v>
          </cell>
          <cell r="G1735" t="str">
            <v>tier - 2</v>
          </cell>
          <cell r="H1735" t="str">
            <v>tier - 2</v>
          </cell>
          <cell r="I1735" t="str">
            <v>R1023</v>
          </cell>
        </row>
        <row r="1736">
          <cell r="A1736" t="str">
            <v>Id604</v>
          </cell>
          <cell r="B1736">
            <v>2003</v>
          </cell>
          <cell r="C1736" t="str">
            <v>Aug</v>
          </cell>
          <cell r="D1736">
            <v>24</v>
          </cell>
          <cell r="E1736">
            <v>0</v>
          </cell>
          <cell r="F1736">
            <v>16297.85</v>
          </cell>
          <cell r="G1736" t="str">
            <v>tier - 2</v>
          </cell>
          <cell r="H1736" t="str">
            <v>tier - 3</v>
          </cell>
          <cell r="I1736" t="str">
            <v>R1011</v>
          </cell>
        </row>
        <row r="1737">
          <cell r="A1737" t="str">
            <v>Id603</v>
          </cell>
          <cell r="B1737">
            <v>1969</v>
          </cell>
          <cell r="C1737" t="str">
            <v>Aug</v>
          </cell>
          <cell r="D1737">
            <v>8</v>
          </cell>
          <cell r="E1737">
            <v>0</v>
          </cell>
          <cell r="F1737">
            <v>16311.05</v>
          </cell>
          <cell r="G1737" t="str">
            <v>tier - 2</v>
          </cell>
          <cell r="H1737" t="str">
            <v>tier - 3</v>
          </cell>
          <cell r="I1737" t="str">
            <v>R1026</v>
          </cell>
        </row>
        <row r="1738">
          <cell r="A1738" t="str">
            <v>Id602</v>
          </cell>
          <cell r="B1738">
            <v>1965</v>
          </cell>
          <cell r="C1738" t="str">
            <v>Dec</v>
          </cell>
          <cell r="D1738">
            <v>5</v>
          </cell>
          <cell r="E1738">
            <v>0</v>
          </cell>
          <cell r="F1738">
            <v>16351.42</v>
          </cell>
          <cell r="G1738" t="str">
            <v>tier - 2</v>
          </cell>
          <cell r="H1738" t="str">
            <v>tier - 3</v>
          </cell>
          <cell r="I1738" t="str">
            <v>R1026</v>
          </cell>
        </row>
        <row r="1739">
          <cell r="A1739" t="str">
            <v>Id601</v>
          </cell>
          <cell r="B1739">
            <v>1995</v>
          </cell>
          <cell r="C1739" t="str">
            <v>Sep</v>
          </cell>
          <cell r="D1739">
            <v>28</v>
          </cell>
          <cell r="E1739">
            <v>3</v>
          </cell>
          <cell r="F1739">
            <v>16420.490000000002</v>
          </cell>
          <cell r="G1739" t="str">
            <v>tier - 2</v>
          </cell>
          <cell r="H1739" t="str">
            <v>tier - 3</v>
          </cell>
          <cell r="I1739" t="str">
            <v>R1012</v>
          </cell>
        </row>
        <row r="1740">
          <cell r="A1740" t="str">
            <v>Id600</v>
          </cell>
          <cell r="B1740">
            <v>2003</v>
          </cell>
          <cell r="C1740" t="str">
            <v>Dec</v>
          </cell>
          <cell r="D1740">
            <v>20</v>
          </cell>
          <cell r="E1740">
            <v>1</v>
          </cell>
          <cell r="F1740">
            <v>16450.89</v>
          </cell>
          <cell r="G1740" t="str">
            <v>tier - 2</v>
          </cell>
          <cell r="H1740" t="str">
            <v>tier - 1</v>
          </cell>
          <cell r="I1740" t="str">
            <v>R1012</v>
          </cell>
        </row>
        <row r="1741">
          <cell r="A1741" t="str">
            <v>Id599</v>
          </cell>
          <cell r="B1741">
            <v>1958</v>
          </cell>
          <cell r="C1741" t="str">
            <v>Oct</v>
          </cell>
          <cell r="D1741">
            <v>10</v>
          </cell>
          <cell r="E1741">
            <v>3</v>
          </cell>
          <cell r="F1741">
            <v>16455.71</v>
          </cell>
          <cell r="G1741" t="str">
            <v>tier - 2</v>
          </cell>
          <cell r="H1741" t="str">
            <v>tier - 2</v>
          </cell>
          <cell r="I1741" t="str">
            <v>R1012</v>
          </cell>
        </row>
        <row r="1742">
          <cell r="A1742" t="str">
            <v>Id598</v>
          </cell>
          <cell r="B1742">
            <v>1995</v>
          </cell>
          <cell r="C1742" t="str">
            <v>Dec</v>
          </cell>
          <cell r="D1742">
            <v>23</v>
          </cell>
          <cell r="E1742">
            <v>0</v>
          </cell>
          <cell r="F1742">
            <v>16577.78</v>
          </cell>
          <cell r="G1742" t="str">
            <v>tier - 2</v>
          </cell>
          <cell r="H1742" t="str">
            <v>tier - 1</v>
          </cell>
          <cell r="I1742" t="str">
            <v>R1013</v>
          </cell>
        </row>
        <row r="1743">
          <cell r="A1743" t="str">
            <v>Id597</v>
          </cell>
          <cell r="B1743">
            <v>2001</v>
          </cell>
          <cell r="C1743" t="str">
            <v>Jun</v>
          </cell>
          <cell r="D1743">
            <v>25</v>
          </cell>
          <cell r="E1743">
            <v>0</v>
          </cell>
          <cell r="F1743">
            <v>16586.5</v>
          </cell>
          <cell r="G1743" t="str">
            <v>tier - 2</v>
          </cell>
          <cell r="H1743" t="str">
            <v>tier - 1</v>
          </cell>
          <cell r="I1743" t="str">
            <v>R1013</v>
          </cell>
        </row>
        <row r="1744">
          <cell r="A1744" t="str">
            <v>Id596</v>
          </cell>
          <cell r="B1744">
            <v>1963</v>
          </cell>
          <cell r="C1744" t="str">
            <v>Jun</v>
          </cell>
          <cell r="D1744">
            <v>25</v>
          </cell>
          <cell r="E1744">
            <v>0</v>
          </cell>
          <cell r="F1744">
            <v>16587.96</v>
          </cell>
          <cell r="G1744" t="str">
            <v>tier - 2</v>
          </cell>
          <cell r="H1744" t="str">
            <v>tier - 2</v>
          </cell>
          <cell r="I1744" t="str">
            <v>R1023</v>
          </cell>
        </row>
        <row r="1745">
          <cell r="A1745" t="str">
            <v>Id595</v>
          </cell>
          <cell r="B1745">
            <v>1970</v>
          </cell>
          <cell r="C1745" t="str">
            <v>Jul</v>
          </cell>
          <cell r="D1745">
            <v>10</v>
          </cell>
          <cell r="E1745">
            <v>0</v>
          </cell>
          <cell r="F1745">
            <v>16600.16</v>
          </cell>
          <cell r="G1745" t="str">
            <v>tier - 2</v>
          </cell>
          <cell r="H1745" t="str">
            <v>tier - 2</v>
          </cell>
          <cell r="I1745" t="str">
            <v>R1011</v>
          </cell>
        </row>
        <row r="1746">
          <cell r="A1746" t="str">
            <v>Id594</v>
          </cell>
          <cell r="B1746">
            <v>1975</v>
          </cell>
          <cell r="C1746" t="str">
            <v>Jul</v>
          </cell>
          <cell r="D1746">
            <v>24</v>
          </cell>
          <cell r="E1746">
            <v>1</v>
          </cell>
          <cell r="F1746">
            <v>16602.18</v>
          </cell>
          <cell r="G1746" t="str">
            <v>tier - 2</v>
          </cell>
          <cell r="H1746" t="str">
            <v>tier - 1</v>
          </cell>
          <cell r="I1746" t="str">
            <v>R1026</v>
          </cell>
        </row>
        <row r="1747">
          <cell r="A1747" t="str">
            <v>Id593</v>
          </cell>
          <cell r="B1747">
            <v>1977</v>
          </cell>
          <cell r="C1747" t="str">
            <v>Sep</v>
          </cell>
          <cell r="D1747">
            <v>25</v>
          </cell>
          <cell r="E1747">
            <v>2</v>
          </cell>
          <cell r="F1747">
            <v>16631.61</v>
          </cell>
          <cell r="G1747" t="str">
            <v>tier - 2</v>
          </cell>
          <cell r="H1747" t="str">
            <v>tier - 1</v>
          </cell>
          <cell r="I1747" t="str">
            <v>R1012</v>
          </cell>
        </row>
        <row r="1748">
          <cell r="A1748" t="str">
            <v>Id592</v>
          </cell>
          <cell r="B1748">
            <v>1993</v>
          </cell>
          <cell r="C1748" t="str">
            <v>Nov</v>
          </cell>
          <cell r="D1748">
            <v>5</v>
          </cell>
          <cell r="E1748">
            <v>1</v>
          </cell>
          <cell r="F1748">
            <v>16657.72</v>
          </cell>
          <cell r="G1748" t="str">
            <v>tier - 2</v>
          </cell>
          <cell r="H1748" t="str">
            <v>tier - 1</v>
          </cell>
          <cell r="I1748" t="str">
            <v>R1024</v>
          </cell>
        </row>
        <row r="1749">
          <cell r="A1749" t="str">
            <v>Id591</v>
          </cell>
          <cell r="B1749">
            <v>1974</v>
          </cell>
          <cell r="C1749" t="str">
            <v>Aug</v>
          </cell>
          <cell r="D1749">
            <v>28</v>
          </cell>
          <cell r="E1749">
            <v>0</v>
          </cell>
          <cell r="F1749">
            <v>16770.990000000002</v>
          </cell>
          <cell r="G1749" t="str">
            <v>tier - 2</v>
          </cell>
          <cell r="H1749" t="str">
            <v>tier - 1</v>
          </cell>
          <cell r="I1749" t="str">
            <v>R1012</v>
          </cell>
        </row>
        <row r="1750">
          <cell r="A1750" t="str">
            <v>Id590</v>
          </cell>
          <cell r="B1750">
            <v>1989</v>
          </cell>
          <cell r="C1750" t="str">
            <v>Sep</v>
          </cell>
          <cell r="D1750">
            <v>23</v>
          </cell>
          <cell r="E1750">
            <v>2</v>
          </cell>
          <cell r="F1750">
            <v>16776.3</v>
          </cell>
          <cell r="G1750" t="str">
            <v>tier - 2</v>
          </cell>
          <cell r="H1750" t="str">
            <v>tier - 2</v>
          </cell>
          <cell r="I1750" t="str">
            <v>R1024</v>
          </cell>
        </row>
        <row r="1751">
          <cell r="A1751" t="str">
            <v>Id589</v>
          </cell>
          <cell r="B1751">
            <v>1962</v>
          </cell>
          <cell r="C1751" t="str">
            <v>Jul</v>
          </cell>
          <cell r="D1751">
            <v>29</v>
          </cell>
          <cell r="E1751">
            <v>0</v>
          </cell>
          <cell r="F1751">
            <v>16779.400000000001</v>
          </cell>
          <cell r="G1751" t="str">
            <v>tier - 2</v>
          </cell>
          <cell r="H1751" t="str">
            <v>tier - 2</v>
          </cell>
          <cell r="I1751" t="str">
            <v>R1026</v>
          </cell>
        </row>
        <row r="1752">
          <cell r="A1752" t="str">
            <v>Id588</v>
          </cell>
          <cell r="B1752">
            <v>1995</v>
          </cell>
          <cell r="C1752" t="str">
            <v>Oct</v>
          </cell>
          <cell r="D1752">
            <v>19</v>
          </cell>
          <cell r="E1752">
            <v>1</v>
          </cell>
          <cell r="F1752">
            <v>16796.41</v>
          </cell>
          <cell r="G1752" t="str">
            <v>tier - 2</v>
          </cell>
          <cell r="H1752" t="str">
            <v>tier - 3</v>
          </cell>
          <cell r="I1752" t="str">
            <v>R1024</v>
          </cell>
        </row>
        <row r="1753">
          <cell r="A1753" t="str">
            <v>Id587</v>
          </cell>
          <cell r="B1753">
            <v>1974</v>
          </cell>
          <cell r="C1753" t="str">
            <v>Aug</v>
          </cell>
          <cell r="D1753">
            <v>8</v>
          </cell>
          <cell r="E1753">
            <v>0</v>
          </cell>
          <cell r="F1753">
            <v>16841.32</v>
          </cell>
          <cell r="G1753" t="str">
            <v>tier - 2</v>
          </cell>
          <cell r="H1753" t="str">
            <v>tier - 3</v>
          </cell>
          <cell r="I1753" t="str">
            <v>R1011</v>
          </cell>
        </row>
        <row r="1754">
          <cell r="A1754" t="str">
            <v>Id586</v>
          </cell>
          <cell r="B1754">
            <v>2003</v>
          </cell>
          <cell r="C1754" t="str">
            <v>Sep</v>
          </cell>
          <cell r="D1754">
            <v>10</v>
          </cell>
          <cell r="E1754">
            <v>0</v>
          </cell>
          <cell r="F1754">
            <v>16884.919999999998</v>
          </cell>
          <cell r="G1754" t="str">
            <v>tier - 2</v>
          </cell>
          <cell r="H1754" t="str">
            <v>tier - 2</v>
          </cell>
          <cell r="I1754" t="str">
            <v>R1011</v>
          </cell>
        </row>
        <row r="1755">
          <cell r="A1755" t="str">
            <v>Id585</v>
          </cell>
          <cell r="B1755">
            <v>1968</v>
          </cell>
          <cell r="C1755" t="str">
            <v>Oct</v>
          </cell>
          <cell r="D1755">
            <v>21</v>
          </cell>
          <cell r="E1755">
            <v>0</v>
          </cell>
          <cell r="F1755">
            <v>16903.5</v>
          </cell>
          <cell r="G1755" t="str">
            <v>tier - 2</v>
          </cell>
          <cell r="H1755" t="str">
            <v>tier - 3</v>
          </cell>
          <cell r="I1755" t="str">
            <v>R1012</v>
          </cell>
        </row>
        <row r="1756">
          <cell r="A1756" t="str">
            <v>Id584</v>
          </cell>
          <cell r="B1756">
            <v>1977</v>
          </cell>
          <cell r="C1756" t="str">
            <v>Aug</v>
          </cell>
          <cell r="D1756">
            <v>25</v>
          </cell>
          <cell r="E1756">
            <v>2</v>
          </cell>
          <cell r="F1756">
            <v>16921.09</v>
          </cell>
          <cell r="G1756" t="str">
            <v>tier - 2</v>
          </cell>
          <cell r="H1756" t="str">
            <v>tier - 3</v>
          </cell>
          <cell r="I1756" t="str">
            <v>R1023</v>
          </cell>
        </row>
        <row r="1757">
          <cell r="A1757" t="str">
            <v>Id583</v>
          </cell>
          <cell r="B1757">
            <v>1980</v>
          </cell>
          <cell r="C1757" t="str">
            <v>Jul</v>
          </cell>
          <cell r="D1757">
            <v>16</v>
          </cell>
          <cell r="E1757">
            <v>2</v>
          </cell>
          <cell r="F1757">
            <v>16990.55</v>
          </cell>
          <cell r="G1757" t="str">
            <v>tier - 2</v>
          </cell>
          <cell r="H1757" t="str">
            <v>tier - 3</v>
          </cell>
          <cell r="I1757" t="str">
            <v>R1012</v>
          </cell>
        </row>
        <row r="1758">
          <cell r="A1758" t="str">
            <v>Id582</v>
          </cell>
          <cell r="B1758">
            <v>1971</v>
          </cell>
          <cell r="C1758" t="str">
            <v>Aug</v>
          </cell>
          <cell r="D1758">
            <v>22</v>
          </cell>
          <cell r="E1758">
            <v>0</v>
          </cell>
          <cell r="F1758">
            <v>17016.009999999998</v>
          </cell>
          <cell r="G1758" t="str">
            <v>tier - 2</v>
          </cell>
          <cell r="H1758" t="str">
            <v>tier - 2</v>
          </cell>
          <cell r="I1758" t="str">
            <v>R1023</v>
          </cell>
        </row>
        <row r="1759">
          <cell r="A1759" t="str">
            <v>Id581</v>
          </cell>
          <cell r="B1759">
            <v>1996</v>
          </cell>
          <cell r="C1759" t="str">
            <v>Jun</v>
          </cell>
          <cell r="D1759">
            <v>10</v>
          </cell>
          <cell r="E1759">
            <v>0</v>
          </cell>
          <cell r="F1759">
            <v>17043.34</v>
          </cell>
          <cell r="G1759" t="str">
            <v>tier - 2</v>
          </cell>
          <cell r="H1759" t="str">
            <v>tier - 3</v>
          </cell>
          <cell r="I1759" t="str">
            <v>R1013</v>
          </cell>
        </row>
        <row r="1760">
          <cell r="A1760" t="str">
            <v>Id580</v>
          </cell>
          <cell r="B1760">
            <v>2003</v>
          </cell>
          <cell r="C1760" t="str">
            <v>Dec</v>
          </cell>
          <cell r="D1760">
            <v>26</v>
          </cell>
          <cell r="E1760">
            <v>0</v>
          </cell>
          <cell r="F1760">
            <v>17081.080000000002</v>
          </cell>
          <cell r="G1760" t="str">
            <v>tier - 2</v>
          </cell>
          <cell r="H1760" t="str">
            <v>tier - 2</v>
          </cell>
          <cell r="I1760" t="str">
            <v>R1011</v>
          </cell>
        </row>
        <row r="1761">
          <cell r="A1761" t="str">
            <v>Id579</v>
          </cell>
          <cell r="B1761">
            <v>2002</v>
          </cell>
          <cell r="C1761" t="str">
            <v>Jun</v>
          </cell>
          <cell r="D1761">
            <v>28</v>
          </cell>
          <cell r="E1761">
            <v>1</v>
          </cell>
          <cell r="F1761">
            <v>17085.27</v>
          </cell>
          <cell r="G1761" t="str">
            <v>tier - 2</v>
          </cell>
          <cell r="H1761" t="str">
            <v>tier - 3</v>
          </cell>
          <cell r="I1761" t="str">
            <v>R1013</v>
          </cell>
        </row>
        <row r="1762">
          <cell r="A1762" t="str">
            <v>Id578</v>
          </cell>
          <cell r="B1762">
            <v>1998</v>
          </cell>
          <cell r="C1762" t="str">
            <v>Jun</v>
          </cell>
          <cell r="D1762">
            <v>3</v>
          </cell>
          <cell r="E1762">
            <v>4</v>
          </cell>
          <cell r="F1762">
            <v>17128.43</v>
          </cell>
          <cell r="G1762" t="str">
            <v>tier - 2</v>
          </cell>
          <cell r="H1762" t="str">
            <v>tier - 3</v>
          </cell>
          <cell r="I1762" t="str">
            <v>R1016</v>
          </cell>
        </row>
        <row r="1763">
          <cell r="A1763" t="str">
            <v>Id577</v>
          </cell>
          <cell r="B1763">
            <v>1965</v>
          </cell>
          <cell r="C1763" t="str">
            <v>Sep</v>
          </cell>
          <cell r="D1763">
            <v>16</v>
          </cell>
          <cell r="E1763">
            <v>0</v>
          </cell>
          <cell r="F1763">
            <v>17172.27</v>
          </cell>
          <cell r="G1763" t="str">
            <v>tier - 2</v>
          </cell>
          <cell r="H1763" t="str">
            <v>tier - 2</v>
          </cell>
          <cell r="I1763" t="str">
            <v>R1026</v>
          </cell>
        </row>
        <row r="1764">
          <cell r="A1764" t="str">
            <v>Id576</v>
          </cell>
          <cell r="B1764">
            <v>1964</v>
          </cell>
          <cell r="C1764" t="str">
            <v>Jun</v>
          </cell>
          <cell r="D1764">
            <v>7</v>
          </cell>
          <cell r="E1764">
            <v>0</v>
          </cell>
          <cell r="F1764">
            <v>17174.52</v>
          </cell>
          <cell r="G1764" t="str">
            <v>tier - 2</v>
          </cell>
          <cell r="H1764" t="str">
            <v>tier - 2</v>
          </cell>
          <cell r="I1764" t="str">
            <v>R1012</v>
          </cell>
        </row>
        <row r="1765">
          <cell r="A1765" t="str">
            <v>Id575</v>
          </cell>
          <cell r="B1765">
            <v>2004</v>
          </cell>
          <cell r="C1765" t="str">
            <v>Aug</v>
          </cell>
          <cell r="D1765">
            <v>18</v>
          </cell>
          <cell r="E1765">
            <v>1</v>
          </cell>
          <cell r="F1765">
            <v>17178.68</v>
          </cell>
          <cell r="G1765" t="str">
            <v>tier - 2</v>
          </cell>
          <cell r="H1765" t="str">
            <v>tier - 2</v>
          </cell>
          <cell r="I1765" t="str">
            <v>R1019</v>
          </cell>
        </row>
        <row r="1766">
          <cell r="A1766" t="str">
            <v>Id574</v>
          </cell>
          <cell r="B1766">
            <v>1982</v>
          </cell>
          <cell r="C1766" t="str">
            <v>Oct</v>
          </cell>
          <cell r="D1766">
            <v>22</v>
          </cell>
          <cell r="E1766">
            <v>1</v>
          </cell>
          <cell r="F1766">
            <v>17179.52</v>
          </cell>
          <cell r="G1766" t="str">
            <v>tier - 2</v>
          </cell>
          <cell r="H1766" t="str">
            <v>tier - 1</v>
          </cell>
          <cell r="I1766" t="str">
            <v>R1013</v>
          </cell>
        </row>
        <row r="1767">
          <cell r="A1767" t="str">
            <v>Id573</v>
          </cell>
          <cell r="B1767">
            <v>1975</v>
          </cell>
          <cell r="C1767" t="str">
            <v>Aug</v>
          </cell>
          <cell r="D1767">
            <v>25</v>
          </cell>
          <cell r="E1767">
            <v>1</v>
          </cell>
          <cell r="F1767">
            <v>17253.43</v>
          </cell>
          <cell r="G1767" t="str">
            <v>tier - 2</v>
          </cell>
          <cell r="H1767" t="str">
            <v>tier - 3</v>
          </cell>
          <cell r="I1767" t="str">
            <v>R1026</v>
          </cell>
        </row>
        <row r="1768">
          <cell r="A1768" t="str">
            <v>Id572</v>
          </cell>
          <cell r="B1768">
            <v>1963</v>
          </cell>
          <cell r="C1768" t="str">
            <v>Jul</v>
          </cell>
          <cell r="D1768">
            <v>12</v>
          </cell>
          <cell r="E1768">
            <v>0</v>
          </cell>
          <cell r="F1768">
            <v>17337.580000000002</v>
          </cell>
          <cell r="G1768" t="str">
            <v>tier - 2</v>
          </cell>
          <cell r="H1768" t="str">
            <v>tier - 3</v>
          </cell>
          <cell r="I1768" t="str">
            <v>R1023</v>
          </cell>
        </row>
        <row r="1769">
          <cell r="A1769" t="str">
            <v>Id571</v>
          </cell>
          <cell r="B1769">
            <v>2003</v>
          </cell>
          <cell r="C1769" t="str">
            <v>Nov</v>
          </cell>
          <cell r="D1769">
            <v>1</v>
          </cell>
          <cell r="E1769">
            <v>0</v>
          </cell>
          <cell r="F1769">
            <v>17352.68</v>
          </cell>
          <cell r="G1769" t="str">
            <v>tier - 2</v>
          </cell>
          <cell r="H1769" t="str">
            <v>tier - 3</v>
          </cell>
          <cell r="I1769" t="str">
            <v>R1012</v>
          </cell>
        </row>
        <row r="1770">
          <cell r="A1770" t="str">
            <v>Id570</v>
          </cell>
          <cell r="B1770">
            <v>1992</v>
          </cell>
          <cell r="C1770" t="str">
            <v>Oct</v>
          </cell>
          <cell r="D1770">
            <v>18</v>
          </cell>
          <cell r="E1770">
            <v>2</v>
          </cell>
          <cell r="F1770">
            <v>17361.77</v>
          </cell>
          <cell r="G1770" t="str">
            <v>tier - 2</v>
          </cell>
          <cell r="H1770" t="str">
            <v>tier - 1</v>
          </cell>
          <cell r="I1770" t="str">
            <v>R1012</v>
          </cell>
        </row>
        <row r="1771">
          <cell r="A1771" t="str">
            <v>Id569</v>
          </cell>
          <cell r="B1771">
            <v>2003</v>
          </cell>
          <cell r="C1771" t="str">
            <v>Nov</v>
          </cell>
          <cell r="D1771">
            <v>2</v>
          </cell>
          <cell r="E1771">
            <v>0</v>
          </cell>
          <cell r="F1771">
            <v>17468.98</v>
          </cell>
          <cell r="G1771" t="str">
            <v>tier - 2</v>
          </cell>
          <cell r="H1771" t="str">
            <v>tier - 1</v>
          </cell>
          <cell r="I1771" t="str">
            <v>R1012</v>
          </cell>
        </row>
        <row r="1772">
          <cell r="A1772" t="str">
            <v>Id568</v>
          </cell>
          <cell r="B1772">
            <v>1971</v>
          </cell>
          <cell r="C1772" t="str">
            <v>Jun</v>
          </cell>
          <cell r="D1772">
            <v>8</v>
          </cell>
          <cell r="E1772">
            <v>0</v>
          </cell>
          <cell r="F1772">
            <v>17479.53</v>
          </cell>
          <cell r="G1772" t="str">
            <v>tier - 1</v>
          </cell>
          <cell r="H1772" t="str">
            <v>tier - 1</v>
          </cell>
          <cell r="I1772" t="str">
            <v>R1012</v>
          </cell>
        </row>
        <row r="1773">
          <cell r="A1773" t="str">
            <v>Id567</v>
          </cell>
          <cell r="B1773">
            <v>1990</v>
          </cell>
          <cell r="C1773" t="str">
            <v>Dec</v>
          </cell>
          <cell r="D1773">
            <v>29</v>
          </cell>
          <cell r="E1773">
            <v>0</v>
          </cell>
          <cell r="F1773">
            <v>17496.310000000001</v>
          </cell>
          <cell r="G1773" t="str">
            <v>tier - 1</v>
          </cell>
          <cell r="H1773" t="str">
            <v>tier - 2</v>
          </cell>
          <cell r="I1773" t="str">
            <v>R1011</v>
          </cell>
        </row>
        <row r="1774">
          <cell r="A1774" t="str">
            <v>Id566</v>
          </cell>
          <cell r="B1774">
            <v>1965</v>
          </cell>
          <cell r="C1774" t="str">
            <v>Jun</v>
          </cell>
          <cell r="D1774">
            <v>16</v>
          </cell>
          <cell r="E1774">
            <v>0</v>
          </cell>
          <cell r="F1774">
            <v>17505.650000000001</v>
          </cell>
          <cell r="G1774" t="str">
            <v>tier - 1</v>
          </cell>
          <cell r="H1774" t="str">
            <v>tier - 2</v>
          </cell>
          <cell r="I1774" t="str">
            <v>R1023</v>
          </cell>
        </row>
        <row r="1775">
          <cell r="A1775" t="str">
            <v>Id565</v>
          </cell>
          <cell r="B1775">
            <v>1968</v>
          </cell>
          <cell r="C1775" t="str">
            <v>Jul</v>
          </cell>
          <cell r="D1775">
            <v>12</v>
          </cell>
          <cell r="E1775">
            <v>0</v>
          </cell>
          <cell r="F1775">
            <v>17507.47</v>
          </cell>
          <cell r="G1775" t="str">
            <v>tier - 1</v>
          </cell>
          <cell r="H1775" t="str">
            <v>tier - 1</v>
          </cell>
          <cell r="I1775" t="str">
            <v>R1026</v>
          </cell>
        </row>
        <row r="1776">
          <cell r="A1776" t="str">
            <v>Id564</v>
          </cell>
          <cell r="B1776">
            <v>1963</v>
          </cell>
          <cell r="C1776" t="str">
            <v>Nov</v>
          </cell>
          <cell r="D1776">
            <v>16</v>
          </cell>
          <cell r="E1776">
            <v>0</v>
          </cell>
          <cell r="F1776">
            <v>17556.88</v>
          </cell>
          <cell r="G1776" t="str">
            <v>tier - 1</v>
          </cell>
          <cell r="H1776" t="str">
            <v>tier - 2</v>
          </cell>
          <cell r="I1776" t="str">
            <v>R1012</v>
          </cell>
        </row>
        <row r="1777">
          <cell r="A1777" t="str">
            <v>Id563</v>
          </cell>
          <cell r="B1777">
            <v>2002</v>
          </cell>
          <cell r="C1777" t="str">
            <v>Aug</v>
          </cell>
          <cell r="D1777">
            <v>25</v>
          </cell>
          <cell r="E1777">
            <v>1</v>
          </cell>
          <cell r="F1777">
            <v>17560.38</v>
          </cell>
          <cell r="G1777" t="str">
            <v>tier - 1</v>
          </cell>
          <cell r="H1777" t="str">
            <v>tier - 1</v>
          </cell>
          <cell r="I1777" t="str">
            <v>R1012</v>
          </cell>
        </row>
        <row r="1778">
          <cell r="A1778" t="str">
            <v>Id562</v>
          </cell>
          <cell r="B1778">
            <v>1970</v>
          </cell>
          <cell r="C1778" t="str">
            <v>Jul</v>
          </cell>
          <cell r="D1778">
            <v>26</v>
          </cell>
          <cell r="E1778">
            <v>0</v>
          </cell>
          <cell r="F1778">
            <v>17584.72</v>
          </cell>
          <cell r="G1778" t="str">
            <v>tier - 1</v>
          </cell>
          <cell r="H1778" t="str">
            <v>tier - 3</v>
          </cell>
          <cell r="I1778" t="str">
            <v>R1012</v>
          </cell>
        </row>
        <row r="1779">
          <cell r="A1779" t="str">
            <v>Id561</v>
          </cell>
          <cell r="B1779">
            <v>1990</v>
          </cell>
          <cell r="C1779" t="str">
            <v>Oct</v>
          </cell>
          <cell r="D1779">
            <v>25</v>
          </cell>
          <cell r="E1779">
            <v>1</v>
          </cell>
          <cell r="F1779">
            <v>17626.240000000002</v>
          </cell>
          <cell r="G1779" t="str">
            <v>tier - 1</v>
          </cell>
          <cell r="H1779" t="str">
            <v>tier - 3</v>
          </cell>
          <cell r="I1779" t="str">
            <v>R1013</v>
          </cell>
        </row>
        <row r="1780">
          <cell r="A1780" t="str">
            <v>Id560</v>
          </cell>
          <cell r="B1780">
            <v>1994</v>
          </cell>
          <cell r="C1780" t="str">
            <v>Jul</v>
          </cell>
          <cell r="D1780">
            <v>1</v>
          </cell>
          <cell r="E1780">
            <v>3</v>
          </cell>
          <cell r="F1780">
            <v>17663.14</v>
          </cell>
          <cell r="G1780" t="str">
            <v>tier - 1</v>
          </cell>
          <cell r="H1780" t="str">
            <v>tier - 3</v>
          </cell>
          <cell r="I1780" t="str">
            <v>R1013</v>
          </cell>
        </row>
        <row r="1781">
          <cell r="A1781" t="str">
            <v>Id559</v>
          </cell>
          <cell r="B1781">
            <v>2003</v>
          </cell>
          <cell r="C1781" t="str">
            <v>Jul</v>
          </cell>
          <cell r="D1781">
            <v>14</v>
          </cell>
          <cell r="E1781">
            <v>0</v>
          </cell>
          <cell r="F1781">
            <v>17748.509999999998</v>
          </cell>
          <cell r="G1781" t="str">
            <v>tier - 1</v>
          </cell>
          <cell r="H1781" t="str">
            <v>tier - 1</v>
          </cell>
          <cell r="I1781" t="str">
            <v>R1012</v>
          </cell>
        </row>
        <row r="1782">
          <cell r="A1782" t="str">
            <v>Id558</v>
          </cell>
          <cell r="B1782">
            <v>1966</v>
          </cell>
          <cell r="C1782" t="str">
            <v>Jun</v>
          </cell>
          <cell r="D1782">
            <v>21</v>
          </cell>
          <cell r="E1782">
            <v>0</v>
          </cell>
          <cell r="F1782">
            <v>17777.73</v>
          </cell>
          <cell r="G1782" t="str">
            <v>tier - 1</v>
          </cell>
          <cell r="H1782" t="str">
            <v>tier - 3</v>
          </cell>
          <cell r="I1782" t="str">
            <v>R1012</v>
          </cell>
        </row>
        <row r="1783">
          <cell r="A1783" t="str">
            <v>Id557</v>
          </cell>
          <cell r="B1783">
            <v>1979</v>
          </cell>
          <cell r="C1783" t="str">
            <v>Oct</v>
          </cell>
          <cell r="D1783">
            <v>10</v>
          </cell>
          <cell r="E1783">
            <v>2</v>
          </cell>
          <cell r="F1783">
            <v>17779.939999999999</v>
          </cell>
          <cell r="G1783" t="str">
            <v>tier - 1</v>
          </cell>
          <cell r="H1783" t="str">
            <v>tier - 2</v>
          </cell>
          <cell r="I1783" t="str">
            <v>R1012</v>
          </cell>
        </row>
        <row r="1784">
          <cell r="A1784" t="str">
            <v>Id556</v>
          </cell>
          <cell r="B1784">
            <v>1963</v>
          </cell>
          <cell r="C1784" t="str">
            <v>Dec</v>
          </cell>
          <cell r="D1784">
            <v>8</v>
          </cell>
          <cell r="E1784">
            <v>0</v>
          </cell>
          <cell r="F1784">
            <v>17832.599999999999</v>
          </cell>
          <cell r="G1784" t="str">
            <v>tier - 1</v>
          </cell>
          <cell r="H1784" t="str">
            <v>tier - 2</v>
          </cell>
          <cell r="I1784" t="str">
            <v>R1012</v>
          </cell>
        </row>
        <row r="1785">
          <cell r="A1785" t="str">
            <v>Id555</v>
          </cell>
          <cell r="B1785">
            <v>1976</v>
          </cell>
          <cell r="C1785" t="str">
            <v>Dec</v>
          </cell>
          <cell r="D1785">
            <v>12</v>
          </cell>
          <cell r="E1785">
            <v>2</v>
          </cell>
          <cell r="F1785">
            <v>17862.919999999998</v>
          </cell>
          <cell r="G1785" t="str">
            <v>tier - 1</v>
          </cell>
          <cell r="H1785" t="str">
            <v>tier - 2</v>
          </cell>
          <cell r="I1785" t="str">
            <v>R1012</v>
          </cell>
        </row>
        <row r="1786">
          <cell r="A1786" t="str">
            <v>Id554</v>
          </cell>
          <cell r="B1786">
            <v>1997</v>
          </cell>
          <cell r="C1786" t="str">
            <v>Aug</v>
          </cell>
          <cell r="D1786">
            <v>26</v>
          </cell>
          <cell r="E1786">
            <v>0</v>
          </cell>
          <cell r="F1786">
            <v>17878.900000000001</v>
          </cell>
          <cell r="G1786" t="str">
            <v>tier - 1</v>
          </cell>
          <cell r="H1786" t="str">
            <v>tier - 2</v>
          </cell>
          <cell r="I1786" t="str">
            <v>R1024</v>
          </cell>
        </row>
        <row r="1787">
          <cell r="A1787" t="str">
            <v>Id553</v>
          </cell>
          <cell r="B1787">
            <v>1979</v>
          </cell>
          <cell r="C1787" t="str">
            <v>Nov</v>
          </cell>
          <cell r="D1787">
            <v>12</v>
          </cell>
          <cell r="E1787">
            <v>2</v>
          </cell>
          <cell r="F1787">
            <v>17882.669999999998</v>
          </cell>
          <cell r="G1787" t="str">
            <v>tier - 1</v>
          </cell>
          <cell r="H1787" t="str">
            <v>tier - 3</v>
          </cell>
          <cell r="I1787" t="str">
            <v>R1012</v>
          </cell>
        </row>
        <row r="1788">
          <cell r="A1788" t="str">
            <v>Id552</v>
          </cell>
          <cell r="B1788">
            <v>1989</v>
          </cell>
          <cell r="C1788" t="str">
            <v>Dec</v>
          </cell>
          <cell r="D1788">
            <v>4</v>
          </cell>
          <cell r="E1788">
            <v>0</v>
          </cell>
          <cell r="F1788">
            <v>17904.53</v>
          </cell>
          <cell r="G1788" t="str">
            <v>tier - 1</v>
          </cell>
          <cell r="H1788" t="str">
            <v>tier - 2</v>
          </cell>
          <cell r="I1788" t="str">
            <v>R1017</v>
          </cell>
        </row>
        <row r="1789">
          <cell r="A1789" t="str">
            <v>Id551</v>
          </cell>
          <cell r="B1789">
            <v>1977</v>
          </cell>
          <cell r="C1789" t="str">
            <v>Oct</v>
          </cell>
          <cell r="D1789">
            <v>17</v>
          </cell>
          <cell r="E1789">
            <v>0</v>
          </cell>
          <cell r="F1789">
            <v>17929.3</v>
          </cell>
          <cell r="G1789" t="str">
            <v>tier - 1</v>
          </cell>
          <cell r="H1789" t="str">
            <v>tier - 2</v>
          </cell>
          <cell r="I1789" t="str">
            <v>R1013</v>
          </cell>
        </row>
        <row r="1790">
          <cell r="A1790" t="str">
            <v>Id550</v>
          </cell>
          <cell r="B1790">
            <v>2001</v>
          </cell>
          <cell r="C1790" t="str">
            <v>Sep</v>
          </cell>
          <cell r="D1790">
            <v>28</v>
          </cell>
          <cell r="E1790">
            <v>4</v>
          </cell>
          <cell r="F1790">
            <v>17942.11</v>
          </cell>
          <cell r="G1790" t="str">
            <v>tier - 1</v>
          </cell>
          <cell r="H1790" t="str">
            <v>tier - 2</v>
          </cell>
          <cell r="I1790" t="str">
            <v>R1011</v>
          </cell>
        </row>
        <row r="1791">
          <cell r="A1791" t="str">
            <v>Id549</v>
          </cell>
          <cell r="B1791">
            <v>1975</v>
          </cell>
          <cell r="C1791" t="str">
            <v>Jun</v>
          </cell>
          <cell r="D1791">
            <v>27</v>
          </cell>
          <cell r="E1791">
            <v>1</v>
          </cell>
          <cell r="F1791">
            <v>18031.16</v>
          </cell>
          <cell r="G1791" t="str">
            <v>tier - 1</v>
          </cell>
          <cell r="H1791" t="str">
            <v>tier - 3</v>
          </cell>
          <cell r="I1791" t="str">
            <v>R1023</v>
          </cell>
        </row>
        <row r="1792">
          <cell r="A1792" t="str">
            <v>Id548</v>
          </cell>
          <cell r="B1792">
            <v>1965</v>
          </cell>
          <cell r="C1792" t="str">
            <v>Oct</v>
          </cell>
          <cell r="D1792">
            <v>17</v>
          </cell>
          <cell r="E1792">
            <v>0</v>
          </cell>
          <cell r="F1792">
            <v>18031.189999999999</v>
          </cell>
          <cell r="G1792" t="str">
            <v>tier - 1</v>
          </cell>
          <cell r="H1792" t="str">
            <v>tier - 2</v>
          </cell>
          <cell r="I1792" t="str">
            <v>R1012</v>
          </cell>
        </row>
        <row r="1793">
          <cell r="A1793" t="str">
            <v>Id547</v>
          </cell>
          <cell r="B1793">
            <v>1999</v>
          </cell>
          <cell r="C1793" t="str">
            <v>Oct</v>
          </cell>
          <cell r="D1793">
            <v>24</v>
          </cell>
          <cell r="E1793">
            <v>0</v>
          </cell>
          <cell r="F1793">
            <v>18033.97</v>
          </cell>
          <cell r="G1793" t="str">
            <v>tier - 1</v>
          </cell>
          <cell r="H1793" t="str">
            <v>tier - 1</v>
          </cell>
          <cell r="I1793" t="str">
            <v>R1012</v>
          </cell>
        </row>
        <row r="1794">
          <cell r="A1794" t="str">
            <v>Id546</v>
          </cell>
          <cell r="B1794">
            <v>1993</v>
          </cell>
          <cell r="C1794" t="str">
            <v>Jul</v>
          </cell>
          <cell r="D1794">
            <v>12</v>
          </cell>
          <cell r="E1794">
            <v>2</v>
          </cell>
          <cell r="F1794">
            <v>18157.88</v>
          </cell>
          <cell r="G1794" t="str">
            <v>tier - 1</v>
          </cell>
          <cell r="H1794" t="str">
            <v>tier - 1</v>
          </cell>
          <cell r="I1794" t="str">
            <v>R1012</v>
          </cell>
        </row>
        <row r="1795">
          <cell r="A1795" t="str">
            <v>Id545</v>
          </cell>
          <cell r="B1795">
            <v>1963</v>
          </cell>
          <cell r="C1795" t="str">
            <v>Jul</v>
          </cell>
          <cell r="D1795">
            <v>4</v>
          </cell>
          <cell r="E1795">
            <v>0</v>
          </cell>
          <cell r="F1795">
            <v>18208.34</v>
          </cell>
          <cell r="G1795" t="str">
            <v>tier - 1</v>
          </cell>
          <cell r="H1795" t="str">
            <v>tier - 2</v>
          </cell>
          <cell r="I1795" t="str">
            <v>R1026</v>
          </cell>
        </row>
        <row r="1796">
          <cell r="A1796" t="str">
            <v>Id544</v>
          </cell>
          <cell r="B1796">
            <v>1997</v>
          </cell>
          <cell r="C1796" t="str">
            <v>Jun</v>
          </cell>
          <cell r="D1796">
            <v>15</v>
          </cell>
          <cell r="E1796">
            <v>1</v>
          </cell>
          <cell r="F1796">
            <v>18218.16</v>
          </cell>
          <cell r="G1796" t="str">
            <v>tier - 1</v>
          </cell>
          <cell r="H1796" t="str">
            <v>tier - 1</v>
          </cell>
          <cell r="I1796" t="str">
            <v>R1013</v>
          </cell>
        </row>
        <row r="1797">
          <cell r="A1797" t="str">
            <v>Id543</v>
          </cell>
          <cell r="B1797">
            <v>2004</v>
          </cell>
          <cell r="C1797" t="str">
            <v>Sep</v>
          </cell>
          <cell r="D1797">
            <v>10</v>
          </cell>
          <cell r="E1797">
            <v>3</v>
          </cell>
          <cell r="F1797">
            <v>18223.45</v>
          </cell>
          <cell r="G1797" t="str">
            <v>tier - 1</v>
          </cell>
          <cell r="H1797" t="str">
            <v>tier - 3</v>
          </cell>
          <cell r="I1797" t="str">
            <v>R1013</v>
          </cell>
        </row>
        <row r="1798">
          <cell r="A1798" t="str">
            <v>Id542</v>
          </cell>
          <cell r="B1798">
            <v>1995</v>
          </cell>
          <cell r="C1798" t="str">
            <v>Aug</v>
          </cell>
          <cell r="D1798">
            <v>3</v>
          </cell>
          <cell r="E1798">
            <v>0</v>
          </cell>
          <cell r="F1798">
            <v>18246.5</v>
          </cell>
          <cell r="G1798" t="str">
            <v>tier - 1</v>
          </cell>
          <cell r="H1798" t="str">
            <v>tier - 1</v>
          </cell>
          <cell r="I1798" t="str">
            <v>R1013</v>
          </cell>
        </row>
        <row r="1799">
          <cell r="A1799" t="str">
            <v>Id541</v>
          </cell>
          <cell r="B1799">
            <v>1992</v>
          </cell>
          <cell r="C1799" t="str">
            <v>Dec</v>
          </cell>
          <cell r="D1799">
            <v>25</v>
          </cell>
          <cell r="E1799">
            <v>3</v>
          </cell>
          <cell r="F1799">
            <v>18259.22</v>
          </cell>
          <cell r="G1799" t="str">
            <v>tier - 1</v>
          </cell>
          <cell r="H1799" t="str">
            <v>tier - 3</v>
          </cell>
          <cell r="I1799" t="str">
            <v>R1011</v>
          </cell>
        </row>
        <row r="1800">
          <cell r="A1800" t="str">
            <v>Id540</v>
          </cell>
          <cell r="B1800">
            <v>1995</v>
          </cell>
          <cell r="C1800" t="str">
            <v>Jul</v>
          </cell>
          <cell r="D1800">
            <v>4</v>
          </cell>
          <cell r="E1800">
            <v>0</v>
          </cell>
          <cell r="F1800">
            <v>18310.740000000002</v>
          </cell>
          <cell r="G1800" t="str">
            <v>tier - 1</v>
          </cell>
          <cell r="H1800" t="str">
            <v>tier - 3</v>
          </cell>
          <cell r="I1800" t="str">
            <v>R1012</v>
          </cell>
        </row>
        <row r="1801">
          <cell r="A1801" t="str">
            <v>Id539</v>
          </cell>
          <cell r="B1801">
            <v>1999</v>
          </cell>
          <cell r="C1801" t="str">
            <v>Dec</v>
          </cell>
          <cell r="D1801">
            <v>15</v>
          </cell>
          <cell r="E1801">
            <v>1</v>
          </cell>
          <cell r="F1801">
            <v>18328.240000000002</v>
          </cell>
          <cell r="G1801" t="str">
            <v>tier - 1</v>
          </cell>
          <cell r="H1801" t="str">
            <v>tier - 2</v>
          </cell>
          <cell r="I1801" t="str">
            <v>R1013</v>
          </cell>
        </row>
        <row r="1802">
          <cell r="A1802" t="str">
            <v>Id538</v>
          </cell>
          <cell r="B1802">
            <v>1964</v>
          </cell>
          <cell r="C1802" t="str">
            <v>Sep</v>
          </cell>
          <cell r="D1802">
            <v>26</v>
          </cell>
          <cell r="E1802">
            <v>0</v>
          </cell>
          <cell r="F1802">
            <v>18443.11</v>
          </cell>
          <cell r="G1802" t="str">
            <v>tier - 1</v>
          </cell>
          <cell r="H1802" t="str">
            <v>tier - 2</v>
          </cell>
          <cell r="I1802" t="str">
            <v>R1012</v>
          </cell>
        </row>
        <row r="1803">
          <cell r="A1803" t="str">
            <v>Id537</v>
          </cell>
          <cell r="B1803">
            <v>1986</v>
          </cell>
          <cell r="C1803" t="str">
            <v>Aug</v>
          </cell>
          <cell r="D1803">
            <v>12</v>
          </cell>
          <cell r="E1803">
            <v>2</v>
          </cell>
          <cell r="F1803">
            <v>18608.259999999998</v>
          </cell>
          <cell r="G1803" t="str">
            <v>tier - 1</v>
          </cell>
          <cell r="H1803" t="str">
            <v>tier - 3</v>
          </cell>
          <cell r="I1803" t="str">
            <v>R1011</v>
          </cell>
        </row>
        <row r="1804">
          <cell r="A1804" t="str">
            <v>Id536</v>
          </cell>
          <cell r="B1804">
            <v>1998</v>
          </cell>
          <cell r="C1804" t="str">
            <v>Sep</v>
          </cell>
          <cell r="D1804">
            <v>23</v>
          </cell>
          <cell r="E1804">
            <v>0</v>
          </cell>
          <cell r="F1804">
            <v>18648.419999999998</v>
          </cell>
          <cell r="G1804" t="str">
            <v>tier - 1</v>
          </cell>
          <cell r="H1804" t="str">
            <v>tier - 1</v>
          </cell>
          <cell r="I1804" t="str">
            <v>R1019</v>
          </cell>
        </row>
        <row r="1805">
          <cell r="A1805" t="str">
            <v>Id535</v>
          </cell>
          <cell r="B1805">
            <v>1970</v>
          </cell>
          <cell r="C1805" t="str">
            <v>Oct</v>
          </cell>
          <cell r="D1805">
            <v>17</v>
          </cell>
          <cell r="E1805">
            <v>0</v>
          </cell>
          <cell r="F1805">
            <v>18682.740000000002</v>
          </cell>
          <cell r="G1805" t="str">
            <v>tier - 1</v>
          </cell>
          <cell r="H1805" t="str">
            <v>tier - 3</v>
          </cell>
          <cell r="I1805" t="str">
            <v>R1012</v>
          </cell>
        </row>
        <row r="1806">
          <cell r="A1806" t="str">
            <v>Id534</v>
          </cell>
          <cell r="B1806">
            <v>1967</v>
          </cell>
          <cell r="C1806" t="str">
            <v>Aug</v>
          </cell>
          <cell r="D1806">
            <v>30</v>
          </cell>
          <cell r="E1806">
            <v>0</v>
          </cell>
          <cell r="F1806">
            <v>18694.689999999999</v>
          </cell>
          <cell r="G1806" t="str">
            <v>tier - 1</v>
          </cell>
          <cell r="H1806" t="str">
            <v>tier - 1</v>
          </cell>
          <cell r="I1806" t="str">
            <v>R1023</v>
          </cell>
        </row>
        <row r="1807">
          <cell r="A1807" t="str">
            <v>Id533</v>
          </cell>
          <cell r="B1807">
            <v>1992</v>
          </cell>
          <cell r="C1807" t="str">
            <v>Dec</v>
          </cell>
          <cell r="D1807">
            <v>27</v>
          </cell>
          <cell r="E1807">
            <v>3</v>
          </cell>
          <cell r="F1807">
            <v>18765.88</v>
          </cell>
          <cell r="G1807" t="str">
            <v>tier - 1</v>
          </cell>
          <cell r="H1807" t="str">
            <v>tier - 2</v>
          </cell>
          <cell r="I1807" t="str">
            <v>R1012</v>
          </cell>
        </row>
        <row r="1808">
          <cell r="A1808" t="str">
            <v>Id532</v>
          </cell>
          <cell r="B1808">
            <v>1979</v>
          </cell>
          <cell r="C1808" t="str">
            <v>Nov</v>
          </cell>
          <cell r="D1808">
            <v>19</v>
          </cell>
          <cell r="E1808">
            <v>2</v>
          </cell>
          <cell r="F1808">
            <v>18767.740000000002</v>
          </cell>
          <cell r="G1808" t="str">
            <v>tier - 1</v>
          </cell>
          <cell r="H1808" t="str">
            <v>tier - 1</v>
          </cell>
          <cell r="I1808" t="str">
            <v>R1013</v>
          </cell>
        </row>
        <row r="1809">
          <cell r="A1809" t="str">
            <v>Id531</v>
          </cell>
          <cell r="B1809">
            <v>1995</v>
          </cell>
          <cell r="C1809" t="str">
            <v>Nov</v>
          </cell>
          <cell r="D1809">
            <v>28</v>
          </cell>
          <cell r="E1809">
            <v>3</v>
          </cell>
          <cell r="F1809">
            <v>18804.75</v>
          </cell>
          <cell r="G1809" t="str">
            <v>tier - 1</v>
          </cell>
          <cell r="H1809" t="str">
            <v>tier - 1</v>
          </cell>
          <cell r="I1809" t="str">
            <v>R1012</v>
          </cell>
        </row>
        <row r="1810">
          <cell r="A1810" t="str">
            <v>Id530</v>
          </cell>
          <cell r="B1810">
            <v>1979</v>
          </cell>
          <cell r="C1810" t="str">
            <v>Oct</v>
          </cell>
          <cell r="D1810">
            <v>15</v>
          </cell>
          <cell r="E1810">
            <v>2</v>
          </cell>
          <cell r="F1810">
            <v>18806.150000000001</v>
          </cell>
          <cell r="G1810" t="str">
            <v>tier - 1</v>
          </cell>
          <cell r="H1810" t="str">
            <v>tier - 2</v>
          </cell>
          <cell r="I1810" t="str">
            <v>R1013</v>
          </cell>
        </row>
        <row r="1811">
          <cell r="A1811" t="str">
            <v>Id529</v>
          </cell>
          <cell r="B1811">
            <v>1962</v>
          </cell>
          <cell r="C1811" t="str">
            <v>Dec</v>
          </cell>
          <cell r="D1811">
            <v>18</v>
          </cell>
          <cell r="E1811">
            <v>0</v>
          </cell>
          <cell r="F1811">
            <v>18815.53</v>
          </cell>
          <cell r="G1811" t="str">
            <v>tier - 1</v>
          </cell>
          <cell r="H1811" t="str">
            <v>tier - 1</v>
          </cell>
          <cell r="I1811" t="str">
            <v>R1023</v>
          </cell>
        </row>
        <row r="1812">
          <cell r="A1812" t="str">
            <v>Id528</v>
          </cell>
          <cell r="B1812">
            <v>2003</v>
          </cell>
          <cell r="C1812" t="str">
            <v>Jul</v>
          </cell>
          <cell r="D1812">
            <v>24</v>
          </cell>
          <cell r="E1812">
            <v>3</v>
          </cell>
          <cell r="F1812">
            <v>18838.7</v>
          </cell>
          <cell r="G1812" t="str">
            <v>tier - 1</v>
          </cell>
          <cell r="H1812" t="str">
            <v>tier - 3</v>
          </cell>
          <cell r="I1812" t="str">
            <v>R1012</v>
          </cell>
        </row>
        <row r="1813">
          <cell r="A1813" t="str">
            <v>Id527</v>
          </cell>
          <cell r="B1813">
            <v>1963</v>
          </cell>
          <cell r="C1813" t="str">
            <v>Dec</v>
          </cell>
          <cell r="D1813">
            <v>6</v>
          </cell>
          <cell r="E1813">
            <v>0</v>
          </cell>
          <cell r="F1813">
            <v>18883.330000000002</v>
          </cell>
          <cell r="G1813" t="str">
            <v>tier - 1</v>
          </cell>
          <cell r="H1813" t="str">
            <v>tier - 1</v>
          </cell>
          <cell r="I1813" t="str">
            <v>R1026</v>
          </cell>
        </row>
        <row r="1814">
          <cell r="A1814" t="str">
            <v>Id526</v>
          </cell>
          <cell r="B1814">
            <v>1995</v>
          </cell>
          <cell r="C1814" t="str">
            <v>Sep</v>
          </cell>
          <cell r="D1814">
            <v>27</v>
          </cell>
          <cell r="E1814">
            <v>1</v>
          </cell>
          <cell r="F1814">
            <v>18903.490000000002</v>
          </cell>
          <cell r="G1814" t="str">
            <v>tier - 1</v>
          </cell>
          <cell r="H1814" t="str">
            <v>tier - 2</v>
          </cell>
          <cell r="I1814" t="str">
            <v>R1024</v>
          </cell>
        </row>
        <row r="1815">
          <cell r="A1815" t="str">
            <v>Id525</v>
          </cell>
          <cell r="B1815">
            <v>1969</v>
          </cell>
          <cell r="C1815" t="str">
            <v>Aug</v>
          </cell>
          <cell r="D1815">
            <v>3</v>
          </cell>
          <cell r="E1815">
            <v>0</v>
          </cell>
          <cell r="F1815">
            <v>18932.810000000001</v>
          </cell>
          <cell r="G1815" t="str">
            <v>tier - 1</v>
          </cell>
          <cell r="H1815" t="str">
            <v>tier - 3</v>
          </cell>
          <cell r="I1815" t="str">
            <v>R1012</v>
          </cell>
        </row>
        <row r="1816">
          <cell r="A1816" t="str">
            <v>Id524</v>
          </cell>
          <cell r="B1816">
            <v>1963</v>
          </cell>
          <cell r="C1816" t="str">
            <v>Oct</v>
          </cell>
          <cell r="D1816">
            <v>20</v>
          </cell>
          <cell r="E1816">
            <v>0</v>
          </cell>
          <cell r="F1816">
            <v>18954.560000000001</v>
          </cell>
          <cell r="G1816" t="str">
            <v>tier - 1</v>
          </cell>
          <cell r="H1816" t="str">
            <v>tier - 1</v>
          </cell>
          <cell r="I1816" t="str">
            <v>R1026</v>
          </cell>
        </row>
        <row r="1817">
          <cell r="A1817" t="str">
            <v>Id523</v>
          </cell>
          <cell r="B1817">
            <v>1998</v>
          </cell>
          <cell r="C1817" t="str">
            <v>Aug</v>
          </cell>
          <cell r="D1817">
            <v>6</v>
          </cell>
          <cell r="E1817">
            <v>0</v>
          </cell>
          <cell r="F1817">
            <v>18955.22</v>
          </cell>
          <cell r="G1817" t="str">
            <v>tier - 1</v>
          </cell>
          <cell r="H1817" t="str">
            <v>tier - 3</v>
          </cell>
          <cell r="I1817" t="str">
            <v>R1011</v>
          </cell>
        </row>
        <row r="1818">
          <cell r="A1818" t="str">
            <v>Id522</v>
          </cell>
          <cell r="B1818">
            <v>1992</v>
          </cell>
          <cell r="C1818" t="str">
            <v>Nov</v>
          </cell>
          <cell r="D1818">
            <v>30</v>
          </cell>
          <cell r="E1818">
            <v>1</v>
          </cell>
          <cell r="F1818">
            <v>18963.169999999998</v>
          </cell>
          <cell r="G1818" t="str">
            <v>tier - 1</v>
          </cell>
          <cell r="H1818" t="str">
            <v>tier - 1</v>
          </cell>
          <cell r="I1818" t="str">
            <v>R1013</v>
          </cell>
        </row>
        <row r="1819">
          <cell r="A1819" t="str">
            <v>Id521</v>
          </cell>
          <cell r="B1819">
            <v>1988</v>
          </cell>
          <cell r="C1819" t="str">
            <v>Oct</v>
          </cell>
          <cell r="D1819">
            <v>24</v>
          </cell>
          <cell r="E1819">
            <v>2</v>
          </cell>
          <cell r="F1819">
            <v>18972.5</v>
          </cell>
          <cell r="G1819" t="str">
            <v>tier - 1</v>
          </cell>
          <cell r="H1819" t="str">
            <v>tier - 3</v>
          </cell>
          <cell r="I1819" t="str">
            <v>R1013</v>
          </cell>
        </row>
        <row r="1820">
          <cell r="A1820" t="str">
            <v>Id520</v>
          </cell>
          <cell r="B1820">
            <v>1983</v>
          </cell>
          <cell r="C1820" t="str">
            <v>Dec</v>
          </cell>
          <cell r="D1820">
            <v>19</v>
          </cell>
          <cell r="E1820">
            <v>5</v>
          </cell>
          <cell r="F1820">
            <v>19023.259999999998</v>
          </cell>
          <cell r="G1820" t="str">
            <v>tier - 1</v>
          </cell>
          <cell r="H1820" t="str">
            <v>tier - 3</v>
          </cell>
          <cell r="I1820" t="str">
            <v>R1011</v>
          </cell>
        </row>
        <row r="1821">
          <cell r="A1821" t="str">
            <v>Id519</v>
          </cell>
          <cell r="B1821">
            <v>1989</v>
          </cell>
          <cell r="C1821" t="str">
            <v>Jun</v>
          </cell>
          <cell r="D1821">
            <v>5</v>
          </cell>
          <cell r="E1821">
            <v>1</v>
          </cell>
          <cell r="F1821">
            <v>19040.88</v>
          </cell>
          <cell r="G1821" t="str">
            <v>tier - 1</v>
          </cell>
          <cell r="H1821" t="str">
            <v>tier - 3</v>
          </cell>
          <cell r="I1821" t="str">
            <v>R1011</v>
          </cell>
        </row>
        <row r="1822">
          <cell r="A1822" t="str">
            <v>Id518</v>
          </cell>
          <cell r="B1822">
            <v>1993</v>
          </cell>
          <cell r="C1822" t="str">
            <v>Sep</v>
          </cell>
          <cell r="D1822">
            <v>28</v>
          </cell>
          <cell r="E1822">
            <v>1</v>
          </cell>
          <cell r="F1822">
            <v>19107.78</v>
          </cell>
          <cell r="G1822" t="str">
            <v>tier - 1</v>
          </cell>
          <cell r="H1822" t="str">
            <v>tier - 2</v>
          </cell>
          <cell r="I1822" t="str">
            <v>R1013</v>
          </cell>
        </row>
        <row r="1823">
          <cell r="A1823" t="str">
            <v>Id517</v>
          </cell>
          <cell r="B1823">
            <v>1979</v>
          </cell>
          <cell r="C1823" t="str">
            <v>Jul</v>
          </cell>
          <cell r="D1823">
            <v>2</v>
          </cell>
          <cell r="E1823">
            <v>2</v>
          </cell>
          <cell r="F1823">
            <v>19144.580000000002</v>
          </cell>
          <cell r="G1823" t="str">
            <v>tier - 1</v>
          </cell>
          <cell r="H1823" t="str">
            <v>tier - 1</v>
          </cell>
          <cell r="I1823" t="str">
            <v>R1024</v>
          </cell>
        </row>
        <row r="1824">
          <cell r="A1824" t="str">
            <v>Id516</v>
          </cell>
          <cell r="B1824">
            <v>1991</v>
          </cell>
          <cell r="C1824" t="str">
            <v>Sep</v>
          </cell>
          <cell r="D1824">
            <v>16</v>
          </cell>
          <cell r="E1824">
            <v>3</v>
          </cell>
          <cell r="F1824">
            <v>19199.939999999999</v>
          </cell>
          <cell r="G1824" t="str">
            <v>tier - 1</v>
          </cell>
          <cell r="H1824" t="str">
            <v>tier - 3</v>
          </cell>
          <cell r="I1824" t="str">
            <v>R1011</v>
          </cell>
        </row>
        <row r="1825">
          <cell r="A1825" t="str">
            <v>Id515</v>
          </cell>
          <cell r="B1825">
            <v>1985</v>
          </cell>
          <cell r="C1825" t="str">
            <v>Dec</v>
          </cell>
          <cell r="D1825">
            <v>28</v>
          </cell>
          <cell r="E1825">
            <v>0</v>
          </cell>
          <cell r="F1825">
            <v>19214.71</v>
          </cell>
          <cell r="G1825" t="str">
            <v>tier - 1</v>
          </cell>
          <cell r="H1825" t="str">
            <v>tier - 3</v>
          </cell>
          <cell r="I1825" t="str">
            <v>R1013</v>
          </cell>
        </row>
        <row r="1826">
          <cell r="A1826" t="str">
            <v>Id514</v>
          </cell>
          <cell r="B1826">
            <v>1967</v>
          </cell>
          <cell r="C1826" t="str">
            <v>Jul</v>
          </cell>
          <cell r="D1826">
            <v>29</v>
          </cell>
          <cell r="E1826">
            <v>0</v>
          </cell>
          <cell r="F1826">
            <v>19259.96</v>
          </cell>
          <cell r="G1826" t="str">
            <v>tier - 1</v>
          </cell>
          <cell r="H1826" t="str">
            <v>tier - 1</v>
          </cell>
          <cell r="I1826" t="str">
            <v>R1012</v>
          </cell>
        </row>
        <row r="1827">
          <cell r="A1827" t="str">
            <v>Id513</v>
          </cell>
          <cell r="B1827">
            <v>1966</v>
          </cell>
          <cell r="C1827" t="str">
            <v>Nov</v>
          </cell>
          <cell r="D1827">
            <v>15</v>
          </cell>
          <cell r="E1827">
            <v>0</v>
          </cell>
          <cell r="F1827">
            <v>19321.060000000001</v>
          </cell>
          <cell r="G1827" t="str">
            <v>tier - 1</v>
          </cell>
          <cell r="H1827" t="str">
            <v>tier - 1</v>
          </cell>
          <cell r="I1827" t="str">
            <v>R1012</v>
          </cell>
        </row>
        <row r="1828">
          <cell r="A1828" t="str">
            <v>Id512</v>
          </cell>
          <cell r="B1828">
            <v>1991</v>
          </cell>
          <cell r="C1828" t="str">
            <v>Aug</v>
          </cell>
          <cell r="D1828">
            <v>24</v>
          </cell>
          <cell r="E1828">
            <v>0</v>
          </cell>
          <cell r="F1828">
            <v>19350.37</v>
          </cell>
          <cell r="G1828" t="str">
            <v>tier - 1</v>
          </cell>
          <cell r="H1828" t="str">
            <v>tier - 3</v>
          </cell>
          <cell r="I1828" t="str">
            <v>R1013</v>
          </cell>
        </row>
        <row r="1829">
          <cell r="A1829" t="str">
            <v>Id511</v>
          </cell>
          <cell r="B1829">
            <v>1987</v>
          </cell>
          <cell r="C1829" t="str">
            <v>Jun</v>
          </cell>
          <cell r="D1829">
            <v>30</v>
          </cell>
          <cell r="E1829">
            <v>3</v>
          </cell>
          <cell r="F1829">
            <v>19362</v>
          </cell>
          <cell r="G1829" t="str">
            <v>tier - 1</v>
          </cell>
          <cell r="H1829" t="str">
            <v>tier - 3</v>
          </cell>
          <cell r="I1829" t="str">
            <v>R1013</v>
          </cell>
        </row>
        <row r="1830">
          <cell r="A1830" t="str">
            <v>Id510</v>
          </cell>
          <cell r="B1830">
            <v>1993</v>
          </cell>
          <cell r="C1830" t="str">
            <v>Sep</v>
          </cell>
          <cell r="D1830">
            <v>6</v>
          </cell>
          <cell r="E1830">
            <v>2</v>
          </cell>
          <cell r="F1830">
            <v>19442.349999999999</v>
          </cell>
          <cell r="G1830" t="str">
            <v>tier - 1</v>
          </cell>
          <cell r="H1830" t="str">
            <v>tier - 3</v>
          </cell>
          <cell r="I1830" t="str">
            <v>R1012</v>
          </cell>
        </row>
        <row r="1831">
          <cell r="A1831" t="str">
            <v>Id509</v>
          </cell>
          <cell r="B1831">
            <v>1982</v>
          </cell>
          <cell r="C1831" t="str">
            <v>Dec</v>
          </cell>
          <cell r="D1831">
            <v>15</v>
          </cell>
          <cell r="E1831">
            <v>2</v>
          </cell>
          <cell r="F1831">
            <v>19444.27</v>
          </cell>
          <cell r="G1831" t="str">
            <v>tier - 1</v>
          </cell>
          <cell r="H1831" t="str">
            <v>tier - 1</v>
          </cell>
          <cell r="I1831" t="str">
            <v>R1013</v>
          </cell>
        </row>
        <row r="1832">
          <cell r="A1832" t="str">
            <v>Id508</v>
          </cell>
          <cell r="B1832">
            <v>1987</v>
          </cell>
          <cell r="C1832" t="str">
            <v>Nov</v>
          </cell>
          <cell r="D1832">
            <v>30</v>
          </cell>
          <cell r="E1832">
            <v>4</v>
          </cell>
          <cell r="F1832">
            <v>19496.72</v>
          </cell>
          <cell r="G1832" t="str">
            <v>tier - 1</v>
          </cell>
          <cell r="H1832" t="str">
            <v>tier - 3</v>
          </cell>
          <cell r="I1832" t="str">
            <v>R1019</v>
          </cell>
        </row>
        <row r="1833">
          <cell r="A1833" t="str">
            <v>Id507</v>
          </cell>
          <cell r="B1833">
            <v>1980</v>
          </cell>
          <cell r="C1833" t="str">
            <v>Nov</v>
          </cell>
          <cell r="D1833">
            <v>8</v>
          </cell>
          <cell r="E1833">
            <v>0</v>
          </cell>
          <cell r="F1833">
            <v>19515.54</v>
          </cell>
          <cell r="G1833" t="str">
            <v>tier - 1</v>
          </cell>
          <cell r="H1833" t="str">
            <v>tier - 1</v>
          </cell>
          <cell r="I1833" t="str">
            <v>R1013</v>
          </cell>
        </row>
        <row r="1834">
          <cell r="A1834" t="str">
            <v>Id506</v>
          </cell>
          <cell r="B1834">
            <v>1992</v>
          </cell>
          <cell r="C1834" t="str">
            <v>Aug</v>
          </cell>
          <cell r="D1834">
            <v>19</v>
          </cell>
          <cell r="E1834">
            <v>1</v>
          </cell>
          <cell r="F1834">
            <v>19521.97</v>
          </cell>
          <cell r="G1834" t="str">
            <v>tier - 1</v>
          </cell>
          <cell r="H1834" t="str">
            <v>tier - 2</v>
          </cell>
          <cell r="I1834" t="str">
            <v>R1013</v>
          </cell>
        </row>
        <row r="1835">
          <cell r="A1835" t="str">
            <v>Id505</v>
          </cell>
          <cell r="B1835">
            <v>1985</v>
          </cell>
          <cell r="C1835" t="str">
            <v>Sep</v>
          </cell>
          <cell r="D1835">
            <v>17</v>
          </cell>
          <cell r="E1835">
            <v>0</v>
          </cell>
          <cell r="F1835">
            <v>19539.240000000002</v>
          </cell>
          <cell r="G1835" t="str">
            <v>tier - 1</v>
          </cell>
          <cell r="H1835" t="str">
            <v>tier - 1</v>
          </cell>
          <cell r="I1835" t="str">
            <v>R1013</v>
          </cell>
        </row>
        <row r="1836">
          <cell r="A1836" t="str">
            <v>Id504</v>
          </cell>
          <cell r="B1836">
            <v>1963</v>
          </cell>
          <cell r="C1836" t="str">
            <v>Jul</v>
          </cell>
          <cell r="D1836">
            <v>14</v>
          </cell>
          <cell r="E1836">
            <v>0</v>
          </cell>
          <cell r="F1836">
            <v>19551.34</v>
          </cell>
          <cell r="G1836" t="str">
            <v>tier - 1</v>
          </cell>
          <cell r="H1836" t="str">
            <v>tier - 3</v>
          </cell>
          <cell r="I1836" t="str">
            <v>R1012</v>
          </cell>
        </row>
        <row r="1837">
          <cell r="A1837" t="str">
            <v>Id503</v>
          </cell>
          <cell r="B1837">
            <v>1978</v>
          </cell>
          <cell r="C1837" t="str">
            <v>Sep</v>
          </cell>
          <cell r="D1837">
            <v>24</v>
          </cell>
          <cell r="E1837">
            <v>1</v>
          </cell>
          <cell r="F1837">
            <v>19594.810000000001</v>
          </cell>
          <cell r="G1837" t="str">
            <v>tier - 1</v>
          </cell>
          <cell r="H1837" t="str">
            <v>tier - 1</v>
          </cell>
          <cell r="I1837" t="str">
            <v>R1024</v>
          </cell>
        </row>
        <row r="1838">
          <cell r="A1838" t="str">
            <v>Id502</v>
          </cell>
          <cell r="B1838">
            <v>1994</v>
          </cell>
          <cell r="C1838" t="str">
            <v>Aug</v>
          </cell>
          <cell r="D1838">
            <v>27</v>
          </cell>
          <cell r="E1838">
            <v>0</v>
          </cell>
          <cell r="F1838">
            <v>19673.34</v>
          </cell>
          <cell r="G1838" t="str">
            <v>tier - 1</v>
          </cell>
          <cell r="H1838" t="str">
            <v>tier - 2</v>
          </cell>
          <cell r="I1838" t="str">
            <v>R1012</v>
          </cell>
        </row>
        <row r="1839">
          <cell r="A1839" t="str">
            <v>Id501</v>
          </cell>
          <cell r="B1839">
            <v>1990</v>
          </cell>
          <cell r="C1839" t="str">
            <v>Aug</v>
          </cell>
          <cell r="D1839">
            <v>8</v>
          </cell>
          <cell r="E1839">
            <v>1</v>
          </cell>
          <cell r="F1839">
            <v>19719.689999999999</v>
          </cell>
          <cell r="G1839" t="str">
            <v>tier - 1</v>
          </cell>
          <cell r="H1839" t="str">
            <v>tier - 2</v>
          </cell>
          <cell r="I1839" t="str">
            <v>R1013</v>
          </cell>
        </row>
        <row r="1840">
          <cell r="A1840" t="str">
            <v>Id500</v>
          </cell>
          <cell r="B1840">
            <v>1972</v>
          </cell>
          <cell r="C1840" t="str">
            <v>Jun</v>
          </cell>
          <cell r="D1840">
            <v>14</v>
          </cell>
          <cell r="E1840">
            <v>3</v>
          </cell>
          <cell r="F1840">
            <v>19749.38</v>
          </cell>
          <cell r="G1840" t="str">
            <v>tier - 1</v>
          </cell>
          <cell r="H1840" t="str">
            <v>tier - 3</v>
          </cell>
          <cell r="I1840" t="str">
            <v>R1013</v>
          </cell>
        </row>
        <row r="1841">
          <cell r="A1841" t="str">
            <v>Id499</v>
          </cell>
          <cell r="B1841">
            <v>1979</v>
          </cell>
          <cell r="C1841" t="str">
            <v>Oct</v>
          </cell>
          <cell r="D1841">
            <v>30</v>
          </cell>
          <cell r="E1841">
            <v>2</v>
          </cell>
          <cell r="F1841">
            <v>19798.05</v>
          </cell>
          <cell r="G1841" t="str">
            <v>tier - 1</v>
          </cell>
          <cell r="H1841" t="str">
            <v>tier - 1</v>
          </cell>
          <cell r="I1841" t="str">
            <v>R1024</v>
          </cell>
        </row>
        <row r="1842">
          <cell r="A1842" t="str">
            <v>Id498</v>
          </cell>
          <cell r="B1842">
            <v>1997</v>
          </cell>
          <cell r="C1842" t="str">
            <v>Oct</v>
          </cell>
          <cell r="D1842">
            <v>18</v>
          </cell>
          <cell r="E1842">
            <v>3</v>
          </cell>
          <cell r="F1842">
            <v>19933.46</v>
          </cell>
          <cell r="G1842" t="str">
            <v>tier - 1</v>
          </cell>
          <cell r="H1842" t="str">
            <v>tier - 3</v>
          </cell>
          <cell r="I1842" t="str">
            <v>R1011</v>
          </cell>
        </row>
        <row r="1843">
          <cell r="A1843" t="str">
            <v>Id497</v>
          </cell>
          <cell r="B1843">
            <v>1980</v>
          </cell>
          <cell r="C1843" t="str">
            <v>Oct</v>
          </cell>
          <cell r="D1843">
            <v>9</v>
          </cell>
          <cell r="E1843">
            <v>0</v>
          </cell>
          <cell r="F1843">
            <v>19964.75</v>
          </cell>
          <cell r="G1843" t="str">
            <v>tier - 1</v>
          </cell>
          <cell r="H1843" t="str">
            <v>tier - 2</v>
          </cell>
          <cell r="I1843" t="str">
            <v>R1024</v>
          </cell>
        </row>
        <row r="1844">
          <cell r="A1844" t="str">
            <v>Id496</v>
          </cell>
          <cell r="B1844">
            <v>1966</v>
          </cell>
          <cell r="C1844" t="str">
            <v>Aug</v>
          </cell>
          <cell r="D1844">
            <v>10</v>
          </cell>
          <cell r="E1844">
            <v>0</v>
          </cell>
          <cell r="F1844">
            <v>19995.29</v>
          </cell>
          <cell r="G1844" t="str">
            <v>tier - 1</v>
          </cell>
          <cell r="H1844" t="str">
            <v>tier - 3</v>
          </cell>
          <cell r="I1844" t="str">
            <v>R1026</v>
          </cell>
        </row>
        <row r="1845">
          <cell r="A1845" t="str">
            <v>Id495</v>
          </cell>
          <cell r="B1845">
            <v>1988</v>
          </cell>
          <cell r="C1845" t="str">
            <v>Jul</v>
          </cell>
          <cell r="D1845">
            <v>25</v>
          </cell>
          <cell r="E1845">
            <v>1</v>
          </cell>
          <cell r="F1845">
            <v>20009.63</v>
          </cell>
          <cell r="G1845" t="str">
            <v>tier - 2</v>
          </cell>
          <cell r="H1845" t="str">
            <v>tier - 1</v>
          </cell>
          <cell r="I1845" t="str">
            <v>R1012</v>
          </cell>
        </row>
        <row r="1846">
          <cell r="A1846" t="str">
            <v>Id494</v>
          </cell>
          <cell r="B1846">
            <v>1983</v>
          </cell>
          <cell r="C1846" t="str">
            <v>Oct</v>
          </cell>
          <cell r="D1846">
            <v>6</v>
          </cell>
          <cell r="E1846">
            <v>0</v>
          </cell>
          <cell r="F1846">
            <v>20149.32</v>
          </cell>
          <cell r="G1846" t="str">
            <v>tier - 2</v>
          </cell>
          <cell r="H1846" t="str">
            <v>tier - 1</v>
          </cell>
          <cell r="I1846" t="str">
            <v>R1016</v>
          </cell>
        </row>
        <row r="1847">
          <cell r="A1847" t="str">
            <v>Id493</v>
          </cell>
          <cell r="B1847">
            <v>2002</v>
          </cell>
          <cell r="C1847" t="str">
            <v>Jul</v>
          </cell>
          <cell r="D1847">
            <v>9</v>
          </cell>
          <cell r="E1847">
            <v>0</v>
          </cell>
          <cell r="F1847">
            <v>20167.34</v>
          </cell>
          <cell r="G1847" t="str">
            <v>tier - 3</v>
          </cell>
          <cell r="H1847" t="str">
            <v>tier - 3</v>
          </cell>
          <cell r="I1847" t="str">
            <v>R1011</v>
          </cell>
        </row>
        <row r="1848">
          <cell r="A1848" t="str">
            <v>Id492</v>
          </cell>
          <cell r="B1848">
            <v>1994</v>
          </cell>
          <cell r="C1848" t="str">
            <v>Jun</v>
          </cell>
          <cell r="D1848">
            <v>8</v>
          </cell>
          <cell r="E1848">
            <v>2</v>
          </cell>
          <cell r="F1848">
            <v>20177.669999999998</v>
          </cell>
          <cell r="G1848" t="str">
            <v>tier - 2</v>
          </cell>
          <cell r="H1848" t="str">
            <v>tier - 1</v>
          </cell>
          <cell r="I1848" t="str">
            <v>R1011</v>
          </cell>
        </row>
        <row r="1849">
          <cell r="A1849" t="str">
            <v>Id491</v>
          </cell>
          <cell r="B1849">
            <v>1987</v>
          </cell>
          <cell r="C1849" t="str">
            <v>Oct</v>
          </cell>
          <cell r="D1849">
            <v>17</v>
          </cell>
          <cell r="E1849">
            <v>0</v>
          </cell>
          <cell r="F1849">
            <v>20234.849999999999</v>
          </cell>
          <cell r="G1849" t="str">
            <v>tier - 2</v>
          </cell>
          <cell r="H1849" t="str">
            <v>tier - 3</v>
          </cell>
          <cell r="I1849" t="str">
            <v>R1012</v>
          </cell>
        </row>
        <row r="1850">
          <cell r="A1850" t="str">
            <v>Id490</v>
          </cell>
          <cell r="B1850">
            <v>1966</v>
          </cell>
          <cell r="C1850" t="str">
            <v>Aug</v>
          </cell>
          <cell r="D1850">
            <v>22</v>
          </cell>
          <cell r="E1850">
            <v>0</v>
          </cell>
          <cell r="F1850">
            <v>20253.84</v>
          </cell>
          <cell r="G1850" t="str">
            <v>tier - 2</v>
          </cell>
          <cell r="H1850" t="str">
            <v>tier - 3</v>
          </cell>
          <cell r="I1850" t="str">
            <v>R1012</v>
          </cell>
        </row>
        <row r="1851">
          <cell r="A1851" t="str">
            <v>Id489</v>
          </cell>
          <cell r="B1851">
            <v>1993</v>
          </cell>
          <cell r="C1851" t="str">
            <v>Sep</v>
          </cell>
          <cell r="D1851">
            <v>7</v>
          </cell>
          <cell r="E1851">
            <v>1</v>
          </cell>
          <cell r="F1851">
            <v>20277.810000000001</v>
          </cell>
          <cell r="G1851" t="str">
            <v>tier - 3</v>
          </cell>
          <cell r="H1851" t="str">
            <v>tier - 3</v>
          </cell>
          <cell r="I1851" t="str">
            <v>R1016</v>
          </cell>
        </row>
        <row r="1852">
          <cell r="A1852" t="str">
            <v>Id488</v>
          </cell>
          <cell r="B1852">
            <v>1985</v>
          </cell>
          <cell r="C1852" t="str">
            <v>Sep</v>
          </cell>
          <cell r="D1852">
            <v>17</v>
          </cell>
          <cell r="E1852">
            <v>1</v>
          </cell>
          <cell r="F1852">
            <v>20296.86</v>
          </cell>
          <cell r="G1852" t="str">
            <v>tier - 3</v>
          </cell>
          <cell r="H1852" t="str">
            <v>tier - 1</v>
          </cell>
          <cell r="I1852" t="str">
            <v>R1024</v>
          </cell>
        </row>
        <row r="1853">
          <cell r="A1853" t="str">
            <v>Id487</v>
          </cell>
          <cell r="B1853">
            <v>1962</v>
          </cell>
          <cell r="C1853" t="str">
            <v>Jul</v>
          </cell>
          <cell r="D1853">
            <v>2</v>
          </cell>
          <cell r="E1853">
            <v>0</v>
          </cell>
          <cell r="F1853">
            <v>20354.5</v>
          </cell>
          <cell r="G1853" t="str">
            <v>tier - 3</v>
          </cell>
          <cell r="H1853" t="str">
            <v>tier - 2</v>
          </cell>
          <cell r="I1853" t="str">
            <v>R1026</v>
          </cell>
        </row>
        <row r="1854">
          <cell r="A1854" t="str">
            <v>Id486</v>
          </cell>
          <cell r="B1854">
            <v>1985</v>
          </cell>
          <cell r="C1854" t="str">
            <v>Jul</v>
          </cell>
          <cell r="D1854">
            <v>12</v>
          </cell>
          <cell r="E1854">
            <v>0</v>
          </cell>
          <cell r="F1854">
            <v>20420.599999999999</v>
          </cell>
          <cell r="G1854" t="str">
            <v>tier - 3</v>
          </cell>
          <cell r="H1854" t="str">
            <v>tier - 2</v>
          </cell>
          <cell r="I1854" t="str">
            <v>R1011</v>
          </cell>
        </row>
        <row r="1855">
          <cell r="A1855" t="str">
            <v>Id485</v>
          </cell>
          <cell r="B1855">
            <v>1962</v>
          </cell>
          <cell r="C1855" t="str">
            <v>Oct</v>
          </cell>
          <cell r="D1855">
            <v>18</v>
          </cell>
          <cell r="E1855">
            <v>0</v>
          </cell>
          <cell r="F1855">
            <v>20446.849999999999</v>
          </cell>
          <cell r="G1855" t="str">
            <v>tier - 2</v>
          </cell>
          <cell r="H1855" t="str">
            <v>tier - 1</v>
          </cell>
          <cell r="I1855" t="str">
            <v>R1012</v>
          </cell>
        </row>
        <row r="1856">
          <cell r="A1856" t="str">
            <v>Id484</v>
          </cell>
          <cell r="B1856">
            <v>1969</v>
          </cell>
          <cell r="C1856" t="str">
            <v>Oct</v>
          </cell>
          <cell r="D1856">
            <v>13</v>
          </cell>
          <cell r="E1856">
            <v>3</v>
          </cell>
          <cell r="F1856">
            <v>20463</v>
          </cell>
          <cell r="G1856" t="str">
            <v>tier - 2</v>
          </cell>
          <cell r="H1856" t="str">
            <v>tier - 2</v>
          </cell>
          <cell r="I1856" t="str">
            <v>R1013</v>
          </cell>
        </row>
        <row r="1857">
          <cell r="A1857" t="str">
            <v>Id483</v>
          </cell>
          <cell r="B1857">
            <v>1966</v>
          </cell>
          <cell r="C1857" t="str">
            <v>Jul</v>
          </cell>
          <cell r="D1857">
            <v>9</v>
          </cell>
          <cell r="E1857">
            <v>0</v>
          </cell>
          <cell r="F1857">
            <v>20568.32</v>
          </cell>
          <cell r="G1857" t="str">
            <v>tier - 3</v>
          </cell>
          <cell r="H1857" t="str">
            <v>tier - 2</v>
          </cell>
          <cell r="I1857" t="str">
            <v>R1012</v>
          </cell>
        </row>
        <row r="1858">
          <cell r="A1858" t="str">
            <v>Id482</v>
          </cell>
          <cell r="B1858">
            <v>1967</v>
          </cell>
          <cell r="C1858" t="str">
            <v>Dec</v>
          </cell>
          <cell r="D1858">
            <v>17</v>
          </cell>
          <cell r="E1858">
            <v>0</v>
          </cell>
          <cell r="F1858">
            <v>20630.28</v>
          </cell>
          <cell r="G1858" t="str">
            <v>tier - 2</v>
          </cell>
          <cell r="H1858" t="str">
            <v>tier - 3</v>
          </cell>
          <cell r="I1858" t="str">
            <v>R1011</v>
          </cell>
        </row>
        <row r="1859">
          <cell r="A1859" t="str">
            <v>Id481</v>
          </cell>
          <cell r="B1859">
            <v>1965</v>
          </cell>
          <cell r="C1859" t="str">
            <v>Aug</v>
          </cell>
          <cell r="D1859">
            <v>1</v>
          </cell>
          <cell r="E1859">
            <v>0</v>
          </cell>
          <cell r="F1859">
            <v>20709.02</v>
          </cell>
          <cell r="G1859" t="str">
            <v>tier - 3</v>
          </cell>
          <cell r="H1859" t="str">
            <v>tier - 2</v>
          </cell>
          <cell r="I1859" t="str">
            <v>R1019</v>
          </cell>
        </row>
        <row r="1860">
          <cell r="A1860" t="str">
            <v>Id480</v>
          </cell>
          <cell r="B1860">
            <v>1992</v>
          </cell>
          <cell r="C1860" t="str">
            <v>Sep</v>
          </cell>
          <cell r="D1860">
            <v>14</v>
          </cell>
          <cell r="E1860">
            <v>3</v>
          </cell>
          <cell r="F1860">
            <v>20745.990000000002</v>
          </cell>
          <cell r="G1860" t="str">
            <v>tier - 3</v>
          </cell>
          <cell r="H1860" t="str">
            <v>tier - 1</v>
          </cell>
          <cell r="I1860" t="str">
            <v>R1012</v>
          </cell>
        </row>
        <row r="1861">
          <cell r="A1861" t="str">
            <v>Id479</v>
          </cell>
          <cell r="B1861">
            <v>1986</v>
          </cell>
          <cell r="C1861" t="str">
            <v>Aug</v>
          </cell>
          <cell r="D1861">
            <v>4</v>
          </cell>
          <cell r="E1861">
            <v>1</v>
          </cell>
          <cell r="F1861">
            <v>20773.63</v>
          </cell>
          <cell r="G1861" t="str">
            <v>tier - 2</v>
          </cell>
          <cell r="H1861" t="str">
            <v>tier - 3</v>
          </cell>
          <cell r="I1861" t="str">
            <v>R1017</v>
          </cell>
        </row>
        <row r="1862">
          <cell r="A1862" t="str">
            <v>Id478</v>
          </cell>
          <cell r="B1862">
            <v>1967</v>
          </cell>
          <cell r="C1862" t="str">
            <v>Sep</v>
          </cell>
          <cell r="D1862">
            <v>8</v>
          </cell>
          <cell r="E1862">
            <v>0</v>
          </cell>
          <cell r="F1862">
            <v>20781.490000000002</v>
          </cell>
          <cell r="G1862" t="str">
            <v>tier - 2</v>
          </cell>
          <cell r="H1862" t="str">
            <v>tier - 3</v>
          </cell>
          <cell r="I1862" t="str">
            <v>R1013</v>
          </cell>
        </row>
        <row r="1863">
          <cell r="A1863" t="str">
            <v>Id477</v>
          </cell>
          <cell r="B1863">
            <v>1975</v>
          </cell>
          <cell r="C1863" t="str">
            <v>Dec</v>
          </cell>
          <cell r="D1863">
            <v>8</v>
          </cell>
          <cell r="E1863">
            <v>0</v>
          </cell>
          <cell r="F1863">
            <v>20878.78</v>
          </cell>
          <cell r="G1863" t="str">
            <v>tier - 2</v>
          </cell>
          <cell r="H1863" t="str">
            <v>tier - 1</v>
          </cell>
          <cell r="I1863" t="str">
            <v>R1024</v>
          </cell>
        </row>
        <row r="1864">
          <cell r="A1864" t="str">
            <v>Id476</v>
          </cell>
          <cell r="B1864">
            <v>1964</v>
          </cell>
          <cell r="C1864" t="str">
            <v>Nov</v>
          </cell>
          <cell r="D1864">
            <v>19</v>
          </cell>
          <cell r="E1864">
            <v>0</v>
          </cell>
          <cell r="F1864">
            <v>20893.060000000001</v>
          </cell>
          <cell r="G1864" t="str">
            <v>tier - 2</v>
          </cell>
          <cell r="H1864" t="str">
            <v>tier - 3</v>
          </cell>
          <cell r="I1864" t="str">
            <v>R1012</v>
          </cell>
        </row>
        <row r="1865">
          <cell r="A1865" t="str">
            <v>id2444</v>
          </cell>
          <cell r="B1865">
            <v>1987</v>
          </cell>
          <cell r="C1865" t="str">
            <v>Nov</v>
          </cell>
          <cell r="D1865">
            <v>27</v>
          </cell>
          <cell r="E1865">
            <v>2</v>
          </cell>
          <cell r="F1865">
            <v>20984.09</v>
          </cell>
          <cell r="G1865" t="str">
            <v>tier - 2</v>
          </cell>
          <cell r="H1865" t="str">
            <v>tier - 2</v>
          </cell>
          <cell r="I1865" t="str">
            <v>R1015</v>
          </cell>
        </row>
        <row r="1866">
          <cell r="A1866" t="str">
            <v>Id475</v>
          </cell>
          <cell r="B1866">
            <v>1983</v>
          </cell>
          <cell r="C1866" t="str">
            <v>Jul</v>
          </cell>
          <cell r="D1866">
            <v>2</v>
          </cell>
          <cell r="E1866">
            <v>1</v>
          </cell>
          <cell r="F1866">
            <v>21082.16</v>
          </cell>
          <cell r="G1866" t="str">
            <v>tier - 3</v>
          </cell>
          <cell r="H1866" t="str">
            <v>tier - 2</v>
          </cell>
          <cell r="I1866" t="str">
            <v>R1011</v>
          </cell>
        </row>
        <row r="1867">
          <cell r="A1867" t="str">
            <v>Id474</v>
          </cell>
          <cell r="B1867">
            <v>1977</v>
          </cell>
          <cell r="C1867" t="str">
            <v>Nov</v>
          </cell>
          <cell r="D1867">
            <v>23</v>
          </cell>
          <cell r="E1867">
            <v>2</v>
          </cell>
          <cell r="F1867">
            <v>21098.55</v>
          </cell>
          <cell r="G1867" t="str">
            <v>tier - 3</v>
          </cell>
          <cell r="H1867" t="str">
            <v>tier - 3</v>
          </cell>
          <cell r="I1867" t="str">
            <v>R1012</v>
          </cell>
        </row>
        <row r="1868">
          <cell r="A1868" t="str">
            <v>Id473</v>
          </cell>
          <cell r="B1868">
            <v>1969</v>
          </cell>
          <cell r="C1868" t="str">
            <v>Aug</v>
          </cell>
          <cell r="D1868">
            <v>26</v>
          </cell>
          <cell r="E1868">
            <v>0</v>
          </cell>
          <cell r="F1868">
            <v>21195.82</v>
          </cell>
          <cell r="G1868" t="str">
            <v>tier - 3</v>
          </cell>
          <cell r="H1868" t="str">
            <v>tier - 1</v>
          </cell>
          <cell r="I1868" t="str">
            <v>R1013</v>
          </cell>
        </row>
        <row r="1869">
          <cell r="A1869" t="str">
            <v>Id472</v>
          </cell>
          <cell r="B1869">
            <v>1974</v>
          </cell>
          <cell r="C1869" t="str">
            <v>Oct</v>
          </cell>
          <cell r="D1869">
            <v>14</v>
          </cell>
          <cell r="E1869">
            <v>0</v>
          </cell>
          <cell r="F1869">
            <v>21223.68</v>
          </cell>
          <cell r="G1869" t="str">
            <v>tier - 3</v>
          </cell>
          <cell r="H1869" t="str">
            <v>tier - 2</v>
          </cell>
          <cell r="I1869" t="str">
            <v>R1013</v>
          </cell>
        </row>
        <row r="1870">
          <cell r="A1870" t="str">
            <v>Id471</v>
          </cell>
          <cell r="B1870">
            <v>1974</v>
          </cell>
          <cell r="C1870" t="str">
            <v>Sep</v>
          </cell>
          <cell r="D1870">
            <v>3</v>
          </cell>
          <cell r="E1870">
            <v>0</v>
          </cell>
          <cell r="F1870">
            <v>21232.18</v>
          </cell>
          <cell r="G1870" t="str">
            <v>tier - 3</v>
          </cell>
          <cell r="H1870" t="str">
            <v>tier - 2</v>
          </cell>
          <cell r="I1870" t="str">
            <v>R1011</v>
          </cell>
        </row>
        <row r="1871">
          <cell r="A1871" t="str">
            <v>Id470</v>
          </cell>
          <cell r="B1871">
            <v>1980</v>
          </cell>
          <cell r="C1871" t="str">
            <v>Dec</v>
          </cell>
          <cell r="D1871">
            <v>10</v>
          </cell>
          <cell r="E1871">
            <v>2</v>
          </cell>
          <cell r="F1871">
            <v>21259.38</v>
          </cell>
          <cell r="G1871" t="str">
            <v>tier - 3</v>
          </cell>
          <cell r="H1871" t="str">
            <v>tier - 3</v>
          </cell>
          <cell r="I1871" t="str">
            <v>R1019</v>
          </cell>
        </row>
        <row r="1872">
          <cell r="A1872" t="str">
            <v>Id469</v>
          </cell>
          <cell r="B1872">
            <v>2004</v>
          </cell>
          <cell r="C1872" t="str">
            <v>Aug</v>
          </cell>
          <cell r="D1872">
            <v>4</v>
          </cell>
          <cell r="E1872">
            <v>0</v>
          </cell>
          <cell r="F1872">
            <v>21344.85</v>
          </cell>
          <cell r="G1872" t="str">
            <v>tier - 3</v>
          </cell>
          <cell r="H1872" t="str">
            <v>tier - 1</v>
          </cell>
          <cell r="I1872" t="str">
            <v>R1024</v>
          </cell>
        </row>
        <row r="1873">
          <cell r="A1873" t="str">
            <v>Id468</v>
          </cell>
          <cell r="B1873">
            <v>1980</v>
          </cell>
          <cell r="C1873" t="str">
            <v>Sep</v>
          </cell>
          <cell r="D1873">
            <v>4</v>
          </cell>
          <cell r="E1873">
            <v>0</v>
          </cell>
          <cell r="F1873">
            <v>21348.71</v>
          </cell>
          <cell r="G1873" t="str">
            <v>tier - 2</v>
          </cell>
          <cell r="H1873" t="str">
            <v>tier - 1</v>
          </cell>
          <cell r="I1873" t="str">
            <v>R1012</v>
          </cell>
        </row>
        <row r="1874">
          <cell r="A1874" t="str">
            <v>Id467</v>
          </cell>
          <cell r="B1874">
            <v>1990</v>
          </cell>
          <cell r="C1874" t="str">
            <v>Nov</v>
          </cell>
          <cell r="D1874">
            <v>21</v>
          </cell>
          <cell r="E1874">
            <v>4</v>
          </cell>
          <cell r="F1874">
            <v>21472.48</v>
          </cell>
          <cell r="G1874" t="str">
            <v>tier - 2</v>
          </cell>
          <cell r="H1874" t="str">
            <v>tier - 2</v>
          </cell>
          <cell r="I1874" t="str">
            <v>R1012</v>
          </cell>
        </row>
        <row r="1875">
          <cell r="A1875" t="str">
            <v>Id466</v>
          </cell>
          <cell r="B1875">
            <v>1999</v>
          </cell>
          <cell r="C1875" t="str">
            <v>Jun</v>
          </cell>
          <cell r="D1875">
            <v>12</v>
          </cell>
          <cell r="E1875">
            <v>0</v>
          </cell>
          <cell r="F1875">
            <v>21595.38</v>
          </cell>
          <cell r="G1875" t="str">
            <v>tier - 2</v>
          </cell>
          <cell r="H1875" t="str">
            <v>tier - 3</v>
          </cell>
          <cell r="I1875" t="str">
            <v>R1012</v>
          </cell>
        </row>
        <row r="1876">
          <cell r="A1876" t="str">
            <v>Id465</v>
          </cell>
          <cell r="B1876">
            <v>1983</v>
          </cell>
          <cell r="C1876" t="str">
            <v>Dec</v>
          </cell>
          <cell r="D1876">
            <v>25</v>
          </cell>
          <cell r="E1876">
            <v>3</v>
          </cell>
          <cell r="F1876">
            <v>21659.93</v>
          </cell>
          <cell r="G1876" t="str">
            <v>tier - 3</v>
          </cell>
          <cell r="H1876" t="str">
            <v>tier - 3</v>
          </cell>
          <cell r="I1876" t="str">
            <v>R1024</v>
          </cell>
        </row>
        <row r="1877">
          <cell r="A1877" t="str">
            <v>Id464</v>
          </cell>
          <cell r="B1877">
            <v>1962</v>
          </cell>
          <cell r="C1877" t="str">
            <v>Nov</v>
          </cell>
          <cell r="D1877">
            <v>16</v>
          </cell>
          <cell r="E1877">
            <v>0</v>
          </cell>
          <cell r="F1877">
            <v>21661.16</v>
          </cell>
          <cell r="G1877" t="str">
            <v>tier - 2</v>
          </cell>
          <cell r="H1877" t="str">
            <v>tier - 2</v>
          </cell>
          <cell r="I1877" t="str">
            <v>R1012</v>
          </cell>
        </row>
        <row r="1878">
          <cell r="A1878" t="str">
            <v>Id463</v>
          </cell>
          <cell r="B1878">
            <v>1976</v>
          </cell>
          <cell r="C1878" t="str">
            <v>Jul</v>
          </cell>
          <cell r="D1878">
            <v>18</v>
          </cell>
          <cell r="E1878">
            <v>1</v>
          </cell>
          <cell r="F1878">
            <v>21677.279999999999</v>
          </cell>
          <cell r="G1878" t="str">
            <v>tier - 3</v>
          </cell>
          <cell r="H1878" t="str">
            <v>tier - 1</v>
          </cell>
          <cell r="I1878" t="str">
            <v>R1012</v>
          </cell>
        </row>
        <row r="1879">
          <cell r="A1879" t="str">
            <v>Id462</v>
          </cell>
          <cell r="B1879">
            <v>1979</v>
          </cell>
          <cell r="C1879" t="str">
            <v>Sep</v>
          </cell>
          <cell r="D1879">
            <v>20</v>
          </cell>
          <cell r="E1879">
            <v>1</v>
          </cell>
          <cell r="F1879">
            <v>21771.34</v>
          </cell>
          <cell r="G1879" t="str">
            <v>tier - 3</v>
          </cell>
          <cell r="H1879" t="str">
            <v>tier - 1</v>
          </cell>
          <cell r="I1879" t="str">
            <v>R1024</v>
          </cell>
        </row>
        <row r="1880">
          <cell r="A1880" t="str">
            <v>Id461</v>
          </cell>
          <cell r="B1880">
            <v>1979</v>
          </cell>
          <cell r="C1880" t="str">
            <v>Sep</v>
          </cell>
          <cell r="D1880">
            <v>28</v>
          </cell>
          <cell r="E1880">
            <v>0</v>
          </cell>
          <cell r="F1880">
            <v>21774.32</v>
          </cell>
          <cell r="G1880" t="str">
            <v>tier - 3</v>
          </cell>
          <cell r="H1880" t="str">
            <v>tier - 2</v>
          </cell>
          <cell r="I1880" t="str">
            <v>R1012</v>
          </cell>
        </row>
        <row r="1881">
          <cell r="A1881" t="str">
            <v>Id460</v>
          </cell>
          <cell r="B1881">
            <v>1963</v>
          </cell>
          <cell r="C1881" t="str">
            <v>Aug</v>
          </cell>
          <cell r="D1881">
            <v>27</v>
          </cell>
          <cell r="E1881">
            <v>0</v>
          </cell>
          <cell r="F1881">
            <v>21797</v>
          </cell>
          <cell r="G1881" t="str">
            <v>tier - 3</v>
          </cell>
          <cell r="H1881" t="str">
            <v>tier - 1</v>
          </cell>
          <cell r="I1881" t="str">
            <v>R1011</v>
          </cell>
        </row>
        <row r="1882">
          <cell r="A1882" t="str">
            <v>Id459</v>
          </cell>
          <cell r="B1882">
            <v>1979</v>
          </cell>
          <cell r="C1882" t="str">
            <v>Aug</v>
          </cell>
          <cell r="D1882">
            <v>17</v>
          </cell>
          <cell r="E1882">
            <v>2</v>
          </cell>
          <cell r="F1882">
            <v>21880.82</v>
          </cell>
          <cell r="G1882" t="str">
            <v>tier - 3</v>
          </cell>
          <cell r="H1882" t="str">
            <v>tier - 1</v>
          </cell>
          <cell r="I1882" t="str">
            <v>R1012</v>
          </cell>
        </row>
        <row r="1883">
          <cell r="A1883" t="str">
            <v>Id458</v>
          </cell>
          <cell r="B1883">
            <v>2003</v>
          </cell>
          <cell r="C1883" t="str">
            <v>Sep</v>
          </cell>
          <cell r="D1883">
            <v>28</v>
          </cell>
          <cell r="E1883">
            <v>0</v>
          </cell>
          <cell r="F1883">
            <v>21882.400000000001</v>
          </cell>
          <cell r="G1883" t="str">
            <v>tier - 2</v>
          </cell>
          <cell r="H1883" t="str">
            <v>tier - 1</v>
          </cell>
          <cell r="I1883" t="str">
            <v>R1011</v>
          </cell>
        </row>
        <row r="1884">
          <cell r="A1884" t="str">
            <v>Id457</v>
          </cell>
          <cell r="B1884">
            <v>1975</v>
          </cell>
          <cell r="C1884" t="str">
            <v>Dec</v>
          </cell>
          <cell r="D1884">
            <v>19</v>
          </cell>
          <cell r="E1884">
            <v>1</v>
          </cell>
          <cell r="F1884">
            <v>21978.68</v>
          </cell>
          <cell r="G1884" t="str">
            <v>tier - 3</v>
          </cell>
          <cell r="H1884" t="str">
            <v>tier - 3</v>
          </cell>
          <cell r="I1884" t="str">
            <v>R1013</v>
          </cell>
        </row>
        <row r="1885">
          <cell r="A1885" t="str">
            <v>Id456</v>
          </cell>
          <cell r="B1885">
            <v>1989</v>
          </cell>
          <cell r="C1885" t="str">
            <v>Oct</v>
          </cell>
          <cell r="D1885">
            <v>14</v>
          </cell>
          <cell r="E1885">
            <v>0</v>
          </cell>
          <cell r="F1885">
            <v>21984.47</v>
          </cell>
          <cell r="G1885" t="str">
            <v>tier - 3</v>
          </cell>
          <cell r="H1885" t="str">
            <v>tier - 1</v>
          </cell>
          <cell r="I1885" t="str">
            <v>R1012</v>
          </cell>
        </row>
        <row r="1886">
          <cell r="A1886" t="str">
            <v>Id455</v>
          </cell>
          <cell r="B1886">
            <v>2001</v>
          </cell>
          <cell r="C1886" t="str">
            <v>Aug</v>
          </cell>
          <cell r="D1886">
            <v>28</v>
          </cell>
          <cell r="E1886">
            <v>0</v>
          </cell>
          <cell r="F1886">
            <v>22097.62</v>
          </cell>
          <cell r="G1886" t="str">
            <v>tier - 3</v>
          </cell>
          <cell r="H1886" t="str">
            <v>tier - 1</v>
          </cell>
          <cell r="I1886" t="str">
            <v>R1011</v>
          </cell>
        </row>
        <row r="1887">
          <cell r="A1887" t="str">
            <v>Id454</v>
          </cell>
          <cell r="B1887">
            <v>1980</v>
          </cell>
          <cell r="C1887" t="str">
            <v>Sep</v>
          </cell>
          <cell r="D1887">
            <v>12</v>
          </cell>
          <cell r="E1887">
            <v>0</v>
          </cell>
          <cell r="F1887">
            <v>22144.03</v>
          </cell>
          <cell r="G1887" t="str">
            <v>tier - 2</v>
          </cell>
          <cell r="H1887" t="str">
            <v>tier - 2</v>
          </cell>
          <cell r="I1887" t="str">
            <v>R1011</v>
          </cell>
        </row>
        <row r="1888">
          <cell r="A1888" t="str">
            <v>Id453</v>
          </cell>
          <cell r="B1888">
            <v>1965</v>
          </cell>
          <cell r="C1888" t="str">
            <v>Aug</v>
          </cell>
          <cell r="D1888">
            <v>24</v>
          </cell>
          <cell r="E1888">
            <v>1</v>
          </cell>
          <cell r="F1888">
            <v>22192.44</v>
          </cell>
          <cell r="G1888" t="str">
            <v>tier - 3</v>
          </cell>
          <cell r="H1888" t="str">
            <v>tier - 1</v>
          </cell>
          <cell r="I1888" t="str">
            <v>R1013</v>
          </cell>
        </row>
        <row r="1889">
          <cell r="A1889" t="str">
            <v>Id452</v>
          </cell>
          <cell r="B1889">
            <v>1971</v>
          </cell>
          <cell r="C1889" t="str">
            <v>Jun</v>
          </cell>
          <cell r="D1889">
            <v>16</v>
          </cell>
          <cell r="E1889">
            <v>1</v>
          </cell>
          <cell r="F1889">
            <v>22218.11</v>
          </cell>
          <cell r="G1889" t="str">
            <v>tier - 2</v>
          </cell>
          <cell r="H1889" t="str">
            <v>tier - 3</v>
          </cell>
          <cell r="I1889" t="str">
            <v>R1013</v>
          </cell>
        </row>
        <row r="1890">
          <cell r="A1890" t="str">
            <v>Id451</v>
          </cell>
          <cell r="B1890">
            <v>1982</v>
          </cell>
          <cell r="C1890" t="str">
            <v>Dec</v>
          </cell>
          <cell r="D1890">
            <v>27</v>
          </cell>
          <cell r="E1890">
            <v>1</v>
          </cell>
          <cell r="F1890">
            <v>22331.57</v>
          </cell>
          <cell r="G1890" t="str">
            <v>tier - 2</v>
          </cell>
          <cell r="H1890" t="str">
            <v>tier - 3</v>
          </cell>
          <cell r="I1890" t="str">
            <v>R1024</v>
          </cell>
        </row>
        <row r="1891">
          <cell r="A1891" t="str">
            <v>Id450</v>
          </cell>
          <cell r="B1891">
            <v>1999</v>
          </cell>
          <cell r="C1891" t="str">
            <v>Aug</v>
          </cell>
          <cell r="D1891">
            <v>26</v>
          </cell>
          <cell r="E1891">
            <v>2</v>
          </cell>
          <cell r="F1891">
            <v>22395.74</v>
          </cell>
          <cell r="G1891" t="str">
            <v>tier - 3</v>
          </cell>
          <cell r="H1891" t="str">
            <v>tier - 2</v>
          </cell>
          <cell r="I1891" t="str">
            <v>R1024</v>
          </cell>
        </row>
        <row r="1892">
          <cell r="A1892" t="str">
            <v>Id449</v>
          </cell>
          <cell r="B1892">
            <v>1966</v>
          </cell>
          <cell r="C1892" t="str">
            <v>Aug</v>
          </cell>
          <cell r="D1892">
            <v>18</v>
          </cell>
          <cell r="E1892">
            <v>0</v>
          </cell>
          <cell r="F1892">
            <v>22412.65</v>
          </cell>
          <cell r="G1892" t="str">
            <v>tier - 3</v>
          </cell>
          <cell r="H1892" t="str">
            <v>tier - 3</v>
          </cell>
          <cell r="I1892" t="str">
            <v>R1014</v>
          </cell>
        </row>
        <row r="1893">
          <cell r="A1893" t="str">
            <v>Id448</v>
          </cell>
          <cell r="B1893">
            <v>1983</v>
          </cell>
          <cell r="C1893" t="str">
            <v>Dec</v>
          </cell>
          <cell r="D1893">
            <v>21</v>
          </cell>
          <cell r="E1893">
            <v>1</v>
          </cell>
          <cell r="F1893">
            <v>22462.04</v>
          </cell>
          <cell r="G1893" t="str">
            <v>tier - 3</v>
          </cell>
          <cell r="H1893" t="str">
            <v>tier - 1</v>
          </cell>
          <cell r="I1893" t="str">
            <v>R1019</v>
          </cell>
        </row>
        <row r="1894">
          <cell r="A1894" t="str">
            <v>Id447</v>
          </cell>
          <cell r="B1894">
            <v>1979</v>
          </cell>
          <cell r="C1894" t="str">
            <v>Nov</v>
          </cell>
          <cell r="D1894">
            <v>14</v>
          </cell>
          <cell r="E1894">
            <v>2</v>
          </cell>
          <cell r="F1894">
            <v>22478.6</v>
          </cell>
          <cell r="G1894" t="str">
            <v>tier - 3</v>
          </cell>
          <cell r="H1894" t="str">
            <v>tier - 2</v>
          </cell>
          <cell r="I1894" t="str">
            <v>R1011</v>
          </cell>
        </row>
        <row r="1895">
          <cell r="A1895" t="str">
            <v>Id446</v>
          </cell>
          <cell r="B1895">
            <v>2003</v>
          </cell>
          <cell r="C1895" t="str">
            <v>Jul</v>
          </cell>
          <cell r="D1895">
            <v>25</v>
          </cell>
          <cell r="E1895">
            <v>2</v>
          </cell>
          <cell r="F1895">
            <v>22493.66</v>
          </cell>
          <cell r="G1895" t="str">
            <v>tier - 2</v>
          </cell>
          <cell r="H1895" t="str">
            <v>tier - 1</v>
          </cell>
          <cell r="I1895" t="str">
            <v>R1012</v>
          </cell>
        </row>
        <row r="1896">
          <cell r="A1896" t="str">
            <v>Id445</v>
          </cell>
          <cell r="B1896">
            <v>1970</v>
          </cell>
          <cell r="C1896" t="str">
            <v>Nov</v>
          </cell>
          <cell r="D1896">
            <v>9</v>
          </cell>
          <cell r="E1896">
            <v>0</v>
          </cell>
          <cell r="F1896">
            <v>23045.57</v>
          </cell>
          <cell r="G1896" t="str">
            <v>tier - 2</v>
          </cell>
          <cell r="H1896" t="str">
            <v>tier - 2</v>
          </cell>
          <cell r="I1896" t="str">
            <v>R1024</v>
          </cell>
        </row>
        <row r="1897">
          <cell r="A1897" t="str">
            <v>Id444</v>
          </cell>
          <cell r="B1897">
            <v>1975</v>
          </cell>
          <cell r="C1897" t="str">
            <v>Sep</v>
          </cell>
          <cell r="D1897">
            <v>9</v>
          </cell>
          <cell r="E1897">
            <v>0</v>
          </cell>
          <cell r="F1897">
            <v>23065.42</v>
          </cell>
          <cell r="G1897" t="str">
            <v>tier - 2</v>
          </cell>
          <cell r="H1897" t="str">
            <v>tier - 2</v>
          </cell>
          <cell r="I1897" t="str">
            <v>R1013</v>
          </cell>
        </row>
        <row r="1898">
          <cell r="A1898" t="str">
            <v>Id443</v>
          </cell>
          <cell r="B1898">
            <v>2003</v>
          </cell>
          <cell r="C1898" t="str">
            <v>Dec</v>
          </cell>
          <cell r="D1898">
            <v>14</v>
          </cell>
          <cell r="E1898">
            <v>0</v>
          </cell>
          <cell r="F1898">
            <v>23082.959999999999</v>
          </cell>
          <cell r="G1898" t="str">
            <v>tier - 2</v>
          </cell>
          <cell r="H1898" t="str">
            <v>tier - 2</v>
          </cell>
          <cell r="I1898" t="str">
            <v>R1011</v>
          </cell>
        </row>
        <row r="1899">
          <cell r="A1899" t="str">
            <v>Id442</v>
          </cell>
          <cell r="B1899">
            <v>1997</v>
          </cell>
          <cell r="C1899" t="str">
            <v>Aug</v>
          </cell>
          <cell r="D1899">
            <v>7</v>
          </cell>
          <cell r="E1899">
            <v>2</v>
          </cell>
          <cell r="F1899">
            <v>23241.47</v>
          </cell>
          <cell r="G1899" t="str">
            <v>tier - 2</v>
          </cell>
          <cell r="H1899" t="str">
            <v>tier - 3</v>
          </cell>
          <cell r="I1899" t="str">
            <v>R1018</v>
          </cell>
        </row>
        <row r="1900">
          <cell r="A1900" t="str">
            <v>Id441</v>
          </cell>
          <cell r="B1900">
            <v>1969</v>
          </cell>
          <cell r="C1900" t="str">
            <v>Nov</v>
          </cell>
          <cell r="D1900">
            <v>14</v>
          </cell>
          <cell r="E1900">
            <v>1</v>
          </cell>
          <cell r="F1900">
            <v>23244.79</v>
          </cell>
          <cell r="G1900" t="str">
            <v>tier - 2</v>
          </cell>
          <cell r="H1900" t="str">
            <v>tier - 3</v>
          </cell>
          <cell r="I1900" t="str">
            <v>R1013</v>
          </cell>
        </row>
        <row r="1901">
          <cell r="A1901" t="str">
            <v>Id440</v>
          </cell>
          <cell r="B1901">
            <v>1994</v>
          </cell>
          <cell r="C1901" t="str">
            <v>Oct</v>
          </cell>
          <cell r="D1901">
            <v>3</v>
          </cell>
          <cell r="E1901">
            <v>1</v>
          </cell>
          <cell r="F1901">
            <v>23288.93</v>
          </cell>
          <cell r="G1901" t="str">
            <v>tier - 2</v>
          </cell>
          <cell r="H1901" t="str">
            <v>tier - 3</v>
          </cell>
          <cell r="I1901" t="str">
            <v>R1024</v>
          </cell>
        </row>
        <row r="1902">
          <cell r="A1902" t="str">
            <v>Id439</v>
          </cell>
          <cell r="B1902">
            <v>1973</v>
          </cell>
          <cell r="C1902" t="str">
            <v>Oct</v>
          </cell>
          <cell r="D1902">
            <v>22</v>
          </cell>
          <cell r="E1902">
            <v>2</v>
          </cell>
          <cell r="F1902">
            <v>23306.55</v>
          </cell>
          <cell r="G1902" t="str">
            <v>tier - 2</v>
          </cell>
          <cell r="H1902" t="str">
            <v>tier - 2</v>
          </cell>
          <cell r="I1902" t="str">
            <v>R1011</v>
          </cell>
        </row>
        <row r="1903">
          <cell r="A1903" t="str">
            <v>Id438</v>
          </cell>
          <cell r="B1903">
            <v>1975</v>
          </cell>
          <cell r="C1903" t="str">
            <v>Nov</v>
          </cell>
          <cell r="D1903">
            <v>13</v>
          </cell>
          <cell r="E1903">
            <v>1</v>
          </cell>
          <cell r="F1903">
            <v>23401.31</v>
          </cell>
          <cell r="G1903" t="str">
            <v>tier - 2</v>
          </cell>
          <cell r="H1903" t="str">
            <v>tier - 3</v>
          </cell>
          <cell r="I1903" t="str">
            <v>R1024</v>
          </cell>
        </row>
        <row r="1904">
          <cell r="A1904" t="str">
            <v>Id437</v>
          </cell>
          <cell r="B1904">
            <v>1983</v>
          </cell>
          <cell r="C1904" t="str">
            <v>Aug</v>
          </cell>
          <cell r="D1904">
            <v>26</v>
          </cell>
          <cell r="E1904">
            <v>2</v>
          </cell>
          <cell r="F1904">
            <v>23563.02</v>
          </cell>
          <cell r="G1904" t="str">
            <v>tier - 2</v>
          </cell>
          <cell r="H1904" t="str">
            <v>tier - 2</v>
          </cell>
          <cell r="I1904" t="str">
            <v>R1013</v>
          </cell>
        </row>
        <row r="1905">
          <cell r="A1905" t="str">
            <v>Id436</v>
          </cell>
          <cell r="B1905">
            <v>1974</v>
          </cell>
          <cell r="C1905" t="str">
            <v>Jun</v>
          </cell>
          <cell r="D1905">
            <v>2</v>
          </cell>
          <cell r="E1905">
            <v>1</v>
          </cell>
          <cell r="F1905">
            <v>23568.27</v>
          </cell>
          <cell r="G1905" t="str">
            <v>tier - 2</v>
          </cell>
          <cell r="H1905" t="str">
            <v>tier - 2</v>
          </cell>
          <cell r="I1905" t="str">
            <v>R1011</v>
          </cell>
        </row>
        <row r="1906">
          <cell r="A1906" t="str">
            <v>Id435</v>
          </cell>
          <cell r="B1906">
            <v>1973</v>
          </cell>
          <cell r="C1906" t="str">
            <v>Jun</v>
          </cell>
          <cell r="D1906">
            <v>27</v>
          </cell>
          <cell r="E1906">
            <v>2</v>
          </cell>
          <cell r="F1906">
            <v>23807.24</v>
          </cell>
          <cell r="G1906" t="str">
            <v>tier - 2</v>
          </cell>
          <cell r="H1906" t="str">
            <v>tier - 3</v>
          </cell>
          <cell r="I1906" t="str">
            <v>R1012</v>
          </cell>
        </row>
        <row r="1907">
          <cell r="A1907" t="str">
            <v>Id434</v>
          </cell>
          <cell r="B1907">
            <v>1970</v>
          </cell>
          <cell r="C1907" t="str">
            <v>Aug</v>
          </cell>
          <cell r="D1907">
            <v>8</v>
          </cell>
          <cell r="E1907">
            <v>1</v>
          </cell>
          <cell r="F1907">
            <v>23887.66</v>
          </cell>
          <cell r="G1907" t="str">
            <v>tier - 2</v>
          </cell>
          <cell r="H1907" t="str">
            <v>tier - 3</v>
          </cell>
          <cell r="I1907" t="str">
            <v>R1012</v>
          </cell>
        </row>
        <row r="1908">
          <cell r="A1908" t="str">
            <v>Id433</v>
          </cell>
          <cell r="B1908">
            <v>1971</v>
          </cell>
          <cell r="C1908" t="str">
            <v>Jul</v>
          </cell>
          <cell r="D1908">
            <v>10</v>
          </cell>
          <cell r="E1908">
            <v>2</v>
          </cell>
          <cell r="F1908">
            <v>23967.38</v>
          </cell>
          <cell r="G1908" t="str">
            <v>tier - 2</v>
          </cell>
          <cell r="H1908" t="str">
            <v>tier - 2</v>
          </cell>
          <cell r="I1908" t="str">
            <v>R1012</v>
          </cell>
        </row>
        <row r="1909">
          <cell r="A1909" t="str">
            <v>Id432</v>
          </cell>
          <cell r="B1909">
            <v>2003</v>
          </cell>
          <cell r="C1909" t="str">
            <v>Dec</v>
          </cell>
          <cell r="D1909">
            <v>30</v>
          </cell>
          <cell r="E1909">
            <v>2</v>
          </cell>
          <cell r="F1909">
            <v>24059.68</v>
          </cell>
          <cell r="G1909" t="str">
            <v>tier - 2</v>
          </cell>
          <cell r="H1909" t="str">
            <v>tier - 2</v>
          </cell>
          <cell r="I1909" t="str">
            <v>R1012</v>
          </cell>
        </row>
        <row r="1910">
          <cell r="A1910" t="str">
            <v>Id431</v>
          </cell>
          <cell r="B1910">
            <v>1973</v>
          </cell>
          <cell r="C1910" t="str">
            <v>Jun</v>
          </cell>
          <cell r="D1910">
            <v>13</v>
          </cell>
          <cell r="E1910">
            <v>3</v>
          </cell>
          <cell r="F1910">
            <v>24106.91</v>
          </cell>
          <cell r="G1910" t="str">
            <v>tier - 2</v>
          </cell>
          <cell r="H1910" t="str">
            <v>tier - 2</v>
          </cell>
          <cell r="I1910" t="str">
            <v>R1024</v>
          </cell>
        </row>
        <row r="1911">
          <cell r="A1911" t="str">
            <v>Id430</v>
          </cell>
          <cell r="B1911">
            <v>1974</v>
          </cell>
          <cell r="C1911" t="str">
            <v>Sep</v>
          </cell>
          <cell r="D1911">
            <v>10</v>
          </cell>
          <cell r="E1911">
            <v>3</v>
          </cell>
          <cell r="F1911">
            <v>24180.93</v>
          </cell>
          <cell r="G1911" t="str">
            <v>tier - 2</v>
          </cell>
          <cell r="H1911" t="str">
            <v>tier - 1</v>
          </cell>
          <cell r="I1911" t="str">
            <v>R1013</v>
          </cell>
        </row>
        <row r="1912">
          <cell r="A1912" t="str">
            <v>Id429</v>
          </cell>
          <cell r="B1912">
            <v>1964</v>
          </cell>
          <cell r="C1912" t="str">
            <v>Dec</v>
          </cell>
          <cell r="D1912">
            <v>16</v>
          </cell>
          <cell r="E1912">
            <v>0</v>
          </cell>
          <cell r="F1912">
            <v>24227.34</v>
          </cell>
          <cell r="G1912" t="str">
            <v>tier - 2</v>
          </cell>
          <cell r="H1912" t="str">
            <v>tier - 1</v>
          </cell>
          <cell r="I1912" t="str">
            <v>R1013</v>
          </cell>
        </row>
        <row r="1913">
          <cell r="A1913" t="str">
            <v>Id428</v>
          </cell>
          <cell r="B1913">
            <v>2004</v>
          </cell>
          <cell r="C1913" t="str">
            <v>Aug</v>
          </cell>
          <cell r="D1913">
            <v>3</v>
          </cell>
          <cell r="E1913">
            <v>0</v>
          </cell>
          <cell r="F1913">
            <v>24294.02</v>
          </cell>
          <cell r="G1913" t="str">
            <v>tier - 2</v>
          </cell>
          <cell r="H1913" t="str">
            <v>tier - 1</v>
          </cell>
          <cell r="I1913" t="str">
            <v>R1011</v>
          </cell>
        </row>
        <row r="1914">
          <cell r="A1914" t="str">
            <v>Id427</v>
          </cell>
          <cell r="B1914">
            <v>1999</v>
          </cell>
          <cell r="C1914" t="str">
            <v>Oct</v>
          </cell>
          <cell r="D1914">
            <v>7</v>
          </cell>
          <cell r="E1914">
            <v>0</v>
          </cell>
          <cell r="F1914">
            <v>24387.74</v>
          </cell>
          <cell r="G1914" t="str">
            <v>tier - 2</v>
          </cell>
          <cell r="H1914" t="str">
            <v>tier - 1</v>
          </cell>
          <cell r="I1914" t="str">
            <v>R1011</v>
          </cell>
        </row>
        <row r="1915">
          <cell r="A1915" t="str">
            <v>Id426</v>
          </cell>
          <cell r="B1915">
            <v>1970</v>
          </cell>
          <cell r="C1915" t="str">
            <v>Nov</v>
          </cell>
          <cell r="D1915">
            <v>30</v>
          </cell>
          <cell r="E1915">
            <v>0</v>
          </cell>
          <cell r="F1915">
            <v>24393.62</v>
          </cell>
          <cell r="G1915" t="str">
            <v>tier - 2</v>
          </cell>
          <cell r="H1915" t="str">
            <v>tier - 3</v>
          </cell>
          <cell r="I1915" t="str">
            <v>R1012</v>
          </cell>
        </row>
        <row r="1916">
          <cell r="A1916" t="str">
            <v>Id425</v>
          </cell>
          <cell r="B1916">
            <v>1968</v>
          </cell>
          <cell r="C1916" t="str">
            <v>Jul</v>
          </cell>
          <cell r="D1916">
            <v>6</v>
          </cell>
          <cell r="E1916">
            <v>0</v>
          </cell>
          <cell r="F1916">
            <v>24476.48</v>
          </cell>
          <cell r="G1916" t="str">
            <v>tier - 2</v>
          </cell>
          <cell r="H1916" t="str">
            <v>tier - 2</v>
          </cell>
          <cell r="I1916" t="str">
            <v>R1012</v>
          </cell>
        </row>
        <row r="1917">
          <cell r="A1917" t="str">
            <v>Id424</v>
          </cell>
          <cell r="B1917">
            <v>1961</v>
          </cell>
          <cell r="C1917" t="str">
            <v>Oct</v>
          </cell>
          <cell r="D1917">
            <v>21</v>
          </cell>
          <cell r="E1917">
            <v>0</v>
          </cell>
          <cell r="F1917">
            <v>24513.09</v>
          </cell>
          <cell r="G1917" t="str">
            <v>tier - 2</v>
          </cell>
          <cell r="H1917" t="str">
            <v>tier - 2</v>
          </cell>
          <cell r="I1917" t="str">
            <v>R1013</v>
          </cell>
        </row>
        <row r="1918">
          <cell r="A1918" t="str">
            <v>Id423</v>
          </cell>
          <cell r="B1918">
            <v>1972</v>
          </cell>
          <cell r="C1918" t="str">
            <v>Sep</v>
          </cell>
          <cell r="D1918">
            <v>14</v>
          </cell>
          <cell r="E1918">
            <v>1</v>
          </cell>
          <cell r="F1918">
            <v>24520.26</v>
          </cell>
          <cell r="G1918" t="str">
            <v>tier - 2</v>
          </cell>
          <cell r="H1918" t="str">
            <v>tier - 3</v>
          </cell>
          <cell r="I1918" t="str">
            <v>R1011</v>
          </cell>
        </row>
        <row r="1919">
          <cell r="A1919" t="str">
            <v>Id422</v>
          </cell>
          <cell r="B1919">
            <v>1975</v>
          </cell>
          <cell r="C1919" t="str">
            <v>Jun</v>
          </cell>
          <cell r="D1919">
            <v>13</v>
          </cell>
          <cell r="E1919">
            <v>2</v>
          </cell>
          <cell r="F1919">
            <v>24535.7</v>
          </cell>
          <cell r="G1919" t="str">
            <v>tier - 2</v>
          </cell>
          <cell r="H1919" t="str">
            <v>tier - 2</v>
          </cell>
          <cell r="I1919" t="str">
            <v>R1012</v>
          </cell>
        </row>
        <row r="1920">
          <cell r="A1920" t="str">
            <v>Id421</v>
          </cell>
          <cell r="B1920">
            <v>1976</v>
          </cell>
          <cell r="C1920" t="str">
            <v>Oct</v>
          </cell>
          <cell r="D1920">
            <v>12</v>
          </cell>
          <cell r="E1920">
            <v>0</v>
          </cell>
          <cell r="F1920">
            <v>24603.05</v>
          </cell>
          <cell r="G1920" t="str">
            <v>tier - 2</v>
          </cell>
          <cell r="H1920" t="str">
            <v>tier - 2</v>
          </cell>
          <cell r="I1920" t="str">
            <v>R1011</v>
          </cell>
        </row>
        <row r="1921">
          <cell r="A1921" t="str">
            <v>Id420</v>
          </cell>
          <cell r="B1921">
            <v>1970</v>
          </cell>
          <cell r="C1921" t="str">
            <v>Jun</v>
          </cell>
          <cell r="D1921">
            <v>12</v>
          </cell>
          <cell r="E1921">
            <v>2</v>
          </cell>
          <cell r="F1921">
            <v>24667.42</v>
          </cell>
          <cell r="G1921" t="str">
            <v>tier - 2</v>
          </cell>
          <cell r="H1921" t="str">
            <v>tier - 3</v>
          </cell>
          <cell r="I1921" t="str">
            <v>R1013</v>
          </cell>
        </row>
        <row r="1922">
          <cell r="A1922" t="str">
            <v>Id419</v>
          </cell>
          <cell r="B1922">
            <v>1996</v>
          </cell>
          <cell r="C1922" t="str">
            <v>Aug</v>
          </cell>
          <cell r="D1922">
            <v>28</v>
          </cell>
          <cell r="E1922">
            <v>4</v>
          </cell>
          <cell r="F1922">
            <v>24671.66</v>
          </cell>
          <cell r="G1922" t="str">
            <v>tier - 2</v>
          </cell>
          <cell r="H1922" t="str">
            <v>tier - 1</v>
          </cell>
          <cell r="I1922" t="str">
            <v>R1024</v>
          </cell>
        </row>
        <row r="1923">
          <cell r="A1923" t="str">
            <v>Id418</v>
          </cell>
          <cell r="B1923">
            <v>1992</v>
          </cell>
          <cell r="C1923" t="str">
            <v>Oct</v>
          </cell>
          <cell r="D1923">
            <v>11</v>
          </cell>
          <cell r="E1923">
            <v>0</v>
          </cell>
          <cell r="F1923">
            <v>24795.040000000001</v>
          </cell>
          <cell r="G1923" t="str">
            <v>tier - 2</v>
          </cell>
          <cell r="H1923" t="str">
            <v>tier - 3</v>
          </cell>
          <cell r="I1923" t="str">
            <v>R1011</v>
          </cell>
        </row>
        <row r="1924">
          <cell r="A1924" t="str">
            <v>Id417</v>
          </cell>
          <cell r="B1924">
            <v>1994</v>
          </cell>
          <cell r="C1924" t="str">
            <v>Sep</v>
          </cell>
          <cell r="D1924">
            <v>9</v>
          </cell>
          <cell r="E1924">
            <v>0</v>
          </cell>
          <cell r="F1924">
            <v>24817.25</v>
          </cell>
          <cell r="G1924" t="str">
            <v>tier - 2</v>
          </cell>
          <cell r="H1924" t="str">
            <v>tier - 2</v>
          </cell>
          <cell r="I1924" t="str">
            <v>R1011</v>
          </cell>
        </row>
        <row r="1925">
          <cell r="A1925" t="str">
            <v>Id416</v>
          </cell>
          <cell r="B1925">
            <v>1995</v>
          </cell>
          <cell r="C1925" t="str">
            <v>Jun</v>
          </cell>
          <cell r="D1925">
            <v>10</v>
          </cell>
          <cell r="E1925">
            <v>0</v>
          </cell>
          <cell r="F1925">
            <v>24863.25</v>
          </cell>
          <cell r="G1925" t="str">
            <v>tier - 2</v>
          </cell>
          <cell r="H1925" t="str">
            <v>tier - 3</v>
          </cell>
          <cell r="I1925" t="str">
            <v>R1011</v>
          </cell>
        </row>
        <row r="1926">
          <cell r="A1926" t="str">
            <v>Id415</v>
          </cell>
          <cell r="B1926">
            <v>1970</v>
          </cell>
          <cell r="C1926" t="str">
            <v>Nov</v>
          </cell>
          <cell r="D1926">
            <v>26</v>
          </cell>
          <cell r="E1926">
            <v>3</v>
          </cell>
          <cell r="F1926">
            <v>24869.84</v>
          </cell>
          <cell r="G1926" t="str">
            <v>tier - 2</v>
          </cell>
          <cell r="H1926" t="str">
            <v>tier - 2</v>
          </cell>
          <cell r="I1926" t="str">
            <v>R1016</v>
          </cell>
        </row>
        <row r="1927">
          <cell r="A1927" t="str">
            <v>Id414</v>
          </cell>
          <cell r="B1927">
            <v>1969</v>
          </cell>
          <cell r="C1927" t="str">
            <v>Jul</v>
          </cell>
          <cell r="D1927">
            <v>23</v>
          </cell>
          <cell r="E1927">
            <v>3</v>
          </cell>
          <cell r="F1927">
            <v>24873.38</v>
          </cell>
          <cell r="G1927" t="str">
            <v>tier - 2</v>
          </cell>
          <cell r="H1927" t="str">
            <v>tier - 1</v>
          </cell>
          <cell r="I1927" t="str">
            <v>R1024</v>
          </cell>
        </row>
        <row r="1928">
          <cell r="A1928" t="str">
            <v>Id413</v>
          </cell>
          <cell r="B1928">
            <v>1987</v>
          </cell>
          <cell r="C1928" t="str">
            <v>Jun</v>
          </cell>
          <cell r="D1928">
            <v>14</v>
          </cell>
          <cell r="E1928">
            <v>2</v>
          </cell>
          <cell r="F1928">
            <v>24915.05</v>
          </cell>
          <cell r="G1928" t="str">
            <v>tier - 2</v>
          </cell>
          <cell r="H1928" t="str">
            <v>tier - 1</v>
          </cell>
          <cell r="I1928" t="str">
            <v>R1024</v>
          </cell>
        </row>
        <row r="1929">
          <cell r="A1929" t="str">
            <v>Id412</v>
          </cell>
          <cell r="B1929">
            <v>1975</v>
          </cell>
          <cell r="C1929" t="str">
            <v>Nov</v>
          </cell>
          <cell r="D1929">
            <v>14</v>
          </cell>
          <cell r="E1929">
            <v>3</v>
          </cell>
          <cell r="F1929">
            <v>24915.22</v>
          </cell>
          <cell r="G1929" t="str">
            <v>tier - 2</v>
          </cell>
          <cell r="H1929" t="str">
            <v>tier - 3</v>
          </cell>
          <cell r="I1929" t="str">
            <v>R1012</v>
          </cell>
        </row>
        <row r="1930">
          <cell r="A1930" t="str">
            <v>Id411</v>
          </cell>
          <cell r="B1930">
            <v>1995</v>
          </cell>
          <cell r="C1930" t="str">
            <v>Dec</v>
          </cell>
          <cell r="D1930">
            <v>4</v>
          </cell>
          <cell r="E1930">
            <v>0</v>
          </cell>
          <cell r="F1930">
            <v>25075.97</v>
          </cell>
          <cell r="G1930" t="str">
            <v>tier - 2</v>
          </cell>
          <cell r="H1930" t="str">
            <v>tier - 2</v>
          </cell>
          <cell r="I1930" t="str">
            <v>R1011</v>
          </cell>
        </row>
        <row r="1931">
          <cell r="A1931" t="str">
            <v>Id410</v>
          </cell>
          <cell r="B1931">
            <v>1998</v>
          </cell>
          <cell r="C1931" t="str">
            <v>Jun</v>
          </cell>
          <cell r="D1931">
            <v>14</v>
          </cell>
          <cell r="E1931">
            <v>0</v>
          </cell>
          <cell r="F1931">
            <v>25081.77</v>
          </cell>
          <cell r="G1931" t="str">
            <v>tier - 2</v>
          </cell>
          <cell r="H1931" t="str">
            <v>tier - 2</v>
          </cell>
          <cell r="I1931" t="str">
            <v>R1013</v>
          </cell>
        </row>
        <row r="1932">
          <cell r="A1932" t="str">
            <v>Id409</v>
          </cell>
          <cell r="B1932">
            <v>1998</v>
          </cell>
          <cell r="C1932" t="str">
            <v>Nov</v>
          </cell>
          <cell r="D1932">
            <v>24</v>
          </cell>
          <cell r="E1932">
            <v>0</v>
          </cell>
          <cell r="F1932">
            <v>25127.22</v>
          </cell>
          <cell r="G1932" t="str">
            <v>tier - 2</v>
          </cell>
          <cell r="H1932" t="str">
            <v>tier - 3</v>
          </cell>
          <cell r="I1932" t="str">
            <v>R1011</v>
          </cell>
        </row>
        <row r="1933">
          <cell r="A1933" t="str">
            <v>Id408</v>
          </cell>
          <cell r="B1933">
            <v>1975</v>
          </cell>
          <cell r="C1933" t="str">
            <v>Dec</v>
          </cell>
          <cell r="D1933">
            <v>14</v>
          </cell>
          <cell r="E1933">
            <v>3</v>
          </cell>
          <cell r="F1933">
            <v>25309.49</v>
          </cell>
          <cell r="G1933" t="str">
            <v>tier - 2</v>
          </cell>
          <cell r="H1933" t="str">
            <v>tier - 1</v>
          </cell>
          <cell r="I1933" t="str">
            <v>R1011</v>
          </cell>
        </row>
        <row r="1934">
          <cell r="A1934" t="str">
            <v>Id407</v>
          </cell>
          <cell r="B1934">
            <v>1972</v>
          </cell>
          <cell r="C1934" t="str">
            <v>Sep</v>
          </cell>
          <cell r="D1934">
            <v>26</v>
          </cell>
          <cell r="E1934">
            <v>2</v>
          </cell>
          <cell r="F1934">
            <v>25333.33</v>
          </cell>
          <cell r="G1934" t="str">
            <v>tier - 2</v>
          </cell>
          <cell r="H1934" t="str">
            <v>tier - 2</v>
          </cell>
          <cell r="I1934" t="str">
            <v>R1017</v>
          </cell>
        </row>
        <row r="1935">
          <cell r="A1935" t="str">
            <v>Id406</v>
          </cell>
          <cell r="B1935">
            <v>1968</v>
          </cell>
          <cell r="C1935" t="str">
            <v>Aug</v>
          </cell>
          <cell r="D1935">
            <v>22</v>
          </cell>
          <cell r="E1935">
            <v>3</v>
          </cell>
          <cell r="F1935">
            <v>25382.3</v>
          </cell>
          <cell r="G1935" t="str">
            <v>tier - 2</v>
          </cell>
          <cell r="H1935" t="str">
            <v>tier - 2</v>
          </cell>
          <cell r="I1935" t="str">
            <v>R1011</v>
          </cell>
        </row>
        <row r="1936">
          <cell r="A1936" t="str">
            <v>Id405</v>
          </cell>
          <cell r="B1936">
            <v>1968</v>
          </cell>
          <cell r="C1936" t="str">
            <v>Dec</v>
          </cell>
          <cell r="D1936">
            <v>11</v>
          </cell>
          <cell r="E1936">
            <v>1</v>
          </cell>
          <cell r="F1936">
            <v>25517.11</v>
          </cell>
          <cell r="G1936" t="str">
            <v>tier - 2</v>
          </cell>
          <cell r="H1936" t="str">
            <v>tier - 3</v>
          </cell>
          <cell r="I1936" t="str">
            <v>R1017</v>
          </cell>
        </row>
        <row r="1937">
          <cell r="A1937" t="str">
            <v>Id404</v>
          </cell>
          <cell r="B1937">
            <v>2001</v>
          </cell>
          <cell r="C1937" t="str">
            <v>Aug</v>
          </cell>
          <cell r="D1937">
            <v>2</v>
          </cell>
          <cell r="E1937">
            <v>0</v>
          </cell>
          <cell r="F1937">
            <v>25648.98</v>
          </cell>
          <cell r="G1937" t="str">
            <v>tier - 2</v>
          </cell>
          <cell r="H1937" t="str">
            <v>tier - 1</v>
          </cell>
          <cell r="I1937" t="str">
            <v>R1011</v>
          </cell>
        </row>
        <row r="1938">
          <cell r="A1938" t="str">
            <v>Id403</v>
          </cell>
          <cell r="B1938">
            <v>1972</v>
          </cell>
          <cell r="C1938" t="str">
            <v>Jul</v>
          </cell>
          <cell r="D1938">
            <v>17</v>
          </cell>
          <cell r="E1938">
            <v>0</v>
          </cell>
          <cell r="F1938">
            <v>25656.58</v>
          </cell>
          <cell r="G1938" t="str">
            <v>tier - 2</v>
          </cell>
          <cell r="H1938" t="str">
            <v>tier - 3</v>
          </cell>
          <cell r="I1938" t="str">
            <v>R1024</v>
          </cell>
        </row>
        <row r="1939">
          <cell r="A1939" t="str">
            <v>Id402</v>
          </cell>
          <cell r="B1939">
            <v>1963</v>
          </cell>
          <cell r="C1939" t="str">
            <v>Aug</v>
          </cell>
          <cell r="D1939">
            <v>21</v>
          </cell>
          <cell r="E1939">
            <v>0</v>
          </cell>
          <cell r="F1939">
            <v>25678.78</v>
          </cell>
          <cell r="G1939" t="str">
            <v>tier - 2</v>
          </cell>
          <cell r="H1939" t="str">
            <v>tier - 3</v>
          </cell>
          <cell r="I1939" t="str">
            <v>R1012</v>
          </cell>
        </row>
        <row r="1940">
          <cell r="A1940" t="str">
            <v>Id401</v>
          </cell>
          <cell r="B1940">
            <v>1970</v>
          </cell>
          <cell r="C1940" t="str">
            <v>Dec</v>
          </cell>
          <cell r="D1940">
            <v>3</v>
          </cell>
          <cell r="E1940">
            <v>3</v>
          </cell>
          <cell r="F1940">
            <v>25992.82</v>
          </cell>
          <cell r="G1940" t="str">
            <v>tier - 2</v>
          </cell>
          <cell r="H1940" t="str">
            <v>tier - 2</v>
          </cell>
          <cell r="I1940" t="str">
            <v>R1013</v>
          </cell>
        </row>
        <row r="1941">
          <cell r="A1941" t="str">
            <v>Id400</v>
          </cell>
          <cell r="B1941">
            <v>2001</v>
          </cell>
          <cell r="C1941" t="str">
            <v>Jun</v>
          </cell>
          <cell r="D1941">
            <v>5</v>
          </cell>
          <cell r="E1941">
            <v>2</v>
          </cell>
          <cell r="F1941">
            <v>26018.95</v>
          </cell>
          <cell r="G1941" t="str">
            <v>tier - 2</v>
          </cell>
          <cell r="H1941" t="str">
            <v>tier - 2</v>
          </cell>
          <cell r="I1941" t="str">
            <v>R1012</v>
          </cell>
        </row>
        <row r="1942">
          <cell r="A1942" t="str">
            <v>Id399</v>
          </cell>
          <cell r="B1942">
            <v>2000</v>
          </cell>
          <cell r="C1942" t="str">
            <v>Dec</v>
          </cell>
          <cell r="D1942">
            <v>26</v>
          </cell>
          <cell r="E1942">
            <v>0</v>
          </cell>
          <cell r="F1942">
            <v>26026.97</v>
          </cell>
          <cell r="G1942" t="str">
            <v>tier - 2</v>
          </cell>
          <cell r="H1942" t="str">
            <v>tier - 3</v>
          </cell>
          <cell r="I1942" t="str">
            <v>R1011</v>
          </cell>
        </row>
        <row r="1943">
          <cell r="A1943" t="str">
            <v>Id398</v>
          </cell>
          <cell r="B1943">
            <v>1966</v>
          </cell>
          <cell r="C1943" t="str">
            <v>Jul</v>
          </cell>
          <cell r="D1943">
            <v>9</v>
          </cell>
          <cell r="E1943">
            <v>1</v>
          </cell>
          <cell r="F1943">
            <v>26109.33</v>
          </cell>
          <cell r="G1943" t="str">
            <v>tier - 2</v>
          </cell>
          <cell r="H1943" t="str">
            <v>tier - 3</v>
          </cell>
          <cell r="I1943" t="str">
            <v>R1012</v>
          </cell>
        </row>
        <row r="1944">
          <cell r="A1944" t="str">
            <v>Id397</v>
          </cell>
          <cell r="B1944">
            <v>2002</v>
          </cell>
          <cell r="C1944" t="str">
            <v>Oct</v>
          </cell>
          <cell r="D1944">
            <v>11</v>
          </cell>
          <cell r="E1944">
            <v>0</v>
          </cell>
          <cell r="F1944">
            <v>26125.67</v>
          </cell>
          <cell r="G1944" t="str">
            <v>tier - 2</v>
          </cell>
          <cell r="H1944" t="str">
            <v>tier - 1</v>
          </cell>
          <cell r="I1944" t="str">
            <v>R1013</v>
          </cell>
        </row>
        <row r="1945">
          <cell r="A1945" t="str">
            <v>Id396</v>
          </cell>
          <cell r="B1945">
            <v>1973</v>
          </cell>
          <cell r="C1945" t="str">
            <v>Jul</v>
          </cell>
          <cell r="D1945">
            <v>7</v>
          </cell>
          <cell r="E1945">
            <v>1</v>
          </cell>
          <cell r="F1945">
            <v>26140.36</v>
          </cell>
          <cell r="G1945" t="str">
            <v>tier - 2</v>
          </cell>
          <cell r="H1945" t="str">
            <v>tier - 3</v>
          </cell>
          <cell r="I1945" t="str">
            <v>R1011</v>
          </cell>
        </row>
        <row r="1946">
          <cell r="A1946" t="str">
            <v>Id395</v>
          </cell>
          <cell r="B1946">
            <v>1975</v>
          </cell>
          <cell r="C1946" t="str">
            <v>Jun</v>
          </cell>
          <cell r="D1946">
            <v>4</v>
          </cell>
          <cell r="E1946">
            <v>1</v>
          </cell>
          <cell r="F1946">
            <v>26236.58</v>
          </cell>
          <cell r="G1946" t="str">
            <v>tier - 2</v>
          </cell>
          <cell r="H1946" t="str">
            <v>tier - 1</v>
          </cell>
          <cell r="I1946" t="str">
            <v>R1011</v>
          </cell>
        </row>
        <row r="1947">
          <cell r="A1947" t="str">
            <v>Id394</v>
          </cell>
          <cell r="B1947">
            <v>2004</v>
          </cell>
          <cell r="C1947" t="str">
            <v>Dec</v>
          </cell>
          <cell r="D1947">
            <v>5</v>
          </cell>
          <cell r="E1947">
            <v>0</v>
          </cell>
          <cell r="F1947">
            <v>26316.59</v>
          </cell>
          <cell r="G1947" t="str">
            <v>tier - 2</v>
          </cell>
          <cell r="H1947" t="str">
            <v>tier - 3</v>
          </cell>
          <cell r="I1947" t="str">
            <v>R1011</v>
          </cell>
        </row>
        <row r="1948">
          <cell r="A1948" t="str">
            <v>Id393</v>
          </cell>
          <cell r="B1948">
            <v>1974</v>
          </cell>
          <cell r="C1948" t="str">
            <v>Sep</v>
          </cell>
          <cell r="D1948">
            <v>21</v>
          </cell>
          <cell r="E1948">
            <v>1</v>
          </cell>
          <cell r="F1948">
            <v>26392.26</v>
          </cell>
          <cell r="G1948" t="str">
            <v>tier - 2</v>
          </cell>
          <cell r="H1948" t="str">
            <v>tier - 2</v>
          </cell>
          <cell r="I1948" t="str">
            <v>R1024</v>
          </cell>
        </row>
        <row r="1949">
          <cell r="A1949" t="str">
            <v>Id392</v>
          </cell>
          <cell r="B1949">
            <v>1970</v>
          </cell>
          <cell r="C1949" t="str">
            <v>Aug</v>
          </cell>
          <cell r="D1949">
            <v>27</v>
          </cell>
          <cell r="E1949">
            <v>2</v>
          </cell>
          <cell r="F1949">
            <v>26467.1</v>
          </cell>
          <cell r="G1949" t="str">
            <v>tier - 2</v>
          </cell>
          <cell r="H1949" t="str">
            <v>tier - 3</v>
          </cell>
          <cell r="I1949" t="str">
            <v>R1012</v>
          </cell>
        </row>
        <row r="1950">
          <cell r="A1950" t="str">
            <v>Id391</v>
          </cell>
          <cell r="B1950">
            <v>2004</v>
          </cell>
          <cell r="C1950" t="str">
            <v>Sep</v>
          </cell>
          <cell r="D1950">
            <v>5</v>
          </cell>
          <cell r="E1950">
            <v>0</v>
          </cell>
          <cell r="F1950">
            <v>26479.4</v>
          </cell>
          <cell r="G1950" t="str">
            <v>tier - 2</v>
          </cell>
          <cell r="H1950" t="str">
            <v>tier - 2</v>
          </cell>
          <cell r="I1950" t="str">
            <v>R1011</v>
          </cell>
        </row>
        <row r="1951">
          <cell r="A1951" t="str">
            <v>Id390</v>
          </cell>
          <cell r="B1951">
            <v>1988</v>
          </cell>
          <cell r="C1951" t="str">
            <v>Jul</v>
          </cell>
          <cell r="D1951">
            <v>22</v>
          </cell>
          <cell r="E1951">
            <v>3</v>
          </cell>
          <cell r="F1951">
            <v>26607.89</v>
          </cell>
          <cell r="G1951" t="str">
            <v>tier - 2</v>
          </cell>
          <cell r="H1951" t="str">
            <v>tier - 1</v>
          </cell>
          <cell r="I1951" t="str">
            <v>R1011</v>
          </cell>
        </row>
        <row r="1952">
          <cell r="A1952" t="str">
            <v>Id389</v>
          </cell>
          <cell r="B1952">
            <v>1991</v>
          </cell>
          <cell r="C1952" t="str">
            <v>Aug</v>
          </cell>
          <cell r="D1952">
            <v>22</v>
          </cell>
          <cell r="E1952">
            <v>3</v>
          </cell>
          <cell r="F1952">
            <v>26912.560000000001</v>
          </cell>
          <cell r="G1952" t="str">
            <v>tier - 2</v>
          </cell>
          <cell r="H1952" t="str">
            <v>tier - 2</v>
          </cell>
          <cell r="I1952" t="str">
            <v>R1011</v>
          </cell>
        </row>
        <row r="1953">
          <cell r="A1953" t="str">
            <v>Id388</v>
          </cell>
          <cell r="B1953">
            <v>1958</v>
          </cell>
          <cell r="C1953" t="str">
            <v>Dec</v>
          </cell>
          <cell r="D1953">
            <v>25</v>
          </cell>
          <cell r="E1953">
            <v>0</v>
          </cell>
          <cell r="F1953">
            <v>26926.51</v>
          </cell>
          <cell r="G1953" t="str">
            <v>tier - 2</v>
          </cell>
          <cell r="H1953" t="str">
            <v>tier - 1</v>
          </cell>
          <cell r="I1953" t="str">
            <v>R1013</v>
          </cell>
        </row>
        <row r="1954">
          <cell r="A1954" t="str">
            <v>Id387</v>
          </cell>
          <cell r="B1954">
            <v>2002</v>
          </cell>
          <cell r="C1954" t="str">
            <v>Jun</v>
          </cell>
          <cell r="D1954">
            <v>17</v>
          </cell>
          <cell r="E1954">
            <v>0</v>
          </cell>
          <cell r="F1954">
            <v>26927.69</v>
          </cell>
          <cell r="G1954" t="str">
            <v>tier - 2</v>
          </cell>
          <cell r="H1954" t="str">
            <v>tier - 2</v>
          </cell>
          <cell r="I1954" t="str">
            <v>R1011</v>
          </cell>
        </row>
        <row r="1955">
          <cell r="A1955" t="str">
            <v>Id386</v>
          </cell>
          <cell r="B1955">
            <v>2000</v>
          </cell>
          <cell r="C1955" t="str">
            <v>Nov</v>
          </cell>
          <cell r="D1955">
            <v>9</v>
          </cell>
          <cell r="E1955">
            <v>0</v>
          </cell>
          <cell r="F1955">
            <v>26936.98</v>
          </cell>
          <cell r="G1955" t="str">
            <v>tier - 2</v>
          </cell>
          <cell r="H1955" t="str">
            <v>tier - 3</v>
          </cell>
          <cell r="I1955" t="str">
            <v>R1011</v>
          </cell>
        </row>
        <row r="1956">
          <cell r="A1956" t="str">
            <v>Id385</v>
          </cell>
          <cell r="B1956">
            <v>1960</v>
          </cell>
          <cell r="C1956" t="str">
            <v>Jul</v>
          </cell>
          <cell r="D1956">
            <v>9</v>
          </cell>
          <cell r="E1956">
            <v>1</v>
          </cell>
          <cell r="F1956">
            <v>27000.98</v>
          </cell>
          <cell r="G1956" t="str">
            <v>tier - 2</v>
          </cell>
          <cell r="H1956" t="str">
            <v>tier - 2</v>
          </cell>
          <cell r="I1956" t="str">
            <v>R1013</v>
          </cell>
        </row>
        <row r="1957">
          <cell r="A1957" t="str">
            <v>Id384</v>
          </cell>
          <cell r="B1957">
            <v>1958</v>
          </cell>
          <cell r="C1957" t="str">
            <v>Jun</v>
          </cell>
          <cell r="D1957">
            <v>30</v>
          </cell>
          <cell r="E1957">
            <v>0</v>
          </cell>
          <cell r="F1957">
            <v>27037.91</v>
          </cell>
          <cell r="G1957" t="str">
            <v>tier - 2</v>
          </cell>
          <cell r="H1957" t="str">
            <v>tier - 2</v>
          </cell>
          <cell r="I1957" t="str">
            <v>R1013</v>
          </cell>
        </row>
        <row r="1958">
          <cell r="A1958" t="str">
            <v>Id383</v>
          </cell>
          <cell r="B1958">
            <v>1994</v>
          </cell>
          <cell r="C1958" t="str">
            <v>Jul</v>
          </cell>
          <cell r="D1958">
            <v>2</v>
          </cell>
          <cell r="E1958">
            <v>0</v>
          </cell>
          <cell r="F1958">
            <v>27080.639999999999</v>
          </cell>
          <cell r="G1958" t="str">
            <v>tier - 2</v>
          </cell>
          <cell r="H1958" t="str">
            <v>tier - 2</v>
          </cell>
          <cell r="I1958" t="str">
            <v>R1011</v>
          </cell>
        </row>
        <row r="1959">
          <cell r="A1959" t="str">
            <v>Id382</v>
          </cell>
          <cell r="B1959">
            <v>1990</v>
          </cell>
          <cell r="C1959" t="str">
            <v>Dec</v>
          </cell>
          <cell r="D1959">
            <v>13</v>
          </cell>
          <cell r="E1959">
            <v>3</v>
          </cell>
          <cell r="F1959">
            <v>27092.38</v>
          </cell>
          <cell r="G1959" t="str">
            <v>tier - 2</v>
          </cell>
          <cell r="H1959" t="str">
            <v>tier - 3</v>
          </cell>
          <cell r="I1959" t="str">
            <v>R1011</v>
          </cell>
        </row>
        <row r="1960">
          <cell r="A1960" t="str">
            <v>Id381</v>
          </cell>
          <cell r="B1960">
            <v>1970</v>
          </cell>
          <cell r="C1960" t="str">
            <v>Oct</v>
          </cell>
          <cell r="D1960">
            <v>2</v>
          </cell>
          <cell r="E1960">
            <v>0</v>
          </cell>
          <cell r="F1960">
            <v>27117.99</v>
          </cell>
          <cell r="G1960" t="str">
            <v>tier - 2</v>
          </cell>
          <cell r="H1960" t="str">
            <v>tier - 2</v>
          </cell>
          <cell r="I1960" t="str">
            <v>R1013</v>
          </cell>
        </row>
        <row r="1961">
          <cell r="A1961" t="str">
            <v>Id380</v>
          </cell>
          <cell r="B1961">
            <v>1965</v>
          </cell>
          <cell r="C1961" t="str">
            <v>Dec</v>
          </cell>
          <cell r="D1961">
            <v>21</v>
          </cell>
          <cell r="E1961">
            <v>0</v>
          </cell>
          <cell r="F1961">
            <v>27218.44</v>
          </cell>
          <cell r="G1961" t="str">
            <v>tier - 2</v>
          </cell>
          <cell r="H1961" t="str">
            <v>tier - 1</v>
          </cell>
          <cell r="I1961" t="str">
            <v>R1017</v>
          </cell>
        </row>
        <row r="1962">
          <cell r="A1962" t="str">
            <v>Id379</v>
          </cell>
          <cell r="B1962">
            <v>1999</v>
          </cell>
          <cell r="C1962" t="str">
            <v>Dec</v>
          </cell>
          <cell r="D1962">
            <v>2</v>
          </cell>
          <cell r="E1962">
            <v>0</v>
          </cell>
          <cell r="F1962">
            <v>27236.959999999999</v>
          </cell>
          <cell r="G1962" t="str">
            <v>tier - 2</v>
          </cell>
          <cell r="H1962" t="str">
            <v>tier - 1</v>
          </cell>
          <cell r="I1962" t="str">
            <v>R1011</v>
          </cell>
        </row>
        <row r="1963">
          <cell r="A1963" t="str">
            <v>Id378</v>
          </cell>
          <cell r="B1963">
            <v>1968</v>
          </cell>
          <cell r="C1963" t="str">
            <v>Jun</v>
          </cell>
          <cell r="D1963">
            <v>6</v>
          </cell>
          <cell r="E1963">
            <v>3</v>
          </cell>
          <cell r="F1963">
            <v>27322.73</v>
          </cell>
          <cell r="G1963" t="str">
            <v>tier - 2</v>
          </cell>
          <cell r="H1963" t="str">
            <v>tier - 2</v>
          </cell>
          <cell r="I1963" t="str">
            <v>R1013</v>
          </cell>
        </row>
        <row r="1964">
          <cell r="A1964" t="str">
            <v>Id377</v>
          </cell>
          <cell r="B1964">
            <v>1969</v>
          </cell>
          <cell r="C1964" t="str">
            <v>Oct</v>
          </cell>
          <cell r="D1964">
            <v>16</v>
          </cell>
          <cell r="E1964">
            <v>0</v>
          </cell>
          <cell r="F1964">
            <v>27346.04</v>
          </cell>
          <cell r="G1964" t="str">
            <v>tier - 2</v>
          </cell>
          <cell r="H1964" t="str">
            <v>tier - 2</v>
          </cell>
          <cell r="I1964" t="str">
            <v>R1013</v>
          </cell>
        </row>
        <row r="1965">
          <cell r="A1965" t="str">
            <v>Id376</v>
          </cell>
          <cell r="B1965">
            <v>1988</v>
          </cell>
          <cell r="C1965" t="str">
            <v>Sep</v>
          </cell>
          <cell r="D1965">
            <v>15</v>
          </cell>
          <cell r="E1965">
            <v>2</v>
          </cell>
          <cell r="F1965">
            <v>27375.9</v>
          </cell>
          <cell r="G1965" t="str">
            <v>tier - 2</v>
          </cell>
          <cell r="H1965" t="str">
            <v>tier - 3</v>
          </cell>
          <cell r="I1965" t="str">
            <v>R1015</v>
          </cell>
        </row>
        <row r="1966">
          <cell r="A1966" t="str">
            <v>Id375</v>
          </cell>
          <cell r="B1966">
            <v>1985</v>
          </cell>
          <cell r="C1966" t="str">
            <v>Dec</v>
          </cell>
          <cell r="D1966">
            <v>5</v>
          </cell>
          <cell r="E1966">
            <v>3</v>
          </cell>
          <cell r="F1966">
            <v>27432.73</v>
          </cell>
          <cell r="G1966" t="str">
            <v>tier - 2</v>
          </cell>
          <cell r="H1966" t="str">
            <v>tier - 1</v>
          </cell>
          <cell r="I1966" t="str">
            <v>R1011</v>
          </cell>
        </row>
        <row r="1967">
          <cell r="A1967" t="str">
            <v>Id374</v>
          </cell>
          <cell r="B1967">
            <v>1981</v>
          </cell>
          <cell r="C1967" t="str">
            <v>Oct</v>
          </cell>
          <cell r="D1967">
            <v>3</v>
          </cell>
          <cell r="E1967">
            <v>1</v>
          </cell>
          <cell r="F1967">
            <v>27495.59</v>
          </cell>
          <cell r="G1967" t="str">
            <v>tier - 2</v>
          </cell>
          <cell r="H1967" t="str">
            <v>tier - 1</v>
          </cell>
          <cell r="I1967" t="str">
            <v>R1011</v>
          </cell>
        </row>
        <row r="1968">
          <cell r="A1968" t="str">
            <v>Id373</v>
          </cell>
          <cell r="B1968">
            <v>1965</v>
          </cell>
          <cell r="C1968" t="str">
            <v>Oct</v>
          </cell>
          <cell r="D1968">
            <v>19</v>
          </cell>
          <cell r="E1968">
            <v>0</v>
          </cell>
          <cell r="F1968">
            <v>27533.91</v>
          </cell>
          <cell r="G1968" t="str">
            <v>tier - 2</v>
          </cell>
          <cell r="H1968" t="str">
            <v>tier - 3</v>
          </cell>
          <cell r="I1968" t="str">
            <v>R1013</v>
          </cell>
        </row>
        <row r="1969">
          <cell r="A1969" t="str">
            <v>Id372</v>
          </cell>
          <cell r="B1969">
            <v>1984</v>
          </cell>
          <cell r="C1969" t="str">
            <v>Jul</v>
          </cell>
          <cell r="D1969">
            <v>22</v>
          </cell>
          <cell r="E1969">
            <v>3</v>
          </cell>
          <cell r="F1969">
            <v>27534.53</v>
          </cell>
          <cell r="G1969" t="str">
            <v>tier - 2</v>
          </cell>
          <cell r="H1969" t="str">
            <v>tier - 2</v>
          </cell>
          <cell r="I1969" t="str">
            <v>R1011</v>
          </cell>
        </row>
        <row r="1970">
          <cell r="A1970" t="str">
            <v>Id371</v>
          </cell>
          <cell r="B1970">
            <v>1985</v>
          </cell>
          <cell r="C1970" t="str">
            <v>Nov</v>
          </cell>
          <cell r="D1970">
            <v>6</v>
          </cell>
          <cell r="E1970">
            <v>3</v>
          </cell>
          <cell r="F1970">
            <v>27598.93</v>
          </cell>
          <cell r="G1970" t="str">
            <v>tier - 2</v>
          </cell>
          <cell r="H1970" t="str">
            <v>tier - 1</v>
          </cell>
          <cell r="I1970" t="str">
            <v>R1011</v>
          </cell>
        </row>
        <row r="1971">
          <cell r="A1971" t="str">
            <v>Id370</v>
          </cell>
          <cell r="B1971">
            <v>1992</v>
          </cell>
          <cell r="C1971" t="str">
            <v>Jun</v>
          </cell>
          <cell r="D1971">
            <v>11</v>
          </cell>
          <cell r="E1971">
            <v>0</v>
          </cell>
          <cell r="F1971">
            <v>27614.71</v>
          </cell>
          <cell r="G1971" t="str">
            <v>tier - 2</v>
          </cell>
          <cell r="H1971" t="str">
            <v>tier - 3</v>
          </cell>
          <cell r="I1971" t="str">
            <v>R1011</v>
          </cell>
        </row>
        <row r="1972">
          <cell r="A1972" t="str">
            <v>Id369</v>
          </cell>
          <cell r="B1972">
            <v>1997</v>
          </cell>
          <cell r="C1972" t="str">
            <v>Sep</v>
          </cell>
          <cell r="D1972">
            <v>9</v>
          </cell>
          <cell r="E1972">
            <v>0</v>
          </cell>
          <cell r="F1972">
            <v>27619.360000000001</v>
          </cell>
          <cell r="G1972" t="str">
            <v>tier - 2</v>
          </cell>
          <cell r="H1972" t="str">
            <v>tier - 3</v>
          </cell>
          <cell r="I1972" t="str">
            <v>R1011</v>
          </cell>
        </row>
        <row r="1973">
          <cell r="A1973" t="str">
            <v>Id368</v>
          </cell>
          <cell r="B1973">
            <v>1997</v>
          </cell>
          <cell r="C1973" t="str">
            <v>Oct</v>
          </cell>
          <cell r="D1973">
            <v>7</v>
          </cell>
          <cell r="E1973">
            <v>0</v>
          </cell>
          <cell r="F1973">
            <v>27625.17</v>
          </cell>
          <cell r="G1973" t="str">
            <v>tier - 1</v>
          </cell>
          <cell r="H1973" t="str">
            <v>tier - 1</v>
          </cell>
          <cell r="I1973" t="str">
            <v>R1011</v>
          </cell>
        </row>
        <row r="1974">
          <cell r="A1974" t="str">
            <v>Id367</v>
          </cell>
          <cell r="B1974">
            <v>1992</v>
          </cell>
          <cell r="C1974" t="str">
            <v>Jul</v>
          </cell>
          <cell r="D1974">
            <v>3</v>
          </cell>
          <cell r="E1974">
            <v>0</v>
          </cell>
          <cell r="F1974">
            <v>27696.11</v>
          </cell>
          <cell r="G1974" t="str">
            <v>tier - 1</v>
          </cell>
          <cell r="H1974" t="str">
            <v>tier - 2</v>
          </cell>
          <cell r="I1974" t="str">
            <v>R1011</v>
          </cell>
        </row>
        <row r="1975">
          <cell r="A1975" t="str">
            <v>Id366</v>
          </cell>
          <cell r="B1975">
            <v>2002</v>
          </cell>
          <cell r="C1975" t="str">
            <v>Dec</v>
          </cell>
          <cell r="D1975">
            <v>6</v>
          </cell>
          <cell r="E1975">
            <v>1</v>
          </cell>
          <cell r="F1975">
            <v>27724.29</v>
          </cell>
          <cell r="G1975" t="str">
            <v>tier - 1</v>
          </cell>
          <cell r="H1975" t="str">
            <v>tier - 3</v>
          </cell>
          <cell r="I1975" t="str">
            <v>R1013</v>
          </cell>
        </row>
        <row r="1976">
          <cell r="A1976" t="str">
            <v>Id365</v>
          </cell>
          <cell r="B1976">
            <v>1960</v>
          </cell>
          <cell r="C1976" t="str">
            <v>Jul</v>
          </cell>
          <cell r="D1976">
            <v>6</v>
          </cell>
          <cell r="E1976">
            <v>0</v>
          </cell>
          <cell r="F1976">
            <v>27808.73</v>
          </cell>
          <cell r="G1976" t="str">
            <v>tier - 1</v>
          </cell>
          <cell r="H1976" t="str">
            <v>tier - 1</v>
          </cell>
          <cell r="I1976" t="str">
            <v>R1013</v>
          </cell>
        </row>
        <row r="1977">
          <cell r="A1977" t="str">
            <v>Id364</v>
          </cell>
          <cell r="B1977">
            <v>1985</v>
          </cell>
          <cell r="C1977" t="str">
            <v>Dec</v>
          </cell>
          <cell r="D1977">
            <v>4</v>
          </cell>
          <cell r="E1977">
            <v>3</v>
          </cell>
          <cell r="F1977">
            <v>27849.94</v>
          </cell>
          <cell r="G1977" t="str">
            <v>tier - 1</v>
          </cell>
          <cell r="H1977" t="str">
            <v>tier - 1</v>
          </cell>
          <cell r="I1977" t="str">
            <v>R1011</v>
          </cell>
        </row>
        <row r="1978">
          <cell r="A1978" t="str">
            <v>Id363</v>
          </cell>
          <cell r="B1978">
            <v>1989</v>
          </cell>
          <cell r="C1978" t="str">
            <v>Nov</v>
          </cell>
          <cell r="D1978">
            <v>21</v>
          </cell>
          <cell r="E1978">
            <v>3</v>
          </cell>
          <cell r="F1978">
            <v>27925.86</v>
          </cell>
          <cell r="G1978" t="str">
            <v>tier - 1</v>
          </cell>
          <cell r="H1978" t="str">
            <v>tier - 2</v>
          </cell>
          <cell r="I1978" t="str">
            <v>R1011</v>
          </cell>
        </row>
        <row r="1979">
          <cell r="A1979" t="str">
            <v>Id362</v>
          </cell>
          <cell r="B1979">
            <v>1991</v>
          </cell>
          <cell r="C1979" t="str">
            <v>Jun</v>
          </cell>
          <cell r="D1979">
            <v>4</v>
          </cell>
          <cell r="E1979">
            <v>3</v>
          </cell>
          <cell r="F1979">
            <v>27931.11</v>
          </cell>
          <cell r="G1979" t="str">
            <v>tier - 1</v>
          </cell>
          <cell r="H1979" t="str">
            <v>tier - 3</v>
          </cell>
          <cell r="I1979" t="str">
            <v>R1011</v>
          </cell>
        </row>
        <row r="1980">
          <cell r="A1980" t="str">
            <v>Id361</v>
          </cell>
          <cell r="B1980">
            <v>1961</v>
          </cell>
          <cell r="C1980" t="str">
            <v>Jul</v>
          </cell>
          <cell r="D1980">
            <v>28</v>
          </cell>
          <cell r="E1980">
            <v>3</v>
          </cell>
          <cell r="F1980">
            <v>27941.29</v>
          </cell>
          <cell r="G1980" t="str">
            <v>tier - 1</v>
          </cell>
          <cell r="H1980" t="str">
            <v>tier - 3</v>
          </cell>
          <cell r="I1980" t="str">
            <v>R1011</v>
          </cell>
        </row>
        <row r="1981">
          <cell r="A1981" t="str">
            <v>Id360</v>
          </cell>
          <cell r="B1981">
            <v>1999</v>
          </cell>
          <cell r="C1981" t="str">
            <v>Dec</v>
          </cell>
          <cell r="D1981">
            <v>21</v>
          </cell>
          <cell r="E1981">
            <v>0</v>
          </cell>
          <cell r="F1981">
            <v>27980.77</v>
          </cell>
          <cell r="G1981" t="str">
            <v>tier - 1</v>
          </cell>
          <cell r="H1981" t="str">
            <v>tier - 1</v>
          </cell>
          <cell r="I1981" t="str">
            <v>R1011</v>
          </cell>
        </row>
        <row r="1982">
          <cell r="A1982" t="str">
            <v>Id359</v>
          </cell>
          <cell r="B1982">
            <v>1985</v>
          </cell>
          <cell r="C1982" t="str">
            <v>Nov</v>
          </cell>
          <cell r="D1982">
            <v>29</v>
          </cell>
          <cell r="E1982">
            <v>3</v>
          </cell>
          <cell r="F1982">
            <v>28006.94</v>
          </cell>
          <cell r="G1982" t="str">
            <v>tier - 1</v>
          </cell>
          <cell r="H1982" t="str">
            <v>tier - 2</v>
          </cell>
          <cell r="I1982" t="str">
            <v>R1011</v>
          </cell>
        </row>
        <row r="1983">
          <cell r="A1983" t="str">
            <v>Id358</v>
          </cell>
          <cell r="B1983">
            <v>1960</v>
          </cell>
          <cell r="C1983" t="str">
            <v>Nov</v>
          </cell>
          <cell r="D1983">
            <v>22</v>
          </cell>
          <cell r="E1983">
            <v>0</v>
          </cell>
          <cell r="F1983">
            <v>28101.33</v>
          </cell>
          <cell r="G1983" t="str">
            <v>tier - 1</v>
          </cell>
          <cell r="H1983" t="str">
            <v>tier - 2</v>
          </cell>
          <cell r="I1983" t="str">
            <v>R1019</v>
          </cell>
        </row>
        <row r="1984">
          <cell r="A1984" t="str">
            <v>Id357</v>
          </cell>
          <cell r="B1984">
            <v>1999</v>
          </cell>
          <cell r="C1984" t="str">
            <v>Sep</v>
          </cell>
          <cell r="D1984">
            <v>6</v>
          </cell>
          <cell r="E1984">
            <v>0</v>
          </cell>
          <cell r="F1984">
            <v>28245.34</v>
          </cell>
          <cell r="G1984" t="str">
            <v>tier - 1</v>
          </cell>
          <cell r="H1984" t="str">
            <v>tier - 3</v>
          </cell>
          <cell r="I1984" t="str">
            <v>R1011</v>
          </cell>
        </row>
        <row r="1985">
          <cell r="A1985" t="str">
            <v>Id356</v>
          </cell>
          <cell r="B1985">
            <v>1963</v>
          </cell>
          <cell r="C1985" t="str">
            <v>Nov</v>
          </cell>
          <cell r="D1985">
            <v>25</v>
          </cell>
          <cell r="E1985">
            <v>1</v>
          </cell>
          <cell r="F1985">
            <v>28287.9</v>
          </cell>
          <cell r="G1985" t="str">
            <v>tier - 1</v>
          </cell>
          <cell r="H1985" t="str">
            <v>tier - 1</v>
          </cell>
          <cell r="I1985" t="str">
            <v>R1013</v>
          </cell>
        </row>
        <row r="1986">
          <cell r="A1986" t="str">
            <v>Id355</v>
          </cell>
          <cell r="B1986">
            <v>1990</v>
          </cell>
          <cell r="C1986" t="str">
            <v>Dec</v>
          </cell>
          <cell r="D1986">
            <v>24</v>
          </cell>
          <cell r="E1986">
            <v>3</v>
          </cell>
          <cell r="F1986">
            <v>28302.33</v>
          </cell>
          <cell r="G1986" t="str">
            <v>tier - 1</v>
          </cell>
          <cell r="H1986" t="str">
            <v>tier - 2</v>
          </cell>
          <cell r="I1986" t="str">
            <v>R1011</v>
          </cell>
        </row>
        <row r="1987">
          <cell r="A1987" t="str">
            <v>Id354</v>
          </cell>
          <cell r="B1987">
            <v>1977</v>
          </cell>
          <cell r="C1987" t="str">
            <v>Dec</v>
          </cell>
          <cell r="D1987">
            <v>2</v>
          </cell>
          <cell r="E1987">
            <v>1</v>
          </cell>
          <cell r="F1987">
            <v>28340.19</v>
          </cell>
          <cell r="G1987" t="str">
            <v>tier - 1</v>
          </cell>
          <cell r="H1987" t="str">
            <v>tier - 2</v>
          </cell>
          <cell r="I1987" t="str">
            <v>R1012</v>
          </cell>
        </row>
        <row r="1988">
          <cell r="A1988" t="str">
            <v>Id353</v>
          </cell>
          <cell r="B1988">
            <v>1974</v>
          </cell>
          <cell r="C1988" t="str">
            <v>Sep</v>
          </cell>
          <cell r="D1988">
            <v>16</v>
          </cell>
          <cell r="E1988">
            <v>1</v>
          </cell>
          <cell r="F1988">
            <v>28468.92</v>
          </cell>
          <cell r="G1988" t="str">
            <v>tier - 1</v>
          </cell>
          <cell r="H1988" t="str">
            <v>tier - 1</v>
          </cell>
          <cell r="I1988" t="str">
            <v>R1012</v>
          </cell>
        </row>
        <row r="1989">
          <cell r="A1989" t="str">
            <v>Id352</v>
          </cell>
          <cell r="B1989">
            <v>1982</v>
          </cell>
          <cell r="C1989" t="str">
            <v>Dec</v>
          </cell>
          <cell r="D1989">
            <v>11</v>
          </cell>
          <cell r="E1989">
            <v>1</v>
          </cell>
          <cell r="F1989">
            <v>28476.73</v>
          </cell>
          <cell r="G1989" t="str">
            <v>tier - 1</v>
          </cell>
          <cell r="H1989" t="str">
            <v>tier - 2</v>
          </cell>
          <cell r="I1989" t="str">
            <v>R1012</v>
          </cell>
        </row>
        <row r="1990">
          <cell r="A1990" t="str">
            <v>Id351</v>
          </cell>
          <cell r="B1990">
            <v>1985</v>
          </cell>
          <cell r="C1990" t="str">
            <v>Sep</v>
          </cell>
          <cell r="D1990">
            <v>27</v>
          </cell>
          <cell r="E1990">
            <v>3</v>
          </cell>
          <cell r="F1990">
            <v>28542.86</v>
          </cell>
          <cell r="G1990" t="str">
            <v>tier - 1</v>
          </cell>
          <cell r="H1990" t="str">
            <v>tier - 3</v>
          </cell>
          <cell r="I1990" t="str">
            <v>R1011</v>
          </cell>
        </row>
        <row r="1991">
          <cell r="A1991" t="str">
            <v>Id350</v>
          </cell>
          <cell r="B1991">
            <v>1990</v>
          </cell>
          <cell r="C1991" t="str">
            <v>Dec</v>
          </cell>
          <cell r="D1991">
            <v>5</v>
          </cell>
          <cell r="E1991">
            <v>3</v>
          </cell>
          <cell r="F1991">
            <v>28716.14</v>
          </cell>
          <cell r="G1991" t="str">
            <v>tier - 1</v>
          </cell>
          <cell r="H1991" t="str">
            <v>tier - 3</v>
          </cell>
          <cell r="I1991" t="str">
            <v>R1011</v>
          </cell>
        </row>
        <row r="1992">
          <cell r="A1992" t="str">
            <v>Id349</v>
          </cell>
          <cell r="B1992">
            <v>1961</v>
          </cell>
          <cell r="C1992" t="str">
            <v>Aug</v>
          </cell>
          <cell r="D1992">
            <v>3</v>
          </cell>
          <cell r="E1992">
            <v>1</v>
          </cell>
          <cell r="F1992">
            <v>28868.66</v>
          </cell>
          <cell r="G1992" t="str">
            <v>tier - 1</v>
          </cell>
          <cell r="H1992" t="str">
            <v>tier - 2</v>
          </cell>
          <cell r="I1992" t="str">
            <v>R1012</v>
          </cell>
        </row>
        <row r="1993">
          <cell r="A1993" t="str">
            <v>Id348</v>
          </cell>
          <cell r="B1993">
            <v>1962</v>
          </cell>
          <cell r="C1993" t="str">
            <v>Jul</v>
          </cell>
          <cell r="D1993">
            <v>25</v>
          </cell>
          <cell r="E1993">
            <v>0</v>
          </cell>
          <cell r="F1993">
            <v>28923.14</v>
          </cell>
          <cell r="G1993" t="str">
            <v>tier - 1</v>
          </cell>
          <cell r="H1993" t="str">
            <v>tier - 1</v>
          </cell>
          <cell r="I1993" t="str">
            <v>R1012</v>
          </cell>
        </row>
        <row r="1994">
          <cell r="A1994" t="str">
            <v>Id347</v>
          </cell>
          <cell r="B1994">
            <v>1959</v>
          </cell>
          <cell r="C1994" t="str">
            <v>Dec</v>
          </cell>
          <cell r="D1994">
            <v>5</v>
          </cell>
          <cell r="E1994">
            <v>0</v>
          </cell>
          <cell r="F1994">
            <v>28950.47</v>
          </cell>
          <cell r="G1994" t="str">
            <v>tier - 1</v>
          </cell>
          <cell r="H1994" t="str">
            <v>tier - 1</v>
          </cell>
          <cell r="I1994" t="str">
            <v>R1012</v>
          </cell>
        </row>
        <row r="1995">
          <cell r="A1995" t="str">
            <v>Id346</v>
          </cell>
          <cell r="B1995">
            <v>2003</v>
          </cell>
          <cell r="C1995" t="str">
            <v>Sep</v>
          </cell>
          <cell r="D1995">
            <v>1</v>
          </cell>
          <cell r="E1995">
            <v>0</v>
          </cell>
          <cell r="F1995">
            <v>28998.68</v>
          </cell>
          <cell r="G1995" t="str">
            <v>tier - 1</v>
          </cell>
          <cell r="H1995" t="str">
            <v>tier - 3</v>
          </cell>
          <cell r="I1995" t="str">
            <v>R1011</v>
          </cell>
        </row>
        <row r="1996">
          <cell r="A1996" t="str">
            <v>Id345</v>
          </cell>
          <cell r="B1996">
            <v>1992</v>
          </cell>
          <cell r="C1996" t="str">
            <v>Jul</v>
          </cell>
          <cell r="D1996">
            <v>7</v>
          </cell>
          <cell r="E1996">
            <v>0</v>
          </cell>
          <cell r="F1996">
            <v>29007.82</v>
          </cell>
          <cell r="G1996" t="str">
            <v>tier - 1</v>
          </cell>
          <cell r="H1996" t="str">
            <v>tier - 3</v>
          </cell>
          <cell r="I1996" t="str">
            <v>R1011</v>
          </cell>
        </row>
        <row r="1997">
          <cell r="A1997" t="str">
            <v>Id344</v>
          </cell>
          <cell r="B1997">
            <v>1980</v>
          </cell>
          <cell r="C1997" t="str">
            <v>Jul</v>
          </cell>
          <cell r="D1997">
            <v>14</v>
          </cell>
          <cell r="E1997">
            <v>2</v>
          </cell>
          <cell r="F1997">
            <v>29114.21</v>
          </cell>
          <cell r="G1997" t="str">
            <v>tier - 1</v>
          </cell>
          <cell r="H1997" t="str">
            <v>tier - 3</v>
          </cell>
          <cell r="I1997" t="str">
            <v>R1011</v>
          </cell>
        </row>
        <row r="1998">
          <cell r="A1998" t="str">
            <v>Id343</v>
          </cell>
          <cell r="B1998">
            <v>1978</v>
          </cell>
          <cell r="C1998" t="str">
            <v>Nov</v>
          </cell>
          <cell r="D1998">
            <v>29</v>
          </cell>
          <cell r="E1998">
            <v>2</v>
          </cell>
          <cell r="F1998">
            <v>29114.77</v>
          </cell>
          <cell r="G1998" t="str">
            <v>tier - 1</v>
          </cell>
          <cell r="H1998" t="str">
            <v>tier - 1</v>
          </cell>
          <cell r="I1998" t="str">
            <v>R1011</v>
          </cell>
        </row>
        <row r="1999">
          <cell r="A1999" t="str">
            <v>Id342</v>
          </cell>
          <cell r="B1999">
            <v>1961</v>
          </cell>
          <cell r="C1999" t="str">
            <v>Dec</v>
          </cell>
          <cell r="D1999">
            <v>24</v>
          </cell>
          <cell r="E1999">
            <v>0</v>
          </cell>
          <cell r="F1999">
            <v>29141.360000000001</v>
          </cell>
          <cell r="G1999" t="str">
            <v>tier - 1</v>
          </cell>
          <cell r="H1999" t="str">
            <v>tier - 3</v>
          </cell>
          <cell r="I1999" t="str">
            <v>R1012</v>
          </cell>
        </row>
        <row r="2000">
          <cell r="A2000" t="str">
            <v>Id341</v>
          </cell>
          <cell r="B2000">
            <v>1976</v>
          </cell>
          <cell r="C2000" t="str">
            <v>Nov</v>
          </cell>
          <cell r="D2000">
            <v>8</v>
          </cell>
          <cell r="E2000">
            <v>2</v>
          </cell>
          <cell r="F2000">
            <v>29160.39</v>
          </cell>
          <cell r="G2000" t="str">
            <v>tier - 1</v>
          </cell>
          <cell r="H2000" t="str">
            <v>tier - 2</v>
          </cell>
          <cell r="I2000" t="str">
            <v>R1011</v>
          </cell>
        </row>
        <row r="2001">
          <cell r="A2001" t="str">
            <v>Id340</v>
          </cell>
          <cell r="B2001">
            <v>1969</v>
          </cell>
          <cell r="C2001" t="str">
            <v>Jul</v>
          </cell>
          <cell r="D2001">
            <v>9</v>
          </cell>
          <cell r="E2001">
            <v>2</v>
          </cell>
          <cell r="F2001">
            <v>29186.48</v>
          </cell>
          <cell r="G2001" t="str">
            <v>tier - 1</v>
          </cell>
          <cell r="H2001" t="str">
            <v>tier - 3</v>
          </cell>
          <cell r="I2001" t="str">
            <v>R1024</v>
          </cell>
        </row>
        <row r="2002">
          <cell r="A2002" t="str">
            <v>Id339</v>
          </cell>
          <cell r="B2002">
            <v>1978</v>
          </cell>
          <cell r="C2002" t="str">
            <v>Jul</v>
          </cell>
          <cell r="D2002">
            <v>21</v>
          </cell>
          <cell r="E2002">
            <v>2</v>
          </cell>
          <cell r="F2002">
            <v>29227.599999999999</v>
          </cell>
          <cell r="G2002" t="str">
            <v>tier - 1</v>
          </cell>
          <cell r="H2002" t="str">
            <v>tier - 3</v>
          </cell>
          <cell r="I2002" t="str">
            <v>R1012</v>
          </cell>
        </row>
        <row r="2003">
          <cell r="A2003" t="str">
            <v>Id338</v>
          </cell>
          <cell r="B2003">
            <v>1958</v>
          </cell>
          <cell r="C2003" t="str">
            <v>Jun</v>
          </cell>
          <cell r="D2003">
            <v>5</v>
          </cell>
          <cell r="E2003">
            <v>0</v>
          </cell>
          <cell r="F2003">
            <v>29330.98</v>
          </cell>
          <cell r="G2003" t="str">
            <v>tier - 1</v>
          </cell>
          <cell r="H2003" t="str">
            <v>tier - 2</v>
          </cell>
          <cell r="I2003" t="str">
            <v>R1012</v>
          </cell>
        </row>
        <row r="2004">
          <cell r="A2004" t="str">
            <v>Id337</v>
          </cell>
          <cell r="B2004">
            <v>1985</v>
          </cell>
          <cell r="C2004" t="str">
            <v>Nov</v>
          </cell>
          <cell r="D2004">
            <v>7</v>
          </cell>
          <cell r="E2004">
            <v>3</v>
          </cell>
          <cell r="F2004">
            <v>29352.560000000001</v>
          </cell>
          <cell r="G2004" t="str">
            <v>tier - 1</v>
          </cell>
          <cell r="H2004" t="str">
            <v>tier - 1</v>
          </cell>
          <cell r="I2004" t="str">
            <v>R1011</v>
          </cell>
        </row>
        <row r="2005">
          <cell r="A2005" t="str">
            <v>Id336</v>
          </cell>
          <cell r="B2005">
            <v>1987</v>
          </cell>
          <cell r="C2005" t="str">
            <v>Jul</v>
          </cell>
          <cell r="D2005">
            <v>16</v>
          </cell>
          <cell r="E2005">
            <v>3</v>
          </cell>
          <cell r="F2005">
            <v>29443.59</v>
          </cell>
          <cell r="G2005" t="str">
            <v>tier - 1</v>
          </cell>
          <cell r="H2005" t="str">
            <v>tier - 1</v>
          </cell>
          <cell r="I2005" t="str">
            <v>R1011</v>
          </cell>
        </row>
        <row r="2006">
          <cell r="A2006" t="str">
            <v>Id335</v>
          </cell>
          <cell r="B2006">
            <v>1959</v>
          </cell>
          <cell r="C2006" t="str">
            <v>Oct</v>
          </cell>
          <cell r="D2006">
            <v>20</v>
          </cell>
          <cell r="E2006">
            <v>0</v>
          </cell>
          <cell r="F2006">
            <v>29523.17</v>
          </cell>
          <cell r="G2006" t="str">
            <v>tier - 1</v>
          </cell>
          <cell r="H2006" t="str">
            <v>tier - 2</v>
          </cell>
          <cell r="I2006" t="str">
            <v>R1024</v>
          </cell>
        </row>
        <row r="2007">
          <cell r="A2007" t="str">
            <v>Id334</v>
          </cell>
          <cell r="B2007">
            <v>1975</v>
          </cell>
          <cell r="C2007" t="str">
            <v>Nov</v>
          </cell>
          <cell r="D2007">
            <v>3</v>
          </cell>
          <cell r="E2007">
            <v>1</v>
          </cell>
          <cell r="F2007">
            <v>29583.8</v>
          </cell>
          <cell r="G2007" t="str">
            <v>tier - 1</v>
          </cell>
          <cell r="H2007" t="str">
            <v>tier - 1</v>
          </cell>
          <cell r="I2007" t="str">
            <v>R1011</v>
          </cell>
        </row>
        <row r="2008">
          <cell r="A2008" t="str">
            <v>Id333</v>
          </cell>
          <cell r="B2008">
            <v>1993</v>
          </cell>
          <cell r="C2008" t="str">
            <v>Jul</v>
          </cell>
          <cell r="D2008">
            <v>27</v>
          </cell>
          <cell r="E2008">
            <v>0</v>
          </cell>
          <cell r="F2008">
            <v>29622.69</v>
          </cell>
          <cell r="G2008" t="str">
            <v>tier - 1</v>
          </cell>
          <cell r="H2008" t="str">
            <v>tier - 1</v>
          </cell>
          <cell r="I2008" t="str">
            <v>R1011</v>
          </cell>
        </row>
        <row r="2009">
          <cell r="A2009" t="str">
            <v>Id332</v>
          </cell>
          <cell r="B2009">
            <v>1973</v>
          </cell>
          <cell r="C2009" t="str">
            <v>Aug</v>
          </cell>
          <cell r="D2009">
            <v>23</v>
          </cell>
          <cell r="E2009">
            <v>0</v>
          </cell>
          <cell r="F2009">
            <v>29757.69</v>
          </cell>
          <cell r="G2009" t="str">
            <v>tier - 1</v>
          </cell>
          <cell r="H2009" t="str">
            <v>tier - 3</v>
          </cell>
          <cell r="I2009" t="str">
            <v>R1011</v>
          </cell>
        </row>
        <row r="2010">
          <cell r="A2010" t="str">
            <v>Id331</v>
          </cell>
          <cell r="B2010">
            <v>1998</v>
          </cell>
          <cell r="C2010" t="str">
            <v>Jun</v>
          </cell>
          <cell r="D2010">
            <v>20</v>
          </cell>
          <cell r="E2010">
            <v>0</v>
          </cell>
          <cell r="F2010">
            <v>29760.6</v>
          </cell>
          <cell r="G2010" t="str">
            <v>tier - 1</v>
          </cell>
          <cell r="H2010" t="str">
            <v>tier - 2</v>
          </cell>
          <cell r="I2010" t="str">
            <v>R1011</v>
          </cell>
        </row>
        <row r="2011">
          <cell r="A2011" t="str">
            <v>Id330</v>
          </cell>
          <cell r="B2011">
            <v>1981</v>
          </cell>
          <cell r="C2011" t="str">
            <v>Aug</v>
          </cell>
          <cell r="D2011">
            <v>13</v>
          </cell>
          <cell r="E2011">
            <v>1</v>
          </cell>
          <cell r="F2011">
            <v>29816.639999999999</v>
          </cell>
          <cell r="G2011" t="str">
            <v>tier - 1</v>
          </cell>
          <cell r="H2011" t="str">
            <v>tier - 2</v>
          </cell>
          <cell r="I2011" t="str">
            <v>R1011</v>
          </cell>
        </row>
        <row r="2012">
          <cell r="A2012" t="str">
            <v>Id329</v>
          </cell>
          <cell r="B2012">
            <v>1982</v>
          </cell>
          <cell r="C2012" t="str">
            <v>Oct</v>
          </cell>
          <cell r="D2012">
            <v>29</v>
          </cell>
          <cell r="E2012">
            <v>3</v>
          </cell>
          <cell r="F2012">
            <v>29818.76</v>
          </cell>
          <cell r="G2012" t="str">
            <v>tier - 1</v>
          </cell>
          <cell r="H2012" t="str">
            <v>tier - 1</v>
          </cell>
          <cell r="I2012" t="str">
            <v>R1012</v>
          </cell>
        </row>
        <row r="2013">
          <cell r="A2013" t="str">
            <v>Id328</v>
          </cell>
          <cell r="B2013">
            <v>1989</v>
          </cell>
          <cell r="C2013" t="str">
            <v>Dec</v>
          </cell>
          <cell r="D2013">
            <v>30</v>
          </cell>
          <cell r="E2013">
            <v>3</v>
          </cell>
          <cell r="F2013">
            <v>29852.48</v>
          </cell>
          <cell r="G2013" t="str">
            <v>tier - 1</v>
          </cell>
          <cell r="H2013" t="str">
            <v>tier - 3</v>
          </cell>
          <cell r="I2013" t="str">
            <v>R1011</v>
          </cell>
        </row>
        <row r="2014">
          <cell r="A2014" t="str">
            <v>Id327</v>
          </cell>
          <cell r="B2014">
            <v>1975</v>
          </cell>
          <cell r="C2014" t="str">
            <v>Aug</v>
          </cell>
          <cell r="D2014">
            <v>19</v>
          </cell>
          <cell r="E2014">
            <v>1</v>
          </cell>
          <cell r="F2014">
            <v>29899.25</v>
          </cell>
          <cell r="G2014" t="str">
            <v>tier - 1</v>
          </cell>
          <cell r="H2014" t="str">
            <v>tier - 3</v>
          </cell>
          <cell r="I2014" t="str">
            <v>R1011</v>
          </cell>
        </row>
        <row r="2015">
          <cell r="A2015" t="str">
            <v>Id326</v>
          </cell>
          <cell r="B2015">
            <v>1988</v>
          </cell>
          <cell r="C2015" t="str">
            <v>Dec</v>
          </cell>
          <cell r="D2015">
            <v>30</v>
          </cell>
          <cell r="E2015">
            <v>3</v>
          </cell>
          <cell r="F2015">
            <v>29929.56</v>
          </cell>
          <cell r="G2015" t="str">
            <v>tier - 1</v>
          </cell>
          <cell r="H2015" t="str">
            <v>tier - 1</v>
          </cell>
          <cell r="I2015" t="str">
            <v>R1011</v>
          </cell>
        </row>
        <row r="2016">
          <cell r="A2016" t="str">
            <v>Id325</v>
          </cell>
          <cell r="B2016">
            <v>1976</v>
          </cell>
          <cell r="C2016" t="str">
            <v>Jun</v>
          </cell>
          <cell r="D2016">
            <v>12</v>
          </cell>
          <cell r="E2016">
            <v>2</v>
          </cell>
          <cell r="F2016">
            <v>29933.75</v>
          </cell>
          <cell r="G2016" t="str">
            <v>tier - 1</v>
          </cell>
          <cell r="H2016" t="str">
            <v>tier - 1</v>
          </cell>
          <cell r="I2016" t="str">
            <v>R1011</v>
          </cell>
        </row>
        <row r="2017">
          <cell r="A2017" t="str">
            <v>Id324</v>
          </cell>
          <cell r="B2017">
            <v>1991</v>
          </cell>
          <cell r="C2017" t="str">
            <v>Oct</v>
          </cell>
          <cell r="D2017">
            <v>5</v>
          </cell>
          <cell r="E2017">
            <v>3</v>
          </cell>
          <cell r="F2017">
            <v>29969.67</v>
          </cell>
          <cell r="G2017" t="str">
            <v>tier - 1</v>
          </cell>
          <cell r="H2017" t="str">
            <v>tier - 1</v>
          </cell>
          <cell r="I2017" t="str">
            <v>R1011</v>
          </cell>
        </row>
        <row r="2018">
          <cell r="A2018" t="str">
            <v>Id323</v>
          </cell>
          <cell r="B2018">
            <v>1981</v>
          </cell>
          <cell r="C2018" t="str">
            <v>Aug</v>
          </cell>
          <cell r="D2018">
            <v>4</v>
          </cell>
          <cell r="E2018">
            <v>1</v>
          </cell>
          <cell r="F2018">
            <v>30026.87</v>
          </cell>
          <cell r="G2018" t="str">
            <v>tier - 2</v>
          </cell>
          <cell r="H2018" t="str">
            <v>tier - 3</v>
          </cell>
          <cell r="I2018" t="str">
            <v>R1012</v>
          </cell>
        </row>
        <row r="2019">
          <cell r="A2019" t="str">
            <v>Id322</v>
          </cell>
          <cell r="B2019">
            <v>1967</v>
          </cell>
          <cell r="C2019" t="str">
            <v>Jun</v>
          </cell>
          <cell r="D2019">
            <v>16</v>
          </cell>
          <cell r="E2019">
            <v>3</v>
          </cell>
          <cell r="F2019">
            <v>30063.58</v>
          </cell>
          <cell r="G2019" t="str">
            <v>tier - 1</v>
          </cell>
          <cell r="H2019" t="str">
            <v>tier - 1</v>
          </cell>
          <cell r="I2019" t="str">
            <v>R1012</v>
          </cell>
        </row>
        <row r="2020">
          <cell r="A2020" t="str">
            <v>Id321</v>
          </cell>
          <cell r="B2020">
            <v>1979</v>
          </cell>
          <cell r="C2020" t="str">
            <v>Sep</v>
          </cell>
          <cell r="D2020">
            <v>2</v>
          </cell>
          <cell r="E2020">
            <v>2</v>
          </cell>
          <cell r="F2020">
            <v>30095.97</v>
          </cell>
          <cell r="G2020" t="str">
            <v>tier - 2</v>
          </cell>
          <cell r="H2020" t="str">
            <v>tier - 3</v>
          </cell>
          <cell r="I2020" t="str">
            <v>R1011</v>
          </cell>
        </row>
        <row r="2021">
          <cell r="A2021" t="str">
            <v>Id320</v>
          </cell>
          <cell r="B2021">
            <v>1971</v>
          </cell>
          <cell r="C2021" t="str">
            <v>Dec</v>
          </cell>
          <cell r="D2021">
            <v>25</v>
          </cell>
          <cell r="E2021">
            <v>0</v>
          </cell>
          <cell r="F2021">
            <v>30134.75</v>
          </cell>
          <cell r="G2021" t="str">
            <v>tier - 2</v>
          </cell>
          <cell r="H2021" t="str">
            <v>tier - 3</v>
          </cell>
          <cell r="I2021" t="str">
            <v>R1011</v>
          </cell>
        </row>
        <row r="2022">
          <cell r="A2022" t="str">
            <v>Id319</v>
          </cell>
          <cell r="B2022">
            <v>1958</v>
          </cell>
          <cell r="C2022" t="str">
            <v>Aug</v>
          </cell>
          <cell r="D2022">
            <v>11</v>
          </cell>
          <cell r="E2022">
            <v>1</v>
          </cell>
          <cell r="F2022">
            <v>30166.62</v>
          </cell>
          <cell r="G2022" t="str">
            <v>tier - 1</v>
          </cell>
          <cell r="H2022" t="str">
            <v>tier - 3</v>
          </cell>
          <cell r="I2022" t="str">
            <v>R1012</v>
          </cell>
        </row>
        <row r="2023">
          <cell r="A2023" t="str">
            <v>Id318</v>
          </cell>
          <cell r="B2023">
            <v>1963</v>
          </cell>
          <cell r="C2023" t="str">
            <v>Sep</v>
          </cell>
          <cell r="D2023">
            <v>13</v>
          </cell>
          <cell r="E2023">
            <v>3</v>
          </cell>
          <cell r="F2023">
            <v>30184.94</v>
          </cell>
          <cell r="G2023" t="str">
            <v>tier - 1</v>
          </cell>
          <cell r="H2023" t="str">
            <v>tier - 1</v>
          </cell>
          <cell r="I2023" t="str">
            <v>R1014</v>
          </cell>
        </row>
        <row r="2024">
          <cell r="A2024" t="str">
            <v>Id317</v>
          </cell>
          <cell r="B2024">
            <v>1962</v>
          </cell>
          <cell r="C2024" t="str">
            <v>Sep</v>
          </cell>
          <cell r="D2024">
            <v>15</v>
          </cell>
          <cell r="E2024">
            <v>0</v>
          </cell>
          <cell r="F2024">
            <v>30260</v>
          </cell>
          <cell r="G2024" t="str">
            <v>tier - 1</v>
          </cell>
          <cell r="H2024" t="str">
            <v>tier - 1</v>
          </cell>
          <cell r="I2024" t="str">
            <v>R1014</v>
          </cell>
        </row>
        <row r="2025">
          <cell r="A2025" t="str">
            <v>Id316</v>
          </cell>
          <cell r="B2025">
            <v>1972</v>
          </cell>
          <cell r="C2025" t="str">
            <v>Jul</v>
          </cell>
          <cell r="D2025">
            <v>24</v>
          </cell>
          <cell r="E2025">
            <v>2</v>
          </cell>
          <cell r="F2025">
            <v>30284.639999999999</v>
          </cell>
          <cell r="G2025" t="str">
            <v>tier - 1</v>
          </cell>
          <cell r="H2025" t="str">
            <v>tier - 1</v>
          </cell>
          <cell r="I2025" t="str">
            <v>R1012</v>
          </cell>
        </row>
        <row r="2026">
          <cell r="A2026" t="str">
            <v>Id315</v>
          </cell>
          <cell r="B2026">
            <v>2004</v>
          </cell>
          <cell r="C2026" t="str">
            <v>Jun</v>
          </cell>
          <cell r="D2026">
            <v>1</v>
          </cell>
          <cell r="E2026">
            <v>0</v>
          </cell>
          <cell r="F2026">
            <v>30328.27</v>
          </cell>
          <cell r="G2026" t="str">
            <v>tier - 2</v>
          </cell>
          <cell r="H2026" t="str">
            <v>tier - 2</v>
          </cell>
          <cell r="I2026" t="str">
            <v>R1011</v>
          </cell>
        </row>
        <row r="2027">
          <cell r="A2027" t="str">
            <v>Id314</v>
          </cell>
          <cell r="B2027">
            <v>1969</v>
          </cell>
          <cell r="C2027" t="str">
            <v>Jul</v>
          </cell>
          <cell r="D2027">
            <v>30</v>
          </cell>
          <cell r="E2027">
            <v>0</v>
          </cell>
          <cell r="F2027">
            <v>30366.93</v>
          </cell>
          <cell r="G2027" t="str">
            <v>tier - 2</v>
          </cell>
          <cell r="H2027" t="str">
            <v>tier - 2</v>
          </cell>
          <cell r="I2027" t="str">
            <v>R1011</v>
          </cell>
        </row>
        <row r="2028">
          <cell r="A2028" t="str">
            <v>Id313</v>
          </cell>
          <cell r="B2028">
            <v>1976</v>
          </cell>
          <cell r="C2028" t="str">
            <v>Sep</v>
          </cell>
          <cell r="D2028">
            <v>3</v>
          </cell>
          <cell r="E2028">
            <v>2</v>
          </cell>
          <cell r="F2028">
            <v>30409.53</v>
          </cell>
          <cell r="G2028" t="str">
            <v>tier - 2</v>
          </cell>
          <cell r="H2028" t="str">
            <v>tier - 3</v>
          </cell>
          <cell r="I2028" t="str">
            <v>R1012</v>
          </cell>
        </row>
        <row r="2029">
          <cell r="A2029" t="str">
            <v>Id312</v>
          </cell>
          <cell r="B2029">
            <v>1998</v>
          </cell>
          <cell r="C2029" t="str">
            <v>Oct</v>
          </cell>
          <cell r="D2029">
            <v>28</v>
          </cell>
          <cell r="E2029">
            <v>0</v>
          </cell>
          <cell r="F2029">
            <v>30422.03</v>
          </cell>
          <cell r="G2029" t="str">
            <v>tier - 2</v>
          </cell>
          <cell r="H2029" t="str">
            <v>tier - 3</v>
          </cell>
          <cell r="I2029" t="str">
            <v>R1011</v>
          </cell>
        </row>
        <row r="2030">
          <cell r="A2030" t="str">
            <v>Id311</v>
          </cell>
          <cell r="B2030">
            <v>1983</v>
          </cell>
          <cell r="C2030" t="str">
            <v>Sep</v>
          </cell>
          <cell r="D2030">
            <v>3</v>
          </cell>
          <cell r="E2030">
            <v>3</v>
          </cell>
          <cell r="F2030">
            <v>30457.37</v>
          </cell>
          <cell r="G2030" t="str">
            <v>tier - 2</v>
          </cell>
          <cell r="H2030" t="str">
            <v>tier - 1</v>
          </cell>
          <cell r="I2030" t="str">
            <v>R1012</v>
          </cell>
        </row>
        <row r="2031">
          <cell r="A2031" t="str">
            <v>Id310</v>
          </cell>
          <cell r="B2031">
            <v>1986</v>
          </cell>
          <cell r="C2031" t="str">
            <v>Aug</v>
          </cell>
          <cell r="D2031">
            <v>10</v>
          </cell>
          <cell r="E2031">
            <v>3</v>
          </cell>
          <cell r="F2031">
            <v>30530.5</v>
          </cell>
          <cell r="G2031" t="str">
            <v>tier - 2</v>
          </cell>
          <cell r="H2031" t="str">
            <v>tier - 1</v>
          </cell>
          <cell r="I2031" t="str">
            <v>R1011</v>
          </cell>
        </row>
        <row r="2032">
          <cell r="A2032" t="str">
            <v>Id309</v>
          </cell>
          <cell r="B2032">
            <v>1970</v>
          </cell>
          <cell r="C2032" t="str">
            <v>Nov</v>
          </cell>
          <cell r="D2032">
            <v>11</v>
          </cell>
          <cell r="E2032">
            <v>0</v>
          </cell>
          <cell r="F2032">
            <v>30625.65</v>
          </cell>
          <cell r="G2032" t="str">
            <v>tier - 2</v>
          </cell>
          <cell r="H2032" t="str">
            <v>tier - 3</v>
          </cell>
          <cell r="I2032" t="str">
            <v>R1011</v>
          </cell>
        </row>
        <row r="2033">
          <cell r="A2033" t="str">
            <v>Id308</v>
          </cell>
          <cell r="B2033">
            <v>1999</v>
          </cell>
          <cell r="C2033" t="str">
            <v>Sep</v>
          </cell>
          <cell r="D2033">
            <v>21</v>
          </cell>
          <cell r="E2033">
            <v>0</v>
          </cell>
          <cell r="F2033">
            <v>30697.71</v>
          </cell>
          <cell r="G2033" t="str">
            <v>tier - 1</v>
          </cell>
          <cell r="H2033" t="str">
            <v>tier - 2</v>
          </cell>
          <cell r="I2033" t="str">
            <v>R1011</v>
          </cell>
        </row>
        <row r="2034">
          <cell r="A2034" t="str">
            <v>Id307</v>
          </cell>
          <cell r="B2034">
            <v>1983</v>
          </cell>
          <cell r="C2034" t="str">
            <v>Dec</v>
          </cell>
          <cell r="D2034">
            <v>21</v>
          </cell>
          <cell r="E2034">
            <v>3</v>
          </cell>
          <cell r="F2034">
            <v>30724.44</v>
          </cell>
          <cell r="G2034" t="str">
            <v>tier - 2</v>
          </cell>
          <cell r="H2034" t="str">
            <v>tier - 3</v>
          </cell>
          <cell r="I2034" t="str">
            <v>R1011</v>
          </cell>
        </row>
        <row r="2035">
          <cell r="A2035" t="str">
            <v>Id306</v>
          </cell>
          <cell r="B2035">
            <v>1988</v>
          </cell>
          <cell r="C2035" t="str">
            <v>Sep</v>
          </cell>
          <cell r="D2035">
            <v>5</v>
          </cell>
          <cell r="E2035">
            <v>3</v>
          </cell>
          <cell r="F2035">
            <v>30763.01</v>
          </cell>
          <cell r="G2035" t="str">
            <v>tier - 2</v>
          </cell>
          <cell r="H2035" t="str">
            <v>tier - 1</v>
          </cell>
          <cell r="I2035" t="str">
            <v>R1011</v>
          </cell>
        </row>
        <row r="2036">
          <cell r="A2036" t="str">
            <v>Id305</v>
          </cell>
          <cell r="B2036">
            <v>1961</v>
          </cell>
          <cell r="C2036" t="str">
            <v>Sep</v>
          </cell>
          <cell r="D2036">
            <v>9</v>
          </cell>
          <cell r="E2036">
            <v>3</v>
          </cell>
          <cell r="F2036">
            <v>30942.19</v>
          </cell>
          <cell r="G2036" t="str">
            <v>tier - 2</v>
          </cell>
          <cell r="H2036" t="str">
            <v>tier - 2</v>
          </cell>
          <cell r="I2036" t="str">
            <v>R1013</v>
          </cell>
        </row>
        <row r="2037">
          <cell r="A2037" t="str">
            <v>Id304</v>
          </cell>
          <cell r="B2037">
            <v>2004</v>
          </cell>
          <cell r="C2037" t="str">
            <v>Nov</v>
          </cell>
          <cell r="D2037">
            <v>9</v>
          </cell>
          <cell r="E2037">
            <v>0</v>
          </cell>
          <cell r="F2037">
            <v>31196.61</v>
          </cell>
          <cell r="G2037" t="str">
            <v>tier - 2</v>
          </cell>
          <cell r="H2037" t="str">
            <v>tier - 1</v>
          </cell>
          <cell r="I2037" t="str">
            <v>R1011</v>
          </cell>
        </row>
        <row r="2038">
          <cell r="A2038" t="str">
            <v>Id303</v>
          </cell>
          <cell r="B2038">
            <v>2000</v>
          </cell>
          <cell r="C2038" t="str">
            <v>Jul</v>
          </cell>
          <cell r="D2038">
            <v>22</v>
          </cell>
          <cell r="E2038">
            <v>0</v>
          </cell>
          <cell r="F2038">
            <v>31234.560000000001</v>
          </cell>
          <cell r="G2038" t="str">
            <v>tier - 1</v>
          </cell>
          <cell r="H2038" t="str">
            <v>tier - 1</v>
          </cell>
          <cell r="I2038" t="str">
            <v>R1011</v>
          </cell>
        </row>
        <row r="2039">
          <cell r="A2039" t="str">
            <v>Id302</v>
          </cell>
          <cell r="B2039">
            <v>1968</v>
          </cell>
          <cell r="C2039" t="str">
            <v>Jul</v>
          </cell>
          <cell r="D2039">
            <v>9</v>
          </cell>
          <cell r="E2039">
            <v>0</v>
          </cell>
          <cell r="F2039">
            <v>31322.53</v>
          </cell>
          <cell r="G2039" t="str">
            <v>tier - 2</v>
          </cell>
          <cell r="H2039" t="str">
            <v>tier - 1</v>
          </cell>
          <cell r="I2039" t="str">
            <v>R1011</v>
          </cell>
        </row>
        <row r="2040">
          <cell r="A2040" t="str">
            <v>Id301</v>
          </cell>
          <cell r="B2040">
            <v>1995</v>
          </cell>
          <cell r="C2040" t="str">
            <v>Sep</v>
          </cell>
          <cell r="D2040">
            <v>27</v>
          </cell>
          <cell r="E2040">
            <v>0</v>
          </cell>
          <cell r="F2040">
            <v>31328.27</v>
          </cell>
          <cell r="G2040" t="str">
            <v>tier - 2</v>
          </cell>
          <cell r="H2040" t="str">
            <v>tier - 2</v>
          </cell>
          <cell r="I2040" t="str">
            <v>R1011</v>
          </cell>
        </row>
        <row r="2041">
          <cell r="A2041" t="str">
            <v>Id300</v>
          </cell>
          <cell r="B2041">
            <v>1974</v>
          </cell>
          <cell r="C2041" t="str">
            <v>Oct</v>
          </cell>
          <cell r="D2041">
            <v>8</v>
          </cell>
          <cell r="E2041">
            <v>0</v>
          </cell>
          <cell r="F2041">
            <v>31368.81</v>
          </cell>
          <cell r="G2041" t="str">
            <v>tier - 2</v>
          </cell>
          <cell r="H2041" t="str">
            <v>tier - 3</v>
          </cell>
          <cell r="I2041" t="str">
            <v>R1011</v>
          </cell>
        </row>
        <row r="2042">
          <cell r="A2042" t="str">
            <v>Id299</v>
          </cell>
          <cell r="B2042">
            <v>1975</v>
          </cell>
          <cell r="C2042" t="str">
            <v>Oct</v>
          </cell>
          <cell r="D2042">
            <v>29</v>
          </cell>
          <cell r="E2042">
            <v>1</v>
          </cell>
          <cell r="F2042">
            <v>31591.82</v>
          </cell>
          <cell r="G2042" t="str">
            <v>tier - 2</v>
          </cell>
          <cell r="H2042" t="str">
            <v>tier - 1</v>
          </cell>
          <cell r="I2042" t="str">
            <v>R1011</v>
          </cell>
        </row>
        <row r="2043">
          <cell r="A2043" t="str">
            <v>Id298</v>
          </cell>
          <cell r="B2043">
            <v>1960</v>
          </cell>
          <cell r="C2043" t="str">
            <v>Dec</v>
          </cell>
          <cell r="D2043">
            <v>13</v>
          </cell>
          <cell r="E2043">
            <v>1</v>
          </cell>
          <cell r="F2043">
            <v>31620</v>
          </cell>
          <cell r="G2043" t="str">
            <v>tier - 2</v>
          </cell>
          <cell r="H2043" t="str">
            <v>tier - 1</v>
          </cell>
          <cell r="I2043" t="str">
            <v>R1024</v>
          </cell>
        </row>
        <row r="2044">
          <cell r="A2044" t="str">
            <v>Id297</v>
          </cell>
          <cell r="B2044">
            <v>1977</v>
          </cell>
          <cell r="C2044" t="str">
            <v>Oct</v>
          </cell>
          <cell r="D2044">
            <v>14</v>
          </cell>
          <cell r="E2044">
            <v>2</v>
          </cell>
          <cell r="F2044">
            <v>31736.7</v>
          </cell>
          <cell r="G2044" t="str">
            <v>tier - 2</v>
          </cell>
          <cell r="H2044" t="str">
            <v>tier - 2</v>
          </cell>
          <cell r="I2044" t="str">
            <v>R1012</v>
          </cell>
        </row>
        <row r="2045">
          <cell r="A2045" t="str">
            <v>Id296</v>
          </cell>
          <cell r="B2045">
            <v>1984</v>
          </cell>
          <cell r="C2045" t="str">
            <v>Sep</v>
          </cell>
          <cell r="D2045">
            <v>10</v>
          </cell>
          <cell r="E2045">
            <v>3</v>
          </cell>
          <cell r="F2045">
            <v>31743.919999999998</v>
          </cell>
          <cell r="G2045" t="str">
            <v>tier - 2</v>
          </cell>
          <cell r="H2045" t="str">
            <v>tier - 1</v>
          </cell>
          <cell r="I2045" t="str">
            <v>R1011</v>
          </cell>
        </row>
        <row r="2046">
          <cell r="A2046" t="str">
            <v>Id295</v>
          </cell>
          <cell r="B2046">
            <v>1975</v>
          </cell>
          <cell r="C2046" t="str">
            <v>Sep</v>
          </cell>
          <cell r="D2046">
            <v>25</v>
          </cell>
          <cell r="E2046">
            <v>1</v>
          </cell>
          <cell r="F2046">
            <v>31897.1</v>
          </cell>
          <cell r="G2046" t="str">
            <v>tier - 2</v>
          </cell>
          <cell r="H2046" t="str">
            <v>tier - 3</v>
          </cell>
          <cell r="I2046" t="str">
            <v>R1011</v>
          </cell>
        </row>
        <row r="2047">
          <cell r="A2047" t="str">
            <v>Id294</v>
          </cell>
          <cell r="B2047">
            <v>1972</v>
          </cell>
          <cell r="C2047" t="str">
            <v>Sep</v>
          </cell>
          <cell r="D2047">
            <v>21</v>
          </cell>
          <cell r="E2047">
            <v>0</v>
          </cell>
          <cell r="F2047">
            <v>31980.89</v>
          </cell>
          <cell r="G2047" t="str">
            <v>tier - 2</v>
          </cell>
          <cell r="H2047" t="str">
            <v>tier - 1</v>
          </cell>
          <cell r="I2047" t="str">
            <v>R1011</v>
          </cell>
        </row>
        <row r="2048">
          <cell r="A2048" t="str">
            <v>Id293</v>
          </cell>
          <cell r="B2048">
            <v>1993</v>
          </cell>
          <cell r="C2048" t="str">
            <v>Sep</v>
          </cell>
          <cell r="D2048">
            <v>13</v>
          </cell>
          <cell r="E2048">
            <v>0</v>
          </cell>
          <cell r="F2048">
            <v>32086.21</v>
          </cell>
          <cell r="G2048" t="str">
            <v>tier - 1</v>
          </cell>
          <cell r="H2048" t="str">
            <v>tier - 3</v>
          </cell>
          <cell r="I2048" t="str">
            <v>R1011</v>
          </cell>
        </row>
        <row r="2049">
          <cell r="A2049" t="str">
            <v>Id292</v>
          </cell>
          <cell r="B2049">
            <v>1978</v>
          </cell>
          <cell r="C2049" t="str">
            <v>Nov</v>
          </cell>
          <cell r="D2049">
            <v>10</v>
          </cell>
          <cell r="E2049">
            <v>2</v>
          </cell>
          <cell r="F2049">
            <v>32108.66</v>
          </cell>
          <cell r="G2049" t="str">
            <v>tier - 1</v>
          </cell>
          <cell r="H2049" t="str">
            <v>tier - 3</v>
          </cell>
          <cell r="I2049" t="str">
            <v>R1017</v>
          </cell>
        </row>
        <row r="2050">
          <cell r="A2050" t="str">
            <v>Id291</v>
          </cell>
          <cell r="B2050">
            <v>1969</v>
          </cell>
          <cell r="C2050" t="str">
            <v>Sep</v>
          </cell>
          <cell r="D2050">
            <v>11</v>
          </cell>
          <cell r="E2050">
            <v>0</v>
          </cell>
          <cell r="F2050">
            <v>32192.76</v>
          </cell>
          <cell r="G2050" t="str">
            <v>tier - 1</v>
          </cell>
          <cell r="H2050" t="str">
            <v>tier - 2</v>
          </cell>
          <cell r="I2050" t="str">
            <v>R1011</v>
          </cell>
        </row>
        <row r="2051">
          <cell r="A2051" t="str">
            <v>Id290</v>
          </cell>
          <cell r="B2051">
            <v>1994</v>
          </cell>
          <cell r="C2051" t="str">
            <v>Sep</v>
          </cell>
          <cell r="D2051">
            <v>8</v>
          </cell>
          <cell r="E2051">
            <v>0</v>
          </cell>
          <cell r="F2051">
            <v>32222.81</v>
          </cell>
          <cell r="G2051" t="str">
            <v>tier - 2</v>
          </cell>
          <cell r="H2051" t="str">
            <v>tier - 1</v>
          </cell>
          <cell r="I2051" t="str">
            <v>R1011</v>
          </cell>
        </row>
        <row r="2052">
          <cell r="A2052" t="str">
            <v>Id289</v>
          </cell>
          <cell r="B2052">
            <v>1975</v>
          </cell>
          <cell r="C2052" t="str">
            <v>Dec</v>
          </cell>
          <cell r="D2052">
            <v>17</v>
          </cell>
          <cell r="E2052">
            <v>1</v>
          </cell>
          <cell r="F2052">
            <v>32259.96</v>
          </cell>
          <cell r="G2052" t="str">
            <v>tier - 2</v>
          </cell>
          <cell r="H2052" t="str">
            <v>tier - 3</v>
          </cell>
          <cell r="I2052" t="str">
            <v>R1012</v>
          </cell>
        </row>
        <row r="2053">
          <cell r="A2053" t="str">
            <v>Id288</v>
          </cell>
          <cell r="B2053">
            <v>1986</v>
          </cell>
          <cell r="C2053" t="str">
            <v>Dec</v>
          </cell>
          <cell r="D2053">
            <v>2</v>
          </cell>
          <cell r="E2053">
            <v>3</v>
          </cell>
          <cell r="F2053">
            <v>32288.49</v>
          </cell>
          <cell r="G2053" t="str">
            <v>tier - 2</v>
          </cell>
          <cell r="H2053" t="str">
            <v>tier - 2</v>
          </cell>
          <cell r="I2053" t="str">
            <v>R1011</v>
          </cell>
        </row>
        <row r="2054">
          <cell r="A2054" t="str">
            <v>Id287</v>
          </cell>
          <cell r="B2054">
            <v>1972</v>
          </cell>
          <cell r="C2054" t="str">
            <v>Oct</v>
          </cell>
          <cell r="D2054">
            <v>19</v>
          </cell>
          <cell r="E2054">
            <v>0</v>
          </cell>
          <cell r="F2054">
            <v>32428.63</v>
          </cell>
          <cell r="G2054" t="str">
            <v>tier - 2</v>
          </cell>
          <cell r="H2054" t="str">
            <v>tier - 2</v>
          </cell>
          <cell r="I2054" t="str">
            <v>R1011</v>
          </cell>
        </row>
        <row r="2055">
          <cell r="A2055" t="str">
            <v>Id286</v>
          </cell>
          <cell r="B2055">
            <v>1976</v>
          </cell>
          <cell r="C2055" t="str">
            <v>Aug</v>
          </cell>
          <cell r="D2055">
            <v>9</v>
          </cell>
          <cell r="E2055">
            <v>2</v>
          </cell>
          <cell r="F2055">
            <v>32430.22</v>
          </cell>
          <cell r="G2055" t="str">
            <v>tier - 2</v>
          </cell>
          <cell r="H2055" t="str">
            <v>tier - 3</v>
          </cell>
          <cell r="I2055" t="str">
            <v>R1011</v>
          </cell>
        </row>
        <row r="2056">
          <cell r="A2056" t="str">
            <v>Id285</v>
          </cell>
          <cell r="B2056">
            <v>1981</v>
          </cell>
          <cell r="C2056" t="str">
            <v>Sep</v>
          </cell>
          <cell r="D2056">
            <v>27</v>
          </cell>
          <cell r="E2056">
            <v>1</v>
          </cell>
          <cell r="F2056">
            <v>32462.35</v>
          </cell>
          <cell r="G2056" t="str">
            <v>tier - 2</v>
          </cell>
          <cell r="H2056" t="str">
            <v>tier - 2</v>
          </cell>
          <cell r="I2056" t="str">
            <v>R1011</v>
          </cell>
        </row>
        <row r="2057">
          <cell r="A2057" t="str">
            <v>Id284</v>
          </cell>
          <cell r="B2057">
            <v>1976</v>
          </cell>
          <cell r="C2057" t="str">
            <v>Sep</v>
          </cell>
          <cell r="D2057">
            <v>19</v>
          </cell>
          <cell r="E2057">
            <v>2</v>
          </cell>
          <cell r="F2057">
            <v>32485.46</v>
          </cell>
          <cell r="G2057" t="str">
            <v>tier - 2</v>
          </cell>
          <cell r="H2057" t="str">
            <v>tier - 1</v>
          </cell>
          <cell r="I2057" t="str">
            <v>R1011</v>
          </cell>
        </row>
        <row r="2058">
          <cell r="A2058" t="str">
            <v>Id283</v>
          </cell>
          <cell r="B2058">
            <v>2003</v>
          </cell>
          <cell r="C2058" t="str">
            <v>Oct</v>
          </cell>
          <cell r="D2058">
            <v>8</v>
          </cell>
          <cell r="E2058">
            <v>0</v>
          </cell>
          <cell r="F2058">
            <v>32548.34</v>
          </cell>
          <cell r="G2058" t="str">
            <v>tier - 1</v>
          </cell>
          <cell r="H2058" t="str">
            <v>tier - 2</v>
          </cell>
          <cell r="I2058" t="str">
            <v>R1013</v>
          </cell>
        </row>
        <row r="2059">
          <cell r="A2059" t="str">
            <v>Id282</v>
          </cell>
          <cell r="B2059">
            <v>1990</v>
          </cell>
          <cell r="C2059" t="str">
            <v>Jul</v>
          </cell>
          <cell r="D2059">
            <v>13</v>
          </cell>
          <cell r="E2059">
            <v>3</v>
          </cell>
          <cell r="F2059">
            <v>32672.11</v>
          </cell>
          <cell r="G2059" t="str">
            <v>tier - 1</v>
          </cell>
          <cell r="H2059" t="str">
            <v>tier - 1</v>
          </cell>
          <cell r="I2059" t="str">
            <v>R1011</v>
          </cell>
        </row>
        <row r="2060">
          <cell r="A2060" t="str">
            <v>Id281</v>
          </cell>
          <cell r="B2060">
            <v>1968</v>
          </cell>
          <cell r="C2060" t="str">
            <v>Nov</v>
          </cell>
          <cell r="D2060">
            <v>1</v>
          </cell>
          <cell r="E2060">
            <v>0</v>
          </cell>
          <cell r="F2060">
            <v>32686.080000000002</v>
          </cell>
          <cell r="G2060" t="str">
            <v>tier - 2</v>
          </cell>
          <cell r="H2060" t="str">
            <v>tier - 3</v>
          </cell>
          <cell r="I2060" t="str">
            <v>R1011</v>
          </cell>
        </row>
        <row r="2061">
          <cell r="A2061" t="str">
            <v>Id280</v>
          </cell>
          <cell r="B2061">
            <v>1990</v>
          </cell>
          <cell r="C2061" t="str">
            <v>Sep</v>
          </cell>
          <cell r="D2061">
            <v>30</v>
          </cell>
          <cell r="E2061">
            <v>3</v>
          </cell>
          <cell r="F2061">
            <v>32716.2</v>
          </cell>
          <cell r="G2061" t="str">
            <v>tier - 1</v>
          </cell>
          <cell r="H2061" t="str">
            <v>tier - 2</v>
          </cell>
          <cell r="I2061" t="str">
            <v>R1011</v>
          </cell>
        </row>
        <row r="2062">
          <cell r="A2062" t="str">
            <v>Id279</v>
          </cell>
          <cell r="B2062">
            <v>1990</v>
          </cell>
          <cell r="C2062" t="str">
            <v>Jul</v>
          </cell>
          <cell r="D2062">
            <v>9</v>
          </cell>
          <cell r="E2062">
            <v>2</v>
          </cell>
          <cell r="F2062">
            <v>32734.19</v>
          </cell>
          <cell r="G2062" t="str">
            <v>tier - 2</v>
          </cell>
          <cell r="H2062" t="str">
            <v>tier - 1</v>
          </cell>
          <cell r="I2062" t="str">
            <v>R1012</v>
          </cell>
        </row>
        <row r="2063">
          <cell r="A2063" t="str">
            <v>Id278</v>
          </cell>
          <cell r="B2063">
            <v>1974</v>
          </cell>
          <cell r="C2063" t="str">
            <v>Dec</v>
          </cell>
          <cell r="D2063">
            <v>6</v>
          </cell>
          <cell r="E2063">
            <v>0</v>
          </cell>
          <cell r="F2063">
            <v>32760.48</v>
          </cell>
          <cell r="G2063" t="str">
            <v>tier - 1</v>
          </cell>
          <cell r="H2063" t="str">
            <v>tier - 1</v>
          </cell>
          <cell r="I2063" t="str">
            <v>R1011</v>
          </cell>
        </row>
        <row r="2064">
          <cell r="A2064" t="str">
            <v>Id277</v>
          </cell>
          <cell r="B2064">
            <v>1972</v>
          </cell>
          <cell r="C2064" t="str">
            <v>Nov</v>
          </cell>
          <cell r="D2064">
            <v>7</v>
          </cell>
          <cell r="E2064">
            <v>0</v>
          </cell>
          <cell r="F2064">
            <v>32765.33</v>
          </cell>
          <cell r="G2064" t="str">
            <v>tier - 2</v>
          </cell>
          <cell r="H2064" t="str">
            <v>tier - 2</v>
          </cell>
          <cell r="I2064" t="str">
            <v>R1012</v>
          </cell>
        </row>
        <row r="2065">
          <cell r="A2065" t="str">
            <v>Id276</v>
          </cell>
          <cell r="B2065">
            <v>1980</v>
          </cell>
          <cell r="C2065" t="str">
            <v>Dec</v>
          </cell>
          <cell r="D2065">
            <v>12</v>
          </cell>
          <cell r="E2065">
            <v>3</v>
          </cell>
          <cell r="F2065">
            <v>32787.46</v>
          </cell>
          <cell r="G2065" t="str">
            <v>tier - 1</v>
          </cell>
          <cell r="H2065" t="str">
            <v>tier - 3</v>
          </cell>
          <cell r="I2065" t="str">
            <v>R1012</v>
          </cell>
        </row>
        <row r="2066">
          <cell r="A2066" t="str">
            <v>Id275</v>
          </cell>
          <cell r="B2066">
            <v>1995</v>
          </cell>
          <cell r="C2066" t="str">
            <v>Dec</v>
          </cell>
          <cell r="D2066">
            <v>4</v>
          </cell>
          <cell r="E2066">
            <v>0</v>
          </cell>
          <cell r="F2066">
            <v>32827.51</v>
          </cell>
          <cell r="G2066" t="str">
            <v>tier - 1</v>
          </cell>
          <cell r="H2066" t="str">
            <v>tier - 2</v>
          </cell>
          <cell r="I2066" t="str">
            <v>R1011</v>
          </cell>
        </row>
        <row r="2067">
          <cell r="A2067" t="str">
            <v>Id274</v>
          </cell>
          <cell r="B2067">
            <v>1981</v>
          </cell>
          <cell r="C2067" t="str">
            <v>Nov</v>
          </cell>
          <cell r="D2067">
            <v>17</v>
          </cell>
          <cell r="E2067">
            <v>1</v>
          </cell>
          <cell r="F2067">
            <v>32906.69</v>
          </cell>
          <cell r="G2067" t="str">
            <v>tier - 2</v>
          </cell>
          <cell r="H2067" t="str">
            <v>tier - 3</v>
          </cell>
          <cell r="I2067" t="str">
            <v>R1011</v>
          </cell>
        </row>
        <row r="2068">
          <cell r="A2068" t="str">
            <v>Id273</v>
          </cell>
          <cell r="B2068">
            <v>1971</v>
          </cell>
          <cell r="C2068" t="str">
            <v>Aug</v>
          </cell>
          <cell r="D2068">
            <v>24</v>
          </cell>
          <cell r="E2068">
            <v>0</v>
          </cell>
          <cell r="F2068">
            <v>32947.629999999997</v>
          </cell>
          <cell r="G2068" t="str">
            <v>tier - 2</v>
          </cell>
          <cell r="H2068" t="str">
            <v>tier - 1</v>
          </cell>
          <cell r="I2068" t="str">
            <v>R1011</v>
          </cell>
        </row>
        <row r="2069">
          <cell r="A2069" t="str">
            <v>Id272</v>
          </cell>
          <cell r="B2069">
            <v>1995</v>
          </cell>
          <cell r="C2069" t="str">
            <v>Jul</v>
          </cell>
          <cell r="D2069">
            <v>8</v>
          </cell>
          <cell r="E2069">
            <v>0</v>
          </cell>
          <cell r="F2069">
            <v>33017.46</v>
          </cell>
          <cell r="G2069" t="str">
            <v>tier - 1</v>
          </cell>
          <cell r="H2069" t="str">
            <v>tier - 1</v>
          </cell>
          <cell r="I2069" t="str">
            <v>R1011</v>
          </cell>
        </row>
        <row r="2070">
          <cell r="A2070" t="str">
            <v>Id271</v>
          </cell>
          <cell r="B2070">
            <v>1967</v>
          </cell>
          <cell r="C2070" t="str">
            <v>Jul</v>
          </cell>
          <cell r="D2070">
            <v>10</v>
          </cell>
          <cell r="E2070">
            <v>0</v>
          </cell>
          <cell r="F2070">
            <v>33025.32</v>
          </cell>
          <cell r="G2070" t="str">
            <v>tier - 2</v>
          </cell>
          <cell r="H2070" t="str">
            <v>tier - 3</v>
          </cell>
          <cell r="I2070" t="str">
            <v>R1011</v>
          </cell>
        </row>
        <row r="2071">
          <cell r="A2071" t="str">
            <v>Id270</v>
          </cell>
          <cell r="B2071">
            <v>1994</v>
          </cell>
          <cell r="C2071" t="str">
            <v>Jul</v>
          </cell>
          <cell r="D2071">
            <v>28</v>
          </cell>
          <cell r="E2071">
            <v>0</v>
          </cell>
          <cell r="F2071">
            <v>33057.230000000003</v>
          </cell>
          <cell r="G2071" t="str">
            <v>tier - 1</v>
          </cell>
          <cell r="H2071" t="str">
            <v>tier - 2</v>
          </cell>
          <cell r="I2071" t="str">
            <v>R1011</v>
          </cell>
        </row>
        <row r="2072">
          <cell r="A2072" t="str">
            <v>Id269</v>
          </cell>
          <cell r="B2072">
            <v>1962</v>
          </cell>
          <cell r="C2072" t="str">
            <v>Jul</v>
          </cell>
          <cell r="D2072">
            <v>1</v>
          </cell>
          <cell r="E2072">
            <v>0</v>
          </cell>
          <cell r="F2072">
            <v>33074.94</v>
          </cell>
          <cell r="G2072" t="str">
            <v>tier - 1</v>
          </cell>
          <cell r="H2072" t="str">
            <v>tier - 2</v>
          </cell>
          <cell r="I2072" t="str">
            <v>R1011</v>
          </cell>
        </row>
        <row r="2073">
          <cell r="A2073" t="str">
            <v>Id268</v>
          </cell>
          <cell r="B2073">
            <v>1969</v>
          </cell>
          <cell r="C2073" t="str">
            <v>Oct</v>
          </cell>
          <cell r="D2073">
            <v>30</v>
          </cell>
          <cell r="E2073">
            <v>0</v>
          </cell>
          <cell r="F2073">
            <v>33090.660000000003</v>
          </cell>
          <cell r="G2073" t="str">
            <v>tier - 2</v>
          </cell>
          <cell r="H2073" t="str">
            <v>tier - 2</v>
          </cell>
          <cell r="I2073" t="str">
            <v>R1011</v>
          </cell>
        </row>
        <row r="2074">
          <cell r="A2074" t="str">
            <v>Id267</v>
          </cell>
          <cell r="B2074">
            <v>1985</v>
          </cell>
          <cell r="C2074" t="str">
            <v>Jul</v>
          </cell>
          <cell r="D2074">
            <v>15</v>
          </cell>
          <cell r="E2074">
            <v>3</v>
          </cell>
          <cell r="F2074">
            <v>33121</v>
          </cell>
          <cell r="G2074" t="str">
            <v>tier - 2</v>
          </cell>
          <cell r="H2074" t="str">
            <v>tier - 1</v>
          </cell>
          <cell r="I2074" t="str">
            <v>R1011</v>
          </cell>
        </row>
        <row r="2075">
          <cell r="A2075" t="str">
            <v>Id266</v>
          </cell>
          <cell r="B2075">
            <v>1990</v>
          </cell>
          <cell r="C2075" t="str">
            <v>Oct</v>
          </cell>
          <cell r="D2075">
            <v>12</v>
          </cell>
          <cell r="E2075">
            <v>3</v>
          </cell>
          <cell r="F2075">
            <v>33292.83</v>
          </cell>
          <cell r="G2075" t="str">
            <v>tier - 2</v>
          </cell>
          <cell r="H2075" t="str">
            <v>tier - 1</v>
          </cell>
          <cell r="I2075" t="str">
            <v>R1011</v>
          </cell>
        </row>
        <row r="2076">
          <cell r="A2076" t="str">
            <v>Id265</v>
          </cell>
          <cell r="B2076">
            <v>2003</v>
          </cell>
          <cell r="C2076" t="str">
            <v>Nov</v>
          </cell>
          <cell r="D2076">
            <v>28</v>
          </cell>
          <cell r="E2076">
            <v>0</v>
          </cell>
          <cell r="F2076">
            <v>33307.550000000003</v>
          </cell>
          <cell r="G2076" t="str">
            <v>tier - 2</v>
          </cell>
          <cell r="H2076" t="str">
            <v>tier - 3</v>
          </cell>
          <cell r="I2076" t="str">
            <v>R1012</v>
          </cell>
        </row>
        <row r="2077">
          <cell r="A2077" t="str">
            <v>Id264</v>
          </cell>
          <cell r="B2077">
            <v>1972</v>
          </cell>
          <cell r="C2077" t="str">
            <v>Sep</v>
          </cell>
          <cell r="D2077">
            <v>5</v>
          </cell>
          <cell r="E2077">
            <v>0</v>
          </cell>
          <cell r="F2077">
            <v>33344.449999999997</v>
          </cell>
          <cell r="G2077" t="str">
            <v>tier - 2</v>
          </cell>
          <cell r="H2077" t="str">
            <v>tier - 3</v>
          </cell>
          <cell r="I2077" t="str">
            <v>R1011</v>
          </cell>
        </row>
        <row r="2078">
          <cell r="A2078" t="str">
            <v>Id263</v>
          </cell>
          <cell r="B2078">
            <v>1985</v>
          </cell>
          <cell r="C2078" t="str">
            <v>Dec</v>
          </cell>
          <cell r="D2078">
            <v>7</v>
          </cell>
          <cell r="E2078">
            <v>3</v>
          </cell>
          <cell r="F2078">
            <v>33450.99</v>
          </cell>
          <cell r="G2078" t="str">
            <v>tier - 2</v>
          </cell>
          <cell r="H2078" t="str">
            <v>tier - 2</v>
          </cell>
          <cell r="I2078" t="str">
            <v>R1011</v>
          </cell>
        </row>
        <row r="2079">
          <cell r="A2079" t="str">
            <v>Id262</v>
          </cell>
          <cell r="B2079">
            <v>1970</v>
          </cell>
          <cell r="C2079" t="str">
            <v>Jun</v>
          </cell>
          <cell r="D2079">
            <v>18</v>
          </cell>
          <cell r="E2079">
            <v>2</v>
          </cell>
          <cell r="F2079">
            <v>33471.97</v>
          </cell>
          <cell r="G2079" t="str">
            <v>tier - 2</v>
          </cell>
          <cell r="H2079" t="str">
            <v>tier - 2</v>
          </cell>
          <cell r="I2079" t="str">
            <v>R1012</v>
          </cell>
        </row>
        <row r="2080">
          <cell r="A2080" t="str">
            <v>Id261</v>
          </cell>
          <cell r="B2080">
            <v>2002</v>
          </cell>
          <cell r="C2080" t="str">
            <v>Aug</v>
          </cell>
          <cell r="D2080">
            <v>25</v>
          </cell>
          <cell r="E2080">
            <v>0</v>
          </cell>
          <cell r="F2080">
            <v>33475.82</v>
          </cell>
          <cell r="G2080" t="str">
            <v>tier - 1</v>
          </cell>
          <cell r="H2080" t="str">
            <v>tier - 1</v>
          </cell>
          <cell r="I2080" t="str">
            <v>R1018</v>
          </cell>
        </row>
        <row r="2081">
          <cell r="A2081" t="str">
            <v>Id260</v>
          </cell>
          <cell r="B2081">
            <v>1984</v>
          </cell>
          <cell r="C2081" t="str">
            <v>Jul</v>
          </cell>
          <cell r="D2081">
            <v>22</v>
          </cell>
          <cell r="E2081">
            <v>3</v>
          </cell>
          <cell r="F2081">
            <v>33527.1</v>
          </cell>
          <cell r="G2081" t="str">
            <v>tier - 2</v>
          </cell>
          <cell r="H2081" t="str">
            <v>tier - 3</v>
          </cell>
          <cell r="I2081" t="str">
            <v>R1011</v>
          </cell>
        </row>
        <row r="2082">
          <cell r="A2082" t="str">
            <v>Id259</v>
          </cell>
          <cell r="B2082">
            <v>2003</v>
          </cell>
          <cell r="C2082" t="str">
            <v>Sep</v>
          </cell>
          <cell r="D2082">
            <v>9</v>
          </cell>
          <cell r="E2082">
            <v>0</v>
          </cell>
          <cell r="F2082">
            <v>33611.71</v>
          </cell>
          <cell r="G2082" t="str">
            <v>tier - 1</v>
          </cell>
          <cell r="H2082" t="str">
            <v>tier - 2</v>
          </cell>
          <cell r="I2082" t="str">
            <v>R1011</v>
          </cell>
        </row>
        <row r="2083">
          <cell r="A2083" t="str">
            <v>Id258</v>
          </cell>
          <cell r="B2083">
            <v>1993</v>
          </cell>
          <cell r="C2083" t="str">
            <v>Nov</v>
          </cell>
          <cell r="D2083">
            <v>28</v>
          </cell>
          <cell r="E2083">
            <v>0</v>
          </cell>
          <cell r="F2083">
            <v>33707.550000000003</v>
          </cell>
          <cell r="G2083" t="str">
            <v>tier - 2</v>
          </cell>
          <cell r="H2083" t="str">
            <v>tier - 2</v>
          </cell>
          <cell r="I2083" t="str">
            <v>R1011</v>
          </cell>
        </row>
        <row r="2084">
          <cell r="A2084" t="str">
            <v>Id257</v>
          </cell>
          <cell r="B2084">
            <v>2004</v>
          </cell>
          <cell r="C2084" t="str">
            <v>Nov</v>
          </cell>
          <cell r="D2084">
            <v>1</v>
          </cell>
          <cell r="E2084">
            <v>0</v>
          </cell>
          <cell r="F2084">
            <v>33732.69</v>
          </cell>
          <cell r="G2084" t="str">
            <v>tier - 1</v>
          </cell>
          <cell r="H2084" t="str">
            <v>tier - 1</v>
          </cell>
          <cell r="I2084" t="str">
            <v>R1017</v>
          </cell>
        </row>
        <row r="2085">
          <cell r="A2085" t="str">
            <v>Id256</v>
          </cell>
          <cell r="B2085">
            <v>2003</v>
          </cell>
          <cell r="C2085" t="str">
            <v>Sep</v>
          </cell>
          <cell r="D2085">
            <v>12</v>
          </cell>
          <cell r="E2085">
            <v>0</v>
          </cell>
          <cell r="F2085">
            <v>33750.29</v>
          </cell>
          <cell r="G2085" t="str">
            <v>tier - 1</v>
          </cell>
          <cell r="H2085" t="str">
            <v>tier - 3</v>
          </cell>
          <cell r="I2085" t="str">
            <v>R1012</v>
          </cell>
        </row>
        <row r="2086">
          <cell r="A2086" t="str">
            <v>Id255</v>
          </cell>
          <cell r="B2086">
            <v>1962</v>
          </cell>
          <cell r="C2086" t="str">
            <v>Dec</v>
          </cell>
          <cell r="D2086">
            <v>11</v>
          </cell>
          <cell r="E2086">
            <v>0</v>
          </cell>
          <cell r="F2086">
            <v>33753.32</v>
          </cell>
          <cell r="G2086" t="str">
            <v>tier - 1</v>
          </cell>
          <cell r="H2086" t="str">
            <v>tier - 3</v>
          </cell>
          <cell r="I2086" t="str">
            <v>R1011</v>
          </cell>
        </row>
        <row r="2087">
          <cell r="A2087" t="str">
            <v>Id254</v>
          </cell>
          <cell r="B2087">
            <v>2000</v>
          </cell>
          <cell r="C2087" t="str">
            <v>Oct</v>
          </cell>
          <cell r="D2087">
            <v>26</v>
          </cell>
          <cell r="E2087">
            <v>0</v>
          </cell>
          <cell r="F2087">
            <v>33829.39</v>
          </cell>
          <cell r="G2087" t="str">
            <v>tier - 2</v>
          </cell>
          <cell r="H2087" t="str">
            <v>tier - 3</v>
          </cell>
          <cell r="I2087" t="str">
            <v>R1011</v>
          </cell>
        </row>
        <row r="2088">
          <cell r="A2088" t="str">
            <v>Id253</v>
          </cell>
          <cell r="B2088">
            <v>1997</v>
          </cell>
          <cell r="C2088" t="str">
            <v>Aug</v>
          </cell>
          <cell r="D2088">
            <v>9</v>
          </cell>
          <cell r="E2088">
            <v>0</v>
          </cell>
          <cell r="F2088">
            <v>33900.65</v>
          </cell>
          <cell r="G2088" t="str">
            <v>tier - 2</v>
          </cell>
          <cell r="H2088" t="str">
            <v>tier - 3</v>
          </cell>
          <cell r="I2088" t="str">
            <v>R1011</v>
          </cell>
        </row>
        <row r="2089">
          <cell r="A2089" t="str">
            <v>Id252</v>
          </cell>
          <cell r="B2089">
            <v>2000</v>
          </cell>
          <cell r="C2089" t="str">
            <v>Dec</v>
          </cell>
          <cell r="D2089">
            <v>27</v>
          </cell>
          <cell r="E2089">
            <v>0</v>
          </cell>
          <cell r="F2089">
            <v>33907.550000000003</v>
          </cell>
          <cell r="G2089" t="str">
            <v>tier - 2</v>
          </cell>
          <cell r="H2089" t="str">
            <v>tier - 2</v>
          </cell>
          <cell r="I2089" t="str">
            <v>R1012</v>
          </cell>
        </row>
        <row r="2090">
          <cell r="A2090" t="str">
            <v>Id251</v>
          </cell>
          <cell r="B2090">
            <v>1994</v>
          </cell>
          <cell r="C2090" t="str">
            <v>Sep</v>
          </cell>
          <cell r="D2090">
            <v>25</v>
          </cell>
          <cell r="E2090">
            <v>0</v>
          </cell>
          <cell r="F2090">
            <v>33975.47</v>
          </cell>
          <cell r="G2090" t="str">
            <v>tier - 2</v>
          </cell>
          <cell r="H2090" t="str">
            <v>tier - 2</v>
          </cell>
          <cell r="I2090" t="str">
            <v>R1011</v>
          </cell>
        </row>
        <row r="2091">
          <cell r="A2091" t="str">
            <v>Id250</v>
          </cell>
          <cell r="B2091">
            <v>1972</v>
          </cell>
          <cell r="C2091" t="str">
            <v>Jul</v>
          </cell>
          <cell r="D2091">
            <v>26</v>
          </cell>
          <cell r="E2091">
            <v>0</v>
          </cell>
          <cell r="F2091">
            <v>34053.360000000001</v>
          </cell>
          <cell r="G2091" t="str">
            <v>tier - 2</v>
          </cell>
          <cell r="H2091" t="str">
            <v>tier - 2</v>
          </cell>
          <cell r="I2091" t="str">
            <v>R1011</v>
          </cell>
        </row>
        <row r="2092">
          <cell r="A2092" t="str">
            <v>Id249</v>
          </cell>
          <cell r="B2092">
            <v>2002</v>
          </cell>
          <cell r="C2092" t="str">
            <v>Dec</v>
          </cell>
          <cell r="D2092">
            <v>26</v>
          </cell>
          <cell r="E2092">
            <v>0</v>
          </cell>
          <cell r="F2092">
            <v>34084.68</v>
          </cell>
          <cell r="G2092" t="str">
            <v>tier - 2</v>
          </cell>
          <cell r="H2092" t="str">
            <v>tier - 3</v>
          </cell>
          <cell r="I2092" t="str">
            <v>R1011</v>
          </cell>
        </row>
        <row r="2093">
          <cell r="A2093" t="str">
            <v>Id248</v>
          </cell>
          <cell r="B2093">
            <v>1999</v>
          </cell>
          <cell r="C2093" t="str">
            <v>Nov</v>
          </cell>
          <cell r="D2093">
            <v>6</v>
          </cell>
          <cell r="E2093">
            <v>0</v>
          </cell>
          <cell r="F2093">
            <v>34166.269999999997</v>
          </cell>
          <cell r="G2093" t="str">
            <v>tier - 2</v>
          </cell>
          <cell r="H2093" t="str">
            <v>tier - 3</v>
          </cell>
          <cell r="I2093" t="str">
            <v>R1011</v>
          </cell>
        </row>
        <row r="2094">
          <cell r="A2094" t="str">
            <v>Id247</v>
          </cell>
          <cell r="B2094">
            <v>1971</v>
          </cell>
          <cell r="C2094" t="str">
            <v>Aug</v>
          </cell>
          <cell r="D2094">
            <v>25</v>
          </cell>
          <cell r="E2094">
            <v>0</v>
          </cell>
          <cell r="F2094">
            <v>34205.07</v>
          </cell>
          <cell r="G2094" t="str">
            <v>tier - 2</v>
          </cell>
          <cell r="H2094" t="str">
            <v>tier - 2</v>
          </cell>
          <cell r="I2094" t="str">
            <v>R1011</v>
          </cell>
        </row>
        <row r="2095">
          <cell r="A2095" t="str">
            <v>Id246</v>
          </cell>
          <cell r="B2095">
            <v>1975</v>
          </cell>
          <cell r="C2095" t="str">
            <v>Jul</v>
          </cell>
          <cell r="D2095">
            <v>21</v>
          </cell>
          <cell r="E2095">
            <v>1</v>
          </cell>
          <cell r="F2095">
            <v>34210.33</v>
          </cell>
          <cell r="G2095" t="str">
            <v>tier - 2</v>
          </cell>
          <cell r="H2095" t="str">
            <v>tier - 1</v>
          </cell>
          <cell r="I2095" t="str">
            <v>R1012</v>
          </cell>
        </row>
        <row r="2096">
          <cell r="A2096" t="str">
            <v>Id245</v>
          </cell>
          <cell r="B2096">
            <v>1962</v>
          </cell>
          <cell r="C2096" t="str">
            <v>Jul</v>
          </cell>
          <cell r="D2096">
            <v>5</v>
          </cell>
          <cell r="E2096">
            <v>0</v>
          </cell>
          <cell r="F2096">
            <v>34218.019999999997</v>
          </cell>
          <cell r="G2096" t="str">
            <v>tier - 1</v>
          </cell>
          <cell r="H2096" t="str">
            <v>tier - 1</v>
          </cell>
          <cell r="I2096" t="str">
            <v>R1011</v>
          </cell>
        </row>
        <row r="2097">
          <cell r="A2097" t="str">
            <v>Id244</v>
          </cell>
          <cell r="B2097">
            <v>1998</v>
          </cell>
          <cell r="C2097" t="str">
            <v>Jun</v>
          </cell>
          <cell r="D2097">
            <v>11</v>
          </cell>
          <cell r="E2097">
            <v>0</v>
          </cell>
          <cell r="F2097">
            <v>34254.050000000003</v>
          </cell>
          <cell r="G2097" t="str">
            <v>tier - 1</v>
          </cell>
          <cell r="H2097" t="str">
            <v>tier - 3</v>
          </cell>
          <cell r="I2097" t="str">
            <v>R1019</v>
          </cell>
        </row>
        <row r="2098">
          <cell r="A2098" t="str">
            <v>Id243</v>
          </cell>
          <cell r="B2098">
            <v>1995</v>
          </cell>
          <cell r="C2098" t="str">
            <v>Oct</v>
          </cell>
          <cell r="D2098">
            <v>30</v>
          </cell>
          <cell r="E2098">
            <v>0</v>
          </cell>
          <cell r="F2098">
            <v>34289.43</v>
          </cell>
          <cell r="G2098" t="str">
            <v>tier - 1</v>
          </cell>
          <cell r="H2098" t="str">
            <v>tier - 1</v>
          </cell>
          <cell r="I2098" t="str">
            <v>R1011</v>
          </cell>
        </row>
        <row r="2099">
          <cell r="A2099" t="str">
            <v>Id242</v>
          </cell>
          <cell r="B2099">
            <v>1986</v>
          </cell>
          <cell r="C2099" t="str">
            <v>Oct</v>
          </cell>
          <cell r="D2099">
            <v>11</v>
          </cell>
          <cell r="E2099">
            <v>3</v>
          </cell>
          <cell r="F2099">
            <v>34293.120000000003</v>
          </cell>
          <cell r="G2099" t="str">
            <v>tier - 1</v>
          </cell>
          <cell r="H2099" t="str">
            <v>tier - 2</v>
          </cell>
          <cell r="I2099" t="str">
            <v>R1011</v>
          </cell>
        </row>
        <row r="2100">
          <cell r="A2100" t="str">
            <v>id3444</v>
          </cell>
          <cell r="B2100">
            <v>2004</v>
          </cell>
          <cell r="C2100" t="str">
            <v>Nov</v>
          </cell>
          <cell r="D2100">
            <v>1</v>
          </cell>
          <cell r="E2100">
            <v>2</v>
          </cell>
          <cell r="F2100">
            <v>34303.17</v>
          </cell>
          <cell r="G2100" t="str">
            <v>tier - 1</v>
          </cell>
          <cell r="H2100" t="str">
            <v>tier - 3</v>
          </cell>
          <cell r="I2100" t="str">
            <v>R1013</v>
          </cell>
        </row>
        <row r="2101">
          <cell r="A2101" t="str">
            <v>Id241</v>
          </cell>
          <cell r="B2101">
            <v>1983</v>
          </cell>
          <cell r="C2101" t="str">
            <v>Oct</v>
          </cell>
          <cell r="D2101">
            <v>2</v>
          </cell>
          <cell r="E2101">
            <v>3</v>
          </cell>
          <cell r="F2101">
            <v>34307.22</v>
          </cell>
          <cell r="G2101" t="str">
            <v>tier - 2</v>
          </cell>
          <cell r="H2101" t="str">
            <v>tier - 2</v>
          </cell>
          <cell r="I2101" t="str">
            <v>R1012</v>
          </cell>
        </row>
        <row r="2102">
          <cell r="A2102" t="str">
            <v>Id240</v>
          </cell>
          <cell r="B2102">
            <v>1984</v>
          </cell>
          <cell r="C2102" t="str">
            <v>Oct</v>
          </cell>
          <cell r="D2102">
            <v>1</v>
          </cell>
          <cell r="E2102">
            <v>3</v>
          </cell>
          <cell r="F2102">
            <v>34402.22</v>
          </cell>
          <cell r="G2102" t="str">
            <v>tier - 2</v>
          </cell>
          <cell r="H2102" t="str">
            <v>tier - 3</v>
          </cell>
          <cell r="I2102" t="str">
            <v>R1011</v>
          </cell>
        </row>
        <row r="2103">
          <cell r="A2103" t="str">
            <v>Id239</v>
          </cell>
          <cell r="B2103">
            <v>2003</v>
          </cell>
          <cell r="C2103" t="str">
            <v>Oct</v>
          </cell>
          <cell r="D2103">
            <v>5</v>
          </cell>
          <cell r="E2103">
            <v>0</v>
          </cell>
          <cell r="F2103">
            <v>34439.86</v>
          </cell>
          <cell r="G2103" t="str">
            <v>tier - 2</v>
          </cell>
          <cell r="H2103" t="str">
            <v>tier - 1</v>
          </cell>
          <cell r="I2103" t="str">
            <v>R1013</v>
          </cell>
        </row>
        <row r="2104">
          <cell r="A2104" t="str">
            <v>Id238</v>
          </cell>
          <cell r="B2104">
            <v>1990</v>
          </cell>
          <cell r="C2104" t="str">
            <v>Sep</v>
          </cell>
          <cell r="D2104">
            <v>24</v>
          </cell>
          <cell r="E2104">
            <v>3</v>
          </cell>
          <cell r="F2104">
            <v>34456.269999999997</v>
          </cell>
          <cell r="G2104" t="str">
            <v>tier - 1</v>
          </cell>
          <cell r="H2104" t="str">
            <v>tier - 2</v>
          </cell>
          <cell r="I2104" t="str">
            <v>R1011</v>
          </cell>
        </row>
        <row r="2105">
          <cell r="A2105" t="str">
            <v>Id237</v>
          </cell>
          <cell r="B2105">
            <v>1998</v>
          </cell>
          <cell r="C2105" t="str">
            <v>Jun</v>
          </cell>
          <cell r="D2105">
            <v>24</v>
          </cell>
          <cell r="E2105">
            <v>0</v>
          </cell>
          <cell r="F2105">
            <v>34472.839999999997</v>
          </cell>
          <cell r="G2105" t="str">
            <v>tier - 1</v>
          </cell>
          <cell r="H2105" t="str">
            <v>tier - 3</v>
          </cell>
          <cell r="I2105" t="str">
            <v>R1011</v>
          </cell>
        </row>
        <row r="2106">
          <cell r="A2106" t="str">
            <v>Id236</v>
          </cell>
          <cell r="B2106">
            <v>1976</v>
          </cell>
          <cell r="C2106" t="str">
            <v>Nov</v>
          </cell>
          <cell r="D2106">
            <v>25</v>
          </cell>
          <cell r="E2106">
            <v>2</v>
          </cell>
          <cell r="F2106">
            <v>34543.39</v>
          </cell>
          <cell r="G2106" t="str">
            <v>tier - 2</v>
          </cell>
          <cell r="H2106" t="str">
            <v>tier - 3</v>
          </cell>
          <cell r="I2106" t="str">
            <v>R1011</v>
          </cell>
        </row>
        <row r="2107">
          <cell r="A2107" t="str">
            <v>Id235</v>
          </cell>
          <cell r="B2107">
            <v>2004</v>
          </cell>
          <cell r="C2107" t="str">
            <v>Oct</v>
          </cell>
          <cell r="D2107">
            <v>9</v>
          </cell>
          <cell r="E2107">
            <v>0</v>
          </cell>
          <cell r="F2107">
            <v>34617.839999999997</v>
          </cell>
          <cell r="G2107" t="str">
            <v>tier - 1</v>
          </cell>
          <cell r="H2107" t="str">
            <v>tier - 3</v>
          </cell>
          <cell r="I2107" t="str">
            <v>R1016</v>
          </cell>
        </row>
        <row r="2108">
          <cell r="A2108" t="str">
            <v>Id234</v>
          </cell>
          <cell r="B2108">
            <v>1994</v>
          </cell>
          <cell r="C2108" t="str">
            <v>Jul</v>
          </cell>
          <cell r="D2108">
            <v>7</v>
          </cell>
          <cell r="E2108">
            <v>0</v>
          </cell>
          <cell r="F2108">
            <v>34672.15</v>
          </cell>
          <cell r="G2108" t="str">
            <v>tier - 1</v>
          </cell>
          <cell r="H2108" t="str">
            <v>tier - 3</v>
          </cell>
          <cell r="I2108" t="str">
            <v>R1013</v>
          </cell>
        </row>
        <row r="2109">
          <cell r="A2109" t="str">
            <v>Id233</v>
          </cell>
          <cell r="B2109">
            <v>2003</v>
          </cell>
          <cell r="C2109" t="str">
            <v>Jul</v>
          </cell>
          <cell r="D2109">
            <v>3</v>
          </cell>
          <cell r="E2109">
            <v>0</v>
          </cell>
          <cell r="F2109">
            <v>34779.620000000003</v>
          </cell>
          <cell r="G2109" t="str">
            <v>tier - 1</v>
          </cell>
          <cell r="H2109" t="str">
            <v>tier - 2</v>
          </cell>
          <cell r="I2109" t="str">
            <v>R1011</v>
          </cell>
        </row>
        <row r="2110">
          <cell r="A2110" t="str">
            <v>Id232</v>
          </cell>
          <cell r="B2110">
            <v>1995</v>
          </cell>
          <cell r="C2110" t="str">
            <v>Dec</v>
          </cell>
          <cell r="D2110">
            <v>27</v>
          </cell>
          <cell r="E2110">
            <v>1</v>
          </cell>
          <cell r="F2110">
            <v>34806.47</v>
          </cell>
          <cell r="G2110" t="str">
            <v>tier - 1</v>
          </cell>
          <cell r="H2110" t="str">
            <v>tier - 2</v>
          </cell>
          <cell r="I2110" t="str">
            <v>R1013</v>
          </cell>
        </row>
        <row r="2111">
          <cell r="A2111" t="str">
            <v>Id231</v>
          </cell>
          <cell r="B2111">
            <v>2003</v>
          </cell>
          <cell r="C2111" t="str">
            <v>Sep</v>
          </cell>
          <cell r="D2111">
            <v>17</v>
          </cell>
          <cell r="E2111">
            <v>0</v>
          </cell>
          <cell r="F2111">
            <v>34828.65</v>
          </cell>
          <cell r="G2111" t="str">
            <v>tier - 1</v>
          </cell>
          <cell r="H2111" t="str">
            <v>tier - 3</v>
          </cell>
          <cell r="I2111" t="str">
            <v>R1011</v>
          </cell>
        </row>
        <row r="2112">
          <cell r="A2112" t="str">
            <v>Id230</v>
          </cell>
          <cell r="B2112">
            <v>1995</v>
          </cell>
          <cell r="C2112" t="str">
            <v>Oct</v>
          </cell>
          <cell r="D2112">
            <v>17</v>
          </cell>
          <cell r="E2112">
            <v>0</v>
          </cell>
          <cell r="F2112">
            <v>34838.870000000003</v>
          </cell>
          <cell r="G2112" t="str">
            <v>tier - 2</v>
          </cell>
          <cell r="H2112" t="str">
            <v>tier - 3</v>
          </cell>
          <cell r="I2112" t="str">
            <v>R1011</v>
          </cell>
        </row>
        <row r="2113">
          <cell r="A2113" t="str">
            <v>Id229</v>
          </cell>
          <cell r="B2113">
            <v>1983</v>
          </cell>
          <cell r="C2113" t="str">
            <v>Jul</v>
          </cell>
          <cell r="D2113">
            <v>29</v>
          </cell>
          <cell r="E2113">
            <v>3</v>
          </cell>
          <cell r="F2113">
            <v>34940.61</v>
          </cell>
          <cell r="G2113" t="str">
            <v>tier - 2</v>
          </cell>
          <cell r="H2113" t="str">
            <v>tier - 3</v>
          </cell>
          <cell r="I2113" t="str">
            <v>R1011</v>
          </cell>
        </row>
        <row r="2114">
          <cell r="A2114" t="str">
            <v>Id228</v>
          </cell>
          <cell r="B2114">
            <v>1967</v>
          </cell>
          <cell r="C2114" t="str">
            <v>Oct</v>
          </cell>
          <cell r="D2114">
            <v>7</v>
          </cell>
          <cell r="E2114">
            <v>0</v>
          </cell>
          <cell r="F2114">
            <v>34975.68</v>
          </cell>
          <cell r="G2114" t="str">
            <v>tier - 2</v>
          </cell>
          <cell r="H2114" t="str">
            <v>tier - 2</v>
          </cell>
          <cell r="I2114" t="str">
            <v>R1011</v>
          </cell>
        </row>
        <row r="2115">
          <cell r="A2115" t="str">
            <v>Id227</v>
          </cell>
          <cell r="B2115">
            <v>1998</v>
          </cell>
          <cell r="C2115" t="str">
            <v>Aug</v>
          </cell>
          <cell r="D2115">
            <v>22</v>
          </cell>
          <cell r="E2115">
            <v>0</v>
          </cell>
          <cell r="F2115">
            <v>34976.42</v>
          </cell>
          <cell r="G2115" t="str">
            <v>tier - 2</v>
          </cell>
          <cell r="H2115" t="str">
            <v>tier - 1</v>
          </cell>
          <cell r="I2115" t="str">
            <v>R1011</v>
          </cell>
        </row>
        <row r="2116">
          <cell r="A2116" t="str">
            <v>Id226</v>
          </cell>
          <cell r="B2116">
            <v>1997</v>
          </cell>
          <cell r="C2116" t="str">
            <v>Aug</v>
          </cell>
          <cell r="D2116">
            <v>22</v>
          </cell>
          <cell r="E2116">
            <v>0</v>
          </cell>
          <cell r="F2116">
            <v>34979.86</v>
          </cell>
          <cell r="G2116" t="str">
            <v>tier - 2</v>
          </cell>
          <cell r="H2116" t="str">
            <v>tier - 2</v>
          </cell>
          <cell r="I2116" t="str">
            <v>R1011</v>
          </cell>
        </row>
        <row r="2117">
          <cell r="A2117" t="str">
            <v>Id225</v>
          </cell>
          <cell r="B2117">
            <v>1982</v>
          </cell>
          <cell r="C2117" t="str">
            <v>Jul</v>
          </cell>
          <cell r="D2117">
            <v>5</v>
          </cell>
          <cell r="E2117">
            <v>3</v>
          </cell>
          <cell r="F2117">
            <v>35000.730000000003</v>
          </cell>
          <cell r="G2117" t="str">
            <v>tier - 2</v>
          </cell>
          <cell r="H2117" t="str">
            <v>tier - 3</v>
          </cell>
          <cell r="I2117" t="str">
            <v>R1011</v>
          </cell>
        </row>
        <row r="2118">
          <cell r="A2118" t="str">
            <v>Id224</v>
          </cell>
          <cell r="B2118">
            <v>1975</v>
          </cell>
          <cell r="C2118" t="str">
            <v>Aug</v>
          </cell>
          <cell r="D2118">
            <v>29</v>
          </cell>
          <cell r="E2118">
            <v>1</v>
          </cell>
          <cell r="F2118">
            <v>35050.620000000003</v>
          </cell>
          <cell r="G2118" t="str">
            <v>tier - 2</v>
          </cell>
          <cell r="H2118" t="str">
            <v>tier - 1</v>
          </cell>
          <cell r="I2118" t="str">
            <v>R1011</v>
          </cell>
        </row>
        <row r="2119">
          <cell r="A2119" t="str">
            <v>Id223</v>
          </cell>
          <cell r="B2119">
            <v>1977</v>
          </cell>
          <cell r="C2119" t="str">
            <v>Jun</v>
          </cell>
          <cell r="D2119">
            <v>29</v>
          </cell>
          <cell r="E2119">
            <v>0</v>
          </cell>
          <cell r="F2119">
            <v>35069.370000000003</v>
          </cell>
          <cell r="G2119" t="str">
            <v>tier - 1</v>
          </cell>
          <cell r="H2119" t="str">
            <v>tier - 1</v>
          </cell>
          <cell r="I2119" t="str">
            <v>R1017</v>
          </cell>
        </row>
        <row r="2120">
          <cell r="A2120" t="str">
            <v>Id222</v>
          </cell>
          <cell r="B2120">
            <v>1998</v>
          </cell>
          <cell r="C2120" t="str">
            <v>Dec</v>
          </cell>
          <cell r="D2120">
            <v>22</v>
          </cell>
          <cell r="E2120">
            <v>0</v>
          </cell>
          <cell r="F2120">
            <v>35147.53</v>
          </cell>
          <cell r="G2120" t="str">
            <v>tier - 1</v>
          </cell>
          <cell r="H2120" t="str">
            <v>tier - 1</v>
          </cell>
          <cell r="I2120" t="str">
            <v>R1016</v>
          </cell>
        </row>
        <row r="2121">
          <cell r="A2121" t="str">
            <v>Id221</v>
          </cell>
          <cell r="B2121">
            <v>1967</v>
          </cell>
          <cell r="C2121" t="str">
            <v>Dec</v>
          </cell>
          <cell r="D2121">
            <v>30</v>
          </cell>
          <cell r="E2121">
            <v>1</v>
          </cell>
          <cell r="F2121">
            <v>35160.129999999997</v>
          </cell>
          <cell r="G2121" t="str">
            <v>tier - 2</v>
          </cell>
          <cell r="H2121" t="str">
            <v>tier - 2</v>
          </cell>
          <cell r="I2121" t="str">
            <v>R1011</v>
          </cell>
        </row>
        <row r="2122">
          <cell r="A2122" t="str">
            <v>Id220</v>
          </cell>
          <cell r="B2122">
            <v>1997</v>
          </cell>
          <cell r="C2122" t="str">
            <v>Jul</v>
          </cell>
          <cell r="D2122">
            <v>9</v>
          </cell>
          <cell r="E2122">
            <v>0</v>
          </cell>
          <cell r="F2122">
            <v>35302.089999999997</v>
          </cell>
          <cell r="G2122" t="str">
            <v>tier - 1</v>
          </cell>
          <cell r="H2122" t="str">
            <v>tier - 2</v>
          </cell>
          <cell r="I2122" t="str">
            <v>R1011</v>
          </cell>
        </row>
        <row r="2123">
          <cell r="A2123" t="str">
            <v>Id219</v>
          </cell>
          <cell r="B2123">
            <v>1988</v>
          </cell>
          <cell r="C2123" t="str">
            <v>Sep</v>
          </cell>
          <cell r="D2123">
            <v>19</v>
          </cell>
          <cell r="E2123">
            <v>3</v>
          </cell>
          <cell r="F2123">
            <v>35315.96</v>
          </cell>
          <cell r="G2123" t="str">
            <v>tier - 2</v>
          </cell>
          <cell r="H2123" t="str">
            <v>tier - 1</v>
          </cell>
          <cell r="I2123" t="str">
            <v>R1011</v>
          </cell>
        </row>
        <row r="2124">
          <cell r="A2124" t="str">
            <v>Id218</v>
          </cell>
          <cell r="B2124">
            <v>1971</v>
          </cell>
          <cell r="C2124" t="str">
            <v>Sep</v>
          </cell>
          <cell r="D2124">
            <v>22</v>
          </cell>
          <cell r="E2124">
            <v>0</v>
          </cell>
          <cell r="F2124">
            <v>35345.730000000003</v>
          </cell>
          <cell r="G2124" t="str">
            <v>tier - 2</v>
          </cell>
          <cell r="H2124" t="str">
            <v>tier - 3</v>
          </cell>
          <cell r="I2124" t="str">
            <v>R1011</v>
          </cell>
        </row>
        <row r="2125">
          <cell r="A2125" t="str">
            <v>Id217</v>
          </cell>
          <cell r="B2125">
            <v>1988</v>
          </cell>
          <cell r="C2125" t="str">
            <v>Nov</v>
          </cell>
          <cell r="D2125">
            <v>20</v>
          </cell>
          <cell r="E2125">
            <v>0</v>
          </cell>
          <cell r="F2125">
            <v>35491.64</v>
          </cell>
          <cell r="G2125" t="str">
            <v>tier - 1</v>
          </cell>
          <cell r="H2125" t="str">
            <v>tier - 2</v>
          </cell>
          <cell r="I2125" t="str">
            <v>R1011</v>
          </cell>
        </row>
        <row r="2126">
          <cell r="A2126" t="str">
            <v>Id216</v>
          </cell>
          <cell r="B2126">
            <v>1973</v>
          </cell>
          <cell r="C2126" t="str">
            <v>Dec</v>
          </cell>
          <cell r="D2126">
            <v>16</v>
          </cell>
          <cell r="E2126">
            <v>0</v>
          </cell>
          <cell r="F2126">
            <v>35517.19</v>
          </cell>
          <cell r="G2126" t="str">
            <v>tier - 2</v>
          </cell>
          <cell r="H2126" t="str">
            <v>tier - 2</v>
          </cell>
          <cell r="I2126" t="str">
            <v>R1011</v>
          </cell>
        </row>
        <row r="2127">
          <cell r="A2127" t="str">
            <v>Id215</v>
          </cell>
          <cell r="B2127">
            <v>1992</v>
          </cell>
          <cell r="C2127" t="str">
            <v>Sep</v>
          </cell>
          <cell r="D2127">
            <v>13</v>
          </cell>
          <cell r="E2127">
            <v>0</v>
          </cell>
          <cell r="F2127">
            <v>35547.47</v>
          </cell>
          <cell r="G2127" t="str">
            <v>tier - 2</v>
          </cell>
          <cell r="H2127" t="str">
            <v>tier - 3</v>
          </cell>
          <cell r="I2127" t="str">
            <v>R1011</v>
          </cell>
        </row>
        <row r="2128">
          <cell r="A2128" t="str">
            <v>Id214</v>
          </cell>
          <cell r="B2128">
            <v>1973</v>
          </cell>
          <cell r="C2128" t="str">
            <v>Oct</v>
          </cell>
          <cell r="D2128">
            <v>27</v>
          </cell>
          <cell r="E2128">
            <v>0</v>
          </cell>
          <cell r="F2128">
            <v>35547.72</v>
          </cell>
          <cell r="G2128" t="str">
            <v>tier - 1</v>
          </cell>
          <cell r="H2128" t="str">
            <v>tier - 1</v>
          </cell>
          <cell r="I2128" t="str">
            <v>R1011</v>
          </cell>
        </row>
        <row r="2129">
          <cell r="A2129" t="str">
            <v>Id213</v>
          </cell>
          <cell r="B2129">
            <v>1964</v>
          </cell>
          <cell r="C2129" t="str">
            <v>Aug</v>
          </cell>
          <cell r="D2129">
            <v>29</v>
          </cell>
          <cell r="E2129">
            <v>0</v>
          </cell>
          <cell r="F2129">
            <v>35573.26</v>
          </cell>
          <cell r="G2129" t="str">
            <v>tier - 2</v>
          </cell>
          <cell r="H2129" t="str">
            <v>tier - 1</v>
          </cell>
          <cell r="I2129" t="str">
            <v>R1011</v>
          </cell>
        </row>
        <row r="2130">
          <cell r="A2130" t="str">
            <v>Id212</v>
          </cell>
          <cell r="B2130">
            <v>1971</v>
          </cell>
          <cell r="C2130" t="str">
            <v>Aug</v>
          </cell>
          <cell r="D2130">
            <v>10</v>
          </cell>
          <cell r="E2130">
            <v>0</v>
          </cell>
          <cell r="F2130">
            <v>35583.17</v>
          </cell>
          <cell r="G2130" t="str">
            <v>tier - 1</v>
          </cell>
          <cell r="H2130" t="str">
            <v>tier - 3</v>
          </cell>
          <cell r="I2130" t="str">
            <v>R1011</v>
          </cell>
        </row>
        <row r="2131">
          <cell r="A2131" t="str">
            <v>?</v>
          </cell>
          <cell r="B2131">
            <v>2000</v>
          </cell>
          <cell r="C2131" t="str">
            <v>Oct</v>
          </cell>
          <cell r="D2131">
            <v>13</v>
          </cell>
          <cell r="E2131">
            <v>0</v>
          </cell>
          <cell r="F2131">
            <v>35585.58</v>
          </cell>
          <cell r="G2131" t="str">
            <v>tier - 1</v>
          </cell>
          <cell r="H2131" t="str">
            <v>tier - 2</v>
          </cell>
          <cell r="I2131" t="str">
            <v>R1011</v>
          </cell>
        </row>
        <row r="2132">
          <cell r="A2132" t="str">
            <v>Id211</v>
          </cell>
          <cell r="B2132">
            <v>2000</v>
          </cell>
          <cell r="C2132" t="str">
            <v>Nov</v>
          </cell>
          <cell r="D2132">
            <v>19</v>
          </cell>
          <cell r="E2132">
            <v>0</v>
          </cell>
          <cell r="F2132">
            <v>35585.58</v>
          </cell>
          <cell r="G2132" t="str">
            <v>tier - 2</v>
          </cell>
          <cell r="H2132" t="str">
            <v>tier - 3</v>
          </cell>
          <cell r="I2132" t="str">
            <v>R1011</v>
          </cell>
        </row>
        <row r="2133">
          <cell r="A2133" t="str">
            <v>Id210</v>
          </cell>
          <cell r="B2133">
            <v>2000</v>
          </cell>
          <cell r="C2133" t="str">
            <v>Dec</v>
          </cell>
          <cell r="D2133">
            <v>17</v>
          </cell>
          <cell r="E2133">
            <v>3</v>
          </cell>
          <cell r="F2133">
            <v>35595.589999999997</v>
          </cell>
          <cell r="G2133" t="str">
            <v>tier - 2</v>
          </cell>
          <cell r="H2133" t="str">
            <v>tier - 3</v>
          </cell>
          <cell r="I2133" t="str">
            <v>R1013</v>
          </cell>
        </row>
        <row r="2134">
          <cell r="A2134" t="str">
            <v>Id209</v>
          </cell>
          <cell r="B2134">
            <v>1978</v>
          </cell>
          <cell r="C2134" t="str">
            <v>Dec</v>
          </cell>
          <cell r="D2134">
            <v>19</v>
          </cell>
          <cell r="E2134">
            <v>2</v>
          </cell>
          <cell r="F2134">
            <v>35701.9</v>
          </cell>
          <cell r="G2134" t="str">
            <v>tier - 2</v>
          </cell>
          <cell r="H2134" t="str">
            <v>tier - 1</v>
          </cell>
          <cell r="I2134" t="str">
            <v>R1011</v>
          </cell>
        </row>
        <row r="2135">
          <cell r="A2135" t="str">
            <v>Id208</v>
          </cell>
          <cell r="B2135">
            <v>1974</v>
          </cell>
          <cell r="C2135" t="str">
            <v>Jul</v>
          </cell>
          <cell r="D2135">
            <v>15</v>
          </cell>
          <cell r="E2135">
            <v>0</v>
          </cell>
          <cell r="F2135">
            <v>35711.39</v>
          </cell>
          <cell r="G2135" t="str">
            <v>tier - 2</v>
          </cell>
          <cell r="H2135" t="str">
            <v>tier - 3</v>
          </cell>
          <cell r="I2135" t="str">
            <v>R1012</v>
          </cell>
        </row>
        <row r="2136">
          <cell r="A2136" t="str">
            <v>Id207</v>
          </cell>
          <cell r="B2136">
            <v>1976</v>
          </cell>
          <cell r="C2136" t="str">
            <v>Oct</v>
          </cell>
          <cell r="D2136">
            <v>4</v>
          </cell>
          <cell r="E2136">
            <v>2</v>
          </cell>
          <cell r="F2136">
            <v>35733.96</v>
          </cell>
          <cell r="G2136" t="str">
            <v>tier - 2</v>
          </cell>
          <cell r="H2136" t="str">
            <v>tier - 2</v>
          </cell>
          <cell r="I2136" t="str">
            <v>R1011</v>
          </cell>
        </row>
        <row r="2137">
          <cell r="A2137" t="str">
            <v>Id206</v>
          </cell>
          <cell r="B2137">
            <v>1992</v>
          </cell>
          <cell r="C2137" t="str">
            <v>Jun</v>
          </cell>
          <cell r="D2137">
            <v>18</v>
          </cell>
          <cell r="E2137">
            <v>0</v>
          </cell>
          <cell r="F2137">
            <v>35883.269999999997</v>
          </cell>
          <cell r="G2137" t="str">
            <v>tier - 2</v>
          </cell>
          <cell r="H2137" t="str">
            <v>tier - 1</v>
          </cell>
          <cell r="I2137" t="str">
            <v>R1011</v>
          </cell>
        </row>
        <row r="2138">
          <cell r="A2138" t="str">
            <v>Id205</v>
          </cell>
          <cell r="B2138">
            <v>1981</v>
          </cell>
          <cell r="C2138" t="str">
            <v>Nov</v>
          </cell>
          <cell r="D2138">
            <v>22</v>
          </cell>
          <cell r="E2138">
            <v>1</v>
          </cell>
          <cell r="F2138">
            <v>35952.65</v>
          </cell>
          <cell r="G2138" t="str">
            <v>tier - 1</v>
          </cell>
          <cell r="H2138" t="str">
            <v>tier - 3</v>
          </cell>
          <cell r="I2138" t="str">
            <v>R1011</v>
          </cell>
        </row>
        <row r="2139">
          <cell r="A2139" t="str">
            <v>Id204</v>
          </cell>
          <cell r="B2139">
            <v>1999</v>
          </cell>
          <cell r="C2139" t="str">
            <v>Sep</v>
          </cell>
          <cell r="D2139">
            <v>4</v>
          </cell>
          <cell r="E2139">
            <v>2</v>
          </cell>
          <cell r="F2139">
            <v>36021.01</v>
          </cell>
          <cell r="G2139" t="str">
            <v>tier - 2</v>
          </cell>
          <cell r="H2139" t="str">
            <v>tier - 3</v>
          </cell>
          <cell r="I2139" t="str">
            <v>R1013</v>
          </cell>
        </row>
        <row r="2140">
          <cell r="A2140" t="str">
            <v>Id203</v>
          </cell>
          <cell r="B2140">
            <v>1963</v>
          </cell>
          <cell r="C2140" t="str">
            <v>Jul</v>
          </cell>
          <cell r="D2140">
            <v>22</v>
          </cell>
          <cell r="E2140">
            <v>0</v>
          </cell>
          <cell r="F2140">
            <v>36074.339999999997</v>
          </cell>
          <cell r="G2140" t="str">
            <v>tier - 2</v>
          </cell>
          <cell r="H2140" t="str">
            <v>tier - 1</v>
          </cell>
          <cell r="I2140" t="str">
            <v>R1011</v>
          </cell>
        </row>
        <row r="2141">
          <cell r="A2141" t="str">
            <v>Id202</v>
          </cell>
          <cell r="B2141">
            <v>1996</v>
          </cell>
          <cell r="C2141" t="str">
            <v>Aug</v>
          </cell>
          <cell r="D2141">
            <v>20</v>
          </cell>
          <cell r="E2141">
            <v>2</v>
          </cell>
          <cell r="F2141">
            <v>36085.22</v>
          </cell>
          <cell r="G2141" t="str">
            <v>tier - 1</v>
          </cell>
          <cell r="H2141" t="str">
            <v>tier - 1</v>
          </cell>
          <cell r="I2141" t="str">
            <v>R1011</v>
          </cell>
        </row>
        <row r="2142">
          <cell r="A2142" t="str">
            <v>Id201</v>
          </cell>
          <cell r="B2142">
            <v>1979</v>
          </cell>
          <cell r="C2142" t="str">
            <v>Nov</v>
          </cell>
          <cell r="D2142">
            <v>4</v>
          </cell>
          <cell r="E2142">
            <v>2</v>
          </cell>
          <cell r="F2142">
            <v>36090.49</v>
          </cell>
          <cell r="G2142" t="str">
            <v>tier - 2</v>
          </cell>
          <cell r="H2142" t="str">
            <v>tier - 2</v>
          </cell>
          <cell r="I2142" t="str">
            <v>R1011</v>
          </cell>
        </row>
        <row r="2143">
          <cell r="A2143" t="str">
            <v>Id200</v>
          </cell>
          <cell r="B2143">
            <v>1997</v>
          </cell>
          <cell r="C2143" t="str">
            <v>Jun</v>
          </cell>
          <cell r="D2143">
            <v>12</v>
          </cell>
          <cell r="E2143">
            <v>2</v>
          </cell>
          <cell r="F2143">
            <v>36124.57</v>
          </cell>
          <cell r="G2143" t="str">
            <v>tier - 1</v>
          </cell>
          <cell r="H2143" t="str">
            <v>tier - 3</v>
          </cell>
          <cell r="I2143" t="str">
            <v>R1013</v>
          </cell>
        </row>
        <row r="2144">
          <cell r="A2144" t="str">
            <v>Id199</v>
          </cell>
          <cell r="B2144">
            <v>2004</v>
          </cell>
          <cell r="C2144" t="str">
            <v>Aug</v>
          </cell>
          <cell r="D2144">
            <v>30</v>
          </cell>
          <cell r="E2144">
            <v>0</v>
          </cell>
          <cell r="F2144">
            <v>36149.480000000003</v>
          </cell>
          <cell r="G2144" t="str">
            <v>tier - 2</v>
          </cell>
          <cell r="H2144" t="str">
            <v>tier - 2</v>
          </cell>
          <cell r="I2144" t="str">
            <v>R1013</v>
          </cell>
        </row>
        <row r="2145">
          <cell r="A2145" t="str">
            <v>Id198</v>
          </cell>
          <cell r="B2145">
            <v>1974</v>
          </cell>
          <cell r="C2145" t="str">
            <v>Dec</v>
          </cell>
          <cell r="D2145">
            <v>6</v>
          </cell>
          <cell r="E2145">
            <v>0</v>
          </cell>
          <cell r="F2145">
            <v>36182.870000000003</v>
          </cell>
          <cell r="G2145" t="str">
            <v>tier - 2</v>
          </cell>
          <cell r="H2145" t="str">
            <v>tier - 3</v>
          </cell>
          <cell r="I2145" t="str">
            <v>R1012</v>
          </cell>
        </row>
        <row r="2146">
          <cell r="A2146" t="str">
            <v>Id197</v>
          </cell>
          <cell r="B2146">
            <v>1999</v>
          </cell>
          <cell r="C2146" t="str">
            <v>Oct</v>
          </cell>
          <cell r="D2146">
            <v>1</v>
          </cell>
          <cell r="E2146">
            <v>3</v>
          </cell>
          <cell r="F2146">
            <v>36189.1</v>
          </cell>
          <cell r="G2146" t="str">
            <v>tier - 1</v>
          </cell>
          <cell r="H2146" t="str">
            <v>tier - 3</v>
          </cell>
          <cell r="I2146" t="str">
            <v>R1016</v>
          </cell>
        </row>
        <row r="2147">
          <cell r="A2147" t="str">
            <v>Id196</v>
          </cell>
          <cell r="B2147">
            <v>1993</v>
          </cell>
          <cell r="C2147" t="str">
            <v>Dec</v>
          </cell>
          <cell r="D2147">
            <v>28</v>
          </cell>
          <cell r="E2147">
            <v>0</v>
          </cell>
          <cell r="F2147">
            <v>36197.699999999997</v>
          </cell>
          <cell r="G2147" t="str">
            <v>tier - 1</v>
          </cell>
          <cell r="H2147" t="str">
            <v>tier - 3</v>
          </cell>
          <cell r="I2147" t="str">
            <v>R1011</v>
          </cell>
        </row>
        <row r="2148">
          <cell r="A2148" t="str">
            <v>Id195</v>
          </cell>
          <cell r="B2148">
            <v>2003</v>
          </cell>
          <cell r="C2148" t="str">
            <v>Sep</v>
          </cell>
          <cell r="D2148">
            <v>5</v>
          </cell>
          <cell r="E2148">
            <v>0</v>
          </cell>
          <cell r="F2148">
            <v>36219.410000000003</v>
          </cell>
          <cell r="G2148" t="str">
            <v>tier - 1</v>
          </cell>
          <cell r="H2148" t="str">
            <v>tier - 1</v>
          </cell>
          <cell r="I2148" t="str">
            <v>R1012</v>
          </cell>
        </row>
        <row r="2149">
          <cell r="A2149" t="str">
            <v>Id194</v>
          </cell>
          <cell r="B2149">
            <v>2004</v>
          </cell>
          <cell r="C2149" t="str">
            <v>Dec</v>
          </cell>
          <cell r="D2149">
            <v>25</v>
          </cell>
          <cell r="E2149">
            <v>0</v>
          </cell>
          <cell r="F2149">
            <v>36307.800000000003</v>
          </cell>
          <cell r="G2149" t="str">
            <v>tier - 1</v>
          </cell>
          <cell r="H2149" t="str">
            <v>tier - 2</v>
          </cell>
          <cell r="I2149" t="str">
            <v>R1013</v>
          </cell>
        </row>
        <row r="2150">
          <cell r="A2150" t="str">
            <v>Id193</v>
          </cell>
          <cell r="B2150">
            <v>1992</v>
          </cell>
          <cell r="C2150" t="str">
            <v>Jun</v>
          </cell>
          <cell r="D2150">
            <v>16</v>
          </cell>
          <cell r="E2150">
            <v>0</v>
          </cell>
          <cell r="F2150">
            <v>36314.050000000003</v>
          </cell>
          <cell r="G2150" t="str">
            <v>tier - 2</v>
          </cell>
          <cell r="H2150" t="str">
            <v>tier - 2</v>
          </cell>
          <cell r="I2150" t="str">
            <v>R1011</v>
          </cell>
        </row>
        <row r="2151">
          <cell r="A2151" t="str">
            <v>Id192</v>
          </cell>
          <cell r="B2151">
            <v>1967</v>
          </cell>
          <cell r="C2151" t="str">
            <v>Oct</v>
          </cell>
          <cell r="D2151">
            <v>18</v>
          </cell>
          <cell r="E2151">
            <v>0</v>
          </cell>
          <cell r="F2151">
            <v>36332.449999999997</v>
          </cell>
          <cell r="G2151" t="str">
            <v>tier - 1</v>
          </cell>
          <cell r="H2151" t="str">
            <v>tier - 3</v>
          </cell>
          <cell r="I2151" t="str">
            <v>R1011</v>
          </cell>
        </row>
        <row r="2152">
          <cell r="A2152" t="str">
            <v>Id191</v>
          </cell>
          <cell r="B2152">
            <v>1975</v>
          </cell>
          <cell r="C2152" t="str">
            <v>Jun</v>
          </cell>
          <cell r="D2152">
            <v>5</v>
          </cell>
          <cell r="E2152">
            <v>1</v>
          </cell>
          <cell r="F2152">
            <v>36350.71</v>
          </cell>
          <cell r="G2152" t="str">
            <v>tier - 1</v>
          </cell>
          <cell r="H2152" t="str">
            <v>tier - 2</v>
          </cell>
          <cell r="I2152" t="str">
            <v>R1011</v>
          </cell>
        </row>
        <row r="2153">
          <cell r="A2153" t="str">
            <v>Id190</v>
          </cell>
          <cell r="B2153">
            <v>2003</v>
          </cell>
          <cell r="C2153" t="str">
            <v>Dec</v>
          </cell>
          <cell r="D2153">
            <v>9</v>
          </cell>
          <cell r="E2153">
            <v>2</v>
          </cell>
          <cell r="F2153">
            <v>36397.58</v>
          </cell>
          <cell r="G2153" t="str">
            <v>tier - 2</v>
          </cell>
          <cell r="H2153" t="str">
            <v>tier - 3</v>
          </cell>
          <cell r="I2153" t="str">
            <v>R1011</v>
          </cell>
        </row>
        <row r="2154">
          <cell r="A2154" t="str">
            <v>Id189</v>
          </cell>
          <cell r="B2154">
            <v>1962</v>
          </cell>
          <cell r="C2154" t="str">
            <v>Nov</v>
          </cell>
          <cell r="D2154">
            <v>19</v>
          </cell>
          <cell r="E2154">
            <v>0</v>
          </cell>
          <cell r="F2154">
            <v>36445.550000000003</v>
          </cell>
          <cell r="G2154" t="str">
            <v>tier - 2</v>
          </cell>
          <cell r="H2154" t="str">
            <v>tier - 2</v>
          </cell>
          <cell r="I2154" t="str">
            <v>R1011</v>
          </cell>
        </row>
        <row r="2155">
          <cell r="A2155" t="str">
            <v>Id188</v>
          </cell>
          <cell r="B2155">
            <v>1973</v>
          </cell>
          <cell r="C2155" t="str">
            <v>Aug</v>
          </cell>
          <cell r="D2155">
            <v>9</v>
          </cell>
          <cell r="E2155">
            <v>0</v>
          </cell>
          <cell r="F2155">
            <v>36541.550000000003</v>
          </cell>
          <cell r="G2155" t="str">
            <v>tier - 2</v>
          </cell>
          <cell r="H2155" t="str">
            <v>tier - 3</v>
          </cell>
          <cell r="I2155" t="str">
            <v>R1011</v>
          </cell>
        </row>
        <row r="2156">
          <cell r="A2156" t="str">
            <v>Id187</v>
          </cell>
          <cell r="B2156">
            <v>1992</v>
          </cell>
          <cell r="C2156" t="str">
            <v>Oct</v>
          </cell>
          <cell r="D2156">
            <v>9</v>
          </cell>
          <cell r="E2156">
            <v>0</v>
          </cell>
          <cell r="F2156">
            <v>36572.800000000003</v>
          </cell>
          <cell r="G2156" t="str">
            <v>tier - 1</v>
          </cell>
          <cell r="H2156" t="str">
            <v>tier - 2</v>
          </cell>
          <cell r="I2156" t="str">
            <v>R1011</v>
          </cell>
        </row>
        <row r="2157">
          <cell r="A2157" t="str">
            <v>Id186</v>
          </cell>
          <cell r="B2157">
            <v>1961</v>
          </cell>
          <cell r="C2157" t="str">
            <v>Jul</v>
          </cell>
          <cell r="D2157">
            <v>29</v>
          </cell>
          <cell r="E2157">
            <v>4</v>
          </cell>
          <cell r="F2157">
            <v>36580.28</v>
          </cell>
          <cell r="G2157" t="str">
            <v>tier - 2</v>
          </cell>
          <cell r="H2157" t="str">
            <v>tier - 2</v>
          </cell>
          <cell r="I2157" t="str">
            <v>R1013</v>
          </cell>
        </row>
        <row r="2158">
          <cell r="A2158" t="str">
            <v>Id185</v>
          </cell>
          <cell r="B2158">
            <v>1970</v>
          </cell>
          <cell r="C2158" t="str">
            <v>Jul</v>
          </cell>
          <cell r="D2158">
            <v>14</v>
          </cell>
          <cell r="E2158">
            <v>0</v>
          </cell>
          <cell r="F2158">
            <v>36786.370000000003</v>
          </cell>
          <cell r="G2158" t="str">
            <v>tier - 1</v>
          </cell>
          <cell r="H2158" t="str">
            <v>tier - 1</v>
          </cell>
          <cell r="I2158" t="str">
            <v>R1011</v>
          </cell>
        </row>
        <row r="2159">
          <cell r="A2159" t="str">
            <v>Id184</v>
          </cell>
          <cell r="B2159">
            <v>1965</v>
          </cell>
          <cell r="C2159" t="str">
            <v>Dec</v>
          </cell>
          <cell r="D2159">
            <v>28</v>
          </cell>
          <cell r="E2159">
            <v>0</v>
          </cell>
          <cell r="F2159">
            <v>36795.29</v>
          </cell>
          <cell r="G2159" t="str">
            <v>tier - 2</v>
          </cell>
          <cell r="H2159" t="str">
            <v>tier - 1</v>
          </cell>
          <cell r="I2159" t="str">
            <v>R1011</v>
          </cell>
        </row>
        <row r="2160">
          <cell r="A2160" t="str">
            <v>?</v>
          </cell>
          <cell r="B2160">
            <v>1992</v>
          </cell>
          <cell r="C2160" t="str">
            <v>Oct</v>
          </cell>
          <cell r="D2160">
            <v>6</v>
          </cell>
          <cell r="E2160">
            <v>0</v>
          </cell>
          <cell r="F2160">
            <v>36837.47</v>
          </cell>
          <cell r="G2160" t="str">
            <v>tier - 1</v>
          </cell>
          <cell r="H2160" t="str">
            <v>tier - 2</v>
          </cell>
          <cell r="I2160" t="str">
            <v>R1011</v>
          </cell>
        </row>
        <row r="2161">
          <cell r="A2161" t="str">
            <v>Id183</v>
          </cell>
          <cell r="B2161">
            <v>1992</v>
          </cell>
          <cell r="C2161" t="str">
            <v>Jul</v>
          </cell>
          <cell r="D2161">
            <v>4</v>
          </cell>
          <cell r="E2161">
            <v>0</v>
          </cell>
          <cell r="F2161">
            <v>36837.47</v>
          </cell>
          <cell r="G2161" t="str">
            <v>tier - 2</v>
          </cell>
          <cell r="H2161" t="str">
            <v>tier - 3</v>
          </cell>
          <cell r="I2161" t="str">
            <v>R1011</v>
          </cell>
        </row>
        <row r="2162">
          <cell r="A2162" t="str">
            <v>Id182</v>
          </cell>
          <cell r="B2162">
            <v>1972</v>
          </cell>
          <cell r="C2162" t="str">
            <v>Dec</v>
          </cell>
          <cell r="D2162">
            <v>5</v>
          </cell>
          <cell r="E2162">
            <v>0</v>
          </cell>
          <cell r="F2162">
            <v>36889.99</v>
          </cell>
          <cell r="G2162" t="str">
            <v>tier - 1</v>
          </cell>
          <cell r="H2162" t="str">
            <v>tier - 3</v>
          </cell>
          <cell r="I2162" t="str">
            <v>R1011</v>
          </cell>
        </row>
        <row r="2163">
          <cell r="A2163" t="str">
            <v>Id181</v>
          </cell>
          <cell r="B2163">
            <v>2003</v>
          </cell>
          <cell r="C2163" t="str">
            <v>Jun</v>
          </cell>
          <cell r="D2163">
            <v>21</v>
          </cell>
          <cell r="E2163">
            <v>0</v>
          </cell>
          <cell r="F2163">
            <v>36898.730000000003</v>
          </cell>
          <cell r="G2163" t="str">
            <v>tier - 2</v>
          </cell>
          <cell r="H2163" t="str">
            <v>tier - 1</v>
          </cell>
          <cell r="I2163" t="str">
            <v>R1012</v>
          </cell>
        </row>
        <row r="2164">
          <cell r="A2164" t="str">
            <v>Id180</v>
          </cell>
          <cell r="B2164">
            <v>1963</v>
          </cell>
          <cell r="C2164" t="str">
            <v>Jul</v>
          </cell>
          <cell r="D2164">
            <v>24</v>
          </cell>
          <cell r="E2164">
            <v>2</v>
          </cell>
          <cell r="F2164">
            <v>36910.61</v>
          </cell>
          <cell r="G2164" t="str">
            <v>tier - 2</v>
          </cell>
          <cell r="H2164" t="str">
            <v>tier - 2</v>
          </cell>
          <cell r="I2164" t="str">
            <v>R1011</v>
          </cell>
        </row>
        <row r="2165">
          <cell r="A2165" t="str">
            <v>Id179</v>
          </cell>
          <cell r="B2165">
            <v>1991</v>
          </cell>
          <cell r="C2165" t="str">
            <v>Jun</v>
          </cell>
          <cell r="D2165">
            <v>10</v>
          </cell>
          <cell r="E2165">
            <v>3</v>
          </cell>
          <cell r="F2165">
            <v>36911.99</v>
          </cell>
          <cell r="G2165" t="str">
            <v>tier - 2</v>
          </cell>
          <cell r="H2165" t="str">
            <v>tier - 2</v>
          </cell>
          <cell r="I2165" t="str">
            <v>R1011</v>
          </cell>
        </row>
        <row r="2166">
          <cell r="A2166" t="str">
            <v>Id178</v>
          </cell>
          <cell r="B2166">
            <v>1968</v>
          </cell>
          <cell r="C2166" t="str">
            <v>Oct</v>
          </cell>
          <cell r="D2166">
            <v>22</v>
          </cell>
          <cell r="E2166">
            <v>0</v>
          </cell>
          <cell r="F2166">
            <v>36922.61</v>
          </cell>
          <cell r="G2166" t="str">
            <v>tier - 2</v>
          </cell>
          <cell r="H2166" t="str">
            <v>tier - 1</v>
          </cell>
          <cell r="I2166" t="str">
            <v>R1011</v>
          </cell>
        </row>
        <row r="2167">
          <cell r="A2167" t="str">
            <v>Id177</v>
          </cell>
          <cell r="B2167">
            <v>1977</v>
          </cell>
          <cell r="C2167" t="str">
            <v>Aug</v>
          </cell>
          <cell r="D2167">
            <v>13</v>
          </cell>
          <cell r="E2167">
            <v>2</v>
          </cell>
          <cell r="F2167">
            <v>36935.64</v>
          </cell>
          <cell r="G2167" t="str">
            <v>tier - 2</v>
          </cell>
          <cell r="H2167" t="str">
            <v>tier - 1</v>
          </cell>
          <cell r="I2167" t="str">
            <v>R1011</v>
          </cell>
        </row>
        <row r="2168">
          <cell r="A2168" t="str">
            <v>Id176</v>
          </cell>
          <cell r="B2168">
            <v>1992</v>
          </cell>
          <cell r="C2168" t="str">
            <v>Aug</v>
          </cell>
          <cell r="D2168">
            <v>25</v>
          </cell>
          <cell r="E2168">
            <v>0</v>
          </cell>
          <cell r="F2168">
            <v>36950.26</v>
          </cell>
          <cell r="G2168" t="str">
            <v>tier - 1</v>
          </cell>
          <cell r="H2168" t="str">
            <v>tier - 1</v>
          </cell>
          <cell r="I2168" t="str">
            <v>R1013</v>
          </cell>
        </row>
        <row r="2169">
          <cell r="A2169" t="str">
            <v>Id175</v>
          </cell>
          <cell r="B2169">
            <v>1992</v>
          </cell>
          <cell r="C2169" t="str">
            <v>Sep</v>
          </cell>
          <cell r="D2169">
            <v>13</v>
          </cell>
          <cell r="E2169">
            <v>0</v>
          </cell>
          <cell r="F2169">
            <v>36976.449999999997</v>
          </cell>
          <cell r="G2169" t="str">
            <v>tier - 2</v>
          </cell>
          <cell r="H2169" t="str">
            <v>tier - 3</v>
          </cell>
          <cell r="I2169" t="str">
            <v>R1011</v>
          </cell>
        </row>
        <row r="2170">
          <cell r="A2170" t="str">
            <v>Id174</v>
          </cell>
          <cell r="B2170">
            <v>1991</v>
          </cell>
          <cell r="C2170" t="str">
            <v>Nov</v>
          </cell>
          <cell r="D2170">
            <v>1</v>
          </cell>
          <cell r="E2170">
            <v>3</v>
          </cell>
          <cell r="F2170">
            <v>37040.879999999997</v>
          </cell>
          <cell r="G2170" t="str">
            <v>tier - 2</v>
          </cell>
          <cell r="H2170" t="str">
            <v>tier - 2</v>
          </cell>
          <cell r="I2170" t="str">
            <v>R1011</v>
          </cell>
        </row>
        <row r="2171">
          <cell r="A2171" t="str">
            <v>Id173</v>
          </cell>
          <cell r="B2171">
            <v>1988</v>
          </cell>
          <cell r="C2171" t="str">
            <v>Dec</v>
          </cell>
          <cell r="D2171">
            <v>17</v>
          </cell>
          <cell r="E2171">
            <v>3</v>
          </cell>
          <cell r="F2171">
            <v>37076.370000000003</v>
          </cell>
          <cell r="G2171" t="str">
            <v>tier - 2</v>
          </cell>
          <cell r="H2171" t="str">
            <v>tier - 1</v>
          </cell>
          <cell r="I2171" t="str">
            <v>R1011</v>
          </cell>
        </row>
        <row r="2172">
          <cell r="A2172" t="str">
            <v>Id172</v>
          </cell>
          <cell r="B2172">
            <v>1989</v>
          </cell>
          <cell r="C2172" t="str">
            <v>Jun</v>
          </cell>
          <cell r="D2172">
            <v>10</v>
          </cell>
          <cell r="E2172">
            <v>0</v>
          </cell>
          <cell r="F2172">
            <v>37079.370000000003</v>
          </cell>
          <cell r="G2172" t="str">
            <v>tier - 2</v>
          </cell>
          <cell r="H2172" t="str">
            <v>tier - 3</v>
          </cell>
          <cell r="I2172" t="str">
            <v>R1011</v>
          </cell>
        </row>
        <row r="2173">
          <cell r="A2173" t="str">
            <v>Id171</v>
          </cell>
          <cell r="B2173">
            <v>1995</v>
          </cell>
          <cell r="C2173" t="str">
            <v>Oct</v>
          </cell>
          <cell r="D2173">
            <v>30</v>
          </cell>
          <cell r="E2173">
            <v>0</v>
          </cell>
          <cell r="F2173">
            <v>37133.9</v>
          </cell>
          <cell r="G2173" t="str">
            <v>tier - 2</v>
          </cell>
          <cell r="H2173" t="str">
            <v>tier - 2</v>
          </cell>
          <cell r="I2173" t="str">
            <v>R1013</v>
          </cell>
        </row>
        <row r="2174">
          <cell r="A2174" t="str">
            <v>Id170</v>
          </cell>
          <cell r="B2174">
            <v>2000</v>
          </cell>
          <cell r="C2174" t="str">
            <v>Sep</v>
          </cell>
          <cell r="D2174">
            <v>5</v>
          </cell>
          <cell r="E2174">
            <v>1</v>
          </cell>
          <cell r="F2174">
            <v>37165.160000000003</v>
          </cell>
          <cell r="G2174" t="str">
            <v>tier - 1</v>
          </cell>
          <cell r="H2174" t="str">
            <v>tier - 3</v>
          </cell>
          <cell r="I2174" t="str">
            <v>?</v>
          </cell>
        </row>
        <row r="2175">
          <cell r="A2175" t="str">
            <v>Id169</v>
          </cell>
          <cell r="B2175">
            <v>1990</v>
          </cell>
          <cell r="C2175" t="str">
            <v>Oct</v>
          </cell>
          <cell r="D2175">
            <v>17</v>
          </cell>
          <cell r="E2175">
            <v>3</v>
          </cell>
          <cell r="F2175">
            <v>37251.22</v>
          </cell>
          <cell r="G2175" t="str">
            <v>tier - 2</v>
          </cell>
          <cell r="H2175" t="str">
            <v>tier - 2</v>
          </cell>
          <cell r="I2175" t="str">
            <v>R1011</v>
          </cell>
        </row>
        <row r="2176">
          <cell r="A2176" t="str">
            <v>Id168</v>
          </cell>
          <cell r="B2176">
            <v>1985</v>
          </cell>
          <cell r="C2176" t="str">
            <v>Nov</v>
          </cell>
          <cell r="D2176">
            <v>17</v>
          </cell>
          <cell r="E2176">
            <v>0</v>
          </cell>
          <cell r="F2176">
            <v>37270.15</v>
          </cell>
          <cell r="G2176" t="str">
            <v>tier - 2</v>
          </cell>
          <cell r="H2176" t="str">
            <v>tier - 1</v>
          </cell>
          <cell r="I2176" t="str">
            <v>R1024</v>
          </cell>
        </row>
        <row r="2177">
          <cell r="A2177" t="str">
            <v>Id167</v>
          </cell>
          <cell r="B2177">
            <v>1975</v>
          </cell>
          <cell r="C2177" t="str">
            <v>Nov</v>
          </cell>
          <cell r="D2177">
            <v>9</v>
          </cell>
          <cell r="E2177">
            <v>1</v>
          </cell>
          <cell r="F2177">
            <v>37272.339999999997</v>
          </cell>
          <cell r="G2177" t="str">
            <v>tier - 2</v>
          </cell>
          <cell r="H2177" t="str">
            <v>tier - 3</v>
          </cell>
          <cell r="I2177" t="str">
            <v>R1011</v>
          </cell>
        </row>
        <row r="2178">
          <cell r="A2178" t="str">
            <v>Id166</v>
          </cell>
          <cell r="B2178">
            <v>1969</v>
          </cell>
          <cell r="C2178" t="str">
            <v>Oct</v>
          </cell>
          <cell r="D2178">
            <v>30</v>
          </cell>
          <cell r="E2178">
            <v>0</v>
          </cell>
          <cell r="F2178">
            <v>37277.269999999997</v>
          </cell>
          <cell r="G2178" t="str">
            <v>tier - 1</v>
          </cell>
          <cell r="H2178" t="str">
            <v>tier - 3</v>
          </cell>
          <cell r="I2178" t="str">
            <v>R1011</v>
          </cell>
        </row>
        <row r="2179">
          <cell r="A2179" t="str">
            <v>Id165</v>
          </cell>
          <cell r="B2179">
            <v>1979</v>
          </cell>
          <cell r="C2179" t="str">
            <v>Aug</v>
          </cell>
          <cell r="D2179">
            <v>3</v>
          </cell>
          <cell r="E2179">
            <v>2</v>
          </cell>
          <cell r="F2179">
            <v>37425.94</v>
          </cell>
          <cell r="G2179" t="str">
            <v>tier - 2</v>
          </cell>
          <cell r="H2179" t="str">
            <v>tier - 1</v>
          </cell>
          <cell r="I2179" t="str">
            <v>R1011</v>
          </cell>
        </row>
        <row r="2180">
          <cell r="A2180" t="str">
            <v>Id164</v>
          </cell>
          <cell r="B2180">
            <v>2002</v>
          </cell>
          <cell r="C2180" t="str">
            <v>Sep</v>
          </cell>
          <cell r="D2180">
            <v>27</v>
          </cell>
          <cell r="E2180">
            <v>3</v>
          </cell>
          <cell r="F2180">
            <v>37465.339999999997</v>
          </cell>
          <cell r="G2180" t="str">
            <v>tier - 1</v>
          </cell>
          <cell r="H2180" t="str">
            <v>tier - 2</v>
          </cell>
          <cell r="I2180" t="str">
            <v>R1012</v>
          </cell>
        </row>
        <row r="2181">
          <cell r="A2181" t="str">
            <v>Id163</v>
          </cell>
          <cell r="B2181">
            <v>2000</v>
          </cell>
          <cell r="C2181" t="str">
            <v>Oct</v>
          </cell>
          <cell r="D2181">
            <v>12</v>
          </cell>
          <cell r="E2181">
            <v>2</v>
          </cell>
          <cell r="F2181">
            <v>37484.449999999997</v>
          </cell>
          <cell r="G2181" t="str">
            <v>tier - 1</v>
          </cell>
          <cell r="H2181" t="str">
            <v>tier - 1</v>
          </cell>
          <cell r="I2181" t="str">
            <v>R1013</v>
          </cell>
        </row>
        <row r="2182">
          <cell r="A2182" t="str">
            <v>Id162</v>
          </cell>
          <cell r="B2182">
            <v>1990</v>
          </cell>
          <cell r="C2182" t="str">
            <v>Nov</v>
          </cell>
          <cell r="D2182">
            <v>16</v>
          </cell>
          <cell r="E2182">
            <v>1</v>
          </cell>
          <cell r="F2182">
            <v>37607.53</v>
          </cell>
          <cell r="G2182" t="str">
            <v>tier - 1</v>
          </cell>
          <cell r="H2182" t="str">
            <v>tier - 2</v>
          </cell>
          <cell r="I2182" t="str">
            <v>R1019</v>
          </cell>
        </row>
        <row r="2183">
          <cell r="A2183" t="str">
            <v>Id161</v>
          </cell>
          <cell r="B2183">
            <v>1982</v>
          </cell>
          <cell r="C2183" t="str">
            <v>Jun</v>
          </cell>
          <cell r="D2183">
            <v>20</v>
          </cell>
          <cell r="E2183">
            <v>3</v>
          </cell>
          <cell r="F2183">
            <v>37650.74</v>
          </cell>
          <cell r="G2183" t="str">
            <v>tier - 2</v>
          </cell>
          <cell r="H2183" t="str">
            <v>tier - 2</v>
          </cell>
          <cell r="I2183" t="str">
            <v>R1012</v>
          </cell>
        </row>
        <row r="2184">
          <cell r="A2184" t="str">
            <v>Id160</v>
          </cell>
          <cell r="B2184">
            <v>1970</v>
          </cell>
          <cell r="C2184" t="str">
            <v>Oct</v>
          </cell>
          <cell r="D2184">
            <v>28</v>
          </cell>
          <cell r="E2184">
            <v>0</v>
          </cell>
          <cell r="F2184">
            <v>37675.06</v>
          </cell>
          <cell r="G2184" t="str">
            <v>tier - 2</v>
          </cell>
          <cell r="H2184" t="str">
            <v>tier - 3</v>
          </cell>
          <cell r="I2184" t="str">
            <v>R1011</v>
          </cell>
        </row>
        <row r="2185">
          <cell r="A2185" t="str">
            <v>Id159</v>
          </cell>
          <cell r="B2185">
            <v>1988</v>
          </cell>
          <cell r="C2185" t="str">
            <v>Oct</v>
          </cell>
          <cell r="D2185">
            <v>10</v>
          </cell>
          <cell r="E2185">
            <v>1</v>
          </cell>
          <cell r="F2185">
            <v>37701.879999999997</v>
          </cell>
          <cell r="G2185" t="str">
            <v>tier - 2</v>
          </cell>
          <cell r="H2185" t="str">
            <v>tier - 3</v>
          </cell>
          <cell r="I2185" t="str">
            <v>R1023</v>
          </cell>
        </row>
        <row r="2186">
          <cell r="A2186" t="str">
            <v>Id158</v>
          </cell>
          <cell r="B2186">
            <v>1976</v>
          </cell>
          <cell r="C2186" t="str">
            <v>Sep</v>
          </cell>
          <cell r="D2186">
            <v>18</v>
          </cell>
          <cell r="E2186">
            <v>2</v>
          </cell>
          <cell r="F2186">
            <v>37735.199999999997</v>
          </cell>
          <cell r="G2186" t="str">
            <v>tier - 2</v>
          </cell>
          <cell r="H2186" t="str">
            <v>tier - 2</v>
          </cell>
          <cell r="I2186" t="str">
            <v>R1011</v>
          </cell>
        </row>
        <row r="2187">
          <cell r="A2187" t="str">
            <v>Id157</v>
          </cell>
          <cell r="B2187">
            <v>1986</v>
          </cell>
          <cell r="C2187" t="str">
            <v>Aug</v>
          </cell>
          <cell r="D2187">
            <v>15</v>
          </cell>
          <cell r="E2187">
            <v>0</v>
          </cell>
          <cell r="F2187">
            <v>37742.58</v>
          </cell>
          <cell r="G2187" t="str">
            <v>tier - 1</v>
          </cell>
          <cell r="H2187" t="str">
            <v>tier - 1</v>
          </cell>
          <cell r="I2187" t="str">
            <v>R1013</v>
          </cell>
        </row>
        <row r="2188">
          <cell r="A2188" t="str">
            <v>Id156</v>
          </cell>
          <cell r="B2188">
            <v>1983</v>
          </cell>
          <cell r="C2188" t="str">
            <v>Jul</v>
          </cell>
          <cell r="D2188">
            <v>26</v>
          </cell>
          <cell r="E2188">
            <v>3</v>
          </cell>
          <cell r="F2188">
            <v>37800.980000000003</v>
          </cell>
          <cell r="G2188" t="str">
            <v>tier - 2</v>
          </cell>
          <cell r="H2188" t="str">
            <v>tier - 2</v>
          </cell>
          <cell r="I2188" t="str">
            <v>R1011</v>
          </cell>
        </row>
        <row r="2189">
          <cell r="A2189" t="str">
            <v>Id155</v>
          </cell>
          <cell r="B2189">
            <v>1979</v>
          </cell>
          <cell r="C2189" t="str">
            <v>Sep</v>
          </cell>
          <cell r="D2189">
            <v>9</v>
          </cell>
          <cell r="E2189">
            <v>0</v>
          </cell>
          <cell r="F2189">
            <v>37829.72</v>
          </cell>
          <cell r="G2189" t="str">
            <v>tier - 1</v>
          </cell>
          <cell r="H2189" t="str">
            <v>tier - 2</v>
          </cell>
          <cell r="I2189" t="str">
            <v>R1011</v>
          </cell>
        </row>
        <row r="2190">
          <cell r="A2190" t="str">
            <v>Id154</v>
          </cell>
          <cell r="B2190">
            <v>1998</v>
          </cell>
          <cell r="C2190" t="str">
            <v>Jul</v>
          </cell>
          <cell r="D2190">
            <v>29</v>
          </cell>
          <cell r="E2190">
            <v>0</v>
          </cell>
          <cell r="F2190">
            <v>38126.25</v>
          </cell>
          <cell r="G2190" t="str">
            <v>tier - 1</v>
          </cell>
          <cell r="H2190" t="str">
            <v>tier - 3</v>
          </cell>
          <cell r="I2190" t="str">
            <v>R1013</v>
          </cell>
        </row>
        <row r="2191">
          <cell r="A2191" t="str">
            <v>Id153</v>
          </cell>
          <cell r="B2191">
            <v>1972</v>
          </cell>
          <cell r="C2191" t="str">
            <v>Nov</v>
          </cell>
          <cell r="D2191">
            <v>19</v>
          </cell>
          <cell r="E2191">
            <v>0</v>
          </cell>
          <cell r="F2191">
            <v>38189.1</v>
          </cell>
          <cell r="G2191" t="str">
            <v>tier - 2</v>
          </cell>
          <cell r="H2191" t="str">
            <v>tier - 2</v>
          </cell>
          <cell r="I2191" t="str">
            <v>R1011</v>
          </cell>
        </row>
        <row r="2192">
          <cell r="A2192" t="str">
            <v>Id152</v>
          </cell>
          <cell r="B2192">
            <v>1989</v>
          </cell>
          <cell r="C2192" t="str">
            <v>Sep</v>
          </cell>
          <cell r="D2192">
            <v>8</v>
          </cell>
          <cell r="E2192">
            <v>3</v>
          </cell>
          <cell r="F2192">
            <v>38237.339999999997</v>
          </cell>
          <cell r="G2192" t="str">
            <v>tier - 2</v>
          </cell>
          <cell r="H2192" t="str">
            <v>tier - 3</v>
          </cell>
          <cell r="I2192" t="str">
            <v>R1011</v>
          </cell>
        </row>
        <row r="2193">
          <cell r="A2193" t="str">
            <v>Id151</v>
          </cell>
          <cell r="B2193">
            <v>1964</v>
          </cell>
          <cell r="C2193" t="str">
            <v>Jun</v>
          </cell>
          <cell r="D2193">
            <v>16</v>
          </cell>
          <cell r="E2193">
            <v>0</v>
          </cell>
          <cell r="F2193">
            <v>38241.74</v>
          </cell>
          <cell r="G2193" t="str">
            <v>tier - 2</v>
          </cell>
          <cell r="H2193" t="str">
            <v>tier - 3</v>
          </cell>
          <cell r="I2193" t="str">
            <v>R1011</v>
          </cell>
        </row>
        <row r="2194">
          <cell r="A2194" t="str">
            <v>Id150</v>
          </cell>
          <cell r="B2194">
            <v>1980</v>
          </cell>
          <cell r="C2194" t="str">
            <v>Aug</v>
          </cell>
          <cell r="D2194">
            <v>16</v>
          </cell>
          <cell r="E2194">
            <v>1</v>
          </cell>
          <cell r="F2194">
            <v>38245.589999999997</v>
          </cell>
          <cell r="G2194" t="str">
            <v>tier - 1</v>
          </cell>
          <cell r="H2194" t="str">
            <v>tier - 2</v>
          </cell>
          <cell r="I2194" t="str">
            <v>R1013</v>
          </cell>
        </row>
        <row r="2195">
          <cell r="A2195" t="str">
            <v>Id149</v>
          </cell>
          <cell r="B2195">
            <v>1989</v>
          </cell>
          <cell r="C2195" t="str">
            <v>Oct</v>
          </cell>
          <cell r="D2195">
            <v>30</v>
          </cell>
          <cell r="E2195">
            <v>1</v>
          </cell>
          <cell r="F2195">
            <v>38282.75</v>
          </cell>
          <cell r="G2195" t="str">
            <v>tier - 1</v>
          </cell>
          <cell r="H2195" t="str">
            <v>tier - 2</v>
          </cell>
          <cell r="I2195" t="str">
            <v>R1013</v>
          </cell>
        </row>
        <row r="2196">
          <cell r="A2196" t="str">
            <v>Id148</v>
          </cell>
          <cell r="B2196">
            <v>1980</v>
          </cell>
          <cell r="C2196" t="str">
            <v>Jun</v>
          </cell>
          <cell r="D2196">
            <v>12</v>
          </cell>
          <cell r="E2196">
            <v>2</v>
          </cell>
          <cell r="F2196">
            <v>38313.129999999997</v>
          </cell>
          <cell r="G2196" t="str">
            <v>tier - 1</v>
          </cell>
          <cell r="H2196" t="str">
            <v>tier - 3</v>
          </cell>
          <cell r="I2196" t="str">
            <v>R1011</v>
          </cell>
        </row>
        <row r="2197">
          <cell r="A2197" t="str">
            <v>Id147</v>
          </cell>
          <cell r="B2197">
            <v>2002</v>
          </cell>
          <cell r="C2197" t="str">
            <v>Sep</v>
          </cell>
          <cell r="D2197">
            <v>17</v>
          </cell>
          <cell r="E2197">
            <v>2</v>
          </cell>
          <cell r="F2197">
            <v>38344.57</v>
          </cell>
          <cell r="G2197" t="str">
            <v>tier - 1</v>
          </cell>
          <cell r="H2197" t="str">
            <v>tier - 3</v>
          </cell>
          <cell r="I2197" t="str">
            <v>R1011</v>
          </cell>
        </row>
        <row r="2198">
          <cell r="A2198" t="str">
            <v>Id146</v>
          </cell>
          <cell r="B2198">
            <v>1970</v>
          </cell>
          <cell r="C2198" t="str">
            <v>Aug</v>
          </cell>
          <cell r="D2198">
            <v>22</v>
          </cell>
          <cell r="E2198">
            <v>0</v>
          </cell>
          <cell r="F2198">
            <v>38389.79</v>
          </cell>
          <cell r="G2198" t="str">
            <v>tier - 2</v>
          </cell>
          <cell r="H2198" t="str">
            <v>tier - 3</v>
          </cell>
          <cell r="I2198" t="str">
            <v>R1011</v>
          </cell>
        </row>
        <row r="2199">
          <cell r="A2199" t="str">
            <v>Id145</v>
          </cell>
          <cell r="B2199">
            <v>1971</v>
          </cell>
          <cell r="C2199" t="str">
            <v>Dec</v>
          </cell>
          <cell r="D2199">
            <v>23</v>
          </cell>
          <cell r="E2199">
            <v>0</v>
          </cell>
          <cell r="F2199">
            <v>38405.26</v>
          </cell>
          <cell r="G2199" t="str">
            <v>tier - 2</v>
          </cell>
          <cell r="H2199" t="str">
            <v>tier - 1</v>
          </cell>
          <cell r="I2199" t="str">
            <v>R1011</v>
          </cell>
        </row>
        <row r="2200">
          <cell r="A2200" t="str">
            <v>Id144</v>
          </cell>
          <cell r="B2200">
            <v>1986</v>
          </cell>
          <cell r="C2200" t="str">
            <v>Jun</v>
          </cell>
          <cell r="D2200">
            <v>21</v>
          </cell>
          <cell r="E2200">
            <v>2</v>
          </cell>
          <cell r="F2200">
            <v>38415.47</v>
          </cell>
          <cell r="G2200" t="str">
            <v>tier - 1</v>
          </cell>
          <cell r="H2200" t="str">
            <v>tier - 2</v>
          </cell>
          <cell r="I2200" t="str">
            <v>R1011</v>
          </cell>
        </row>
        <row r="2201">
          <cell r="A2201" t="str">
            <v>Id143</v>
          </cell>
          <cell r="B2201">
            <v>1999</v>
          </cell>
          <cell r="C2201" t="str">
            <v>Nov</v>
          </cell>
          <cell r="D2201">
            <v>12</v>
          </cell>
          <cell r="E2201">
            <v>2</v>
          </cell>
          <cell r="F2201">
            <v>38511.629999999997</v>
          </cell>
          <cell r="G2201" t="str">
            <v>tier - 2</v>
          </cell>
          <cell r="H2201" t="str">
            <v>tier - 2</v>
          </cell>
          <cell r="I2201" t="str">
            <v>R1024</v>
          </cell>
        </row>
        <row r="2202">
          <cell r="A2202" t="str">
            <v>Id142</v>
          </cell>
          <cell r="B2202">
            <v>1990</v>
          </cell>
          <cell r="C2202" t="str">
            <v>Jul</v>
          </cell>
          <cell r="D2202">
            <v>13</v>
          </cell>
          <cell r="E2202">
            <v>3</v>
          </cell>
          <cell r="F2202">
            <v>38652.089999999997</v>
          </cell>
          <cell r="G2202" t="str">
            <v>tier - 2</v>
          </cell>
          <cell r="H2202" t="str">
            <v>tier - 2</v>
          </cell>
          <cell r="I2202" t="str">
            <v>R1011</v>
          </cell>
        </row>
        <row r="2203">
          <cell r="A2203" t="str">
            <v>Id141</v>
          </cell>
          <cell r="B2203">
            <v>1986</v>
          </cell>
          <cell r="C2203" t="str">
            <v>Jul</v>
          </cell>
          <cell r="D2203">
            <v>20</v>
          </cell>
          <cell r="E2203">
            <v>1</v>
          </cell>
          <cell r="F2203">
            <v>38709.18</v>
          </cell>
          <cell r="G2203" t="str">
            <v>tier - 1</v>
          </cell>
          <cell r="H2203" t="str">
            <v>tier - 3</v>
          </cell>
          <cell r="I2203" t="str">
            <v>R1013</v>
          </cell>
        </row>
        <row r="2204">
          <cell r="A2204" t="str">
            <v>?</v>
          </cell>
          <cell r="B2204">
            <v>1991</v>
          </cell>
          <cell r="C2204" t="str">
            <v>Nov</v>
          </cell>
          <cell r="D2204">
            <v>22</v>
          </cell>
          <cell r="E2204">
            <v>2</v>
          </cell>
          <cell r="F2204">
            <v>38711</v>
          </cell>
          <cell r="G2204" t="str">
            <v>tier - 1</v>
          </cell>
          <cell r="H2204" t="str">
            <v>tier - 3</v>
          </cell>
          <cell r="I2204" t="str">
            <v>R1011</v>
          </cell>
        </row>
        <row r="2205">
          <cell r="A2205" t="str">
            <v>Id140</v>
          </cell>
          <cell r="B2205">
            <v>1991</v>
          </cell>
          <cell r="C2205" t="str">
            <v>Nov</v>
          </cell>
          <cell r="D2205">
            <v>2</v>
          </cell>
          <cell r="E2205">
            <v>2</v>
          </cell>
          <cell r="F2205">
            <v>38711</v>
          </cell>
          <cell r="G2205" t="str">
            <v>tier - 2</v>
          </cell>
          <cell r="H2205" t="str">
            <v>tier - 2</v>
          </cell>
          <cell r="I2205" t="str">
            <v>R1011</v>
          </cell>
        </row>
        <row r="2206">
          <cell r="A2206" t="str">
            <v>Id139</v>
          </cell>
          <cell r="B2206">
            <v>1976</v>
          </cell>
          <cell r="C2206" t="str">
            <v>Jun</v>
          </cell>
          <cell r="D2206">
            <v>15</v>
          </cell>
          <cell r="E2206">
            <v>2</v>
          </cell>
          <cell r="F2206">
            <v>38740.120000000003</v>
          </cell>
          <cell r="G2206" t="str">
            <v>tier - 2</v>
          </cell>
          <cell r="H2206" t="str">
            <v>tier - 2</v>
          </cell>
          <cell r="I2206" t="str">
            <v>R1012</v>
          </cell>
        </row>
        <row r="2207">
          <cell r="A2207" t="str">
            <v>Id138</v>
          </cell>
          <cell r="B2207">
            <v>1991</v>
          </cell>
          <cell r="C2207" t="str">
            <v>Nov</v>
          </cell>
          <cell r="D2207">
            <v>8</v>
          </cell>
          <cell r="E2207">
            <v>3</v>
          </cell>
          <cell r="F2207">
            <v>38746.36</v>
          </cell>
          <cell r="G2207" t="str">
            <v>tier - 1</v>
          </cell>
          <cell r="H2207" t="str">
            <v>tier - 2</v>
          </cell>
          <cell r="I2207" t="str">
            <v>R1012</v>
          </cell>
        </row>
        <row r="2208">
          <cell r="A2208" t="str">
            <v>Id137</v>
          </cell>
          <cell r="B2208">
            <v>2004</v>
          </cell>
          <cell r="C2208" t="str">
            <v>Dec</v>
          </cell>
          <cell r="D2208">
            <v>5</v>
          </cell>
          <cell r="E2208">
            <v>0</v>
          </cell>
          <cell r="F2208">
            <v>38792.69</v>
          </cell>
          <cell r="G2208" t="str">
            <v>tier - 2</v>
          </cell>
          <cell r="H2208" t="str">
            <v>tier - 2</v>
          </cell>
          <cell r="I2208" t="str">
            <v>R1013</v>
          </cell>
        </row>
        <row r="2209">
          <cell r="A2209" t="str">
            <v>Id136</v>
          </cell>
          <cell r="B2209">
            <v>1979</v>
          </cell>
          <cell r="C2209" t="str">
            <v>Dec</v>
          </cell>
          <cell r="D2209">
            <v>3</v>
          </cell>
          <cell r="E2209">
            <v>2</v>
          </cell>
          <cell r="F2209">
            <v>38836.980000000003</v>
          </cell>
          <cell r="G2209" t="str">
            <v>tier - 2</v>
          </cell>
          <cell r="H2209" t="str">
            <v>tier - 1</v>
          </cell>
          <cell r="I2209" t="str">
            <v>R1011</v>
          </cell>
        </row>
        <row r="2210">
          <cell r="A2210" t="str">
            <v>Id135</v>
          </cell>
          <cell r="B2210">
            <v>1964</v>
          </cell>
          <cell r="C2210" t="str">
            <v>Jun</v>
          </cell>
          <cell r="D2210">
            <v>6</v>
          </cell>
          <cell r="E2210">
            <v>0</v>
          </cell>
          <cell r="F2210">
            <v>38869.25</v>
          </cell>
          <cell r="G2210" t="str">
            <v>tier - 2</v>
          </cell>
          <cell r="H2210" t="str">
            <v>tier - 2</v>
          </cell>
          <cell r="I2210" t="str">
            <v>R1011</v>
          </cell>
        </row>
        <row r="2211">
          <cell r="A2211" t="str">
            <v>Id134</v>
          </cell>
          <cell r="B2211">
            <v>1967</v>
          </cell>
          <cell r="C2211" t="str">
            <v>Jul</v>
          </cell>
          <cell r="D2211">
            <v>30</v>
          </cell>
          <cell r="E2211">
            <v>0</v>
          </cell>
          <cell r="F2211">
            <v>38893.360000000001</v>
          </cell>
          <cell r="G2211" t="str">
            <v>tier - 1</v>
          </cell>
          <cell r="H2211" t="str">
            <v>tier - 2</v>
          </cell>
          <cell r="I2211" t="str">
            <v>R1011</v>
          </cell>
        </row>
        <row r="2212">
          <cell r="A2212" t="str">
            <v>Id133</v>
          </cell>
          <cell r="B2212">
            <v>1987</v>
          </cell>
          <cell r="C2212" t="str">
            <v>Jun</v>
          </cell>
          <cell r="D2212">
            <v>16</v>
          </cell>
          <cell r="E2212">
            <v>3</v>
          </cell>
          <cell r="F2212">
            <v>38924.04</v>
          </cell>
          <cell r="G2212" t="str">
            <v>tier - 2</v>
          </cell>
          <cell r="H2212" t="str">
            <v>tier - 2</v>
          </cell>
          <cell r="I2212" t="str">
            <v>R1011</v>
          </cell>
        </row>
        <row r="2213">
          <cell r="A2213" t="str">
            <v>Id132</v>
          </cell>
          <cell r="B2213">
            <v>1976</v>
          </cell>
          <cell r="C2213" t="str">
            <v>Dec</v>
          </cell>
          <cell r="D2213">
            <v>15</v>
          </cell>
          <cell r="E2213">
            <v>2</v>
          </cell>
          <cell r="F2213">
            <v>38932.559999999998</v>
          </cell>
          <cell r="G2213" t="str">
            <v>tier - 2</v>
          </cell>
          <cell r="H2213" t="str">
            <v>tier - 3</v>
          </cell>
          <cell r="I2213" t="str">
            <v>R1011</v>
          </cell>
        </row>
        <row r="2214">
          <cell r="A2214" t="str">
            <v>Id131</v>
          </cell>
          <cell r="B2214">
            <v>1980</v>
          </cell>
          <cell r="C2214" t="str">
            <v>Sep</v>
          </cell>
          <cell r="D2214">
            <v>24</v>
          </cell>
          <cell r="E2214">
            <v>2</v>
          </cell>
          <cell r="F2214">
            <v>38947.43</v>
          </cell>
          <cell r="G2214" t="str">
            <v>tier - 2</v>
          </cell>
          <cell r="H2214" t="str">
            <v>tier - 3</v>
          </cell>
          <cell r="I2214" t="str">
            <v>R1011</v>
          </cell>
        </row>
        <row r="2215">
          <cell r="A2215" t="str">
            <v>Id130</v>
          </cell>
          <cell r="B2215">
            <v>1978</v>
          </cell>
          <cell r="C2215" t="str">
            <v>Oct</v>
          </cell>
          <cell r="D2215">
            <v>12</v>
          </cell>
          <cell r="E2215">
            <v>2</v>
          </cell>
          <cell r="F2215">
            <v>38998.550000000003</v>
          </cell>
          <cell r="G2215" t="str">
            <v>tier - 1</v>
          </cell>
          <cell r="H2215" t="str">
            <v>tier - 1</v>
          </cell>
          <cell r="I2215" t="str">
            <v>R1011</v>
          </cell>
        </row>
        <row r="2216">
          <cell r="A2216" t="str">
            <v>Id129</v>
          </cell>
          <cell r="B2216">
            <v>1985</v>
          </cell>
          <cell r="C2216" t="str">
            <v>Sep</v>
          </cell>
          <cell r="D2216">
            <v>20</v>
          </cell>
          <cell r="E2216">
            <v>1</v>
          </cell>
          <cell r="F2216">
            <v>39047.29</v>
          </cell>
          <cell r="G2216" t="str">
            <v>tier - 1</v>
          </cell>
          <cell r="H2216" t="str">
            <v>tier - 3</v>
          </cell>
          <cell r="I2216" t="str">
            <v>R1017</v>
          </cell>
        </row>
        <row r="2217">
          <cell r="A2217" t="str">
            <v>Id128</v>
          </cell>
          <cell r="B2217">
            <v>1982</v>
          </cell>
          <cell r="C2217" t="str">
            <v>Aug</v>
          </cell>
          <cell r="D2217">
            <v>4</v>
          </cell>
          <cell r="E2217">
            <v>1</v>
          </cell>
          <cell r="F2217">
            <v>39125.33</v>
          </cell>
          <cell r="G2217" t="str">
            <v>tier - 1</v>
          </cell>
          <cell r="H2217" t="str">
            <v>tier - 1</v>
          </cell>
          <cell r="I2217" t="str">
            <v>R1016</v>
          </cell>
        </row>
        <row r="2218">
          <cell r="A2218" t="str">
            <v>Id127</v>
          </cell>
          <cell r="B2218">
            <v>1962</v>
          </cell>
          <cell r="C2218" t="str">
            <v>Jul</v>
          </cell>
          <cell r="D2218">
            <v>7</v>
          </cell>
          <cell r="E2218">
            <v>0</v>
          </cell>
          <cell r="F2218">
            <v>39221.120000000003</v>
          </cell>
          <cell r="G2218" t="str">
            <v>tier - 2</v>
          </cell>
          <cell r="H2218" t="str">
            <v>tier - 1</v>
          </cell>
          <cell r="I2218" t="str">
            <v>R1011</v>
          </cell>
        </row>
        <row r="2219">
          <cell r="A2219" t="str">
            <v>Id126</v>
          </cell>
          <cell r="B2219">
            <v>1992</v>
          </cell>
          <cell r="C2219" t="str">
            <v>Nov</v>
          </cell>
          <cell r="D2219">
            <v>30</v>
          </cell>
          <cell r="E2219">
            <v>2</v>
          </cell>
          <cell r="F2219">
            <v>39241.440000000002</v>
          </cell>
          <cell r="G2219" t="str">
            <v>tier - 1</v>
          </cell>
          <cell r="H2219" t="str">
            <v>tier - 3</v>
          </cell>
          <cell r="I2219" t="str">
            <v>R1011</v>
          </cell>
        </row>
        <row r="2220">
          <cell r="A2220" t="str">
            <v>Id125</v>
          </cell>
          <cell r="B2220">
            <v>1982</v>
          </cell>
          <cell r="C2220" t="str">
            <v>Aug</v>
          </cell>
          <cell r="D2220">
            <v>16</v>
          </cell>
          <cell r="E2220">
            <v>3</v>
          </cell>
          <cell r="F2220">
            <v>39315.279999999999</v>
          </cell>
          <cell r="G2220" t="str">
            <v>tier - 2</v>
          </cell>
          <cell r="H2220" t="str">
            <v>tier - 3</v>
          </cell>
          <cell r="I2220" t="str">
            <v>R1011</v>
          </cell>
        </row>
        <row r="2221">
          <cell r="A2221" t="str">
            <v>Id124</v>
          </cell>
          <cell r="B2221">
            <v>1978</v>
          </cell>
          <cell r="C2221" t="str">
            <v>Aug</v>
          </cell>
          <cell r="D2221">
            <v>5</v>
          </cell>
          <cell r="E2221">
            <v>2</v>
          </cell>
          <cell r="F2221">
            <v>39352.6</v>
          </cell>
          <cell r="G2221" t="str">
            <v>tier - 2</v>
          </cell>
          <cell r="H2221" t="str">
            <v>tier - 3</v>
          </cell>
          <cell r="I2221" t="str">
            <v>R1011</v>
          </cell>
        </row>
        <row r="2222">
          <cell r="A2222" t="str">
            <v>Id123</v>
          </cell>
          <cell r="B2222">
            <v>1966</v>
          </cell>
          <cell r="C2222" t="str">
            <v>Jun</v>
          </cell>
          <cell r="D2222">
            <v>24</v>
          </cell>
          <cell r="E2222">
            <v>0</v>
          </cell>
          <cell r="F2222">
            <v>39396.86</v>
          </cell>
          <cell r="G2222" t="str">
            <v>tier - 2</v>
          </cell>
          <cell r="H2222" t="str">
            <v>tier - 2</v>
          </cell>
          <cell r="I2222" t="str">
            <v>R1011</v>
          </cell>
        </row>
        <row r="2223">
          <cell r="A2223" t="str">
            <v>Id122</v>
          </cell>
          <cell r="B2223">
            <v>1978</v>
          </cell>
          <cell r="C2223" t="str">
            <v>Jul</v>
          </cell>
          <cell r="D2223">
            <v>12</v>
          </cell>
          <cell r="E2223">
            <v>1</v>
          </cell>
          <cell r="F2223">
            <v>39556.49</v>
          </cell>
          <cell r="G2223" t="str">
            <v>tier - 1</v>
          </cell>
          <cell r="H2223" t="str">
            <v>tier - 2</v>
          </cell>
          <cell r="I2223" t="str">
            <v>R1015</v>
          </cell>
        </row>
        <row r="2224">
          <cell r="A2224" t="str">
            <v>Id121</v>
          </cell>
          <cell r="B2224">
            <v>1981</v>
          </cell>
          <cell r="C2224" t="str">
            <v>Jul</v>
          </cell>
          <cell r="D2224">
            <v>5</v>
          </cell>
          <cell r="E2224">
            <v>3</v>
          </cell>
          <cell r="F2224">
            <v>39597.410000000003</v>
          </cell>
          <cell r="G2224" t="str">
            <v>tier - 1</v>
          </cell>
          <cell r="H2224" t="str">
            <v>tier - 2</v>
          </cell>
          <cell r="I2224" t="str">
            <v>R1017</v>
          </cell>
        </row>
        <row r="2225">
          <cell r="A2225" t="str">
            <v>Id120</v>
          </cell>
          <cell r="B2225">
            <v>1995</v>
          </cell>
          <cell r="C2225" t="str">
            <v>Aug</v>
          </cell>
          <cell r="D2225">
            <v>7</v>
          </cell>
          <cell r="E2225">
            <v>0</v>
          </cell>
          <cell r="F2225">
            <v>39611.760000000002</v>
          </cell>
          <cell r="G2225" t="str">
            <v>tier - 1</v>
          </cell>
          <cell r="H2225" t="str">
            <v>tier - 3</v>
          </cell>
          <cell r="I2225" t="str">
            <v>R1013</v>
          </cell>
        </row>
        <row r="2226">
          <cell r="A2226" t="str">
            <v>Id119</v>
          </cell>
          <cell r="B2226">
            <v>1977</v>
          </cell>
          <cell r="C2226" t="str">
            <v>Dec</v>
          </cell>
          <cell r="D2226">
            <v>17</v>
          </cell>
          <cell r="E2226">
            <v>2</v>
          </cell>
          <cell r="F2226">
            <v>39670.44</v>
          </cell>
          <cell r="G2226" t="str">
            <v>tier - 2</v>
          </cell>
          <cell r="H2226" t="str">
            <v>tier - 1</v>
          </cell>
          <cell r="I2226" t="str">
            <v>R1012</v>
          </cell>
        </row>
        <row r="2227">
          <cell r="A2227" t="str">
            <v>Id118</v>
          </cell>
          <cell r="B2227">
            <v>1968</v>
          </cell>
          <cell r="C2227" t="str">
            <v>Sep</v>
          </cell>
          <cell r="D2227">
            <v>29</v>
          </cell>
          <cell r="E2227">
            <v>0</v>
          </cell>
          <cell r="F2227">
            <v>39721.93</v>
          </cell>
          <cell r="G2227" t="str">
            <v>tier - 2</v>
          </cell>
          <cell r="H2227" t="str">
            <v>tier - 2</v>
          </cell>
          <cell r="I2227" t="str">
            <v>R1011</v>
          </cell>
        </row>
        <row r="2228">
          <cell r="A2228" t="str">
            <v>Id117</v>
          </cell>
          <cell r="B2228">
            <v>2003</v>
          </cell>
          <cell r="C2228" t="str">
            <v>Jul</v>
          </cell>
          <cell r="D2228">
            <v>16</v>
          </cell>
          <cell r="E2228">
            <v>0</v>
          </cell>
          <cell r="F2228">
            <v>39722.75</v>
          </cell>
          <cell r="G2228" t="str">
            <v>tier - 1</v>
          </cell>
          <cell r="H2228" t="str">
            <v>tier - 1</v>
          </cell>
          <cell r="I2228" t="str">
            <v>R1013</v>
          </cell>
        </row>
        <row r="2229">
          <cell r="A2229" t="str">
            <v>Id116</v>
          </cell>
          <cell r="B2229">
            <v>1977</v>
          </cell>
          <cell r="C2229" t="str">
            <v>Aug</v>
          </cell>
          <cell r="D2229">
            <v>12</v>
          </cell>
          <cell r="E2229">
            <v>1</v>
          </cell>
          <cell r="F2229">
            <v>39725.519999999997</v>
          </cell>
          <cell r="G2229" t="str">
            <v>tier - 2</v>
          </cell>
          <cell r="H2229" t="str">
            <v>tier - 1</v>
          </cell>
          <cell r="I2229" t="str">
            <v>R1012</v>
          </cell>
        </row>
        <row r="2230">
          <cell r="A2230" t="str">
            <v>Id115</v>
          </cell>
          <cell r="B2230">
            <v>1973</v>
          </cell>
          <cell r="C2230" t="str">
            <v>Dec</v>
          </cell>
          <cell r="D2230">
            <v>17</v>
          </cell>
          <cell r="E2230">
            <v>0</v>
          </cell>
          <cell r="F2230">
            <v>39727.61</v>
          </cell>
          <cell r="G2230" t="str">
            <v>tier - 1</v>
          </cell>
          <cell r="H2230" t="str">
            <v>tier - 2</v>
          </cell>
          <cell r="I2230" t="str">
            <v>R1011</v>
          </cell>
        </row>
        <row r="2231">
          <cell r="A2231" t="str">
            <v>Id114</v>
          </cell>
          <cell r="B2231">
            <v>1987</v>
          </cell>
          <cell r="C2231" t="str">
            <v>Jul</v>
          </cell>
          <cell r="D2231">
            <v>24</v>
          </cell>
          <cell r="E2231">
            <v>1</v>
          </cell>
          <cell r="F2231">
            <v>39774.28</v>
          </cell>
          <cell r="G2231" t="str">
            <v>tier - 1</v>
          </cell>
          <cell r="H2231" t="str">
            <v>tier - 1</v>
          </cell>
          <cell r="I2231" t="str">
            <v>R1014</v>
          </cell>
        </row>
        <row r="2232">
          <cell r="A2232" t="str">
            <v>Id113</v>
          </cell>
          <cell r="B2232">
            <v>1985</v>
          </cell>
          <cell r="C2232" t="str">
            <v>Jul</v>
          </cell>
          <cell r="D2232">
            <v>17</v>
          </cell>
          <cell r="E2232">
            <v>2</v>
          </cell>
          <cell r="F2232">
            <v>39836.519999999997</v>
          </cell>
          <cell r="G2232" t="str">
            <v>tier - 2</v>
          </cell>
          <cell r="H2232" t="str">
            <v>tier - 1</v>
          </cell>
          <cell r="I2232" t="str">
            <v>R1011</v>
          </cell>
        </row>
        <row r="2233">
          <cell r="A2233" t="str">
            <v>Id112</v>
          </cell>
          <cell r="B2233">
            <v>1983</v>
          </cell>
          <cell r="C2233" t="str">
            <v>Jun</v>
          </cell>
          <cell r="D2233">
            <v>1</v>
          </cell>
          <cell r="E2233">
            <v>3</v>
          </cell>
          <cell r="F2233">
            <v>39865.699999999997</v>
          </cell>
          <cell r="G2233" t="str">
            <v>tier - 2</v>
          </cell>
          <cell r="H2233" t="str">
            <v>tier - 2</v>
          </cell>
          <cell r="I2233" t="str">
            <v>R1011</v>
          </cell>
        </row>
        <row r="2234">
          <cell r="A2234" t="str">
            <v>Id111</v>
          </cell>
          <cell r="B2234">
            <v>1985</v>
          </cell>
          <cell r="C2234" t="str">
            <v>Aug</v>
          </cell>
          <cell r="D2234">
            <v>22</v>
          </cell>
          <cell r="E2234">
            <v>1</v>
          </cell>
          <cell r="F2234">
            <v>39871.699999999997</v>
          </cell>
          <cell r="G2234" t="str">
            <v>tier - 1</v>
          </cell>
          <cell r="H2234" t="str">
            <v>tier - 2</v>
          </cell>
          <cell r="I2234" t="str">
            <v>R1013</v>
          </cell>
        </row>
        <row r="2235">
          <cell r="A2235" t="str">
            <v>Id110</v>
          </cell>
          <cell r="B2235">
            <v>1975</v>
          </cell>
          <cell r="C2235" t="str">
            <v>Dec</v>
          </cell>
          <cell r="D2235">
            <v>2</v>
          </cell>
          <cell r="E2235">
            <v>1</v>
          </cell>
          <cell r="F2235">
            <v>39963.120000000003</v>
          </cell>
          <cell r="G2235" t="str">
            <v>tier - 2</v>
          </cell>
          <cell r="H2235" t="str">
            <v>tier - 2</v>
          </cell>
          <cell r="I2235" t="str">
            <v>R1011</v>
          </cell>
        </row>
        <row r="2236">
          <cell r="A2236" t="str">
            <v>Id109</v>
          </cell>
          <cell r="B2236">
            <v>1987</v>
          </cell>
          <cell r="C2236" t="str">
            <v>Aug</v>
          </cell>
          <cell r="D2236">
            <v>8</v>
          </cell>
          <cell r="E2236">
            <v>3</v>
          </cell>
          <cell r="F2236">
            <v>39983.43</v>
          </cell>
          <cell r="G2236" t="str">
            <v>tier - 2</v>
          </cell>
          <cell r="H2236" t="str">
            <v>tier - 3</v>
          </cell>
          <cell r="I2236" t="str">
            <v>R1012</v>
          </cell>
        </row>
        <row r="2237">
          <cell r="A2237" t="str">
            <v>Id108</v>
          </cell>
          <cell r="B2237">
            <v>1982</v>
          </cell>
          <cell r="C2237" t="str">
            <v>Dec</v>
          </cell>
          <cell r="D2237">
            <v>25</v>
          </cell>
          <cell r="E2237">
            <v>2</v>
          </cell>
          <cell r="F2237">
            <v>40003.33</v>
          </cell>
          <cell r="G2237" t="str">
            <v>tier - 1</v>
          </cell>
          <cell r="H2237" t="str">
            <v>tier - 1</v>
          </cell>
          <cell r="I2237" t="str">
            <v>R1012</v>
          </cell>
        </row>
        <row r="2238">
          <cell r="A2238" t="str">
            <v>Id107</v>
          </cell>
          <cell r="B2238">
            <v>1978</v>
          </cell>
          <cell r="C2238" t="str">
            <v>Dec</v>
          </cell>
          <cell r="D2238">
            <v>20</v>
          </cell>
          <cell r="E2238">
            <v>2</v>
          </cell>
          <cell r="F2238">
            <v>40054.730000000003</v>
          </cell>
          <cell r="G2238" t="str">
            <v>tier - 1</v>
          </cell>
          <cell r="H2238" t="str">
            <v>tier - 3</v>
          </cell>
          <cell r="I2238" t="str">
            <v>R1011</v>
          </cell>
        </row>
        <row r="2239">
          <cell r="A2239" t="str">
            <v>Id106</v>
          </cell>
          <cell r="B2239">
            <v>1966</v>
          </cell>
          <cell r="C2239" t="str">
            <v>Aug</v>
          </cell>
          <cell r="D2239">
            <v>12</v>
          </cell>
          <cell r="E2239">
            <v>0</v>
          </cell>
          <cell r="F2239">
            <v>40069.440000000002</v>
          </cell>
          <cell r="G2239" t="str">
            <v>tier - 1</v>
          </cell>
          <cell r="H2239" t="str">
            <v>tier - 3</v>
          </cell>
          <cell r="I2239" t="str">
            <v>R1011</v>
          </cell>
        </row>
        <row r="2240">
          <cell r="A2240" t="str">
            <v>Id105</v>
          </cell>
          <cell r="B2240">
            <v>1983</v>
          </cell>
          <cell r="C2240" t="str">
            <v>Oct</v>
          </cell>
          <cell r="D2240">
            <v>14</v>
          </cell>
          <cell r="E2240">
            <v>2</v>
          </cell>
          <cell r="F2240">
            <v>40103.89</v>
          </cell>
          <cell r="G2240" t="str">
            <v>tier - 1</v>
          </cell>
          <cell r="H2240" t="str">
            <v>tier - 2</v>
          </cell>
          <cell r="I2240" t="str">
            <v>R1011</v>
          </cell>
        </row>
        <row r="2241">
          <cell r="A2241" t="str">
            <v>Id104</v>
          </cell>
          <cell r="B2241">
            <v>1985</v>
          </cell>
          <cell r="C2241" t="str">
            <v>Oct</v>
          </cell>
          <cell r="D2241">
            <v>21</v>
          </cell>
          <cell r="E2241">
            <v>4</v>
          </cell>
          <cell r="F2241">
            <v>40182.25</v>
          </cell>
          <cell r="G2241" t="str">
            <v>tier - 1</v>
          </cell>
          <cell r="H2241" t="str">
            <v>tier - 2</v>
          </cell>
          <cell r="I2241" t="str">
            <v>R1011</v>
          </cell>
        </row>
        <row r="2242">
          <cell r="A2242" t="str">
            <v>Id103</v>
          </cell>
          <cell r="B2242">
            <v>1979</v>
          </cell>
          <cell r="C2242" t="str">
            <v>Aug</v>
          </cell>
          <cell r="D2242">
            <v>18</v>
          </cell>
          <cell r="E2242">
            <v>2</v>
          </cell>
          <cell r="F2242">
            <v>40204.83</v>
          </cell>
          <cell r="G2242" t="str">
            <v>tier - 1</v>
          </cell>
          <cell r="H2242" t="str">
            <v>tier - 3</v>
          </cell>
          <cell r="I2242" t="str">
            <v>R1012</v>
          </cell>
        </row>
        <row r="2243">
          <cell r="A2243" t="str">
            <v>Id102</v>
          </cell>
          <cell r="B2243">
            <v>1981</v>
          </cell>
          <cell r="C2243" t="str">
            <v>Jul</v>
          </cell>
          <cell r="D2243">
            <v>28</v>
          </cell>
          <cell r="E2243">
            <v>1</v>
          </cell>
          <cell r="F2243">
            <v>40208.559999999998</v>
          </cell>
          <cell r="G2243" t="str">
            <v>tier - 1</v>
          </cell>
          <cell r="H2243" t="str">
            <v>tier - 2</v>
          </cell>
          <cell r="I2243" t="str">
            <v>R1011</v>
          </cell>
        </row>
        <row r="2244">
          <cell r="A2244" t="str">
            <v>Id101</v>
          </cell>
          <cell r="B2244">
            <v>1981</v>
          </cell>
          <cell r="C2244" t="str">
            <v>Oct</v>
          </cell>
          <cell r="D2244">
            <v>4</v>
          </cell>
          <cell r="E2244">
            <v>1</v>
          </cell>
          <cell r="F2244">
            <v>40273.65</v>
          </cell>
          <cell r="G2244" t="str">
            <v>tier - 1</v>
          </cell>
          <cell r="H2244" t="str">
            <v>tier - 3</v>
          </cell>
          <cell r="I2244" t="str">
            <v>R1013</v>
          </cell>
        </row>
        <row r="2245">
          <cell r="A2245" t="str">
            <v>Id100</v>
          </cell>
          <cell r="B2245">
            <v>1977</v>
          </cell>
          <cell r="C2245" t="str">
            <v>Jun</v>
          </cell>
          <cell r="D2245">
            <v>27</v>
          </cell>
          <cell r="E2245">
            <v>2</v>
          </cell>
          <cell r="F2245">
            <v>40284.379999999997</v>
          </cell>
          <cell r="G2245" t="str">
            <v>tier - 1</v>
          </cell>
          <cell r="H2245" t="str">
            <v>tier - 3</v>
          </cell>
          <cell r="I2245" t="str">
            <v>R1012</v>
          </cell>
        </row>
        <row r="2246">
          <cell r="A2246" t="str">
            <v>Id99</v>
          </cell>
          <cell r="B2246">
            <v>1962</v>
          </cell>
          <cell r="C2246" t="str">
            <v>Sep</v>
          </cell>
          <cell r="D2246">
            <v>4</v>
          </cell>
          <cell r="E2246">
            <v>0</v>
          </cell>
          <cell r="F2246">
            <v>40309.93</v>
          </cell>
          <cell r="G2246" t="str">
            <v>tier - 1</v>
          </cell>
          <cell r="H2246" t="str">
            <v>tier - 3</v>
          </cell>
          <cell r="I2246" t="str">
            <v>R1011</v>
          </cell>
        </row>
        <row r="2247">
          <cell r="A2247" t="str">
            <v>Id98</v>
          </cell>
          <cell r="B2247">
            <v>1966</v>
          </cell>
          <cell r="C2247" t="str">
            <v>Aug</v>
          </cell>
          <cell r="D2247">
            <v>12</v>
          </cell>
          <cell r="E2247">
            <v>0</v>
          </cell>
          <cell r="F2247">
            <v>40373.74</v>
          </cell>
          <cell r="G2247" t="str">
            <v>tier - 1</v>
          </cell>
          <cell r="H2247" t="str">
            <v>tier - 3</v>
          </cell>
          <cell r="I2247" t="str">
            <v>R1011</v>
          </cell>
        </row>
        <row r="2248">
          <cell r="A2248" t="str">
            <v>Id97</v>
          </cell>
          <cell r="B2248">
            <v>1985</v>
          </cell>
          <cell r="C2248" t="str">
            <v>Nov</v>
          </cell>
          <cell r="D2248">
            <v>3</v>
          </cell>
          <cell r="E2248">
            <v>0</v>
          </cell>
          <cell r="F2248">
            <v>40419.019999999997</v>
          </cell>
          <cell r="G2248" t="str">
            <v>tier - 1</v>
          </cell>
          <cell r="H2248" t="str">
            <v>tier - 2</v>
          </cell>
          <cell r="I2248" t="str">
            <v>R1013</v>
          </cell>
        </row>
        <row r="2249">
          <cell r="A2249" t="str">
            <v>Id96</v>
          </cell>
          <cell r="B2249">
            <v>1975</v>
          </cell>
          <cell r="C2249" t="str">
            <v>Jul</v>
          </cell>
          <cell r="D2249">
            <v>10</v>
          </cell>
          <cell r="E2249">
            <v>1</v>
          </cell>
          <cell r="F2249">
            <v>40590.550000000003</v>
          </cell>
          <cell r="G2249" t="str">
            <v>tier - 1</v>
          </cell>
          <cell r="H2249" t="str">
            <v>tier - 3</v>
          </cell>
          <cell r="I2249" t="str">
            <v>R1012</v>
          </cell>
        </row>
        <row r="2250">
          <cell r="A2250" t="str">
            <v>Id95</v>
          </cell>
          <cell r="B2250">
            <v>1970</v>
          </cell>
          <cell r="C2250" t="str">
            <v>Sep</v>
          </cell>
          <cell r="D2250">
            <v>25</v>
          </cell>
          <cell r="E2250">
            <v>0</v>
          </cell>
          <cell r="F2250">
            <v>40692.910000000003</v>
          </cell>
          <cell r="G2250" t="str">
            <v>tier - 1</v>
          </cell>
          <cell r="H2250" t="str">
            <v>tier - 1</v>
          </cell>
          <cell r="I2250" t="str">
            <v>R1011</v>
          </cell>
        </row>
        <row r="2251">
          <cell r="A2251" t="str">
            <v>Id94</v>
          </cell>
          <cell r="B2251">
            <v>1976</v>
          </cell>
          <cell r="C2251" t="str">
            <v>Dec</v>
          </cell>
          <cell r="D2251">
            <v>26</v>
          </cell>
          <cell r="E2251">
            <v>3</v>
          </cell>
          <cell r="F2251">
            <v>40720.550000000003</v>
          </cell>
          <cell r="G2251" t="str">
            <v>tier - 1</v>
          </cell>
          <cell r="H2251" t="str">
            <v>tier - 3</v>
          </cell>
          <cell r="I2251" t="str">
            <v>R1012</v>
          </cell>
        </row>
        <row r="2252">
          <cell r="A2252" t="str">
            <v>Id93</v>
          </cell>
          <cell r="B2252">
            <v>1972</v>
          </cell>
          <cell r="C2252" t="str">
            <v>Jun</v>
          </cell>
          <cell r="D2252">
            <v>10</v>
          </cell>
          <cell r="E2252">
            <v>0</v>
          </cell>
          <cell r="F2252">
            <v>40817.85</v>
          </cell>
          <cell r="G2252" t="str">
            <v>tier - 1</v>
          </cell>
          <cell r="H2252" t="str">
            <v>tier - 3</v>
          </cell>
          <cell r="I2252" t="str">
            <v>R1011</v>
          </cell>
        </row>
        <row r="2253">
          <cell r="A2253" t="str">
            <v>Id92</v>
          </cell>
          <cell r="B2253">
            <v>1999</v>
          </cell>
          <cell r="C2253" t="str">
            <v>Jul</v>
          </cell>
          <cell r="D2253">
            <v>2</v>
          </cell>
          <cell r="E2253">
            <v>1</v>
          </cell>
          <cell r="F2253">
            <v>40904.199999999997</v>
          </cell>
          <cell r="G2253" t="str">
            <v>tier - 1</v>
          </cell>
          <cell r="H2253" t="str">
            <v>tier - 1</v>
          </cell>
          <cell r="I2253" t="str">
            <v>R1024</v>
          </cell>
        </row>
        <row r="2254">
          <cell r="A2254" t="str">
            <v>Id91</v>
          </cell>
          <cell r="B2254">
            <v>1992</v>
          </cell>
          <cell r="C2254" t="str">
            <v>Aug</v>
          </cell>
          <cell r="D2254">
            <v>4</v>
          </cell>
          <cell r="E2254">
            <v>3</v>
          </cell>
          <cell r="F2254">
            <v>40932.43</v>
          </cell>
          <cell r="G2254" t="str">
            <v>tier - 1</v>
          </cell>
          <cell r="H2254" t="str">
            <v>tier - 2</v>
          </cell>
          <cell r="I2254" t="str">
            <v>R1013</v>
          </cell>
        </row>
        <row r="2255">
          <cell r="A2255" t="str">
            <v>Id90</v>
          </cell>
          <cell r="B2255">
            <v>1979</v>
          </cell>
          <cell r="C2255" t="str">
            <v>Sep</v>
          </cell>
          <cell r="D2255">
            <v>16</v>
          </cell>
          <cell r="E2255">
            <v>3</v>
          </cell>
          <cell r="F2255">
            <v>40941.29</v>
          </cell>
          <cell r="G2255" t="str">
            <v>tier - 1</v>
          </cell>
          <cell r="H2255" t="str">
            <v>tier - 2</v>
          </cell>
          <cell r="I2255" t="str">
            <v>R1013</v>
          </cell>
        </row>
        <row r="2256">
          <cell r="A2256" t="str">
            <v>Id89</v>
          </cell>
          <cell r="B2256">
            <v>1983</v>
          </cell>
          <cell r="C2256" t="str">
            <v>Sep</v>
          </cell>
          <cell r="D2256">
            <v>8</v>
          </cell>
          <cell r="E2256">
            <v>3</v>
          </cell>
          <cell r="F2256">
            <v>40961.29</v>
          </cell>
          <cell r="G2256" t="str">
            <v>tier - 1</v>
          </cell>
          <cell r="H2256" t="str">
            <v>tier - 2</v>
          </cell>
          <cell r="I2256" t="str">
            <v>R1011</v>
          </cell>
        </row>
        <row r="2257">
          <cell r="A2257" t="str">
            <v>Id88</v>
          </cell>
          <cell r="B2257">
            <v>1974</v>
          </cell>
          <cell r="C2257" t="str">
            <v>Jun</v>
          </cell>
          <cell r="D2257">
            <v>5</v>
          </cell>
          <cell r="E2257">
            <v>0</v>
          </cell>
          <cell r="F2257">
            <v>40974.160000000003</v>
          </cell>
          <cell r="G2257" t="str">
            <v>tier - 1</v>
          </cell>
          <cell r="H2257" t="str">
            <v>tier - 2</v>
          </cell>
          <cell r="I2257" t="str">
            <v>R1013</v>
          </cell>
        </row>
        <row r="2258">
          <cell r="A2258" t="str">
            <v>Id87</v>
          </cell>
          <cell r="B2258">
            <v>1979</v>
          </cell>
          <cell r="C2258" t="str">
            <v>Oct</v>
          </cell>
          <cell r="D2258">
            <v>11</v>
          </cell>
          <cell r="E2258">
            <v>1</v>
          </cell>
          <cell r="F2258">
            <v>41034.22</v>
          </cell>
          <cell r="G2258" t="str">
            <v>tier - 1</v>
          </cell>
          <cell r="H2258" t="str">
            <v>tier - 3</v>
          </cell>
          <cell r="I2258" t="str">
            <v>R1017</v>
          </cell>
        </row>
        <row r="2259">
          <cell r="A2259" t="str">
            <v>Id86</v>
          </cell>
          <cell r="B2259">
            <v>1972</v>
          </cell>
          <cell r="C2259" t="str">
            <v>Aug</v>
          </cell>
          <cell r="D2259">
            <v>12</v>
          </cell>
          <cell r="E2259">
            <v>0</v>
          </cell>
          <cell r="F2259">
            <v>41055.29</v>
          </cell>
          <cell r="G2259" t="str">
            <v>tier - 1</v>
          </cell>
          <cell r="H2259" t="str">
            <v>tier - 2</v>
          </cell>
          <cell r="I2259" t="str">
            <v>R1011</v>
          </cell>
        </row>
        <row r="2260">
          <cell r="A2260" t="str">
            <v>Id85</v>
          </cell>
          <cell r="B2260">
            <v>1972</v>
          </cell>
          <cell r="C2260" t="str">
            <v>Sep</v>
          </cell>
          <cell r="D2260">
            <v>6</v>
          </cell>
          <cell r="E2260">
            <v>0</v>
          </cell>
          <cell r="F2260">
            <v>41097.160000000003</v>
          </cell>
          <cell r="G2260" t="str">
            <v>tier - 1</v>
          </cell>
          <cell r="H2260" t="str">
            <v>tier - 3</v>
          </cell>
          <cell r="I2260" t="str">
            <v>R1016</v>
          </cell>
        </row>
        <row r="2261">
          <cell r="A2261" t="str">
            <v>Id84</v>
          </cell>
          <cell r="B2261">
            <v>1969</v>
          </cell>
          <cell r="C2261" t="str">
            <v>Aug</v>
          </cell>
          <cell r="D2261">
            <v>8</v>
          </cell>
          <cell r="E2261">
            <v>0</v>
          </cell>
          <cell r="F2261">
            <v>41191.57</v>
          </cell>
          <cell r="G2261" t="str">
            <v>tier - 1</v>
          </cell>
          <cell r="H2261" t="str">
            <v>tier - 2</v>
          </cell>
          <cell r="I2261" t="str">
            <v>R1011</v>
          </cell>
        </row>
        <row r="2262">
          <cell r="A2262" t="str">
            <v>Id83</v>
          </cell>
          <cell r="B2262">
            <v>1964</v>
          </cell>
          <cell r="C2262" t="str">
            <v>Jun</v>
          </cell>
          <cell r="D2262">
            <v>6</v>
          </cell>
          <cell r="E2262">
            <v>0</v>
          </cell>
          <cell r="F2262">
            <v>41250.39</v>
          </cell>
          <cell r="G2262" t="str">
            <v>tier - 1</v>
          </cell>
          <cell r="H2262" t="str">
            <v>tier - 3</v>
          </cell>
          <cell r="I2262" t="str">
            <v>R1011</v>
          </cell>
        </row>
        <row r="2263">
          <cell r="A2263" t="str">
            <v>Id82</v>
          </cell>
          <cell r="B2263">
            <v>1977</v>
          </cell>
          <cell r="C2263" t="str">
            <v>Aug</v>
          </cell>
          <cell r="D2263">
            <v>27</v>
          </cell>
          <cell r="E2263">
            <v>2</v>
          </cell>
          <cell r="F2263">
            <v>41271.5</v>
          </cell>
          <cell r="G2263" t="str">
            <v>tier - 1</v>
          </cell>
          <cell r="H2263" t="str">
            <v>tier - 2</v>
          </cell>
          <cell r="I2263" t="str">
            <v>R1011</v>
          </cell>
        </row>
        <row r="2264">
          <cell r="A2264" t="str">
            <v>Id81</v>
          </cell>
          <cell r="B2264">
            <v>1964</v>
          </cell>
          <cell r="C2264" t="str">
            <v>Oct</v>
          </cell>
          <cell r="D2264">
            <v>7</v>
          </cell>
          <cell r="E2264">
            <v>0</v>
          </cell>
          <cell r="F2264">
            <v>41331.79</v>
          </cell>
          <cell r="G2264" t="str">
            <v>tier - 1</v>
          </cell>
          <cell r="H2264" t="str">
            <v>tier - 2</v>
          </cell>
          <cell r="I2264" t="str">
            <v>R1011</v>
          </cell>
        </row>
        <row r="2265">
          <cell r="A2265" t="str">
            <v>Id80</v>
          </cell>
          <cell r="B2265">
            <v>1971</v>
          </cell>
          <cell r="C2265" t="str">
            <v>Oct</v>
          </cell>
          <cell r="D2265">
            <v>16</v>
          </cell>
          <cell r="E2265">
            <v>0</v>
          </cell>
          <cell r="F2265">
            <v>41351.879999999997</v>
          </cell>
          <cell r="G2265" t="str">
            <v>tier - 1</v>
          </cell>
          <cell r="H2265" t="str">
            <v>tier - 2</v>
          </cell>
          <cell r="I2265" t="str">
            <v>R1011</v>
          </cell>
        </row>
        <row r="2266">
          <cell r="A2266" t="str">
            <v>Id79</v>
          </cell>
          <cell r="B2266">
            <v>1967</v>
          </cell>
          <cell r="C2266" t="str">
            <v>Dec</v>
          </cell>
          <cell r="D2266">
            <v>22</v>
          </cell>
          <cell r="E2266">
            <v>0</v>
          </cell>
          <cell r="F2266">
            <v>41505.15</v>
          </cell>
          <cell r="G2266" t="str">
            <v>tier - 1</v>
          </cell>
          <cell r="H2266" t="str">
            <v>tier - 2</v>
          </cell>
          <cell r="I2266" t="str">
            <v>R1011</v>
          </cell>
        </row>
        <row r="2267">
          <cell r="A2267" t="str">
            <v>Id78</v>
          </cell>
          <cell r="B2267">
            <v>1974</v>
          </cell>
          <cell r="C2267" t="str">
            <v>Nov</v>
          </cell>
          <cell r="D2267">
            <v>24</v>
          </cell>
          <cell r="E2267">
            <v>0</v>
          </cell>
          <cell r="F2267">
            <v>41636.199999999997</v>
          </cell>
          <cell r="G2267" t="str">
            <v>tier - 1</v>
          </cell>
          <cell r="H2267" t="str">
            <v>tier - 1</v>
          </cell>
          <cell r="I2267" t="str">
            <v>R1011</v>
          </cell>
        </row>
        <row r="2268">
          <cell r="A2268" t="str">
            <v>Id77</v>
          </cell>
          <cell r="B2268">
            <v>1976</v>
          </cell>
          <cell r="C2268" t="str">
            <v>Oct</v>
          </cell>
          <cell r="D2268">
            <v>29</v>
          </cell>
          <cell r="E2268">
            <v>1</v>
          </cell>
          <cell r="F2268">
            <v>41661.599999999999</v>
          </cell>
          <cell r="G2268" t="str">
            <v>tier - 1</v>
          </cell>
          <cell r="H2268" t="str">
            <v>tier - 3</v>
          </cell>
          <cell r="I2268" t="str">
            <v>R1011</v>
          </cell>
        </row>
        <row r="2269">
          <cell r="A2269" t="str">
            <v>Id76</v>
          </cell>
          <cell r="B2269">
            <v>1975</v>
          </cell>
          <cell r="C2269" t="str">
            <v>Nov</v>
          </cell>
          <cell r="D2269">
            <v>14</v>
          </cell>
          <cell r="E2269">
            <v>0</v>
          </cell>
          <cell r="F2269">
            <v>41676.080000000002</v>
          </cell>
          <cell r="G2269" t="str">
            <v>tier - 1</v>
          </cell>
          <cell r="H2269" t="str">
            <v>tier - 2</v>
          </cell>
          <cell r="I2269" t="str">
            <v>R1013</v>
          </cell>
        </row>
        <row r="2270">
          <cell r="A2270" t="str">
            <v>Id75</v>
          </cell>
          <cell r="B2270">
            <v>1975</v>
          </cell>
          <cell r="C2270" t="str">
            <v>Sep</v>
          </cell>
          <cell r="D2270">
            <v>29</v>
          </cell>
          <cell r="E2270">
            <v>1</v>
          </cell>
          <cell r="F2270">
            <v>41681.86</v>
          </cell>
          <cell r="G2270" t="str">
            <v>tier - 1</v>
          </cell>
          <cell r="H2270" t="str">
            <v>tier - 1</v>
          </cell>
          <cell r="I2270" t="str">
            <v>R1011</v>
          </cell>
        </row>
        <row r="2271">
          <cell r="A2271" t="str">
            <v>Id74</v>
          </cell>
          <cell r="B2271">
            <v>1962</v>
          </cell>
          <cell r="C2271" t="str">
            <v>Sep</v>
          </cell>
          <cell r="D2271">
            <v>22</v>
          </cell>
          <cell r="E2271">
            <v>0</v>
          </cell>
          <cell r="F2271">
            <v>41794.629999999997</v>
          </cell>
          <cell r="G2271" t="str">
            <v>tier - 1</v>
          </cell>
          <cell r="H2271" t="str">
            <v>tier - 3</v>
          </cell>
          <cell r="I2271" t="str">
            <v>R1011</v>
          </cell>
        </row>
        <row r="2272">
          <cell r="A2272" t="str">
            <v>Id73</v>
          </cell>
          <cell r="B2272">
            <v>1966</v>
          </cell>
          <cell r="C2272" t="str">
            <v>Sep</v>
          </cell>
          <cell r="D2272">
            <v>21</v>
          </cell>
          <cell r="E2272">
            <v>0</v>
          </cell>
          <cell r="F2272">
            <v>41886.54</v>
          </cell>
          <cell r="G2272" t="str">
            <v>tier - 1</v>
          </cell>
          <cell r="H2272" t="str">
            <v>tier - 3</v>
          </cell>
          <cell r="I2272" t="str">
            <v>R1011</v>
          </cell>
        </row>
        <row r="2273">
          <cell r="A2273" t="str">
            <v>Id72</v>
          </cell>
          <cell r="B2273">
            <v>1972</v>
          </cell>
          <cell r="C2273" t="str">
            <v>Jun</v>
          </cell>
          <cell r="D2273">
            <v>8</v>
          </cell>
          <cell r="E2273">
            <v>1</v>
          </cell>
          <cell r="F2273">
            <v>41919.1</v>
          </cell>
          <cell r="G2273" t="str">
            <v>tier - 1</v>
          </cell>
          <cell r="H2273" t="str">
            <v>tier - 1</v>
          </cell>
          <cell r="I2273" t="str">
            <v>R1016</v>
          </cell>
        </row>
        <row r="2274">
          <cell r="A2274" t="str">
            <v>Id71</v>
          </cell>
          <cell r="B2274">
            <v>1984</v>
          </cell>
          <cell r="C2274" t="str">
            <v>Nov</v>
          </cell>
          <cell r="D2274">
            <v>10</v>
          </cell>
          <cell r="E2274">
            <v>3</v>
          </cell>
          <cell r="F2274">
            <v>41949.24</v>
          </cell>
          <cell r="G2274" t="str">
            <v>tier - 1</v>
          </cell>
          <cell r="H2274" t="str">
            <v>tier - 1</v>
          </cell>
          <cell r="I2274" t="str">
            <v>R1013</v>
          </cell>
        </row>
        <row r="2275">
          <cell r="A2275" t="str">
            <v>Id70</v>
          </cell>
          <cell r="B2275">
            <v>1968</v>
          </cell>
          <cell r="C2275" t="str">
            <v>Dec</v>
          </cell>
          <cell r="D2275">
            <v>19</v>
          </cell>
          <cell r="E2275">
            <v>1</v>
          </cell>
          <cell r="F2275">
            <v>41999.519999999997</v>
          </cell>
          <cell r="G2275" t="str">
            <v>tier - 1</v>
          </cell>
          <cell r="H2275" t="str">
            <v>tier - 3</v>
          </cell>
          <cell r="I2275" t="str">
            <v>R1013</v>
          </cell>
        </row>
        <row r="2276">
          <cell r="A2276" t="str">
            <v>Id69</v>
          </cell>
          <cell r="B2276">
            <v>1976</v>
          </cell>
          <cell r="C2276" t="str">
            <v>Nov</v>
          </cell>
          <cell r="D2276">
            <v>28</v>
          </cell>
          <cell r="E2276">
            <v>0</v>
          </cell>
          <cell r="F2276">
            <v>42111.66</v>
          </cell>
          <cell r="G2276" t="str">
            <v>tier - 1</v>
          </cell>
          <cell r="H2276" t="str">
            <v>tier - 1</v>
          </cell>
          <cell r="I2276" t="str">
            <v>R1024</v>
          </cell>
        </row>
        <row r="2277">
          <cell r="A2277" t="str">
            <v>Id68</v>
          </cell>
          <cell r="B2277">
            <v>1997</v>
          </cell>
          <cell r="C2277" t="str">
            <v>Dec</v>
          </cell>
          <cell r="D2277">
            <v>9</v>
          </cell>
          <cell r="E2277">
            <v>2</v>
          </cell>
          <cell r="F2277">
            <v>42112.24</v>
          </cell>
          <cell r="G2277" t="str">
            <v>tier - 1</v>
          </cell>
          <cell r="H2277" t="str">
            <v>tier - 3</v>
          </cell>
          <cell r="I2277" t="str">
            <v>R1013</v>
          </cell>
        </row>
        <row r="2278">
          <cell r="A2278" t="str">
            <v>Id67</v>
          </cell>
          <cell r="B2278">
            <v>1979</v>
          </cell>
          <cell r="C2278" t="str">
            <v>Jul</v>
          </cell>
          <cell r="D2278">
            <v>3</v>
          </cell>
          <cell r="E2278">
            <v>3</v>
          </cell>
          <cell r="F2278">
            <v>42124.52</v>
          </cell>
          <cell r="G2278" t="str">
            <v>tier - 1</v>
          </cell>
          <cell r="H2278" t="str">
            <v>tier - 1</v>
          </cell>
          <cell r="I2278" t="str">
            <v>R1013</v>
          </cell>
        </row>
        <row r="2279">
          <cell r="A2279" t="str">
            <v>Id66</v>
          </cell>
          <cell r="B2279">
            <v>1973</v>
          </cell>
          <cell r="C2279" t="str">
            <v>Sep</v>
          </cell>
          <cell r="D2279">
            <v>18</v>
          </cell>
          <cell r="E2279">
            <v>0</v>
          </cell>
          <cell r="F2279">
            <v>42188.15</v>
          </cell>
          <cell r="G2279" t="str">
            <v>tier - 1</v>
          </cell>
          <cell r="H2279" t="str">
            <v>tier - 1</v>
          </cell>
          <cell r="I2279" t="str">
            <v>R1011</v>
          </cell>
        </row>
        <row r="2280">
          <cell r="A2280" t="str">
            <v>Id65</v>
          </cell>
          <cell r="B2280">
            <v>1975</v>
          </cell>
          <cell r="C2280" t="str">
            <v>Aug</v>
          </cell>
          <cell r="D2280">
            <v>15</v>
          </cell>
          <cell r="E2280">
            <v>1</v>
          </cell>
          <cell r="F2280">
            <v>42211.14</v>
          </cell>
          <cell r="G2280" t="str">
            <v>tier - 1</v>
          </cell>
          <cell r="H2280" t="str">
            <v>tier - 3</v>
          </cell>
          <cell r="I2280" t="str">
            <v>R1013</v>
          </cell>
        </row>
        <row r="2281">
          <cell r="A2281" t="str">
            <v>Id64</v>
          </cell>
          <cell r="B2281">
            <v>1967</v>
          </cell>
          <cell r="C2281" t="str">
            <v>Jun</v>
          </cell>
          <cell r="D2281">
            <v>28</v>
          </cell>
          <cell r="E2281">
            <v>0</v>
          </cell>
          <cell r="F2281">
            <v>42303.69</v>
          </cell>
          <cell r="G2281" t="str">
            <v>tier - 1</v>
          </cell>
          <cell r="H2281" t="str">
            <v>tier - 2</v>
          </cell>
          <cell r="I2281" t="str">
            <v>R1016</v>
          </cell>
        </row>
        <row r="2282">
          <cell r="A2282" t="str">
            <v>Id63</v>
          </cell>
          <cell r="B2282">
            <v>1968</v>
          </cell>
          <cell r="C2282" t="str">
            <v>Aug</v>
          </cell>
          <cell r="D2282">
            <v>3</v>
          </cell>
          <cell r="E2282">
            <v>0</v>
          </cell>
          <cell r="F2282">
            <v>42478.6</v>
          </cell>
          <cell r="G2282" t="str">
            <v>tier - 1</v>
          </cell>
          <cell r="H2282" t="str">
            <v>tier - 2</v>
          </cell>
          <cell r="I2282" t="str">
            <v>R1011</v>
          </cell>
        </row>
        <row r="2283">
          <cell r="A2283" t="str">
            <v>Id62</v>
          </cell>
          <cell r="B2283">
            <v>1967</v>
          </cell>
          <cell r="C2283" t="str">
            <v>Jun</v>
          </cell>
          <cell r="D2283">
            <v>27</v>
          </cell>
          <cell r="E2283">
            <v>0</v>
          </cell>
          <cell r="F2283">
            <v>42538.720000000001</v>
          </cell>
          <cell r="G2283" t="str">
            <v>tier - 1</v>
          </cell>
          <cell r="H2283" t="str">
            <v>tier - 3</v>
          </cell>
          <cell r="I2283" t="str">
            <v>R1011</v>
          </cell>
        </row>
        <row r="2284">
          <cell r="A2284" t="str">
            <v>Id61</v>
          </cell>
          <cell r="B2284">
            <v>1979</v>
          </cell>
          <cell r="C2284" t="str">
            <v>Dec</v>
          </cell>
          <cell r="D2284">
            <v>27</v>
          </cell>
          <cell r="E2284">
            <v>2</v>
          </cell>
          <cell r="F2284">
            <v>42560.43</v>
          </cell>
          <cell r="G2284" t="str">
            <v>tier - 1</v>
          </cell>
          <cell r="H2284" t="str">
            <v>tier - 3</v>
          </cell>
          <cell r="I2284" t="str">
            <v>R1013</v>
          </cell>
        </row>
        <row r="2285">
          <cell r="A2285" t="str">
            <v>Id60</v>
          </cell>
          <cell r="B2285">
            <v>1971</v>
          </cell>
          <cell r="C2285" t="str">
            <v>Nov</v>
          </cell>
          <cell r="D2285">
            <v>3</v>
          </cell>
          <cell r="E2285">
            <v>0</v>
          </cell>
          <cell r="F2285">
            <v>42644.2</v>
          </cell>
          <cell r="G2285" t="str">
            <v>tier - 1</v>
          </cell>
          <cell r="H2285" t="str">
            <v>tier - 3</v>
          </cell>
          <cell r="I2285" t="str">
            <v>R1011</v>
          </cell>
        </row>
        <row r="2286">
          <cell r="A2286" t="str">
            <v>Id59</v>
          </cell>
          <cell r="B2286">
            <v>1977</v>
          </cell>
          <cell r="C2286" t="str">
            <v>Oct</v>
          </cell>
          <cell r="D2286">
            <v>21</v>
          </cell>
          <cell r="E2286">
            <v>2</v>
          </cell>
          <cell r="F2286">
            <v>42760.5</v>
          </cell>
          <cell r="G2286" t="str">
            <v>tier - 1</v>
          </cell>
          <cell r="H2286" t="str">
            <v>tier - 2</v>
          </cell>
          <cell r="I2286" t="str">
            <v>R1012</v>
          </cell>
        </row>
        <row r="2287">
          <cell r="A2287" t="str">
            <v>Id58</v>
          </cell>
          <cell r="B2287">
            <v>1965</v>
          </cell>
          <cell r="C2287" t="str">
            <v>Oct</v>
          </cell>
          <cell r="D2287">
            <v>29</v>
          </cell>
          <cell r="E2287">
            <v>0</v>
          </cell>
          <cell r="F2287">
            <v>42764.12</v>
          </cell>
          <cell r="G2287" t="str">
            <v>tier - 1</v>
          </cell>
          <cell r="H2287" t="str">
            <v>tier - 2</v>
          </cell>
          <cell r="I2287" t="str">
            <v>R1011</v>
          </cell>
        </row>
        <row r="2288">
          <cell r="A2288" t="str">
            <v>Id57</v>
          </cell>
          <cell r="B2288">
            <v>1972</v>
          </cell>
          <cell r="C2288" t="str">
            <v>Sep</v>
          </cell>
          <cell r="D2288">
            <v>10</v>
          </cell>
          <cell r="E2288">
            <v>2</v>
          </cell>
          <cell r="F2288">
            <v>42856.84</v>
          </cell>
          <cell r="G2288" t="str">
            <v>tier - 1</v>
          </cell>
          <cell r="H2288" t="str">
            <v>tier - 1</v>
          </cell>
          <cell r="I2288" t="str">
            <v>R1011</v>
          </cell>
        </row>
        <row r="2289">
          <cell r="A2289" t="str">
            <v>Id56</v>
          </cell>
          <cell r="B2289">
            <v>1975</v>
          </cell>
          <cell r="C2289" t="str">
            <v>Oct</v>
          </cell>
          <cell r="D2289">
            <v>23</v>
          </cell>
          <cell r="E2289">
            <v>1</v>
          </cell>
          <cell r="F2289">
            <v>42969.85</v>
          </cell>
          <cell r="G2289" t="str">
            <v>tier - 1</v>
          </cell>
          <cell r="H2289" t="str">
            <v>tier - 3</v>
          </cell>
          <cell r="I2289" t="str">
            <v>R1013</v>
          </cell>
        </row>
        <row r="2290">
          <cell r="A2290" t="str">
            <v>Id55</v>
          </cell>
          <cell r="B2290">
            <v>1978</v>
          </cell>
          <cell r="C2290" t="str">
            <v>Nov</v>
          </cell>
          <cell r="D2290">
            <v>4</v>
          </cell>
          <cell r="E2290">
            <v>0</v>
          </cell>
          <cell r="F2290">
            <v>42983.46</v>
          </cell>
          <cell r="G2290" t="str">
            <v>tier - 1</v>
          </cell>
          <cell r="H2290" t="str">
            <v>tier - 2</v>
          </cell>
          <cell r="I2290" t="str">
            <v>R1012</v>
          </cell>
        </row>
        <row r="2291">
          <cell r="A2291" t="str">
            <v>Id54</v>
          </cell>
          <cell r="B2291">
            <v>1965</v>
          </cell>
          <cell r="C2291" t="str">
            <v>Nov</v>
          </cell>
          <cell r="D2291">
            <v>29</v>
          </cell>
          <cell r="E2291">
            <v>0</v>
          </cell>
          <cell r="F2291">
            <v>43073.760000000002</v>
          </cell>
          <cell r="G2291" t="str">
            <v>tier - 2</v>
          </cell>
          <cell r="H2291" t="str">
            <v>tier - 2</v>
          </cell>
          <cell r="I2291" t="str">
            <v>R1011</v>
          </cell>
        </row>
        <row r="2292">
          <cell r="A2292" t="str">
            <v>Id53</v>
          </cell>
          <cell r="B2292">
            <v>1969</v>
          </cell>
          <cell r="C2292" t="str">
            <v>Dec</v>
          </cell>
          <cell r="D2292">
            <v>3</v>
          </cell>
          <cell r="E2292">
            <v>0</v>
          </cell>
          <cell r="F2292">
            <v>43254.42</v>
          </cell>
          <cell r="G2292" t="str">
            <v>tier - 2</v>
          </cell>
          <cell r="H2292" t="str">
            <v>tier - 2</v>
          </cell>
          <cell r="I2292" t="str">
            <v>R1016</v>
          </cell>
        </row>
        <row r="2293">
          <cell r="A2293" t="str">
            <v>Id52</v>
          </cell>
          <cell r="B2293">
            <v>1965</v>
          </cell>
          <cell r="C2293" t="str">
            <v>Aug</v>
          </cell>
          <cell r="D2293">
            <v>22</v>
          </cell>
          <cell r="E2293">
            <v>0</v>
          </cell>
          <cell r="F2293">
            <v>43578.94</v>
          </cell>
          <cell r="G2293" t="str">
            <v>tier - 2</v>
          </cell>
          <cell r="H2293" t="str">
            <v>tier - 2</v>
          </cell>
          <cell r="I2293" t="str">
            <v>R1012</v>
          </cell>
        </row>
        <row r="2294">
          <cell r="A2294" t="str">
            <v>Id51</v>
          </cell>
          <cell r="B2294">
            <v>1986</v>
          </cell>
          <cell r="C2294" t="str">
            <v>Dec</v>
          </cell>
          <cell r="D2294">
            <v>29</v>
          </cell>
          <cell r="E2294">
            <v>3</v>
          </cell>
          <cell r="F2294">
            <v>43753.34</v>
          </cell>
          <cell r="G2294" t="str">
            <v>tier - 2</v>
          </cell>
          <cell r="H2294" t="str">
            <v>tier - 1</v>
          </cell>
          <cell r="I2294" t="str">
            <v>R1015</v>
          </cell>
        </row>
        <row r="2295">
          <cell r="A2295" t="str">
            <v>Id50</v>
          </cell>
          <cell r="B2295">
            <v>1966</v>
          </cell>
          <cell r="C2295" t="str">
            <v>Oct</v>
          </cell>
          <cell r="D2295">
            <v>25</v>
          </cell>
          <cell r="E2295">
            <v>2</v>
          </cell>
          <cell r="F2295">
            <v>43813.87</v>
          </cell>
          <cell r="G2295" t="str">
            <v>tier - 2</v>
          </cell>
          <cell r="H2295" t="str">
            <v>tier - 2</v>
          </cell>
          <cell r="I2295" t="str">
            <v>R1013</v>
          </cell>
        </row>
        <row r="2296">
          <cell r="A2296" t="str">
            <v>Id49</v>
          </cell>
          <cell r="B2296">
            <v>1966</v>
          </cell>
          <cell r="C2296" t="str">
            <v>Jul</v>
          </cell>
          <cell r="D2296">
            <v>2</v>
          </cell>
          <cell r="E2296">
            <v>0</v>
          </cell>
          <cell r="F2296">
            <v>43817.45</v>
          </cell>
          <cell r="G2296" t="str">
            <v>tier - 2</v>
          </cell>
          <cell r="H2296" t="str">
            <v>tier - 3</v>
          </cell>
          <cell r="I2296" t="str">
            <v>R1012</v>
          </cell>
        </row>
        <row r="2297">
          <cell r="A2297" t="str">
            <v>Id48</v>
          </cell>
          <cell r="B2297">
            <v>1980</v>
          </cell>
          <cell r="C2297" t="str">
            <v>Nov</v>
          </cell>
          <cell r="D2297">
            <v>10</v>
          </cell>
          <cell r="E2297">
            <v>2</v>
          </cell>
          <cell r="F2297">
            <v>43896.38</v>
          </cell>
          <cell r="G2297" t="str">
            <v>tier - 2</v>
          </cell>
          <cell r="H2297" t="str">
            <v>tier - 1</v>
          </cell>
          <cell r="I2297" t="str">
            <v>R1013</v>
          </cell>
        </row>
        <row r="2298">
          <cell r="A2298" t="str">
            <v>Id47</v>
          </cell>
          <cell r="B2298">
            <v>1966</v>
          </cell>
          <cell r="C2298" t="str">
            <v>Oct</v>
          </cell>
          <cell r="D2298">
            <v>5</v>
          </cell>
          <cell r="E2298">
            <v>0</v>
          </cell>
          <cell r="F2298">
            <v>43921.18</v>
          </cell>
          <cell r="G2298" t="str">
            <v>tier - 2</v>
          </cell>
          <cell r="H2298" t="str">
            <v>tier - 2</v>
          </cell>
          <cell r="I2298" t="str">
            <v>R1012</v>
          </cell>
        </row>
        <row r="2299">
          <cell r="A2299" t="str">
            <v>Id46</v>
          </cell>
          <cell r="B2299">
            <v>1988</v>
          </cell>
          <cell r="C2299" t="str">
            <v>Jul</v>
          </cell>
          <cell r="D2299">
            <v>16</v>
          </cell>
          <cell r="E2299">
            <v>1</v>
          </cell>
          <cell r="F2299">
            <v>43943.88</v>
          </cell>
          <cell r="G2299" t="str">
            <v>tier - 2</v>
          </cell>
          <cell r="H2299" t="str">
            <v>tier - 1</v>
          </cell>
          <cell r="I2299" t="str">
            <v>R1012</v>
          </cell>
        </row>
        <row r="2300">
          <cell r="A2300" t="str">
            <v>Id45</v>
          </cell>
          <cell r="B2300">
            <v>1975</v>
          </cell>
          <cell r="C2300" t="str">
            <v>Jun</v>
          </cell>
          <cell r="D2300">
            <v>1</v>
          </cell>
          <cell r="E2300">
            <v>2</v>
          </cell>
          <cell r="F2300">
            <v>44202.65</v>
          </cell>
          <cell r="G2300" t="str">
            <v>tier - 2</v>
          </cell>
          <cell r="H2300" t="str">
            <v>tier - 2</v>
          </cell>
          <cell r="I2300" t="str">
            <v>R1013</v>
          </cell>
        </row>
        <row r="2301">
          <cell r="A2301" t="str">
            <v>Id44</v>
          </cell>
          <cell r="B2301">
            <v>1968</v>
          </cell>
          <cell r="C2301" t="str">
            <v>Nov</v>
          </cell>
          <cell r="D2301">
            <v>24</v>
          </cell>
          <cell r="E2301">
            <v>2</v>
          </cell>
          <cell r="F2301">
            <v>44260.75</v>
          </cell>
          <cell r="G2301" t="str">
            <v>tier - 2</v>
          </cell>
          <cell r="H2301" t="str">
            <v>tier - 1</v>
          </cell>
          <cell r="I2301" t="str">
            <v>R1013</v>
          </cell>
        </row>
        <row r="2302">
          <cell r="A2302" t="str">
            <v>Id43</v>
          </cell>
          <cell r="B2302">
            <v>1971</v>
          </cell>
          <cell r="C2302" t="str">
            <v>Oct</v>
          </cell>
          <cell r="D2302">
            <v>29</v>
          </cell>
          <cell r="E2302">
            <v>0</v>
          </cell>
          <cell r="F2302">
            <v>44400.41</v>
          </cell>
          <cell r="G2302" t="str">
            <v>tier - 2</v>
          </cell>
          <cell r="H2302" t="str">
            <v>tier - 2</v>
          </cell>
          <cell r="I2302" t="str">
            <v>R1013</v>
          </cell>
        </row>
        <row r="2303">
          <cell r="A2303" t="str">
            <v>Id42</v>
          </cell>
          <cell r="B2303">
            <v>1967</v>
          </cell>
          <cell r="C2303" t="str">
            <v>Sep</v>
          </cell>
          <cell r="D2303">
            <v>14</v>
          </cell>
          <cell r="E2303">
            <v>0</v>
          </cell>
          <cell r="F2303">
            <v>44423.8</v>
          </cell>
          <cell r="G2303" t="str">
            <v>tier - 2</v>
          </cell>
          <cell r="H2303" t="str">
            <v>tier - 3</v>
          </cell>
          <cell r="I2303" t="str">
            <v>R1013</v>
          </cell>
        </row>
        <row r="2304">
          <cell r="A2304" t="str">
            <v>Id41</v>
          </cell>
          <cell r="B2304">
            <v>2000</v>
          </cell>
          <cell r="C2304" t="str">
            <v>Aug</v>
          </cell>
          <cell r="D2304">
            <v>2</v>
          </cell>
          <cell r="E2304">
            <v>1</v>
          </cell>
          <cell r="F2304">
            <v>44501.4</v>
          </cell>
          <cell r="G2304" t="str">
            <v>tier - 2</v>
          </cell>
          <cell r="H2304" t="str">
            <v>tier - 3</v>
          </cell>
          <cell r="I2304" t="str">
            <v>R1013</v>
          </cell>
        </row>
        <row r="2305">
          <cell r="A2305" t="str">
            <v>Id40</v>
          </cell>
          <cell r="B2305">
            <v>1993</v>
          </cell>
          <cell r="C2305" t="str">
            <v>Oct</v>
          </cell>
          <cell r="D2305">
            <v>11</v>
          </cell>
          <cell r="E2305">
            <v>2</v>
          </cell>
          <cell r="F2305">
            <v>44585.46</v>
          </cell>
          <cell r="G2305" t="str">
            <v>tier - 2</v>
          </cell>
          <cell r="H2305" t="str">
            <v>tier - 2</v>
          </cell>
          <cell r="I2305" t="str">
            <v>R1011</v>
          </cell>
        </row>
        <row r="2306">
          <cell r="A2306" t="str">
            <v>Id39</v>
          </cell>
          <cell r="B2306">
            <v>1971</v>
          </cell>
          <cell r="C2306" t="str">
            <v>Aug</v>
          </cell>
          <cell r="D2306">
            <v>13</v>
          </cell>
          <cell r="E2306">
            <v>2</v>
          </cell>
          <cell r="F2306">
            <v>44641.2</v>
          </cell>
          <cell r="G2306" t="str">
            <v>tier - 2</v>
          </cell>
          <cell r="H2306" t="str">
            <v>tier - 3</v>
          </cell>
          <cell r="I2306" t="str">
            <v>R1024</v>
          </cell>
        </row>
        <row r="2307">
          <cell r="A2307" t="str">
            <v>Id38</v>
          </cell>
          <cell r="B2307">
            <v>1962</v>
          </cell>
          <cell r="C2307" t="str">
            <v>Dec</v>
          </cell>
          <cell r="D2307">
            <v>17</v>
          </cell>
          <cell r="E2307">
            <v>0</v>
          </cell>
          <cell r="F2307">
            <v>45008.959999999999</v>
          </cell>
          <cell r="G2307" t="str">
            <v>tier - 2</v>
          </cell>
          <cell r="H2307" t="str">
            <v>tier - 2</v>
          </cell>
          <cell r="I2307" t="str">
            <v>R1013</v>
          </cell>
        </row>
        <row r="2308">
          <cell r="A2308" t="str">
            <v>Id37</v>
          </cell>
          <cell r="B2308">
            <v>1974</v>
          </cell>
          <cell r="C2308" t="str">
            <v>Aug</v>
          </cell>
          <cell r="D2308">
            <v>9</v>
          </cell>
          <cell r="E2308">
            <v>2</v>
          </cell>
          <cell r="F2308">
            <v>45702.02</v>
          </cell>
          <cell r="G2308" t="str">
            <v>tier - 2</v>
          </cell>
          <cell r="H2308" t="str">
            <v>tier - 2</v>
          </cell>
          <cell r="I2308" t="str">
            <v>R1012</v>
          </cell>
        </row>
        <row r="2309">
          <cell r="A2309" t="str">
            <v>Id36</v>
          </cell>
          <cell r="B2309">
            <v>1960</v>
          </cell>
          <cell r="C2309" t="str">
            <v>Dec</v>
          </cell>
          <cell r="D2309">
            <v>21</v>
          </cell>
          <cell r="E2309">
            <v>0</v>
          </cell>
          <cell r="F2309">
            <v>45710.21</v>
          </cell>
          <cell r="G2309" t="str">
            <v>tier - 2</v>
          </cell>
          <cell r="H2309" t="str">
            <v>tier - 2</v>
          </cell>
          <cell r="I2309" t="str">
            <v>R1016</v>
          </cell>
        </row>
        <row r="2310">
          <cell r="A2310" t="str">
            <v>Id35</v>
          </cell>
          <cell r="B2310">
            <v>1979</v>
          </cell>
          <cell r="C2310" t="str">
            <v>Aug</v>
          </cell>
          <cell r="D2310">
            <v>12</v>
          </cell>
          <cell r="E2310">
            <v>0</v>
          </cell>
          <cell r="F2310">
            <v>45863.21</v>
          </cell>
          <cell r="G2310" t="str">
            <v>tier - 2</v>
          </cell>
          <cell r="H2310" t="str">
            <v>tier - 1</v>
          </cell>
          <cell r="I2310" t="str">
            <v>R1013</v>
          </cell>
        </row>
        <row r="2311">
          <cell r="A2311" t="str">
            <v>Id34</v>
          </cell>
          <cell r="B2311">
            <v>1985</v>
          </cell>
          <cell r="C2311" t="str">
            <v>Sep</v>
          </cell>
          <cell r="D2311">
            <v>30</v>
          </cell>
          <cell r="E2311">
            <v>2</v>
          </cell>
          <cell r="F2311">
            <v>46113.51</v>
          </cell>
          <cell r="G2311" t="str">
            <v>tier - 2</v>
          </cell>
          <cell r="H2311" t="str">
            <v>tier - 3</v>
          </cell>
          <cell r="I2311" t="str">
            <v>R1011</v>
          </cell>
        </row>
        <row r="2312">
          <cell r="A2312" t="str">
            <v>Id33</v>
          </cell>
          <cell r="B2312">
            <v>1962</v>
          </cell>
          <cell r="C2312" t="str">
            <v>Dec</v>
          </cell>
          <cell r="D2312">
            <v>4</v>
          </cell>
          <cell r="E2312">
            <v>3</v>
          </cell>
          <cell r="F2312">
            <v>46130.53</v>
          </cell>
          <cell r="G2312" t="str">
            <v>tier - 1</v>
          </cell>
          <cell r="H2312" t="str">
            <v>tier - 1</v>
          </cell>
          <cell r="I2312" t="str">
            <v>R1012</v>
          </cell>
        </row>
        <row r="2313">
          <cell r="A2313" t="str">
            <v>Id32</v>
          </cell>
          <cell r="B2313">
            <v>1976</v>
          </cell>
          <cell r="C2313" t="str">
            <v>Dec</v>
          </cell>
          <cell r="D2313">
            <v>2</v>
          </cell>
          <cell r="E2313">
            <v>3</v>
          </cell>
          <cell r="F2313">
            <v>46151.12</v>
          </cell>
          <cell r="G2313" t="str">
            <v>tier - 1</v>
          </cell>
          <cell r="H2313" t="str">
            <v>tier - 3</v>
          </cell>
          <cell r="I2313" t="str">
            <v>R1013</v>
          </cell>
        </row>
        <row r="2314">
          <cell r="A2314" t="str">
            <v>Id31</v>
          </cell>
          <cell r="B2314">
            <v>1978</v>
          </cell>
          <cell r="C2314" t="str">
            <v>Aug</v>
          </cell>
          <cell r="D2314">
            <v>17</v>
          </cell>
          <cell r="E2314">
            <v>2</v>
          </cell>
          <cell r="F2314">
            <v>46200.99</v>
          </cell>
          <cell r="G2314" t="str">
            <v>tier - 1</v>
          </cell>
          <cell r="H2314" t="str">
            <v>tier - 1</v>
          </cell>
          <cell r="I2314" t="str">
            <v>R1013</v>
          </cell>
        </row>
        <row r="2315">
          <cell r="A2315" t="str">
            <v>Id30</v>
          </cell>
          <cell r="B2315">
            <v>1971</v>
          </cell>
          <cell r="C2315" t="str">
            <v>Dec</v>
          </cell>
          <cell r="D2315">
            <v>6</v>
          </cell>
          <cell r="E2315">
            <v>3</v>
          </cell>
          <cell r="F2315">
            <v>46255.11</v>
          </cell>
          <cell r="G2315" t="str">
            <v>tier - 1</v>
          </cell>
          <cell r="H2315" t="str">
            <v>tier - 3</v>
          </cell>
          <cell r="I2315" t="str">
            <v>R1024</v>
          </cell>
        </row>
        <row r="2316">
          <cell r="A2316" t="str">
            <v>Id29</v>
          </cell>
          <cell r="B2316">
            <v>1961</v>
          </cell>
          <cell r="C2316" t="str">
            <v>Aug</v>
          </cell>
          <cell r="D2316">
            <v>8</v>
          </cell>
          <cell r="E2316">
            <v>0</v>
          </cell>
          <cell r="F2316">
            <v>46599.11</v>
          </cell>
          <cell r="G2316" t="str">
            <v>tier - 1</v>
          </cell>
          <cell r="H2316" t="str">
            <v>tier - 1</v>
          </cell>
          <cell r="I2316" t="str">
            <v>R1013</v>
          </cell>
        </row>
        <row r="2317">
          <cell r="A2317" t="str">
            <v>Id28</v>
          </cell>
          <cell r="B2317">
            <v>1969</v>
          </cell>
          <cell r="C2317" t="str">
            <v>Jun</v>
          </cell>
          <cell r="D2317">
            <v>23</v>
          </cell>
          <cell r="E2317">
            <v>3</v>
          </cell>
          <cell r="F2317">
            <v>46661.440000000002</v>
          </cell>
          <cell r="G2317" t="str">
            <v>tier - 1</v>
          </cell>
          <cell r="H2317" t="str">
            <v>tier - 3</v>
          </cell>
          <cell r="I2317" t="str">
            <v>R1012</v>
          </cell>
        </row>
        <row r="2318">
          <cell r="A2318" t="str">
            <v>Id27</v>
          </cell>
          <cell r="B2318">
            <v>1960</v>
          </cell>
          <cell r="C2318" t="str">
            <v>Nov</v>
          </cell>
          <cell r="D2318">
            <v>17</v>
          </cell>
          <cell r="E2318">
            <v>3</v>
          </cell>
          <cell r="F2318">
            <v>46718.16</v>
          </cell>
          <cell r="G2318" t="str">
            <v>tier - 1</v>
          </cell>
          <cell r="H2318" t="str">
            <v>tier - 1</v>
          </cell>
          <cell r="I2318" t="str">
            <v>R1012</v>
          </cell>
        </row>
        <row r="2319">
          <cell r="A2319" t="str">
            <v>Id26</v>
          </cell>
          <cell r="B2319">
            <v>1958</v>
          </cell>
          <cell r="C2319" t="str">
            <v>Sep</v>
          </cell>
          <cell r="D2319">
            <v>15</v>
          </cell>
          <cell r="E2319">
            <v>0</v>
          </cell>
          <cell r="F2319">
            <v>46889.26</v>
          </cell>
          <cell r="G2319" t="str">
            <v>tier - 2</v>
          </cell>
          <cell r="H2319" t="str">
            <v>tier - 3</v>
          </cell>
          <cell r="I2319" t="str">
            <v>R1013</v>
          </cell>
        </row>
        <row r="2320">
          <cell r="A2320" t="str">
            <v>Id25</v>
          </cell>
          <cell r="B2320">
            <v>1959</v>
          </cell>
          <cell r="C2320" t="str">
            <v>Jul</v>
          </cell>
          <cell r="D2320">
            <v>14</v>
          </cell>
          <cell r="E2320">
            <v>0</v>
          </cell>
          <cell r="F2320">
            <v>47055.53</v>
          </cell>
          <cell r="G2320" t="str">
            <v>tier - 2</v>
          </cell>
          <cell r="H2320" t="str">
            <v>tier - 1</v>
          </cell>
          <cell r="I2320" t="str">
            <v>R1013</v>
          </cell>
        </row>
        <row r="2321">
          <cell r="A2321" t="str">
            <v>Id24</v>
          </cell>
          <cell r="B2321">
            <v>1970</v>
          </cell>
          <cell r="C2321" t="str">
            <v>Dec</v>
          </cell>
          <cell r="D2321">
            <v>28</v>
          </cell>
          <cell r="E2321">
            <v>2</v>
          </cell>
          <cell r="F2321">
            <v>47269.85</v>
          </cell>
          <cell r="G2321" t="str">
            <v>tier - 1</v>
          </cell>
          <cell r="H2321" t="str">
            <v>tier - 2</v>
          </cell>
          <cell r="I2321" t="str">
            <v>R1013</v>
          </cell>
        </row>
        <row r="2322">
          <cell r="A2322" t="str">
            <v>Id23</v>
          </cell>
          <cell r="B2322">
            <v>1958</v>
          </cell>
          <cell r="C2322" t="str">
            <v>Sep</v>
          </cell>
          <cell r="D2322">
            <v>3</v>
          </cell>
          <cell r="E2322">
            <v>2</v>
          </cell>
          <cell r="F2322">
            <v>47291.06</v>
          </cell>
          <cell r="G2322" t="str">
            <v>tier - 2</v>
          </cell>
          <cell r="H2322" t="str">
            <v>tier - 1</v>
          </cell>
          <cell r="I2322" t="str">
            <v>R1011</v>
          </cell>
        </row>
        <row r="2323">
          <cell r="A2323" t="str">
            <v>Id22</v>
          </cell>
          <cell r="B2323">
            <v>1959</v>
          </cell>
          <cell r="C2323" t="str">
            <v>Oct</v>
          </cell>
          <cell r="D2323">
            <v>4</v>
          </cell>
          <cell r="E2323">
            <v>2</v>
          </cell>
          <cell r="F2323">
            <v>47305.31</v>
          </cell>
          <cell r="G2323" t="str">
            <v>tier - 2</v>
          </cell>
          <cell r="H2323" t="str">
            <v>tier - 1</v>
          </cell>
          <cell r="I2323" t="str">
            <v>R1011</v>
          </cell>
        </row>
        <row r="2324">
          <cell r="A2324" t="str">
            <v>Id21</v>
          </cell>
          <cell r="B2324">
            <v>1961</v>
          </cell>
          <cell r="C2324" t="str">
            <v>Jun</v>
          </cell>
          <cell r="D2324">
            <v>13</v>
          </cell>
          <cell r="E2324">
            <v>1</v>
          </cell>
          <cell r="F2324">
            <v>47403.88</v>
          </cell>
          <cell r="G2324" t="str">
            <v>tier - 1</v>
          </cell>
          <cell r="H2324" t="str">
            <v>tier - 3</v>
          </cell>
          <cell r="I2324" t="str">
            <v>R1011</v>
          </cell>
        </row>
        <row r="2325">
          <cell r="A2325" t="str">
            <v>Id20</v>
          </cell>
          <cell r="B2325">
            <v>1971</v>
          </cell>
          <cell r="C2325" t="str">
            <v>Sep</v>
          </cell>
          <cell r="D2325">
            <v>27</v>
          </cell>
          <cell r="E2325">
            <v>2</v>
          </cell>
          <cell r="F2325">
            <v>47462.89</v>
          </cell>
          <cell r="G2325" t="str">
            <v>tier - 1</v>
          </cell>
          <cell r="H2325" t="str">
            <v>tier - 2</v>
          </cell>
          <cell r="I2325" t="str">
            <v>R1013</v>
          </cell>
        </row>
        <row r="2326">
          <cell r="A2326" t="str">
            <v>Id19</v>
          </cell>
          <cell r="B2326">
            <v>1964</v>
          </cell>
          <cell r="C2326" t="str">
            <v>Nov</v>
          </cell>
          <cell r="D2326">
            <v>7</v>
          </cell>
          <cell r="E2326">
            <v>2</v>
          </cell>
          <cell r="F2326">
            <v>47496.49</v>
          </cell>
          <cell r="G2326" t="str">
            <v>tier - 1</v>
          </cell>
          <cell r="H2326" t="str">
            <v>tier - 3</v>
          </cell>
          <cell r="I2326" t="str">
            <v>R1012</v>
          </cell>
        </row>
        <row r="2327">
          <cell r="A2327" t="str">
            <v>Id18</v>
          </cell>
          <cell r="B2327">
            <v>1963</v>
          </cell>
          <cell r="C2327" t="str">
            <v>Aug</v>
          </cell>
          <cell r="D2327">
            <v>5</v>
          </cell>
          <cell r="E2327">
            <v>1</v>
          </cell>
          <cell r="F2327">
            <v>47896.79</v>
          </cell>
          <cell r="G2327" t="str">
            <v>tier - 1</v>
          </cell>
          <cell r="H2327" t="str">
            <v>tier - 3</v>
          </cell>
          <cell r="I2327" t="str">
            <v>R1024</v>
          </cell>
        </row>
        <row r="2328">
          <cell r="A2328" t="str">
            <v>Id17</v>
          </cell>
          <cell r="B2328">
            <v>1958</v>
          </cell>
          <cell r="C2328" t="str">
            <v>Nov</v>
          </cell>
          <cell r="D2328">
            <v>16</v>
          </cell>
          <cell r="E2328">
            <v>1</v>
          </cell>
          <cell r="F2328">
            <v>47928.03</v>
          </cell>
          <cell r="G2328" t="str">
            <v>tier - 2</v>
          </cell>
          <cell r="H2328" t="str">
            <v>tier - 3</v>
          </cell>
          <cell r="I2328" t="str">
            <v>R1011</v>
          </cell>
        </row>
        <row r="2329">
          <cell r="A2329" t="str">
            <v>Id16</v>
          </cell>
          <cell r="B2329">
            <v>1962</v>
          </cell>
          <cell r="C2329" t="str">
            <v>Aug</v>
          </cell>
          <cell r="D2329">
            <v>27</v>
          </cell>
          <cell r="E2329">
            <v>0</v>
          </cell>
          <cell r="F2329">
            <v>48173.36</v>
          </cell>
          <cell r="G2329" t="str">
            <v>tier - 1</v>
          </cell>
          <cell r="H2329" t="str">
            <v>tier - 3</v>
          </cell>
          <cell r="I2329" t="str">
            <v>R1011</v>
          </cell>
        </row>
        <row r="2330">
          <cell r="A2330" t="str">
            <v>Id15</v>
          </cell>
          <cell r="B2330">
            <v>1961</v>
          </cell>
          <cell r="C2330" t="str">
            <v>Dec</v>
          </cell>
          <cell r="D2330">
            <v>21</v>
          </cell>
          <cell r="E2330">
            <v>1</v>
          </cell>
          <cell r="F2330">
            <v>48517.56</v>
          </cell>
          <cell r="G2330" t="str">
            <v>tier - 1</v>
          </cell>
          <cell r="H2330" t="str">
            <v>tier - 3</v>
          </cell>
          <cell r="I2330" t="str">
            <v>R1024</v>
          </cell>
        </row>
        <row r="2331">
          <cell r="A2331" t="str">
            <v>Id14</v>
          </cell>
          <cell r="B2331">
            <v>1968</v>
          </cell>
          <cell r="C2331" t="str">
            <v>Dec</v>
          </cell>
          <cell r="D2331">
            <v>1</v>
          </cell>
          <cell r="E2331">
            <v>3</v>
          </cell>
          <cell r="F2331">
            <v>48549.18</v>
          </cell>
          <cell r="G2331" t="str">
            <v>tier - 1</v>
          </cell>
          <cell r="H2331" t="str">
            <v>tier - 3</v>
          </cell>
          <cell r="I2331" t="str">
            <v>R1016</v>
          </cell>
        </row>
        <row r="2332">
          <cell r="A2332" t="str">
            <v>Id13</v>
          </cell>
          <cell r="B2332">
            <v>1962</v>
          </cell>
          <cell r="C2332" t="str">
            <v>Oct</v>
          </cell>
          <cell r="D2332">
            <v>11</v>
          </cell>
          <cell r="E2332">
            <v>0</v>
          </cell>
          <cell r="F2332">
            <v>48673.56</v>
          </cell>
          <cell r="G2332" t="str">
            <v>tier - 1</v>
          </cell>
          <cell r="H2332" t="str">
            <v>tier - 2</v>
          </cell>
          <cell r="I2332" t="str">
            <v>R1013</v>
          </cell>
        </row>
        <row r="2333">
          <cell r="A2333" t="str">
            <v>Id12</v>
          </cell>
          <cell r="B2333">
            <v>1965</v>
          </cell>
          <cell r="C2333" t="str">
            <v>Oct</v>
          </cell>
          <cell r="D2333">
            <v>27</v>
          </cell>
          <cell r="E2333">
            <v>1</v>
          </cell>
          <cell r="F2333">
            <v>48675.519999999997</v>
          </cell>
          <cell r="G2333" t="str">
            <v>tier - 1</v>
          </cell>
          <cell r="H2333" t="str">
            <v>tier - 2</v>
          </cell>
          <cell r="I2333" t="str">
            <v>R1013</v>
          </cell>
        </row>
        <row r="2334">
          <cell r="A2334" t="str">
            <v>Id11</v>
          </cell>
          <cell r="B2334">
            <v>1959</v>
          </cell>
          <cell r="C2334" t="str">
            <v>Jul</v>
          </cell>
          <cell r="D2334">
            <v>22</v>
          </cell>
          <cell r="E2334">
            <v>0</v>
          </cell>
          <cell r="F2334">
            <v>48824.45</v>
          </cell>
          <cell r="G2334" t="str">
            <v>tier - 2</v>
          </cell>
          <cell r="H2334" t="str">
            <v>tier - 1</v>
          </cell>
          <cell r="I2334" t="str">
            <v>R1011</v>
          </cell>
        </row>
        <row r="2335">
          <cell r="A2335" t="str">
            <v>Id10</v>
          </cell>
          <cell r="B2335">
            <v>1978</v>
          </cell>
          <cell r="C2335" t="str">
            <v>Dec</v>
          </cell>
          <cell r="D2335">
            <v>29</v>
          </cell>
          <cell r="E2335">
            <v>0</v>
          </cell>
          <cell r="F2335">
            <v>48885.14</v>
          </cell>
          <cell r="G2335" t="str">
            <v>tier - 1</v>
          </cell>
          <cell r="H2335" t="str">
            <v>tier - 2</v>
          </cell>
          <cell r="I2335" t="str">
            <v>R1013</v>
          </cell>
        </row>
        <row r="2336">
          <cell r="A2336" t="str">
            <v>Id9</v>
          </cell>
          <cell r="B2336">
            <v>1963</v>
          </cell>
          <cell r="C2336" t="str">
            <v>Sep</v>
          </cell>
          <cell r="D2336">
            <v>4</v>
          </cell>
          <cell r="E2336">
            <v>1</v>
          </cell>
          <cell r="F2336">
            <v>48970.25</v>
          </cell>
          <cell r="G2336" t="str">
            <v>tier - 1</v>
          </cell>
          <cell r="H2336" t="str">
            <v>tier - 2</v>
          </cell>
          <cell r="I2336" t="str">
            <v>R1013</v>
          </cell>
        </row>
        <row r="2337">
          <cell r="A2337" t="str">
            <v>Id8</v>
          </cell>
          <cell r="B2337">
            <v>1958</v>
          </cell>
          <cell r="C2337" t="str">
            <v>Jun</v>
          </cell>
          <cell r="D2337">
            <v>27</v>
          </cell>
          <cell r="E2337">
            <v>2</v>
          </cell>
          <cell r="F2337">
            <v>49577.66</v>
          </cell>
          <cell r="G2337" t="str">
            <v>tier - 2</v>
          </cell>
          <cell r="H2337" t="str">
            <v>tier - 2</v>
          </cell>
          <cell r="I2337" t="str">
            <v>R1013</v>
          </cell>
        </row>
        <row r="2338">
          <cell r="A2338" t="str">
            <v>Id7</v>
          </cell>
          <cell r="B2338">
            <v>1994</v>
          </cell>
          <cell r="C2338" t="str">
            <v>Oct</v>
          </cell>
          <cell r="D2338">
            <v>27</v>
          </cell>
          <cell r="E2338">
            <v>1</v>
          </cell>
          <cell r="F2338">
            <v>51194.559999999998</v>
          </cell>
          <cell r="G2338" t="str">
            <v>tier - 1</v>
          </cell>
          <cell r="H2338" t="str">
            <v>tier - 3</v>
          </cell>
          <cell r="I2338" t="str">
            <v>R1011</v>
          </cell>
        </row>
        <row r="2339">
          <cell r="A2339" t="str">
            <v>Id6</v>
          </cell>
          <cell r="B2339">
            <v>1962</v>
          </cell>
          <cell r="C2339" t="str">
            <v>Aug</v>
          </cell>
          <cell r="D2339">
            <v>4</v>
          </cell>
          <cell r="E2339">
            <v>0</v>
          </cell>
          <cell r="F2339">
            <v>52590.83</v>
          </cell>
          <cell r="G2339" t="str">
            <v>tier - 1</v>
          </cell>
          <cell r="H2339" t="str">
            <v>tier - 3</v>
          </cell>
          <cell r="I2339" t="str">
            <v>R1011</v>
          </cell>
        </row>
        <row r="2340">
          <cell r="A2340" t="str">
            <v>Id5</v>
          </cell>
          <cell r="B2340">
            <v>1989</v>
          </cell>
          <cell r="C2340" t="str">
            <v>Jun</v>
          </cell>
          <cell r="D2340">
            <v>19</v>
          </cell>
          <cell r="E2340">
            <v>0</v>
          </cell>
          <cell r="F2340">
            <v>55135.4</v>
          </cell>
          <cell r="G2340" t="str">
            <v>tier - 1</v>
          </cell>
          <cell r="H2340" t="str">
            <v>tier - 2</v>
          </cell>
          <cell r="I2340" t="str">
            <v>R1012</v>
          </cell>
        </row>
        <row r="2341">
          <cell r="A2341" t="str">
            <v>Id4</v>
          </cell>
          <cell r="B2341">
            <v>1991</v>
          </cell>
          <cell r="C2341" t="str">
            <v>Jun</v>
          </cell>
          <cell r="D2341">
            <v>6</v>
          </cell>
          <cell r="E2341">
            <v>1</v>
          </cell>
          <cell r="F2341">
            <v>58571.07</v>
          </cell>
          <cell r="G2341" t="str">
            <v>tier - 1</v>
          </cell>
          <cell r="H2341" t="str">
            <v>tier - 3</v>
          </cell>
          <cell r="I2341" t="str">
            <v>R1024</v>
          </cell>
        </row>
        <row r="2342">
          <cell r="A2342" t="str">
            <v>Id3</v>
          </cell>
          <cell r="B2342">
            <v>1970</v>
          </cell>
          <cell r="C2342" t="str">
            <v>?</v>
          </cell>
          <cell r="D2342">
            <v>11</v>
          </cell>
          <cell r="E2342">
            <v>3</v>
          </cell>
          <cell r="F2342">
            <v>60021.4</v>
          </cell>
          <cell r="G2342" t="str">
            <v>tier - 1</v>
          </cell>
          <cell r="H2342" t="str">
            <v>tier - 1</v>
          </cell>
          <cell r="I2342" t="str">
            <v>R1012</v>
          </cell>
        </row>
        <row r="2343">
          <cell r="A2343" t="str">
            <v>Id2</v>
          </cell>
          <cell r="B2343">
            <v>1977</v>
          </cell>
          <cell r="C2343" t="str">
            <v>Jun</v>
          </cell>
          <cell r="D2343">
            <v>8</v>
          </cell>
          <cell r="E2343">
            <v>0</v>
          </cell>
          <cell r="F2343">
            <v>62592.87</v>
          </cell>
          <cell r="G2343" t="str">
            <v>tier - 2</v>
          </cell>
          <cell r="H2343" t="str">
            <v>tier - 3</v>
          </cell>
          <cell r="I2343" t="str">
            <v>R1013</v>
          </cell>
        </row>
        <row r="2344">
          <cell r="A2344" t="str">
            <v>Id1</v>
          </cell>
          <cell r="B2344">
            <v>1968</v>
          </cell>
          <cell r="C2344" t="str">
            <v>Oct</v>
          </cell>
          <cell r="D2344">
            <v>12</v>
          </cell>
          <cell r="E2344">
            <v>0</v>
          </cell>
          <cell r="F2344">
            <v>63770.43</v>
          </cell>
          <cell r="G2344" t="str">
            <v>tier - 1</v>
          </cell>
          <cell r="H2344" t="str">
            <v>tier - 3</v>
          </cell>
          <cell r="I2344" t="str">
            <v>R1013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Names"/>
      <sheetName val="Medical Examinations"/>
      <sheetName val="Hospitalisation Details"/>
      <sheetName val="Medical Examination"/>
    </sheetNames>
    <sheetDataSet>
      <sheetData sheetId="0"/>
      <sheetData sheetId="1">
        <row r="1">
          <cell r="A1" t="str">
            <v>Customer ID</v>
          </cell>
          <cell r="B1" t="str">
            <v>BMI</v>
          </cell>
          <cell r="C1" t="str">
            <v>HBA1C</v>
          </cell>
          <cell r="D1" t="str">
            <v>Heart Issues</v>
          </cell>
          <cell r="E1" t="str">
            <v>Any Transplants</v>
          </cell>
          <cell r="F1" t="str">
            <v>Cancer history</v>
          </cell>
          <cell r="G1" t="str">
            <v>NumberOfMajorSurgeries</v>
          </cell>
          <cell r="H1" t="str">
            <v>smoker</v>
          </cell>
        </row>
        <row r="2">
          <cell r="A2" t="str">
            <v>Id1</v>
          </cell>
          <cell r="B2">
            <v>47.41</v>
          </cell>
          <cell r="C2">
            <v>7.47</v>
          </cell>
          <cell r="D2" t="str">
            <v>No</v>
          </cell>
          <cell r="E2" t="str">
            <v>No</v>
          </cell>
          <cell r="F2" t="str">
            <v>No</v>
          </cell>
          <cell r="G2" t="str">
            <v>No major surgery</v>
          </cell>
          <cell r="H2" t="str">
            <v>yes</v>
          </cell>
        </row>
        <row r="3">
          <cell r="A3" t="str">
            <v>Id2</v>
          </cell>
          <cell r="B3">
            <v>30.36</v>
          </cell>
          <cell r="C3">
            <v>5.77</v>
          </cell>
          <cell r="D3" t="str">
            <v>No</v>
          </cell>
          <cell r="E3" t="str">
            <v>No</v>
          </cell>
          <cell r="F3" t="str">
            <v>No</v>
          </cell>
          <cell r="G3" t="str">
            <v>No major surgery</v>
          </cell>
          <cell r="H3" t="str">
            <v>yes</v>
          </cell>
        </row>
        <row r="4">
          <cell r="A4" t="str">
            <v>Id3</v>
          </cell>
          <cell r="B4">
            <v>34.484999999999999</v>
          </cell>
          <cell r="C4">
            <v>11.87</v>
          </cell>
          <cell r="D4" t="str">
            <v>yes</v>
          </cell>
          <cell r="E4" t="str">
            <v>No</v>
          </cell>
          <cell r="F4" t="str">
            <v>No</v>
          </cell>
          <cell r="G4">
            <v>2</v>
          </cell>
          <cell r="H4" t="str">
            <v>yes</v>
          </cell>
        </row>
        <row r="5">
          <cell r="A5" t="str">
            <v>Id4</v>
          </cell>
          <cell r="B5">
            <v>38.094999999999999</v>
          </cell>
          <cell r="C5">
            <v>6.05</v>
          </cell>
          <cell r="D5" t="str">
            <v>No</v>
          </cell>
          <cell r="E5" t="str">
            <v>No</v>
          </cell>
          <cell r="F5" t="str">
            <v>No</v>
          </cell>
          <cell r="G5" t="str">
            <v>No major surgery</v>
          </cell>
          <cell r="H5" t="str">
            <v>yes</v>
          </cell>
        </row>
        <row r="6">
          <cell r="A6" t="str">
            <v>Id5</v>
          </cell>
          <cell r="B6">
            <v>35.53</v>
          </cell>
          <cell r="C6">
            <v>5.45</v>
          </cell>
          <cell r="D6" t="str">
            <v>No</v>
          </cell>
          <cell r="E6" t="str">
            <v>No</v>
          </cell>
          <cell r="F6" t="str">
            <v>No</v>
          </cell>
          <cell r="G6" t="str">
            <v>No major surgery</v>
          </cell>
          <cell r="H6" t="str">
            <v>yes</v>
          </cell>
        </row>
        <row r="7">
          <cell r="A7" t="str">
            <v>Id6</v>
          </cell>
          <cell r="B7">
            <v>32.799999999999997</v>
          </cell>
          <cell r="C7">
            <v>6.59</v>
          </cell>
          <cell r="D7" t="str">
            <v>No</v>
          </cell>
          <cell r="E7" t="str">
            <v>No</v>
          </cell>
          <cell r="F7" t="str">
            <v>No</v>
          </cell>
          <cell r="G7" t="str">
            <v>No major surgery</v>
          </cell>
          <cell r="H7" t="str">
            <v>yes</v>
          </cell>
        </row>
        <row r="8">
          <cell r="A8" t="str">
            <v>Id7</v>
          </cell>
          <cell r="B8">
            <v>36.4</v>
          </cell>
          <cell r="C8">
            <v>6.07</v>
          </cell>
          <cell r="D8" t="str">
            <v>No</v>
          </cell>
          <cell r="E8" t="str">
            <v>No</v>
          </cell>
          <cell r="F8" t="str">
            <v>No</v>
          </cell>
          <cell r="G8" t="str">
            <v>No major surgery</v>
          </cell>
          <cell r="H8" t="str">
            <v>yes</v>
          </cell>
        </row>
        <row r="9">
          <cell r="A9" t="str">
            <v>Id8</v>
          </cell>
          <cell r="B9">
            <v>36.96</v>
          </cell>
          <cell r="C9">
            <v>7.93</v>
          </cell>
          <cell r="D9" t="str">
            <v>No</v>
          </cell>
          <cell r="E9" t="str">
            <v>No</v>
          </cell>
          <cell r="F9" t="str">
            <v>No</v>
          </cell>
          <cell r="G9">
            <v>3</v>
          </cell>
          <cell r="H9" t="str">
            <v>yes</v>
          </cell>
        </row>
        <row r="10">
          <cell r="A10" t="str">
            <v>Id9</v>
          </cell>
          <cell r="B10">
            <v>41.14</v>
          </cell>
          <cell r="C10">
            <v>9.58</v>
          </cell>
          <cell r="D10" t="str">
            <v>yes</v>
          </cell>
          <cell r="E10" t="str">
            <v>No</v>
          </cell>
          <cell r="F10" t="str">
            <v>Yes</v>
          </cell>
          <cell r="G10">
            <v>1</v>
          </cell>
          <cell r="H10" t="str">
            <v>yes</v>
          </cell>
        </row>
        <row r="11">
          <cell r="A11" t="str">
            <v>Id10</v>
          </cell>
          <cell r="B11">
            <v>38.06</v>
          </cell>
          <cell r="C11">
            <v>10.79</v>
          </cell>
          <cell r="D11" t="str">
            <v>No</v>
          </cell>
          <cell r="E11" t="str">
            <v>No</v>
          </cell>
          <cell r="F11" t="str">
            <v>No</v>
          </cell>
          <cell r="G11" t="str">
            <v>No major surgery</v>
          </cell>
          <cell r="H11" t="str">
            <v>yes</v>
          </cell>
        </row>
        <row r="12">
          <cell r="A12" t="str">
            <v>Id11</v>
          </cell>
          <cell r="B12">
            <v>37.700000000000003</v>
          </cell>
          <cell r="C12">
            <v>5.96</v>
          </cell>
          <cell r="D12" t="str">
            <v>yes</v>
          </cell>
          <cell r="E12" t="str">
            <v>No</v>
          </cell>
          <cell r="F12" t="str">
            <v>No</v>
          </cell>
          <cell r="G12">
            <v>2</v>
          </cell>
          <cell r="H12" t="str">
            <v>yes</v>
          </cell>
        </row>
        <row r="13">
          <cell r="A13" t="str">
            <v>Id12</v>
          </cell>
          <cell r="B13">
            <v>42.13</v>
          </cell>
          <cell r="C13">
            <v>11.9</v>
          </cell>
          <cell r="D13" t="str">
            <v>No</v>
          </cell>
          <cell r="E13" t="str">
            <v>No</v>
          </cell>
          <cell r="F13" t="str">
            <v>No</v>
          </cell>
          <cell r="G13" t="str">
            <v>No major surgery</v>
          </cell>
          <cell r="H13" t="str">
            <v>yes</v>
          </cell>
        </row>
        <row r="14">
          <cell r="A14" t="str">
            <v>Id13</v>
          </cell>
          <cell r="B14">
            <v>40.92</v>
          </cell>
          <cell r="C14">
            <v>8.41</v>
          </cell>
          <cell r="D14" t="str">
            <v>No</v>
          </cell>
          <cell r="E14" t="str">
            <v>No</v>
          </cell>
          <cell r="F14" t="str">
            <v>No</v>
          </cell>
          <cell r="G14" t="str">
            <v>No major surgery</v>
          </cell>
          <cell r="H14" t="str">
            <v>yes</v>
          </cell>
        </row>
        <row r="15">
          <cell r="A15" t="str">
            <v>Id14</v>
          </cell>
          <cell r="B15">
            <v>40.564999999999998</v>
          </cell>
          <cell r="C15">
            <v>7.02</v>
          </cell>
          <cell r="D15" t="str">
            <v>No</v>
          </cell>
          <cell r="E15" t="str">
            <v>No</v>
          </cell>
          <cell r="F15" t="str">
            <v>No</v>
          </cell>
          <cell r="G15" t="str">
            <v>No major surgery</v>
          </cell>
          <cell r="H15" t="str">
            <v>yes</v>
          </cell>
        </row>
        <row r="16">
          <cell r="A16" t="str">
            <v>Id15</v>
          </cell>
          <cell r="B16">
            <v>36.384999999999998</v>
          </cell>
          <cell r="C16">
            <v>7.59</v>
          </cell>
          <cell r="D16" t="str">
            <v>yes</v>
          </cell>
          <cell r="E16" t="str">
            <v>No</v>
          </cell>
          <cell r="F16" t="str">
            <v>No</v>
          </cell>
          <cell r="G16">
            <v>2</v>
          </cell>
          <cell r="H16" t="str">
            <v>yes</v>
          </cell>
        </row>
        <row r="17">
          <cell r="A17" t="str">
            <v>Id16</v>
          </cell>
          <cell r="B17">
            <v>39.9</v>
          </cell>
          <cell r="C17">
            <v>11.32</v>
          </cell>
          <cell r="D17" t="str">
            <v>No</v>
          </cell>
          <cell r="E17" t="str">
            <v>No</v>
          </cell>
          <cell r="F17" t="str">
            <v>No</v>
          </cell>
          <cell r="G17" t="str">
            <v>No major surgery</v>
          </cell>
          <cell r="H17" t="str">
            <v>yes</v>
          </cell>
        </row>
        <row r="18">
          <cell r="A18" t="str">
            <v>Id17</v>
          </cell>
          <cell r="B18">
            <v>33.799999999999997</v>
          </cell>
          <cell r="C18">
            <v>7.67</v>
          </cell>
          <cell r="D18" t="str">
            <v>No</v>
          </cell>
          <cell r="E18" t="str">
            <v>No</v>
          </cell>
          <cell r="F18" t="str">
            <v>No</v>
          </cell>
          <cell r="G18">
            <v>3</v>
          </cell>
          <cell r="H18" t="str">
            <v>yes</v>
          </cell>
        </row>
        <row r="19">
          <cell r="A19" t="str">
            <v>Id18</v>
          </cell>
          <cell r="B19">
            <v>36.765000000000001</v>
          </cell>
          <cell r="C19">
            <v>7.29</v>
          </cell>
          <cell r="D19" t="str">
            <v>yes</v>
          </cell>
          <cell r="E19" t="str">
            <v>No</v>
          </cell>
          <cell r="F19" t="str">
            <v>Yes</v>
          </cell>
          <cell r="G19">
            <v>1</v>
          </cell>
          <cell r="H19" t="str">
            <v>yes</v>
          </cell>
        </row>
        <row r="20">
          <cell r="A20" t="str">
            <v>Id19</v>
          </cell>
          <cell r="B20">
            <v>36.954999999999998</v>
          </cell>
          <cell r="C20">
            <v>4.72</v>
          </cell>
          <cell r="D20" t="str">
            <v>yes</v>
          </cell>
          <cell r="E20" t="str">
            <v>No</v>
          </cell>
          <cell r="F20" t="str">
            <v>No</v>
          </cell>
          <cell r="G20">
            <v>1</v>
          </cell>
          <cell r="H20" t="str">
            <v>yes</v>
          </cell>
        </row>
        <row r="21">
          <cell r="A21" t="str">
            <v>Id20</v>
          </cell>
          <cell r="B21">
            <v>42.9</v>
          </cell>
          <cell r="C21">
            <v>11.41</v>
          </cell>
          <cell r="D21" t="str">
            <v>No</v>
          </cell>
          <cell r="E21" t="str">
            <v>No</v>
          </cell>
          <cell r="F21" t="str">
            <v>No</v>
          </cell>
          <cell r="G21" t="str">
            <v>No major surgery</v>
          </cell>
          <cell r="H21" t="str">
            <v>yes</v>
          </cell>
        </row>
        <row r="22">
          <cell r="A22" t="str">
            <v>Id21</v>
          </cell>
          <cell r="B22">
            <v>36.299999999999997</v>
          </cell>
          <cell r="C22">
            <v>11.5</v>
          </cell>
          <cell r="D22" t="str">
            <v>yes</v>
          </cell>
          <cell r="E22" t="str">
            <v>No</v>
          </cell>
          <cell r="F22" t="str">
            <v>No</v>
          </cell>
          <cell r="G22">
            <v>2</v>
          </cell>
          <cell r="H22" t="str">
            <v>yes</v>
          </cell>
        </row>
        <row r="23">
          <cell r="A23" t="str">
            <v>Id22</v>
          </cell>
          <cell r="B23">
            <v>32.200000000000003</v>
          </cell>
          <cell r="C23">
            <v>6.22</v>
          </cell>
          <cell r="D23" t="str">
            <v>yes</v>
          </cell>
          <cell r="E23" t="str">
            <v>No</v>
          </cell>
          <cell r="F23" t="str">
            <v>No</v>
          </cell>
          <cell r="G23">
            <v>2</v>
          </cell>
          <cell r="H23" t="str">
            <v>yes</v>
          </cell>
        </row>
        <row r="24">
          <cell r="A24" t="str">
            <v>Id23</v>
          </cell>
          <cell r="B24">
            <v>31.3</v>
          </cell>
          <cell r="C24">
            <v>11.38</v>
          </cell>
          <cell r="D24" t="str">
            <v>No</v>
          </cell>
          <cell r="E24" t="str">
            <v>No</v>
          </cell>
          <cell r="F24" t="str">
            <v>No</v>
          </cell>
          <cell r="G24">
            <v>3</v>
          </cell>
          <cell r="H24" t="str">
            <v>yes</v>
          </cell>
        </row>
        <row r="25">
          <cell r="A25" t="str">
            <v>Id24</v>
          </cell>
          <cell r="B25">
            <v>41.8</v>
          </cell>
          <cell r="C25">
            <v>7.89</v>
          </cell>
          <cell r="D25" t="str">
            <v>yes</v>
          </cell>
          <cell r="E25" t="str">
            <v>No</v>
          </cell>
          <cell r="F25" t="str">
            <v>No</v>
          </cell>
          <cell r="G25">
            <v>2</v>
          </cell>
          <cell r="H25" t="str">
            <v>yes</v>
          </cell>
        </row>
        <row r="26">
          <cell r="A26" t="str">
            <v>Id25</v>
          </cell>
          <cell r="B26">
            <v>35.090000000000003</v>
          </cell>
          <cell r="C26">
            <v>4.38</v>
          </cell>
          <cell r="D26" t="str">
            <v>yes</v>
          </cell>
          <cell r="E26" t="str">
            <v>No</v>
          </cell>
          <cell r="F26" t="str">
            <v>No</v>
          </cell>
          <cell r="G26">
            <v>2</v>
          </cell>
          <cell r="H26" t="str">
            <v>yes</v>
          </cell>
        </row>
        <row r="27">
          <cell r="A27" t="str">
            <v>Id26</v>
          </cell>
          <cell r="B27">
            <v>33.880000000000003</v>
          </cell>
          <cell r="C27">
            <v>7.01</v>
          </cell>
          <cell r="D27" t="str">
            <v>No</v>
          </cell>
          <cell r="E27" t="str">
            <v>No</v>
          </cell>
          <cell r="F27" t="str">
            <v>No</v>
          </cell>
          <cell r="G27">
            <v>3</v>
          </cell>
          <cell r="H27" t="str">
            <v>yes</v>
          </cell>
        </row>
        <row r="28">
          <cell r="A28" t="str">
            <v>Id27</v>
          </cell>
          <cell r="B28">
            <v>30.875</v>
          </cell>
          <cell r="C28">
            <v>11.88</v>
          </cell>
          <cell r="D28" t="str">
            <v>No</v>
          </cell>
          <cell r="E28" t="str">
            <v>No</v>
          </cell>
          <cell r="F28" t="str">
            <v>No</v>
          </cell>
          <cell r="G28" t="str">
            <v>No major surgery</v>
          </cell>
          <cell r="H28" t="str">
            <v>yes</v>
          </cell>
        </row>
        <row r="29">
          <cell r="A29" t="str">
            <v>Id28</v>
          </cell>
          <cell r="B29">
            <v>36.86</v>
          </cell>
          <cell r="C29">
            <v>5.19</v>
          </cell>
          <cell r="D29" t="str">
            <v>yes</v>
          </cell>
          <cell r="E29" t="str">
            <v>No</v>
          </cell>
          <cell r="F29" t="str">
            <v>Yes</v>
          </cell>
          <cell r="G29">
            <v>1</v>
          </cell>
          <cell r="H29" t="str">
            <v>yes</v>
          </cell>
        </row>
        <row r="30">
          <cell r="A30" t="str">
            <v>Id29</v>
          </cell>
          <cell r="B30">
            <v>35.86</v>
          </cell>
          <cell r="C30">
            <v>6.74</v>
          </cell>
          <cell r="D30" t="str">
            <v>yes</v>
          </cell>
          <cell r="E30" t="str">
            <v>No</v>
          </cell>
          <cell r="F30" t="str">
            <v>No</v>
          </cell>
          <cell r="G30">
            <v>2</v>
          </cell>
          <cell r="H30" t="str">
            <v>yes</v>
          </cell>
        </row>
        <row r="31">
          <cell r="A31" t="str">
            <v>Id30</v>
          </cell>
          <cell r="B31">
            <v>37.049999999999997</v>
          </cell>
          <cell r="C31">
            <v>8.44</v>
          </cell>
          <cell r="D31" t="str">
            <v>No</v>
          </cell>
          <cell r="E31" t="str">
            <v>No</v>
          </cell>
          <cell r="F31" t="str">
            <v>No</v>
          </cell>
          <cell r="G31" t="str">
            <v>No major surgery</v>
          </cell>
          <cell r="H31" t="str">
            <v>yes</v>
          </cell>
        </row>
        <row r="32">
          <cell r="A32" t="str">
            <v>Id31</v>
          </cell>
          <cell r="B32">
            <v>43.89</v>
          </cell>
          <cell r="C32">
            <v>8.7100000000000009</v>
          </cell>
          <cell r="D32" t="str">
            <v>No</v>
          </cell>
          <cell r="E32" t="str">
            <v>No</v>
          </cell>
          <cell r="F32" t="str">
            <v>No</v>
          </cell>
          <cell r="G32" t="str">
            <v>No major surgery</v>
          </cell>
          <cell r="H32" t="str">
            <v>yes</v>
          </cell>
        </row>
        <row r="33">
          <cell r="A33" t="str">
            <v>Id32</v>
          </cell>
          <cell r="B33">
            <v>42.35</v>
          </cell>
          <cell r="C33">
            <v>5.08</v>
          </cell>
          <cell r="D33" t="str">
            <v>yes</v>
          </cell>
          <cell r="E33" t="str">
            <v>No</v>
          </cell>
          <cell r="F33" t="str">
            <v>No</v>
          </cell>
          <cell r="G33" t="str">
            <v>No major surgery</v>
          </cell>
          <cell r="H33" t="str">
            <v>yes</v>
          </cell>
        </row>
        <row r="34">
          <cell r="A34" t="str">
            <v>Id33</v>
          </cell>
          <cell r="B34">
            <v>31.35</v>
          </cell>
          <cell r="C34">
            <v>6.86</v>
          </cell>
          <cell r="D34" t="str">
            <v>No</v>
          </cell>
          <cell r="E34" t="str">
            <v>No</v>
          </cell>
          <cell r="F34" t="str">
            <v>No</v>
          </cell>
          <cell r="G34" t="str">
            <v>No major surgery</v>
          </cell>
          <cell r="H34" t="str">
            <v>yes</v>
          </cell>
        </row>
        <row r="35">
          <cell r="A35" t="str">
            <v>Id34</v>
          </cell>
          <cell r="B35">
            <v>47.6</v>
          </cell>
          <cell r="C35">
            <v>5.95</v>
          </cell>
          <cell r="D35" t="str">
            <v>yes</v>
          </cell>
          <cell r="E35" t="str">
            <v>No</v>
          </cell>
          <cell r="F35" t="str">
            <v>No</v>
          </cell>
          <cell r="G35" t="str">
            <v>No major surgery</v>
          </cell>
          <cell r="H35" t="str">
            <v>yes</v>
          </cell>
        </row>
        <row r="36">
          <cell r="A36" t="str">
            <v>Id35</v>
          </cell>
          <cell r="B36">
            <v>46.2</v>
          </cell>
          <cell r="C36">
            <v>6.09</v>
          </cell>
          <cell r="D36" t="str">
            <v>No</v>
          </cell>
          <cell r="E36" t="str">
            <v>No</v>
          </cell>
          <cell r="F36" t="str">
            <v>Yes</v>
          </cell>
          <cell r="G36">
            <v>1</v>
          </cell>
          <cell r="H36" t="str">
            <v>yes</v>
          </cell>
        </row>
        <row r="37">
          <cell r="A37" t="str">
            <v>Id36</v>
          </cell>
          <cell r="B37">
            <v>32.015000000000001</v>
          </cell>
          <cell r="C37">
            <v>11.75</v>
          </cell>
          <cell r="D37" t="str">
            <v>No</v>
          </cell>
          <cell r="E37" t="str">
            <v>No</v>
          </cell>
          <cell r="F37" t="str">
            <v>No</v>
          </cell>
          <cell r="G37" t="str">
            <v>No major surgery</v>
          </cell>
          <cell r="H37" t="str">
            <v>yes</v>
          </cell>
        </row>
        <row r="38">
          <cell r="A38" t="str">
            <v>Id37</v>
          </cell>
          <cell r="B38">
            <v>40.564999999999998</v>
          </cell>
          <cell r="C38">
            <v>7.37</v>
          </cell>
          <cell r="D38" t="str">
            <v>No</v>
          </cell>
          <cell r="E38" t="str">
            <v>No</v>
          </cell>
          <cell r="F38" t="str">
            <v>No</v>
          </cell>
          <cell r="G38" t="str">
            <v>No major surgery</v>
          </cell>
          <cell r="H38" t="str">
            <v>yes</v>
          </cell>
        </row>
        <row r="39">
          <cell r="A39" t="str">
            <v>Id38</v>
          </cell>
          <cell r="B39">
            <v>32.450000000000003</v>
          </cell>
          <cell r="C39">
            <v>11.91</v>
          </cell>
          <cell r="D39" t="str">
            <v>No</v>
          </cell>
          <cell r="E39" t="str">
            <v>No</v>
          </cell>
          <cell r="F39" t="str">
            <v>No</v>
          </cell>
          <cell r="G39" t="str">
            <v>No major surgery</v>
          </cell>
          <cell r="H39" t="str">
            <v>yes</v>
          </cell>
        </row>
        <row r="40">
          <cell r="A40" t="str">
            <v>Id39</v>
          </cell>
          <cell r="B40">
            <v>34.96</v>
          </cell>
          <cell r="C40">
            <v>6.52</v>
          </cell>
          <cell r="D40" t="str">
            <v>No</v>
          </cell>
          <cell r="E40" t="str">
            <v>No</v>
          </cell>
          <cell r="F40" t="str">
            <v>No</v>
          </cell>
          <cell r="G40" t="str">
            <v>No major surgery</v>
          </cell>
          <cell r="H40" t="str">
            <v>yes</v>
          </cell>
        </row>
        <row r="41">
          <cell r="A41" t="str">
            <v>Id40</v>
          </cell>
          <cell r="B41">
            <v>35.5</v>
          </cell>
          <cell r="C41">
            <v>5.14</v>
          </cell>
          <cell r="D41" t="str">
            <v>No</v>
          </cell>
          <cell r="E41" t="str">
            <v>No</v>
          </cell>
          <cell r="F41" t="str">
            <v>Yes</v>
          </cell>
          <cell r="G41">
            <v>1</v>
          </cell>
          <cell r="H41" t="str">
            <v>yes</v>
          </cell>
        </row>
        <row r="42">
          <cell r="A42" t="str">
            <v>Id41</v>
          </cell>
          <cell r="B42">
            <v>52.58</v>
          </cell>
          <cell r="C42">
            <v>4.1900000000000004</v>
          </cell>
          <cell r="D42" t="str">
            <v>No</v>
          </cell>
          <cell r="E42" t="str">
            <v>yes</v>
          </cell>
          <cell r="F42" t="str">
            <v>No</v>
          </cell>
          <cell r="G42">
            <v>1</v>
          </cell>
          <cell r="H42" t="str">
            <v>yes</v>
          </cell>
        </row>
        <row r="43">
          <cell r="A43" t="str">
            <v>Id42</v>
          </cell>
          <cell r="B43">
            <v>35.200000000000003</v>
          </cell>
          <cell r="C43">
            <v>11.68</v>
          </cell>
          <cell r="D43" t="str">
            <v>yes</v>
          </cell>
          <cell r="E43" t="str">
            <v>No</v>
          </cell>
          <cell r="F43" t="str">
            <v>No</v>
          </cell>
          <cell r="G43" t="str">
            <v>No major surgery</v>
          </cell>
          <cell r="H43" t="str">
            <v>yes</v>
          </cell>
        </row>
        <row r="44">
          <cell r="A44" t="str">
            <v>Id43</v>
          </cell>
          <cell r="B44">
            <v>38.06</v>
          </cell>
          <cell r="C44">
            <v>6.98</v>
          </cell>
          <cell r="D44" t="str">
            <v>No</v>
          </cell>
          <cell r="E44" t="str">
            <v>No</v>
          </cell>
          <cell r="F44" t="str">
            <v>No</v>
          </cell>
          <cell r="G44" t="str">
            <v>No major surgery</v>
          </cell>
          <cell r="H44" t="str">
            <v>yes</v>
          </cell>
        </row>
        <row r="45">
          <cell r="A45" t="str">
            <v>Id44</v>
          </cell>
          <cell r="B45">
            <v>34.21</v>
          </cell>
          <cell r="C45">
            <v>8.34</v>
          </cell>
          <cell r="D45" t="str">
            <v>No</v>
          </cell>
          <cell r="E45" t="str">
            <v>No</v>
          </cell>
          <cell r="F45" t="str">
            <v>No</v>
          </cell>
          <cell r="G45" t="str">
            <v>No major surgery</v>
          </cell>
          <cell r="H45" t="str">
            <v>yes</v>
          </cell>
        </row>
        <row r="46">
          <cell r="A46" t="str">
            <v>Id45</v>
          </cell>
          <cell r="B46">
            <v>38.94</v>
          </cell>
          <cell r="C46">
            <v>8.49</v>
          </cell>
          <cell r="D46" t="str">
            <v>yes</v>
          </cell>
          <cell r="E46" t="str">
            <v>No</v>
          </cell>
          <cell r="F46" t="str">
            <v>No</v>
          </cell>
          <cell r="G46">
            <v>1</v>
          </cell>
          <cell r="H46" t="str">
            <v>yes</v>
          </cell>
        </row>
        <row r="47">
          <cell r="A47" t="str">
            <v>Id46</v>
          </cell>
          <cell r="B47">
            <v>30.21</v>
          </cell>
          <cell r="C47">
            <v>5.34</v>
          </cell>
          <cell r="D47" t="str">
            <v>yes</v>
          </cell>
          <cell r="E47" t="str">
            <v>No</v>
          </cell>
          <cell r="F47" t="str">
            <v>No</v>
          </cell>
          <cell r="G47">
            <v>1</v>
          </cell>
          <cell r="H47" t="str">
            <v>yes</v>
          </cell>
        </row>
        <row r="48">
          <cell r="A48" t="str">
            <v>Id47</v>
          </cell>
          <cell r="B48">
            <v>33.630000000000003</v>
          </cell>
          <cell r="C48">
            <v>4.43</v>
          </cell>
          <cell r="D48" t="str">
            <v>yes</v>
          </cell>
          <cell r="E48" t="str">
            <v>No</v>
          </cell>
          <cell r="F48" t="str">
            <v>No</v>
          </cell>
          <cell r="G48">
            <v>2</v>
          </cell>
          <cell r="H48" t="str">
            <v>yes</v>
          </cell>
        </row>
        <row r="49">
          <cell r="A49" t="str">
            <v>Id48</v>
          </cell>
          <cell r="B49">
            <v>40.369999999999997</v>
          </cell>
          <cell r="C49">
            <v>4.47</v>
          </cell>
          <cell r="D49" t="str">
            <v>No</v>
          </cell>
          <cell r="E49" t="str">
            <v>No</v>
          </cell>
          <cell r="F49" t="str">
            <v>No</v>
          </cell>
          <cell r="G49" t="str">
            <v>No major surgery</v>
          </cell>
          <cell r="H49" t="str">
            <v>yes</v>
          </cell>
        </row>
        <row r="50">
          <cell r="A50" t="str">
            <v>Id49</v>
          </cell>
          <cell r="B50">
            <v>53.09</v>
          </cell>
          <cell r="C50">
            <v>4.82</v>
          </cell>
          <cell r="D50" t="str">
            <v>yes</v>
          </cell>
          <cell r="E50" t="str">
            <v>No</v>
          </cell>
          <cell r="F50" t="str">
            <v>No</v>
          </cell>
          <cell r="G50">
            <v>2</v>
          </cell>
          <cell r="H50" t="str">
            <v>yes</v>
          </cell>
        </row>
        <row r="51">
          <cell r="A51" t="str">
            <v>Id50</v>
          </cell>
          <cell r="B51">
            <v>31.79</v>
          </cell>
          <cell r="C51">
            <v>5.51</v>
          </cell>
          <cell r="D51" t="str">
            <v>yes</v>
          </cell>
          <cell r="E51" t="str">
            <v>No</v>
          </cell>
          <cell r="F51" t="str">
            <v>No</v>
          </cell>
          <cell r="G51">
            <v>2</v>
          </cell>
          <cell r="H51" t="str">
            <v>yes</v>
          </cell>
        </row>
        <row r="52">
          <cell r="A52" t="str">
            <v>Id51</v>
          </cell>
          <cell r="B52">
            <v>41.895000000000003</v>
          </cell>
          <cell r="C52">
            <v>10.87</v>
          </cell>
          <cell r="D52" t="str">
            <v>yes</v>
          </cell>
          <cell r="E52" t="str">
            <v>No</v>
          </cell>
          <cell r="F52" t="str">
            <v>No</v>
          </cell>
          <cell r="G52">
            <v>1</v>
          </cell>
          <cell r="H52" t="str">
            <v>yes</v>
          </cell>
        </row>
        <row r="53">
          <cell r="A53" t="str">
            <v>Id52</v>
          </cell>
          <cell r="B53">
            <v>31.16</v>
          </cell>
          <cell r="C53">
            <v>9.34</v>
          </cell>
          <cell r="D53" t="str">
            <v>No</v>
          </cell>
          <cell r="E53" t="str">
            <v>No</v>
          </cell>
          <cell r="F53" t="str">
            <v>No</v>
          </cell>
          <cell r="G53" t="str">
            <v>No major surgery</v>
          </cell>
          <cell r="H53" t="str">
            <v>yes</v>
          </cell>
        </row>
        <row r="54">
          <cell r="A54" t="str">
            <v>Id53</v>
          </cell>
          <cell r="B54">
            <v>34.104999999999997</v>
          </cell>
          <cell r="C54">
            <v>5.03</v>
          </cell>
          <cell r="D54" t="str">
            <v>yes</v>
          </cell>
          <cell r="E54" t="str">
            <v>No</v>
          </cell>
          <cell r="F54" t="str">
            <v>Yes</v>
          </cell>
          <cell r="G54">
            <v>1</v>
          </cell>
          <cell r="H54" t="str">
            <v>yes</v>
          </cell>
        </row>
        <row r="55">
          <cell r="A55" t="str">
            <v>Id54</v>
          </cell>
          <cell r="B55">
            <v>51.93</v>
          </cell>
          <cell r="C55">
            <v>11.05</v>
          </cell>
          <cell r="D55" t="str">
            <v>No</v>
          </cell>
          <cell r="E55" t="str">
            <v>No</v>
          </cell>
          <cell r="F55" t="str">
            <v>No</v>
          </cell>
          <cell r="G55" t="str">
            <v>No major surgery</v>
          </cell>
          <cell r="H55" t="str">
            <v>yes</v>
          </cell>
        </row>
        <row r="56">
          <cell r="A56" t="str">
            <v>Id55</v>
          </cell>
          <cell r="B56">
            <v>38.950000000000003</v>
          </cell>
          <cell r="C56">
            <v>11.95</v>
          </cell>
          <cell r="D56" t="str">
            <v>No</v>
          </cell>
          <cell r="E56" t="str">
            <v>No</v>
          </cell>
          <cell r="F56" t="str">
            <v>No</v>
          </cell>
          <cell r="G56" t="str">
            <v>No major surgery</v>
          </cell>
          <cell r="H56" t="str">
            <v>yes</v>
          </cell>
        </row>
        <row r="57">
          <cell r="A57" t="str">
            <v>Id56</v>
          </cell>
          <cell r="B57">
            <v>36.630000000000003</v>
          </cell>
          <cell r="C57">
            <v>7.72</v>
          </cell>
          <cell r="D57" t="str">
            <v>yes</v>
          </cell>
          <cell r="E57" t="str">
            <v>No</v>
          </cell>
          <cell r="F57" t="str">
            <v>No</v>
          </cell>
          <cell r="G57">
            <v>1</v>
          </cell>
          <cell r="H57" t="str">
            <v>yes</v>
          </cell>
        </row>
        <row r="58">
          <cell r="A58" t="str">
            <v>Id57</v>
          </cell>
          <cell r="B58">
            <v>34.200000000000003</v>
          </cell>
          <cell r="C58">
            <v>5.75</v>
          </cell>
          <cell r="D58" t="str">
            <v>No</v>
          </cell>
          <cell r="E58" t="str">
            <v>No</v>
          </cell>
          <cell r="F58" t="str">
            <v>No</v>
          </cell>
          <cell r="G58">
            <v>2</v>
          </cell>
          <cell r="H58" t="str">
            <v>yes</v>
          </cell>
        </row>
        <row r="59">
          <cell r="A59" t="str">
            <v>Id58</v>
          </cell>
          <cell r="B59">
            <v>50.63</v>
          </cell>
          <cell r="C59">
            <v>11.89</v>
          </cell>
          <cell r="D59" t="str">
            <v>No</v>
          </cell>
          <cell r="E59" t="str">
            <v>No</v>
          </cell>
          <cell r="F59" t="str">
            <v>No</v>
          </cell>
          <cell r="G59" t="str">
            <v>No major surgery</v>
          </cell>
          <cell r="H59" t="str">
            <v>yes</v>
          </cell>
        </row>
        <row r="60">
          <cell r="A60" t="str">
            <v>Id59</v>
          </cell>
          <cell r="B60">
            <v>36.479999999999997</v>
          </cell>
          <cell r="C60">
            <v>6.2</v>
          </cell>
          <cell r="D60" t="str">
            <v>No</v>
          </cell>
          <cell r="E60" t="str">
            <v>No</v>
          </cell>
          <cell r="F60" t="str">
            <v>No</v>
          </cell>
          <cell r="G60" t="str">
            <v>No major surgery</v>
          </cell>
          <cell r="H60" t="str">
            <v>yes</v>
          </cell>
        </row>
        <row r="61">
          <cell r="A61" t="str">
            <v>Id60</v>
          </cell>
          <cell r="B61">
            <v>54.82</v>
          </cell>
          <cell r="C61">
            <v>10.61</v>
          </cell>
          <cell r="D61" t="str">
            <v>No</v>
          </cell>
          <cell r="E61" t="str">
            <v>No</v>
          </cell>
          <cell r="F61" t="str">
            <v>No</v>
          </cell>
          <cell r="G61" t="str">
            <v>No major surgery</v>
          </cell>
          <cell r="H61" t="str">
            <v>yes</v>
          </cell>
        </row>
        <row r="62">
          <cell r="A62" t="str">
            <v>Id61</v>
          </cell>
          <cell r="B62">
            <v>38.06</v>
          </cell>
          <cell r="C62">
            <v>6.04</v>
          </cell>
          <cell r="D62" t="str">
            <v>No</v>
          </cell>
          <cell r="E62" t="str">
            <v>No</v>
          </cell>
          <cell r="F62" t="str">
            <v>Yes</v>
          </cell>
          <cell r="G62">
            <v>1</v>
          </cell>
          <cell r="H62" t="str">
            <v>yes</v>
          </cell>
        </row>
        <row r="63">
          <cell r="A63" t="str">
            <v>Id62</v>
          </cell>
          <cell r="B63">
            <v>51.48</v>
          </cell>
          <cell r="C63">
            <v>9.33</v>
          </cell>
          <cell r="D63" t="str">
            <v>yes</v>
          </cell>
          <cell r="E63" t="str">
            <v>No</v>
          </cell>
          <cell r="F63" t="str">
            <v>No</v>
          </cell>
          <cell r="G63" t="str">
            <v>No major surgery</v>
          </cell>
          <cell r="H63" t="str">
            <v>yes</v>
          </cell>
        </row>
        <row r="64">
          <cell r="A64" t="str">
            <v>Id63</v>
          </cell>
          <cell r="B64">
            <v>52.06</v>
          </cell>
          <cell r="C64">
            <v>11.47</v>
          </cell>
          <cell r="D64" t="str">
            <v>No</v>
          </cell>
          <cell r="E64" t="str">
            <v>No</v>
          </cell>
          <cell r="F64" t="str">
            <v>No</v>
          </cell>
          <cell r="G64" t="str">
            <v>No major surgery</v>
          </cell>
          <cell r="H64" t="str">
            <v>yes</v>
          </cell>
        </row>
        <row r="65">
          <cell r="A65" t="str">
            <v>Id64</v>
          </cell>
          <cell r="B65">
            <v>30.684999999999999</v>
          </cell>
          <cell r="C65">
            <v>7.02</v>
          </cell>
          <cell r="D65" t="str">
            <v>yes</v>
          </cell>
          <cell r="E65" t="str">
            <v>No</v>
          </cell>
          <cell r="F65" t="str">
            <v>No</v>
          </cell>
          <cell r="G65" t="str">
            <v>No major surgery</v>
          </cell>
          <cell r="H65" t="str">
            <v>yes</v>
          </cell>
        </row>
        <row r="66">
          <cell r="A66" t="str">
            <v>Id65</v>
          </cell>
          <cell r="B66">
            <v>36.08</v>
          </cell>
          <cell r="C66">
            <v>8.8000000000000007</v>
          </cell>
          <cell r="D66" t="str">
            <v>yes</v>
          </cell>
          <cell r="E66" t="str">
            <v>No</v>
          </cell>
          <cell r="F66" t="str">
            <v>No</v>
          </cell>
          <cell r="G66">
            <v>1</v>
          </cell>
          <cell r="H66" t="str">
            <v>yes</v>
          </cell>
        </row>
        <row r="67">
          <cell r="A67" t="str">
            <v>Id66</v>
          </cell>
          <cell r="B67">
            <v>54.99</v>
          </cell>
          <cell r="C67">
            <v>8.68</v>
          </cell>
          <cell r="D67" t="str">
            <v>No</v>
          </cell>
          <cell r="E67" t="str">
            <v>No</v>
          </cell>
          <cell r="F67" t="str">
            <v>No</v>
          </cell>
          <cell r="G67">
            <v>2</v>
          </cell>
          <cell r="H67" t="str">
            <v>yes</v>
          </cell>
        </row>
        <row r="68">
          <cell r="A68" t="str">
            <v>Id67</v>
          </cell>
          <cell r="B68">
            <v>35.97</v>
          </cell>
          <cell r="C68">
            <v>6.12</v>
          </cell>
          <cell r="D68" t="str">
            <v>No</v>
          </cell>
          <cell r="E68" t="str">
            <v>No</v>
          </cell>
          <cell r="F68" t="str">
            <v>Yes</v>
          </cell>
          <cell r="G68">
            <v>1</v>
          </cell>
          <cell r="H68" t="str">
            <v>yes</v>
          </cell>
        </row>
        <row r="69">
          <cell r="A69" t="str">
            <v>Id68</v>
          </cell>
          <cell r="B69">
            <v>45.54</v>
          </cell>
          <cell r="C69">
            <v>5.4</v>
          </cell>
          <cell r="D69" t="str">
            <v>yes</v>
          </cell>
          <cell r="E69" t="str">
            <v>No</v>
          </cell>
          <cell r="F69" t="str">
            <v>Yes</v>
          </cell>
          <cell r="G69">
            <v>1</v>
          </cell>
          <cell r="H69" t="str">
            <v>yes</v>
          </cell>
        </row>
        <row r="70">
          <cell r="A70" t="str">
            <v>Id69</v>
          </cell>
          <cell r="B70">
            <v>35.53</v>
          </cell>
          <cell r="C70">
            <v>4.3600000000000003</v>
          </cell>
          <cell r="D70" t="str">
            <v>yes</v>
          </cell>
          <cell r="E70" t="str">
            <v>No</v>
          </cell>
          <cell r="F70" t="str">
            <v>No</v>
          </cell>
          <cell r="G70" t="str">
            <v>No major surgery</v>
          </cell>
          <cell r="H70" t="str">
            <v>yes</v>
          </cell>
        </row>
        <row r="71">
          <cell r="A71" t="str">
            <v>Id70</v>
          </cell>
          <cell r="B71">
            <v>30.8</v>
          </cell>
          <cell r="C71">
            <v>9.77</v>
          </cell>
          <cell r="D71" t="str">
            <v>No</v>
          </cell>
          <cell r="E71" t="str">
            <v>No</v>
          </cell>
          <cell r="F71" t="str">
            <v>No</v>
          </cell>
          <cell r="G71" t="str">
            <v>No major surgery</v>
          </cell>
          <cell r="H71" t="str">
            <v>yes</v>
          </cell>
        </row>
        <row r="72">
          <cell r="A72" t="str">
            <v>Id71</v>
          </cell>
          <cell r="B72">
            <v>38.39</v>
          </cell>
          <cell r="C72">
            <v>4.25</v>
          </cell>
          <cell r="D72" t="str">
            <v>No</v>
          </cell>
          <cell r="E72" t="str">
            <v>No</v>
          </cell>
          <cell r="F72" t="str">
            <v>No</v>
          </cell>
          <cell r="G72">
            <v>1</v>
          </cell>
          <cell r="H72" t="str">
            <v>yes</v>
          </cell>
        </row>
        <row r="73">
          <cell r="A73" t="str">
            <v>Id72</v>
          </cell>
          <cell r="B73">
            <v>32.299999999999997</v>
          </cell>
          <cell r="C73">
            <v>4.76</v>
          </cell>
          <cell r="D73" t="str">
            <v>No</v>
          </cell>
          <cell r="E73" t="str">
            <v>No</v>
          </cell>
          <cell r="F73" t="str">
            <v>No</v>
          </cell>
          <cell r="G73">
            <v>2</v>
          </cell>
          <cell r="H73" t="str">
            <v>yes</v>
          </cell>
        </row>
        <row r="74">
          <cell r="A74" t="str">
            <v>Id73</v>
          </cell>
          <cell r="B74">
            <v>48.8</v>
          </cell>
          <cell r="C74">
            <v>6.22</v>
          </cell>
          <cell r="D74" t="str">
            <v>yes</v>
          </cell>
          <cell r="E74" t="str">
            <v>No</v>
          </cell>
          <cell r="F74" t="str">
            <v>No</v>
          </cell>
          <cell r="G74">
            <v>2</v>
          </cell>
          <cell r="H74" t="str">
            <v>yes</v>
          </cell>
        </row>
        <row r="75">
          <cell r="A75" t="str">
            <v>Id74</v>
          </cell>
          <cell r="B75">
            <v>45.5</v>
          </cell>
          <cell r="C75">
            <v>7.96</v>
          </cell>
          <cell r="D75" t="str">
            <v>No</v>
          </cell>
          <cell r="E75" t="str">
            <v>No</v>
          </cell>
          <cell r="F75" t="str">
            <v>No</v>
          </cell>
          <cell r="G75" t="str">
            <v>No major surgery</v>
          </cell>
          <cell r="H75" t="str">
            <v>yes</v>
          </cell>
        </row>
        <row r="76">
          <cell r="A76" t="str">
            <v>Id75</v>
          </cell>
          <cell r="B76">
            <v>53.61</v>
          </cell>
          <cell r="C76">
            <v>10.92</v>
          </cell>
          <cell r="D76" t="str">
            <v>yes</v>
          </cell>
          <cell r="E76" t="str">
            <v>No</v>
          </cell>
          <cell r="F76" t="str">
            <v>No</v>
          </cell>
          <cell r="G76">
            <v>1</v>
          </cell>
          <cell r="H76" t="str">
            <v>yes</v>
          </cell>
        </row>
        <row r="77">
          <cell r="A77" t="str">
            <v>Id76</v>
          </cell>
          <cell r="B77">
            <v>36.19</v>
          </cell>
          <cell r="C77">
            <v>11.51</v>
          </cell>
          <cell r="D77" t="str">
            <v>yes</v>
          </cell>
          <cell r="E77" t="str">
            <v>No</v>
          </cell>
          <cell r="F77" t="str">
            <v>No</v>
          </cell>
          <cell r="G77">
            <v>1</v>
          </cell>
          <cell r="H77" t="str">
            <v>yes</v>
          </cell>
        </row>
        <row r="78">
          <cell r="A78" t="str">
            <v>Id77</v>
          </cell>
          <cell r="B78">
            <v>34.6</v>
          </cell>
          <cell r="C78">
            <v>5.99</v>
          </cell>
          <cell r="D78" t="str">
            <v>yes</v>
          </cell>
          <cell r="E78" t="str">
            <v>No</v>
          </cell>
          <cell r="F78" t="str">
            <v>No</v>
          </cell>
          <cell r="G78" t="str">
            <v>No major surgery</v>
          </cell>
          <cell r="H78" t="str">
            <v>yes</v>
          </cell>
        </row>
        <row r="79">
          <cell r="A79" t="str">
            <v>Id78</v>
          </cell>
          <cell r="B79">
            <v>54.12</v>
          </cell>
          <cell r="C79">
            <v>11.57</v>
          </cell>
          <cell r="D79" t="str">
            <v>No</v>
          </cell>
          <cell r="E79" t="str">
            <v>No</v>
          </cell>
          <cell r="F79" t="str">
            <v>No</v>
          </cell>
          <cell r="G79" t="str">
            <v>No major surgery</v>
          </cell>
          <cell r="H79" t="str">
            <v>yes</v>
          </cell>
        </row>
        <row r="80">
          <cell r="A80" t="str">
            <v>Id79</v>
          </cell>
          <cell r="B80">
            <v>48.82</v>
          </cell>
          <cell r="C80">
            <v>6.67</v>
          </cell>
          <cell r="D80" t="str">
            <v>yes</v>
          </cell>
          <cell r="E80" t="str">
            <v>No</v>
          </cell>
          <cell r="F80" t="str">
            <v>No</v>
          </cell>
          <cell r="G80" t="str">
            <v>No major surgery</v>
          </cell>
          <cell r="H80" t="str">
            <v>yes</v>
          </cell>
        </row>
        <row r="81">
          <cell r="A81" t="str">
            <v>Id80</v>
          </cell>
          <cell r="B81">
            <v>51.01</v>
          </cell>
          <cell r="C81">
            <v>9.1999999999999993</v>
          </cell>
          <cell r="D81" t="str">
            <v>No</v>
          </cell>
          <cell r="E81" t="str">
            <v>No</v>
          </cell>
          <cell r="F81" t="str">
            <v>No</v>
          </cell>
          <cell r="G81" t="str">
            <v>No major surgery</v>
          </cell>
          <cell r="H81" t="str">
            <v>yes</v>
          </cell>
        </row>
        <row r="82">
          <cell r="A82" t="str">
            <v>Id81</v>
          </cell>
          <cell r="B82">
            <v>45.65</v>
          </cell>
          <cell r="C82">
            <v>5.1100000000000003</v>
          </cell>
          <cell r="D82" t="str">
            <v>yes</v>
          </cell>
          <cell r="E82" t="str">
            <v>No</v>
          </cell>
          <cell r="F82" t="str">
            <v>No</v>
          </cell>
          <cell r="G82">
            <v>1</v>
          </cell>
          <cell r="H82" t="str">
            <v>yes</v>
          </cell>
        </row>
        <row r="83">
          <cell r="A83" t="str">
            <v>Id82</v>
          </cell>
          <cell r="B83">
            <v>52.9</v>
          </cell>
          <cell r="C83">
            <v>5.34</v>
          </cell>
          <cell r="D83" t="str">
            <v>No</v>
          </cell>
          <cell r="E83" t="str">
            <v>No</v>
          </cell>
          <cell r="F83" t="str">
            <v>No</v>
          </cell>
          <cell r="G83" t="str">
            <v>No major surgery</v>
          </cell>
          <cell r="H83" t="str">
            <v>yes</v>
          </cell>
        </row>
        <row r="84">
          <cell r="A84" t="str">
            <v>Id83</v>
          </cell>
          <cell r="B84">
            <v>45.41</v>
          </cell>
          <cell r="C84">
            <v>4.03</v>
          </cell>
          <cell r="D84" t="str">
            <v>yes</v>
          </cell>
          <cell r="E84" t="str">
            <v>No</v>
          </cell>
          <cell r="F84" t="str">
            <v>No</v>
          </cell>
          <cell r="G84">
            <v>1</v>
          </cell>
          <cell r="H84" t="str">
            <v>yes</v>
          </cell>
        </row>
        <row r="85">
          <cell r="A85" t="str">
            <v>Id84</v>
          </cell>
          <cell r="B85">
            <v>49.41</v>
          </cell>
          <cell r="C85">
            <v>4.2300000000000004</v>
          </cell>
          <cell r="D85" t="str">
            <v>yes</v>
          </cell>
          <cell r="E85" t="str">
            <v>No</v>
          </cell>
          <cell r="F85" t="str">
            <v>Yes</v>
          </cell>
          <cell r="G85">
            <v>1</v>
          </cell>
          <cell r="H85" t="str">
            <v>yes</v>
          </cell>
        </row>
        <row r="86">
          <cell r="A86" t="str">
            <v>Id85</v>
          </cell>
          <cell r="B86">
            <v>31.824999999999999</v>
          </cell>
          <cell r="C86">
            <v>4.0599999999999996</v>
          </cell>
          <cell r="D86" t="str">
            <v>No</v>
          </cell>
          <cell r="E86" t="str">
            <v>No</v>
          </cell>
          <cell r="F86" t="str">
            <v>No</v>
          </cell>
          <cell r="G86">
            <v>2</v>
          </cell>
          <cell r="H86" t="str">
            <v>yes</v>
          </cell>
        </row>
        <row r="87">
          <cell r="A87" t="str">
            <v>Id86</v>
          </cell>
          <cell r="B87">
            <v>51.28</v>
          </cell>
          <cell r="C87">
            <v>4.68</v>
          </cell>
          <cell r="D87" t="str">
            <v>No</v>
          </cell>
          <cell r="E87" t="str">
            <v>No</v>
          </cell>
          <cell r="F87" t="str">
            <v>No</v>
          </cell>
          <cell r="G87">
            <v>2</v>
          </cell>
          <cell r="H87" t="str">
            <v>yes</v>
          </cell>
        </row>
        <row r="88">
          <cell r="A88" t="str">
            <v>Id87</v>
          </cell>
          <cell r="B88">
            <v>34.96</v>
          </cell>
          <cell r="C88">
            <v>4.34</v>
          </cell>
          <cell r="D88" t="str">
            <v>No</v>
          </cell>
          <cell r="E88" t="str">
            <v>No</v>
          </cell>
          <cell r="F88" t="str">
            <v>Yes</v>
          </cell>
          <cell r="G88">
            <v>1</v>
          </cell>
          <cell r="H88" t="str">
            <v>yes</v>
          </cell>
        </row>
        <row r="89">
          <cell r="A89" t="str">
            <v>Id88</v>
          </cell>
          <cell r="B89">
            <v>33.11</v>
          </cell>
          <cell r="C89">
            <v>10.51</v>
          </cell>
          <cell r="D89" t="str">
            <v>No</v>
          </cell>
          <cell r="E89" t="str">
            <v>No</v>
          </cell>
          <cell r="F89" t="str">
            <v>No</v>
          </cell>
          <cell r="G89" t="str">
            <v>No major surgery</v>
          </cell>
          <cell r="H89" t="str">
            <v>yes</v>
          </cell>
        </row>
        <row r="90">
          <cell r="A90" t="str">
            <v>Id89</v>
          </cell>
          <cell r="B90">
            <v>54.74</v>
          </cell>
          <cell r="C90">
            <v>5.84</v>
          </cell>
          <cell r="D90" t="str">
            <v>yes</v>
          </cell>
          <cell r="E90" t="str">
            <v>No</v>
          </cell>
          <cell r="F90" t="str">
            <v>Yes</v>
          </cell>
          <cell r="G90">
            <v>1</v>
          </cell>
          <cell r="H90" t="str">
            <v>yes</v>
          </cell>
        </row>
        <row r="91">
          <cell r="A91" t="str">
            <v>Id90</v>
          </cell>
          <cell r="B91">
            <v>32.56</v>
          </cell>
          <cell r="C91">
            <v>5.41</v>
          </cell>
          <cell r="D91" t="str">
            <v>No</v>
          </cell>
          <cell r="E91" t="str">
            <v>No</v>
          </cell>
          <cell r="F91" t="str">
            <v>Yes</v>
          </cell>
          <cell r="G91">
            <v>1</v>
          </cell>
          <cell r="H91" t="str">
            <v>yes</v>
          </cell>
        </row>
        <row r="92">
          <cell r="A92" t="str">
            <v>Id91</v>
          </cell>
          <cell r="B92">
            <v>39.049999999999997</v>
          </cell>
          <cell r="C92">
            <v>6.06</v>
          </cell>
          <cell r="D92" t="str">
            <v>No</v>
          </cell>
          <cell r="E92" t="str">
            <v>No</v>
          </cell>
          <cell r="F92" t="str">
            <v>No</v>
          </cell>
          <cell r="G92">
            <v>1</v>
          </cell>
          <cell r="H92" t="str">
            <v>yes</v>
          </cell>
        </row>
        <row r="93">
          <cell r="A93" t="str">
            <v>Id92</v>
          </cell>
          <cell r="B93">
            <v>42.75</v>
          </cell>
          <cell r="C93">
            <v>4.22</v>
          </cell>
          <cell r="D93" t="str">
            <v>No</v>
          </cell>
          <cell r="E93" t="str">
            <v>No</v>
          </cell>
          <cell r="F93" t="str">
            <v>No</v>
          </cell>
          <cell r="G93" t="str">
            <v>No major surgery</v>
          </cell>
          <cell r="H93" t="str">
            <v>yes</v>
          </cell>
        </row>
        <row r="94">
          <cell r="A94" t="str">
            <v>Id93</v>
          </cell>
          <cell r="B94">
            <v>50.58</v>
          </cell>
          <cell r="C94">
            <v>5.12</v>
          </cell>
          <cell r="D94" t="str">
            <v>No</v>
          </cell>
          <cell r="E94" t="str">
            <v>No</v>
          </cell>
          <cell r="F94" t="str">
            <v>No</v>
          </cell>
          <cell r="G94">
            <v>2</v>
          </cell>
          <cell r="H94" t="str">
            <v>yes</v>
          </cell>
        </row>
        <row r="95">
          <cell r="A95" t="str">
            <v>Id94</v>
          </cell>
          <cell r="B95">
            <v>30.495000000000001</v>
          </cell>
          <cell r="C95">
            <v>4.57</v>
          </cell>
          <cell r="D95" t="str">
            <v>yes</v>
          </cell>
          <cell r="E95" t="str">
            <v>No</v>
          </cell>
          <cell r="F95" t="str">
            <v>No</v>
          </cell>
          <cell r="G95" t="str">
            <v>No major surgery</v>
          </cell>
          <cell r="H95" t="str">
            <v>yes</v>
          </cell>
        </row>
        <row r="96">
          <cell r="A96" t="str">
            <v>Id95</v>
          </cell>
          <cell r="B96">
            <v>48.31</v>
          </cell>
          <cell r="C96">
            <v>9.58</v>
          </cell>
          <cell r="D96" t="str">
            <v>yes</v>
          </cell>
          <cell r="E96" t="str">
            <v>No</v>
          </cell>
          <cell r="F96" t="str">
            <v>No</v>
          </cell>
          <cell r="G96">
            <v>2</v>
          </cell>
          <cell r="H96" t="str">
            <v>yes</v>
          </cell>
        </row>
        <row r="97">
          <cell r="A97" t="str">
            <v>Id96</v>
          </cell>
          <cell r="B97">
            <v>48.99</v>
          </cell>
          <cell r="C97">
            <v>9.7799999999999994</v>
          </cell>
          <cell r="D97" t="str">
            <v>yes</v>
          </cell>
          <cell r="E97" t="str">
            <v>No</v>
          </cell>
          <cell r="F97" t="str">
            <v>No</v>
          </cell>
          <cell r="G97">
            <v>1</v>
          </cell>
          <cell r="H97" t="str">
            <v>yes</v>
          </cell>
        </row>
        <row r="98">
          <cell r="A98" t="str">
            <v>Id97</v>
          </cell>
          <cell r="B98">
            <v>38.39</v>
          </cell>
          <cell r="C98">
            <v>4.1100000000000003</v>
          </cell>
          <cell r="D98" t="str">
            <v>yes</v>
          </cell>
          <cell r="E98" t="str">
            <v>No</v>
          </cell>
          <cell r="F98" t="str">
            <v>No</v>
          </cell>
          <cell r="G98" t="str">
            <v>No major surgery</v>
          </cell>
          <cell r="H98" t="str">
            <v>yes</v>
          </cell>
        </row>
        <row r="99">
          <cell r="A99" t="str">
            <v>Id98</v>
          </cell>
          <cell r="B99">
            <v>44.34</v>
          </cell>
          <cell r="C99">
            <v>4.0199999999999996</v>
          </cell>
          <cell r="D99" t="str">
            <v>yes</v>
          </cell>
          <cell r="E99" t="str">
            <v>No</v>
          </cell>
          <cell r="F99" t="str">
            <v>No</v>
          </cell>
          <cell r="G99">
            <v>2</v>
          </cell>
          <cell r="H99" t="str">
            <v>yes</v>
          </cell>
        </row>
        <row r="100">
          <cell r="A100" t="str">
            <v>Id99</v>
          </cell>
          <cell r="B100">
            <v>41.51</v>
          </cell>
          <cell r="C100">
            <v>6.92</v>
          </cell>
          <cell r="D100" t="str">
            <v>No</v>
          </cell>
          <cell r="E100" t="str">
            <v>No</v>
          </cell>
          <cell r="F100" t="str">
            <v>No</v>
          </cell>
          <cell r="G100" t="str">
            <v>No major surgery</v>
          </cell>
          <cell r="H100" t="str">
            <v>yes</v>
          </cell>
        </row>
        <row r="101">
          <cell r="A101" t="str">
            <v>Id100</v>
          </cell>
          <cell r="B101">
            <v>48.2</v>
          </cell>
          <cell r="C101">
            <v>4.84</v>
          </cell>
          <cell r="D101" t="str">
            <v>No</v>
          </cell>
          <cell r="E101" t="str">
            <v>No</v>
          </cell>
          <cell r="F101" t="str">
            <v>No</v>
          </cell>
          <cell r="G101" t="str">
            <v>No major surgery</v>
          </cell>
          <cell r="H101" t="str">
            <v>yes</v>
          </cell>
        </row>
        <row r="102">
          <cell r="A102" t="str">
            <v>Id101</v>
          </cell>
          <cell r="B102">
            <v>35.75</v>
          </cell>
          <cell r="C102">
            <v>8</v>
          </cell>
          <cell r="D102" t="str">
            <v>yes</v>
          </cell>
          <cell r="E102" t="str">
            <v>No</v>
          </cell>
          <cell r="F102" t="str">
            <v>No</v>
          </cell>
          <cell r="G102" t="str">
            <v>No major surgery</v>
          </cell>
          <cell r="H102" t="str">
            <v>yes</v>
          </cell>
        </row>
        <row r="103">
          <cell r="A103" t="str">
            <v>Id102</v>
          </cell>
          <cell r="B103">
            <v>53.81</v>
          </cell>
          <cell r="C103">
            <v>8.77</v>
          </cell>
          <cell r="D103" t="str">
            <v>yes</v>
          </cell>
          <cell r="E103" t="str">
            <v>No</v>
          </cell>
          <cell r="F103" t="str">
            <v>No</v>
          </cell>
          <cell r="G103" t="str">
            <v>No major surgery</v>
          </cell>
          <cell r="H103" t="str">
            <v>yes</v>
          </cell>
        </row>
        <row r="104">
          <cell r="A104" t="str">
            <v>Id103</v>
          </cell>
          <cell r="B104">
            <v>49.48</v>
          </cell>
          <cell r="C104">
            <v>4.96</v>
          </cell>
          <cell r="D104" t="str">
            <v>No</v>
          </cell>
          <cell r="E104" t="str">
            <v>No</v>
          </cell>
          <cell r="F104" t="str">
            <v>Yes</v>
          </cell>
          <cell r="G104">
            <v>1</v>
          </cell>
          <cell r="H104" t="str">
            <v>yes</v>
          </cell>
        </row>
        <row r="105">
          <cell r="A105" t="str">
            <v>Id104</v>
          </cell>
          <cell r="B105">
            <v>34.1</v>
          </cell>
          <cell r="C105">
            <v>4.43</v>
          </cell>
          <cell r="D105" t="str">
            <v>yes</v>
          </cell>
          <cell r="E105" t="str">
            <v>No</v>
          </cell>
          <cell r="F105" t="str">
            <v>No</v>
          </cell>
          <cell r="G105" t="str">
            <v>No major surgery</v>
          </cell>
          <cell r="H105" t="str">
            <v>yes</v>
          </cell>
        </row>
        <row r="106">
          <cell r="A106" t="str">
            <v>Id105</v>
          </cell>
          <cell r="B106">
            <v>35.299999999999997</v>
          </cell>
          <cell r="C106">
            <v>5.82</v>
          </cell>
          <cell r="D106" t="str">
            <v>yes</v>
          </cell>
          <cell r="E106" t="str">
            <v>No</v>
          </cell>
          <cell r="F106" t="str">
            <v>Yes</v>
          </cell>
          <cell r="G106">
            <v>1</v>
          </cell>
          <cell r="H106" t="str">
            <v>yes</v>
          </cell>
        </row>
        <row r="107">
          <cell r="A107" t="str">
            <v>Id106</v>
          </cell>
          <cell r="B107">
            <v>43.83</v>
          </cell>
          <cell r="C107">
            <v>6.03</v>
          </cell>
          <cell r="D107" t="str">
            <v>yes</v>
          </cell>
          <cell r="E107" t="str">
            <v>No</v>
          </cell>
          <cell r="F107" t="str">
            <v>No</v>
          </cell>
          <cell r="G107">
            <v>2</v>
          </cell>
          <cell r="H107" t="str">
            <v>yes</v>
          </cell>
        </row>
        <row r="108">
          <cell r="A108" t="str">
            <v>Id107</v>
          </cell>
          <cell r="B108">
            <v>50.07</v>
          </cell>
          <cell r="C108">
            <v>9.27</v>
          </cell>
          <cell r="D108" t="str">
            <v>No</v>
          </cell>
          <cell r="E108" t="str">
            <v>No</v>
          </cell>
          <cell r="F108" t="str">
            <v>No</v>
          </cell>
          <cell r="G108" t="str">
            <v>No major surgery</v>
          </cell>
          <cell r="H108" t="str">
            <v>yes</v>
          </cell>
        </row>
        <row r="109">
          <cell r="A109" t="str">
            <v>Id108</v>
          </cell>
          <cell r="B109">
            <v>32.774999999999999</v>
          </cell>
          <cell r="C109">
            <v>5.53</v>
          </cell>
          <cell r="D109" t="str">
            <v>No</v>
          </cell>
          <cell r="E109" t="str">
            <v>No</v>
          </cell>
          <cell r="F109" t="str">
            <v>No</v>
          </cell>
          <cell r="G109" t="str">
            <v>No major surgery</v>
          </cell>
          <cell r="H109" t="str">
            <v>yes</v>
          </cell>
        </row>
        <row r="110">
          <cell r="A110" t="str">
            <v>Id109</v>
          </cell>
          <cell r="B110">
            <v>34.104999999999997</v>
          </cell>
          <cell r="C110">
            <v>5.07</v>
          </cell>
          <cell r="D110" t="str">
            <v>No</v>
          </cell>
          <cell r="E110" t="str">
            <v>No</v>
          </cell>
          <cell r="F110" t="str">
            <v>No</v>
          </cell>
          <cell r="G110">
            <v>1</v>
          </cell>
          <cell r="H110" t="str">
            <v>yes</v>
          </cell>
        </row>
        <row r="111">
          <cell r="A111" t="str">
            <v>Id110</v>
          </cell>
          <cell r="B111">
            <v>48.93</v>
          </cell>
          <cell r="C111">
            <v>11.17</v>
          </cell>
          <cell r="D111" t="str">
            <v>yes</v>
          </cell>
          <cell r="E111" t="str">
            <v>No</v>
          </cell>
          <cell r="F111" t="str">
            <v>No</v>
          </cell>
          <cell r="G111">
            <v>1</v>
          </cell>
          <cell r="H111" t="str">
            <v>yes</v>
          </cell>
        </row>
        <row r="112">
          <cell r="A112" t="str">
            <v>Id111</v>
          </cell>
          <cell r="B112">
            <v>37.07</v>
          </cell>
          <cell r="C112">
            <v>6.14</v>
          </cell>
          <cell r="D112" t="str">
            <v>yes</v>
          </cell>
          <cell r="E112" t="str">
            <v>No</v>
          </cell>
          <cell r="F112" t="str">
            <v>No</v>
          </cell>
          <cell r="G112" t="str">
            <v>No major surgery</v>
          </cell>
          <cell r="H112" t="str">
            <v>yes</v>
          </cell>
        </row>
        <row r="113">
          <cell r="A113" t="str">
            <v>Id112</v>
          </cell>
          <cell r="B113">
            <v>51.51</v>
          </cell>
          <cell r="C113">
            <v>6.26</v>
          </cell>
          <cell r="D113" t="str">
            <v>yes</v>
          </cell>
          <cell r="E113" t="str">
            <v>No</v>
          </cell>
          <cell r="F113" t="str">
            <v>Yes</v>
          </cell>
          <cell r="G113">
            <v>1</v>
          </cell>
          <cell r="H113" t="str">
            <v>yes</v>
          </cell>
        </row>
        <row r="114">
          <cell r="A114" t="str">
            <v>Id113</v>
          </cell>
          <cell r="B114">
            <v>34.799999999999997</v>
          </cell>
          <cell r="C114">
            <v>4.72</v>
          </cell>
          <cell r="D114" t="str">
            <v>yes</v>
          </cell>
          <cell r="E114" t="str">
            <v>No</v>
          </cell>
          <cell r="F114" t="str">
            <v>No</v>
          </cell>
          <cell r="G114" t="str">
            <v>No major surgery</v>
          </cell>
          <cell r="H114" t="str">
            <v>yes</v>
          </cell>
        </row>
        <row r="115">
          <cell r="A115" t="str">
            <v>Id114</v>
          </cell>
          <cell r="B115">
            <v>36.67</v>
          </cell>
          <cell r="C115">
            <v>5.18</v>
          </cell>
          <cell r="D115" t="str">
            <v>No</v>
          </cell>
          <cell r="E115" t="str">
            <v>No</v>
          </cell>
          <cell r="F115" t="str">
            <v>No</v>
          </cell>
          <cell r="G115">
            <v>1</v>
          </cell>
          <cell r="H115" t="str">
            <v>yes</v>
          </cell>
        </row>
        <row r="116">
          <cell r="A116" t="str">
            <v>Id115</v>
          </cell>
          <cell r="B116">
            <v>30.9</v>
          </cell>
          <cell r="C116">
            <v>9.4</v>
          </cell>
          <cell r="D116" t="str">
            <v>No</v>
          </cell>
          <cell r="E116" t="str">
            <v>No</v>
          </cell>
          <cell r="F116" t="str">
            <v>No</v>
          </cell>
          <cell r="G116">
            <v>2</v>
          </cell>
          <cell r="H116" t="str">
            <v>yes</v>
          </cell>
        </row>
        <row r="117">
          <cell r="A117" t="str">
            <v>Id116</v>
          </cell>
          <cell r="B117">
            <v>30.495000000000001</v>
          </cell>
          <cell r="C117">
            <v>6.29</v>
          </cell>
          <cell r="D117" t="str">
            <v>No</v>
          </cell>
          <cell r="E117" t="str">
            <v>No</v>
          </cell>
          <cell r="F117" t="str">
            <v>No</v>
          </cell>
          <cell r="G117" t="str">
            <v>No major surgery</v>
          </cell>
          <cell r="H117" t="str">
            <v>yes</v>
          </cell>
        </row>
        <row r="118">
          <cell r="A118" t="str">
            <v>Id117</v>
          </cell>
          <cell r="B118">
            <v>44.88</v>
          </cell>
          <cell r="C118">
            <v>6.04</v>
          </cell>
          <cell r="D118" t="str">
            <v>No</v>
          </cell>
          <cell r="E118" t="str">
            <v>No</v>
          </cell>
          <cell r="F118" t="str">
            <v>Yes</v>
          </cell>
          <cell r="G118">
            <v>1</v>
          </cell>
          <cell r="H118" t="str">
            <v>yes</v>
          </cell>
        </row>
        <row r="119">
          <cell r="A119" t="str">
            <v>Id118</v>
          </cell>
          <cell r="B119">
            <v>44.32</v>
          </cell>
          <cell r="C119">
            <v>10.55</v>
          </cell>
          <cell r="D119" t="str">
            <v>No</v>
          </cell>
          <cell r="E119" t="str">
            <v>No</v>
          </cell>
          <cell r="F119" t="str">
            <v>No</v>
          </cell>
          <cell r="G119" t="str">
            <v>No major surgery</v>
          </cell>
          <cell r="H119" t="str">
            <v>yes</v>
          </cell>
        </row>
        <row r="120">
          <cell r="A120" t="str">
            <v>Id119</v>
          </cell>
          <cell r="B120">
            <v>46.39</v>
          </cell>
          <cell r="C120">
            <v>5.09</v>
          </cell>
          <cell r="D120" t="str">
            <v>No</v>
          </cell>
          <cell r="E120" t="str">
            <v>No</v>
          </cell>
          <cell r="F120" t="str">
            <v>No</v>
          </cell>
          <cell r="G120" t="str">
            <v>No major surgery</v>
          </cell>
          <cell r="H120" t="str">
            <v>yes</v>
          </cell>
        </row>
        <row r="121">
          <cell r="A121" t="str">
            <v>Id120</v>
          </cell>
          <cell r="B121">
            <v>42.13</v>
          </cell>
          <cell r="C121">
            <v>5.2</v>
          </cell>
          <cell r="D121" t="str">
            <v>yes</v>
          </cell>
          <cell r="E121" t="str">
            <v>No</v>
          </cell>
          <cell r="F121" t="str">
            <v>No</v>
          </cell>
          <cell r="G121">
            <v>1</v>
          </cell>
          <cell r="H121" t="str">
            <v>yes</v>
          </cell>
        </row>
        <row r="122">
          <cell r="A122" t="str">
            <v>Id121</v>
          </cell>
          <cell r="B122">
            <v>30.78</v>
          </cell>
          <cell r="C122">
            <v>8.4499999999999993</v>
          </cell>
          <cell r="D122" t="str">
            <v>yes</v>
          </cell>
          <cell r="E122" t="str">
            <v>No</v>
          </cell>
          <cell r="F122" t="str">
            <v>No</v>
          </cell>
          <cell r="G122" t="str">
            <v>No major surgery</v>
          </cell>
          <cell r="H122" t="str">
            <v>yes</v>
          </cell>
        </row>
        <row r="123">
          <cell r="A123" t="str">
            <v>Id122</v>
          </cell>
          <cell r="B123">
            <v>31.35</v>
          </cell>
          <cell r="C123">
            <v>9.5399999999999991</v>
          </cell>
          <cell r="D123" t="str">
            <v>No</v>
          </cell>
          <cell r="E123" t="str">
            <v>No</v>
          </cell>
          <cell r="F123" t="str">
            <v>No</v>
          </cell>
          <cell r="G123" t="str">
            <v>No major surgery</v>
          </cell>
          <cell r="H123" t="str">
            <v>yes</v>
          </cell>
        </row>
        <row r="124">
          <cell r="A124" t="str">
            <v>Id123</v>
          </cell>
          <cell r="B124">
            <v>41.46</v>
          </cell>
          <cell r="C124">
            <v>4.99</v>
          </cell>
          <cell r="D124" t="str">
            <v>yes</v>
          </cell>
          <cell r="E124" t="str">
            <v>No</v>
          </cell>
          <cell r="F124" t="str">
            <v>No</v>
          </cell>
          <cell r="G124">
            <v>2</v>
          </cell>
          <cell r="H124" t="str">
            <v>yes</v>
          </cell>
        </row>
        <row r="125">
          <cell r="A125" t="str">
            <v>Id124</v>
          </cell>
          <cell r="B125">
            <v>48</v>
          </cell>
          <cell r="C125">
            <v>10.54</v>
          </cell>
          <cell r="D125" t="str">
            <v>No</v>
          </cell>
          <cell r="E125" t="str">
            <v>No</v>
          </cell>
          <cell r="F125" t="str">
            <v>No</v>
          </cell>
          <cell r="G125" t="str">
            <v>No major surgery</v>
          </cell>
          <cell r="H125" t="str">
            <v>yes</v>
          </cell>
        </row>
        <row r="126">
          <cell r="A126" t="str">
            <v>Id125</v>
          </cell>
          <cell r="B126">
            <v>49.13</v>
          </cell>
          <cell r="C126">
            <v>4.54</v>
          </cell>
          <cell r="D126" t="str">
            <v>No</v>
          </cell>
          <cell r="E126" t="str">
            <v>No</v>
          </cell>
          <cell r="F126" t="str">
            <v>No</v>
          </cell>
          <cell r="G126" t="str">
            <v>No major surgery</v>
          </cell>
          <cell r="H126" t="str">
            <v>yes</v>
          </cell>
        </row>
        <row r="127">
          <cell r="A127" t="str">
            <v>Id126</v>
          </cell>
          <cell r="B127">
            <v>37.799999999999997</v>
          </cell>
          <cell r="C127">
            <v>6.29</v>
          </cell>
          <cell r="D127" t="str">
            <v>No</v>
          </cell>
          <cell r="E127" t="str">
            <v>No</v>
          </cell>
          <cell r="F127" t="str">
            <v>No</v>
          </cell>
          <cell r="G127">
            <v>1</v>
          </cell>
          <cell r="H127" t="str">
            <v>yes</v>
          </cell>
        </row>
        <row r="128">
          <cell r="A128" t="str">
            <v>Id127</v>
          </cell>
          <cell r="B128">
            <v>38.299999999999997</v>
          </cell>
          <cell r="C128">
            <v>9.51</v>
          </cell>
          <cell r="D128" t="str">
            <v>No</v>
          </cell>
          <cell r="E128" t="str">
            <v>No</v>
          </cell>
          <cell r="F128" t="str">
            <v>No</v>
          </cell>
          <cell r="G128" t="str">
            <v>No major surgery</v>
          </cell>
          <cell r="H128" t="str">
            <v>yes</v>
          </cell>
        </row>
        <row r="129">
          <cell r="A129" t="str">
            <v>Id128</v>
          </cell>
          <cell r="B129">
            <v>32.774999999999999</v>
          </cell>
          <cell r="C129">
            <v>4.72</v>
          </cell>
          <cell r="D129" t="str">
            <v>No</v>
          </cell>
          <cell r="E129" t="str">
            <v>No</v>
          </cell>
          <cell r="F129" t="str">
            <v>No</v>
          </cell>
          <cell r="G129" t="str">
            <v>No major surgery</v>
          </cell>
          <cell r="H129" t="str">
            <v>yes</v>
          </cell>
        </row>
        <row r="130">
          <cell r="A130" t="str">
            <v>Id129</v>
          </cell>
          <cell r="B130">
            <v>34.200000000000003</v>
          </cell>
          <cell r="C130">
            <v>5.91</v>
          </cell>
          <cell r="D130" t="str">
            <v>yes</v>
          </cell>
          <cell r="E130" t="str">
            <v>No</v>
          </cell>
          <cell r="F130" t="str">
            <v>No</v>
          </cell>
          <cell r="G130" t="str">
            <v>No major surgery</v>
          </cell>
          <cell r="H130" t="str">
            <v>yes</v>
          </cell>
        </row>
        <row r="131">
          <cell r="A131" t="str">
            <v>Id130</v>
          </cell>
          <cell r="B131">
            <v>30.2</v>
          </cell>
          <cell r="C131">
            <v>9.58</v>
          </cell>
          <cell r="D131" t="str">
            <v>No</v>
          </cell>
          <cell r="E131" t="str">
            <v>No</v>
          </cell>
          <cell r="F131" t="str">
            <v>No</v>
          </cell>
          <cell r="G131" t="str">
            <v>No major surgery</v>
          </cell>
          <cell r="H131" t="str">
            <v>yes</v>
          </cell>
        </row>
        <row r="132">
          <cell r="A132" t="str">
            <v>Id131</v>
          </cell>
          <cell r="B132">
            <v>48.32</v>
          </cell>
          <cell r="C132">
            <v>5.77</v>
          </cell>
          <cell r="D132" t="str">
            <v>No</v>
          </cell>
          <cell r="E132" t="str">
            <v>No</v>
          </cell>
          <cell r="F132" t="str">
            <v>No</v>
          </cell>
          <cell r="G132" t="str">
            <v>No major surgery</v>
          </cell>
          <cell r="H132" t="str">
            <v>yes</v>
          </cell>
        </row>
        <row r="133">
          <cell r="A133" t="str">
            <v>Id132</v>
          </cell>
          <cell r="B133">
            <v>44.86</v>
          </cell>
          <cell r="C133">
            <v>4.38</v>
          </cell>
          <cell r="D133" t="str">
            <v>yes</v>
          </cell>
          <cell r="E133" t="str">
            <v>No</v>
          </cell>
          <cell r="F133" t="str">
            <v>No</v>
          </cell>
          <cell r="G133" t="str">
            <v>No major surgery</v>
          </cell>
          <cell r="H133" t="str">
            <v>yes</v>
          </cell>
        </row>
        <row r="134">
          <cell r="A134" t="str">
            <v>Id133</v>
          </cell>
          <cell r="B134">
            <v>52.15</v>
          </cell>
          <cell r="C134">
            <v>5.65</v>
          </cell>
          <cell r="D134" t="str">
            <v>No</v>
          </cell>
          <cell r="E134" t="str">
            <v>No</v>
          </cell>
          <cell r="F134" t="str">
            <v>No</v>
          </cell>
          <cell r="G134">
            <v>1</v>
          </cell>
          <cell r="H134" t="str">
            <v>yes</v>
          </cell>
        </row>
        <row r="135">
          <cell r="A135" t="str">
            <v>Id134</v>
          </cell>
          <cell r="B135">
            <v>41.12</v>
          </cell>
          <cell r="C135">
            <v>7.54</v>
          </cell>
          <cell r="D135" t="str">
            <v>yes</v>
          </cell>
          <cell r="E135" t="str">
            <v>No</v>
          </cell>
          <cell r="F135" t="str">
            <v>No</v>
          </cell>
          <cell r="G135" t="str">
            <v>No major surgery</v>
          </cell>
          <cell r="H135" t="str">
            <v>yes</v>
          </cell>
        </row>
        <row r="136">
          <cell r="A136" t="str">
            <v>Id135</v>
          </cell>
          <cell r="B136">
            <v>38.39</v>
          </cell>
          <cell r="C136">
            <v>5.1100000000000003</v>
          </cell>
          <cell r="D136" t="str">
            <v>yes</v>
          </cell>
          <cell r="E136" t="str">
            <v>No</v>
          </cell>
          <cell r="F136" t="str">
            <v>No</v>
          </cell>
          <cell r="G136">
            <v>1</v>
          </cell>
          <cell r="H136" t="str">
            <v>yes</v>
          </cell>
        </row>
        <row r="137">
          <cell r="A137" t="str">
            <v>Id136</v>
          </cell>
          <cell r="B137">
            <v>46.85</v>
          </cell>
          <cell r="C137">
            <v>4.25</v>
          </cell>
          <cell r="D137" t="str">
            <v>No</v>
          </cell>
          <cell r="E137" t="str">
            <v>No</v>
          </cell>
          <cell r="F137" t="str">
            <v>Yes</v>
          </cell>
          <cell r="G137">
            <v>1</v>
          </cell>
          <cell r="H137" t="str">
            <v>yes</v>
          </cell>
        </row>
        <row r="138">
          <cell r="A138" t="str">
            <v>Id137</v>
          </cell>
          <cell r="B138">
            <v>42.24</v>
          </cell>
          <cell r="C138">
            <v>5.55</v>
          </cell>
          <cell r="D138" t="str">
            <v>No</v>
          </cell>
          <cell r="E138" t="str">
            <v>yes</v>
          </cell>
          <cell r="F138" t="str">
            <v>No</v>
          </cell>
          <cell r="G138">
            <v>1</v>
          </cell>
          <cell r="H138" t="str">
            <v>yes</v>
          </cell>
        </row>
        <row r="139">
          <cell r="A139" t="str">
            <v>Id138</v>
          </cell>
          <cell r="B139">
            <v>34.39</v>
          </cell>
          <cell r="C139">
            <v>5.78</v>
          </cell>
          <cell r="D139" t="str">
            <v>No</v>
          </cell>
          <cell r="E139" t="str">
            <v>No</v>
          </cell>
          <cell r="F139" t="str">
            <v>No</v>
          </cell>
          <cell r="G139" t="str">
            <v>No major surgery</v>
          </cell>
          <cell r="H139" t="str">
            <v>yes</v>
          </cell>
        </row>
        <row r="140">
          <cell r="A140" t="str">
            <v>Id139</v>
          </cell>
          <cell r="B140">
            <v>42.89</v>
          </cell>
          <cell r="C140">
            <v>5.28</v>
          </cell>
          <cell r="D140" t="str">
            <v>yes</v>
          </cell>
          <cell r="E140" t="str">
            <v>No</v>
          </cell>
          <cell r="F140" t="str">
            <v>No</v>
          </cell>
          <cell r="G140" t="str">
            <v>No major surgery</v>
          </cell>
          <cell r="H140" t="str">
            <v>yes</v>
          </cell>
        </row>
        <row r="141">
          <cell r="A141" t="str">
            <v>Id140</v>
          </cell>
          <cell r="B141">
            <v>36.299999999999997</v>
          </cell>
          <cell r="C141">
            <v>5.39</v>
          </cell>
          <cell r="D141" t="str">
            <v>No</v>
          </cell>
          <cell r="E141" t="str">
            <v>No</v>
          </cell>
          <cell r="F141" t="str">
            <v>No</v>
          </cell>
          <cell r="G141" t="str">
            <v>No major surgery</v>
          </cell>
          <cell r="H141" t="str">
            <v>yes</v>
          </cell>
        </row>
        <row r="142">
          <cell r="A142" t="str">
            <v>Id141</v>
          </cell>
          <cell r="B142">
            <v>35.200000000000003</v>
          </cell>
          <cell r="C142">
            <v>8.01</v>
          </cell>
          <cell r="D142" t="str">
            <v>yes</v>
          </cell>
          <cell r="E142" t="str">
            <v>No</v>
          </cell>
          <cell r="F142" t="str">
            <v>No</v>
          </cell>
          <cell r="G142">
            <v>1</v>
          </cell>
          <cell r="H142" t="str">
            <v>yes</v>
          </cell>
        </row>
        <row r="143">
          <cell r="A143" t="str">
            <v>Id142</v>
          </cell>
          <cell r="B143">
            <v>53.62</v>
          </cell>
          <cell r="C143">
            <v>5.21</v>
          </cell>
          <cell r="D143" t="str">
            <v>No</v>
          </cell>
          <cell r="E143" t="str">
            <v>No</v>
          </cell>
          <cell r="F143" t="str">
            <v>No</v>
          </cell>
          <cell r="G143" t="str">
            <v>No major surgery</v>
          </cell>
          <cell r="H143" t="str">
            <v>yes</v>
          </cell>
        </row>
        <row r="144">
          <cell r="A144" t="str">
            <v>Id143</v>
          </cell>
          <cell r="B144">
            <v>36.67</v>
          </cell>
          <cell r="C144">
            <v>6.27</v>
          </cell>
          <cell r="D144" t="str">
            <v>No</v>
          </cell>
          <cell r="E144" t="str">
            <v>No</v>
          </cell>
          <cell r="F144" t="str">
            <v>No</v>
          </cell>
          <cell r="G144" t="str">
            <v>No major surgery</v>
          </cell>
          <cell r="H144" t="str">
            <v>yes</v>
          </cell>
        </row>
        <row r="145">
          <cell r="A145" t="str">
            <v>Id144</v>
          </cell>
          <cell r="B145">
            <v>33.4</v>
          </cell>
          <cell r="C145">
            <v>10.73</v>
          </cell>
          <cell r="D145" t="str">
            <v>yes</v>
          </cell>
          <cell r="E145" t="str">
            <v>No</v>
          </cell>
          <cell r="F145" t="str">
            <v>No</v>
          </cell>
          <cell r="G145">
            <v>1</v>
          </cell>
          <cell r="H145" t="str">
            <v>yes</v>
          </cell>
        </row>
        <row r="146">
          <cell r="A146" t="str">
            <v>Id145</v>
          </cell>
          <cell r="B146">
            <v>42.71</v>
          </cell>
          <cell r="C146">
            <v>10.52</v>
          </cell>
          <cell r="D146" t="str">
            <v>No</v>
          </cell>
          <cell r="E146" t="str">
            <v>No</v>
          </cell>
          <cell r="F146" t="str">
            <v>No</v>
          </cell>
          <cell r="G146" t="str">
            <v>No major surgery</v>
          </cell>
          <cell r="H146" t="str">
            <v>yes</v>
          </cell>
        </row>
        <row r="147">
          <cell r="A147" t="str">
            <v>Id146</v>
          </cell>
          <cell r="B147">
            <v>41.52</v>
          </cell>
          <cell r="C147">
            <v>11.82</v>
          </cell>
          <cell r="D147" t="str">
            <v>yes</v>
          </cell>
          <cell r="E147" t="str">
            <v>No</v>
          </cell>
          <cell r="F147" t="str">
            <v>No</v>
          </cell>
          <cell r="G147">
            <v>2</v>
          </cell>
          <cell r="H147" t="str">
            <v>yes</v>
          </cell>
        </row>
        <row r="148">
          <cell r="A148" t="str">
            <v>Id147</v>
          </cell>
          <cell r="B148">
            <v>39.4</v>
          </cell>
          <cell r="C148">
            <v>6.76</v>
          </cell>
          <cell r="D148" t="str">
            <v>No</v>
          </cell>
          <cell r="E148" t="str">
            <v>No</v>
          </cell>
          <cell r="F148" t="str">
            <v>No</v>
          </cell>
          <cell r="G148" t="str">
            <v>No major surgery</v>
          </cell>
          <cell r="H148" t="str">
            <v>yes</v>
          </cell>
        </row>
        <row r="149">
          <cell r="A149" t="str">
            <v>Id148</v>
          </cell>
          <cell r="B149">
            <v>46.45</v>
          </cell>
          <cell r="C149">
            <v>5.62</v>
          </cell>
          <cell r="D149" t="str">
            <v>No</v>
          </cell>
          <cell r="E149" t="str">
            <v>No</v>
          </cell>
          <cell r="F149" t="str">
            <v>No</v>
          </cell>
          <cell r="G149" t="str">
            <v>No major surgery</v>
          </cell>
          <cell r="H149" t="str">
            <v>yes</v>
          </cell>
        </row>
        <row r="150">
          <cell r="A150" t="str">
            <v>Id149</v>
          </cell>
          <cell r="B150">
            <v>35.75</v>
          </cell>
          <cell r="C150">
            <v>4.1900000000000004</v>
          </cell>
          <cell r="D150" t="str">
            <v>No</v>
          </cell>
          <cell r="E150" t="str">
            <v>No</v>
          </cell>
          <cell r="F150" t="str">
            <v>No</v>
          </cell>
          <cell r="G150" t="str">
            <v>No major surgery</v>
          </cell>
          <cell r="H150" t="str">
            <v>yes</v>
          </cell>
        </row>
        <row r="151">
          <cell r="A151" t="str">
            <v>Id150</v>
          </cell>
          <cell r="B151">
            <v>26.07</v>
          </cell>
          <cell r="C151">
            <v>5.32</v>
          </cell>
          <cell r="D151" t="str">
            <v>No</v>
          </cell>
          <cell r="E151" t="str">
            <v>No</v>
          </cell>
          <cell r="F151" t="str">
            <v>No</v>
          </cell>
          <cell r="G151" t="str">
            <v>No major surgery</v>
          </cell>
          <cell r="H151" t="str">
            <v>yes</v>
          </cell>
        </row>
        <row r="152">
          <cell r="A152" t="str">
            <v>Id151</v>
          </cell>
          <cell r="B152">
            <v>36.54</v>
          </cell>
          <cell r="C152">
            <v>4.46</v>
          </cell>
          <cell r="D152" t="str">
            <v>yes</v>
          </cell>
          <cell r="E152" t="str">
            <v>No</v>
          </cell>
          <cell r="F152" t="str">
            <v>No</v>
          </cell>
          <cell r="G152">
            <v>1</v>
          </cell>
          <cell r="H152" t="str">
            <v>yes</v>
          </cell>
        </row>
        <row r="153">
          <cell r="A153" t="str">
            <v>Id152</v>
          </cell>
          <cell r="B153">
            <v>51.64</v>
          </cell>
          <cell r="C153">
            <v>5.65</v>
          </cell>
          <cell r="D153" t="str">
            <v>No</v>
          </cell>
          <cell r="E153" t="str">
            <v>No</v>
          </cell>
          <cell r="F153" t="str">
            <v>No</v>
          </cell>
          <cell r="G153" t="str">
            <v>No major surgery</v>
          </cell>
          <cell r="H153" t="str">
            <v>yes</v>
          </cell>
        </row>
        <row r="154">
          <cell r="A154" t="str">
            <v>Id153</v>
          </cell>
          <cell r="B154">
            <v>42.83</v>
          </cell>
          <cell r="C154">
            <v>6.04</v>
          </cell>
          <cell r="D154" t="str">
            <v>No</v>
          </cell>
          <cell r="E154" t="str">
            <v>No</v>
          </cell>
          <cell r="F154" t="str">
            <v>No</v>
          </cell>
          <cell r="G154">
            <v>2</v>
          </cell>
          <cell r="H154" t="str">
            <v>yes</v>
          </cell>
        </row>
        <row r="155">
          <cell r="A155" t="str">
            <v>Id154</v>
          </cell>
          <cell r="B155">
            <v>40.15</v>
          </cell>
          <cell r="C155">
            <v>5.76</v>
          </cell>
          <cell r="D155" t="str">
            <v>No</v>
          </cell>
          <cell r="E155" t="str">
            <v>No</v>
          </cell>
          <cell r="F155" t="str">
            <v>No</v>
          </cell>
          <cell r="G155">
            <v>1</v>
          </cell>
          <cell r="H155" t="str">
            <v>yes</v>
          </cell>
        </row>
        <row r="156">
          <cell r="A156" t="str">
            <v>Id155</v>
          </cell>
          <cell r="B156">
            <v>27.8</v>
          </cell>
          <cell r="C156">
            <v>4.3600000000000003</v>
          </cell>
          <cell r="D156" t="str">
            <v>No</v>
          </cell>
          <cell r="E156" t="str">
            <v>No</v>
          </cell>
          <cell r="F156" t="str">
            <v>Yes</v>
          </cell>
          <cell r="G156">
            <v>1</v>
          </cell>
          <cell r="H156" t="str">
            <v>yes</v>
          </cell>
        </row>
        <row r="157">
          <cell r="A157" t="str">
            <v>Id156</v>
          </cell>
          <cell r="B157">
            <v>45.81</v>
          </cell>
          <cell r="C157">
            <v>4.76</v>
          </cell>
          <cell r="D157" t="str">
            <v>yes</v>
          </cell>
          <cell r="E157" t="str">
            <v>No</v>
          </cell>
          <cell r="F157" t="str">
            <v>Yes</v>
          </cell>
          <cell r="G157">
            <v>1</v>
          </cell>
          <cell r="H157" t="str">
            <v>yes</v>
          </cell>
        </row>
        <row r="158">
          <cell r="A158" t="str">
            <v>Id157</v>
          </cell>
          <cell r="B158">
            <v>34.43</v>
          </cell>
          <cell r="C158">
            <v>10.82</v>
          </cell>
          <cell r="D158" t="str">
            <v>yes</v>
          </cell>
          <cell r="E158" t="str">
            <v>No</v>
          </cell>
          <cell r="F158" t="str">
            <v>No</v>
          </cell>
          <cell r="G158">
            <v>1</v>
          </cell>
          <cell r="H158" t="str">
            <v>yes</v>
          </cell>
        </row>
        <row r="159">
          <cell r="A159" t="str">
            <v>Id158</v>
          </cell>
          <cell r="B159">
            <v>41.33</v>
          </cell>
          <cell r="C159">
            <v>4.01</v>
          </cell>
          <cell r="D159" t="str">
            <v>yes</v>
          </cell>
          <cell r="E159" t="str">
            <v>No</v>
          </cell>
          <cell r="F159" t="str">
            <v>No</v>
          </cell>
          <cell r="G159" t="str">
            <v>No major surgery</v>
          </cell>
          <cell r="H159" t="str">
            <v>yes</v>
          </cell>
        </row>
        <row r="160">
          <cell r="A160" t="str">
            <v>Id159</v>
          </cell>
          <cell r="B160">
            <v>31.92</v>
          </cell>
          <cell r="C160">
            <v>5.12</v>
          </cell>
          <cell r="D160" t="str">
            <v>yes</v>
          </cell>
          <cell r="E160" t="str">
            <v>No</v>
          </cell>
          <cell r="F160" t="str">
            <v>No</v>
          </cell>
          <cell r="G160">
            <v>1</v>
          </cell>
          <cell r="H160" t="str">
            <v>yes</v>
          </cell>
        </row>
        <row r="161">
          <cell r="A161" t="str">
            <v>Id160</v>
          </cell>
          <cell r="B161">
            <v>39.799999999999997</v>
          </cell>
          <cell r="C161">
            <v>10.54</v>
          </cell>
          <cell r="D161" t="str">
            <v>yes</v>
          </cell>
          <cell r="E161" t="str">
            <v>No</v>
          </cell>
          <cell r="F161" t="str">
            <v>No</v>
          </cell>
          <cell r="G161">
            <v>2</v>
          </cell>
          <cell r="H161" t="str">
            <v>yes</v>
          </cell>
        </row>
        <row r="162">
          <cell r="A162" t="str">
            <v>Id161</v>
          </cell>
          <cell r="B162">
            <v>42.82</v>
          </cell>
          <cell r="C162">
            <v>4.21</v>
          </cell>
          <cell r="D162" t="str">
            <v>No</v>
          </cell>
          <cell r="E162" t="str">
            <v>No</v>
          </cell>
          <cell r="F162" t="str">
            <v>No</v>
          </cell>
          <cell r="G162" t="str">
            <v>No major surgery</v>
          </cell>
          <cell r="H162" t="str">
            <v>yes</v>
          </cell>
        </row>
        <row r="163">
          <cell r="A163" t="str">
            <v>Id162</v>
          </cell>
          <cell r="B163">
            <v>33.630000000000003</v>
          </cell>
          <cell r="C163">
            <v>5.42</v>
          </cell>
          <cell r="D163" t="str">
            <v>No</v>
          </cell>
          <cell r="E163" t="str">
            <v>No</v>
          </cell>
          <cell r="F163" t="str">
            <v>No</v>
          </cell>
          <cell r="G163" t="str">
            <v>No major surgery</v>
          </cell>
          <cell r="H163" t="str">
            <v>yes</v>
          </cell>
        </row>
        <row r="164">
          <cell r="A164" t="str">
            <v>Id163</v>
          </cell>
          <cell r="B164">
            <v>37.07</v>
          </cell>
          <cell r="C164">
            <v>4.28</v>
          </cell>
          <cell r="D164" t="str">
            <v>No</v>
          </cell>
          <cell r="E164" t="str">
            <v>yes</v>
          </cell>
          <cell r="F164" t="str">
            <v>No</v>
          </cell>
          <cell r="G164">
            <v>1</v>
          </cell>
          <cell r="H164" t="str">
            <v>yes</v>
          </cell>
        </row>
        <row r="165">
          <cell r="A165" t="str">
            <v>Id164</v>
          </cell>
          <cell r="B165">
            <v>35.625</v>
          </cell>
          <cell r="C165">
            <v>8.9</v>
          </cell>
          <cell r="D165" t="str">
            <v>No</v>
          </cell>
          <cell r="E165" t="str">
            <v>No</v>
          </cell>
          <cell r="F165" t="str">
            <v>No</v>
          </cell>
          <cell r="G165" t="str">
            <v>No major surgery</v>
          </cell>
          <cell r="H165" t="str">
            <v>yes</v>
          </cell>
        </row>
        <row r="166">
          <cell r="A166" t="str">
            <v>Id165</v>
          </cell>
          <cell r="B166">
            <v>42.69</v>
          </cell>
          <cell r="C166">
            <v>4.8899999999999997</v>
          </cell>
          <cell r="D166" t="str">
            <v>No</v>
          </cell>
          <cell r="E166" t="str">
            <v>No</v>
          </cell>
          <cell r="F166" t="str">
            <v>Yes</v>
          </cell>
          <cell r="G166">
            <v>1</v>
          </cell>
          <cell r="H166" t="str">
            <v>yes</v>
          </cell>
        </row>
        <row r="167">
          <cell r="A167" t="str">
            <v>Id166</v>
          </cell>
          <cell r="B167">
            <v>37.869999999999997</v>
          </cell>
          <cell r="C167">
            <v>4.29</v>
          </cell>
          <cell r="D167" t="str">
            <v>yes</v>
          </cell>
          <cell r="E167" t="str">
            <v>No</v>
          </cell>
          <cell r="F167" t="str">
            <v>Yes</v>
          </cell>
          <cell r="G167">
            <v>1</v>
          </cell>
          <cell r="H167" t="str">
            <v>yes</v>
          </cell>
        </row>
        <row r="168">
          <cell r="A168" t="str">
            <v>Id167</v>
          </cell>
          <cell r="B168">
            <v>40.61</v>
          </cell>
          <cell r="C168">
            <v>8</v>
          </cell>
          <cell r="D168" t="str">
            <v>yes</v>
          </cell>
          <cell r="E168" t="str">
            <v>No</v>
          </cell>
          <cell r="F168" t="str">
            <v>No</v>
          </cell>
          <cell r="G168">
            <v>1</v>
          </cell>
          <cell r="H168" t="str">
            <v>yes</v>
          </cell>
        </row>
        <row r="169">
          <cell r="A169" t="str">
            <v>Id168</v>
          </cell>
          <cell r="B169">
            <v>30.78</v>
          </cell>
          <cell r="C169">
            <v>4.67</v>
          </cell>
          <cell r="D169" t="str">
            <v>yes</v>
          </cell>
          <cell r="E169" t="str">
            <v>No</v>
          </cell>
          <cell r="F169" t="str">
            <v>No</v>
          </cell>
          <cell r="G169" t="str">
            <v>No major surgery</v>
          </cell>
          <cell r="H169" t="str">
            <v>yes</v>
          </cell>
        </row>
        <row r="170">
          <cell r="A170" t="str">
            <v>Id169</v>
          </cell>
          <cell r="B170">
            <v>49.49</v>
          </cell>
          <cell r="C170">
            <v>4.5</v>
          </cell>
          <cell r="D170" t="str">
            <v>No</v>
          </cell>
          <cell r="E170" t="str">
            <v>No</v>
          </cell>
          <cell r="F170" t="str">
            <v>No</v>
          </cell>
          <cell r="G170" t="str">
            <v>No major surgery</v>
          </cell>
          <cell r="H170" t="str">
            <v>yes</v>
          </cell>
        </row>
        <row r="171">
          <cell r="A171" t="str">
            <v>Id170</v>
          </cell>
          <cell r="B171">
            <v>37.619999999999997</v>
          </cell>
          <cell r="C171">
            <v>6.32</v>
          </cell>
          <cell r="D171" t="str">
            <v>yes</v>
          </cell>
          <cell r="E171" t="str">
            <v>yes</v>
          </cell>
          <cell r="F171" t="str">
            <v>No</v>
          </cell>
          <cell r="G171">
            <v>2</v>
          </cell>
          <cell r="H171" t="str">
            <v>yes</v>
          </cell>
        </row>
        <row r="172">
          <cell r="A172" t="str">
            <v>Id171</v>
          </cell>
          <cell r="B172">
            <v>36.08</v>
          </cell>
          <cell r="C172">
            <v>6.1</v>
          </cell>
          <cell r="D172" t="str">
            <v>yes</v>
          </cell>
          <cell r="E172" t="str">
            <v>No</v>
          </cell>
          <cell r="F172" t="str">
            <v>No</v>
          </cell>
          <cell r="G172">
            <v>1</v>
          </cell>
          <cell r="H172" t="str">
            <v>yes</v>
          </cell>
        </row>
        <row r="173">
          <cell r="A173" t="str">
            <v>Id172</v>
          </cell>
          <cell r="B173">
            <v>33.5</v>
          </cell>
          <cell r="C173">
            <v>5.4</v>
          </cell>
          <cell r="D173" t="str">
            <v>No</v>
          </cell>
          <cell r="E173" t="str">
            <v>No</v>
          </cell>
          <cell r="F173" t="str">
            <v>No</v>
          </cell>
          <cell r="G173" t="str">
            <v>No major surgery</v>
          </cell>
          <cell r="H173" t="str">
            <v>yes</v>
          </cell>
        </row>
        <row r="174">
          <cell r="A174" t="str">
            <v>Id173</v>
          </cell>
          <cell r="B174">
            <v>47.46</v>
          </cell>
          <cell r="C174">
            <v>6.24</v>
          </cell>
          <cell r="D174" t="str">
            <v>yes</v>
          </cell>
          <cell r="E174" t="str">
            <v>No</v>
          </cell>
          <cell r="F174" t="str">
            <v>No</v>
          </cell>
          <cell r="G174">
            <v>1</v>
          </cell>
          <cell r="H174" t="str">
            <v>yes</v>
          </cell>
        </row>
        <row r="175">
          <cell r="A175" t="str">
            <v>Id174</v>
          </cell>
          <cell r="B175">
            <v>49.24</v>
          </cell>
          <cell r="C175">
            <v>4.45</v>
          </cell>
          <cell r="D175" t="str">
            <v>No</v>
          </cell>
          <cell r="E175" t="str">
            <v>No</v>
          </cell>
          <cell r="F175" t="str">
            <v>No</v>
          </cell>
          <cell r="G175" t="str">
            <v>No major surgery</v>
          </cell>
          <cell r="H175" t="str">
            <v>yes</v>
          </cell>
        </row>
        <row r="176">
          <cell r="A176" t="str">
            <v>Id175</v>
          </cell>
          <cell r="B176">
            <v>54.4</v>
          </cell>
          <cell r="C176">
            <v>5.22</v>
          </cell>
          <cell r="D176" t="str">
            <v>No</v>
          </cell>
          <cell r="E176" t="str">
            <v>No</v>
          </cell>
          <cell r="F176" t="str">
            <v>No</v>
          </cell>
          <cell r="G176">
            <v>1</v>
          </cell>
          <cell r="H176" t="str">
            <v>yes</v>
          </cell>
        </row>
        <row r="177">
          <cell r="A177" t="str">
            <v>Id176</v>
          </cell>
          <cell r="B177">
            <v>35.53</v>
          </cell>
          <cell r="C177">
            <v>4.6100000000000003</v>
          </cell>
          <cell r="D177" t="str">
            <v>No</v>
          </cell>
          <cell r="E177" t="str">
            <v>No</v>
          </cell>
          <cell r="F177" t="str">
            <v>No</v>
          </cell>
          <cell r="G177">
            <v>1</v>
          </cell>
          <cell r="H177" t="str">
            <v>yes</v>
          </cell>
        </row>
        <row r="178">
          <cell r="A178" t="str">
            <v>Id177</v>
          </cell>
          <cell r="B178">
            <v>39.729999999999997</v>
          </cell>
          <cell r="C178">
            <v>6.24</v>
          </cell>
          <cell r="D178" t="str">
            <v>No</v>
          </cell>
          <cell r="E178" t="str">
            <v>No</v>
          </cell>
          <cell r="F178" t="str">
            <v>No</v>
          </cell>
          <cell r="G178" t="str">
            <v>No major surgery</v>
          </cell>
          <cell r="H178" t="str">
            <v>yes</v>
          </cell>
        </row>
        <row r="179">
          <cell r="A179" t="str">
            <v>Id178</v>
          </cell>
          <cell r="B179">
            <v>35.68</v>
          </cell>
          <cell r="C179">
            <v>10.039999999999999</v>
          </cell>
          <cell r="D179" t="str">
            <v>No</v>
          </cell>
          <cell r="E179" t="str">
            <v>No</v>
          </cell>
          <cell r="F179" t="str">
            <v>No</v>
          </cell>
          <cell r="G179" t="str">
            <v>No major surgery</v>
          </cell>
          <cell r="H179" t="str">
            <v>yes</v>
          </cell>
        </row>
        <row r="180">
          <cell r="A180" t="str">
            <v>Id179</v>
          </cell>
          <cell r="B180">
            <v>48.86</v>
          </cell>
          <cell r="C180">
            <v>6.09</v>
          </cell>
          <cell r="D180" t="str">
            <v>No</v>
          </cell>
          <cell r="E180" t="str">
            <v>No</v>
          </cell>
          <cell r="F180" t="str">
            <v>No</v>
          </cell>
          <cell r="G180" t="str">
            <v>No major surgery</v>
          </cell>
          <cell r="H180" t="str">
            <v>yes</v>
          </cell>
        </row>
        <row r="181">
          <cell r="A181" t="str">
            <v>Id180</v>
          </cell>
          <cell r="B181">
            <v>34.799999999999997</v>
          </cell>
          <cell r="C181">
            <v>11.4</v>
          </cell>
          <cell r="D181" t="str">
            <v>yes</v>
          </cell>
          <cell r="E181" t="str">
            <v>No</v>
          </cell>
          <cell r="F181" t="str">
            <v>Yes</v>
          </cell>
          <cell r="G181">
            <v>1</v>
          </cell>
          <cell r="H181" t="str">
            <v>No</v>
          </cell>
        </row>
        <row r="182">
          <cell r="A182" t="str">
            <v>Id181</v>
          </cell>
          <cell r="B182">
            <v>32.49</v>
          </cell>
          <cell r="C182">
            <v>4.29</v>
          </cell>
          <cell r="D182" t="str">
            <v>No</v>
          </cell>
          <cell r="E182" t="str">
            <v>No</v>
          </cell>
          <cell r="F182" t="str">
            <v>Yes</v>
          </cell>
          <cell r="G182">
            <v>1</v>
          </cell>
          <cell r="H182" t="str">
            <v>yes</v>
          </cell>
        </row>
        <row r="183">
          <cell r="A183" t="str">
            <v>Id182</v>
          </cell>
          <cell r="B183">
            <v>39</v>
          </cell>
          <cell r="C183">
            <v>5.7</v>
          </cell>
          <cell r="D183" t="str">
            <v>No</v>
          </cell>
          <cell r="E183" t="str">
            <v>No</v>
          </cell>
          <cell r="F183" t="str">
            <v>No</v>
          </cell>
          <cell r="G183">
            <v>2</v>
          </cell>
          <cell r="H183" t="str">
            <v>yes</v>
          </cell>
        </row>
        <row r="184">
          <cell r="A184" t="str">
            <v>Id183</v>
          </cell>
          <cell r="B184">
            <v>35.299999999999997</v>
          </cell>
          <cell r="C184">
            <v>6.09</v>
          </cell>
          <cell r="D184" t="str">
            <v>No</v>
          </cell>
          <cell r="E184" t="str">
            <v>No</v>
          </cell>
          <cell r="F184" t="str">
            <v>No</v>
          </cell>
          <cell r="G184">
            <v>1</v>
          </cell>
          <cell r="H184" t="str">
            <v>yes</v>
          </cell>
        </row>
        <row r="185">
          <cell r="A185" t="str">
            <v>Id184</v>
          </cell>
          <cell r="B185">
            <v>33.42</v>
          </cell>
          <cell r="C185">
            <v>10.67</v>
          </cell>
          <cell r="D185" t="str">
            <v>No</v>
          </cell>
          <cell r="E185" t="str">
            <v>No</v>
          </cell>
          <cell r="F185" t="str">
            <v>No</v>
          </cell>
          <cell r="G185" t="str">
            <v>No major surgery</v>
          </cell>
          <cell r="H185" t="str">
            <v>yes</v>
          </cell>
        </row>
        <row r="186">
          <cell r="A186" t="str">
            <v>Id185</v>
          </cell>
          <cell r="B186">
            <v>37.18</v>
          </cell>
          <cell r="C186">
            <v>6.75</v>
          </cell>
          <cell r="D186" t="str">
            <v>yes</v>
          </cell>
          <cell r="E186" t="str">
            <v>No</v>
          </cell>
          <cell r="F186" t="str">
            <v>No</v>
          </cell>
          <cell r="G186">
            <v>2</v>
          </cell>
          <cell r="H186" t="str">
            <v>yes</v>
          </cell>
        </row>
        <row r="187">
          <cell r="A187" t="str">
            <v>Id186</v>
          </cell>
          <cell r="B187">
            <v>33.33</v>
          </cell>
          <cell r="C187">
            <v>9.26</v>
          </cell>
          <cell r="D187" t="str">
            <v>yes</v>
          </cell>
          <cell r="E187" t="str">
            <v>No</v>
          </cell>
          <cell r="F187" t="str">
            <v>No</v>
          </cell>
          <cell r="G187">
            <v>2</v>
          </cell>
          <cell r="H187" t="str">
            <v>No</v>
          </cell>
        </row>
        <row r="188">
          <cell r="A188" t="str">
            <v>Id187</v>
          </cell>
          <cell r="B188">
            <v>53.21</v>
          </cell>
          <cell r="C188">
            <v>4.2699999999999996</v>
          </cell>
          <cell r="D188" t="str">
            <v>No</v>
          </cell>
          <cell r="E188" t="str">
            <v>No</v>
          </cell>
          <cell r="F188" t="str">
            <v>No</v>
          </cell>
          <cell r="G188">
            <v>1</v>
          </cell>
          <cell r="H188" t="str">
            <v>yes</v>
          </cell>
        </row>
        <row r="189">
          <cell r="A189" t="str">
            <v>Id188</v>
          </cell>
          <cell r="B189">
            <v>38.729999999999997</v>
          </cell>
          <cell r="C189">
            <v>11.51</v>
          </cell>
          <cell r="D189" t="str">
            <v>No</v>
          </cell>
          <cell r="E189" t="str">
            <v>No</v>
          </cell>
          <cell r="F189" t="str">
            <v>No</v>
          </cell>
          <cell r="G189">
            <v>2</v>
          </cell>
          <cell r="H189" t="str">
            <v>yes</v>
          </cell>
        </row>
        <row r="190">
          <cell r="A190" t="str">
            <v>Id189</v>
          </cell>
          <cell r="B190">
            <v>29.73</v>
          </cell>
          <cell r="C190">
            <v>7.22</v>
          </cell>
          <cell r="D190" t="str">
            <v>No</v>
          </cell>
          <cell r="E190" t="str">
            <v>No</v>
          </cell>
          <cell r="F190" t="str">
            <v>No</v>
          </cell>
          <cell r="G190" t="str">
            <v>No major surgery</v>
          </cell>
          <cell r="H190" t="str">
            <v>yes</v>
          </cell>
        </row>
        <row r="191">
          <cell r="A191" t="str">
            <v>Id190</v>
          </cell>
          <cell r="B191">
            <v>34.700000000000003</v>
          </cell>
          <cell r="C191">
            <v>4.37</v>
          </cell>
          <cell r="D191" t="str">
            <v>No</v>
          </cell>
          <cell r="E191" t="str">
            <v>No</v>
          </cell>
          <cell r="F191" t="str">
            <v>Yes</v>
          </cell>
          <cell r="G191">
            <v>1</v>
          </cell>
          <cell r="H191" t="str">
            <v>yes</v>
          </cell>
        </row>
        <row r="192">
          <cell r="A192" t="str">
            <v>Id191</v>
          </cell>
          <cell r="B192">
            <v>38.28</v>
          </cell>
          <cell r="C192">
            <v>11.56</v>
          </cell>
          <cell r="D192" t="str">
            <v>yes</v>
          </cell>
          <cell r="E192" t="str">
            <v>No</v>
          </cell>
          <cell r="F192" t="str">
            <v>No</v>
          </cell>
          <cell r="G192">
            <v>1</v>
          </cell>
          <cell r="H192" t="str">
            <v>yes</v>
          </cell>
        </row>
        <row r="193">
          <cell r="A193" t="str">
            <v>Id192</v>
          </cell>
          <cell r="B193">
            <v>33.57</v>
          </cell>
          <cell r="C193">
            <v>8.82</v>
          </cell>
          <cell r="D193" t="str">
            <v>yes</v>
          </cell>
          <cell r="E193" t="str">
            <v>No</v>
          </cell>
          <cell r="F193" t="str">
            <v>No</v>
          </cell>
          <cell r="G193" t="str">
            <v>No major surgery</v>
          </cell>
          <cell r="H193" t="str">
            <v>yes</v>
          </cell>
        </row>
        <row r="194">
          <cell r="A194" t="str">
            <v>Id193</v>
          </cell>
          <cell r="B194">
            <v>52.06</v>
          </cell>
          <cell r="C194">
            <v>4.6900000000000004</v>
          </cell>
          <cell r="D194" t="str">
            <v>No</v>
          </cell>
          <cell r="E194" t="str">
            <v>No</v>
          </cell>
          <cell r="F194" t="str">
            <v>No</v>
          </cell>
          <cell r="G194">
            <v>1</v>
          </cell>
          <cell r="H194" t="str">
            <v>yes</v>
          </cell>
        </row>
        <row r="195">
          <cell r="A195" t="str">
            <v>Id194</v>
          </cell>
          <cell r="B195">
            <v>38.17</v>
          </cell>
          <cell r="C195">
            <v>4.53</v>
          </cell>
          <cell r="D195" t="str">
            <v>No</v>
          </cell>
          <cell r="E195" t="str">
            <v>yes</v>
          </cell>
          <cell r="F195" t="str">
            <v>No</v>
          </cell>
          <cell r="G195">
            <v>1</v>
          </cell>
          <cell r="H195" t="str">
            <v>yes</v>
          </cell>
        </row>
        <row r="196">
          <cell r="A196" t="str">
            <v>Id195</v>
          </cell>
          <cell r="B196">
            <v>36.954999999999998</v>
          </cell>
          <cell r="C196">
            <v>5.84</v>
          </cell>
          <cell r="D196" t="str">
            <v>No</v>
          </cell>
          <cell r="E196" t="str">
            <v>No</v>
          </cell>
          <cell r="F196" t="str">
            <v>Yes</v>
          </cell>
          <cell r="G196">
            <v>1</v>
          </cell>
          <cell r="H196" t="str">
            <v>yes</v>
          </cell>
        </row>
        <row r="197">
          <cell r="A197" t="str">
            <v>Id196</v>
          </cell>
          <cell r="B197">
            <v>34.4</v>
          </cell>
          <cell r="C197">
            <v>4.9000000000000004</v>
          </cell>
          <cell r="D197" t="str">
            <v>No</v>
          </cell>
          <cell r="E197" t="str">
            <v>No</v>
          </cell>
          <cell r="F197" t="str">
            <v>Yes</v>
          </cell>
          <cell r="G197">
            <v>1</v>
          </cell>
          <cell r="H197" t="str">
            <v>yes</v>
          </cell>
        </row>
        <row r="198">
          <cell r="A198" t="str">
            <v>Id197</v>
          </cell>
          <cell r="B198">
            <v>31.73</v>
          </cell>
          <cell r="C198">
            <v>4.3</v>
          </cell>
          <cell r="D198" t="str">
            <v>No</v>
          </cell>
          <cell r="E198" t="str">
            <v>No</v>
          </cell>
          <cell r="F198" t="str">
            <v>No</v>
          </cell>
          <cell r="G198" t="str">
            <v>No major surgery</v>
          </cell>
          <cell r="H198" t="str">
            <v>yes</v>
          </cell>
        </row>
        <row r="199">
          <cell r="A199" t="str">
            <v>Id198</v>
          </cell>
          <cell r="B199">
            <v>36.64</v>
          </cell>
          <cell r="C199">
            <v>11.34</v>
          </cell>
          <cell r="D199" t="str">
            <v>No</v>
          </cell>
          <cell r="E199" t="str">
            <v>No</v>
          </cell>
          <cell r="F199" t="str">
            <v>No</v>
          </cell>
          <cell r="G199" t="str">
            <v>No major surgery</v>
          </cell>
          <cell r="H199" t="str">
            <v>yes</v>
          </cell>
        </row>
        <row r="200">
          <cell r="A200" t="str">
            <v>Id199</v>
          </cell>
          <cell r="B200">
            <v>36.85</v>
          </cell>
          <cell r="C200">
            <v>5.88</v>
          </cell>
          <cell r="D200" t="str">
            <v>No</v>
          </cell>
          <cell r="E200" t="str">
            <v>yes</v>
          </cell>
          <cell r="F200" t="str">
            <v>No</v>
          </cell>
          <cell r="G200">
            <v>1</v>
          </cell>
          <cell r="H200" t="str">
            <v>yes</v>
          </cell>
        </row>
        <row r="201">
          <cell r="A201" t="str">
            <v>Id200</v>
          </cell>
          <cell r="B201">
            <v>33.33</v>
          </cell>
          <cell r="C201">
            <v>5.01</v>
          </cell>
          <cell r="D201" t="str">
            <v>yes</v>
          </cell>
          <cell r="E201" t="str">
            <v>No</v>
          </cell>
          <cell r="F201" t="str">
            <v>Yes</v>
          </cell>
          <cell r="G201">
            <v>1</v>
          </cell>
          <cell r="H201" t="str">
            <v>yes</v>
          </cell>
        </row>
        <row r="202">
          <cell r="A202" t="str">
            <v>Id201</v>
          </cell>
          <cell r="B202">
            <v>39.14</v>
          </cell>
          <cell r="C202">
            <v>4.4000000000000004</v>
          </cell>
          <cell r="D202" t="str">
            <v>No</v>
          </cell>
          <cell r="E202" t="str">
            <v>No</v>
          </cell>
          <cell r="F202" t="str">
            <v>Yes</v>
          </cell>
          <cell r="G202">
            <v>1</v>
          </cell>
          <cell r="H202" t="str">
            <v>yes</v>
          </cell>
        </row>
        <row r="203">
          <cell r="A203" t="str">
            <v>Id202</v>
          </cell>
          <cell r="B203">
            <v>32.9</v>
          </cell>
          <cell r="C203">
            <v>6.26</v>
          </cell>
          <cell r="D203" t="str">
            <v>yes</v>
          </cell>
          <cell r="E203" t="str">
            <v>No</v>
          </cell>
          <cell r="F203" t="str">
            <v>No</v>
          </cell>
          <cell r="G203" t="str">
            <v>No major surgery</v>
          </cell>
          <cell r="H203" t="str">
            <v>yes</v>
          </cell>
        </row>
        <row r="204">
          <cell r="A204" t="str">
            <v>Id203</v>
          </cell>
          <cell r="B204">
            <v>29.78</v>
          </cell>
          <cell r="C204">
            <v>10.27</v>
          </cell>
          <cell r="D204" t="str">
            <v>yes</v>
          </cell>
          <cell r="E204" t="str">
            <v>No</v>
          </cell>
          <cell r="F204" t="str">
            <v>Yes</v>
          </cell>
          <cell r="G204">
            <v>1</v>
          </cell>
          <cell r="H204" t="str">
            <v>yes</v>
          </cell>
        </row>
        <row r="205">
          <cell r="A205" t="str">
            <v>Id204</v>
          </cell>
          <cell r="B205">
            <v>32.78</v>
          </cell>
          <cell r="C205">
            <v>5.27</v>
          </cell>
          <cell r="D205" t="str">
            <v>No</v>
          </cell>
          <cell r="E205" t="str">
            <v>No</v>
          </cell>
          <cell r="F205" t="str">
            <v>No</v>
          </cell>
          <cell r="G205" t="str">
            <v>No major surgery</v>
          </cell>
          <cell r="H205" t="str">
            <v>yes</v>
          </cell>
        </row>
        <row r="206">
          <cell r="A206" t="str">
            <v>Id205</v>
          </cell>
          <cell r="B206">
            <v>41.65</v>
          </cell>
          <cell r="C206">
            <v>10.73</v>
          </cell>
          <cell r="D206" t="str">
            <v>yes</v>
          </cell>
          <cell r="E206" t="str">
            <v>No</v>
          </cell>
          <cell r="F206" t="str">
            <v>No</v>
          </cell>
          <cell r="G206" t="str">
            <v>No major surgery</v>
          </cell>
          <cell r="H206" t="str">
            <v>yes</v>
          </cell>
        </row>
        <row r="207">
          <cell r="A207" t="str">
            <v>Id206</v>
          </cell>
          <cell r="B207">
            <v>50.79</v>
          </cell>
          <cell r="C207">
            <v>4.45</v>
          </cell>
          <cell r="D207" t="str">
            <v>No</v>
          </cell>
          <cell r="E207" t="str">
            <v>No</v>
          </cell>
          <cell r="F207" t="str">
            <v>No</v>
          </cell>
          <cell r="G207">
            <v>1</v>
          </cell>
          <cell r="H207" t="str">
            <v>yes</v>
          </cell>
        </row>
        <row r="208">
          <cell r="A208" t="str">
            <v>Id207</v>
          </cell>
          <cell r="B208">
            <v>35.43</v>
          </cell>
          <cell r="C208">
            <v>5.25</v>
          </cell>
          <cell r="D208" t="str">
            <v>yes</v>
          </cell>
          <cell r="E208" t="str">
            <v>No</v>
          </cell>
          <cell r="F208" t="str">
            <v>No</v>
          </cell>
          <cell r="G208" t="str">
            <v>No major surgery</v>
          </cell>
          <cell r="H208" t="str">
            <v>yes</v>
          </cell>
        </row>
        <row r="209">
          <cell r="A209" t="str">
            <v>Id208</v>
          </cell>
          <cell r="B209">
            <v>35.25</v>
          </cell>
          <cell r="C209">
            <v>9.51</v>
          </cell>
          <cell r="D209" t="str">
            <v>No</v>
          </cell>
          <cell r="E209" t="str">
            <v>No</v>
          </cell>
          <cell r="F209" t="str">
            <v>No</v>
          </cell>
          <cell r="G209" t="str">
            <v>No major surgery</v>
          </cell>
          <cell r="H209" t="str">
            <v>yes</v>
          </cell>
        </row>
        <row r="210">
          <cell r="A210" t="str">
            <v>Id209</v>
          </cell>
          <cell r="B210">
            <v>36.85</v>
          </cell>
          <cell r="C210">
            <v>11.12</v>
          </cell>
          <cell r="D210" t="str">
            <v>No</v>
          </cell>
          <cell r="E210" t="str">
            <v>No</v>
          </cell>
          <cell r="F210" t="str">
            <v>No</v>
          </cell>
          <cell r="G210" t="str">
            <v>No major surgery</v>
          </cell>
          <cell r="H210" t="str">
            <v>yes</v>
          </cell>
        </row>
        <row r="211">
          <cell r="A211" t="str">
            <v>Id210</v>
          </cell>
          <cell r="B211">
            <v>31.02</v>
          </cell>
          <cell r="C211">
            <v>4.5599999999999996</v>
          </cell>
          <cell r="D211" t="str">
            <v>No</v>
          </cell>
          <cell r="E211" t="str">
            <v>yes</v>
          </cell>
          <cell r="F211" t="str">
            <v>No</v>
          </cell>
          <cell r="G211">
            <v>1</v>
          </cell>
          <cell r="H211" t="str">
            <v>yes</v>
          </cell>
        </row>
        <row r="212">
          <cell r="A212" t="str">
            <v>Id211</v>
          </cell>
          <cell r="B212">
            <v>35.6</v>
          </cell>
          <cell r="C212">
            <v>4.0199999999999996</v>
          </cell>
          <cell r="D212" t="str">
            <v>yes</v>
          </cell>
          <cell r="E212" t="str">
            <v>yes</v>
          </cell>
          <cell r="F212" t="str">
            <v>No</v>
          </cell>
          <cell r="G212">
            <v>2</v>
          </cell>
          <cell r="H212" t="str">
            <v>yes</v>
          </cell>
        </row>
        <row r="213">
          <cell r="A213" t="str">
            <v>Id212</v>
          </cell>
          <cell r="B213">
            <v>34.39</v>
          </cell>
          <cell r="C213">
            <v>8.7200000000000006</v>
          </cell>
          <cell r="D213" t="str">
            <v>No</v>
          </cell>
          <cell r="E213" t="str">
            <v>No</v>
          </cell>
          <cell r="F213" t="str">
            <v>No</v>
          </cell>
          <cell r="G213" t="str">
            <v>No major surgery</v>
          </cell>
          <cell r="H213" t="str">
            <v>yes</v>
          </cell>
        </row>
        <row r="214">
          <cell r="A214" t="str">
            <v>Id213</v>
          </cell>
          <cell r="B214">
            <v>29.06</v>
          </cell>
          <cell r="C214">
            <v>6.25</v>
          </cell>
          <cell r="D214" t="str">
            <v>yes</v>
          </cell>
          <cell r="E214" t="str">
            <v>No</v>
          </cell>
          <cell r="F214" t="str">
            <v>No</v>
          </cell>
          <cell r="G214">
            <v>1</v>
          </cell>
          <cell r="H214" t="str">
            <v>yes</v>
          </cell>
        </row>
        <row r="215">
          <cell r="A215" t="str">
            <v>Id214</v>
          </cell>
          <cell r="B215">
            <v>35.799999999999997</v>
          </cell>
          <cell r="C215">
            <v>7.32</v>
          </cell>
          <cell r="D215" t="str">
            <v>No</v>
          </cell>
          <cell r="E215" t="str">
            <v>No</v>
          </cell>
          <cell r="F215" t="str">
            <v>No</v>
          </cell>
          <cell r="G215">
            <v>2</v>
          </cell>
          <cell r="H215" t="str">
            <v>yes</v>
          </cell>
        </row>
        <row r="216">
          <cell r="A216" t="str">
            <v>Id215</v>
          </cell>
          <cell r="B216">
            <v>49.8</v>
          </cell>
          <cell r="C216">
            <v>4.24</v>
          </cell>
          <cell r="D216" t="str">
            <v>No</v>
          </cell>
          <cell r="E216" t="str">
            <v>No</v>
          </cell>
          <cell r="F216" t="str">
            <v>No</v>
          </cell>
          <cell r="G216">
            <v>1</v>
          </cell>
          <cell r="H216" t="str">
            <v>yes</v>
          </cell>
        </row>
        <row r="217">
          <cell r="A217" t="str">
            <v>Id216</v>
          </cell>
          <cell r="B217">
            <v>35.71</v>
          </cell>
          <cell r="C217">
            <v>6.84</v>
          </cell>
          <cell r="D217" t="str">
            <v>No</v>
          </cell>
          <cell r="E217" t="str">
            <v>No</v>
          </cell>
          <cell r="F217" t="str">
            <v>No</v>
          </cell>
          <cell r="G217">
            <v>2</v>
          </cell>
          <cell r="H217" t="str">
            <v>yes</v>
          </cell>
        </row>
        <row r="218">
          <cell r="A218" t="str">
            <v>Id217</v>
          </cell>
          <cell r="B218">
            <v>30.8</v>
          </cell>
          <cell r="C218">
            <v>5.23</v>
          </cell>
          <cell r="D218" t="str">
            <v>yes</v>
          </cell>
          <cell r="E218" t="str">
            <v>No</v>
          </cell>
          <cell r="F218" t="str">
            <v>No</v>
          </cell>
          <cell r="G218">
            <v>1</v>
          </cell>
          <cell r="H218" t="str">
            <v>yes</v>
          </cell>
        </row>
        <row r="219">
          <cell r="A219" t="str">
            <v>Id218</v>
          </cell>
          <cell r="B219">
            <v>33.69</v>
          </cell>
          <cell r="C219">
            <v>9.68</v>
          </cell>
          <cell r="D219" t="str">
            <v>No</v>
          </cell>
          <cell r="E219" t="str">
            <v>No</v>
          </cell>
          <cell r="F219" t="str">
            <v>No</v>
          </cell>
          <cell r="G219" t="str">
            <v>No major surgery</v>
          </cell>
          <cell r="H219" t="str">
            <v>yes</v>
          </cell>
        </row>
        <row r="220">
          <cell r="A220" t="str">
            <v>Id219</v>
          </cell>
          <cell r="B220">
            <v>42.27</v>
          </cell>
          <cell r="C220">
            <v>6.05</v>
          </cell>
          <cell r="D220" t="str">
            <v>yes</v>
          </cell>
          <cell r="E220" t="str">
            <v>No</v>
          </cell>
          <cell r="F220" t="str">
            <v>No</v>
          </cell>
          <cell r="G220">
            <v>1</v>
          </cell>
          <cell r="H220" t="str">
            <v>yes</v>
          </cell>
        </row>
        <row r="221">
          <cell r="A221" t="str">
            <v>Id220</v>
          </cell>
          <cell r="B221">
            <v>53.25</v>
          </cell>
          <cell r="C221">
            <v>6.11</v>
          </cell>
          <cell r="D221" t="str">
            <v>yes</v>
          </cell>
          <cell r="E221" t="str">
            <v>No</v>
          </cell>
          <cell r="F221" t="str">
            <v>Yes</v>
          </cell>
          <cell r="G221">
            <v>1</v>
          </cell>
          <cell r="H221" t="str">
            <v>yes</v>
          </cell>
        </row>
        <row r="222">
          <cell r="A222" t="str">
            <v>Id221</v>
          </cell>
          <cell r="B222">
            <v>26.8</v>
          </cell>
          <cell r="C222">
            <v>10.93</v>
          </cell>
          <cell r="D222" t="str">
            <v>yes</v>
          </cell>
          <cell r="E222" t="str">
            <v>No</v>
          </cell>
          <cell r="F222" t="str">
            <v>No</v>
          </cell>
          <cell r="G222" t="str">
            <v>No major surgery</v>
          </cell>
          <cell r="H222" t="str">
            <v>No</v>
          </cell>
        </row>
        <row r="223">
          <cell r="A223" t="str">
            <v>Id222</v>
          </cell>
          <cell r="B223">
            <v>28.5</v>
          </cell>
          <cell r="C223">
            <v>5.12</v>
          </cell>
          <cell r="D223" t="str">
            <v>No</v>
          </cell>
          <cell r="E223" t="str">
            <v>No</v>
          </cell>
          <cell r="F223" t="str">
            <v>No</v>
          </cell>
          <cell r="G223">
            <v>1</v>
          </cell>
          <cell r="H223" t="str">
            <v>yes</v>
          </cell>
        </row>
        <row r="224">
          <cell r="A224" t="str">
            <v>Id223</v>
          </cell>
          <cell r="B224">
            <v>22.895</v>
          </cell>
          <cell r="C224">
            <v>5.72</v>
          </cell>
          <cell r="D224" t="str">
            <v>No</v>
          </cell>
          <cell r="E224" t="str">
            <v>No</v>
          </cell>
          <cell r="F224" t="str">
            <v>No</v>
          </cell>
          <cell r="G224" t="str">
            <v>No major surgery</v>
          </cell>
          <cell r="H224" t="str">
            <v>yes</v>
          </cell>
        </row>
        <row r="225">
          <cell r="A225" t="str">
            <v>Id224</v>
          </cell>
          <cell r="B225">
            <v>34.06</v>
          </cell>
          <cell r="C225">
            <v>11.83</v>
          </cell>
          <cell r="D225" t="str">
            <v>yes</v>
          </cell>
          <cell r="E225" t="str">
            <v>No</v>
          </cell>
          <cell r="F225" t="str">
            <v>No</v>
          </cell>
          <cell r="G225">
            <v>1</v>
          </cell>
          <cell r="H225" t="str">
            <v>yes</v>
          </cell>
        </row>
        <row r="226">
          <cell r="A226" t="str">
            <v>Id225</v>
          </cell>
          <cell r="B226">
            <v>36.409999999999997</v>
          </cell>
          <cell r="C226">
            <v>4.55</v>
          </cell>
          <cell r="D226" t="str">
            <v>No</v>
          </cell>
          <cell r="E226" t="str">
            <v>No</v>
          </cell>
          <cell r="F226" t="str">
            <v>No</v>
          </cell>
          <cell r="G226" t="str">
            <v>No major surgery</v>
          </cell>
          <cell r="H226" t="str">
            <v>yes</v>
          </cell>
        </row>
        <row r="227">
          <cell r="A227" t="str">
            <v>Id226</v>
          </cell>
          <cell r="B227">
            <v>52.3</v>
          </cell>
          <cell r="C227">
            <v>4.87</v>
          </cell>
          <cell r="D227" t="str">
            <v>yes</v>
          </cell>
          <cell r="E227" t="str">
            <v>No</v>
          </cell>
          <cell r="F227" t="str">
            <v>Yes</v>
          </cell>
          <cell r="G227">
            <v>1</v>
          </cell>
          <cell r="H227" t="str">
            <v>yes</v>
          </cell>
        </row>
        <row r="228">
          <cell r="A228" t="str">
            <v>Id227</v>
          </cell>
          <cell r="B228">
            <v>52.66</v>
          </cell>
          <cell r="C228">
            <v>4.45</v>
          </cell>
          <cell r="D228" t="str">
            <v>No</v>
          </cell>
          <cell r="E228" t="str">
            <v>No</v>
          </cell>
          <cell r="F228" t="str">
            <v>No</v>
          </cell>
          <cell r="G228">
            <v>1</v>
          </cell>
          <cell r="H228" t="str">
            <v>yes</v>
          </cell>
        </row>
        <row r="229">
          <cell r="A229" t="str">
            <v>Id228</v>
          </cell>
          <cell r="B229">
            <v>29.57</v>
          </cell>
          <cell r="C229">
            <v>9.42</v>
          </cell>
          <cell r="D229" t="str">
            <v>yes</v>
          </cell>
          <cell r="E229" t="str">
            <v>No</v>
          </cell>
          <cell r="F229" t="str">
            <v>No</v>
          </cell>
          <cell r="G229" t="str">
            <v>No major surgery</v>
          </cell>
          <cell r="H229" t="str">
            <v>yes</v>
          </cell>
        </row>
        <row r="230">
          <cell r="A230" t="str">
            <v>Id229</v>
          </cell>
          <cell r="B230">
            <v>36.99</v>
          </cell>
          <cell r="C230">
            <v>5.37</v>
          </cell>
          <cell r="D230" t="str">
            <v>yes</v>
          </cell>
          <cell r="E230" t="str">
            <v>No</v>
          </cell>
          <cell r="F230" t="str">
            <v>Yes</v>
          </cell>
          <cell r="G230">
            <v>1</v>
          </cell>
          <cell r="H230" t="str">
            <v>yes</v>
          </cell>
        </row>
        <row r="231">
          <cell r="A231" t="str">
            <v>Id230</v>
          </cell>
          <cell r="B231">
            <v>31.4</v>
          </cell>
          <cell r="C231">
            <v>4.5999999999999996</v>
          </cell>
          <cell r="D231" t="str">
            <v>yes</v>
          </cell>
          <cell r="E231" t="str">
            <v>No</v>
          </cell>
          <cell r="F231" t="str">
            <v>No</v>
          </cell>
          <cell r="G231">
            <v>1</v>
          </cell>
          <cell r="H231" t="str">
            <v>yes</v>
          </cell>
        </row>
        <row r="232">
          <cell r="A232" t="str">
            <v>Id231</v>
          </cell>
          <cell r="B232">
            <v>34.9</v>
          </cell>
          <cell r="C232">
            <v>6.22</v>
          </cell>
          <cell r="D232" t="str">
            <v>No</v>
          </cell>
          <cell r="E232" t="str">
            <v>No</v>
          </cell>
          <cell r="F232" t="str">
            <v>Yes</v>
          </cell>
          <cell r="G232">
            <v>1</v>
          </cell>
          <cell r="H232" t="str">
            <v>yes</v>
          </cell>
        </row>
        <row r="233">
          <cell r="A233" t="str">
            <v>Id232</v>
          </cell>
          <cell r="B233">
            <v>31.13</v>
          </cell>
          <cell r="C233">
            <v>4.5199999999999996</v>
          </cell>
          <cell r="D233" t="str">
            <v>yes</v>
          </cell>
          <cell r="E233" t="str">
            <v>No</v>
          </cell>
          <cell r="F233" t="str">
            <v>No</v>
          </cell>
          <cell r="G233">
            <v>1</v>
          </cell>
          <cell r="H233" t="str">
            <v>yes</v>
          </cell>
        </row>
        <row r="234">
          <cell r="A234" t="str">
            <v>Id233</v>
          </cell>
          <cell r="B234">
            <v>34.799999999999997</v>
          </cell>
          <cell r="C234">
            <v>6.18</v>
          </cell>
          <cell r="D234" t="str">
            <v>No</v>
          </cell>
          <cell r="E234" t="str">
            <v>No</v>
          </cell>
          <cell r="F234" t="str">
            <v>Yes</v>
          </cell>
          <cell r="G234">
            <v>1</v>
          </cell>
          <cell r="H234" t="str">
            <v>yes</v>
          </cell>
        </row>
        <row r="235">
          <cell r="A235" t="str">
            <v>Id234</v>
          </cell>
          <cell r="B235">
            <v>31.68</v>
          </cell>
          <cell r="C235">
            <v>4.4000000000000004</v>
          </cell>
          <cell r="D235" t="str">
            <v>No</v>
          </cell>
          <cell r="E235" t="str">
            <v>No</v>
          </cell>
          <cell r="F235" t="str">
            <v>No</v>
          </cell>
          <cell r="G235" t="str">
            <v>No major surgery</v>
          </cell>
          <cell r="H235" t="str">
            <v>yes</v>
          </cell>
        </row>
        <row r="236">
          <cell r="A236" t="str">
            <v>Id235</v>
          </cell>
          <cell r="B236">
            <v>33.534999999999997</v>
          </cell>
          <cell r="C236">
            <v>6.23</v>
          </cell>
          <cell r="D236" t="str">
            <v>No</v>
          </cell>
          <cell r="E236" t="str">
            <v>yes</v>
          </cell>
          <cell r="F236" t="str">
            <v>No</v>
          </cell>
          <cell r="G236">
            <v>1</v>
          </cell>
          <cell r="H236" t="str">
            <v>yes</v>
          </cell>
        </row>
        <row r="237">
          <cell r="A237" t="str">
            <v>Id236</v>
          </cell>
          <cell r="B237">
            <v>31.92</v>
          </cell>
          <cell r="C237">
            <v>5.33</v>
          </cell>
          <cell r="D237" t="str">
            <v>yes</v>
          </cell>
          <cell r="E237" t="str">
            <v>No</v>
          </cell>
          <cell r="F237" t="str">
            <v>No</v>
          </cell>
          <cell r="G237" t="str">
            <v>No major surgery</v>
          </cell>
          <cell r="H237" t="str">
            <v>yes</v>
          </cell>
        </row>
        <row r="238">
          <cell r="A238" t="str">
            <v>Id237</v>
          </cell>
          <cell r="B238">
            <v>32.700000000000003</v>
          </cell>
          <cell r="C238">
            <v>4.09</v>
          </cell>
          <cell r="D238" t="str">
            <v>No</v>
          </cell>
          <cell r="E238" t="str">
            <v>No</v>
          </cell>
          <cell r="F238" t="str">
            <v>No</v>
          </cell>
          <cell r="G238">
            <v>1</v>
          </cell>
          <cell r="H238" t="str">
            <v>yes</v>
          </cell>
        </row>
        <row r="239">
          <cell r="A239" t="str">
            <v>Id238</v>
          </cell>
          <cell r="B239">
            <v>41.25</v>
          </cell>
          <cell r="C239">
            <v>5.19</v>
          </cell>
          <cell r="D239" t="str">
            <v>No</v>
          </cell>
          <cell r="E239" t="str">
            <v>No</v>
          </cell>
          <cell r="F239" t="str">
            <v>No</v>
          </cell>
          <cell r="G239" t="str">
            <v>No major surgery</v>
          </cell>
          <cell r="H239" t="str">
            <v>yes</v>
          </cell>
        </row>
        <row r="240">
          <cell r="A240" t="str">
            <v>Id239</v>
          </cell>
          <cell r="B240">
            <v>33.11</v>
          </cell>
          <cell r="C240">
            <v>4.12</v>
          </cell>
          <cell r="D240" t="str">
            <v>No</v>
          </cell>
          <cell r="E240" t="str">
            <v>No</v>
          </cell>
          <cell r="F240" t="str">
            <v>Yes</v>
          </cell>
          <cell r="G240">
            <v>1</v>
          </cell>
          <cell r="H240" t="str">
            <v>yes</v>
          </cell>
        </row>
        <row r="241">
          <cell r="A241" t="str">
            <v>Id240</v>
          </cell>
          <cell r="B241">
            <v>36.159999999999997</v>
          </cell>
          <cell r="C241">
            <v>5.0999999999999996</v>
          </cell>
          <cell r="D241" t="str">
            <v>No</v>
          </cell>
          <cell r="E241" t="str">
            <v>No</v>
          </cell>
          <cell r="F241" t="str">
            <v>No</v>
          </cell>
          <cell r="G241">
            <v>1</v>
          </cell>
          <cell r="H241" t="str">
            <v>yes</v>
          </cell>
        </row>
        <row r="242">
          <cell r="A242" t="str">
            <v>Id241</v>
          </cell>
          <cell r="B242">
            <v>33.72</v>
          </cell>
          <cell r="C242">
            <v>6.21</v>
          </cell>
          <cell r="D242" t="str">
            <v>yes</v>
          </cell>
          <cell r="E242" t="str">
            <v>No</v>
          </cell>
          <cell r="F242" t="str">
            <v>Yes</v>
          </cell>
          <cell r="G242">
            <v>1</v>
          </cell>
          <cell r="H242" t="str">
            <v>yes</v>
          </cell>
        </row>
        <row r="243">
          <cell r="A243" t="str">
            <v>Id242</v>
          </cell>
          <cell r="B243">
            <v>37.74</v>
          </cell>
          <cell r="C243">
            <v>9.5299999999999994</v>
          </cell>
          <cell r="D243" t="str">
            <v>yes</v>
          </cell>
          <cell r="E243" t="str">
            <v>No</v>
          </cell>
          <cell r="F243" t="str">
            <v>No</v>
          </cell>
          <cell r="G243">
            <v>1</v>
          </cell>
          <cell r="H243" t="str">
            <v>yes</v>
          </cell>
        </row>
        <row r="244">
          <cell r="A244" t="str">
            <v>Id243</v>
          </cell>
          <cell r="B244">
            <v>48.75</v>
          </cell>
          <cell r="C244">
            <v>4.6399999999999997</v>
          </cell>
          <cell r="D244" t="str">
            <v>yes</v>
          </cell>
          <cell r="E244" t="str">
            <v>No</v>
          </cell>
          <cell r="F244" t="str">
            <v>No</v>
          </cell>
          <cell r="G244">
            <v>1</v>
          </cell>
          <cell r="H244" t="str">
            <v>yes</v>
          </cell>
        </row>
        <row r="245">
          <cell r="A245" t="str">
            <v>Id244</v>
          </cell>
          <cell r="B245">
            <v>31.065000000000001</v>
          </cell>
          <cell r="C245">
            <v>5.05</v>
          </cell>
          <cell r="D245" t="str">
            <v>No</v>
          </cell>
          <cell r="E245" t="str">
            <v>No</v>
          </cell>
          <cell r="F245" t="str">
            <v>No</v>
          </cell>
          <cell r="G245">
            <v>1</v>
          </cell>
          <cell r="H245" t="str">
            <v>yes</v>
          </cell>
        </row>
        <row r="246">
          <cell r="A246" t="str">
            <v>Id245</v>
          </cell>
          <cell r="B246">
            <v>23.55</v>
          </cell>
          <cell r="C246">
            <v>10.38</v>
          </cell>
          <cell r="D246" t="str">
            <v>No</v>
          </cell>
          <cell r="E246" t="str">
            <v>No</v>
          </cell>
          <cell r="F246" t="str">
            <v>No</v>
          </cell>
          <cell r="G246" t="str">
            <v>No major surgery</v>
          </cell>
          <cell r="H246" t="str">
            <v>yes</v>
          </cell>
        </row>
        <row r="247">
          <cell r="A247" t="str">
            <v>Id246</v>
          </cell>
          <cell r="B247">
            <v>30.18</v>
          </cell>
          <cell r="C247">
            <v>8.31</v>
          </cell>
          <cell r="D247" t="str">
            <v>yes</v>
          </cell>
          <cell r="E247" t="str">
            <v>No</v>
          </cell>
          <cell r="F247" t="str">
            <v>No</v>
          </cell>
          <cell r="G247">
            <v>1</v>
          </cell>
          <cell r="H247" t="str">
            <v>yes</v>
          </cell>
        </row>
        <row r="248">
          <cell r="A248" t="str">
            <v>Id247</v>
          </cell>
          <cell r="B248">
            <v>29.94</v>
          </cell>
          <cell r="C248">
            <v>7.59</v>
          </cell>
          <cell r="D248" t="str">
            <v>No</v>
          </cell>
          <cell r="E248" t="str">
            <v>No</v>
          </cell>
          <cell r="F248" t="str">
            <v>No</v>
          </cell>
          <cell r="G248" t="str">
            <v>No major surgery</v>
          </cell>
          <cell r="H248" t="str">
            <v>yes</v>
          </cell>
        </row>
        <row r="249">
          <cell r="A249" t="str">
            <v>Id248</v>
          </cell>
          <cell r="B249">
            <v>31.4</v>
          </cell>
          <cell r="C249">
            <v>5.49</v>
          </cell>
          <cell r="D249" t="str">
            <v>No</v>
          </cell>
          <cell r="E249" t="str">
            <v>No</v>
          </cell>
          <cell r="F249" t="str">
            <v>No</v>
          </cell>
          <cell r="G249" t="str">
            <v>No major surgery</v>
          </cell>
          <cell r="H249" t="str">
            <v>yes</v>
          </cell>
        </row>
        <row r="250">
          <cell r="A250" t="str">
            <v>Id249</v>
          </cell>
          <cell r="B250">
            <v>53.06</v>
          </cell>
          <cell r="C250">
            <v>11.68</v>
          </cell>
          <cell r="D250" t="str">
            <v>No</v>
          </cell>
          <cell r="E250" t="str">
            <v>No</v>
          </cell>
          <cell r="F250" t="str">
            <v>No</v>
          </cell>
          <cell r="G250" t="str">
            <v>No major surgery</v>
          </cell>
          <cell r="H250" t="str">
            <v>yes</v>
          </cell>
        </row>
        <row r="251">
          <cell r="A251" t="str">
            <v>Id250</v>
          </cell>
          <cell r="B251">
            <v>30.25</v>
          </cell>
          <cell r="C251">
            <v>4.1900000000000004</v>
          </cell>
          <cell r="D251" t="str">
            <v>No</v>
          </cell>
          <cell r="E251" t="str">
            <v>No</v>
          </cell>
          <cell r="F251" t="str">
            <v>No</v>
          </cell>
          <cell r="G251">
            <v>2</v>
          </cell>
          <cell r="H251" t="str">
            <v>yes</v>
          </cell>
        </row>
        <row r="252">
          <cell r="A252" t="str">
            <v>Id251</v>
          </cell>
          <cell r="B252">
            <v>46.68</v>
          </cell>
          <cell r="C252">
            <v>4.01</v>
          </cell>
          <cell r="D252" t="str">
            <v>No</v>
          </cell>
          <cell r="E252" t="str">
            <v>No</v>
          </cell>
          <cell r="F252" t="str">
            <v>No</v>
          </cell>
          <cell r="G252" t="str">
            <v>No major surgery</v>
          </cell>
          <cell r="H252" t="str">
            <v>yes</v>
          </cell>
        </row>
        <row r="253">
          <cell r="A253" t="str">
            <v>Id252</v>
          </cell>
          <cell r="B253">
            <v>30.4</v>
          </cell>
          <cell r="C253">
            <v>5.91</v>
          </cell>
          <cell r="D253" t="str">
            <v>No</v>
          </cell>
          <cell r="E253" t="str">
            <v>yes</v>
          </cell>
          <cell r="F253" t="str">
            <v>No</v>
          </cell>
          <cell r="G253">
            <v>2</v>
          </cell>
          <cell r="H253" t="str">
            <v>yes</v>
          </cell>
        </row>
        <row r="254">
          <cell r="A254" t="str">
            <v>Id253</v>
          </cell>
          <cell r="B254">
            <v>30.2</v>
          </cell>
          <cell r="C254">
            <v>4.47</v>
          </cell>
          <cell r="D254" t="str">
            <v>yes</v>
          </cell>
          <cell r="E254" t="str">
            <v>No</v>
          </cell>
          <cell r="F254" t="str">
            <v>Yes</v>
          </cell>
          <cell r="G254">
            <v>1</v>
          </cell>
          <cell r="H254" t="str">
            <v>yes</v>
          </cell>
        </row>
        <row r="255">
          <cell r="A255" t="str">
            <v>Id254</v>
          </cell>
          <cell r="B255">
            <v>51.18</v>
          </cell>
          <cell r="C255">
            <v>4.5599999999999996</v>
          </cell>
          <cell r="D255" t="str">
            <v>yes</v>
          </cell>
          <cell r="E255" t="str">
            <v>yes</v>
          </cell>
          <cell r="F255" t="str">
            <v>No</v>
          </cell>
          <cell r="G255">
            <v>2</v>
          </cell>
          <cell r="H255" t="str">
            <v>yes</v>
          </cell>
        </row>
        <row r="256">
          <cell r="A256" t="str">
            <v>Id255</v>
          </cell>
          <cell r="B256">
            <v>22.18</v>
          </cell>
          <cell r="C256">
            <v>9.9</v>
          </cell>
          <cell r="D256" t="str">
            <v>No</v>
          </cell>
          <cell r="E256" t="str">
            <v>No</v>
          </cell>
          <cell r="F256" t="str">
            <v>No</v>
          </cell>
          <cell r="G256" t="str">
            <v>No major surgery</v>
          </cell>
          <cell r="H256" t="str">
            <v>yes</v>
          </cell>
        </row>
        <row r="257">
          <cell r="A257" t="str">
            <v>Id256</v>
          </cell>
          <cell r="B257">
            <v>31.92</v>
          </cell>
          <cell r="C257">
            <v>5.1100000000000003</v>
          </cell>
          <cell r="D257" t="str">
            <v>No</v>
          </cell>
          <cell r="E257" t="str">
            <v>No</v>
          </cell>
          <cell r="F257" t="str">
            <v>Yes</v>
          </cell>
          <cell r="G257">
            <v>1</v>
          </cell>
          <cell r="H257" t="str">
            <v>yes</v>
          </cell>
        </row>
        <row r="258">
          <cell r="A258" t="str">
            <v>Id257</v>
          </cell>
          <cell r="B258">
            <v>31.73</v>
          </cell>
          <cell r="C258">
            <v>5.73</v>
          </cell>
          <cell r="D258" t="str">
            <v>No</v>
          </cell>
          <cell r="E258" t="str">
            <v>yes</v>
          </cell>
          <cell r="F258" t="str">
            <v>No</v>
          </cell>
          <cell r="G258">
            <v>1</v>
          </cell>
          <cell r="H258" t="str">
            <v>yes</v>
          </cell>
        </row>
        <row r="259">
          <cell r="A259" t="str">
            <v>Id258</v>
          </cell>
          <cell r="B259">
            <v>45.52</v>
          </cell>
          <cell r="C259">
            <v>6.04</v>
          </cell>
          <cell r="D259" t="str">
            <v>No</v>
          </cell>
          <cell r="E259" t="str">
            <v>No</v>
          </cell>
          <cell r="F259" t="str">
            <v>Yes</v>
          </cell>
          <cell r="G259">
            <v>1</v>
          </cell>
          <cell r="H259" t="str">
            <v>yes</v>
          </cell>
        </row>
        <row r="260">
          <cell r="A260" t="str">
            <v>Id259</v>
          </cell>
          <cell r="B260">
            <v>52.81</v>
          </cell>
          <cell r="C260">
            <v>5.19</v>
          </cell>
          <cell r="D260" t="str">
            <v>No</v>
          </cell>
          <cell r="E260" t="str">
            <v>No</v>
          </cell>
          <cell r="F260" t="str">
            <v>Yes</v>
          </cell>
          <cell r="G260">
            <v>1</v>
          </cell>
          <cell r="H260" t="str">
            <v>yes</v>
          </cell>
        </row>
        <row r="261">
          <cell r="A261" t="str">
            <v>Id260</v>
          </cell>
          <cell r="B261">
            <v>33.58</v>
          </cell>
          <cell r="C261">
            <v>5.56</v>
          </cell>
          <cell r="D261" t="str">
            <v>No</v>
          </cell>
          <cell r="E261" t="str">
            <v>No</v>
          </cell>
          <cell r="F261" t="str">
            <v>No</v>
          </cell>
          <cell r="G261">
            <v>1</v>
          </cell>
          <cell r="H261" t="str">
            <v>yes</v>
          </cell>
        </row>
        <row r="262">
          <cell r="A262" t="str">
            <v>Id261</v>
          </cell>
          <cell r="B262">
            <v>30.684999999999999</v>
          </cell>
          <cell r="C262">
            <v>8.23</v>
          </cell>
          <cell r="D262" t="str">
            <v>No</v>
          </cell>
          <cell r="E262" t="str">
            <v>No</v>
          </cell>
          <cell r="F262" t="str">
            <v>No</v>
          </cell>
          <cell r="G262" t="str">
            <v>No major surgery</v>
          </cell>
          <cell r="H262" t="str">
            <v>yes</v>
          </cell>
        </row>
        <row r="263">
          <cell r="A263" t="str">
            <v>Id262</v>
          </cell>
          <cell r="B263">
            <v>37.524999999999999</v>
          </cell>
          <cell r="C263">
            <v>9.0299999999999994</v>
          </cell>
          <cell r="D263" t="str">
            <v>yes</v>
          </cell>
          <cell r="E263" t="str">
            <v>No</v>
          </cell>
          <cell r="F263" t="str">
            <v>No</v>
          </cell>
          <cell r="G263">
            <v>2</v>
          </cell>
          <cell r="H263" t="str">
            <v>No</v>
          </cell>
        </row>
        <row r="264">
          <cell r="A264" t="str">
            <v>Id263</v>
          </cell>
          <cell r="B264">
            <v>34.5</v>
          </cell>
          <cell r="C264">
            <v>4.07</v>
          </cell>
          <cell r="D264" t="str">
            <v>yes</v>
          </cell>
          <cell r="E264" t="str">
            <v>No</v>
          </cell>
          <cell r="F264" t="str">
            <v>No</v>
          </cell>
          <cell r="G264" t="str">
            <v>No major surgery</v>
          </cell>
          <cell r="H264" t="str">
            <v>yes</v>
          </cell>
        </row>
        <row r="265">
          <cell r="A265" t="str">
            <v>Id264</v>
          </cell>
          <cell r="B265">
            <v>28.16</v>
          </cell>
          <cell r="C265">
            <v>5.77</v>
          </cell>
          <cell r="D265" t="str">
            <v>No</v>
          </cell>
          <cell r="E265" t="str">
            <v>No</v>
          </cell>
          <cell r="F265" t="str">
            <v>No</v>
          </cell>
          <cell r="G265">
            <v>2</v>
          </cell>
          <cell r="H265" t="str">
            <v>yes</v>
          </cell>
        </row>
        <row r="266">
          <cell r="A266" t="str">
            <v>Id265</v>
          </cell>
          <cell r="B266">
            <v>30.02</v>
          </cell>
          <cell r="C266">
            <v>5.98</v>
          </cell>
          <cell r="D266" t="str">
            <v>No</v>
          </cell>
          <cell r="E266" t="str">
            <v>No</v>
          </cell>
          <cell r="F266" t="str">
            <v>Yes</v>
          </cell>
          <cell r="G266">
            <v>1</v>
          </cell>
          <cell r="H266" t="str">
            <v>yes</v>
          </cell>
        </row>
        <row r="267">
          <cell r="A267" t="str">
            <v>Id266</v>
          </cell>
          <cell r="B267">
            <v>37.82</v>
          </cell>
          <cell r="C267">
            <v>6.01</v>
          </cell>
          <cell r="D267" t="str">
            <v>No</v>
          </cell>
          <cell r="E267" t="str">
            <v>No</v>
          </cell>
          <cell r="F267" t="str">
            <v>No</v>
          </cell>
          <cell r="G267" t="str">
            <v>No major surgery</v>
          </cell>
          <cell r="H267" t="str">
            <v>yes</v>
          </cell>
        </row>
        <row r="268">
          <cell r="A268" t="str">
            <v>Id267</v>
          </cell>
          <cell r="B268">
            <v>33.14</v>
          </cell>
          <cell r="C268">
            <v>5.67</v>
          </cell>
          <cell r="D268" t="str">
            <v>yes</v>
          </cell>
          <cell r="E268" t="str">
            <v>No</v>
          </cell>
          <cell r="F268" t="str">
            <v>No</v>
          </cell>
          <cell r="G268" t="str">
            <v>No major surgery</v>
          </cell>
          <cell r="H268" t="str">
            <v>yes</v>
          </cell>
        </row>
        <row r="269">
          <cell r="A269" t="str">
            <v>Id268</v>
          </cell>
          <cell r="B269">
            <v>25.14</v>
          </cell>
          <cell r="C269">
            <v>6.02</v>
          </cell>
          <cell r="D269" t="str">
            <v>yes</v>
          </cell>
          <cell r="E269" t="str">
            <v>No</v>
          </cell>
          <cell r="F269" t="str">
            <v>Yes</v>
          </cell>
          <cell r="G269">
            <v>1</v>
          </cell>
          <cell r="H269" t="str">
            <v>yes</v>
          </cell>
        </row>
        <row r="270">
          <cell r="A270" t="str">
            <v>Id269</v>
          </cell>
          <cell r="B270">
            <v>20.18</v>
          </cell>
          <cell r="C270">
            <v>11.19</v>
          </cell>
          <cell r="D270" t="str">
            <v>No</v>
          </cell>
          <cell r="E270" t="str">
            <v>No</v>
          </cell>
          <cell r="F270" t="str">
            <v>No</v>
          </cell>
          <cell r="G270" t="str">
            <v>No major surgery</v>
          </cell>
          <cell r="H270" t="str">
            <v>yes</v>
          </cell>
        </row>
        <row r="271">
          <cell r="A271" t="str">
            <v>Id270</v>
          </cell>
          <cell r="B271">
            <v>44.36</v>
          </cell>
          <cell r="C271">
            <v>5.1100000000000003</v>
          </cell>
          <cell r="D271" t="str">
            <v>No</v>
          </cell>
          <cell r="E271" t="str">
            <v>No</v>
          </cell>
          <cell r="F271" t="str">
            <v>No</v>
          </cell>
          <cell r="G271" t="str">
            <v>No major surgery</v>
          </cell>
          <cell r="H271" t="str">
            <v>yes</v>
          </cell>
        </row>
        <row r="272">
          <cell r="A272" t="str">
            <v>Id271</v>
          </cell>
          <cell r="B272">
            <v>23.82</v>
          </cell>
          <cell r="C272">
            <v>10.85</v>
          </cell>
          <cell r="D272" t="str">
            <v>yes</v>
          </cell>
          <cell r="E272" t="str">
            <v>No</v>
          </cell>
          <cell r="F272" t="str">
            <v>No</v>
          </cell>
          <cell r="G272" t="str">
            <v>No major surgery</v>
          </cell>
          <cell r="H272" t="str">
            <v>yes</v>
          </cell>
        </row>
        <row r="273">
          <cell r="A273" t="str">
            <v>Id272</v>
          </cell>
          <cell r="B273">
            <v>45</v>
          </cell>
          <cell r="C273">
            <v>5.24</v>
          </cell>
          <cell r="D273" t="str">
            <v>yes</v>
          </cell>
          <cell r="E273" t="str">
            <v>No</v>
          </cell>
          <cell r="F273" t="str">
            <v>No</v>
          </cell>
          <cell r="G273">
            <v>1</v>
          </cell>
          <cell r="H273" t="str">
            <v>yes</v>
          </cell>
        </row>
        <row r="274">
          <cell r="A274" t="str">
            <v>Id273</v>
          </cell>
          <cell r="B274">
            <v>26.62</v>
          </cell>
          <cell r="C274">
            <v>10.08</v>
          </cell>
          <cell r="D274" t="str">
            <v>No</v>
          </cell>
          <cell r="E274" t="str">
            <v>No</v>
          </cell>
          <cell r="F274" t="str">
            <v>No</v>
          </cell>
          <cell r="G274" t="str">
            <v>No major surgery</v>
          </cell>
          <cell r="H274" t="str">
            <v>yes</v>
          </cell>
        </row>
        <row r="275">
          <cell r="A275" t="str">
            <v>Id274</v>
          </cell>
          <cell r="B275">
            <v>32.67</v>
          </cell>
          <cell r="C275">
            <v>10.97</v>
          </cell>
          <cell r="D275" t="str">
            <v>yes</v>
          </cell>
          <cell r="E275" t="str">
            <v>No</v>
          </cell>
          <cell r="F275" t="str">
            <v>No</v>
          </cell>
          <cell r="G275" t="str">
            <v>No major surgery</v>
          </cell>
          <cell r="H275" t="str">
            <v>yes</v>
          </cell>
        </row>
        <row r="276">
          <cell r="A276" t="str">
            <v>Id275</v>
          </cell>
          <cell r="B276">
            <v>44.44</v>
          </cell>
          <cell r="C276">
            <v>4.9000000000000004</v>
          </cell>
          <cell r="D276" t="str">
            <v>yes</v>
          </cell>
          <cell r="E276" t="str">
            <v>No</v>
          </cell>
          <cell r="F276" t="str">
            <v>No</v>
          </cell>
          <cell r="G276">
            <v>1</v>
          </cell>
          <cell r="H276" t="str">
            <v>yes</v>
          </cell>
        </row>
        <row r="277">
          <cell r="A277" t="str">
            <v>Id276</v>
          </cell>
          <cell r="B277">
            <v>28.31</v>
          </cell>
          <cell r="C277">
            <v>5.33</v>
          </cell>
          <cell r="D277" t="str">
            <v>No</v>
          </cell>
          <cell r="E277" t="str">
            <v>No</v>
          </cell>
          <cell r="F277" t="str">
            <v>No</v>
          </cell>
          <cell r="G277" t="str">
            <v>No major surgery</v>
          </cell>
          <cell r="H277" t="str">
            <v>yes</v>
          </cell>
        </row>
        <row r="278">
          <cell r="A278" t="str">
            <v>Id277</v>
          </cell>
          <cell r="B278">
            <v>25.05</v>
          </cell>
          <cell r="C278">
            <v>4.6100000000000003</v>
          </cell>
          <cell r="D278" t="str">
            <v>No</v>
          </cell>
          <cell r="E278" t="str">
            <v>No</v>
          </cell>
          <cell r="F278" t="str">
            <v>No</v>
          </cell>
          <cell r="G278">
            <v>2</v>
          </cell>
          <cell r="H278" t="str">
            <v>yes</v>
          </cell>
        </row>
        <row r="279">
          <cell r="A279" t="str">
            <v>Id278</v>
          </cell>
          <cell r="B279">
            <v>28.34</v>
          </cell>
          <cell r="C279">
            <v>8.18</v>
          </cell>
          <cell r="D279" t="str">
            <v>No</v>
          </cell>
          <cell r="E279" t="str">
            <v>No</v>
          </cell>
          <cell r="F279" t="str">
            <v>No</v>
          </cell>
          <cell r="G279" t="str">
            <v>No major surgery</v>
          </cell>
          <cell r="H279" t="str">
            <v>yes</v>
          </cell>
        </row>
        <row r="280">
          <cell r="A280" t="str">
            <v>Id279</v>
          </cell>
          <cell r="B280">
            <v>17.765000000000001</v>
          </cell>
          <cell r="C280">
            <v>5.62</v>
          </cell>
          <cell r="D280" t="str">
            <v>No</v>
          </cell>
          <cell r="E280" t="str">
            <v>No</v>
          </cell>
          <cell r="F280" t="str">
            <v>No</v>
          </cell>
          <cell r="G280" t="str">
            <v>No major surgery</v>
          </cell>
          <cell r="H280" t="str">
            <v>yes</v>
          </cell>
        </row>
        <row r="281">
          <cell r="A281" t="str">
            <v>Id280</v>
          </cell>
          <cell r="B281">
            <v>36.119999999999997</v>
          </cell>
          <cell r="C281">
            <v>5.82</v>
          </cell>
          <cell r="D281" t="str">
            <v>No</v>
          </cell>
          <cell r="E281" t="str">
            <v>No</v>
          </cell>
          <cell r="F281" t="str">
            <v>No</v>
          </cell>
          <cell r="G281" t="str">
            <v>No major surgery</v>
          </cell>
          <cell r="H281" t="str">
            <v>yes</v>
          </cell>
        </row>
        <row r="282">
          <cell r="A282" t="str">
            <v>Id281</v>
          </cell>
          <cell r="B282">
            <v>23.19</v>
          </cell>
          <cell r="C282">
            <v>7.66</v>
          </cell>
          <cell r="D282" t="str">
            <v>No</v>
          </cell>
          <cell r="E282" t="str">
            <v>No</v>
          </cell>
          <cell r="F282" t="str">
            <v>No</v>
          </cell>
          <cell r="G282" t="str">
            <v>No major surgery</v>
          </cell>
          <cell r="H282" t="str">
            <v>yes</v>
          </cell>
        </row>
        <row r="283">
          <cell r="A283" t="str">
            <v>Id282</v>
          </cell>
          <cell r="B283">
            <v>35.99</v>
          </cell>
          <cell r="C283">
            <v>4.2300000000000004</v>
          </cell>
          <cell r="D283" t="str">
            <v>No</v>
          </cell>
          <cell r="E283" t="str">
            <v>No</v>
          </cell>
          <cell r="F283" t="str">
            <v>No</v>
          </cell>
          <cell r="G283" t="str">
            <v>No major surgery</v>
          </cell>
          <cell r="H283" t="str">
            <v>yes</v>
          </cell>
        </row>
        <row r="284">
          <cell r="A284" t="str">
            <v>Id283</v>
          </cell>
          <cell r="B284">
            <v>30.25</v>
          </cell>
          <cell r="C284">
            <v>5.58</v>
          </cell>
          <cell r="D284" t="str">
            <v>No</v>
          </cell>
          <cell r="E284" t="str">
            <v>No</v>
          </cell>
          <cell r="F284" t="str">
            <v>Yes</v>
          </cell>
          <cell r="G284">
            <v>1</v>
          </cell>
          <cell r="H284" t="str">
            <v>yes</v>
          </cell>
        </row>
        <row r="285">
          <cell r="A285" t="str">
            <v>Id284</v>
          </cell>
          <cell r="B285">
            <v>26.24</v>
          </cell>
          <cell r="C285">
            <v>6.26</v>
          </cell>
          <cell r="D285" t="str">
            <v>yes</v>
          </cell>
          <cell r="E285" t="str">
            <v>No</v>
          </cell>
          <cell r="F285" t="str">
            <v>No</v>
          </cell>
          <cell r="G285" t="str">
            <v>No major surgery</v>
          </cell>
          <cell r="H285" t="str">
            <v>yes</v>
          </cell>
        </row>
        <row r="286">
          <cell r="A286" t="str">
            <v>Id285</v>
          </cell>
          <cell r="B286">
            <v>31.36</v>
          </cell>
          <cell r="C286">
            <v>10.6</v>
          </cell>
          <cell r="D286" t="str">
            <v>yes</v>
          </cell>
          <cell r="E286" t="str">
            <v>No</v>
          </cell>
          <cell r="F286" t="str">
            <v>No</v>
          </cell>
          <cell r="G286" t="str">
            <v>No major surgery</v>
          </cell>
          <cell r="H286" t="str">
            <v>yes</v>
          </cell>
        </row>
        <row r="287">
          <cell r="A287" t="str">
            <v>Id286</v>
          </cell>
          <cell r="B287">
            <v>25.69</v>
          </cell>
          <cell r="C287">
            <v>4.78</v>
          </cell>
          <cell r="D287" t="str">
            <v>yes</v>
          </cell>
          <cell r="E287" t="str">
            <v>No</v>
          </cell>
          <cell r="F287" t="str">
            <v>No</v>
          </cell>
          <cell r="G287" t="str">
            <v>No major surgery</v>
          </cell>
          <cell r="H287" t="str">
            <v>yes</v>
          </cell>
        </row>
        <row r="288">
          <cell r="A288" t="str">
            <v>Id287</v>
          </cell>
          <cell r="B288">
            <v>25.46</v>
          </cell>
          <cell r="C288">
            <v>6.03</v>
          </cell>
          <cell r="D288" t="str">
            <v>No</v>
          </cell>
          <cell r="E288" t="str">
            <v>No</v>
          </cell>
          <cell r="F288" t="str">
            <v>No</v>
          </cell>
          <cell r="G288">
            <v>2</v>
          </cell>
          <cell r="H288" t="str">
            <v>yes</v>
          </cell>
        </row>
        <row r="289">
          <cell r="A289" t="str">
            <v>Id288</v>
          </cell>
          <cell r="B289">
            <v>31.83</v>
          </cell>
          <cell r="C289">
            <v>11.55</v>
          </cell>
          <cell r="D289" t="str">
            <v>yes</v>
          </cell>
          <cell r="E289" t="str">
            <v>No</v>
          </cell>
          <cell r="F289" t="str">
            <v>No</v>
          </cell>
          <cell r="G289">
            <v>1</v>
          </cell>
          <cell r="H289" t="str">
            <v>yes</v>
          </cell>
        </row>
        <row r="290">
          <cell r="A290" t="str">
            <v>Id289</v>
          </cell>
          <cell r="B290">
            <v>24.43</v>
          </cell>
          <cell r="C290">
            <v>7.59</v>
          </cell>
          <cell r="D290" t="str">
            <v>yes</v>
          </cell>
          <cell r="E290" t="str">
            <v>No</v>
          </cell>
          <cell r="F290" t="str">
            <v>No</v>
          </cell>
          <cell r="G290">
            <v>1</v>
          </cell>
          <cell r="H290" t="str">
            <v>yes</v>
          </cell>
        </row>
        <row r="291">
          <cell r="A291" t="str">
            <v>Id290</v>
          </cell>
          <cell r="B291">
            <v>41.9</v>
          </cell>
          <cell r="C291">
            <v>4.26</v>
          </cell>
          <cell r="D291" t="str">
            <v>No</v>
          </cell>
          <cell r="E291" t="str">
            <v>No</v>
          </cell>
          <cell r="F291" t="str">
            <v>No</v>
          </cell>
          <cell r="G291" t="str">
            <v>No major surgery</v>
          </cell>
          <cell r="H291" t="str">
            <v>yes</v>
          </cell>
        </row>
        <row r="292">
          <cell r="A292" t="str">
            <v>Id291</v>
          </cell>
          <cell r="B292">
            <v>22.88</v>
          </cell>
          <cell r="C292">
            <v>5.9</v>
          </cell>
          <cell r="D292" t="str">
            <v>yes</v>
          </cell>
          <cell r="E292" t="str">
            <v>No</v>
          </cell>
          <cell r="F292" t="str">
            <v>Yes</v>
          </cell>
          <cell r="G292">
            <v>1</v>
          </cell>
          <cell r="H292" t="str">
            <v>yes</v>
          </cell>
        </row>
        <row r="293">
          <cell r="A293" t="str">
            <v>Id292</v>
          </cell>
          <cell r="B293">
            <v>29.734999999999999</v>
          </cell>
          <cell r="C293">
            <v>7.79</v>
          </cell>
          <cell r="D293" t="str">
            <v>No</v>
          </cell>
          <cell r="E293" t="str">
            <v>No</v>
          </cell>
          <cell r="F293" t="str">
            <v>No</v>
          </cell>
          <cell r="G293" t="str">
            <v>No major surgery</v>
          </cell>
          <cell r="H293" t="str">
            <v>No</v>
          </cell>
        </row>
        <row r="294">
          <cell r="A294" t="str">
            <v>Id293</v>
          </cell>
          <cell r="B294">
            <v>40.74</v>
          </cell>
          <cell r="C294">
            <v>5.28</v>
          </cell>
          <cell r="D294" t="str">
            <v>No</v>
          </cell>
          <cell r="E294" t="str">
            <v>No</v>
          </cell>
          <cell r="F294" t="str">
            <v>Yes</v>
          </cell>
          <cell r="G294">
            <v>1</v>
          </cell>
          <cell r="H294" t="str">
            <v>yes</v>
          </cell>
        </row>
        <row r="295">
          <cell r="A295" t="str">
            <v>Id294</v>
          </cell>
          <cell r="B295">
            <v>24.14</v>
          </cell>
          <cell r="C295">
            <v>5.87</v>
          </cell>
          <cell r="D295" t="str">
            <v>No</v>
          </cell>
          <cell r="E295" t="str">
            <v>No</v>
          </cell>
          <cell r="F295" t="str">
            <v>No</v>
          </cell>
          <cell r="G295">
            <v>2</v>
          </cell>
          <cell r="H295" t="str">
            <v>yes</v>
          </cell>
        </row>
        <row r="296">
          <cell r="A296" t="str">
            <v>Id295</v>
          </cell>
          <cell r="B296">
            <v>25.15</v>
          </cell>
          <cell r="C296">
            <v>9.08</v>
          </cell>
          <cell r="D296" t="str">
            <v>yes</v>
          </cell>
          <cell r="E296" t="str">
            <v>No</v>
          </cell>
          <cell r="F296" t="str">
            <v>No</v>
          </cell>
          <cell r="G296">
            <v>1</v>
          </cell>
          <cell r="H296" t="str">
            <v>yes</v>
          </cell>
        </row>
        <row r="297">
          <cell r="A297" t="str">
            <v>Id296</v>
          </cell>
          <cell r="B297">
            <v>28.71</v>
          </cell>
          <cell r="C297">
            <v>5.2</v>
          </cell>
          <cell r="D297" t="str">
            <v>No</v>
          </cell>
          <cell r="E297" t="str">
            <v>No</v>
          </cell>
          <cell r="F297" t="str">
            <v>No</v>
          </cell>
          <cell r="G297">
            <v>1</v>
          </cell>
          <cell r="H297" t="str">
            <v>yes</v>
          </cell>
        </row>
        <row r="298">
          <cell r="A298" t="str">
            <v>Id297</v>
          </cell>
          <cell r="B298">
            <v>23</v>
          </cell>
          <cell r="C298">
            <v>5.48</v>
          </cell>
          <cell r="D298" t="str">
            <v>No</v>
          </cell>
          <cell r="E298" t="str">
            <v>No</v>
          </cell>
          <cell r="F298" t="str">
            <v>No</v>
          </cell>
          <cell r="G298" t="str">
            <v>No major surgery</v>
          </cell>
          <cell r="H298" t="str">
            <v>yes</v>
          </cell>
        </row>
        <row r="299">
          <cell r="A299" t="str">
            <v>Id298</v>
          </cell>
          <cell r="B299">
            <v>36.86</v>
          </cell>
          <cell r="C299">
            <v>11.95</v>
          </cell>
          <cell r="D299" t="str">
            <v>No</v>
          </cell>
          <cell r="E299" t="str">
            <v>No</v>
          </cell>
          <cell r="F299" t="str">
            <v>No</v>
          </cell>
          <cell r="G299" t="str">
            <v>No major surgery</v>
          </cell>
          <cell r="H299" t="str">
            <v>No</v>
          </cell>
        </row>
        <row r="300">
          <cell r="A300" t="str">
            <v>Id299</v>
          </cell>
          <cell r="B300">
            <v>24.25</v>
          </cell>
          <cell r="C300">
            <v>8.6999999999999993</v>
          </cell>
          <cell r="D300" t="str">
            <v>yes</v>
          </cell>
          <cell r="E300" t="str">
            <v>No</v>
          </cell>
          <cell r="F300" t="str">
            <v>No</v>
          </cell>
          <cell r="G300">
            <v>1</v>
          </cell>
          <cell r="H300" t="str">
            <v>yes</v>
          </cell>
        </row>
        <row r="301">
          <cell r="A301" t="str">
            <v>Id300</v>
          </cell>
          <cell r="B301">
            <v>23.85</v>
          </cell>
          <cell r="C301">
            <v>7.84</v>
          </cell>
          <cell r="D301" t="str">
            <v>No</v>
          </cell>
          <cell r="E301" t="str">
            <v>No</v>
          </cell>
          <cell r="F301" t="str">
            <v>No</v>
          </cell>
          <cell r="G301" t="str">
            <v>No major surgery</v>
          </cell>
          <cell r="H301" t="str">
            <v>yes</v>
          </cell>
        </row>
        <row r="302">
          <cell r="A302" t="str">
            <v>Id301</v>
          </cell>
          <cell r="B302">
            <v>40.020000000000003</v>
          </cell>
          <cell r="C302">
            <v>5.19</v>
          </cell>
          <cell r="D302" t="str">
            <v>yes</v>
          </cell>
          <cell r="E302" t="str">
            <v>No</v>
          </cell>
          <cell r="F302" t="str">
            <v>No</v>
          </cell>
          <cell r="G302">
            <v>1</v>
          </cell>
          <cell r="H302" t="str">
            <v>yes</v>
          </cell>
        </row>
        <row r="303">
          <cell r="A303" t="str">
            <v>Id302</v>
          </cell>
          <cell r="B303">
            <v>19.170000000000002</v>
          </cell>
          <cell r="C303">
            <v>8.41</v>
          </cell>
          <cell r="D303" t="str">
            <v>No</v>
          </cell>
          <cell r="E303" t="str">
            <v>No</v>
          </cell>
          <cell r="F303" t="str">
            <v>No</v>
          </cell>
          <cell r="G303" t="str">
            <v>No major surgery</v>
          </cell>
          <cell r="H303" t="str">
            <v>yes</v>
          </cell>
        </row>
        <row r="304">
          <cell r="A304" t="str">
            <v>Id303</v>
          </cell>
          <cell r="B304">
            <v>43.53</v>
          </cell>
          <cell r="C304">
            <v>5.86</v>
          </cell>
          <cell r="D304" t="str">
            <v>yes</v>
          </cell>
          <cell r="E304" t="str">
            <v>yes</v>
          </cell>
          <cell r="F304" t="str">
            <v>No</v>
          </cell>
          <cell r="G304">
            <v>2</v>
          </cell>
          <cell r="H304" t="str">
            <v>yes</v>
          </cell>
        </row>
        <row r="305">
          <cell r="A305" t="str">
            <v>Id304</v>
          </cell>
          <cell r="B305">
            <v>46.06</v>
          </cell>
          <cell r="C305">
            <v>4.18</v>
          </cell>
          <cell r="D305" t="str">
            <v>No</v>
          </cell>
          <cell r="E305" t="str">
            <v>yes</v>
          </cell>
          <cell r="F305" t="str">
            <v>No</v>
          </cell>
          <cell r="G305">
            <v>1</v>
          </cell>
          <cell r="H305" t="str">
            <v>yes</v>
          </cell>
        </row>
        <row r="306">
          <cell r="A306" t="str">
            <v>Id305</v>
          </cell>
          <cell r="B306">
            <v>29.92</v>
          </cell>
          <cell r="C306">
            <v>11.99</v>
          </cell>
          <cell r="D306" t="str">
            <v>yes</v>
          </cell>
          <cell r="E306" t="str">
            <v>No</v>
          </cell>
          <cell r="F306" t="str">
            <v>No</v>
          </cell>
          <cell r="G306">
            <v>2</v>
          </cell>
          <cell r="H306" t="str">
            <v>yes</v>
          </cell>
        </row>
        <row r="307">
          <cell r="A307" t="str">
            <v>Id306</v>
          </cell>
          <cell r="B307">
            <v>28.46</v>
          </cell>
          <cell r="C307">
            <v>4.8499999999999996</v>
          </cell>
          <cell r="D307" t="str">
            <v>yes</v>
          </cell>
          <cell r="E307" t="str">
            <v>No</v>
          </cell>
          <cell r="F307" t="str">
            <v>No</v>
          </cell>
          <cell r="G307">
            <v>1</v>
          </cell>
          <cell r="H307" t="str">
            <v>yes</v>
          </cell>
        </row>
        <row r="308">
          <cell r="A308" t="str">
            <v>Id307</v>
          </cell>
          <cell r="B308">
            <v>24.56</v>
          </cell>
          <cell r="C308">
            <v>6.18</v>
          </cell>
          <cell r="D308" t="str">
            <v>yes</v>
          </cell>
          <cell r="E308" t="str">
            <v>No</v>
          </cell>
          <cell r="F308" t="str">
            <v>Yes</v>
          </cell>
          <cell r="G308">
            <v>1</v>
          </cell>
          <cell r="H308" t="str">
            <v>yes</v>
          </cell>
        </row>
        <row r="309">
          <cell r="A309" t="str">
            <v>Id308</v>
          </cell>
          <cell r="B309">
            <v>41.19</v>
          </cell>
          <cell r="C309">
            <v>6.37</v>
          </cell>
          <cell r="D309" t="str">
            <v>No</v>
          </cell>
          <cell r="E309" t="str">
            <v>No</v>
          </cell>
          <cell r="F309" t="str">
            <v>No</v>
          </cell>
          <cell r="G309" t="str">
            <v>No major surgery</v>
          </cell>
          <cell r="H309" t="str">
            <v>yes</v>
          </cell>
        </row>
        <row r="310">
          <cell r="A310" t="str">
            <v>Id309</v>
          </cell>
          <cell r="B310">
            <v>18.63</v>
          </cell>
          <cell r="C310">
            <v>9.81</v>
          </cell>
          <cell r="D310" t="str">
            <v>yes</v>
          </cell>
          <cell r="E310" t="str">
            <v>No</v>
          </cell>
          <cell r="F310" t="str">
            <v>No</v>
          </cell>
          <cell r="G310">
            <v>2</v>
          </cell>
          <cell r="H310" t="str">
            <v>yes</v>
          </cell>
        </row>
        <row r="311">
          <cell r="A311" t="str">
            <v>Id310</v>
          </cell>
          <cell r="B311">
            <v>26.26</v>
          </cell>
          <cell r="C311">
            <v>11.8</v>
          </cell>
          <cell r="D311" t="str">
            <v>yes</v>
          </cell>
          <cell r="E311" t="str">
            <v>No</v>
          </cell>
          <cell r="F311" t="str">
            <v>No</v>
          </cell>
          <cell r="G311">
            <v>1</v>
          </cell>
          <cell r="H311" t="str">
            <v>yes</v>
          </cell>
        </row>
        <row r="312">
          <cell r="A312" t="str">
            <v>Id311</v>
          </cell>
          <cell r="B312">
            <v>22.37</v>
          </cell>
          <cell r="C312">
            <v>5.86</v>
          </cell>
          <cell r="D312" t="str">
            <v>yes</v>
          </cell>
          <cell r="E312" t="str">
            <v>No</v>
          </cell>
          <cell r="F312" t="str">
            <v>Yes</v>
          </cell>
          <cell r="G312">
            <v>1</v>
          </cell>
          <cell r="H312" t="str">
            <v>yes</v>
          </cell>
        </row>
        <row r="313">
          <cell r="A313" t="str">
            <v>Id312</v>
          </cell>
          <cell r="B313">
            <v>39.619999999999997</v>
          </cell>
          <cell r="C313">
            <v>4.28</v>
          </cell>
          <cell r="D313" t="str">
            <v>No</v>
          </cell>
          <cell r="E313" t="str">
            <v>No</v>
          </cell>
          <cell r="F313" t="str">
            <v>No</v>
          </cell>
          <cell r="G313">
            <v>1</v>
          </cell>
          <cell r="H313" t="str">
            <v>yes</v>
          </cell>
        </row>
        <row r="314">
          <cell r="A314" t="str">
            <v>Id313</v>
          </cell>
          <cell r="B314">
            <v>18.329999999999998</v>
          </cell>
          <cell r="C314">
            <v>4.16</v>
          </cell>
          <cell r="D314" t="str">
            <v>yes</v>
          </cell>
          <cell r="E314" t="str">
            <v>No</v>
          </cell>
          <cell r="F314" t="str">
            <v>No</v>
          </cell>
          <cell r="G314" t="str">
            <v>No major surgery</v>
          </cell>
          <cell r="H314" t="str">
            <v>yes</v>
          </cell>
        </row>
        <row r="315">
          <cell r="A315" t="str">
            <v>Id314</v>
          </cell>
          <cell r="B315">
            <v>17.11</v>
          </cell>
          <cell r="C315">
            <v>4.9800000000000004</v>
          </cell>
          <cell r="D315" t="str">
            <v>yes</v>
          </cell>
          <cell r="E315" t="str">
            <v>No</v>
          </cell>
          <cell r="F315" t="str">
            <v>Yes</v>
          </cell>
          <cell r="G315">
            <v>1</v>
          </cell>
          <cell r="H315" t="str">
            <v>yes</v>
          </cell>
        </row>
        <row r="316">
          <cell r="A316" t="str">
            <v>Id315</v>
          </cell>
          <cell r="B316">
            <v>43.5</v>
          </cell>
          <cell r="C316">
            <v>6.38</v>
          </cell>
          <cell r="D316" t="str">
            <v>No</v>
          </cell>
          <cell r="E316" t="str">
            <v>yes</v>
          </cell>
          <cell r="F316" t="str">
            <v>No</v>
          </cell>
          <cell r="G316">
            <v>1</v>
          </cell>
          <cell r="H316" t="str">
            <v>yes</v>
          </cell>
        </row>
        <row r="317">
          <cell r="A317" t="str">
            <v>Id316</v>
          </cell>
          <cell r="B317">
            <v>25.364999999999998</v>
          </cell>
          <cell r="C317">
            <v>5.19</v>
          </cell>
          <cell r="D317" t="str">
            <v>No</v>
          </cell>
          <cell r="E317" t="str">
            <v>No</v>
          </cell>
          <cell r="F317" t="str">
            <v>No</v>
          </cell>
          <cell r="G317">
            <v>2</v>
          </cell>
          <cell r="H317" t="str">
            <v>No</v>
          </cell>
        </row>
        <row r="318">
          <cell r="A318" t="str">
            <v>Id317</v>
          </cell>
          <cell r="B318">
            <v>28.594999999999999</v>
          </cell>
          <cell r="C318">
            <v>10.210000000000001</v>
          </cell>
          <cell r="D318" t="str">
            <v>No</v>
          </cell>
          <cell r="E318" t="str">
            <v>No</v>
          </cell>
          <cell r="F318" t="str">
            <v>No</v>
          </cell>
          <cell r="G318" t="str">
            <v>No major surgery</v>
          </cell>
          <cell r="H318" t="str">
            <v>No</v>
          </cell>
        </row>
        <row r="319">
          <cell r="A319" t="str">
            <v>Id318</v>
          </cell>
          <cell r="B319">
            <v>29.83</v>
          </cell>
          <cell r="C319">
            <v>9.6999999999999993</v>
          </cell>
          <cell r="D319" t="str">
            <v>yes</v>
          </cell>
          <cell r="E319" t="str">
            <v>No</v>
          </cell>
          <cell r="F319" t="str">
            <v>Yes</v>
          </cell>
          <cell r="G319">
            <v>1</v>
          </cell>
          <cell r="H319" t="str">
            <v>yes</v>
          </cell>
        </row>
        <row r="320">
          <cell r="A320" t="str">
            <v>Id319</v>
          </cell>
          <cell r="B320">
            <v>24.7</v>
          </cell>
          <cell r="C320">
            <v>10.25</v>
          </cell>
          <cell r="D320" t="str">
            <v>No</v>
          </cell>
          <cell r="E320" t="str">
            <v>No</v>
          </cell>
          <cell r="F320" t="str">
            <v>No</v>
          </cell>
          <cell r="G320">
            <v>3</v>
          </cell>
          <cell r="H320" t="str">
            <v>No</v>
          </cell>
        </row>
        <row r="321">
          <cell r="A321" t="str">
            <v>Id320</v>
          </cell>
          <cell r="B321">
            <v>17.940000000000001</v>
          </cell>
          <cell r="C321">
            <v>9.77</v>
          </cell>
          <cell r="D321" t="str">
            <v>No</v>
          </cell>
          <cell r="E321" t="str">
            <v>No</v>
          </cell>
          <cell r="F321" t="str">
            <v>No</v>
          </cell>
          <cell r="G321" t="str">
            <v>No major surgery</v>
          </cell>
          <cell r="H321" t="str">
            <v>yes</v>
          </cell>
        </row>
        <row r="322">
          <cell r="A322" t="str">
            <v>Id321</v>
          </cell>
          <cell r="B322">
            <v>21.08</v>
          </cell>
          <cell r="C322">
            <v>4.83</v>
          </cell>
          <cell r="D322" t="str">
            <v>No</v>
          </cell>
          <cell r="E322" t="str">
            <v>No</v>
          </cell>
          <cell r="F322" t="str">
            <v>Yes</v>
          </cell>
          <cell r="G322">
            <v>1</v>
          </cell>
          <cell r="H322" t="str">
            <v>yes</v>
          </cell>
        </row>
        <row r="323">
          <cell r="A323" t="str">
            <v>Id322</v>
          </cell>
          <cell r="B323">
            <v>37.715000000000003</v>
          </cell>
          <cell r="C323">
            <v>10.86</v>
          </cell>
          <cell r="D323" t="str">
            <v>yes</v>
          </cell>
          <cell r="E323" t="str">
            <v>No</v>
          </cell>
          <cell r="F323" t="str">
            <v>No</v>
          </cell>
          <cell r="G323" t="str">
            <v>No major surgery</v>
          </cell>
          <cell r="H323" t="str">
            <v>No</v>
          </cell>
        </row>
        <row r="324">
          <cell r="A324" t="str">
            <v>Id323</v>
          </cell>
          <cell r="B324">
            <v>22.39</v>
          </cell>
          <cell r="C324">
            <v>9.5299999999999994</v>
          </cell>
          <cell r="D324" t="str">
            <v>yes</v>
          </cell>
          <cell r="E324" t="str">
            <v>No</v>
          </cell>
          <cell r="F324" t="str">
            <v>No</v>
          </cell>
          <cell r="G324" t="str">
            <v>No major surgery</v>
          </cell>
          <cell r="H324" t="str">
            <v>yes</v>
          </cell>
        </row>
        <row r="325">
          <cell r="A325" t="str">
            <v>Id324</v>
          </cell>
          <cell r="B325">
            <v>28.78</v>
          </cell>
          <cell r="C325">
            <v>5.68</v>
          </cell>
          <cell r="D325" t="str">
            <v>No</v>
          </cell>
          <cell r="E325" t="str">
            <v>No</v>
          </cell>
          <cell r="F325" t="str">
            <v>No</v>
          </cell>
          <cell r="G325" t="str">
            <v>No major surgery</v>
          </cell>
          <cell r="H325" t="str">
            <v>yes</v>
          </cell>
        </row>
        <row r="326">
          <cell r="A326" t="str">
            <v>Id325</v>
          </cell>
          <cell r="B326">
            <v>18.329999999999998</v>
          </cell>
          <cell r="C326">
            <v>5.57</v>
          </cell>
          <cell r="D326" t="str">
            <v>yes</v>
          </cell>
          <cell r="E326" t="str">
            <v>No</v>
          </cell>
          <cell r="F326" t="str">
            <v>No</v>
          </cell>
          <cell r="G326" t="str">
            <v>No major surgery</v>
          </cell>
          <cell r="H326" t="str">
            <v>yes</v>
          </cell>
        </row>
        <row r="327">
          <cell r="A327" t="str">
            <v>Id326</v>
          </cell>
          <cell r="B327">
            <v>26.39</v>
          </cell>
          <cell r="C327">
            <v>4.58</v>
          </cell>
          <cell r="D327" t="str">
            <v>yes</v>
          </cell>
          <cell r="E327" t="str">
            <v>No</v>
          </cell>
          <cell r="F327" t="str">
            <v>No</v>
          </cell>
          <cell r="G327">
            <v>1</v>
          </cell>
          <cell r="H327" t="str">
            <v>yes</v>
          </cell>
        </row>
        <row r="328">
          <cell r="A328" t="str">
            <v>Id327</v>
          </cell>
          <cell r="B328">
            <v>19.260000000000002</v>
          </cell>
          <cell r="C328">
            <v>8.9600000000000009</v>
          </cell>
          <cell r="D328" t="str">
            <v>yes</v>
          </cell>
          <cell r="E328" t="str">
            <v>No</v>
          </cell>
          <cell r="F328" t="str">
            <v>No</v>
          </cell>
          <cell r="G328">
            <v>1</v>
          </cell>
          <cell r="H328" t="str">
            <v>yes</v>
          </cell>
        </row>
        <row r="329">
          <cell r="A329" t="str">
            <v>Id328</v>
          </cell>
          <cell r="B329">
            <v>26.92</v>
          </cell>
          <cell r="C329">
            <v>6.09</v>
          </cell>
          <cell r="D329" t="str">
            <v>No</v>
          </cell>
          <cell r="E329" t="str">
            <v>No</v>
          </cell>
          <cell r="F329" t="str">
            <v>No</v>
          </cell>
          <cell r="G329" t="str">
            <v>No major surgery</v>
          </cell>
          <cell r="H329" t="str">
            <v>yes</v>
          </cell>
        </row>
        <row r="330">
          <cell r="A330" t="str">
            <v>Id329</v>
          </cell>
          <cell r="B330">
            <v>19.73</v>
          </cell>
          <cell r="C330">
            <v>4.3600000000000003</v>
          </cell>
          <cell r="D330" t="str">
            <v>No</v>
          </cell>
          <cell r="E330" t="str">
            <v>No</v>
          </cell>
          <cell r="F330" t="str">
            <v>No</v>
          </cell>
          <cell r="G330" t="str">
            <v>No major surgery</v>
          </cell>
          <cell r="H330" t="str">
            <v>yes</v>
          </cell>
        </row>
        <row r="331">
          <cell r="A331" t="str">
            <v>Id330</v>
          </cell>
          <cell r="B331">
            <v>23.56</v>
          </cell>
          <cell r="C331">
            <v>11.74</v>
          </cell>
          <cell r="D331" t="str">
            <v>yes</v>
          </cell>
          <cell r="E331" t="str">
            <v>No</v>
          </cell>
          <cell r="F331" t="str">
            <v>No</v>
          </cell>
          <cell r="G331" t="str">
            <v>No major surgery</v>
          </cell>
          <cell r="H331" t="str">
            <v>yes</v>
          </cell>
        </row>
        <row r="332">
          <cell r="A332" t="str">
            <v>Id331</v>
          </cell>
          <cell r="B332">
            <v>37.67</v>
          </cell>
          <cell r="C332">
            <v>5.89</v>
          </cell>
          <cell r="D332" t="str">
            <v>No</v>
          </cell>
          <cell r="E332" t="str">
            <v>No</v>
          </cell>
          <cell r="F332" t="str">
            <v>No</v>
          </cell>
          <cell r="G332">
            <v>1</v>
          </cell>
          <cell r="H332" t="str">
            <v>yes</v>
          </cell>
        </row>
        <row r="333">
          <cell r="A333" t="str">
            <v>Id332</v>
          </cell>
          <cell r="B333">
            <v>18.73</v>
          </cell>
          <cell r="C333">
            <v>10.64</v>
          </cell>
          <cell r="D333" t="str">
            <v>No</v>
          </cell>
          <cell r="E333" t="str">
            <v>No</v>
          </cell>
          <cell r="F333" t="str">
            <v>No</v>
          </cell>
          <cell r="G333">
            <v>2</v>
          </cell>
          <cell r="H333" t="str">
            <v>yes</v>
          </cell>
        </row>
        <row r="334">
          <cell r="A334" t="str">
            <v>Id333</v>
          </cell>
          <cell r="B334">
            <v>33.090000000000003</v>
          </cell>
          <cell r="C334">
            <v>6.06</v>
          </cell>
          <cell r="D334" t="str">
            <v>No</v>
          </cell>
          <cell r="E334" t="str">
            <v>No</v>
          </cell>
          <cell r="F334" t="str">
            <v>Yes</v>
          </cell>
          <cell r="G334">
            <v>1</v>
          </cell>
          <cell r="H334" t="str">
            <v>yes</v>
          </cell>
        </row>
        <row r="335">
          <cell r="A335" t="str">
            <v>Id334</v>
          </cell>
          <cell r="B335">
            <v>18.329999999999998</v>
          </cell>
          <cell r="C335">
            <v>7.46</v>
          </cell>
          <cell r="D335" t="str">
            <v>yes</v>
          </cell>
          <cell r="E335" t="str">
            <v>No</v>
          </cell>
          <cell r="F335" t="str">
            <v>No</v>
          </cell>
          <cell r="G335">
            <v>1</v>
          </cell>
          <cell r="H335" t="str">
            <v>yes</v>
          </cell>
        </row>
        <row r="336">
          <cell r="A336" t="str">
            <v>Id335</v>
          </cell>
          <cell r="B336">
            <v>27.74</v>
          </cell>
          <cell r="C336">
            <v>4.68</v>
          </cell>
          <cell r="D336" t="str">
            <v>yes</v>
          </cell>
          <cell r="E336" t="str">
            <v>No</v>
          </cell>
          <cell r="F336" t="str">
            <v>No</v>
          </cell>
          <cell r="G336">
            <v>2</v>
          </cell>
          <cell r="H336" t="str">
            <v>yes</v>
          </cell>
        </row>
        <row r="337">
          <cell r="A337" t="str">
            <v>Id336</v>
          </cell>
          <cell r="B337">
            <v>24.2</v>
          </cell>
          <cell r="C337">
            <v>6.15</v>
          </cell>
          <cell r="D337" t="str">
            <v>No</v>
          </cell>
          <cell r="E337" t="str">
            <v>No</v>
          </cell>
          <cell r="F337" t="str">
            <v>No</v>
          </cell>
          <cell r="G337">
            <v>1</v>
          </cell>
          <cell r="H337" t="str">
            <v>yes</v>
          </cell>
        </row>
        <row r="338">
          <cell r="A338" t="str">
            <v>Id337</v>
          </cell>
          <cell r="B338">
            <v>22.03</v>
          </cell>
          <cell r="C338">
            <v>4.28</v>
          </cell>
          <cell r="D338" t="str">
            <v>yes</v>
          </cell>
          <cell r="E338" t="str">
            <v>No</v>
          </cell>
          <cell r="F338" t="str">
            <v>No</v>
          </cell>
          <cell r="G338" t="str">
            <v>No major surgery</v>
          </cell>
          <cell r="H338" t="str">
            <v>yes</v>
          </cell>
        </row>
        <row r="339">
          <cell r="A339" t="str">
            <v>Id338</v>
          </cell>
          <cell r="B339">
            <v>26.885000000000002</v>
          </cell>
          <cell r="C339">
            <v>9.86</v>
          </cell>
          <cell r="D339" t="str">
            <v>No</v>
          </cell>
          <cell r="E339" t="str">
            <v>No</v>
          </cell>
          <cell r="F339" t="str">
            <v>No</v>
          </cell>
          <cell r="G339">
            <v>3</v>
          </cell>
          <cell r="H339" t="str">
            <v>yes</v>
          </cell>
        </row>
        <row r="340">
          <cell r="A340" t="str">
            <v>Id339</v>
          </cell>
          <cell r="B340">
            <v>16.36</v>
          </cell>
          <cell r="C340">
            <v>11.19</v>
          </cell>
          <cell r="D340" t="str">
            <v>No</v>
          </cell>
          <cell r="E340" t="str">
            <v>No</v>
          </cell>
          <cell r="F340" t="str">
            <v>No</v>
          </cell>
          <cell r="G340" t="str">
            <v>No major surgery</v>
          </cell>
          <cell r="H340" t="str">
            <v>yes</v>
          </cell>
        </row>
        <row r="341">
          <cell r="A341" t="str">
            <v>Id340</v>
          </cell>
          <cell r="B341">
            <v>32.299999999999997</v>
          </cell>
          <cell r="C341">
            <v>4.8899999999999997</v>
          </cell>
          <cell r="D341" t="str">
            <v>yes</v>
          </cell>
          <cell r="E341" t="str">
            <v>No</v>
          </cell>
          <cell r="F341" t="str">
            <v>Yes</v>
          </cell>
          <cell r="G341">
            <v>1</v>
          </cell>
          <cell r="H341" t="str">
            <v>No</v>
          </cell>
        </row>
        <row r="342">
          <cell r="A342" t="str">
            <v>Id341</v>
          </cell>
          <cell r="B342">
            <v>16.05</v>
          </cell>
          <cell r="C342">
            <v>4.3499999999999996</v>
          </cell>
          <cell r="D342" t="str">
            <v>yes</v>
          </cell>
          <cell r="E342" t="str">
            <v>No</v>
          </cell>
          <cell r="F342" t="str">
            <v>No</v>
          </cell>
          <cell r="G342" t="str">
            <v>No major surgery</v>
          </cell>
          <cell r="H342" t="str">
            <v>yes</v>
          </cell>
        </row>
        <row r="343">
          <cell r="A343" t="str">
            <v>Id342</v>
          </cell>
          <cell r="B343">
            <v>29.07</v>
          </cell>
          <cell r="C343">
            <v>8.66</v>
          </cell>
          <cell r="D343" t="str">
            <v>yes</v>
          </cell>
          <cell r="E343" t="str">
            <v>No</v>
          </cell>
          <cell r="F343" t="str">
            <v>No</v>
          </cell>
          <cell r="G343">
            <v>2</v>
          </cell>
          <cell r="H343" t="str">
            <v>yes</v>
          </cell>
        </row>
        <row r="344">
          <cell r="A344" t="str">
            <v>Id343</v>
          </cell>
          <cell r="B344">
            <v>17.43</v>
          </cell>
          <cell r="C344">
            <v>8.64</v>
          </cell>
          <cell r="D344" t="str">
            <v>No</v>
          </cell>
          <cell r="E344" t="str">
            <v>No</v>
          </cell>
          <cell r="F344" t="str">
            <v>No</v>
          </cell>
          <cell r="G344" t="str">
            <v>No major surgery</v>
          </cell>
          <cell r="H344" t="str">
            <v>yes</v>
          </cell>
        </row>
        <row r="345">
          <cell r="A345" t="str">
            <v>Id344</v>
          </cell>
          <cell r="B345">
            <v>19.329999999999998</v>
          </cell>
          <cell r="C345">
            <v>4.2699999999999996</v>
          </cell>
          <cell r="D345" t="str">
            <v>No</v>
          </cell>
          <cell r="E345" t="str">
            <v>No</v>
          </cell>
          <cell r="F345" t="str">
            <v>No</v>
          </cell>
          <cell r="G345" t="str">
            <v>No major surgery</v>
          </cell>
          <cell r="H345" t="str">
            <v>yes</v>
          </cell>
        </row>
        <row r="346">
          <cell r="A346" t="str">
            <v>Id345</v>
          </cell>
          <cell r="B346">
            <v>30.52</v>
          </cell>
          <cell r="C346">
            <v>4.21</v>
          </cell>
          <cell r="D346" t="str">
            <v>No</v>
          </cell>
          <cell r="E346" t="str">
            <v>No</v>
          </cell>
          <cell r="F346" t="str">
            <v>No</v>
          </cell>
          <cell r="G346">
            <v>1</v>
          </cell>
          <cell r="H346" t="str">
            <v>yes</v>
          </cell>
        </row>
        <row r="347">
          <cell r="A347" t="str">
            <v>Id346</v>
          </cell>
          <cell r="B347">
            <v>39.21</v>
          </cell>
          <cell r="C347">
            <v>5.04</v>
          </cell>
          <cell r="D347" t="str">
            <v>No</v>
          </cell>
          <cell r="E347" t="str">
            <v>No</v>
          </cell>
          <cell r="F347" t="str">
            <v>Yes</v>
          </cell>
          <cell r="G347">
            <v>1</v>
          </cell>
          <cell r="H347" t="str">
            <v>yes</v>
          </cell>
        </row>
        <row r="348">
          <cell r="A348" t="str">
            <v>Id347</v>
          </cell>
          <cell r="B348">
            <v>26.98</v>
          </cell>
          <cell r="C348">
            <v>5.21</v>
          </cell>
          <cell r="D348" t="str">
            <v>yes</v>
          </cell>
          <cell r="E348" t="str">
            <v>No</v>
          </cell>
          <cell r="F348" t="str">
            <v>No</v>
          </cell>
          <cell r="G348">
            <v>2</v>
          </cell>
          <cell r="H348" t="str">
            <v>yes</v>
          </cell>
        </row>
        <row r="349">
          <cell r="A349" t="str">
            <v>Id348</v>
          </cell>
          <cell r="B349">
            <v>25.84</v>
          </cell>
          <cell r="C349">
            <v>8.83</v>
          </cell>
          <cell r="D349" t="str">
            <v>No</v>
          </cell>
          <cell r="E349" t="str">
            <v>No</v>
          </cell>
          <cell r="F349" t="str">
            <v>No</v>
          </cell>
          <cell r="G349" t="str">
            <v>No major surgery</v>
          </cell>
          <cell r="H349" t="str">
            <v>No</v>
          </cell>
        </row>
        <row r="350">
          <cell r="A350" t="str">
            <v>Id349</v>
          </cell>
          <cell r="B350">
            <v>28.31</v>
          </cell>
          <cell r="C350">
            <v>8.4700000000000006</v>
          </cell>
          <cell r="D350" t="str">
            <v>yes</v>
          </cell>
          <cell r="E350" t="str">
            <v>No</v>
          </cell>
          <cell r="F350" t="str">
            <v>No</v>
          </cell>
          <cell r="G350">
            <v>2</v>
          </cell>
          <cell r="H350" t="str">
            <v>yes</v>
          </cell>
        </row>
        <row r="351">
          <cell r="A351" t="str">
            <v>Id350</v>
          </cell>
          <cell r="B351">
            <v>23.94</v>
          </cell>
          <cell r="C351">
            <v>4.2</v>
          </cell>
          <cell r="D351" t="str">
            <v>No</v>
          </cell>
          <cell r="E351" t="str">
            <v>No</v>
          </cell>
          <cell r="F351" t="str">
            <v>No</v>
          </cell>
          <cell r="G351" t="str">
            <v>No major surgery</v>
          </cell>
          <cell r="H351" t="str">
            <v>yes</v>
          </cell>
        </row>
        <row r="352">
          <cell r="A352" t="str">
            <v>Id351</v>
          </cell>
          <cell r="B352">
            <v>20.03</v>
          </cell>
          <cell r="C352">
            <v>6.14</v>
          </cell>
          <cell r="D352" t="str">
            <v>yes</v>
          </cell>
          <cell r="E352" t="str">
            <v>No</v>
          </cell>
          <cell r="F352" t="str">
            <v>No</v>
          </cell>
          <cell r="G352" t="str">
            <v>No major surgery</v>
          </cell>
          <cell r="H352" t="str">
            <v>yes</v>
          </cell>
        </row>
        <row r="353">
          <cell r="A353" t="str">
            <v>Id352</v>
          </cell>
          <cell r="B353">
            <v>41.42</v>
          </cell>
          <cell r="C353">
            <v>6.07</v>
          </cell>
          <cell r="D353" t="str">
            <v>No</v>
          </cell>
          <cell r="E353" t="str">
            <v>No</v>
          </cell>
          <cell r="F353" t="str">
            <v>No</v>
          </cell>
          <cell r="G353" t="str">
            <v>No major surgery</v>
          </cell>
          <cell r="H353" t="str">
            <v>No</v>
          </cell>
        </row>
        <row r="354">
          <cell r="A354" t="str">
            <v>Id353</v>
          </cell>
          <cell r="B354">
            <v>36.67</v>
          </cell>
          <cell r="C354">
            <v>10.210000000000001</v>
          </cell>
          <cell r="D354" t="str">
            <v>No</v>
          </cell>
          <cell r="E354" t="str">
            <v>No</v>
          </cell>
          <cell r="F354" t="str">
            <v>No</v>
          </cell>
          <cell r="G354" t="str">
            <v>No major surgery</v>
          </cell>
          <cell r="H354" t="str">
            <v>No</v>
          </cell>
        </row>
        <row r="355">
          <cell r="A355" t="str">
            <v>Id354</v>
          </cell>
          <cell r="B355">
            <v>27.645</v>
          </cell>
          <cell r="C355">
            <v>4.6900000000000004</v>
          </cell>
          <cell r="D355" t="str">
            <v>No</v>
          </cell>
          <cell r="E355" t="str">
            <v>No</v>
          </cell>
          <cell r="F355" t="str">
            <v>No</v>
          </cell>
          <cell r="G355" t="str">
            <v>No major surgery</v>
          </cell>
          <cell r="H355" t="str">
            <v>No</v>
          </cell>
        </row>
        <row r="356">
          <cell r="A356" t="str">
            <v>Id355</v>
          </cell>
          <cell r="B356">
            <v>22.72</v>
          </cell>
          <cell r="C356">
            <v>5.71</v>
          </cell>
          <cell r="D356" t="str">
            <v>No</v>
          </cell>
          <cell r="E356" t="str">
            <v>No</v>
          </cell>
          <cell r="F356" t="str">
            <v>No</v>
          </cell>
          <cell r="G356" t="str">
            <v>No major surgery</v>
          </cell>
          <cell r="H356" t="str">
            <v>yes</v>
          </cell>
        </row>
        <row r="357">
          <cell r="A357" t="str">
            <v>Id356</v>
          </cell>
          <cell r="B357">
            <v>36.520000000000003</v>
          </cell>
          <cell r="C357">
            <v>9.07</v>
          </cell>
          <cell r="D357" t="str">
            <v>yes</v>
          </cell>
          <cell r="E357" t="str">
            <v>No</v>
          </cell>
          <cell r="F357" t="str">
            <v>Yes</v>
          </cell>
          <cell r="G357">
            <v>1</v>
          </cell>
          <cell r="H357" t="str">
            <v>No</v>
          </cell>
        </row>
        <row r="358">
          <cell r="A358" t="str">
            <v>Id357</v>
          </cell>
          <cell r="B358">
            <v>33.96</v>
          </cell>
          <cell r="C358">
            <v>4.99</v>
          </cell>
          <cell r="D358" t="str">
            <v>No</v>
          </cell>
          <cell r="E358" t="str">
            <v>No</v>
          </cell>
          <cell r="F358" t="str">
            <v>No</v>
          </cell>
          <cell r="G358" t="str">
            <v>No major surgery</v>
          </cell>
          <cell r="H358" t="str">
            <v>yes</v>
          </cell>
        </row>
        <row r="359">
          <cell r="A359" t="str">
            <v>Id358</v>
          </cell>
          <cell r="B359">
            <v>26.695</v>
          </cell>
          <cell r="C359">
            <v>8.31</v>
          </cell>
          <cell r="D359" t="str">
            <v>No</v>
          </cell>
          <cell r="E359" t="str">
            <v>No</v>
          </cell>
          <cell r="F359" t="str">
            <v>No</v>
          </cell>
          <cell r="G359" t="str">
            <v>No major surgery</v>
          </cell>
          <cell r="H359" t="str">
            <v>yes</v>
          </cell>
        </row>
        <row r="360">
          <cell r="A360" t="str">
            <v>Id359</v>
          </cell>
          <cell r="B360">
            <v>18.45</v>
          </cell>
          <cell r="C360">
            <v>5.07</v>
          </cell>
          <cell r="D360" t="str">
            <v>yes</v>
          </cell>
          <cell r="E360" t="str">
            <v>No</v>
          </cell>
          <cell r="F360" t="str">
            <v>No</v>
          </cell>
          <cell r="G360" t="str">
            <v>No major surgery</v>
          </cell>
          <cell r="H360" t="str">
            <v>yes</v>
          </cell>
        </row>
        <row r="361">
          <cell r="A361" t="str">
            <v>Id360</v>
          </cell>
          <cell r="B361">
            <v>33.18</v>
          </cell>
          <cell r="C361">
            <v>4.79</v>
          </cell>
          <cell r="D361" t="str">
            <v>No</v>
          </cell>
          <cell r="E361" t="str">
            <v>No</v>
          </cell>
          <cell r="F361" t="str">
            <v>No</v>
          </cell>
          <cell r="G361" t="str">
            <v>No major surgery</v>
          </cell>
          <cell r="H361" t="str">
            <v>yes</v>
          </cell>
        </row>
        <row r="362">
          <cell r="A362" t="str">
            <v>Id361</v>
          </cell>
          <cell r="B362">
            <v>36.1</v>
          </cell>
          <cell r="C362">
            <v>11.39</v>
          </cell>
          <cell r="D362" t="str">
            <v>yes</v>
          </cell>
          <cell r="E362" t="str">
            <v>No</v>
          </cell>
          <cell r="F362" t="str">
            <v>No</v>
          </cell>
          <cell r="G362">
            <v>2</v>
          </cell>
          <cell r="H362" t="str">
            <v>No</v>
          </cell>
        </row>
        <row r="363">
          <cell r="A363" t="str">
            <v>Id362</v>
          </cell>
          <cell r="B363">
            <v>22.77</v>
          </cell>
          <cell r="C363">
            <v>6</v>
          </cell>
          <cell r="D363" t="str">
            <v>No</v>
          </cell>
          <cell r="E363" t="str">
            <v>No</v>
          </cell>
          <cell r="F363" t="str">
            <v>No</v>
          </cell>
          <cell r="G363" t="str">
            <v>No major surgery</v>
          </cell>
          <cell r="H363" t="str">
            <v>yes</v>
          </cell>
        </row>
        <row r="364">
          <cell r="A364" t="str">
            <v>Id363</v>
          </cell>
          <cell r="B364">
            <v>21.24</v>
          </cell>
          <cell r="C364">
            <v>5.13</v>
          </cell>
          <cell r="D364" t="str">
            <v>No</v>
          </cell>
          <cell r="E364" t="str">
            <v>No</v>
          </cell>
          <cell r="F364" t="str">
            <v>No</v>
          </cell>
          <cell r="G364" t="str">
            <v>No major surgery</v>
          </cell>
          <cell r="H364" t="str">
            <v>yes</v>
          </cell>
        </row>
        <row r="365">
          <cell r="A365" t="str">
            <v>Id364</v>
          </cell>
          <cell r="B365">
            <v>17.600000000000001</v>
          </cell>
          <cell r="C365">
            <v>5.26</v>
          </cell>
          <cell r="D365" t="str">
            <v>yes</v>
          </cell>
          <cell r="E365" t="str">
            <v>No</v>
          </cell>
          <cell r="F365" t="str">
            <v>No</v>
          </cell>
          <cell r="G365" t="str">
            <v>No major surgery</v>
          </cell>
          <cell r="H365" t="str">
            <v>yes</v>
          </cell>
        </row>
        <row r="366">
          <cell r="A366" t="str">
            <v>Id365</v>
          </cell>
          <cell r="B366">
            <v>26.29</v>
          </cell>
          <cell r="C366">
            <v>6.84</v>
          </cell>
          <cell r="D366" t="str">
            <v>No</v>
          </cell>
          <cell r="E366" t="str">
            <v>No</v>
          </cell>
          <cell r="F366" t="str">
            <v>No</v>
          </cell>
          <cell r="G366" t="str">
            <v>No major surgery</v>
          </cell>
          <cell r="H366" t="str">
            <v>yes</v>
          </cell>
        </row>
        <row r="367">
          <cell r="A367" t="str">
            <v>Id366</v>
          </cell>
          <cell r="B367">
            <v>35.31</v>
          </cell>
          <cell r="C367">
            <v>9.0399999999999991</v>
          </cell>
          <cell r="D367" t="str">
            <v>No</v>
          </cell>
          <cell r="E367" t="str">
            <v>No</v>
          </cell>
          <cell r="F367" t="str">
            <v>No</v>
          </cell>
          <cell r="G367" t="str">
            <v>No major surgery</v>
          </cell>
          <cell r="H367" t="str">
            <v>No</v>
          </cell>
        </row>
        <row r="368">
          <cell r="A368" t="str">
            <v>Id367</v>
          </cell>
          <cell r="B368">
            <v>27.04</v>
          </cell>
          <cell r="C368">
            <v>4.0999999999999996</v>
          </cell>
          <cell r="D368" t="str">
            <v>No</v>
          </cell>
          <cell r="E368" t="str">
            <v>No</v>
          </cell>
          <cell r="F368" t="str">
            <v>No</v>
          </cell>
          <cell r="G368">
            <v>1</v>
          </cell>
          <cell r="H368" t="str">
            <v>yes</v>
          </cell>
        </row>
        <row r="369">
          <cell r="A369" t="str">
            <v>Id368</v>
          </cell>
          <cell r="B369">
            <v>30.23</v>
          </cell>
          <cell r="C369">
            <v>4.2300000000000004</v>
          </cell>
          <cell r="D369" t="str">
            <v>yes</v>
          </cell>
          <cell r="E369" t="str">
            <v>No</v>
          </cell>
          <cell r="F369" t="str">
            <v>Yes</v>
          </cell>
          <cell r="G369">
            <v>1</v>
          </cell>
          <cell r="H369" t="str">
            <v>yes</v>
          </cell>
        </row>
        <row r="370">
          <cell r="A370" t="str">
            <v>Id369</v>
          </cell>
          <cell r="B370">
            <v>30.6</v>
          </cell>
          <cell r="C370">
            <v>6.48</v>
          </cell>
          <cell r="D370" t="str">
            <v>yes</v>
          </cell>
          <cell r="E370" t="str">
            <v>No</v>
          </cell>
          <cell r="F370" t="str">
            <v>Yes</v>
          </cell>
          <cell r="G370">
            <v>1</v>
          </cell>
          <cell r="H370" t="str">
            <v>yes</v>
          </cell>
        </row>
        <row r="371">
          <cell r="A371" t="str">
            <v>Id370</v>
          </cell>
          <cell r="B371">
            <v>26.8</v>
          </cell>
          <cell r="C371">
            <v>5.53</v>
          </cell>
          <cell r="D371" t="str">
            <v>No</v>
          </cell>
          <cell r="E371" t="str">
            <v>No</v>
          </cell>
          <cell r="F371" t="str">
            <v>No</v>
          </cell>
          <cell r="G371">
            <v>1</v>
          </cell>
          <cell r="H371" t="str">
            <v>yes</v>
          </cell>
        </row>
        <row r="372">
          <cell r="A372" t="str">
            <v>Id371</v>
          </cell>
          <cell r="B372">
            <v>16.86</v>
          </cell>
          <cell r="C372">
            <v>4.07</v>
          </cell>
          <cell r="D372" t="str">
            <v>yes</v>
          </cell>
          <cell r="E372" t="str">
            <v>No</v>
          </cell>
          <cell r="F372" t="str">
            <v>No</v>
          </cell>
          <cell r="G372" t="str">
            <v>No major surgery</v>
          </cell>
          <cell r="H372" t="str">
            <v>yes</v>
          </cell>
        </row>
        <row r="373">
          <cell r="A373" t="str">
            <v>Id372</v>
          </cell>
          <cell r="B373">
            <v>16.3</v>
          </cell>
          <cell r="C373">
            <v>5.51</v>
          </cell>
          <cell r="D373" t="str">
            <v>No</v>
          </cell>
          <cell r="E373" t="str">
            <v>No</v>
          </cell>
          <cell r="F373" t="str">
            <v>No</v>
          </cell>
          <cell r="G373">
            <v>1</v>
          </cell>
          <cell r="H373" t="str">
            <v>yes</v>
          </cell>
        </row>
        <row r="374">
          <cell r="A374" t="str">
            <v>Id373</v>
          </cell>
          <cell r="B374">
            <v>29.81</v>
          </cell>
          <cell r="C374">
            <v>11.66</v>
          </cell>
          <cell r="D374" t="str">
            <v>No</v>
          </cell>
          <cell r="E374" t="str">
            <v>No</v>
          </cell>
          <cell r="F374" t="str">
            <v>No</v>
          </cell>
          <cell r="G374" t="str">
            <v>No major surgery</v>
          </cell>
          <cell r="H374" t="str">
            <v>yes</v>
          </cell>
        </row>
        <row r="375">
          <cell r="A375" t="str">
            <v>Id374</v>
          </cell>
          <cell r="B375">
            <v>16.329999999999998</v>
          </cell>
          <cell r="C375">
            <v>7.26</v>
          </cell>
          <cell r="D375" t="str">
            <v>yes</v>
          </cell>
          <cell r="E375" t="str">
            <v>No</v>
          </cell>
          <cell r="F375" t="str">
            <v>No</v>
          </cell>
          <cell r="G375" t="str">
            <v>No major surgery</v>
          </cell>
          <cell r="H375" t="str">
            <v>yes</v>
          </cell>
        </row>
        <row r="376">
          <cell r="A376" t="str">
            <v>Id375</v>
          </cell>
          <cell r="B376">
            <v>16.37</v>
          </cell>
          <cell r="C376">
            <v>4.79</v>
          </cell>
          <cell r="D376" t="str">
            <v>yes</v>
          </cell>
          <cell r="E376" t="str">
            <v>No</v>
          </cell>
          <cell r="F376" t="str">
            <v>No</v>
          </cell>
          <cell r="G376" t="str">
            <v>No major surgery</v>
          </cell>
          <cell r="H376" t="str">
            <v>yes</v>
          </cell>
        </row>
        <row r="377">
          <cell r="A377" t="str">
            <v>Id376</v>
          </cell>
          <cell r="B377">
            <v>22.42</v>
          </cell>
          <cell r="C377">
            <v>4.68</v>
          </cell>
          <cell r="D377" t="str">
            <v>yes</v>
          </cell>
          <cell r="E377" t="str">
            <v>No</v>
          </cell>
          <cell r="F377" t="str">
            <v>No</v>
          </cell>
          <cell r="G377">
            <v>1</v>
          </cell>
          <cell r="H377" t="str">
            <v>No</v>
          </cell>
        </row>
        <row r="378">
          <cell r="A378" t="str">
            <v>Id377</v>
          </cell>
          <cell r="B378">
            <v>31.35</v>
          </cell>
          <cell r="C378">
            <v>4.33</v>
          </cell>
          <cell r="D378" t="str">
            <v>yes</v>
          </cell>
          <cell r="E378" t="str">
            <v>No</v>
          </cell>
          <cell r="F378" t="str">
            <v>Yes</v>
          </cell>
          <cell r="G378">
            <v>1</v>
          </cell>
          <cell r="H378" t="str">
            <v>No</v>
          </cell>
        </row>
        <row r="379">
          <cell r="A379" t="str">
            <v>Id378</v>
          </cell>
          <cell r="B379">
            <v>31.9</v>
          </cell>
          <cell r="C379">
            <v>11.89</v>
          </cell>
          <cell r="D379" t="str">
            <v>No</v>
          </cell>
          <cell r="E379" t="str">
            <v>No</v>
          </cell>
          <cell r="F379" t="str">
            <v>No</v>
          </cell>
          <cell r="G379" t="str">
            <v>No major surgery</v>
          </cell>
          <cell r="H379" t="str">
            <v>No</v>
          </cell>
        </row>
        <row r="380">
          <cell r="A380" t="str">
            <v>Id379</v>
          </cell>
          <cell r="B380">
            <v>30.6</v>
          </cell>
          <cell r="C380">
            <v>5.24</v>
          </cell>
          <cell r="D380" t="str">
            <v>No</v>
          </cell>
          <cell r="E380" t="str">
            <v>No</v>
          </cell>
          <cell r="F380" t="str">
            <v>No</v>
          </cell>
          <cell r="G380" t="str">
            <v>No major surgery</v>
          </cell>
          <cell r="H380" t="str">
            <v>yes</v>
          </cell>
        </row>
        <row r="381">
          <cell r="A381" t="str">
            <v>Id380</v>
          </cell>
          <cell r="B381">
            <v>28.975000000000001</v>
          </cell>
          <cell r="C381">
            <v>7.63</v>
          </cell>
          <cell r="D381" t="str">
            <v>No</v>
          </cell>
          <cell r="E381" t="str">
            <v>No</v>
          </cell>
          <cell r="F381" t="str">
            <v>No</v>
          </cell>
          <cell r="G381" t="str">
            <v>No major surgery</v>
          </cell>
          <cell r="H381" t="str">
            <v>yes</v>
          </cell>
        </row>
        <row r="382">
          <cell r="A382" t="str">
            <v>Id381</v>
          </cell>
          <cell r="B382">
            <v>24.86</v>
          </cell>
          <cell r="C382">
            <v>8.92</v>
          </cell>
          <cell r="D382" t="str">
            <v>yes</v>
          </cell>
          <cell r="E382" t="str">
            <v>No</v>
          </cell>
          <cell r="F382" t="str">
            <v>No</v>
          </cell>
          <cell r="G382">
            <v>2</v>
          </cell>
          <cell r="H382" t="str">
            <v>No</v>
          </cell>
        </row>
        <row r="383">
          <cell r="A383" t="str">
            <v>Id382</v>
          </cell>
          <cell r="B383">
            <v>19.54</v>
          </cell>
          <cell r="C383">
            <v>5.37</v>
          </cell>
          <cell r="D383" t="str">
            <v>No</v>
          </cell>
          <cell r="E383" t="str">
            <v>No</v>
          </cell>
          <cell r="F383" t="str">
            <v>No</v>
          </cell>
          <cell r="G383" t="str">
            <v>No major surgery</v>
          </cell>
          <cell r="H383" t="str">
            <v>yes</v>
          </cell>
        </row>
        <row r="384">
          <cell r="A384" t="str">
            <v>Id383</v>
          </cell>
          <cell r="B384">
            <v>26.74</v>
          </cell>
          <cell r="C384">
            <v>4.3099999999999996</v>
          </cell>
          <cell r="D384" t="str">
            <v>No</v>
          </cell>
          <cell r="E384" t="str">
            <v>No</v>
          </cell>
          <cell r="F384" t="str">
            <v>No</v>
          </cell>
          <cell r="G384" t="str">
            <v>No major surgery</v>
          </cell>
          <cell r="H384" t="str">
            <v>yes</v>
          </cell>
        </row>
        <row r="385">
          <cell r="A385" t="str">
            <v>Id384</v>
          </cell>
          <cell r="B385">
            <v>22.99</v>
          </cell>
          <cell r="C385">
            <v>10.46</v>
          </cell>
          <cell r="D385" t="str">
            <v>No</v>
          </cell>
          <cell r="E385" t="str">
            <v>No</v>
          </cell>
          <cell r="F385" t="str">
            <v>No</v>
          </cell>
          <cell r="G385">
            <v>3</v>
          </cell>
          <cell r="H385" t="str">
            <v>yes</v>
          </cell>
        </row>
        <row r="386">
          <cell r="A386" t="str">
            <v>Id385</v>
          </cell>
          <cell r="B386">
            <v>31.46</v>
          </cell>
          <cell r="C386">
            <v>7.39</v>
          </cell>
          <cell r="D386" t="str">
            <v>No</v>
          </cell>
          <cell r="E386" t="str">
            <v>No</v>
          </cell>
          <cell r="F386" t="str">
            <v>No</v>
          </cell>
          <cell r="G386" t="str">
            <v>No major surgery</v>
          </cell>
          <cell r="H386" t="str">
            <v>No</v>
          </cell>
        </row>
        <row r="387">
          <cell r="A387" t="str">
            <v>Id386</v>
          </cell>
          <cell r="B387">
            <v>30.86</v>
          </cell>
          <cell r="C387">
            <v>6.18</v>
          </cell>
          <cell r="D387" t="str">
            <v>No</v>
          </cell>
          <cell r="E387" t="str">
            <v>yes</v>
          </cell>
          <cell r="F387" t="str">
            <v>No</v>
          </cell>
          <cell r="G387">
            <v>2</v>
          </cell>
          <cell r="H387" t="str">
            <v>yes</v>
          </cell>
        </row>
        <row r="388">
          <cell r="A388" t="str">
            <v>Id387</v>
          </cell>
          <cell r="B388">
            <v>31.96</v>
          </cell>
          <cell r="C388">
            <v>8.86</v>
          </cell>
          <cell r="D388" t="str">
            <v>No</v>
          </cell>
          <cell r="E388" t="str">
            <v>No</v>
          </cell>
          <cell r="F388" t="str">
            <v>No</v>
          </cell>
          <cell r="G388" t="str">
            <v>No major surgery</v>
          </cell>
          <cell r="H388" t="str">
            <v>yes</v>
          </cell>
        </row>
        <row r="389">
          <cell r="A389" t="str">
            <v>Id388</v>
          </cell>
          <cell r="B389">
            <v>23.76</v>
          </cell>
          <cell r="C389">
            <v>10.96</v>
          </cell>
          <cell r="D389" t="str">
            <v>No</v>
          </cell>
          <cell r="E389" t="str">
            <v>No</v>
          </cell>
          <cell r="F389" t="str">
            <v>No</v>
          </cell>
          <cell r="G389">
            <v>3</v>
          </cell>
          <cell r="H389" t="str">
            <v>yes</v>
          </cell>
        </row>
        <row r="390">
          <cell r="A390" t="str">
            <v>Id389</v>
          </cell>
          <cell r="B390">
            <v>19.38</v>
          </cell>
          <cell r="C390">
            <v>6.28</v>
          </cell>
          <cell r="D390" t="str">
            <v>No</v>
          </cell>
          <cell r="E390" t="str">
            <v>No</v>
          </cell>
          <cell r="F390" t="str">
            <v>No</v>
          </cell>
          <cell r="G390" t="str">
            <v>No major surgery</v>
          </cell>
          <cell r="H390" t="str">
            <v>yes</v>
          </cell>
        </row>
        <row r="391">
          <cell r="A391" t="str">
            <v>Id390</v>
          </cell>
          <cell r="B391">
            <v>16.21</v>
          </cell>
          <cell r="C391">
            <v>6.29</v>
          </cell>
          <cell r="D391" t="str">
            <v>yes</v>
          </cell>
          <cell r="E391" t="str">
            <v>No</v>
          </cell>
          <cell r="F391" t="str">
            <v>No</v>
          </cell>
          <cell r="G391">
            <v>1</v>
          </cell>
          <cell r="H391" t="str">
            <v>yes</v>
          </cell>
        </row>
        <row r="392">
          <cell r="A392" t="str">
            <v>Id391</v>
          </cell>
          <cell r="B392">
            <v>32.54</v>
          </cell>
          <cell r="C392">
            <v>4.0199999999999996</v>
          </cell>
          <cell r="D392" t="str">
            <v>No</v>
          </cell>
          <cell r="E392" t="str">
            <v>yes</v>
          </cell>
          <cell r="F392" t="str">
            <v>No</v>
          </cell>
          <cell r="G392">
            <v>1</v>
          </cell>
          <cell r="H392" t="str">
            <v>yes</v>
          </cell>
        </row>
        <row r="393">
          <cell r="A393" t="str">
            <v>Id392</v>
          </cell>
          <cell r="B393">
            <v>36.765000000000001</v>
          </cell>
          <cell r="C393">
            <v>11.95</v>
          </cell>
          <cell r="D393" t="str">
            <v>yes</v>
          </cell>
          <cell r="E393" t="str">
            <v>No</v>
          </cell>
          <cell r="F393" t="str">
            <v>No</v>
          </cell>
          <cell r="G393">
            <v>2</v>
          </cell>
          <cell r="H393" t="str">
            <v>No</v>
          </cell>
        </row>
        <row r="394">
          <cell r="A394" t="str">
            <v>Id393</v>
          </cell>
          <cell r="B394">
            <v>35.909999999999997</v>
          </cell>
          <cell r="C394">
            <v>8.7100000000000009</v>
          </cell>
          <cell r="D394" t="str">
            <v>No</v>
          </cell>
          <cell r="E394" t="str">
            <v>No</v>
          </cell>
          <cell r="F394" t="str">
            <v>No</v>
          </cell>
          <cell r="G394" t="str">
            <v>No major surgery</v>
          </cell>
          <cell r="H394" t="str">
            <v>No</v>
          </cell>
        </row>
        <row r="395">
          <cell r="A395" t="str">
            <v>Id394</v>
          </cell>
          <cell r="B395">
            <v>32.06</v>
          </cell>
          <cell r="C395">
            <v>4.67</v>
          </cell>
          <cell r="D395" t="str">
            <v>No</v>
          </cell>
          <cell r="E395" t="str">
            <v>yes</v>
          </cell>
          <cell r="F395" t="str">
            <v>No</v>
          </cell>
          <cell r="G395">
            <v>1</v>
          </cell>
          <cell r="H395" t="str">
            <v>yes</v>
          </cell>
        </row>
        <row r="396">
          <cell r="A396" t="str">
            <v>Id395</v>
          </cell>
          <cell r="B396">
            <v>24.1</v>
          </cell>
          <cell r="C396">
            <v>11.14</v>
          </cell>
          <cell r="D396" t="str">
            <v>yes</v>
          </cell>
          <cell r="E396" t="str">
            <v>No</v>
          </cell>
          <cell r="F396" t="str">
            <v>No</v>
          </cell>
          <cell r="G396">
            <v>1</v>
          </cell>
          <cell r="H396" t="str">
            <v>No</v>
          </cell>
        </row>
        <row r="397">
          <cell r="A397" t="str">
            <v>Id396</v>
          </cell>
          <cell r="B397">
            <v>27.1</v>
          </cell>
          <cell r="C397">
            <v>9.0500000000000007</v>
          </cell>
          <cell r="D397" t="str">
            <v>No</v>
          </cell>
          <cell r="E397" t="str">
            <v>No</v>
          </cell>
          <cell r="F397" t="str">
            <v>No</v>
          </cell>
          <cell r="G397">
            <v>2</v>
          </cell>
          <cell r="H397" t="str">
            <v>No</v>
          </cell>
        </row>
        <row r="398">
          <cell r="A398" t="str">
            <v>Id397</v>
          </cell>
          <cell r="B398">
            <v>24.42</v>
          </cell>
          <cell r="C398">
            <v>11.31</v>
          </cell>
          <cell r="D398" t="str">
            <v>No</v>
          </cell>
          <cell r="E398" t="str">
            <v>No</v>
          </cell>
          <cell r="F398" t="str">
            <v>No</v>
          </cell>
          <cell r="G398" t="str">
            <v>No major surgery</v>
          </cell>
          <cell r="H398" t="str">
            <v>yes</v>
          </cell>
        </row>
        <row r="399">
          <cell r="A399" t="str">
            <v>Id398</v>
          </cell>
          <cell r="B399">
            <v>26.695</v>
          </cell>
          <cell r="C399">
            <v>4.68</v>
          </cell>
          <cell r="D399" t="str">
            <v>yes</v>
          </cell>
          <cell r="E399" t="str">
            <v>No</v>
          </cell>
          <cell r="F399" t="str">
            <v>No</v>
          </cell>
          <cell r="G399">
            <v>2</v>
          </cell>
          <cell r="H399" t="str">
            <v>yes</v>
          </cell>
        </row>
        <row r="400">
          <cell r="A400" t="str">
            <v>Id399</v>
          </cell>
          <cell r="B400">
            <v>27.79</v>
          </cell>
          <cell r="C400">
            <v>6.05</v>
          </cell>
          <cell r="D400" t="str">
            <v>yes</v>
          </cell>
          <cell r="E400" t="str">
            <v>yes</v>
          </cell>
          <cell r="F400" t="str">
            <v>No</v>
          </cell>
          <cell r="G400">
            <v>1</v>
          </cell>
          <cell r="H400" t="str">
            <v>yes</v>
          </cell>
        </row>
        <row r="401">
          <cell r="A401" t="str">
            <v>Id400</v>
          </cell>
          <cell r="B401">
            <v>32.68</v>
          </cell>
          <cell r="C401">
            <v>4.68</v>
          </cell>
          <cell r="D401" t="str">
            <v>yes</v>
          </cell>
          <cell r="E401" t="str">
            <v>No</v>
          </cell>
          <cell r="F401" t="str">
            <v>No</v>
          </cell>
          <cell r="G401" t="str">
            <v>No major surgery</v>
          </cell>
          <cell r="H401" t="str">
            <v>No</v>
          </cell>
        </row>
        <row r="402">
          <cell r="A402" t="str">
            <v>Id401</v>
          </cell>
          <cell r="B402">
            <v>26.4</v>
          </cell>
          <cell r="C402">
            <v>9.5</v>
          </cell>
          <cell r="D402" t="str">
            <v>yes</v>
          </cell>
          <cell r="E402" t="str">
            <v>No</v>
          </cell>
          <cell r="F402" t="str">
            <v>No</v>
          </cell>
          <cell r="G402">
            <v>2</v>
          </cell>
          <cell r="H402" t="str">
            <v>No</v>
          </cell>
        </row>
        <row r="403">
          <cell r="A403" t="str">
            <v>Id402</v>
          </cell>
          <cell r="B403">
            <v>23.655000000000001</v>
          </cell>
          <cell r="C403">
            <v>10.84</v>
          </cell>
          <cell r="D403" t="str">
            <v>yes</v>
          </cell>
          <cell r="E403" t="str">
            <v>No</v>
          </cell>
          <cell r="F403" t="str">
            <v>Yes</v>
          </cell>
          <cell r="G403">
            <v>1</v>
          </cell>
          <cell r="H403" t="str">
            <v>yes</v>
          </cell>
        </row>
        <row r="404">
          <cell r="A404" t="str">
            <v>Id403</v>
          </cell>
          <cell r="B404">
            <v>27.36</v>
          </cell>
          <cell r="C404">
            <v>5.88</v>
          </cell>
          <cell r="D404" t="str">
            <v>No</v>
          </cell>
          <cell r="E404" t="str">
            <v>No</v>
          </cell>
          <cell r="F404" t="str">
            <v>No</v>
          </cell>
          <cell r="G404">
            <v>2</v>
          </cell>
          <cell r="H404" t="str">
            <v>No</v>
          </cell>
        </row>
        <row r="405">
          <cell r="A405" t="str">
            <v>Id404</v>
          </cell>
          <cell r="B405">
            <v>27.82</v>
          </cell>
          <cell r="C405">
            <v>5.24</v>
          </cell>
          <cell r="D405" t="str">
            <v>yes</v>
          </cell>
          <cell r="E405" t="str">
            <v>No</v>
          </cell>
          <cell r="F405" t="str">
            <v>No</v>
          </cell>
          <cell r="G405" t="str">
            <v>No major surgery</v>
          </cell>
          <cell r="H405" t="str">
            <v>yes</v>
          </cell>
        </row>
        <row r="406">
          <cell r="A406" t="str">
            <v>Id405</v>
          </cell>
          <cell r="B406">
            <v>25.46</v>
          </cell>
          <cell r="C406">
            <v>11.75</v>
          </cell>
          <cell r="D406" t="str">
            <v>No</v>
          </cell>
          <cell r="E406" t="str">
            <v>No</v>
          </cell>
          <cell r="F406" t="str">
            <v>No</v>
          </cell>
          <cell r="G406" t="str">
            <v>No major surgery</v>
          </cell>
          <cell r="H406" t="str">
            <v>No</v>
          </cell>
        </row>
        <row r="407">
          <cell r="A407" t="str">
            <v>Id406</v>
          </cell>
          <cell r="B407">
            <v>25.1</v>
          </cell>
          <cell r="C407">
            <v>6.97</v>
          </cell>
          <cell r="D407" t="str">
            <v>No</v>
          </cell>
          <cell r="E407" t="str">
            <v>No</v>
          </cell>
          <cell r="F407" t="str">
            <v>No</v>
          </cell>
          <cell r="G407" t="str">
            <v>No major surgery</v>
          </cell>
          <cell r="H407" t="str">
            <v>yes</v>
          </cell>
        </row>
        <row r="408">
          <cell r="A408" t="str">
            <v>Id407</v>
          </cell>
          <cell r="B408">
            <v>32.11</v>
          </cell>
          <cell r="C408">
            <v>4.76</v>
          </cell>
          <cell r="D408" t="str">
            <v>No</v>
          </cell>
          <cell r="E408" t="str">
            <v>No</v>
          </cell>
          <cell r="F408" t="str">
            <v>No</v>
          </cell>
          <cell r="G408">
            <v>2</v>
          </cell>
          <cell r="H408" t="str">
            <v>No</v>
          </cell>
        </row>
        <row r="409">
          <cell r="A409" t="str">
            <v>Id408</v>
          </cell>
          <cell r="B409">
            <v>29.8</v>
          </cell>
          <cell r="C409">
            <v>8.24</v>
          </cell>
          <cell r="D409" t="str">
            <v>yes</v>
          </cell>
          <cell r="E409" t="str">
            <v>No</v>
          </cell>
          <cell r="F409" t="str">
            <v>No</v>
          </cell>
          <cell r="G409">
            <v>1</v>
          </cell>
          <cell r="H409" t="str">
            <v>yes</v>
          </cell>
        </row>
        <row r="410">
          <cell r="A410" t="str">
            <v>Id409</v>
          </cell>
          <cell r="B410">
            <v>24.01</v>
          </cell>
          <cell r="C410">
            <v>4.76</v>
          </cell>
          <cell r="D410" t="str">
            <v>No</v>
          </cell>
          <cell r="E410" t="str">
            <v>No</v>
          </cell>
          <cell r="F410" t="str">
            <v>No</v>
          </cell>
          <cell r="G410">
            <v>1</v>
          </cell>
          <cell r="H410" t="str">
            <v>yes</v>
          </cell>
        </row>
        <row r="411">
          <cell r="A411" t="str">
            <v>Id410</v>
          </cell>
          <cell r="B411">
            <v>23.21</v>
          </cell>
          <cell r="C411">
            <v>6.03</v>
          </cell>
          <cell r="D411" t="str">
            <v>No</v>
          </cell>
          <cell r="E411" t="str">
            <v>No</v>
          </cell>
          <cell r="F411" t="str">
            <v>No</v>
          </cell>
          <cell r="G411">
            <v>1</v>
          </cell>
          <cell r="H411" t="str">
            <v>No</v>
          </cell>
        </row>
        <row r="412">
          <cell r="A412" t="str">
            <v>Id411</v>
          </cell>
          <cell r="B412">
            <v>21.2</v>
          </cell>
          <cell r="C412">
            <v>4.07</v>
          </cell>
          <cell r="D412" t="str">
            <v>yes</v>
          </cell>
          <cell r="E412" t="str">
            <v>No</v>
          </cell>
          <cell r="F412" t="str">
            <v>No</v>
          </cell>
          <cell r="G412">
            <v>1</v>
          </cell>
          <cell r="H412" t="str">
            <v>yes</v>
          </cell>
        </row>
        <row r="413">
          <cell r="A413" t="str">
            <v>Id412</v>
          </cell>
          <cell r="B413">
            <v>28.215</v>
          </cell>
          <cell r="C413">
            <v>8.26</v>
          </cell>
          <cell r="D413" t="str">
            <v>yes</v>
          </cell>
          <cell r="E413" t="str">
            <v>No</v>
          </cell>
          <cell r="F413" t="str">
            <v>No</v>
          </cell>
          <cell r="G413">
            <v>1</v>
          </cell>
          <cell r="H413" t="str">
            <v>yes</v>
          </cell>
        </row>
        <row r="414">
          <cell r="A414" t="str">
            <v>Id413</v>
          </cell>
          <cell r="B414">
            <v>38.094999999999999</v>
          </cell>
          <cell r="C414">
            <v>4.76</v>
          </cell>
          <cell r="D414" t="str">
            <v>No</v>
          </cell>
          <cell r="E414" t="str">
            <v>No</v>
          </cell>
          <cell r="F414" t="str">
            <v>No</v>
          </cell>
          <cell r="G414">
            <v>1</v>
          </cell>
          <cell r="H414" t="str">
            <v>No</v>
          </cell>
        </row>
        <row r="415">
          <cell r="A415" t="str">
            <v>Id414</v>
          </cell>
          <cell r="B415">
            <v>22.61</v>
          </cell>
          <cell r="C415">
            <v>6.13</v>
          </cell>
          <cell r="D415" t="str">
            <v>yes</v>
          </cell>
          <cell r="E415" t="str">
            <v>No</v>
          </cell>
          <cell r="F415" t="str">
            <v>Yes</v>
          </cell>
          <cell r="G415">
            <v>1</v>
          </cell>
          <cell r="H415" t="str">
            <v>yes</v>
          </cell>
        </row>
        <row r="416">
          <cell r="A416" t="str">
            <v>Id415</v>
          </cell>
          <cell r="B416">
            <v>24.32</v>
          </cell>
          <cell r="C416">
            <v>10.47</v>
          </cell>
          <cell r="D416" t="str">
            <v>yes</v>
          </cell>
          <cell r="E416" t="str">
            <v>No</v>
          </cell>
          <cell r="F416" t="str">
            <v>No</v>
          </cell>
          <cell r="G416">
            <v>2</v>
          </cell>
          <cell r="H416" t="str">
            <v>yes</v>
          </cell>
        </row>
        <row r="417">
          <cell r="A417" t="str">
            <v>Id416</v>
          </cell>
          <cell r="B417">
            <v>20.96</v>
          </cell>
          <cell r="C417">
            <v>4.04</v>
          </cell>
          <cell r="D417" t="str">
            <v>yes</v>
          </cell>
          <cell r="E417" t="str">
            <v>No</v>
          </cell>
          <cell r="F417" t="str">
            <v>No</v>
          </cell>
          <cell r="G417">
            <v>1</v>
          </cell>
          <cell r="H417" t="str">
            <v>yes</v>
          </cell>
        </row>
        <row r="418">
          <cell r="A418" t="str">
            <v>Id417</v>
          </cell>
          <cell r="B418">
            <v>19.68</v>
          </cell>
          <cell r="C418">
            <v>5.74</v>
          </cell>
          <cell r="D418" t="str">
            <v>No</v>
          </cell>
          <cell r="E418" t="str">
            <v>No</v>
          </cell>
          <cell r="F418" t="str">
            <v>No</v>
          </cell>
          <cell r="G418" t="str">
            <v>No major surgery</v>
          </cell>
          <cell r="H418" t="str">
            <v>yes</v>
          </cell>
        </row>
        <row r="419">
          <cell r="A419" t="str">
            <v>Id418</v>
          </cell>
          <cell r="B419">
            <v>18.100000000000001</v>
          </cell>
          <cell r="C419">
            <v>6.33</v>
          </cell>
          <cell r="D419" t="str">
            <v>No</v>
          </cell>
          <cell r="E419" t="str">
            <v>No</v>
          </cell>
          <cell r="F419" t="str">
            <v>No</v>
          </cell>
          <cell r="G419">
            <v>1</v>
          </cell>
          <cell r="H419" t="str">
            <v>yes</v>
          </cell>
        </row>
        <row r="420">
          <cell r="A420" t="str">
            <v>Id419</v>
          </cell>
          <cell r="B420">
            <v>29.64</v>
          </cell>
          <cell r="C420">
            <v>4.28</v>
          </cell>
          <cell r="D420" t="str">
            <v>yes</v>
          </cell>
          <cell r="E420" t="str">
            <v>No</v>
          </cell>
          <cell r="F420" t="str">
            <v>No</v>
          </cell>
          <cell r="G420" t="str">
            <v>No major surgery</v>
          </cell>
          <cell r="H420" t="str">
            <v>No</v>
          </cell>
        </row>
        <row r="421">
          <cell r="A421" t="str">
            <v>Id420</v>
          </cell>
          <cell r="B421">
            <v>25.3</v>
          </cell>
          <cell r="C421">
            <v>9.4700000000000006</v>
          </cell>
          <cell r="D421" t="str">
            <v>yes</v>
          </cell>
          <cell r="E421" t="str">
            <v>No</v>
          </cell>
          <cell r="F421" t="str">
            <v>No</v>
          </cell>
          <cell r="G421">
            <v>2</v>
          </cell>
          <cell r="H421" t="str">
            <v>yes</v>
          </cell>
        </row>
        <row r="422">
          <cell r="A422" t="str">
            <v>Id421</v>
          </cell>
          <cell r="B422">
            <v>27.6</v>
          </cell>
          <cell r="C422">
            <v>4.8499999999999996</v>
          </cell>
          <cell r="D422" t="str">
            <v>yes</v>
          </cell>
          <cell r="E422" t="str">
            <v>No</v>
          </cell>
          <cell r="F422" t="str">
            <v>No</v>
          </cell>
          <cell r="G422" t="str">
            <v>No major surgery</v>
          </cell>
          <cell r="H422" t="str">
            <v>No</v>
          </cell>
        </row>
        <row r="423">
          <cell r="A423" t="str">
            <v>Id422</v>
          </cell>
          <cell r="B423">
            <v>27.645</v>
          </cell>
          <cell r="C423">
            <v>11.03</v>
          </cell>
          <cell r="D423" t="str">
            <v>yes</v>
          </cell>
          <cell r="E423" t="str">
            <v>No</v>
          </cell>
          <cell r="F423" t="str">
            <v>No</v>
          </cell>
          <cell r="G423">
            <v>1</v>
          </cell>
          <cell r="H423" t="str">
            <v>yes</v>
          </cell>
        </row>
        <row r="424">
          <cell r="A424" t="str">
            <v>Id423</v>
          </cell>
          <cell r="B424">
            <v>27.6</v>
          </cell>
          <cell r="C424">
            <v>5.22</v>
          </cell>
          <cell r="D424" t="str">
            <v>No</v>
          </cell>
          <cell r="E424" t="str">
            <v>No</v>
          </cell>
          <cell r="F424" t="str">
            <v>No</v>
          </cell>
          <cell r="G424">
            <v>2</v>
          </cell>
          <cell r="H424" t="str">
            <v>yes</v>
          </cell>
        </row>
        <row r="425">
          <cell r="A425" t="str">
            <v>Id424</v>
          </cell>
          <cell r="B425">
            <v>25.08</v>
          </cell>
          <cell r="C425">
            <v>9.52</v>
          </cell>
          <cell r="D425" t="str">
            <v>yes</v>
          </cell>
          <cell r="E425" t="str">
            <v>No</v>
          </cell>
          <cell r="F425" t="str">
            <v>No</v>
          </cell>
          <cell r="G425">
            <v>2</v>
          </cell>
          <cell r="H425" t="str">
            <v>No</v>
          </cell>
        </row>
        <row r="426">
          <cell r="A426" t="str">
            <v>Id425</v>
          </cell>
          <cell r="B426">
            <v>30.02</v>
          </cell>
          <cell r="C426">
            <v>11.09</v>
          </cell>
          <cell r="D426" t="str">
            <v>No</v>
          </cell>
          <cell r="E426" t="str">
            <v>No</v>
          </cell>
          <cell r="F426" t="str">
            <v>No</v>
          </cell>
          <cell r="G426" t="str">
            <v>No major surgery</v>
          </cell>
          <cell r="H426" t="str">
            <v>No</v>
          </cell>
        </row>
        <row r="427">
          <cell r="A427" t="str">
            <v>Id426</v>
          </cell>
          <cell r="B427">
            <v>27.36</v>
          </cell>
          <cell r="C427">
            <v>9.4499999999999993</v>
          </cell>
          <cell r="D427" t="str">
            <v>yes</v>
          </cell>
          <cell r="E427" t="str">
            <v>No</v>
          </cell>
          <cell r="F427" t="str">
            <v>No</v>
          </cell>
          <cell r="G427">
            <v>2</v>
          </cell>
          <cell r="H427" t="str">
            <v>yes</v>
          </cell>
        </row>
        <row r="428">
          <cell r="A428" t="str">
            <v>Id427</v>
          </cell>
          <cell r="B428">
            <v>22.2</v>
          </cell>
          <cell r="C428">
            <v>5.51</v>
          </cell>
          <cell r="D428" t="str">
            <v>No</v>
          </cell>
          <cell r="E428" t="str">
            <v>No</v>
          </cell>
          <cell r="F428" t="str">
            <v>No</v>
          </cell>
          <cell r="G428" t="str">
            <v>No major surgery</v>
          </cell>
          <cell r="H428" t="str">
            <v>yes</v>
          </cell>
        </row>
        <row r="429">
          <cell r="A429" t="str">
            <v>Id428</v>
          </cell>
          <cell r="B429">
            <v>25.71</v>
          </cell>
          <cell r="C429">
            <v>4.18</v>
          </cell>
          <cell r="D429" t="str">
            <v>No</v>
          </cell>
          <cell r="E429" t="str">
            <v>yes</v>
          </cell>
          <cell r="F429" t="str">
            <v>No</v>
          </cell>
          <cell r="G429">
            <v>1</v>
          </cell>
          <cell r="H429" t="str">
            <v>yes</v>
          </cell>
        </row>
        <row r="430">
          <cell r="A430" t="str">
            <v>Id429</v>
          </cell>
          <cell r="B430">
            <v>41.91</v>
          </cell>
          <cell r="C430">
            <v>5.98</v>
          </cell>
          <cell r="D430" t="str">
            <v>yes</v>
          </cell>
          <cell r="E430" t="str">
            <v>No</v>
          </cell>
          <cell r="F430" t="str">
            <v>No</v>
          </cell>
          <cell r="G430">
            <v>1</v>
          </cell>
          <cell r="H430" t="str">
            <v>No</v>
          </cell>
        </row>
        <row r="431">
          <cell r="A431" t="str">
            <v>Id430</v>
          </cell>
          <cell r="B431">
            <v>25.85</v>
          </cell>
          <cell r="C431">
            <v>10.16</v>
          </cell>
          <cell r="D431" t="str">
            <v>No</v>
          </cell>
          <cell r="E431" t="str">
            <v>No</v>
          </cell>
          <cell r="F431" t="str">
            <v>No</v>
          </cell>
          <cell r="G431" t="str">
            <v>No major surgery</v>
          </cell>
          <cell r="H431" t="str">
            <v>yes</v>
          </cell>
        </row>
        <row r="432">
          <cell r="A432" t="str">
            <v>Id431</v>
          </cell>
          <cell r="B432">
            <v>23.844999999999999</v>
          </cell>
          <cell r="C432">
            <v>11.71</v>
          </cell>
          <cell r="D432" t="str">
            <v>No</v>
          </cell>
          <cell r="E432" t="str">
            <v>No</v>
          </cell>
          <cell r="F432" t="str">
            <v>No</v>
          </cell>
          <cell r="G432">
            <v>2</v>
          </cell>
          <cell r="H432" t="str">
            <v>yes</v>
          </cell>
        </row>
        <row r="433">
          <cell r="A433" t="str">
            <v>Id432</v>
          </cell>
          <cell r="B433">
            <v>30.59</v>
          </cell>
          <cell r="C433">
            <v>5.23</v>
          </cell>
          <cell r="D433" t="str">
            <v>No</v>
          </cell>
          <cell r="E433" t="str">
            <v>No</v>
          </cell>
          <cell r="F433" t="str">
            <v>Yes</v>
          </cell>
          <cell r="G433">
            <v>1</v>
          </cell>
          <cell r="H433" t="str">
            <v>No</v>
          </cell>
        </row>
        <row r="434">
          <cell r="A434" t="str">
            <v>Id433</v>
          </cell>
          <cell r="B434">
            <v>24.795000000000002</v>
          </cell>
          <cell r="C434">
            <v>6.85</v>
          </cell>
          <cell r="D434" t="str">
            <v>No</v>
          </cell>
          <cell r="E434" t="str">
            <v>No</v>
          </cell>
          <cell r="F434" t="str">
            <v>No</v>
          </cell>
          <cell r="G434" t="str">
            <v>No major surgery</v>
          </cell>
          <cell r="H434" t="str">
            <v>yes</v>
          </cell>
        </row>
        <row r="435">
          <cell r="A435" t="str">
            <v>Id434</v>
          </cell>
          <cell r="B435">
            <v>24.13</v>
          </cell>
          <cell r="C435">
            <v>7.05</v>
          </cell>
          <cell r="D435" t="str">
            <v>yes</v>
          </cell>
          <cell r="E435" t="str">
            <v>No</v>
          </cell>
          <cell r="F435" t="str">
            <v>No</v>
          </cell>
          <cell r="G435">
            <v>2</v>
          </cell>
          <cell r="H435" t="str">
            <v>yes</v>
          </cell>
        </row>
        <row r="436">
          <cell r="A436" t="str">
            <v>Id435</v>
          </cell>
          <cell r="B436">
            <v>25.84</v>
          </cell>
          <cell r="C436">
            <v>11.64</v>
          </cell>
          <cell r="D436" t="str">
            <v>No</v>
          </cell>
          <cell r="E436" t="str">
            <v>No</v>
          </cell>
          <cell r="F436" t="str">
            <v>No</v>
          </cell>
          <cell r="G436">
            <v>2</v>
          </cell>
          <cell r="H436" t="str">
            <v>yes</v>
          </cell>
        </row>
        <row r="437">
          <cell r="A437" t="str">
            <v>Id436</v>
          </cell>
          <cell r="B437">
            <v>28</v>
          </cell>
          <cell r="C437">
            <v>10.52</v>
          </cell>
          <cell r="D437" t="str">
            <v>No</v>
          </cell>
          <cell r="E437" t="str">
            <v>No</v>
          </cell>
          <cell r="F437" t="str">
            <v>No</v>
          </cell>
          <cell r="G437" t="str">
            <v>No major surgery</v>
          </cell>
          <cell r="H437" t="str">
            <v>yes</v>
          </cell>
        </row>
        <row r="438">
          <cell r="A438" t="str">
            <v>Id437</v>
          </cell>
          <cell r="B438">
            <v>34.1</v>
          </cell>
          <cell r="C438">
            <v>4.01</v>
          </cell>
          <cell r="D438" t="str">
            <v>yes</v>
          </cell>
          <cell r="E438" t="str">
            <v>No</v>
          </cell>
          <cell r="F438" t="str">
            <v>Yes</v>
          </cell>
          <cell r="G438">
            <v>1</v>
          </cell>
          <cell r="H438" t="str">
            <v>No</v>
          </cell>
        </row>
        <row r="439">
          <cell r="A439" t="str">
            <v>Id438</v>
          </cell>
          <cell r="B439">
            <v>26.125</v>
          </cell>
          <cell r="C439">
            <v>8.56</v>
          </cell>
          <cell r="D439" t="str">
            <v>yes</v>
          </cell>
          <cell r="E439" t="str">
            <v>No</v>
          </cell>
          <cell r="F439" t="str">
            <v>No</v>
          </cell>
          <cell r="G439">
            <v>1</v>
          </cell>
          <cell r="H439" t="str">
            <v>yes</v>
          </cell>
        </row>
        <row r="440">
          <cell r="A440" t="str">
            <v>Id439</v>
          </cell>
          <cell r="B440">
            <v>25.6</v>
          </cell>
          <cell r="C440">
            <v>10.5</v>
          </cell>
          <cell r="D440" t="str">
            <v>No</v>
          </cell>
          <cell r="E440" t="str">
            <v>No</v>
          </cell>
          <cell r="F440" t="str">
            <v>No</v>
          </cell>
          <cell r="G440">
            <v>2</v>
          </cell>
          <cell r="H440" t="str">
            <v>yes</v>
          </cell>
        </row>
        <row r="441">
          <cell r="A441" t="str">
            <v>Id440</v>
          </cell>
          <cell r="B441">
            <v>24.32</v>
          </cell>
          <cell r="C441">
            <v>6.39</v>
          </cell>
          <cell r="D441" t="str">
            <v>No</v>
          </cell>
          <cell r="E441" t="str">
            <v>No</v>
          </cell>
          <cell r="F441" t="str">
            <v>No</v>
          </cell>
          <cell r="G441" t="str">
            <v>No major surgery</v>
          </cell>
          <cell r="H441" t="str">
            <v>No</v>
          </cell>
        </row>
        <row r="442">
          <cell r="A442" t="str">
            <v>Id441</v>
          </cell>
          <cell r="B442">
            <v>22.88</v>
          </cell>
          <cell r="C442">
            <v>5.71</v>
          </cell>
          <cell r="D442" t="str">
            <v>yes</v>
          </cell>
          <cell r="E442" t="str">
            <v>No</v>
          </cell>
          <cell r="F442" t="str">
            <v>Yes</v>
          </cell>
          <cell r="G442">
            <v>1</v>
          </cell>
          <cell r="H442" t="str">
            <v>yes</v>
          </cell>
        </row>
        <row r="443">
          <cell r="A443" t="str">
            <v>Id442</v>
          </cell>
          <cell r="B443">
            <v>24.984999999999999</v>
          </cell>
          <cell r="C443">
            <v>4.43</v>
          </cell>
          <cell r="D443" t="str">
            <v>yes</v>
          </cell>
          <cell r="E443" t="str">
            <v>No</v>
          </cell>
          <cell r="F443" t="str">
            <v>Yes</v>
          </cell>
          <cell r="G443">
            <v>1</v>
          </cell>
          <cell r="H443" t="str">
            <v>No</v>
          </cell>
        </row>
        <row r="444">
          <cell r="A444" t="str">
            <v>Id443</v>
          </cell>
          <cell r="B444">
            <v>33.1</v>
          </cell>
          <cell r="C444">
            <v>5.52</v>
          </cell>
          <cell r="D444" t="str">
            <v>No</v>
          </cell>
          <cell r="E444" t="str">
            <v>No</v>
          </cell>
          <cell r="F444" t="str">
            <v>Yes</v>
          </cell>
          <cell r="G444">
            <v>1</v>
          </cell>
          <cell r="H444" t="str">
            <v>No</v>
          </cell>
        </row>
        <row r="445">
          <cell r="A445" t="str">
            <v>Id444</v>
          </cell>
          <cell r="B445">
            <v>27.83</v>
          </cell>
          <cell r="C445">
            <v>9.1999999999999993</v>
          </cell>
          <cell r="D445" t="str">
            <v>yes</v>
          </cell>
          <cell r="E445" t="str">
            <v>No</v>
          </cell>
          <cell r="F445" t="str">
            <v>No</v>
          </cell>
          <cell r="G445">
            <v>1</v>
          </cell>
          <cell r="H445" t="str">
            <v>yes</v>
          </cell>
        </row>
        <row r="446">
          <cell r="A446" t="str">
            <v>Id445</v>
          </cell>
          <cell r="B446">
            <v>30.875</v>
          </cell>
          <cell r="C446">
            <v>10.97</v>
          </cell>
          <cell r="D446" t="str">
            <v>yes</v>
          </cell>
          <cell r="E446" t="str">
            <v>No</v>
          </cell>
          <cell r="F446" t="str">
            <v>No</v>
          </cell>
          <cell r="G446">
            <v>2</v>
          </cell>
          <cell r="H446" t="str">
            <v>No</v>
          </cell>
        </row>
        <row r="447">
          <cell r="A447" t="str">
            <v>Id446</v>
          </cell>
          <cell r="B447">
            <v>27.265000000000001</v>
          </cell>
          <cell r="C447">
            <v>4.25</v>
          </cell>
          <cell r="D447" t="str">
            <v>No</v>
          </cell>
          <cell r="E447" t="str">
            <v>No</v>
          </cell>
          <cell r="F447" t="str">
            <v>Yes</v>
          </cell>
          <cell r="G447">
            <v>1</v>
          </cell>
          <cell r="H447" t="str">
            <v>No</v>
          </cell>
        </row>
        <row r="448">
          <cell r="A448" t="str">
            <v>Id447</v>
          </cell>
          <cell r="B448">
            <v>26.7</v>
          </cell>
          <cell r="C448">
            <v>5.23</v>
          </cell>
          <cell r="D448" t="str">
            <v>No</v>
          </cell>
          <cell r="E448" t="str">
            <v>No</v>
          </cell>
          <cell r="F448" t="str">
            <v>Yes</v>
          </cell>
          <cell r="G448">
            <v>1</v>
          </cell>
          <cell r="H448" t="str">
            <v>yes</v>
          </cell>
        </row>
        <row r="449">
          <cell r="A449" t="str">
            <v>Id448</v>
          </cell>
          <cell r="B449">
            <v>29.925000000000001</v>
          </cell>
          <cell r="C449">
            <v>5.96</v>
          </cell>
          <cell r="D449" t="str">
            <v>yes</v>
          </cell>
          <cell r="E449" t="str">
            <v>No</v>
          </cell>
          <cell r="F449" t="str">
            <v>Yes</v>
          </cell>
          <cell r="G449">
            <v>1</v>
          </cell>
          <cell r="H449" t="str">
            <v>yes</v>
          </cell>
        </row>
        <row r="450">
          <cell r="A450" t="str">
            <v>Id449</v>
          </cell>
          <cell r="B450">
            <v>19.95</v>
          </cell>
          <cell r="C450">
            <v>4.29</v>
          </cell>
          <cell r="D450" t="str">
            <v>yes</v>
          </cell>
          <cell r="E450" t="str">
            <v>No</v>
          </cell>
          <cell r="F450" t="str">
            <v>No</v>
          </cell>
          <cell r="G450">
            <v>2</v>
          </cell>
          <cell r="H450" t="str">
            <v>yes</v>
          </cell>
        </row>
        <row r="451">
          <cell r="A451" t="str">
            <v>Id450</v>
          </cell>
          <cell r="B451">
            <v>24.225000000000001</v>
          </cell>
          <cell r="C451">
            <v>4.09</v>
          </cell>
          <cell r="D451" t="str">
            <v>No</v>
          </cell>
          <cell r="E451" t="str">
            <v>No</v>
          </cell>
          <cell r="F451" t="str">
            <v>No</v>
          </cell>
          <cell r="G451" t="str">
            <v>No major surgery</v>
          </cell>
          <cell r="H451" t="str">
            <v>No</v>
          </cell>
        </row>
        <row r="452">
          <cell r="A452" t="str">
            <v>Id451</v>
          </cell>
          <cell r="B452">
            <v>28.12</v>
          </cell>
          <cell r="C452">
            <v>4.88</v>
          </cell>
          <cell r="D452" t="str">
            <v>No</v>
          </cell>
          <cell r="E452" t="str">
            <v>No</v>
          </cell>
          <cell r="F452" t="str">
            <v>No</v>
          </cell>
          <cell r="G452" t="str">
            <v>No major surgery</v>
          </cell>
          <cell r="H452" t="str">
            <v>yes</v>
          </cell>
        </row>
        <row r="453">
          <cell r="A453" t="str">
            <v>Id452</v>
          </cell>
          <cell r="B453">
            <v>23.21</v>
          </cell>
          <cell r="C453">
            <v>6.76</v>
          </cell>
          <cell r="D453" t="str">
            <v>No</v>
          </cell>
          <cell r="E453" t="str">
            <v>No</v>
          </cell>
          <cell r="F453" t="str">
            <v>No</v>
          </cell>
          <cell r="G453" t="str">
            <v>No major surgery</v>
          </cell>
          <cell r="H453" t="str">
            <v>yes</v>
          </cell>
        </row>
        <row r="454">
          <cell r="A454" t="str">
            <v>Id453</v>
          </cell>
          <cell r="B454">
            <v>23.98</v>
          </cell>
          <cell r="C454">
            <v>10.67</v>
          </cell>
          <cell r="D454" t="str">
            <v>No</v>
          </cell>
          <cell r="E454" t="str">
            <v>No</v>
          </cell>
          <cell r="F454" t="str">
            <v>No</v>
          </cell>
          <cell r="G454" t="str">
            <v>No major surgery</v>
          </cell>
          <cell r="H454" t="str">
            <v>No</v>
          </cell>
        </row>
        <row r="455">
          <cell r="A455" t="str">
            <v>Id454</v>
          </cell>
          <cell r="B455">
            <v>30</v>
          </cell>
          <cell r="C455">
            <v>6.21</v>
          </cell>
          <cell r="D455" t="str">
            <v>No</v>
          </cell>
          <cell r="E455" t="str">
            <v>No</v>
          </cell>
          <cell r="F455" t="str">
            <v>No</v>
          </cell>
          <cell r="G455" t="str">
            <v>No major surgery</v>
          </cell>
          <cell r="H455" t="str">
            <v>yes</v>
          </cell>
        </row>
        <row r="456">
          <cell r="A456" t="str">
            <v>Id455</v>
          </cell>
          <cell r="B456">
            <v>17.350000000000001</v>
          </cell>
          <cell r="C456">
            <v>5.03</v>
          </cell>
          <cell r="D456" t="str">
            <v>yes</v>
          </cell>
          <cell r="E456" t="str">
            <v>No</v>
          </cell>
          <cell r="F456" t="str">
            <v>No</v>
          </cell>
          <cell r="G456" t="str">
            <v>No major surgery</v>
          </cell>
          <cell r="H456" t="str">
            <v>yes</v>
          </cell>
        </row>
        <row r="457">
          <cell r="A457" t="str">
            <v>Id456</v>
          </cell>
          <cell r="B457">
            <v>22.704999999999998</v>
          </cell>
          <cell r="C457">
            <v>5.27</v>
          </cell>
          <cell r="D457" t="str">
            <v>No</v>
          </cell>
          <cell r="E457" t="str">
            <v>No</v>
          </cell>
          <cell r="F457" t="str">
            <v>No</v>
          </cell>
          <cell r="G457" t="str">
            <v>No major surgery</v>
          </cell>
          <cell r="H457" t="str">
            <v>No</v>
          </cell>
        </row>
        <row r="458">
          <cell r="A458" t="str">
            <v>Id457</v>
          </cell>
          <cell r="B458">
            <v>25.41</v>
          </cell>
          <cell r="C458">
            <v>10.53</v>
          </cell>
          <cell r="D458" t="str">
            <v>yes</v>
          </cell>
          <cell r="E458" t="str">
            <v>No</v>
          </cell>
          <cell r="F458" t="str">
            <v>No</v>
          </cell>
          <cell r="G458">
            <v>1</v>
          </cell>
          <cell r="H458" t="str">
            <v>yes</v>
          </cell>
        </row>
        <row r="459">
          <cell r="A459" t="str">
            <v>Id458</v>
          </cell>
          <cell r="B459">
            <v>18.23</v>
          </cell>
          <cell r="C459">
            <v>5.78</v>
          </cell>
          <cell r="D459" t="str">
            <v>No</v>
          </cell>
          <cell r="E459" t="str">
            <v>No</v>
          </cell>
          <cell r="F459" t="str">
            <v>Yes</v>
          </cell>
          <cell r="G459">
            <v>1</v>
          </cell>
          <cell r="H459" t="str">
            <v>yes</v>
          </cell>
        </row>
        <row r="460">
          <cell r="A460" t="str">
            <v>Id459</v>
          </cell>
          <cell r="B460">
            <v>24.7</v>
          </cell>
          <cell r="C460">
            <v>4.3600000000000003</v>
          </cell>
          <cell r="D460" t="str">
            <v>No</v>
          </cell>
          <cell r="E460" t="str">
            <v>No</v>
          </cell>
          <cell r="F460" t="str">
            <v>Yes</v>
          </cell>
          <cell r="G460">
            <v>1</v>
          </cell>
          <cell r="H460" t="str">
            <v>yes</v>
          </cell>
        </row>
        <row r="461">
          <cell r="A461" t="str">
            <v>Id460</v>
          </cell>
          <cell r="B461">
            <v>37.4</v>
          </cell>
          <cell r="C461">
            <v>9.7200000000000006</v>
          </cell>
          <cell r="D461" t="str">
            <v>yes</v>
          </cell>
          <cell r="E461" t="str">
            <v>No</v>
          </cell>
          <cell r="F461" t="str">
            <v>Yes</v>
          </cell>
          <cell r="G461">
            <v>1</v>
          </cell>
          <cell r="H461" t="str">
            <v>No</v>
          </cell>
        </row>
        <row r="462">
          <cell r="A462" t="str">
            <v>Id461</v>
          </cell>
          <cell r="B462">
            <v>26.885000000000002</v>
          </cell>
          <cell r="C462">
            <v>5.18</v>
          </cell>
          <cell r="D462" t="str">
            <v>No</v>
          </cell>
          <cell r="E462" t="str">
            <v>No</v>
          </cell>
          <cell r="F462" t="str">
            <v>Yes</v>
          </cell>
          <cell r="G462">
            <v>1</v>
          </cell>
          <cell r="H462" t="str">
            <v>yes</v>
          </cell>
        </row>
        <row r="463">
          <cell r="A463" t="str">
            <v>Id462</v>
          </cell>
          <cell r="B463">
            <v>25.27</v>
          </cell>
          <cell r="C463">
            <v>5.29</v>
          </cell>
          <cell r="D463" t="str">
            <v>No</v>
          </cell>
          <cell r="E463" t="str">
            <v>No</v>
          </cell>
          <cell r="F463" t="str">
            <v>Yes</v>
          </cell>
          <cell r="G463">
            <v>1</v>
          </cell>
          <cell r="H463" t="str">
            <v>yes</v>
          </cell>
        </row>
        <row r="464">
          <cell r="A464" t="str">
            <v>Id463</v>
          </cell>
          <cell r="B464">
            <v>23.655000000000001</v>
          </cell>
          <cell r="C464">
            <v>4.8600000000000003</v>
          </cell>
          <cell r="D464" t="str">
            <v>yes</v>
          </cell>
          <cell r="E464" t="str">
            <v>No</v>
          </cell>
          <cell r="F464" t="str">
            <v>No</v>
          </cell>
          <cell r="G464" t="str">
            <v>No major surgery</v>
          </cell>
          <cell r="H464" t="str">
            <v>yes</v>
          </cell>
        </row>
        <row r="465">
          <cell r="A465" t="str">
            <v>Id464</v>
          </cell>
          <cell r="B465">
            <v>55.05</v>
          </cell>
          <cell r="C465">
            <v>7.66</v>
          </cell>
          <cell r="D465" t="str">
            <v>No</v>
          </cell>
          <cell r="E465" t="str">
            <v>No</v>
          </cell>
          <cell r="F465" t="str">
            <v>No</v>
          </cell>
          <cell r="G465" t="str">
            <v>No major surgery</v>
          </cell>
          <cell r="H465" t="str">
            <v>No</v>
          </cell>
        </row>
        <row r="466">
          <cell r="A466" t="str">
            <v>Id465</v>
          </cell>
          <cell r="B466">
            <v>24.89</v>
          </cell>
          <cell r="C466">
            <v>6.1</v>
          </cell>
          <cell r="D466" t="str">
            <v>yes</v>
          </cell>
          <cell r="E466" t="str">
            <v>No</v>
          </cell>
          <cell r="F466" t="str">
            <v>Yes</v>
          </cell>
          <cell r="G466">
            <v>1</v>
          </cell>
          <cell r="H466" t="str">
            <v>yes</v>
          </cell>
        </row>
        <row r="467">
          <cell r="A467" t="str">
            <v>Id466</v>
          </cell>
          <cell r="B467">
            <v>18.715</v>
          </cell>
          <cell r="C467">
            <v>4.4400000000000004</v>
          </cell>
          <cell r="D467" t="str">
            <v>No</v>
          </cell>
          <cell r="E467" t="str">
            <v>No</v>
          </cell>
          <cell r="F467" t="str">
            <v>No</v>
          </cell>
          <cell r="G467" t="str">
            <v>No major surgery</v>
          </cell>
          <cell r="H467" t="str">
            <v>No</v>
          </cell>
        </row>
        <row r="468">
          <cell r="A468" t="str">
            <v>Id467</v>
          </cell>
          <cell r="B468">
            <v>28.12</v>
          </cell>
          <cell r="C468">
            <v>6.15</v>
          </cell>
          <cell r="D468" t="str">
            <v>No</v>
          </cell>
          <cell r="E468" t="str">
            <v>No</v>
          </cell>
          <cell r="F468" t="str">
            <v>No</v>
          </cell>
          <cell r="G468" t="str">
            <v>No major surgery</v>
          </cell>
          <cell r="H468" t="str">
            <v>yes</v>
          </cell>
        </row>
        <row r="469">
          <cell r="A469" t="str">
            <v>Id468</v>
          </cell>
          <cell r="B469">
            <v>26.6</v>
          </cell>
          <cell r="C469">
            <v>4.53</v>
          </cell>
          <cell r="D469" t="str">
            <v>No</v>
          </cell>
          <cell r="E469" t="str">
            <v>No</v>
          </cell>
          <cell r="F469" t="str">
            <v>No</v>
          </cell>
          <cell r="G469" t="str">
            <v>No major surgery</v>
          </cell>
          <cell r="H469" t="str">
            <v>yes</v>
          </cell>
        </row>
        <row r="470">
          <cell r="A470" t="str">
            <v>Id469</v>
          </cell>
          <cell r="B470">
            <v>30.114999999999998</v>
          </cell>
          <cell r="C470">
            <v>5.48</v>
          </cell>
          <cell r="D470" t="str">
            <v>No</v>
          </cell>
          <cell r="E470" t="str">
            <v>yes</v>
          </cell>
          <cell r="F470" t="str">
            <v>No</v>
          </cell>
          <cell r="G470">
            <v>1</v>
          </cell>
          <cell r="H470" t="str">
            <v>No</v>
          </cell>
        </row>
        <row r="471">
          <cell r="A471" t="str">
            <v>Id470</v>
          </cell>
          <cell r="B471">
            <v>24.605</v>
          </cell>
          <cell r="C471">
            <v>5.48</v>
          </cell>
          <cell r="D471" t="str">
            <v>No</v>
          </cell>
          <cell r="E471" t="str">
            <v>No</v>
          </cell>
          <cell r="F471" t="str">
            <v>No</v>
          </cell>
          <cell r="G471" t="str">
            <v>No major surgery</v>
          </cell>
          <cell r="H471" t="str">
            <v>yes</v>
          </cell>
        </row>
        <row r="472">
          <cell r="A472" t="str">
            <v>Id471</v>
          </cell>
          <cell r="B472">
            <v>29.6</v>
          </cell>
          <cell r="C472">
            <v>8.1</v>
          </cell>
          <cell r="D472" t="str">
            <v>No</v>
          </cell>
          <cell r="E472" t="str">
            <v>No</v>
          </cell>
          <cell r="F472" t="str">
            <v>No</v>
          </cell>
          <cell r="G472" t="str">
            <v>No major surgery</v>
          </cell>
          <cell r="H472" t="str">
            <v>No</v>
          </cell>
        </row>
        <row r="473">
          <cell r="A473" t="str">
            <v>Id472</v>
          </cell>
          <cell r="B473">
            <v>24.42</v>
          </cell>
          <cell r="C473">
            <v>7.16</v>
          </cell>
          <cell r="D473" t="str">
            <v>No</v>
          </cell>
          <cell r="E473" t="str">
            <v>No</v>
          </cell>
          <cell r="F473" t="str">
            <v>No</v>
          </cell>
          <cell r="G473" t="str">
            <v>No major surgery</v>
          </cell>
          <cell r="H473" t="str">
            <v>yes</v>
          </cell>
        </row>
        <row r="474">
          <cell r="A474" t="str">
            <v>Id473</v>
          </cell>
          <cell r="B474">
            <v>20.9</v>
          </cell>
          <cell r="C474">
            <v>4.55</v>
          </cell>
          <cell r="D474" t="str">
            <v>yes</v>
          </cell>
          <cell r="E474" t="str">
            <v>No</v>
          </cell>
          <cell r="F474" t="str">
            <v>Yes</v>
          </cell>
          <cell r="G474">
            <v>1</v>
          </cell>
          <cell r="H474" t="str">
            <v>yes</v>
          </cell>
        </row>
        <row r="475">
          <cell r="A475" t="str">
            <v>Id474</v>
          </cell>
          <cell r="B475">
            <v>22.895</v>
          </cell>
          <cell r="C475">
            <v>6.03</v>
          </cell>
          <cell r="D475" t="str">
            <v>No</v>
          </cell>
          <cell r="E475" t="str">
            <v>No</v>
          </cell>
          <cell r="F475" t="str">
            <v>No</v>
          </cell>
          <cell r="G475" t="str">
            <v>No major surgery</v>
          </cell>
          <cell r="H475" t="str">
            <v>yes</v>
          </cell>
        </row>
        <row r="476">
          <cell r="A476" t="str">
            <v>Id475</v>
          </cell>
          <cell r="B476">
            <v>28.3</v>
          </cell>
          <cell r="C476">
            <v>5.47</v>
          </cell>
          <cell r="D476" t="str">
            <v>yes</v>
          </cell>
          <cell r="E476" t="str">
            <v>No</v>
          </cell>
          <cell r="F476" t="str">
            <v>Yes</v>
          </cell>
          <cell r="G476">
            <v>1</v>
          </cell>
          <cell r="H476" t="str">
            <v>yes</v>
          </cell>
        </row>
        <row r="477">
          <cell r="A477" t="str">
            <v>Id476</v>
          </cell>
          <cell r="B477">
            <v>54.3</v>
          </cell>
          <cell r="C477">
            <v>4.1500000000000004</v>
          </cell>
          <cell r="D477" t="str">
            <v>yes</v>
          </cell>
          <cell r="E477" t="str">
            <v>No</v>
          </cell>
          <cell r="F477" t="str">
            <v>No</v>
          </cell>
          <cell r="G477">
            <v>1</v>
          </cell>
          <cell r="H477" t="str">
            <v>No</v>
          </cell>
        </row>
        <row r="478">
          <cell r="A478" t="str">
            <v>Id477</v>
          </cell>
          <cell r="B478">
            <v>33.344999999999999</v>
          </cell>
          <cell r="C478">
            <v>11.32</v>
          </cell>
          <cell r="D478" t="str">
            <v>yes</v>
          </cell>
          <cell r="E478" t="str">
            <v>No</v>
          </cell>
          <cell r="F478" t="str">
            <v>No</v>
          </cell>
          <cell r="G478">
            <v>1</v>
          </cell>
          <cell r="H478" t="str">
            <v>No</v>
          </cell>
        </row>
        <row r="479">
          <cell r="A479" t="str">
            <v>Id478</v>
          </cell>
          <cell r="B479">
            <v>33</v>
          </cell>
          <cell r="C479">
            <v>9.51</v>
          </cell>
          <cell r="D479" t="str">
            <v>yes</v>
          </cell>
          <cell r="E479" t="str">
            <v>No</v>
          </cell>
          <cell r="F479" t="str">
            <v>No</v>
          </cell>
          <cell r="G479" t="str">
            <v>No major surgery</v>
          </cell>
          <cell r="H479" t="str">
            <v>No</v>
          </cell>
        </row>
        <row r="480">
          <cell r="A480" t="str">
            <v>Id479</v>
          </cell>
          <cell r="B480">
            <v>28.024999999999999</v>
          </cell>
          <cell r="C480">
            <v>7.67</v>
          </cell>
          <cell r="D480" t="str">
            <v>yes</v>
          </cell>
          <cell r="E480" t="str">
            <v>No</v>
          </cell>
          <cell r="F480" t="str">
            <v>No</v>
          </cell>
          <cell r="G480">
            <v>1</v>
          </cell>
          <cell r="H480" t="str">
            <v>yes</v>
          </cell>
        </row>
        <row r="481">
          <cell r="A481" t="str">
            <v>Id480</v>
          </cell>
          <cell r="B481">
            <v>28.69</v>
          </cell>
          <cell r="C481">
            <v>6.23</v>
          </cell>
          <cell r="D481" t="str">
            <v>No</v>
          </cell>
          <cell r="E481" t="str">
            <v>No</v>
          </cell>
          <cell r="F481" t="str">
            <v>No</v>
          </cell>
          <cell r="G481">
            <v>1</v>
          </cell>
          <cell r="H481" t="str">
            <v>yes</v>
          </cell>
        </row>
        <row r="482">
          <cell r="A482" t="str">
            <v>Id481</v>
          </cell>
          <cell r="B482">
            <v>40.28</v>
          </cell>
          <cell r="C482">
            <v>8.9</v>
          </cell>
          <cell r="D482" t="str">
            <v>No</v>
          </cell>
          <cell r="E482" t="str">
            <v>No</v>
          </cell>
          <cell r="F482" t="str">
            <v>No</v>
          </cell>
          <cell r="G482" t="str">
            <v>No major surgery</v>
          </cell>
          <cell r="H482" t="str">
            <v>No</v>
          </cell>
        </row>
        <row r="483">
          <cell r="A483" t="str">
            <v>Id482</v>
          </cell>
          <cell r="B483">
            <v>37.299999999999997</v>
          </cell>
          <cell r="C483">
            <v>7.79</v>
          </cell>
          <cell r="D483" t="str">
            <v>yes</v>
          </cell>
          <cell r="E483" t="str">
            <v>No</v>
          </cell>
          <cell r="F483" t="str">
            <v>No</v>
          </cell>
          <cell r="G483" t="str">
            <v>No major surgery</v>
          </cell>
          <cell r="H483" t="str">
            <v>No</v>
          </cell>
        </row>
        <row r="484">
          <cell r="A484" t="str">
            <v>Id483</v>
          </cell>
          <cell r="B484">
            <v>54.47</v>
          </cell>
          <cell r="C484">
            <v>4.49</v>
          </cell>
          <cell r="D484" t="str">
            <v>yes</v>
          </cell>
          <cell r="E484" t="str">
            <v>No</v>
          </cell>
          <cell r="F484" t="str">
            <v>No</v>
          </cell>
          <cell r="G484">
            <v>2</v>
          </cell>
          <cell r="H484" t="str">
            <v>No</v>
          </cell>
        </row>
        <row r="485">
          <cell r="A485" t="str">
            <v>Id484</v>
          </cell>
          <cell r="B485">
            <v>38.06</v>
          </cell>
          <cell r="C485">
            <v>5.24</v>
          </cell>
          <cell r="D485" t="str">
            <v>yes</v>
          </cell>
          <cell r="E485" t="str">
            <v>No</v>
          </cell>
          <cell r="F485" t="str">
            <v>Yes</v>
          </cell>
          <cell r="G485">
            <v>1</v>
          </cell>
          <cell r="H485" t="str">
            <v>No</v>
          </cell>
        </row>
        <row r="486">
          <cell r="A486" t="str">
            <v>Id485</v>
          </cell>
          <cell r="B486">
            <v>51.47</v>
          </cell>
          <cell r="C486">
            <v>9.6</v>
          </cell>
          <cell r="D486" t="str">
            <v>No</v>
          </cell>
          <cell r="E486" t="str">
            <v>No</v>
          </cell>
          <cell r="F486" t="str">
            <v>No</v>
          </cell>
          <cell r="G486" t="str">
            <v>No major surgery</v>
          </cell>
          <cell r="H486" t="str">
            <v>No</v>
          </cell>
        </row>
        <row r="487">
          <cell r="A487" t="str">
            <v>Id486</v>
          </cell>
          <cell r="B487">
            <v>29.8</v>
          </cell>
          <cell r="C487">
            <v>5.78</v>
          </cell>
          <cell r="D487" t="str">
            <v>yes</v>
          </cell>
          <cell r="E487" t="str">
            <v>No</v>
          </cell>
          <cell r="F487" t="str">
            <v>No</v>
          </cell>
          <cell r="G487" t="str">
            <v>No major surgery</v>
          </cell>
          <cell r="H487" t="str">
            <v>No</v>
          </cell>
        </row>
        <row r="488">
          <cell r="A488" t="str">
            <v>Id487</v>
          </cell>
          <cell r="B488">
            <v>49.77</v>
          </cell>
          <cell r="C488">
            <v>7.02</v>
          </cell>
          <cell r="D488" t="str">
            <v>No</v>
          </cell>
          <cell r="E488" t="str">
            <v>No</v>
          </cell>
          <cell r="F488" t="str">
            <v>No</v>
          </cell>
          <cell r="G488" t="str">
            <v>No major surgery</v>
          </cell>
          <cell r="H488" t="str">
            <v>No</v>
          </cell>
        </row>
        <row r="489">
          <cell r="A489" t="str">
            <v>Id488</v>
          </cell>
          <cell r="B489">
            <v>25.555</v>
          </cell>
          <cell r="C489">
            <v>4.09</v>
          </cell>
          <cell r="D489" t="str">
            <v>yes</v>
          </cell>
          <cell r="E489" t="str">
            <v>No</v>
          </cell>
          <cell r="F489" t="str">
            <v>No</v>
          </cell>
          <cell r="G489" t="str">
            <v>No major surgery</v>
          </cell>
          <cell r="H489" t="str">
            <v>yes</v>
          </cell>
        </row>
        <row r="490">
          <cell r="A490" t="str">
            <v>Id489</v>
          </cell>
          <cell r="B490">
            <v>29.64</v>
          </cell>
          <cell r="C490">
            <v>4.93</v>
          </cell>
          <cell r="D490" t="str">
            <v>No</v>
          </cell>
          <cell r="E490" t="str">
            <v>No</v>
          </cell>
          <cell r="F490" t="str">
            <v>Yes</v>
          </cell>
          <cell r="G490">
            <v>1</v>
          </cell>
          <cell r="H490" t="str">
            <v>No</v>
          </cell>
        </row>
        <row r="491">
          <cell r="A491" t="str">
            <v>Id490</v>
          </cell>
          <cell r="B491">
            <v>53.93</v>
          </cell>
          <cell r="C491">
            <v>5.34</v>
          </cell>
          <cell r="D491" t="str">
            <v>yes</v>
          </cell>
          <cell r="E491" t="str">
            <v>No</v>
          </cell>
          <cell r="F491" t="str">
            <v>No</v>
          </cell>
          <cell r="G491">
            <v>2</v>
          </cell>
          <cell r="H491" t="str">
            <v>No</v>
          </cell>
        </row>
        <row r="492">
          <cell r="A492" t="str">
            <v>Id491</v>
          </cell>
          <cell r="B492">
            <v>28.024999999999999</v>
          </cell>
          <cell r="C492">
            <v>5.65</v>
          </cell>
          <cell r="D492" t="str">
            <v>No</v>
          </cell>
          <cell r="E492" t="str">
            <v>No</v>
          </cell>
          <cell r="F492" t="str">
            <v>No</v>
          </cell>
          <cell r="G492">
            <v>1</v>
          </cell>
          <cell r="H492" t="str">
            <v>yes</v>
          </cell>
        </row>
        <row r="493">
          <cell r="A493" t="str">
            <v>Id492</v>
          </cell>
          <cell r="B493">
            <v>27.5</v>
          </cell>
          <cell r="C493">
            <v>4.49</v>
          </cell>
          <cell r="D493" t="str">
            <v>No</v>
          </cell>
          <cell r="E493" t="str">
            <v>No</v>
          </cell>
          <cell r="F493" t="str">
            <v>No</v>
          </cell>
          <cell r="G493" t="str">
            <v>No major surgery</v>
          </cell>
          <cell r="H493" t="str">
            <v>No</v>
          </cell>
        </row>
        <row r="494">
          <cell r="A494" t="str">
            <v>Id493</v>
          </cell>
          <cell r="B494">
            <v>21.8</v>
          </cell>
          <cell r="C494">
            <v>10.55</v>
          </cell>
          <cell r="D494" t="str">
            <v>No</v>
          </cell>
          <cell r="E494" t="str">
            <v>No</v>
          </cell>
          <cell r="F494" t="str">
            <v>No</v>
          </cell>
          <cell r="G494" t="str">
            <v>No major surgery</v>
          </cell>
          <cell r="H494" t="str">
            <v>yes</v>
          </cell>
        </row>
        <row r="495">
          <cell r="A495" t="str">
            <v>Id494</v>
          </cell>
          <cell r="B495">
            <v>26.41</v>
          </cell>
          <cell r="C495">
            <v>4.92</v>
          </cell>
          <cell r="D495" t="str">
            <v>yes</v>
          </cell>
          <cell r="E495" t="str">
            <v>No</v>
          </cell>
          <cell r="F495" t="str">
            <v>Yes</v>
          </cell>
          <cell r="G495">
            <v>1</v>
          </cell>
          <cell r="H495" t="str">
            <v>yes</v>
          </cell>
        </row>
        <row r="496">
          <cell r="A496" t="str">
            <v>Id495</v>
          </cell>
          <cell r="B496">
            <v>27.835000000000001</v>
          </cell>
          <cell r="C496">
            <v>5.9</v>
          </cell>
          <cell r="D496" t="str">
            <v>yes</v>
          </cell>
          <cell r="E496" t="str">
            <v>No</v>
          </cell>
          <cell r="F496" t="str">
            <v>No</v>
          </cell>
          <cell r="G496">
            <v>1</v>
          </cell>
          <cell r="H496" t="str">
            <v>yes</v>
          </cell>
        </row>
        <row r="497">
          <cell r="A497" t="str">
            <v>Id496</v>
          </cell>
          <cell r="B497">
            <v>51.74</v>
          </cell>
          <cell r="C497">
            <v>4.9800000000000004</v>
          </cell>
          <cell r="D497" t="str">
            <v>yes</v>
          </cell>
          <cell r="E497" t="str">
            <v>No</v>
          </cell>
          <cell r="F497" t="str">
            <v>No</v>
          </cell>
          <cell r="G497">
            <v>2</v>
          </cell>
          <cell r="H497" t="str">
            <v>No</v>
          </cell>
        </row>
        <row r="498">
          <cell r="A498" t="str">
            <v>Id497</v>
          </cell>
          <cell r="B498">
            <v>23.37</v>
          </cell>
          <cell r="C498">
            <v>5.8</v>
          </cell>
          <cell r="D498" t="str">
            <v>No</v>
          </cell>
          <cell r="E498" t="str">
            <v>No</v>
          </cell>
          <cell r="F498" t="str">
            <v>No</v>
          </cell>
          <cell r="G498" t="str">
            <v>No major surgery</v>
          </cell>
          <cell r="H498" t="str">
            <v>yes</v>
          </cell>
        </row>
        <row r="499">
          <cell r="A499" t="str">
            <v>Id498</v>
          </cell>
          <cell r="B499">
            <v>29.7</v>
          </cell>
          <cell r="C499">
            <v>6.21</v>
          </cell>
          <cell r="D499" t="str">
            <v>yes</v>
          </cell>
          <cell r="E499" t="str">
            <v>No</v>
          </cell>
          <cell r="F499" t="str">
            <v>Yes</v>
          </cell>
          <cell r="G499">
            <v>1</v>
          </cell>
          <cell r="H499" t="str">
            <v>yes</v>
          </cell>
        </row>
        <row r="500">
          <cell r="A500" t="str">
            <v>Id499</v>
          </cell>
          <cell r="B500">
            <v>20.045000000000002</v>
          </cell>
          <cell r="C500">
            <v>6.17</v>
          </cell>
          <cell r="D500" t="str">
            <v>No</v>
          </cell>
          <cell r="E500" t="str">
            <v>No</v>
          </cell>
          <cell r="F500" t="str">
            <v>Yes</v>
          </cell>
          <cell r="G500">
            <v>1</v>
          </cell>
          <cell r="H500" t="str">
            <v>yes</v>
          </cell>
        </row>
        <row r="501">
          <cell r="A501" t="str">
            <v>Id500</v>
          </cell>
          <cell r="B501">
            <v>27.83</v>
          </cell>
          <cell r="C501">
            <v>5.36</v>
          </cell>
          <cell r="D501" t="str">
            <v>No</v>
          </cell>
          <cell r="E501" t="str">
            <v>No</v>
          </cell>
          <cell r="F501" t="str">
            <v>No</v>
          </cell>
          <cell r="G501">
            <v>2</v>
          </cell>
          <cell r="H501" t="str">
            <v>No</v>
          </cell>
        </row>
        <row r="502">
          <cell r="A502" t="str">
            <v>Id501</v>
          </cell>
          <cell r="B502">
            <v>28.93</v>
          </cell>
          <cell r="C502">
            <v>5.2</v>
          </cell>
          <cell r="D502" t="str">
            <v>No</v>
          </cell>
          <cell r="E502" t="str">
            <v>No</v>
          </cell>
          <cell r="F502" t="str">
            <v>No</v>
          </cell>
          <cell r="G502" t="str">
            <v>No major surgery</v>
          </cell>
          <cell r="H502" t="str">
            <v>yes</v>
          </cell>
        </row>
        <row r="503">
          <cell r="A503" t="str">
            <v>Id502</v>
          </cell>
          <cell r="B503">
            <v>33.82</v>
          </cell>
          <cell r="C503">
            <v>5.42</v>
          </cell>
          <cell r="D503" t="str">
            <v>No</v>
          </cell>
          <cell r="E503" t="str">
            <v>No</v>
          </cell>
          <cell r="F503" t="str">
            <v>No</v>
          </cell>
          <cell r="G503" t="str">
            <v>No major surgery</v>
          </cell>
          <cell r="H503" t="str">
            <v>No</v>
          </cell>
        </row>
        <row r="504">
          <cell r="A504" t="str">
            <v>Id503</v>
          </cell>
          <cell r="B504">
            <v>20.234999999999999</v>
          </cell>
          <cell r="C504">
            <v>6.84</v>
          </cell>
          <cell r="D504" t="str">
            <v>No</v>
          </cell>
          <cell r="E504" t="str">
            <v>No</v>
          </cell>
          <cell r="F504" t="str">
            <v>No</v>
          </cell>
          <cell r="G504" t="str">
            <v>No major surgery</v>
          </cell>
          <cell r="H504" t="str">
            <v>yes</v>
          </cell>
        </row>
        <row r="505">
          <cell r="A505" t="str">
            <v>Id504</v>
          </cell>
          <cell r="B505">
            <v>49.2</v>
          </cell>
          <cell r="C505">
            <v>10.9</v>
          </cell>
          <cell r="D505" t="str">
            <v>yes</v>
          </cell>
          <cell r="E505" t="str">
            <v>No</v>
          </cell>
          <cell r="F505" t="str">
            <v>Yes</v>
          </cell>
          <cell r="G505">
            <v>1</v>
          </cell>
          <cell r="H505" t="str">
            <v>No</v>
          </cell>
        </row>
        <row r="506">
          <cell r="A506" t="str">
            <v>Id505</v>
          </cell>
          <cell r="B506">
            <v>26.4</v>
          </cell>
          <cell r="C506">
            <v>4.87</v>
          </cell>
          <cell r="D506" t="str">
            <v>yes</v>
          </cell>
          <cell r="E506" t="str">
            <v>No</v>
          </cell>
          <cell r="F506" t="str">
            <v>No</v>
          </cell>
          <cell r="G506" t="str">
            <v>No major surgery</v>
          </cell>
          <cell r="H506" t="str">
            <v>yes</v>
          </cell>
        </row>
        <row r="507">
          <cell r="A507" t="str">
            <v>Id506</v>
          </cell>
          <cell r="B507">
            <v>28.38</v>
          </cell>
          <cell r="C507">
            <v>6.07</v>
          </cell>
          <cell r="D507" t="str">
            <v>No</v>
          </cell>
          <cell r="E507" t="str">
            <v>No</v>
          </cell>
          <cell r="F507" t="str">
            <v>No</v>
          </cell>
          <cell r="G507">
            <v>1</v>
          </cell>
          <cell r="H507" t="str">
            <v>yes</v>
          </cell>
        </row>
        <row r="508">
          <cell r="A508" t="str">
            <v>Id507</v>
          </cell>
          <cell r="B508">
            <v>24.64</v>
          </cell>
          <cell r="C508">
            <v>4.33</v>
          </cell>
          <cell r="D508" t="str">
            <v>No</v>
          </cell>
          <cell r="E508" t="str">
            <v>No</v>
          </cell>
          <cell r="F508" t="str">
            <v>No</v>
          </cell>
          <cell r="G508" t="str">
            <v>No major surgery</v>
          </cell>
          <cell r="H508" t="str">
            <v>yes</v>
          </cell>
        </row>
        <row r="509">
          <cell r="A509" t="str">
            <v>Id508</v>
          </cell>
          <cell r="B509">
            <v>39.71</v>
          </cell>
          <cell r="C509">
            <v>5.83</v>
          </cell>
          <cell r="D509" t="str">
            <v>No</v>
          </cell>
          <cell r="E509" t="str">
            <v>No</v>
          </cell>
          <cell r="F509" t="str">
            <v>No</v>
          </cell>
          <cell r="G509">
            <v>1</v>
          </cell>
          <cell r="H509" t="str">
            <v>No</v>
          </cell>
        </row>
        <row r="510">
          <cell r="A510" t="str">
            <v>Id509</v>
          </cell>
          <cell r="B510">
            <v>22.22</v>
          </cell>
          <cell r="C510">
            <v>5.5</v>
          </cell>
          <cell r="D510" t="str">
            <v>No</v>
          </cell>
          <cell r="E510" t="str">
            <v>No</v>
          </cell>
          <cell r="F510" t="str">
            <v>No</v>
          </cell>
          <cell r="G510" t="str">
            <v>No major surgery</v>
          </cell>
          <cell r="H510" t="str">
            <v>yes</v>
          </cell>
        </row>
        <row r="511">
          <cell r="A511" t="str">
            <v>Id510</v>
          </cell>
          <cell r="B511">
            <v>33.344999999999999</v>
          </cell>
          <cell r="C511">
            <v>4.79</v>
          </cell>
          <cell r="D511" t="str">
            <v>No</v>
          </cell>
          <cell r="E511" t="str">
            <v>No</v>
          </cell>
          <cell r="F511" t="str">
            <v>Yes</v>
          </cell>
          <cell r="G511">
            <v>1</v>
          </cell>
          <cell r="H511" t="str">
            <v>No</v>
          </cell>
        </row>
        <row r="512">
          <cell r="A512" t="str">
            <v>Id511</v>
          </cell>
          <cell r="B512">
            <v>24.42</v>
          </cell>
          <cell r="C512">
            <v>5.81</v>
          </cell>
          <cell r="D512" t="str">
            <v>No</v>
          </cell>
          <cell r="E512" t="str">
            <v>No</v>
          </cell>
          <cell r="F512" t="str">
            <v>No</v>
          </cell>
          <cell r="G512">
            <v>1</v>
          </cell>
          <cell r="H512" t="str">
            <v>yes</v>
          </cell>
        </row>
        <row r="513">
          <cell r="A513" t="str">
            <v>Id512</v>
          </cell>
          <cell r="B513">
            <v>29.81</v>
          </cell>
          <cell r="C513">
            <v>5.58</v>
          </cell>
          <cell r="D513" t="str">
            <v>No</v>
          </cell>
          <cell r="E513" t="str">
            <v>No</v>
          </cell>
          <cell r="F513" t="str">
            <v>No</v>
          </cell>
          <cell r="G513" t="str">
            <v>No major surgery</v>
          </cell>
          <cell r="H513" t="str">
            <v>yes</v>
          </cell>
        </row>
        <row r="514">
          <cell r="A514" t="str">
            <v>Id513</v>
          </cell>
          <cell r="B514">
            <v>51.18</v>
          </cell>
          <cell r="C514">
            <v>4.4000000000000004</v>
          </cell>
          <cell r="D514" t="str">
            <v>yes</v>
          </cell>
          <cell r="E514" t="str">
            <v>No</v>
          </cell>
          <cell r="F514" t="str">
            <v>No</v>
          </cell>
          <cell r="G514">
            <v>2</v>
          </cell>
          <cell r="H514" t="str">
            <v>No</v>
          </cell>
        </row>
        <row r="515">
          <cell r="A515" t="str">
            <v>Id514</v>
          </cell>
          <cell r="B515">
            <v>51.37</v>
          </cell>
          <cell r="C515">
            <v>8.18</v>
          </cell>
          <cell r="D515" t="str">
            <v>yes</v>
          </cell>
          <cell r="E515" t="str">
            <v>No</v>
          </cell>
          <cell r="F515" t="str">
            <v>No</v>
          </cell>
          <cell r="G515" t="str">
            <v>No major surgery</v>
          </cell>
          <cell r="H515" t="str">
            <v>No</v>
          </cell>
        </row>
        <row r="516">
          <cell r="A516" t="str">
            <v>Id515</v>
          </cell>
          <cell r="B516">
            <v>36.19</v>
          </cell>
          <cell r="C516">
            <v>5.52</v>
          </cell>
          <cell r="D516" t="str">
            <v>yes</v>
          </cell>
          <cell r="E516" t="str">
            <v>No</v>
          </cell>
          <cell r="F516" t="str">
            <v>No</v>
          </cell>
          <cell r="G516" t="str">
            <v>No major surgery</v>
          </cell>
          <cell r="H516" t="str">
            <v>No</v>
          </cell>
        </row>
        <row r="517">
          <cell r="A517" t="str">
            <v>Id516</v>
          </cell>
          <cell r="B517">
            <v>25.9</v>
          </cell>
          <cell r="C517">
            <v>4.84</v>
          </cell>
          <cell r="D517" t="str">
            <v>No</v>
          </cell>
          <cell r="E517" t="str">
            <v>No</v>
          </cell>
          <cell r="F517" t="str">
            <v>No</v>
          </cell>
          <cell r="G517" t="str">
            <v>No major surgery</v>
          </cell>
          <cell r="H517" t="str">
            <v>yes</v>
          </cell>
        </row>
        <row r="518">
          <cell r="A518" t="str">
            <v>Id517</v>
          </cell>
          <cell r="B518">
            <v>35.72</v>
          </cell>
          <cell r="C518">
            <v>4.08</v>
          </cell>
          <cell r="D518" t="str">
            <v>No</v>
          </cell>
          <cell r="E518" t="str">
            <v>No</v>
          </cell>
          <cell r="F518" t="str">
            <v>Yes</v>
          </cell>
          <cell r="G518">
            <v>1</v>
          </cell>
          <cell r="H518" t="str">
            <v>No</v>
          </cell>
        </row>
        <row r="519">
          <cell r="A519" t="str">
            <v>Id518</v>
          </cell>
          <cell r="B519">
            <v>27.94</v>
          </cell>
          <cell r="C519">
            <v>4.4800000000000004</v>
          </cell>
          <cell r="D519" t="str">
            <v>No</v>
          </cell>
          <cell r="E519" t="str">
            <v>No</v>
          </cell>
          <cell r="F519" t="str">
            <v>Yes</v>
          </cell>
          <cell r="G519">
            <v>1</v>
          </cell>
          <cell r="H519" t="str">
            <v>yes</v>
          </cell>
        </row>
        <row r="520">
          <cell r="A520" t="str">
            <v>Id519</v>
          </cell>
          <cell r="B520">
            <v>27.1</v>
          </cell>
          <cell r="C520">
            <v>5.73</v>
          </cell>
          <cell r="D520" t="str">
            <v>No</v>
          </cell>
          <cell r="E520" t="str">
            <v>No</v>
          </cell>
          <cell r="F520" t="str">
            <v>No</v>
          </cell>
          <cell r="G520" t="str">
            <v>No major surgery</v>
          </cell>
          <cell r="H520" t="str">
            <v>yes</v>
          </cell>
        </row>
        <row r="521">
          <cell r="A521" t="str">
            <v>Id520</v>
          </cell>
          <cell r="B521">
            <v>18.3</v>
          </cell>
          <cell r="C521">
            <v>5.46</v>
          </cell>
          <cell r="D521" t="str">
            <v>yes</v>
          </cell>
          <cell r="E521" t="str">
            <v>No</v>
          </cell>
          <cell r="F521" t="str">
            <v>Yes</v>
          </cell>
          <cell r="G521">
            <v>1</v>
          </cell>
          <cell r="H521" t="str">
            <v>yes</v>
          </cell>
        </row>
        <row r="522">
          <cell r="A522" t="str">
            <v>Id521</v>
          </cell>
          <cell r="B522">
            <v>25.3</v>
          </cell>
          <cell r="C522">
            <v>5.0199999999999996</v>
          </cell>
          <cell r="D522" t="str">
            <v>yes</v>
          </cell>
          <cell r="E522" t="str">
            <v>No</v>
          </cell>
          <cell r="F522" t="str">
            <v>No</v>
          </cell>
          <cell r="G522">
            <v>1</v>
          </cell>
          <cell r="H522" t="str">
            <v>yes</v>
          </cell>
        </row>
        <row r="523">
          <cell r="A523" t="str">
            <v>Id522</v>
          </cell>
          <cell r="B523">
            <v>38.83</v>
          </cell>
          <cell r="C523">
            <v>6.36</v>
          </cell>
          <cell r="D523" t="str">
            <v>No</v>
          </cell>
          <cell r="E523" t="str">
            <v>No</v>
          </cell>
          <cell r="F523" t="str">
            <v>No</v>
          </cell>
          <cell r="G523">
            <v>1</v>
          </cell>
          <cell r="H523" t="str">
            <v>No</v>
          </cell>
        </row>
        <row r="524">
          <cell r="A524" t="str">
            <v>Id523</v>
          </cell>
          <cell r="B524">
            <v>27.6</v>
          </cell>
          <cell r="C524">
            <v>5.36</v>
          </cell>
          <cell r="D524" t="str">
            <v>No</v>
          </cell>
          <cell r="E524" t="str">
            <v>No</v>
          </cell>
          <cell r="F524" t="str">
            <v>No</v>
          </cell>
          <cell r="G524">
            <v>1</v>
          </cell>
          <cell r="H524" t="str">
            <v>No</v>
          </cell>
        </row>
        <row r="525">
          <cell r="A525" t="str">
            <v>Id524</v>
          </cell>
          <cell r="B525">
            <v>46.4</v>
          </cell>
          <cell r="C525">
            <v>8.3699999999999992</v>
          </cell>
          <cell r="D525" t="str">
            <v>yes</v>
          </cell>
          <cell r="E525" t="str">
            <v>No</v>
          </cell>
          <cell r="F525" t="str">
            <v>Yes</v>
          </cell>
          <cell r="G525">
            <v>1</v>
          </cell>
          <cell r="H525" t="str">
            <v>No</v>
          </cell>
        </row>
        <row r="526">
          <cell r="A526" t="str">
            <v>Id525</v>
          </cell>
          <cell r="B526">
            <v>51.92</v>
          </cell>
          <cell r="C526">
            <v>5.18</v>
          </cell>
          <cell r="D526" t="str">
            <v>yes</v>
          </cell>
          <cell r="E526" t="str">
            <v>No</v>
          </cell>
          <cell r="F526" t="str">
            <v>Yes</v>
          </cell>
          <cell r="G526">
            <v>1</v>
          </cell>
          <cell r="H526" t="str">
            <v>No</v>
          </cell>
        </row>
        <row r="527">
          <cell r="A527" t="str">
            <v>Id526</v>
          </cell>
          <cell r="B527">
            <v>32.395000000000003</v>
          </cell>
          <cell r="C527">
            <v>5.68</v>
          </cell>
          <cell r="D527" t="str">
            <v>yes</v>
          </cell>
          <cell r="E527" t="str">
            <v>No</v>
          </cell>
          <cell r="F527" t="str">
            <v>No</v>
          </cell>
          <cell r="G527">
            <v>1</v>
          </cell>
          <cell r="H527" t="str">
            <v>No</v>
          </cell>
        </row>
        <row r="528">
          <cell r="A528" t="str">
            <v>Id527</v>
          </cell>
          <cell r="B528">
            <v>46.19</v>
          </cell>
          <cell r="C528">
            <v>7.31</v>
          </cell>
          <cell r="D528" t="str">
            <v>yes</v>
          </cell>
          <cell r="E528" t="str">
            <v>No</v>
          </cell>
          <cell r="F528" t="str">
            <v>Yes</v>
          </cell>
          <cell r="G528">
            <v>1</v>
          </cell>
          <cell r="H528" t="str">
            <v>No</v>
          </cell>
        </row>
        <row r="529">
          <cell r="A529" t="str">
            <v>Id528</v>
          </cell>
          <cell r="B529">
            <v>27.93</v>
          </cell>
          <cell r="C529">
            <v>4.67</v>
          </cell>
          <cell r="D529" t="str">
            <v>No</v>
          </cell>
          <cell r="E529" t="str">
            <v>No</v>
          </cell>
          <cell r="F529" t="str">
            <v>Yes</v>
          </cell>
          <cell r="G529">
            <v>1</v>
          </cell>
          <cell r="H529" t="str">
            <v>No</v>
          </cell>
        </row>
        <row r="530">
          <cell r="A530" t="str">
            <v>Id529</v>
          </cell>
          <cell r="B530">
            <v>45.62</v>
          </cell>
          <cell r="C530">
            <v>6.87</v>
          </cell>
          <cell r="D530" t="str">
            <v>No</v>
          </cell>
          <cell r="E530" t="str">
            <v>No</v>
          </cell>
          <cell r="F530" t="str">
            <v>No</v>
          </cell>
          <cell r="G530" t="str">
            <v>No major surgery</v>
          </cell>
          <cell r="H530" t="str">
            <v>No</v>
          </cell>
        </row>
        <row r="531">
          <cell r="A531" t="str">
            <v>Id530</v>
          </cell>
          <cell r="B531">
            <v>35.31</v>
          </cell>
          <cell r="C531">
            <v>5.87</v>
          </cell>
          <cell r="D531" t="str">
            <v>No</v>
          </cell>
          <cell r="E531" t="str">
            <v>No</v>
          </cell>
          <cell r="F531" t="str">
            <v>Yes</v>
          </cell>
          <cell r="G531">
            <v>1</v>
          </cell>
          <cell r="H531" t="str">
            <v>No</v>
          </cell>
        </row>
        <row r="532">
          <cell r="A532" t="str">
            <v>Id531</v>
          </cell>
          <cell r="B532">
            <v>30.4</v>
          </cell>
          <cell r="C532">
            <v>4.07</v>
          </cell>
          <cell r="D532" t="str">
            <v>yes</v>
          </cell>
          <cell r="E532" t="str">
            <v>No</v>
          </cell>
          <cell r="F532" t="str">
            <v>No</v>
          </cell>
          <cell r="G532">
            <v>1</v>
          </cell>
          <cell r="H532" t="str">
            <v>No</v>
          </cell>
        </row>
        <row r="533">
          <cell r="A533" t="str">
            <v>Id532</v>
          </cell>
          <cell r="B533">
            <v>20.13</v>
          </cell>
          <cell r="C533">
            <v>6.47</v>
          </cell>
          <cell r="D533" t="str">
            <v>No</v>
          </cell>
          <cell r="E533" t="str">
            <v>No</v>
          </cell>
          <cell r="F533" t="str">
            <v>Yes</v>
          </cell>
          <cell r="G533">
            <v>1</v>
          </cell>
          <cell r="H533" t="str">
            <v>yes</v>
          </cell>
        </row>
        <row r="534">
          <cell r="A534" t="str">
            <v>Id533</v>
          </cell>
          <cell r="B534">
            <v>23.655000000000001</v>
          </cell>
          <cell r="C534">
            <v>5.14</v>
          </cell>
          <cell r="D534" t="str">
            <v>No</v>
          </cell>
          <cell r="E534" t="str">
            <v>No</v>
          </cell>
          <cell r="F534" t="str">
            <v>No</v>
          </cell>
          <cell r="G534">
            <v>1</v>
          </cell>
          <cell r="H534" t="str">
            <v>yes</v>
          </cell>
        </row>
        <row r="535">
          <cell r="A535" t="str">
            <v>Id534</v>
          </cell>
          <cell r="B535">
            <v>49.05</v>
          </cell>
          <cell r="C535">
            <v>9.77</v>
          </cell>
          <cell r="D535" t="str">
            <v>yes</v>
          </cell>
          <cell r="E535" t="str">
            <v>No</v>
          </cell>
          <cell r="F535" t="str">
            <v>No</v>
          </cell>
          <cell r="G535" t="str">
            <v>No major surgery</v>
          </cell>
          <cell r="H535" t="str">
            <v>No</v>
          </cell>
        </row>
        <row r="536">
          <cell r="A536" t="str">
            <v>Id535</v>
          </cell>
          <cell r="B536">
            <v>51.94</v>
          </cell>
          <cell r="C536">
            <v>8.8000000000000007</v>
          </cell>
          <cell r="D536" t="str">
            <v>yes</v>
          </cell>
          <cell r="E536" t="str">
            <v>No</v>
          </cell>
          <cell r="F536" t="str">
            <v>No</v>
          </cell>
          <cell r="G536">
            <v>2</v>
          </cell>
          <cell r="H536" t="str">
            <v>No</v>
          </cell>
        </row>
        <row r="537">
          <cell r="A537" t="str">
            <v>Id536</v>
          </cell>
          <cell r="B537">
            <v>29.83</v>
          </cell>
          <cell r="C537">
            <v>5.84</v>
          </cell>
          <cell r="D537" t="str">
            <v>No</v>
          </cell>
          <cell r="E537" t="str">
            <v>No</v>
          </cell>
          <cell r="F537" t="str">
            <v>No</v>
          </cell>
          <cell r="G537">
            <v>1</v>
          </cell>
          <cell r="H537" t="str">
            <v>yes</v>
          </cell>
        </row>
        <row r="538">
          <cell r="A538" t="str">
            <v>Id537</v>
          </cell>
          <cell r="B538">
            <v>22.6</v>
          </cell>
          <cell r="C538">
            <v>10.43</v>
          </cell>
          <cell r="D538" t="str">
            <v>yes</v>
          </cell>
          <cell r="E538" t="str">
            <v>No</v>
          </cell>
          <cell r="F538" t="str">
            <v>No</v>
          </cell>
          <cell r="G538">
            <v>1</v>
          </cell>
          <cell r="H538" t="str">
            <v>yes</v>
          </cell>
        </row>
        <row r="539">
          <cell r="A539" t="str">
            <v>Id538</v>
          </cell>
          <cell r="B539">
            <v>46.69</v>
          </cell>
          <cell r="C539">
            <v>4.25</v>
          </cell>
          <cell r="D539" t="str">
            <v>yes</v>
          </cell>
          <cell r="E539" t="str">
            <v>No</v>
          </cell>
          <cell r="F539" t="str">
            <v>No</v>
          </cell>
          <cell r="G539">
            <v>1</v>
          </cell>
          <cell r="H539" t="str">
            <v>No</v>
          </cell>
        </row>
        <row r="540">
          <cell r="A540" t="str">
            <v>Id539</v>
          </cell>
          <cell r="B540">
            <v>28.49</v>
          </cell>
          <cell r="C540">
            <v>4.8899999999999997</v>
          </cell>
          <cell r="D540" t="str">
            <v>No</v>
          </cell>
          <cell r="E540" t="str">
            <v>No</v>
          </cell>
          <cell r="F540" t="str">
            <v>No</v>
          </cell>
          <cell r="G540" t="str">
            <v>No major surgery</v>
          </cell>
          <cell r="H540" t="str">
            <v>yes</v>
          </cell>
        </row>
        <row r="541">
          <cell r="A541" t="str">
            <v>Id540</v>
          </cell>
          <cell r="B541">
            <v>28.5</v>
          </cell>
          <cell r="C541">
            <v>5.55</v>
          </cell>
          <cell r="D541" t="str">
            <v>yes</v>
          </cell>
          <cell r="E541" t="str">
            <v>No</v>
          </cell>
          <cell r="F541" t="str">
            <v>No</v>
          </cell>
          <cell r="G541">
            <v>1</v>
          </cell>
          <cell r="H541" t="str">
            <v>yes</v>
          </cell>
        </row>
        <row r="542">
          <cell r="A542" t="str">
            <v>Id541</v>
          </cell>
          <cell r="B542">
            <v>24.4</v>
          </cell>
          <cell r="C542">
            <v>4.5199999999999996</v>
          </cell>
          <cell r="D542" t="str">
            <v>No</v>
          </cell>
          <cell r="E542" t="str">
            <v>No</v>
          </cell>
          <cell r="F542" t="str">
            <v>No</v>
          </cell>
          <cell r="G542">
            <v>1</v>
          </cell>
          <cell r="H542" t="str">
            <v>yes</v>
          </cell>
        </row>
        <row r="543">
          <cell r="A543" t="str">
            <v>Id542</v>
          </cell>
          <cell r="B543">
            <v>29.15</v>
          </cell>
          <cell r="C543">
            <v>4.45</v>
          </cell>
          <cell r="D543" t="str">
            <v>yes</v>
          </cell>
          <cell r="E543" t="str">
            <v>No</v>
          </cell>
          <cell r="F543" t="str">
            <v>No</v>
          </cell>
          <cell r="G543">
            <v>1</v>
          </cell>
          <cell r="H543" t="str">
            <v>yes</v>
          </cell>
        </row>
        <row r="544">
          <cell r="A544" t="str">
            <v>Id543</v>
          </cell>
          <cell r="B544">
            <v>27.28</v>
          </cell>
          <cell r="C544">
            <v>4.72</v>
          </cell>
          <cell r="D544" t="str">
            <v>No</v>
          </cell>
          <cell r="E544" t="str">
            <v>yes</v>
          </cell>
          <cell r="F544" t="str">
            <v>No</v>
          </cell>
          <cell r="G544">
            <v>1</v>
          </cell>
          <cell r="H544" t="str">
            <v>yes</v>
          </cell>
        </row>
        <row r="545">
          <cell r="A545" t="str">
            <v>Id544</v>
          </cell>
          <cell r="B545">
            <v>32.229999999999997</v>
          </cell>
          <cell r="C545">
            <v>4.6500000000000004</v>
          </cell>
          <cell r="D545" t="str">
            <v>yes</v>
          </cell>
          <cell r="E545" t="str">
            <v>No</v>
          </cell>
          <cell r="F545" t="str">
            <v>Yes</v>
          </cell>
          <cell r="G545">
            <v>1</v>
          </cell>
          <cell r="H545" t="str">
            <v>No</v>
          </cell>
        </row>
        <row r="546">
          <cell r="A546" t="str">
            <v>Id545</v>
          </cell>
          <cell r="B546">
            <v>44.2</v>
          </cell>
          <cell r="C546">
            <v>11.34</v>
          </cell>
          <cell r="D546" t="str">
            <v>yes</v>
          </cell>
          <cell r="E546" t="str">
            <v>No</v>
          </cell>
          <cell r="F546" t="str">
            <v>Yes</v>
          </cell>
          <cell r="G546">
            <v>1</v>
          </cell>
          <cell r="H546" t="str">
            <v>No</v>
          </cell>
        </row>
        <row r="547">
          <cell r="A547" t="str">
            <v>Id546</v>
          </cell>
          <cell r="B547">
            <v>29.734999999999999</v>
          </cell>
          <cell r="C547">
            <v>4.53</v>
          </cell>
          <cell r="D547" t="str">
            <v>No</v>
          </cell>
          <cell r="E547" t="str">
            <v>No</v>
          </cell>
          <cell r="F547" t="str">
            <v>Yes</v>
          </cell>
          <cell r="G547">
            <v>1</v>
          </cell>
          <cell r="H547" t="str">
            <v>No</v>
          </cell>
        </row>
        <row r="548">
          <cell r="A548" t="str">
            <v>Id547</v>
          </cell>
          <cell r="B548">
            <v>28.31</v>
          </cell>
          <cell r="C548">
            <v>6.35</v>
          </cell>
          <cell r="D548" t="str">
            <v>No</v>
          </cell>
          <cell r="E548" t="str">
            <v>No</v>
          </cell>
          <cell r="F548" t="str">
            <v>No</v>
          </cell>
          <cell r="G548" t="str">
            <v>No major surgery</v>
          </cell>
          <cell r="H548" t="str">
            <v>yes</v>
          </cell>
        </row>
        <row r="549">
          <cell r="A549" t="str">
            <v>Id548</v>
          </cell>
          <cell r="B549">
            <v>46.62</v>
          </cell>
          <cell r="C549">
            <v>8.51</v>
          </cell>
          <cell r="D549" t="str">
            <v>No</v>
          </cell>
          <cell r="E549" t="str">
            <v>No</v>
          </cell>
          <cell r="F549" t="str">
            <v>No</v>
          </cell>
          <cell r="G549" t="str">
            <v>No major surgery</v>
          </cell>
          <cell r="H549" t="str">
            <v>No</v>
          </cell>
        </row>
        <row r="550">
          <cell r="A550" t="str">
            <v>Id549</v>
          </cell>
          <cell r="B550">
            <v>51.75</v>
          </cell>
          <cell r="C550">
            <v>8.59</v>
          </cell>
          <cell r="D550" t="str">
            <v>yes</v>
          </cell>
          <cell r="E550" t="str">
            <v>No</v>
          </cell>
          <cell r="F550" t="str">
            <v>No</v>
          </cell>
          <cell r="G550">
            <v>1</v>
          </cell>
          <cell r="H550" t="str">
            <v>No</v>
          </cell>
        </row>
        <row r="551">
          <cell r="A551" t="str">
            <v>Id550</v>
          </cell>
          <cell r="B551">
            <v>25.7</v>
          </cell>
          <cell r="C551">
            <v>4.13</v>
          </cell>
          <cell r="D551" t="str">
            <v>yes</v>
          </cell>
          <cell r="E551" t="str">
            <v>No</v>
          </cell>
          <cell r="F551" t="str">
            <v>No</v>
          </cell>
          <cell r="G551" t="str">
            <v>No major surgery</v>
          </cell>
          <cell r="H551" t="str">
            <v>yes</v>
          </cell>
        </row>
        <row r="552">
          <cell r="A552" t="str">
            <v>Id551</v>
          </cell>
          <cell r="B552">
            <v>31.79</v>
          </cell>
          <cell r="C552">
            <v>4.55</v>
          </cell>
          <cell r="D552" t="str">
            <v>No</v>
          </cell>
          <cell r="E552" t="str">
            <v>No</v>
          </cell>
          <cell r="F552" t="str">
            <v>No</v>
          </cell>
          <cell r="G552" t="str">
            <v>No major surgery</v>
          </cell>
          <cell r="H552" t="str">
            <v>No</v>
          </cell>
        </row>
        <row r="553">
          <cell r="A553" t="str">
            <v>Id552</v>
          </cell>
          <cell r="B553">
            <v>24.795000000000002</v>
          </cell>
          <cell r="C553">
            <v>4.5199999999999996</v>
          </cell>
          <cell r="D553" t="str">
            <v>No</v>
          </cell>
          <cell r="E553" t="str">
            <v>No</v>
          </cell>
          <cell r="F553" t="str">
            <v>No</v>
          </cell>
          <cell r="G553" t="str">
            <v>No major surgery</v>
          </cell>
          <cell r="H553" t="str">
            <v>yes</v>
          </cell>
        </row>
        <row r="554">
          <cell r="A554" t="str">
            <v>Id553</v>
          </cell>
          <cell r="B554">
            <v>53.98</v>
          </cell>
          <cell r="C554">
            <v>5.07</v>
          </cell>
          <cell r="D554" t="str">
            <v>No</v>
          </cell>
          <cell r="E554" t="str">
            <v>No</v>
          </cell>
          <cell r="F554" t="str">
            <v>Yes</v>
          </cell>
          <cell r="G554">
            <v>1</v>
          </cell>
          <cell r="H554" t="str">
            <v>No</v>
          </cell>
        </row>
        <row r="555">
          <cell r="A555" t="str">
            <v>Id554</v>
          </cell>
          <cell r="B555">
            <v>41.325000000000003</v>
          </cell>
          <cell r="C555">
            <v>4.04</v>
          </cell>
          <cell r="D555" t="str">
            <v>yes</v>
          </cell>
          <cell r="E555" t="str">
            <v>No</v>
          </cell>
          <cell r="F555" t="str">
            <v>Yes</v>
          </cell>
          <cell r="G555">
            <v>1</v>
          </cell>
          <cell r="H555" t="str">
            <v>No</v>
          </cell>
        </row>
        <row r="556">
          <cell r="A556" t="str">
            <v>Id555</v>
          </cell>
          <cell r="B556">
            <v>51.65</v>
          </cell>
          <cell r="C556">
            <v>5.3</v>
          </cell>
          <cell r="D556" t="str">
            <v>yes</v>
          </cell>
          <cell r="E556" t="str">
            <v>No</v>
          </cell>
          <cell r="F556" t="str">
            <v>No</v>
          </cell>
          <cell r="G556" t="str">
            <v>No major surgery</v>
          </cell>
          <cell r="H556" t="str">
            <v>No</v>
          </cell>
        </row>
        <row r="557">
          <cell r="A557" t="str">
            <v>Id556</v>
          </cell>
          <cell r="B557">
            <v>44.52</v>
          </cell>
          <cell r="C557">
            <v>8.64</v>
          </cell>
          <cell r="D557" t="str">
            <v>yes</v>
          </cell>
          <cell r="E557" t="str">
            <v>No</v>
          </cell>
          <cell r="F557" t="str">
            <v>Yes</v>
          </cell>
          <cell r="G557">
            <v>1</v>
          </cell>
          <cell r="H557" t="str">
            <v>No</v>
          </cell>
        </row>
        <row r="558">
          <cell r="A558" t="str">
            <v>Id557</v>
          </cell>
          <cell r="B558">
            <v>53.29</v>
          </cell>
          <cell r="C558">
            <v>4.03</v>
          </cell>
          <cell r="D558" t="str">
            <v>No</v>
          </cell>
          <cell r="E558" t="str">
            <v>No</v>
          </cell>
          <cell r="F558" t="str">
            <v>Yes</v>
          </cell>
          <cell r="G558">
            <v>1</v>
          </cell>
          <cell r="H558" t="str">
            <v>No</v>
          </cell>
        </row>
        <row r="559">
          <cell r="A559" t="str">
            <v>Id558</v>
          </cell>
          <cell r="B559">
            <v>46.63</v>
          </cell>
          <cell r="C559">
            <v>4.26</v>
          </cell>
          <cell r="D559" t="str">
            <v>yes</v>
          </cell>
          <cell r="E559" t="str">
            <v>No</v>
          </cell>
          <cell r="F559" t="str">
            <v>No</v>
          </cell>
          <cell r="G559">
            <v>2</v>
          </cell>
          <cell r="H559" t="str">
            <v>No</v>
          </cell>
        </row>
        <row r="560">
          <cell r="A560" t="str">
            <v>Id559</v>
          </cell>
          <cell r="B560">
            <v>28.88</v>
          </cell>
          <cell r="C560">
            <v>5.35</v>
          </cell>
          <cell r="D560" t="str">
            <v>No</v>
          </cell>
          <cell r="E560" t="str">
            <v>No</v>
          </cell>
          <cell r="F560" t="str">
            <v>Yes</v>
          </cell>
          <cell r="G560">
            <v>1</v>
          </cell>
          <cell r="H560" t="str">
            <v>yes</v>
          </cell>
        </row>
        <row r="561">
          <cell r="A561" t="str">
            <v>Id560</v>
          </cell>
          <cell r="B561">
            <v>23.98</v>
          </cell>
          <cell r="C561">
            <v>4.9000000000000004</v>
          </cell>
          <cell r="D561" t="str">
            <v>No</v>
          </cell>
          <cell r="E561" t="str">
            <v>No</v>
          </cell>
          <cell r="F561" t="str">
            <v>No</v>
          </cell>
          <cell r="G561" t="str">
            <v>No major surgery</v>
          </cell>
          <cell r="H561" t="str">
            <v>?</v>
          </cell>
        </row>
        <row r="562">
          <cell r="A562" t="str">
            <v>Id561</v>
          </cell>
          <cell r="B562">
            <v>23.65</v>
          </cell>
          <cell r="C562">
            <v>4.5</v>
          </cell>
          <cell r="D562" t="str">
            <v>No</v>
          </cell>
          <cell r="E562" t="str">
            <v>No</v>
          </cell>
          <cell r="F562" t="str">
            <v>No</v>
          </cell>
          <cell r="G562" t="str">
            <v>No major surgery</v>
          </cell>
          <cell r="H562" t="str">
            <v>No</v>
          </cell>
        </row>
        <row r="563">
          <cell r="A563" t="str">
            <v>Id562</v>
          </cell>
          <cell r="B563">
            <v>49.09</v>
          </cell>
          <cell r="C563">
            <v>8.3800000000000008</v>
          </cell>
          <cell r="D563" t="str">
            <v>yes</v>
          </cell>
          <cell r="E563" t="str">
            <v>No</v>
          </cell>
          <cell r="F563" t="str">
            <v>No</v>
          </cell>
          <cell r="G563">
            <v>2</v>
          </cell>
          <cell r="H563" t="str">
            <v>No</v>
          </cell>
        </row>
        <row r="564">
          <cell r="A564" t="str">
            <v>Id563</v>
          </cell>
          <cell r="B564">
            <v>28.024999999999999</v>
          </cell>
          <cell r="C564">
            <v>7.03</v>
          </cell>
          <cell r="D564" t="str">
            <v>No</v>
          </cell>
          <cell r="E564" t="str">
            <v>No</v>
          </cell>
          <cell r="F564" t="str">
            <v>No</v>
          </cell>
          <cell r="G564" t="str">
            <v>No major surgery</v>
          </cell>
          <cell r="H564" t="str">
            <v>yes</v>
          </cell>
        </row>
        <row r="565">
          <cell r="A565" t="str">
            <v>Id564</v>
          </cell>
          <cell r="B565">
            <v>43.32</v>
          </cell>
          <cell r="C565">
            <v>8.75</v>
          </cell>
          <cell r="D565" t="str">
            <v>yes</v>
          </cell>
          <cell r="E565" t="str">
            <v>No</v>
          </cell>
          <cell r="F565" t="str">
            <v>Yes</v>
          </cell>
          <cell r="G565">
            <v>1</v>
          </cell>
          <cell r="H565" t="str">
            <v>No</v>
          </cell>
        </row>
        <row r="566">
          <cell r="A566" t="str">
            <v>Id565</v>
          </cell>
          <cell r="B566">
            <v>45.92</v>
          </cell>
          <cell r="C566">
            <v>9.51</v>
          </cell>
          <cell r="D566" t="str">
            <v>No</v>
          </cell>
          <cell r="E566" t="str">
            <v>No</v>
          </cell>
          <cell r="F566" t="str">
            <v>No</v>
          </cell>
          <cell r="G566" t="str">
            <v>No major surgery</v>
          </cell>
          <cell r="H566" t="str">
            <v>No</v>
          </cell>
        </row>
        <row r="567">
          <cell r="A567" t="str">
            <v>Id566</v>
          </cell>
          <cell r="B567">
            <v>44.03</v>
          </cell>
          <cell r="C567">
            <v>9.36</v>
          </cell>
          <cell r="D567" t="str">
            <v>No</v>
          </cell>
          <cell r="E567" t="str">
            <v>No</v>
          </cell>
          <cell r="F567" t="str">
            <v>No</v>
          </cell>
          <cell r="G567" t="str">
            <v>No major surgery</v>
          </cell>
          <cell r="H567" t="str">
            <v>No</v>
          </cell>
        </row>
        <row r="568">
          <cell r="A568" t="str">
            <v>Id567</v>
          </cell>
          <cell r="B568">
            <v>24.6</v>
          </cell>
          <cell r="C568">
            <v>4.8099999999999996</v>
          </cell>
          <cell r="D568" t="str">
            <v>No</v>
          </cell>
          <cell r="E568" t="str">
            <v>No</v>
          </cell>
          <cell r="F568" t="str">
            <v>No</v>
          </cell>
          <cell r="G568" t="str">
            <v>No major surgery</v>
          </cell>
          <cell r="H568" t="str">
            <v>yes</v>
          </cell>
        </row>
        <row r="569">
          <cell r="A569" t="str">
            <v>Id568</v>
          </cell>
          <cell r="B569">
            <v>49.15</v>
          </cell>
          <cell r="C569">
            <v>8.08</v>
          </cell>
          <cell r="D569" t="str">
            <v>No</v>
          </cell>
          <cell r="E569" t="str">
            <v>No</v>
          </cell>
          <cell r="F569" t="str">
            <v>No</v>
          </cell>
          <cell r="G569" t="str">
            <v>No major surgery</v>
          </cell>
          <cell r="H569" t="str">
            <v>No</v>
          </cell>
        </row>
        <row r="570">
          <cell r="A570" t="str">
            <v>Id569</v>
          </cell>
          <cell r="B570">
            <v>28.31</v>
          </cell>
          <cell r="C570">
            <v>6.29</v>
          </cell>
          <cell r="D570" t="str">
            <v>No</v>
          </cell>
          <cell r="E570" t="str">
            <v>No</v>
          </cell>
          <cell r="F570" t="str">
            <v>Yes</v>
          </cell>
          <cell r="G570">
            <v>1</v>
          </cell>
          <cell r="H570" t="str">
            <v>yes</v>
          </cell>
        </row>
        <row r="571">
          <cell r="A571" t="str">
            <v>Id570</v>
          </cell>
          <cell r="B571">
            <v>22.99</v>
          </cell>
          <cell r="C571">
            <v>6.29</v>
          </cell>
          <cell r="D571" t="str">
            <v>No</v>
          </cell>
          <cell r="E571" t="str">
            <v>No</v>
          </cell>
          <cell r="F571" t="str">
            <v>No</v>
          </cell>
          <cell r="G571">
            <v>1</v>
          </cell>
          <cell r="H571" t="str">
            <v>yes</v>
          </cell>
        </row>
        <row r="572">
          <cell r="A572" t="str">
            <v>Id571</v>
          </cell>
          <cell r="B572">
            <v>29.07</v>
          </cell>
          <cell r="C572">
            <v>5.12</v>
          </cell>
          <cell r="D572" t="str">
            <v>No</v>
          </cell>
          <cell r="E572" t="str">
            <v>No</v>
          </cell>
          <cell r="F572" t="str">
            <v>Yes</v>
          </cell>
          <cell r="G572">
            <v>1</v>
          </cell>
          <cell r="H572" t="str">
            <v>yes</v>
          </cell>
        </row>
        <row r="573">
          <cell r="A573" t="str">
            <v>Id572</v>
          </cell>
          <cell r="B573">
            <v>42.02</v>
          </cell>
          <cell r="C573">
            <v>9.9499999999999993</v>
          </cell>
          <cell r="D573" t="str">
            <v>yes</v>
          </cell>
          <cell r="E573" t="str">
            <v>No</v>
          </cell>
          <cell r="F573" t="str">
            <v>Yes</v>
          </cell>
          <cell r="G573">
            <v>1</v>
          </cell>
          <cell r="H573" t="str">
            <v>No</v>
          </cell>
        </row>
        <row r="574">
          <cell r="A574" t="str">
            <v>Id573</v>
          </cell>
          <cell r="B574">
            <v>49.07</v>
          </cell>
          <cell r="C574">
            <v>9.08</v>
          </cell>
          <cell r="D574" t="str">
            <v>yes</v>
          </cell>
          <cell r="E574" t="str">
            <v>No</v>
          </cell>
          <cell r="F574" t="str">
            <v>No</v>
          </cell>
          <cell r="G574">
            <v>1</v>
          </cell>
          <cell r="H574" t="str">
            <v>No</v>
          </cell>
        </row>
        <row r="575">
          <cell r="A575" t="str">
            <v>Id574</v>
          </cell>
          <cell r="B575">
            <v>19.8</v>
          </cell>
          <cell r="C575">
            <v>4.82</v>
          </cell>
          <cell r="D575" t="str">
            <v>No</v>
          </cell>
          <cell r="E575" t="str">
            <v>No</v>
          </cell>
          <cell r="F575" t="str">
            <v>No</v>
          </cell>
          <cell r="G575" t="str">
            <v>No major surgery</v>
          </cell>
          <cell r="H575" t="str">
            <v>yes</v>
          </cell>
        </row>
        <row r="576">
          <cell r="A576" t="str">
            <v>Id575</v>
          </cell>
          <cell r="B576">
            <v>27.36</v>
          </cell>
          <cell r="C576">
            <v>4.6500000000000004</v>
          </cell>
          <cell r="D576" t="str">
            <v>No</v>
          </cell>
          <cell r="E576" t="str">
            <v>yes</v>
          </cell>
          <cell r="F576" t="str">
            <v>No</v>
          </cell>
          <cell r="G576">
            <v>1</v>
          </cell>
          <cell r="H576" t="str">
            <v>yes</v>
          </cell>
        </row>
        <row r="577">
          <cell r="A577" t="str">
            <v>Id576</v>
          </cell>
          <cell r="B577">
            <v>42.95</v>
          </cell>
          <cell r="C577">
            <v>5.16</v>
          </cell>
          <cell r="D577" t="str">
            <v>yes</v>
          </cell>
          <cell r="E577" t="str">
            <v>No</v>
          </cell>
          <cell r="F577" t="str">
            <v>No</v>
          </cell>
          <cell r="G577">
            <v>1</v>
          </cell>
          <cell r="H577" t="str">
            <v>No</v>
          </cell>
        </row>
        <row r="578">
          <cell r="A578" t="str">
            <v>Id577</v>
          </cell>
          <cell r="B578">
            <v>42.66</v>
          </cell>
          <cell r="C578">
            <v>10.44</v>
          </cell>
          <cell r="D578" t="str">
            <v>No</v>
          </cell>
          <cell r="E578" t="str">
            <v>No</v>
          </cell>
          <cell r="F578" t="str">
            <v>No</v>
          </cell>
          <cell r="G578" t="str">
            <v>No major surgery</v>
          </cell>
          <cell r="H578" t="str">
            <v>No</v>
          </cell>
        </row>
        <row r="579">
          <cell r="A579" t="str">
            <v>Id578</v>
          </cell>
          <cell r="B579">
            <v>33.630000000000003</v>
          </cell>
          <cell r="C579">
            <v>5.69</v>
          </cell>
          <cell r="D579" t="str">
            <v>No</v>
          </cell>
          <cell r="E579" t="str">
            <v>No</v>
          </cell>
          <cell r="F579" t="str">
            <v>No</v>
          </cell>
          <cell r="G579">
            <v>1</v>
          </cell>
          <cell r="H579" t="str">
            <v>No</v>
          </cell>
        </row>
        <row r="580">
          <cell r="A580" t="str">
            <v>Id579</v>
          </cell>
          <cell r="B580">
            <v>26.84</v>
          </cell>
          <cell r="C580">
            <v>6.5</v>
          </cell>
          <cell r="D580" t="str">
            <v>No</v>
          </cell>
          <cell r="E580" t="str">
            <v>No</v>
          </cell>
          <cell r="F580" t="str">
            <v>No</v>
          </cell>
          <cell r="G580" t="str">
            <v>No major surgery</v>
          </cell>
          <cell r="H580" t="str">
            <v>yes</v>
          </cell>
        </row>
        <row r="581">
          <cell r="A581" t="str">
            <v>Id580</v>
          </cell>
          <cell r="B581">
            <v>28.3</v>
          </cell>
          <cell r="C581">
            <v>5.73</v>
          </cell>
          <cell r="D581" t="str">
            <v>No</v>
          </cell>
          <cell r="E581" t="str">
            <v>No</v>
          </cell>
          <cell r="F581" t="str">
            <v>Yes</v>
          </cell>
          <cell r="G581">
            <v>1</v>
          </cell>
          <cell r="H581" t="str">
            <v>yes</v>
          </cell>
        </row>
        <row r="582">
          <cell r="A582" t="str">
            <v>Id581</v>
          </cell>
          <cell r="B582">
            <v>27.06</v>
          </cell>
          <cell r="C582">
            <v>5.74</v>
          </cell>
          <cell r="D582" t="str">
            <v>yes</v>
          </cell>
          <cell r="E582" t="str">
            <v>No</v>
          </cell>
          <cell r="F582" t="str">
            <v>No</v>
          </cell>
          <cell r="G582" t="str">
            <v>No major surgery</v>
          </cell>
          <cell r="H582" t="str">
            <v>yes</v>
          </cell>
        </row>
        <row r="583">
          <cell r="A583" t="str">
            <v>Id582</v>
          </cell>
          <cell r="B583">
            <v>47.13</v>
          </cell>
          <cell r="C583">
            <v>8.6999999999999993</v>
          </cell>
          <cell r="D583" t="str">
            <v>No</v>
          </cell>
          <cell r="E583" t="str">
            <v>No</v>
          </cell>
          <cell r="F583" t="str">
            <v>No</v>
          </cell>
          <cell r="G583" t="str">
            <v>No major surgery</v>
          </cell>
          <cell r="H583" t="str">
            <v>No</v>
          </cell>
        </row>
        <row r="584">
          <cell r="A584" t="str">
            <v>Id583</v>
          </cell>
          <cell r="B584">
            <v>51.72</v>
          </cell>
          <cell r="C584">
            <v>5.09</v>
          </cell>
          <cell r="D584" t="str">
            <v>No</v>
          </cell>
          <cell r="E584" t="str">
            <v>No</v>
          </cell>
          <cell r="F584" t="str">
            <v>No</v>
          </cell>
          <cell r="G584" t="str">
            <v>No major surgery</v>
          </cell>
          <cell r="H584" t="str">
            <v>No</v>
          </cell>
        </row>
        <row r="585">
          <cell r="A585" t="str">
            <v>Id584</v>
          </cell>
          <cell r="B585">
            <v>48.59</v>
          </cell>
          <cell r="C585">
            <v>5.57</v>
          </cell>
          <cell r="D585" t="str">
            <v>No</v>
          </cell>
          <cell r="E585" t="str">
            <v>No</v>
          </cell>
          <cell r="F585" t="str">
            <v>No</v>
          </cell>
          <cell r="G585" t="str">
            <v>No major surgery</v>
          </cell>
          <cell r="H585" t="str">
            <v>No</v>
          </cell>
        </row>
        <row r="586">
          <cell r="A586" t="str">
            <v>Id585</v>
          </cell>
          <cell r="B586">
            <v>45.18</v>
          </cell>
          <cell r="C586">
            <v>10.87</v>
          </cell>
          <cell r="D586" t="str">
            <v>No</v>
          </cell>
          <cell r="E586" t="str">
            <v>No</v>
          </cell>
          <cell r="F586" t="str">
            <v>No</v>
          </cell>
          <cell r="G586" t="str">
            <v>No major surgery</v>
          </cell>
          <cell r="H586" t="str">
            <v>No</v>
          </cell>
        </row>
        <row r="587">
          <cell r="A587" t="str">
            <v>Id586</v>
          </cell>
          <cell r="B587">
            <v>27.9</v>
          </cell>
          <cell r="C587">
            <v>6.02</v>
          </cell>
          <cell r="D587" t="str">
            <v>No</v>
          </cell>
          <cell r="E587" t="str">
            <v>No</v>
          </cell>
          <cell r="F587" t="str">
            <v>Yes</v>
          </cell>
          <cell r="G587">
            <v>1</v>
          </cell>
          <cell r="H587" t="str">
            <v>yes</v>
          </cell>
        </row>
        <row r="588">
          <cell r="A588" t="str">
            <v>Id587</v>
          </cell>
          <cell r="B588">
            <v>51.33</v>
          </cell>
          <cell r="C588">
            <v>7</v>
          </cell>
          <cell r="D588" t="str">
            <v>No</v>
          </cell>
          <cell r="E588" t="str">
            <v>No</v>
          </cell>
          <cell r="F588" t="str">
            <v>No</v>
          </cell>
          <cell r="G588" t="str">
            <v>No major surgery</v>
          </cell>
          <cell r="H588" t="str">
            <v>No</v>
          </cell>
        </row>
        <row r="589">
          <cell r="A589" t="str">
            <v>Id588</v>
          </cell>
          <cell r="B589">
            <v>30.59</v>
          </cell>
          <cell r="C589">
            <v>5.56</v>
          </cell>
          <cell r="D589" t="str">
            <v>yes</v>
          </cell>
          <cell r="E589" t="str">
            <v>No</v>
          </cell>
          <cell r="F589" t="str">
            <v>No</v>
          </cell>
          <cell r="G589">
            <v>1</v>
          </cell>
          <cell r="H589" t="str">
            <v>No</v>
          </cell>
        </row>
        <row r="590">
          <cell r="A590" t="str">
            <v>Id589</v>
          </cell>
          <cell r="B590">
            <v>39.229999999999997</v>
          </cell>
          <cell r="C590">
            <v>8.4499999999999993</v>
          </cell>
          <cell r="D590" t="str">
            <v>No</v>
          </cell>
          <cell r="E590" t="str">
            <v>No</v>
          </cell>
          <cell r="F590" t="str">
            <v>No</v>
          </cell>
          <cell r="G590" t="str">
            <v>No major surgery</v>
          </cell>
          <cell r="H590" t="str">
            <v>No</v>
          </cell>
        </row>
        <row r="591">
          <cell r="A591" t="str">
            <v>Id590</v>
          </cell>
          <cell r="B591">
            <v>19.094999999999999</v>
          </cell>
          <cell r="C591">
            <v>6.19</v>
          </cell>
          <cell r="D591" t="str">
            <v>No</v>
          </cell>
          <cell r="E591" t="str">
            <v>No</v>
          </cell>
          <cell r="F591" t="str">
            <v>No</v>
          </cell>
          <cell r="G591" t="str">
            <v>No major surgery</v>
          </cell>
          <cell r="H591" t="str">
            <v>yes</v>
          </cell>
        </row>
        <row r="592">
          <cell r="A592" t="str">
            <v>Id591</v>
          </cell>
          <cell r="B592">
            <v>49.72</v>
          </cell>
          <cell r="C592">
            <v>7.71</v>
          </cell>
          <cell r="D592" t="str">
            <v>No</v>
          </cell>
          <cell r="E592" t="str">
            <v>No</v>
          </cell>
          <cell r="F592" t="str">
            <v>No</v>
          </cell>
          <cell r="G592" t="str">
            <v>No major surgery</v>
          </cell>
          <cell r="H592" t="str">
            <v>No</v>
          </cell>
        </row>
        <row r="593">
          <cell r="A593" t="str">
            <v>Id592</v>
          </cell>
          <cell r="B593">
            <v>21.754999999999999</v>
          </cell>
          <cell r="C593">
            <v>4.63</v>
          </cell>
          <cell r="D593" t="str">
            <v>No</v>
          </cell>
          <cell r="E593" t="str">
            <v>No</v>
          </cell>
          <cell r="F593" t="str">
            <v>Yes</v>
          </cell>
          <cell r="G593">
            <v>1</v>
          </cell>
          <cell r="H593" t="str">
            <v>yes</v>
          </cell>
        </row>
        <row r="594">
          <cell r="A594" t="str">
            <v>Id593</v>
          </cell>
          <cell r="B594">
            <v>48.39</v>
          </cell>
          <cell r="C594">
            <v>4.6100000000000003</v>
          </cell>
          <cell r="D594" t="str">
            <v>No</v>
          </cell>
          <cell r="E594" t="str">
            <v>No</v>
          </cell>
          <cell r="F594" t="str">
            <v>No</v>
          </cell>
          <cell r="G594" t="str">
            <v>No major surgery</v>
          </cell>
          <cell r="H594" t="str">
            <v>No</v>
          </cell>
        </row>
        <row r="595">
          <cell r="A595" t="str">
            <v>Id594</v>
          </cell>
          <cell r="B595">
            <v>47.15</v>
          </cell>
          <cell r="C595">
            <v>9.5299999999999994</v>
          </cell>
          <cell r="D595" t="str">
            <v>yes</v>
          </cell>
          <cell r="E595" t="str">
            <v>No</v>
          </cell>
          <cell r="F595" t="str">
            <v>No</v>
          </cell>
          <cell r="G595">
            <v>1</v>
          </cell>
          <cell r="H595" t="str">
            <v>No</v>
          </cell>
        </row>
        <row r="596">
          <cell r="A596" t="str">
            <v>Id595</v>
          </cell>
          <cell r="B596">
            <v>47.59</v>
          </cell>
          <cell r="C596">
            <v>11.43</v>
          </cell>
          <cell r="D596" t="str">
            <v>yes</v>
          </cell>
          <cell r="E596" t="str">
            <v>No</v>
          </cell>
          <cell r="F596" t="str">
            <v>No</v>
          </cell>
          <cell r="G596">
            <v>2</v>
          </cell>
          <cell r="H596" t="str">
            <v>No</v>
          </cell>
        </row>
        <row r="597">
          <cell r="A597" t="str">
            <v>Id596</v>
          </cell>
          <cell r="B597">
            <v>39.81</v>
          </cell>
          <cell r="C597">
            <v>7.65</v>
          </cell>
          <cell r="D597" t="str">
            <v>yes</v>
          </cell>
          <cell r="E597" t="str">
            <v>No</v>
          </cell>
          <cell r="F597" t="str">
            <v>Yes</v>
          </cell>
          <cell r="G597">
            <v>1</v>
          </cell>
          <cell r="H597" t="str">
            <v>No</v>
          </cell>
        </row>
        <row r="598">
          <cell r="A598" t="str">
            <v>Id597</v>
          </cell>
          <cell r="B598">
            <v>31.02</v>
          </cell>
          <cell r="C598">
            <v>5.87</v>
          </cell>
          <cell r="D598" t="str">
            <v>yes</v>
          </cell>
          <cell r="E598" t="str">
            <v>No</v>
          </cell>
          <cell r="F598" t="str">
            <v>No</v>
          </cell>
          <cell r="G598" t="str">
            <v>No major surgery</v>
          </cell>
          <cell r="H598" t="str">
            <v>No</v>
          </cell>
        </row>
        <row r="599">
          <cell r="A599" t="str">
            <v>Id598</v>
          </cell>
          <cell r="B599">
            <v>24.75</v>
          </cell>
          <cell r="C599">
            <v>4.3600000000000003</v>
          </cell>
          <cell r="D599" t="str">
            <v>yes</v>
          </cell>
          <cell r="E599" t="str">
            <v>No</v>
          </cell>
          <cell r="F599" t="str">
            <v>No</v>
          </cell>
          <cell r="G599">
            <v>1</v>
          </cell>
          <cell r="H599" t="str">
            <v>yes</v>
          </cell>
        </row>
        <row r="600">
          <cell r="A600" t="str">
            <v>Id599</v>
          </cell>
          <cell r="B600">
            <v>30.114999999999998</v>
          </cell>
          <cell r="C600">
            <v>10.119999999999999</v>
          </cell>
          <cell r="D600" t="str">
            <v>No</v>
          </cell>
          <cell r="E600" t="str">
            <v>No</v>
          </cell>
          <cell r="F600" t="str">
            <v>No</v>
          </cell>
          <cell r="G600">
            <v>3</v>
          </cell>
          <cell r="H600" t="str">
            <v>No</v>
          </cell>
        </row>
        <row r="601">
          <cell r="A601" t="str">
            <v>Id600</v>
          </cell>
          <cell r="B601">
            <v>26.03</v>
          </cell>
          <cell r="C601">
            <v>4.01</v>
          </cell>
          <cell r="D601" t="str">
            <v>No</v>
          </cell>
          <cell r="E601" t="str">
            <v>No</v>
          </cell>
          <cell r="F601" t="str">
            <v>Yes</v>
          </cell>
          <cell r="G601">
            <v>1</v>
          </cell>
          <cell r="H601" t="str">
            <v>yes</v>
          </cell>
        </row>
        <row r="602">
          <cell r="A602" t="str">
            <v>Id601</v>
          </cell>
          <cell r="B602">
            <v>20.045000000000002</v>
          </cell>
          <cell r="C602">
            <v>4.7699999999999996</v>
          </cell>
          <cell r="D602" t="str">
            <v>yes</v>
          </cell>
          <cell r="E602" t="str">
            <v>No</v>
          </cell>
          <cell r="F602" t="str">
            <v>No</v>
          </cell>
          <cell r="G602">
            <v>1</v>
          </cell>
          <cell r="H602" t="str">
            <v>yes</v>
          </cell>
        </row>
        <row r="603">
          <cell r="A603" t="str">
            <v>Id602</v>
          </cell>
          <cell r="B603">
            <v>40.24</v>
          </cell>
          <cell r="C603">
            <v>6.83</v>
          </cell>
          <cell r="D603" t="str">
            <v>No</v>
          </cell>
          <cell r="E603" t="str">
            <v>No</v>
          </cell>
          <cell r="F603" t="str">
            <v>No</v>
          </cell>
          <cell r="G603" t="str">
            <v>No major surgery</v>
          </cell>
          <cell r="H603" t="str">
            <v>No</v>
          </cell>
        </row>
        <row r="604">
          <cell r="A604" t="str">
            <v>Id603</v>
          </cell>
          <cell r="B604">
            <v>43.15</v>
          </cell>
          <cell r="C604">
            <v>6.14</v>
          </cell>
          <cell r="D604" t="str">
            <v>yes</v>
          </cell>
          <cell r="E604" t="str">
            <v>No</v>
          </cell>
          <cell r="F604" t="str">
            <v>Yes</v>
          </cell>
          <cell r="G604">
            <v>1</v>
          </cell>
          <cell r="H604" t="str">
            <v>No</v>
          </cell>
        </row>
        <row r="605">
          <cell r="A605" t="str">
            <v>Id604</v>
          </cell>
          <cell r="B605">
            <v>27.7</v>
          </cell>
          <cell r="C605">
            <v>5.6</v>
          </cell>
          <cell r="D605" t="str">
            <v>No</v>
          </cell>
          <cell r="E605" t="str">
            <v>No</v>
          </cell>
          <cell r="F605" t="str">
            <v>Yes</v>
          </cell>
          <cell r="G605">
            <v>1</v>
          </cell>
          <cell r="H605" t="str">
            <v>yes</v>
          </cell>
        </row>
        <row r="606">
          <cell r="A606" t="str">
            <v>Id605</v>
          </cell>
          <cell r="B606">
            <v>45.68</v>
          </cell>
          <cell r="C606">
            <v>4.8</v>
          </cell>
          <cell r="D606" t="str">
            <v>No</v>
          </cell>
          <cell r="E606" t="str">
            <v>No</v>
          </cell>
          <cell r="F606" t="str">
            <v>No</v>
          </cell>
          <cell r="G606">
            <v>2</v>
          </cell>
          <cell r="H606" t="str">
            <v>No</v>
          </cell>
        </row>
        <row r="607">
          <cell r="A607" t="str">
            <v>Id606</v>
          </cell>
          <cell r="B607">
            <v>27.3</v>
          </cell>
          <cell r="C607">
            <v>11.89</v>
          </cell>
          <cell r="D607" t="str">
            <v>No</v>
          </cell>
          <cell r="E607" t="str">
            <v>No</v>
          </cell>
          <cell r="F607" t="str">
            <v>No</v>
          </cell>
          <cell r="G607" t="str">
            <v>No major surgery</v>
          </cell>
          <cell r="H607" t="str">
            <v>yes</v>
          </cell>
        </row>
        <row r="608">
          <cell r="A608" t="str">
            <v>Id607</v>
          </cell>
          <cell r="B608">
            <v>54.45</v>
          </cell>
          <cell r="C608">
            <v>4.7300000000000004</v>
          </cell>
          <cell r="D608" t="str">
            <v>yes</v>
          </cell>
          <cell r="E608" t="str">
            <v>No</v>
          </cell>
          <cell r="F608" t="str">
            <v>No</v>
          </cell>
          <cell r="G608">
            <v>1</v>
          </cell>
          <cell r="H608" t="str">
            <v>No</v>
          </cell>
        </row>
        <row r="609">
          <cell r="A609" t="str">
            <v>Id608</v>
          </cell>
          <cell r="B609">
            <v>54.43</v>
          </cell>
          <cell r="C609">
            <v>4.6100000000000003</v>
          </cell>
          <cell r="D609" t="str">
            <v>yes</v>
          </cell>
          <cell r="E609" t="str">
            <v>No</v>
          </cell>
          <cell r="F609" t="str">
            <v>No</v>
          </cell>
          <cell r="G609">
            <v>1</v>
          </cell>
          <cell r="H609" t="str">
            <v>No</v>
          </cell>
        </row>
        <row r="610">
          <cell r="A610" t="str">
            <v>Id609</v>
          </cell>
          <cell r="B610">
            <v>48.01</v>
          </cell>
          <cell r="C610">
            <v>7.3</v>
          </cell>
          <cell r="D610" t="str">
            <v>No</v>
          </cell>
          <cell r="E610" t="str">
            <v>No</v>
          </cell>
          <cell r="F610" t="str">
            <v>No</v>
          </cell>
          <cell r="G610" t="str">
            <v>No major surgery</v>
          </cell>
          <cell r="H610" t="str">
            <v>No</v>
          </cell>
        </row>
        <row r="611">
          <cell r="A611" t="str">
            <v>Id610</v>
          </cell>
          <cell r="B611">
            <v>48.32</v>
          </cell>
          <cell r="C611">
            <v>5.88</v>
          </cell>
          <cell r="D611" t="str">
            <v>No</v>
          </cell>
          <cell r="E611" t="str">
            <v>No</v>
          </cell>
          <cell r="F611" t="str">
            <v>No</v>
          </cell>
          <cell r="G611" t="str">
            <v>No major surgery</v>
          </cell>
          <cell r="H611" t="str">
            <v>No</v>
          </cell>
        </row>
        <row r="612">
          <cell r="A612" t="str">
            <v>Id611</v>
          </cell>
          <cell r="B612">
            <v>22.895</v>
          </cell>
          <cell r="C612">
            <v>4.0599999999999996</v>
          </cell>
          <cell r="D612" t="str">
            <v>No</v>
          </cell>
          <cell r="E612" t="str">
            <v>No</v>
          </cell>
          <cell r="F612" t="str">
            <v>Yes</v>
          </cell>
          <cell r="G612">
            <v>1</v>
          </cell>
          <cell r="H612" t="str">
            <v>yes</v>
          </cell>
        </row>
        <row r="613">
          <cell r="A613" t="str">
            <v>Id612</v>
          </cell>
          <cell r="B613">
            <v>54.85</v>
          </cell>
          <cell r="C613">
            <v>4.9000000000000004</v>
          </cell>
          <cell r="D613" t="str">
            <v>No</v>
          </cell>
          <cell r="E613" t="str">
            <v>No</v>
          </cell>
          <cell r="F613" t="str">
            <v>No</v>
          </cell>
          <cell r="G613">
            <v>1</v>
          </cell>
          <cell r="H613" t="str">
            <v>No</v>
          </cell>
        </row>
        <row r="614">
          <cell r="A614" t="str">
            <v>Id613</v>
          </cell>
          <cell r="B614">
            <v>21.85</v>
          </cell>
          <cell r="C614">
            <v>5.52</v>
          </cell>
          <cell r="D614" t="str">
            <v>No</v>
          </cell>
          <cell r="E614" t="str">
            <v>No</v>
          </cell>
          <cell r="F614" t="str">
            <v>Yes</v>
          </cell>
          <cell r="G614">
            <v>1</v>
          </cell>
          <cell r="H614" t="str">
            <v>yes</v>
          </cell>
        </row>
        <row r="615">
          <cell r="A615" t="str">
            <v>Id614</v>
          </cell>
          <cell r="B615">
            <v>51.86</v>
          </cell>
          <cell r="C615">
            <v>5.2</v>
          </cell>
          <cell r="D615" t="str">
            <v>yes</v>
          </cell>
          <cell r="E615" t="str">
            <v>No</v>
          </cell>
          <cell r="F615" t="str">
            <v>No</v>
          </cell>
          <cell r="G615" t="str">
            <v>No major surgery</v>
          </cell>
          <cell r="H615" t="str">
            <v>No</v>
          </cell>
        </row>
        <row r="616">
          <cell r="A616" t="str">
            <v>Id615</v>
          </cell>
          <cell r="B616">
            <v>39.049999999999997</v>
          </cell>
          <cell r="C616">
            <v>7.59</v>
          </cell>
          <cell r="D616" t="str">
            <v>No</v>
          </cell>
          <cell r="E616" t="str">
            <v>No</v>
          </cell>
          <cell r="F616" t="str">
            <v>No</v>
          </cell>
          <cell r="G616">
            <v>3</v>
          </cell>
          <cell r="H616" t="str">
            <v>No</v>
          </cell>
        </row>
        <row r="617">
          <cell r="A617" t="str">
            <v>Id616</v>
          </cell>
          <cell r="B617">
            <v>31.824999999999999</v>
          </cell>
          <cell r="C617">
            <v>8.2799999999999994</v>
          </cell>
          <cell r="D617" t="str">
            <v>No</v>
          </cell>
          <cell r="E617" t="str">
            <v>No</v>
          </cell>
          <cell r="F617" t="str">
            <v>No</v>
          </cell>
          <cell r="G617">
            <v>3</v>
          </cell>
          <cell r="H617" t="str">
            <v>No</v>
          </cell>
        </row>
        <row r="618">
          <cell r="A618" t="str">
            <v>Id617</v>
          </cell>
          <cell r="B618">
            <v>46.43</v>
          </cell>
          <cell r="C618">
            <v>6.72</v>
          </cell>
          <cell r="D618" t="str">
            <v>No</v>
          </cell>
          <cell r="E618" t="str">
            <v>No</v>
          </cell>
          <cell r="F618" t="str">
            <v>No</v>
          </cell>
          <cell r="G618" t="str">
            <v>No major surgery</v>
          </cell>
          <cell r="H618" t="str">
            <v>No</v>
          </cell>
        </row>
        <row r="619">
          <cell r="A619" t="str">
            <v>Id618</v>
          </cell>
          <cell r="B619">
            <v>53.63</v>
          </cell>
          <cell r="C619">
            <v>5.47</v>
          </cell>
          <cell r="D619" t="str">
            <v>yes</v>
          </cell>
          <cell r="E619" t="str">
            <v>No</v>
          </cell>
          <cell r="F619" t="str">
            <v>No</v>
          </cell>
          <cell r="G619">
            <v>1</v>
          </cell>
          <cell r="H619" t="str">
            <v>No</v>
          </cell>
        </row>
        <row r="620">
          <cell r="A620" t="str">
            <v>Id619</v>
          </cell>
          <cell r="B620">
            <v>48.7</v>
          </cell>
          <cell r="C620">
            <v>4.71</v>
          </cell>
          <cell r="D620" t="str">
            <v>No</v>
          </cell>
          <cell r="E620" t="str">
            <v>No</v>
          </cell>
          <cell r="F620" t="str">
            <v>No</v>
          </cell>
          <cell r="G620" t="str">
            <v>No major surgery</v>
          </cell>
          <cell r="H620" t="str">
            <v>No</v>
          </cell>
        </row>
        <row r="621">
          <cell r="A621" t="str">
            <v>Id620</v>
          </cell>
          <cell r="B621">
            <v>48.81</v>
          </cell>
          <cell r="C621">
            <v>5.49</v>
          </cell>
          <cell r="D621" t="str">
            <v>No</v>
          </cell>
          <cell r="E621" t="str">
            <v>No</v>
          </cell>
          <cell r="F621" t="str">
            <v>No</v>
          </cell>
          <cell r="G621" t="str">
            <v>No major surgery</v>
          </cell>
          <cell r="H621" t="str">
            <v>No</v>
          </cell>
        </row>
        <row r="622">
          <cell r="A622" t="str">
            <v>Id621</v>
          </cell>
          <cell r="B622">
            <v>47.53</v>
          </cell>
          <cell r="C622">
            <v>4.72</v>
          </cell>
          <cell r="D622" t="str">
            <v>No</v>
          </cell>
          <cell r="E622" t="str">
            <v>No</v>
          </cell>
          <cell r="F622" t="str">
            <v>No</v>
          </cell>
          <cell r="G622" t="str">
            <v>No major surgery</v>
          </cell>
          <cell r="H622" t="str">
            <v>No</v>
          </cell>
        </row>
        <row r="623">
          <cell r="A623" t="str">
            <v>Id622</v>
          </cell>
          <cell r="B623">
            <v>36.85</v>
          </cell>
          <cell r="C623">
            <v>6.7</v>
          </cell>
          <cell r="D623" t="str">
            <v>No</v>
          </cell>
          <cell r="E623" t="str">
            <v>No</v>
          </cell>
          <cell r="F623" t="str">
            <v>No</v>
          </cell>
          <cell r="G623" t="str">
            <v>No major surgery</v>
          </cell>
          <cell r="H623" t="str">
            <v>No</v>
          </cell>
        </row>
        <row r="624">
          <cell r="A624" t="str">
            <v>Id623</v>
          </cell>
          <cell r="B624">
            <v>29.3</v>
          </cell>
          <cell r="C624">
            <v>5.5</v>
          </cell>
          <cell r="D624" t="str">
            <v>No</v>
          </cell>
          <cell r="E624" t="str">
            <v>No</v>
          </cell>
          <cell r="F624" t="str">
            <v>No</v>
          </cell>
          <cell r="G624" t="str">
            <v>No major surgery</v>
          </cell>
          <cell r="H624" t="str">
            <v>No</v>
          </cell>
        </row>
        <row r="625">
          <cell r="A625" t="str">
            <v>Id624</v>
          </cell>
          <cell r="B625">
            <v>19.3</v>
          </cell>
          <cell r="C625">
            <v>4.46</v>
          </cell>
          <cell r="D625" t="str">
            <v>No</v>
          </cell>
          <cell r="E625" t="str">
            <v>No</v>
          </cell>
          <cell r="F625" t="str">
            <v>No</v>
          </cell>
          <cell r="G625">
            <v>1</v>
          </cell>
          <cell r="H625" t="str">
            <v>yes</v>
          </cell>
        </row>
        <row r="626">
          <cell r="A626" t="str">
            <v>Id625</v>
          </cell>
          <cell r="B626">
            <v>24.13</v>
          </cell>
          <cell r="C626">
            <v>5.29</v>
          </cell>
          <cell r="D626" t="str">
            <v>yes</v>
          </cell>
          <cell r="E626" t="str">
            <v>No</v>
          </cell>
          <cell r="F626" t="str">
            <v>Yes</v>
          </cell>
          <cell r="G626">
            <v>1</v>
          </cell>
          <cell r="H626" t="str">
            <v>yes</v>
          </cell>
        </row>
        <row r="627">
          <cell r="A627" t="str">
            <v>Id626</v>
          </cell>
          <cell r="B627">
            <v>46.7</v>
          </cell>
          <cell r="C627">
            <v>10.99</v>
          </cell>
          <cell r="D627" t="str">
            <v>No</v>
          </cell>
          <cell r="E627" t="str">
            <v>No</v>
          </cell>
          <cell r="F627" t="str">
            <v>No</v>
          </cell>
          <cell r="G627" t="str">
            <v>No major surgery</v>
          </cell>
          <cell r="H627" t="str">
            <v>No</v>
          </cell>
        </row>
        <row r="628">
          <cell r="A628" t="str">
            <v>Id627</v>
          </cell>
          <cell r="B628">
            <v>45.27</v>
          </cell>
          <cell r="C628">
            <v>5.2</v>
          </cell>
          <cell r="D628" t="str">
            <v>yes</v>
          </cell>
          <cell r="E628" t="str">
            <v>No</v>
          </cell>
          <cell r="F628" t="str">
            <v>No</v>
          </cell>
          <cell r="G628" t="str">
            <v>No major surgery</v>
          </cell>
          <cell r="H628" t="str">
            <v>No</v>
          </cell>
        </row>
        <row r="629">
          <cell r="A629" t="str">
            <v>Id628</v>
          </cell>
          <cell r="B629">
            <v>44.29</v>
          </cell>
          <cell r="C629">
            <v>9.66</v>
          </cell>
          <cell r="D629" t="str">
            <v>No</v>
          </cell>
          <cell r="E629" t="str">
            <v>No</v>
          </cell>
          <cell r="F629" t="str">
            <v>No</v>
          </cell>
          <cell r="G629">
            <v>2</v>
          </cell>
          <cell r="H629" t="str">
            <v>No</v>
          </cell>
        </row>
        <row r="630">
          <cell r="A630" t="str">
            <v>Id629</v>
          </cell>
          <cell r="B630">
            <v>54.59</v>
          </cell>
          <cell r="C630">
            <v>4.22</v>
          </cell>
          <cell r="D630" t="str">
            <v>yes</v>
          </cell>
          <cell r="E630" t="str">
            <v>No</v>
          </cell>
          <cell r="F630" t="str">
            <v>No</v>
          </cell>
          <cell r="G630">
            <v>1</v>
          </cell>
          <cell r="H630" t="str">
            <v>No</v>
          </cell>
        </row>
        <row r="631">
          <cell r="A631" t="str">
            <v>Id630</v>
          </cell>
          <cell r="B631">
            <v>32.965000000000003</v>
          </cell>
          <cell r="C631">
            <v>11.78</v>
          </cell>
          <cell r="D631" t="str">
            <v>No</v>
          </cell>
          <cell r="E631" t="str">
            <v>No</v>
          </cell>
          <cell r="F631" t="str">
            <v>No</v>
          </cell>
          <cell r="G631" t="str">
            <v>No major surgery</v>
          </cell>
          <cell r="H631" t="str">
            <v>No</v>
          </cell>
        </row>
        <row r="632">
          <cell r="A632" t="str">
            <v>Id631</v>
          </cell>
          <cell r="B632">
            <v>38.049999999999997</v>
          </cell>
          <cell r="C632">
            <v>9.6199999999999992</v>
          </cell>
          <cell r="D632" t="str">
            <v>No</v>
          </cell>
          <cell r="E632" t="str">
            <v>No</v>
          </cell>
          <cell r="F632" t="str">
            <v>No</v>
          </cell>
          <cell r="G632" t="str">
            <v>No major surgery</v>
          </cell>
          <cell r="H632" t="str">
            <v>No</v>
          </cell>
        </row>
        <row r="633">
          <cell r="A633" t="str">
            <v>Id632</v>
          </cell>
          <cell r="B633">
            <v>46.14</v>
          </cell>
          <cell r="C633">
            <v>10.78</v>
          </cell>
          <cell r="D633" t="str">
            <v>No</v>
          </cell>
          <cell r="E633" t="str">
            <v>No</v>
          </cell>
          <cell r="F633" t="str">
            <v>No</v>
          </cell>
          <cell r="G633" t="str">
            <v>No major surgery</v>
          </cell>
          <cell r="H633" t="str">
            <v>No</v>
          </cell>
        </row>
        <row r="634">
          <cell r="A634" t="str">
            <v>Id633</v>
          </cell>
          <cell r="B634">
            <v>41.325000000000003</v>
          </cell>
          <cell r="C634">
            <v>5.1100000000000003</v>
          </cell>
          <cell r="D634" t="str">
            <v>yes</v>
          </cell>
          <cell r="E634" t="str">
            <v>No</v>
          </cell>
          <cell r="F634" t="str">
            <v>No</v>
          </cell>
          <cell r="G634">
            <v>2</v>
          </cell>
          <cell r="H634" t="str">
            <v>No</v>
          </cell>
        </row>
        <row r="635">
          <cell r="A635" t="str">
            <v>Id634</v>
          </cell>
          <cell r="B635">
            <v>44.64</v>
          </cell>
          <cell r="C635">
            <v>7.18</v>
          </cell>
          <cell r="D635" t="str">
            <v>No</v>
          </cell>
          <cell r="E635" t="str">
            <v>No</v>
          </cell>
          <cell r="F635" t="str">
            <v>No</v>
          </cell>
          <cell r="G635" t="str">
            <v>No major surgery</v>
          </cell>
          <cell r="H635" t="str">
            <v>No</v>
          </cell>
        </row>
        <row r="636">
          <cell r="A636" t="str">
            <v>Id635</v>
          </cell>
          <cell r="B636">
            <v>25.175000000000001</v>
          </cell>
          <cell r="C636">
            <v>4.96</v>
          </cell>
          <cell r="D636" t="str">
            <v>No</v>
          </cell>
          <cell r="E636" t="str">
            <v>yes</v>
          </cell>
          <cell r="F636" t="str">
            <v>No</v>
          </cell>
          <cell r="G636">
            <v>1</v>
          </cell>
          <cell r="H636" t="str">
            <v>?</v>
          </cell>
        </row>
        <row r="637">
          <cell r="A637" t="str">
            <v>Id636</v>
          </cell>
          <cell r="B637">
            <v>43.11</v>
          </cell>
          <cell r="C637">
            <v>4.67</v>
          </cell>
          <cell r="D637" t="str">
            <v>yes</v>
          </cell>
          <cell r="E637" t="str">
            <v>No</v>
          </cell>
          <cell r="F637" t="str">
            <v>No</v>
          </cell>
          <cell r="G637" t="str">
            <v>No major surgery</v>
          </cell>
          <cell r="H637" t="str">
            <v>No</v>
          </cell>
        </row>
        <row r="638">
          <cell r="A638" t="str">
            <v>Id637</v>
          </cell>
          <cell r="B638">
            <v>53.32</v>
          </cell>
          <cell r="C638">
            <v>5.0599999999999996</v>
          </cell>
          <cell r="D638" t="str">
            <v>No</v>
          </cell>
          <cell r="E638" t="str">
            <v>No</v>
          </cell>
          <cell r="F638" t="str">
            <v>No</v>
          </cell>
          <cell r="G638" t="str">
            <v>No major surgery</v>
          </cell>
          <cell r="H638" t="str">
            <v>No</v>
          </cell>
        </row>
        <row r="639">
          <cell r="A639" t="str">
            <v>Id638</v>
          </cell>
          <cell r="B639">
            <v>38.04</v>
          </cell>
          <cell r="C639">
            <v>5.0199999999999996</v>
          </cell>
          <cell r="D639" t="str">
            <v>yes</v>
          </cell>
          <cell r="E639" t="str">
            <v>No</v>
          </cell>
          <cell r="F639" t="str">
            <v>No</v>
          </cell>
          <cell r="G639">
            <v>1</v>
          </cell>
          <cell r="H639" t="str">
            <v>No</v>
          </cell>
        </row>
        <row r="640">
          <cell r="A640" t="str">
            <v>Id639</v>
          </cell>
          <cell r="B640">
            <v>37.9</v>
          </cell>
          <cell r="C640">
            <v>7.76</v>
          </cell>
          <cell r="D640" t="str">
            <v>No</v>
          </cell>
          <cell r="E640" t="str">
            <v>No</v>
          </cell>
          <cell r="F640" t="str">
            <v>No</v>
          </cell>
          <cell r="G640" t="str">
            <v>No major surgery</v>
          </cell>
          <cell r="H640" t="str">
            <v>No</v>
          </cell>
        </row>
        <row r="641">
          <cell r="A641" t="str">
            <v>Id640</v>
          </cell>
          <cell r="B641">
            <v>39.6</v>
          </cell>
          <cell r="C641">
            <v>9.32</v>
          </cell>
          <cell r="D641" t="str">
            <v>No</v>
          </cell>
          <cell r="E641" t="str">
            <v>No</v>
          </cell>
          <cell r="F641" t="str">
            <v>No</v>
          </cell>
          <cell r="G641" t="str">
            <v>No major surgery</v>
          </cell>
          <cell r="H641" t="str">
            <v>No</v>
          </cell>
        </row>
        <row r="642">
          <cell r="A642" t="str">
            <v>Id641</v>
          </cell>
          <cell r="B642">
            <v>50.92</v>
          </cell>
          <cell r="C642">
            <v>5.31</v>
          </cell>
          <cell r="D642" t="str">
            <v>yes</v>
          </cell>
          <cell r="E642" t="str">
            <v>No</v>
          </cell>
          <cell r="F642" t="str">
            <v>No</v>
          </cell>
          <cell r="G642">
            <v>1</v>
          </cell>
          <cell r="H642" t="str">
            <v>No</v>
          </cell>
        </row>
        <row r="643">
          <cell r="A643" t="str">
            <v>Id642</v>
          </cell>
          <cell r="B643">
            <v>21.85</v>
          </cell>
          <cell r="C643">
            <v>5.56</v>
          </cell>
          <cell r="D643" t="str">
            <v>yes</v>
          </cell>
          <cell r="E643" t="str">
            <v>No</v>
          </cell>
          <cell r="F643" t="str">
            <v>No</v>
          </cell>
          <cell r="G643" t="str">
            <v>No major surgery</v>
          </cell>
          <cell r="H643" t="str">
            <v>yes</v>
          </cell>
        </row>
        <row r="644">
          <cell r="A644" t="str">
            <v>Id643</v>
          </cell>
          <cell r="B644">
            <v>36.08</v>
          </cell>
          <cell r="C644">
            <v>7.11</v>
          </cell>
          <cell r="D644" t="str">
            <v>yes</v>
          </cell>
          <cell r="E644" t="str">
            <v>No</v>
          </cell>
          <cell r="F644" t="str">
            <v>Yes</v>
          </cell>
          <cell r="G644">
            <v>1</v>
          </cell>
          <cell r="H644" t="str">
            <v>No</v>
          </cell>
        </row>
        <row r="645">
          <cell r="A645" t="str">
            <v>Id644</v>
          </cell>
          <cell r="B645">
            <v>40.44</v>
          </cell>
          <cell r="C645">
            <v>5.13</v>
          </cell>
          <cell r="D645" t="str">
            <v>yes</v>
          </cell>
          <cell r="E645" t="str">
            <v>No</v>
          </cell>
          <cell r="F645" t="str">
            <v>Yes</v>
          </cell>
          <cell r="G645">
            <v>1</v>
          </cell>
          <cell r="H645" t="str">
            <v>No</v>
          </cell>
        </row>
        <row r="646">
          <cell r="A646" t="str">
            <v>Id645</v>
          </cell>
          <cell r="B646">
            <v>38.094999999999999</v>
          </cell>
          <cell r="C646">
            <v>10.199999999999999</v>
          </cell>
          <cell r="D646" t="str">
            <v>No</v>
          </cell>
          <cell r="E646" t="str">
            <v>No</v>
          </cell>
          <cell r="F646" t="str">
            <v>No</v>
          </cell>
          <cell r="G646" t="str">
            <v>No major surgery</v>
          </cell>
          <cell r="H646" t="str">
            <v>No</v>
          </cell>
        </row>
        <row r="647">
          <cell r="A647" t="str">
            <v>Id646</v>
          </cell>
          <cell r="B647">
            <v>44.95</v>
          </cell>
          <cell r="C647">
            <v>10.4</v>
          </cell>
          <cell r="D647" t="str">
            <v>No</v>
          </cell>
          <cell r="E647" t="str">
            <v>No</v>
          </cell>
          <cell r="F647" t="str">
            <v>No</v>
          </cell>
          <cell r="G647" t="str">
            <v>No major surgery</v>
          </cell>
          <cell r="H647" t="str">
            <v>No</v>
          </cell>
        </row>
        <row r="648">
          <cell r="A648" t="str">
            <v>Id647</v>
          </cell>
          <cell r="B648">
            <v>35.54</v>
          </cell>
          <cell r="C648">
            <v>10.67</v>
          </cell>
          <cell r="D648" t="str">
            <v>No</v>
          </cell>
          <cell r="E648" t="str">
            <v>No</v>
          </cell>
          <cell r="F648" t="str">
            <v>No</v>
          </cell>
          <cell r="G648" t="str">
            <v>No major surgery</v>
          </cell>
          <cell r="H648" t="str">
            <v>No</v>
          </cell>
        </row>
        <row r="649">
          <cell r="A649" t="str">
            <v>Id648</v>
          </cell>
          <cell r="B649">
            <v>39.799999999999997</v>
          </cell>
          <cell r="C649">
            <v>4.6500000000000004</v>
          </cell>
          <cell r="D649" t="str">
            <v>yes</v>
          </cell>
          <cell r="E649" t="str">
            <v>No</v>
          </cell>
          <cell r="F649" t="str">
            <v>No</v>
          </cell>
          <cell r="G649">
            <v>2</v>
          </cell>
          <cell r="H649" t="str">
            <v>No</v>
          </cell>
        </row>
        <row r="650">
          <cell r="A650" t="str">
            <v>Id649</v>
          </cell>
          <cell r="B650">
            <v>33.659999999999997</v>
          </cell>
          <cell r="C650">
            <v>5.65</v>
          </cell>
          <cell r="D650" t="str">
            <v>yes</v>
          </cell>
          <cell r="E650" t="str">
            <v>No</v>
          </cell>
          <cell r="F650" t="str">
            <v>No</v>
          </cell>
          <cell r="G650">
            <v>2</v>
          </cell>
          <cell r="H650" t="str">
            <v>No</v>
          </cell>
        </row>
        <row r="651">
          <cell r="A651" t="str">
            <v>Id650</v>
          </cell>
          <cell r="B651">
            <v>35.5</v>
          </cell>
          <cell r="C651">
            <v>11.97</v>
          </cell>
          <cell r="D651" t="str">
            <v>No</v>
          </cell>
          <cell r="E651" t="str">
            <v>No</v>
          </cell>
          <cell r="F651" t="str">
            <v>No</v>
          </cell>
          <cell r="G651" t="str">
            <v>No major surgery</v>
          </cell>
          <cell r="H651" t="str">
            <v>No</v>
          </cell>
        </row>
        <row r="652">
          <cell r="A652" t="str">
            <v>Id651</v>
          </cell>
          <cell r="B652">
            <v>41.63</v>
          </cell>
          <cell r="C652">
            <v>6.71</v>
          </cell>
          <cell r="D652" t="str">
            <v>No</v>
          </cell>
          <cell r="E652" t="str">
            <v>No</v>
          </cell>
          <cell r="F652" t="str">
            <v>No</v>
          </cell>
          <cell r="G652" t="str">
            <v>No major surgery</v>
          </cell>
          <cell r="H652" t="str">
            <v>No</v>
          </cell>
        </row>
        <row r="653">
          <cell r="A653" t="str">
            <v>Id652</v>
          </cell>
          <cell r="B653">
            <v>46.49</v>
          </cell>
          <cell r="C653">
            <v>11.92</v>
          </cell>
          <cell r="D653" t="str">
            <v>No</v>
          </cell>
          <cell r="E653" t="str">
            <v>No</v>
          </cell>
          <cell r="F653" t="str">
            <v>No</v>
          </cell>
          <cell r="G653" t="str">
            <v>No major surgery</v>
          </cell>
          <cell r="H653" t="str">
            <v>No</v>
          </cell>
        </row>
        <row r="654">
          <cell r="A654" t="str">
            <v>Id653</v>
          </cell>
          <cell r="B654">
            <v>43.29</v>
          </cell>
          <cell r="C654">
            <v>5.35</v>
          </cell>
          <cell r="D654" t="str">
            <v>No</v>
          </cell>
          <cell r="E654" t="str">
            <v>No</v>
          </cell>
          <cell r="F654" t="str">
            <v>No</v>
          </cell>
          <cell r="G654">
            <v>2</v>
          </cell>
          <cell r="H654" t="str">
            <v>No</v>
          </cell>
        </row>
        <row r="655">
          <cell r="A655" t="str">
            <v>Id654</v>
          </cell>
          <cell r="B655">
            <v>43.08</v>
          </cell>
          <cell r="C655">
            <v>8.9600000000000009</v>
          </cell>
          <cell r="D655" t="str">
            <v>yes</v>
          </cell>
          <cell r="E655" t="str">
            <v>No</v>
          </cell>
          <cell r="F655" t="str">
            <v>No</v>
          </cell>
          <cell r="G655">
            <v>1</v>
          </cell>
          <cell r="H655" t="str">
            <v>No</v>
          </cell>
        </row>
        <row r="656">
          <cell r="A656" t="str">
            <v>Id655</v>
          </cell>
          <cell r="B656">
            <v>39.07</v>
          </cell>
          <cell r="C656">
            <v>11.93</v>
          </cell>
          <cell r="D656" t="str">
            <v>No</v>
          </cell>
          <cell r="E656" t="str">
            <v>No</v>
          </cell>
          <cell r="F656" t="str">
            <v>No</v>
          </cell>
          <cell r="G656" t="str">
            <v>No major surgery</v>
          </cell>
          <cell r="H656" t="str">
            <v>No</v>
          </cell>
        </row>
        <row r="657">
          <cell r="A657" t="str">
            <v>Id656</v>
          </cell>
          <cell r="B657">
            <v>41.3</v>
          </cell>
          <cell r="C657">
            <v>9.59</v>
          </cell>
          <cell r="D657" t="str">
            <v>No</v>
          </cell>
          <cell r="E657" t="str">
            <v>No</v>
          </cell>
          <cell r="F657" t="str">
            <v>No</v>
          </cell>
          <cell r="G657" t="str">
            <v>No major surgery</v>
          </cell>
          <cell r="H657" t="str">
            <v>No</v>
          </cell>
        </row>
        <row r="658">
          <cell r="A658" t="str">
            <v>Id657</v>
          </cell>
          <cell r="B658">
            <v>42.95</v>
          </cell>
          <cell r="C658">
            <v>11.88</v>
          </cell>
          <cell r="D658" t="str">
            <v>yes</v>
          </cell>
          <cell r="E658" t="str">
            <v>No</v>
          </cell>
          <cell r="F658" t="str">
            <v>No</v>
          </cell>
          <cell r="G658">
            <v>2</v>
          </cell>
          <cell r="H658" t="str">
            <v>No</v>
          </cell>
        </row>
        <row r="659">
          <cell r="A659" t="str">
            <v>Id658</v>
          </cell>
          <cell r="B659">
            <v>46.96</v>
          </cell>
          <cell r="C659">
            <v>4.6399999999999997</v>
          </cell>
          <cell r="D659" t="str">
            <v>No</v>
          </cell>
          <cell r="E659" t="str">
            <v>No</v>
          </cell>
          <cell r="F659" t="str">
            <v>Yes</v>
          </cell>
          <cell r="G659">
            <v>1</v>
          </cell>
          <cell r="H659" t="str">
            <v>No</v>
          </cell>
        </row>
        <row r="660">
          <cell r="A660" t="str">
            <v>Id659</v>
          </cell>
          <cell r="B660">
            <v>30.495000000000001</v>
          </cell>
          <cell r="C660">
            <v>9.5299999999999994</v>
          </cell>
          <cell r="D660" t="str">
            <v>No</v>
          </cell>
          <cell r="E660" t="str">
            <v>No</v>
          </cell>
          <cell r="F660" t="str">
            <v>No</v>
          </cell>
          <cell r="G660" t="str">
            <v>No major surgery</v>
          </cell>
          <cell r="H660" t="str">
            <v>No</v>
          </cell>
        </row>
        <row r="661">
          <cell r="A661" t="str">
            <v>Id660</v>
          </cell>
          <cell r="B661">
            <v>17.954999999999998</v>
          </cell>
          <cell r="C661">
            <v>5.29</v>
          </cell>
          <cell r="D661" t="str">
            <v>yes</v>
          </cell>
          <cell r="E661" t="str">
            <v>No</v>
          </cell>
          <cell r="F661" t="str">
            <v>No</v>
          </cell>
          <cell r="G661">
            <v>1</v>
          </cell>
          <cell r="H661" t="str">
            <v>yes</v>
          </cell>
        </row>
        <row r="662">
          <cell r="A662" t="str">
            <v>Id661</v>
          </cell>
          <cell r="B662">
            <v>25.6</v>
          </cell>
          <cell r="C662">
            <v>10.95</v>
          </cell>
          <cell r="D662" t="str">
            <v>No</v>
          </cell>
          <cell r="E662" t="str">
            <v>No</v>
          </cell>
          <cell r="F662" t="str">
            <v>No</v>
          </cell>
          <cell r="G662">
            <v>3</v>
          </cell>
          <cell r="H662" t="str">
            <v>No</v>
          </cell>
        </row>
        <row r="663">
          <cell r="A663" t="str">
            <v>Id662</v>
          </cell>
          <cell r="B663">
            <v>34.21</v>
          </cell>
          <cell r="C663">
            <v>9.17</v>
          </cell>
          <cell r="D663" t="str">
            <v>No</v>
          </cell>
          <cell r="E663" t="str">
            <v>No</v>
          </cell>
          <cell r="F663" t="str">
            <v>No</v>
          </cell>
          <cell r="G663" t="str">
            <v>No major surgery</v>
          </cell>
          <cell r="H663" t="str">
            <v>No</v>
          </cell>
        </row>
        <row r="664">
          <cell r="A664" t="str">
            <v>Id663</v>
          </cell>
          <cell r="B664">
            <v>39.74</v>
          </cell>
          <cell r="C664">
            <v>7.39</v>
          </cell>
          <cell r="D664" t="str">
            <v>No</v>
          </cell>
          <cell r="E664" t="str">
            <v>No</v>
          </cell>
          <cell r="F664" t="str">
            <v>No</v>
          </cell>
          <cell r="G664" t="str">
            <v>No major surgery</v>
          </cell>
          <cell r="H664" t="str">
            <v>No</v>
          </cell>
        </row>
        <row r="665">
          <cell r="A665" t="str">
            <v>Id664</v>
          </cell>
          <cell r="B665">
            <v>49.53</v>
          </cell>
          <cell r="C665">
            <v>9.1300000000000008</v>
          </cell>
          <cell r="D665" t="str">
            <v>yes</v>
          </cell>
          <cell r="E665" t="str">
            <v>No</v>
          </cell>
          <cell r="F665" t="str">
            <v>No</v>
          </cell>
          <cell r="G665" t="str">
            <v>No major surgery</v>
          </cell>
          <cell r="H665" t="str">
            <v>No</v>
          </cell>
        </row>
        <row r="666">
          <cell r="A666" t="str">
            <v>Id665</v>
          </cell>
          <cell r="B666">
            <v>39.33</v>
          </cell>
          <cell r="C666">
            <v>10.4</v>
          </cell>
          <cell r="D666" t="str">
            <v>No</v>
          </cell>
          <cell r="E666" t="str">
            <v>No</v>
          </cell>
          <cell r="F666" t="str">
            <v>No</v>
          </cell>
          <cell r="G666">
            <v>3</v>
          </cell>
          <cell r="H666" t="str">
            <v>No</v>
          </cell>
        </row>
        <row r="667">
          <cell r="A667" t="str">
            <v>Id666</v>
          </cell>
          <cell r="B667">
            <v>39.979999999999997</v>
          </cell>
          <cell r="C667">
            <v>9.4600000000000009</v>
          </cell>
          <cell r="D667" t="str">
            <v>yes</v>
          </cell>
          <cell r="E667" t="str">
            <v>No</v>
          </cell>
          <cell r="F667" t="str">
            <v>No</v>
          </cell>
          <cell r="G667">
            <v>2</v>
          </cell>
          <cell r="H667" t="str">
            <v>No</v>
          </cell>
        </row>
        <row r="668">
          <cell r="A668" t="str">
            <v>Id667</v>
          </cell>
          <cell r="B668">
            <v>46.51</v>
          </cell>
          <cell r="C668">
            <v>8.69</v>
          </cell>
          <cell r="D668" t="str">
            <v>yes</v>
          </cell>
          <cell r="E668" t="str">
            <v>No</v>
          </cell>
          <cell r="F668" t="str">
            <v>No</v>
          </cell>
          <cell r="G668" t="str">
            <v>No major surgery</v>
          </cell>
          <cell r="H668" t="str">
            <v>No</v>
          </cell>
        </row>
        <row r="669">
          <cell r="A669" t="str">
            <v>Id668</v>
          </cell>
          <cell r="B669">
            <v>43.58</v>
          </cell>
          <cell r="C669">
            <v>4.2300000000000004</v>
          </cell>
          <cell r="D669" t="str">
            <v>No</v>
          </cell>
          <cell r="E669" t="str">
            <v>No</v>
          </cell>
          <cell r="F669" t="str">
            <v>Yes</v>
          </cell>
          <cell r="G669">
            <v>1</v>
          </cell>
          <cell r="H669" t="str">
            <v>No</v>
          </cell>
        </row>
        <row r="670">
          <cell r="A670" t="str">
            <v>Id669</v>
          </cell>
          <cell r="B670">
            <v>42.28</v>
          </cell>
          <cell r="C670">
            <v>9.16</v>
          </cell>
          <cell r="D670" t="str">
            <v>yes</v>
          </cell>
          <cell r="E670" t="str">
            <v>No</v>
          </cell>
          <cell r="F670" t="str">
            <v>No</v>
          </cell>
          <cell r="G670">
            <v>1</v>
          </cell>
          <cell r="H670" t="str">
            <v>No</v>
          </cell>
        </row>
        <row r="671">
          <cell r="A671" t="str">
            <v>Id670</v>
          </cell>
          <cell r="B671">
            <v>35.520000000000003</v>
          </cell>
          <cell r="C671">
            <v>8.26</v>
          </cell>
          <cell r="D671" t="str">
            <v>No</v>
          </cell>
          <cell r="E671" t="str">
            <v>No</v>
          </cell>
          <cell r="F671" t="str">
            <v>No</v>
          </cell>
          <cell r="G671" t="str">
            <v>No major surgery</v>
          </cell>
          <cell r="H671" t="str">
            <v>No</v>
          </cell>
        </row>
        <row r="672">
          <cell r="A672" t="str">
            <v>Id671</v>
          </cell>
          <cell r="B672">
            <v>33.6</v>
          </cell>
          <cell r="C672">
            <v>11.25</v>
          </cell>
          <cell r="D672" t="str">
            <v>No</v>
          </cell>
          <cell r="E672" t="str">
            <v>No</v>
          </cell>
          <cell r="F672" t="str">
            <v>No</v>
          </cell>
          <cell r="G672" t="str">
            <v>No major surgery</v>
          </cell>
          <cell r="H672" t="str">
            <v>No</v>
          </cell>
        </row>
        <row r="673">
          <cell r="A673" t="str">
            <v>Id672</v>
          </cell>
          <cell r="B673">
            <v>22.42</v>
          </cell>
          <cell r="C673">
            <v>6.74</v>
          </cell>
          <cell r="D673" t="str">
            <v>No</v>
          </cell>
          <cell r="E673" t="str">
            <v>No</v>
          </cell>
          <cell r="F673" t="str">
            <v>No</v>
          </cell>
          <cell r="G673" t="str">
            <v>No major surgery</v>
          </cell>
          <cell r="H673" t="str">
            <v>yes</v>
          </cell>
        </row>
        <row r="674">
          <cell r="A674" t="str">
            <v>Id673</v>
          </cell>
          <cell r="B674">
            <v>46.86</v>
          </cell>
          <cell r="C674">
            <v>4.87</v>
          </cell>
          <cell r="D674" t="str">
            <v>No</v>
          </cell>
          <cell r="E674" t="str">
            <v>No</v>
          </cell>
          <cell r="F674" t="str">
            <v>No</v>
          </cell>
          <cell r="G674" t="str">
            <v>No major surgery</v>
          </cell>
          <cell r="H674" t="str">
            <v>No</v>
          </cell>
        </row>
        <row r="675">
          <cell r="A675" t="str">
            <v>Id674</v>
          </cell>
          <cell r="B675">
            <v>32.965000000000003</v>
          </cell>
          <cell r="C675">
            <v>6.68</v>
          </cell>
          <cell r="D675" t="str">
            <v>No</v>
          </cell>
          <cell r="E675" t="str">
            <v>No</v>
          </cell>
          <cell r="F675" t="str">
            <v>No</v>
          </cell>
          <cell r="G675">
            <v>3</v>
          </cell>
          <cell r="H675" t="str">
            <v>No</v>
          </cell>
        </row>
        <row r="676">
          <cell r="A676" t="str">
            <v>Id675</v>
          </cell>
          <cell r="B676">
            <v>39.340000000000003</v>
          </cell>
          <cell r="C676">
            <v>5.0199999999999996</v>
          </cell>
          <cell r="D676" t="str">
            <v>yes</v>
          </cell>
          <cell r="E676" t="str">
            <v>No</v>
          </cell>
          <cell r="F676" t="str">
            <v>Yes</v>
          </cell>
          <cell r="G676">
            <v>1</v>
          </cell>
          <cell r="H676" t="str">
            <v>No</v>
          </cell>
        </row>
        <row r="677">
          <cell r="A677" t="str">
            <v>Id676</v>
          </cell>
          <cell r="B677">
            <v>47</v>
          </cell>
          <cell r="C677">
            <v>10.64</v>
          </cell>
          <cell r="D677" t="str">
            <v>yes</v>
          </cell>
          <cell r="E677" t="str">
            <v>No</v>
          </cell>
          <cell r="F677" t="str">
            <v>No</v>
          </cell>
          <cell r="G677" t="str">
            <v>No major surgery</v>
          </cell>
          <cell r="H677" t="str">
            <v>No</v>
          </cell>
        </row>
        <row r="678">
          <cell r="A678" t="str">
            <v>Id677</v>
          </cell>
          <cell r="B678">
            <v>36.71</v>
          </cell>
          <cell r="C678">
            <v>8.74</v>
          </cell>
          <cell r="D678" t="str">
            <v>yes</v>
          </cell>
          <cell r="E678" t="str">
            <v>No</v>
          </cell>
          <cell r="F678" t="str">
            <v>No</v>
          </cell>
          <cell r="G678" t="str">
            <v>No major surgery</v>
          </cell>
          <cell r="H678" t="str">
            <v>No</v>
          </cell>
        </row>
        <row r="679">
          <cell r="A679" t="str">
            <v>Id678</v>
          </cell>
          <cell r="B679">
            <v>53.48</v>
          </cell>
          <cell r="C679">
            <v>5.64</v>
          </cell>
          <cell r="D679" t="str">
            <v>No</v>
          </cell>
          <cell r="E679" t="str">
            <v>No</v>
          </cell>
          <cell r="F679" t="str">
            <v>No</v>
          </cell>
          <cell r="G679" t="str">
            <v>No major surgery</v>
          </cell>
          <cell r="H679" t="str">
            <v>No</v>
          </cell>
        </row>
        <row r="680">
          <cell r="A680" t="str">
            <v>Id679</v>
          </cell>
          <cell r="B680">
            <v>35.5</v>
          </cell>
          <cell r="C680">
            <v>10.37</v>
          </cell>
          <cell r="D680" t="str">
            <v>No</v>
          </cell>
          <cell r="E680" t="str">
            <v>No</v>
          </cell>
          <cell r="F680" t="str">
            <v>No</v>
          </cell>
          <cell r="G680" t="str">
            <v>No major surgery</v>
          </cell>
          <cell r="H680" t="str">
            <v>No</v>
          </cell>
        </row>
        <row r="681">
          <cell r="A681" t="str">
            <v>Id680</v>
          </cell>
          <cell r="B681">
            <v>36.979999999999997</v>
          </cell>
          <cell r="C681">
            <v>9.56</v>
          </cell>
          <cell r="D681" t="str">
            <v>yes</v>
          </cell>
          <cell r="E681" t="str">
            <v>No</v>
          </cell>
          <cell r="F681" t="str">
            <v>No</v>
          </cell>
          <cell r="G681" t="str">
            <v>No major surgery</v>
          </cell>
          <cell r="H681" t="str">
            <v>No</v>
          </cell>
        </row>
        <row r="682">
          <cell r="A682" t="str">
            <v>Id681</v>
          </cell>
          <cell r="B682">
            <v>32.395000000000003</v>
          </cell>
          <cell r="C682">
            <v>8.23</v>
          </cell>
          <cell r="D682" t="str">
            <v>yes</v>
          </cell>
          <cell r="E682" t="str">
            <v>No</v>
          </cell>
          <cell r="F682" t="str">
            <v>Yes</v>
          </cell>
          <cell r="G682">
            <v>1</v>
          </cell>
          <cell r="H682" t="str">
            <v>No</v>
          </cell>
        </row>
        <row r="683">
          <cell r="A683" t="str">
            <v>Id682</v>
          </cell>
          <cell r="B683">
            <v>32.729999999999997</v>
          </cell>
          <cell r="C683">
            <v>7.03</v>
          </cell>
          <cell r="D683" t="str">
            <v>No</v>
          </cell>
          <cell r="E683" t="str">
            <v>No</v>
          </cell>
          <cell r="F683" t="str">
            <v>No</v>
          </cell>
          <cell r="G683" t="str">
            <v>No major surgery</v>
          </cell>
          <cell r="H683" t="str">
            <v>No</v>
          </cell>
        </row>
        <row r="684">
          <cell r="A684" t="str">
            <v>Id683</v>
          </cell>
          <cell r="B684">
            <v>20.52</v>
          </cell>
          <cell r="C684">
            <v>5.45</v>
          </cell>
          <cell r="D684" t="str">
            <v>No</v>
          </cell>
          <cell r="E684" t="str">
            <v>No</v>
          </cell>
          <cell r="F684" t="str">
            <v>No</v>
          </cell>
          <cell r="G684">
            <v>1</v>
          </cell>
          <cell r="H684" t="str">
            <v>yes</v>
          </cell>
        </row>
        <row r="685">
          <cell r="A685" t="str">
            <v>Id684</v>
          </cell>
          <cell r="B685">
            <v>51.72</v>
          </cell>
          <cell r="C685">
            <v>5.76</v>
          </cell>
          <cell r="D685" t="str">
            <v>No</v>
          </cell>
          <cell r="E685" t="str">
            <v>No</v>
          </cell>
          <cell r="F685" t="str">
            <v>No</v>
          </cell>
          <cell r="G685" t="str">
            <v>No major surgery</v>
          </cell>
          <cell r="H685" t="str">
            <v>No</v>
          </cell>
        </row>
        <row r="686">
          <cell r="A686" t="str">
            <v>Id685</v>
          </cell>
          <cell r="B686">
            <v>50.2</v>
          </cell>
          <cell r="C686">
            <v>5.4</v>
          </cell>
          <cell r="D686" t="str">
            <v>No</v>
          </cell>
          <cell r="E686" t="str">
            <v>No</v>
          </cell>
          <cell r="F686" t="str">
            <v>No</v>
          </cell>
          <cell r="G686" t="str">
            <v>No major surgery</v>
          </cell>
          <cell r="H686" t="str">
            <v>No</v>
          </cell>
        </row>
        <row r="687">
          <cell r="A687" t="str">
            <v>Id686</v>
          </cell>
          <cell r="B687">
            <v>25.52</v>
          </cell>
          <cell r="C687">
            <v>6.35</v>
          </cell>
          <cell r="D687" t="str">
            <v>No</v>
          </cell>
          <cell r="E687" t="str">
            <v>No</v>
          </cell>
          <cell r="F687" t="str">
            <v>Yes</v>
          </cell>
          <cell r="G687">
            <v>1</v>
          </cell>
          <cell r="H687" t="str">
            <v>No</v>
          </cell>
        </row>
        <row r="688">
          <cell r="A688" t="str">
            <v>Id687</v>
          </cell>
          <cell r="B688">
            <v>35.200000000000003</v>
          </cell>
          <cell r="C688">
            <v>6.26</v>
          </cell>
          <cell r="D688" t="str">
            <v>yes</v>
          </cell>
          <cell r="E688" t="str">
            <v>No</v>
          </cell>
          <cell r="F688" t="str">
            <v>No</v>
          </cell>
          <cell r="G688">
            <v>2</v>
          </cell>
          <cell r="H688" t="str">
            <v>No</v>
          </cell>
        </row>
        <row r="689">
          <cell r="A689" t="str">
            <v>Id688</v>
          </cell>
          <cell r="B689">
            <v>41.26</v>
          </cell>
          <cell r="C689">
            <v>5.97</v>
          </cell>
          <cell r="D689" t="str">
            <v>yes</v>
          </cell>
          <cell r="E689" t="str">
            <v>No</v>
          </cell>
          <cell r="F689" t="str">
            <v>No</v>
          </cell>
          <cell r="G689" t="str">
            <v>No major surgery</v>
          </cell>
          <cell r="H689" t="str">
            <v>No</v>
          </cell>
        </row>
        <row r="690">
          <cell r="A690" t="str">
            <v>Id689</v>
          </cell>
          <cell r="B690">
            <v>17.195</v>
          </cell>
          <cell r="C690">
            <v>5.29</v>
          </cell>
          <cell r="D690" t="str">
            <v>yes</v>
          </cell>
          <cell r="E690" t="str">
            <v>No</v>
          </cell>
          <cell r="F690" t="str">
            <v>No</v>
          </cell>
          <cell r="G690" t="str">
            <v>No major surgery</v>
          </cell>
          <cell r="H690" t="str">
            <v>yes</v>
          </cell>
        </row>
        <row r="691">
          <cell r="A691" t="str">
            <v>Id690</v>
          </cell>
          <cell r="B691">
            <v>23.085000000000001</v>
          </cell>
          <cell r="C691">
            <v>4.2699999999999996</v>
          </cell>
          <cell r="D691" t="str">
            <v>yes</v>
          </cell>
          <cell r="E691" t="str">
            <v>No</v>
          </cell>
          <cell r="F691" t="str">
            <v>No</v>
          </cell>
          <cell r="G691">
            <v>2</v>
          </cell>
          <cell r="H691" t="str">
            <v>No</v>
          </cell>
        </row>
        <row r="692">
          <cell r="A692" t="str">
            <v>Id691</v>
          </cell>
          <cell r="B692">
            <v>21.66</v>
          </cell>
          <cell r="C692">
            <v>5.2</v>
          </cell>
          <cell r="D692" t="str">
            <v>yes</v>
          </cell>
          <cell r="E692" t="str">
            <v>No</v>
          </cell>
          <cell r="F692" t="str">
            <v>No</v>
          </cell>
          <cell r="G692">
            <v>2</v>
          </cell>
          <cell r="H692" t="str">
            <v>No</v>
          </cell>
        </row>
        <row r="693">
          <cell r="A693" t="str">
            <v>Id692</v>
          </cell>
          <cell r="B693">
            <v>36.47</v>
          </cell>
          <cell r="C693">
            <v>8.23</v>
          </cell>
          <cell r="D693" t="str">
            <v>yes</v>
          </cell>
          <cell r="E693" t="str">
            <v>No</v>
          </cell>
          <cell r="F693" t="str">
            <v>No</v>
          </cell>
          <cell r="G693" t="str">
            <v>No major surgery</v>
          </cell>
          <cell r="H693" t="str">
            <v>No</v>
          </cell>
        </row>
        <row r="694">
          <cell r="A694" t="str">
            <v>Id693</v>
          </cell>
          <cell r="B694">
            <v>36.08</v>
          </cell>
          <cell r="C694">
            <v>10.33</v>
          </cell>
          <cell r="D694" t="str">
            <v>yes</v>
          </cell>
          <cell r="E694" t="str">
            <v>No</v>
          </cell>
          <cell r="F694" t="str">
            <v>No</v>
          </cell>
          <cell r="G694" t="str">
            <v>No major surgery</v>
          </cell>
          <cell r="H694" t="str">
            <v>No</v>
          </cell>
        </row>
        <row r="695">
          <cell r="A695" t="str">
            <v>Id694</v>
          </cell>
          <cell r="B695">
            <v>23.18</v>
          </cell>
          <cell r="C695">
            <v>6.13</v>
          </cell>
          <cell r="D695" t="str">
            <v>No</v>
          </cell>
          <cell r="E695" t="str">
            <v>No</v>
          </cell>
          <cell r="F695" t="str">
            <v>No</v>
          </cell>
          <cell r="G695" t="str">
            <v>No major surgery</v>
          </cell>
          <cell r="H695" t="str">
            <v>No</v>
          </cell>
        </row>
        <row r="696">
          <cell r="A696" t="str">
            <v>Id695</v>
          </cell>
          <cell r="B696">
            <v>39.159999999999997</v>
          </cell>
          <cell r="C696">
            <v>8.08</v>
          </cell>
          <cell r="D696" t="str">
            <v>No</v>
          </cell>
          <cell r="E696" t="str">
            <v>No</v>
          </cell>
          <cell r="F696" t="str">
            <v>No</v>
          </cell>
          <cell r="G696">
            <v>3</v>
          </cell>
          <cell r="H696" t="str">
            <v>No</v>
          </cell>
        </row>
        <row r="697">
          <cell r="A697" t="str">
            <v>Id696</v>
          </cell>
          <cell r="B697">
            <v>38.19</v>
          </cell>
          <cell r="C697">
            <v>10.49</v>
          </cell>
          <cell r="D697" t="str">
            <v>No</v>
          </cell>
          <cell r="E697" t="str">
            <v>No</v>
          </cell>
          <cell r="F697" t="str">
            <v>No</v>
          </cell>
          <cell r="G697">
            <v>3</v>
          </cell>
          <cell r="H697" t="str">
            <v>No</v>
          </cell>
        </row>
        <row r="698">
          <cell r="A698" t="str">
            <v>Id697</v>
          </cell>
          <cell r="B698">
            <v>26.41</v>
          </cell>
          <cell r="C698">
            <v>8.11</v>
          </cell>
          <cell r="D698" t="str">
            <v>No</v>
          </cell>
          <cell r="E698" t="str">
            <v>No</v>
          </cell>
          <cell r="F698" t="str">
            <v>No</v>
          </cell>
          <cell r="G698">
            <v>3</v>
          </cell>
          <cell r="H698" t="str">
            <v>No</v>
          </cell>
        </row>
        <row r="699">
          <cell r="A699" t="str">
            <v>Id698</v>
          </cell>
          <cell r="B699">
            <v>28.785</v>
          </cell>
          <cell r="C699">
            <v>6.6</v>
          </cell>
          <cell r="D699" t="str">
            <v>No</v>
          </cell>
          <cell r="E699" t="str">
            <v>No</v>
          </cell>
          <cell r="F699" t="str">
            <v>No</v>
          </cell>
          <cell r="G699" t="str">
            <v>No major surgery</v>
          </cell>
          <cell r="H699" t="str">
            <v>No</v>
          </cell>
        </row>
        <row r="700">
          <cell r="A700" t="str">
            <v>Id699</v>
          </cell>
          <cell r="B700">
            <v>26.695</v>
          </cell>
          <cell r="C700">
            <v>10.14</v>
          </cell>
          <cell r="D700" t="str">
            <v>yes</v>
          </cell>
          <cell r="E700" t="str">
            <v>No</v>
          </cell>
          <cell r="F700" t="str">
            <v>Yes</v>
          </cell>
          <cell r="G700">
            <v>1</v>
          </cell>
          <cell r="H700" t="str">
            <v>No</v>
          </cell>
        </row>
        <row r="701">
          <cell r="A701" t="str">
            <v>Id700</v>
          </cell>
          <cell r="B701">
            <v>32.799999999999997</v>
          </cell>
          <cell r="C701">
            <v>6.06</v>
          </cell>
          <cell r="D701" t="str">
            <v>yes</v>
          </cell>
          <cell r="E701" t="str">
            <v>No</v>
          </cell>
          <cell r="F701" t="str">
            <v>No</v>
          </cell>
          <cell r="G701">
            <v>1</v>
          </cell>
          <cell r="H701" t="str">
            <v>No</v>
          </cell>
        </row>
        <row r="702">
          <cell r="A702" t="str">
            <v>Id701</v>
          </cell>
          <cell r="B702">
            <v>35.869999999999997</v>
          </cell>
          <cell r="C702">
            <v>9.91</v>
          </cell>
          <cell r="D702" t="str">
            <v>yes</v>
          </cell>
          <cell r="E702" t="str">
            <v>No</v>
          </cell>
          <cell r="F702" t="str">
            <v>No</v>
          </cell>
          <cell r="G702" t="str">
            <v>No major surgery</v>
          </cell>
          <cell r="H702" t="str">
            <v>No</v>
          </cell>
        </row>
        <row r="703">
          <cell r="A703" t="str">
            <v>Id702</v>
          </cell>
          <cell r="B703">
            <v>21.66</v>
          </cell>
          <cell r="C703">
            <v>4.1399999999999997</v>
          </cell>
          <cell r="D703" t="str">
            <v>yes</v>
          </cell>
          <cell r="E703" t="str">
            <v>No</v>
          </cell>
          <cell r="F703" t="str">
            <v>No</v>
          </cell>
          <cell r="G703">
            <v>2</v>
          </cell>
          <cell r="H703" t="str">
            <v>No</v>
          </cell>
        </row>
        <row r="704">
          <cell r="A704" t="str">
            <v>Id703</v>
          </cell>
          <cell r="B704">
            <v>37.72</v>
          </cell>
          <cell r="C704">
            <v>4.38</v>
          </cell>
          <cell r="D704" t="str">
            <v>yes</v>
          </cell>
          <cell r="E704" t="str">
            <v>No</v>
          </cell>
          <cell r="F704" t="str">
            <v>Yes</v>
          </cell>
          <cell r="G704">
            <v>1</v>
          </cell>
          <cell r="H704" t="str">
            <v>No</v>
          </cell>
        </row>
        <row r="705">
          <cell r="A705" t="str">
            <v>Id704</v>
          </cell>
          <cell r="B705">
            <v>39.700000000000003</v>
          </cell>
          <cell r="C705">
            <v>9.83</v>
          </cell>
          <cell r="D705" t="str">
            <v>No</v>
          </cell>
          <cell r="E705" t="str">
            <v>No</v>
          </cell>
          <cell r="F705" t="str">
            <v>No</v>
          </cell>
          <cell r="G705">
            <v>3</v>
          </cell>
          <cell r="H705" t="str">
            <v>No</v>
          </cell>
        </row>
        <row r="706">
          <cell r="A706" t="str">
            <v>Id705</v>
          </cell>
          <cell r="B706">
            <v>35.97</v>
          </cell>
          <cell r="C706">
            <v>11.08</v>
          </cell>
          <cell r="D706" t="str">
            <v>No</v>
          </cell>
          <cell r="E706" t="str">
            <v>No</v>
          </cell>
          <cell r="F706" t="str">
            <v>No</v>
          </cell>
          <cell r="G706">
            <v>3</v>
          </cell>
          <cell r="H706" t="str">
            <v>No</v>
          </cell>
        </row>
        <row r="707">
          <cell r="A707" t="str">
            <v>Id706</v>
          </cell>
          <cell r="B707">
            <v>37.85</v>
          </cell>
          <cell r="C707">
            <v>11.01</v>
          </cell>
          <cell r="D707" t="str">
            <v>No</v>
          </cell>
          <cell r="E707" t="str">
            <v>No</v>
          </cell>
          <cell r="F707" t="str">
            <v>No</v>
          </cell>
          <cell r="G707" t="str">
            <v>No major surgery</v>
          </cell>
          <cell r="H707" t="str">
            <v>No</v>
          </cell>
        </row>
        <row r="708">
          <cell r="A708" t="str">
            <v>Id707</v>
          </cell>
          <cell r="B708">
            <v>21.66</v>
          </cell>
          <cell r="C708">
            <v>4.37</v>
          </cell>
          <cell r="D708" t="str">
            <v>No</v>
          </cell>
          <cell r="E708" t="str">
            <v>yes</v>
          </cell>
          <cell r="F708" t="str">
            <v>No</v>
          </cell>
          <cell r="G708">
            <v>1</v>
          </cell>
          <cell r="H708" t="str">
            <v>yes</v>
          </cell>
        </row>
        <row r="709">
          <cell r="A709" t="str">
            <v>Id708</v>
          </cell>
          <cell r="B709">
            <v>39.369999999999997</v>
          </cell>
          <cell r="C709">
            <v>5.91</v>
          </cell>
          <cell r="D709" t="str">
            <v>No</v>
          </cell>
          <cell r="E709" t="str">
            <v>No</v>
          </cell>
          <cell r="F709" t="str">
            <v>No</v>
          </cell>
          <cell r="G709">
            <v>2</v>
          </cell>
          <cell r="H709" t="str">
            <v>No</v>
          </cell>
        </row>
        <row r="710">
          <cell r="A710" t="str">
            <v>Id709</v>
          </cell>
          <cell r="B710">
            <v>40.880000000000003</v>
          </cell>
          <cell r="C710">
            <v>7.65</v>
          </cell>
          <cell r="D710" t="str">
            <v>No</v>
          </cell>
          <cell r="E710" t="str">
            <v>No</v>
          </cell>
          <cell r="F710" t="str">
            <v>No</v>
          </cell>
          <cell r="G710" t="str">
            <v>No major surgery</v>
          </cell>
          <cell r="H710" t="str">
            <v>No</v>
          </cell>
        </row>
        <row r="711">
          <cell r="A711" t="str">
            <v>Id710</v>
          </cell>
          <cell r="B711">
            <v>26.22</v>
          </cell>
          <cell r="C711">
            <v>5.37</v>
          </cell>
          <cell r="D711" t="str">
            <v>yes</v>
          </cell>
          <cell r="E711" t="str">
            <v>No</v>
          </cell>
          <cell r="F711" t="str">
            <v>No</v>
          </cell>
          <cell r="G711">
            <v>2</v>
          </cell>
          <cell r="H711" t="str">
            <v>No</v>
          </cell>
        </row>
        <row r="712">
          <cell r="A712" t="str">
            <v>Id711</v>
          </cell>
          <cell r="B712">
            <v>25.08</v>
          </cell>
          <cell r="C712">
            <v>5.75</v>
          </cell>
          <cell r="D712" t="str">
            <v>yes</v>
          </cell>
          <cell r="E712" t="str">
            <v>No</v>
          </cell>
          <cell r="F712" t="str">
            <v>No</v>
          </cell>
          <cell r="G712">
            <v>2</v>
          </cell>
          <cell r="H712" t="str">
            <v>No</v>
          </cell>
        </row>
        <row r="713">
          <cell r="A713" t="str">
            <v>Id712</v>
          </cell>
          <cell r="B713">
            <v>39.1</v>
          </cell>
          <cell r="C713">
            <v>6.79</v>
          </cell>
          <cell r="D713" t="str">
            <v>yes</v>
          </cell>
          <cell r="E713" t="str">
            <v>No</v>
          </cell>
          <cell r="F713" t="str">
            <v>No</v>
          </cell>
          <cell r="G713">
            <v>2</v>
          </cell>
          <cell r="H713" t="str">
            <v>No</v>
          </cell>
        </row>
        <row r="714">
          <cell r="A714" t="str">
            <v>Id713</v>
          </cell>
          <cell r="B714">
            <v>37.905000000000001</v>
          </cell>
          <cell r="C714">
            <v>7.03</v>
          </cell>
          <cell r="D714" t="str">
            <v>No</v>
          </cell>
          <cell r="E714" t="str">
            <v>No</v>
          </cell>
          <cell r="F714" t="str">
            <v>No</v>
          </cell>
          <cell r="G714">
            <v>3</v>
          </cell>
          <cell r="H714" t="str">
            <v>No</v>
          </cell>
        </row>
        <row r="715">
          <cell r="A715" t="str">
            <v>Id714</v>
          </cell>
          <cell r="B715">
            <v>43.35</v>
          </cell>
          <cell r="C715">
            <v>5.41</v>
          </cell>
          <cell r="D715" t="str">
            <v>yes</v>
          </cell>
          <cell r="E715" t="str">
            <v>No</v>
          </cell>
          <cell r="F715" t="str">
            <v>Yes</v>
          </cell>
          <cell r="G715">
            <v>1</v>
          </cell>
          <cell r="H715" t="str">
            <v>No</v>
          </cell>
        </row>
        <row r="716">
          <cell r="A716" t="str">
            <v>Id715</v>
          </cell>
          <cell r="B716">
            <v>36.15</v>
          </cell>
          <cell r="C716">
            <v>8.0500000000000007</v>
          </cell>
          <cell r="D716" t="str">
            <v>No</v>
          </cell>
          <cell r="E716" t="str">
            <v>No</v>
          </cell>
          <cell r="F716" t="str">
            <v>No</v>
          </cell>
          <cell r="G716" t="str">
            <v>No major surgery</v>
          </cell>
          <cell r="H716" t="str">
            <v>No</v>
          </cell>
        </row>
        <row r="717">
          <cell r="A717" t="str">
            <v>Id716</v>
          </cell>
          <cell r="B717">
            <v>44.98</v>
          </cell>
          <cell r="C717">
            <v>5.94</v>
          </cell>
          <cell r="D717" t="str">
            <v>No</v>
          </cell>
          <cell r="E717" t="str">
            <v>No</v>
          </cell>
          <cell r="F717" t="str">
            <v>No</v>
          </cell>
          <cell r="G717">
            <v>1</v>
          </cell>
          <cell r="H717" t="str">
            <v>No</v>
          </cell>
        </row>
        <row r="718">
          <cell r="A718" t="str">
            <v>Id717</v>
          </cell>
          <cell r="B718">
            <v>38.28</v>
          </cell>
          <cell r="C718">
            <v>5.51</v>
          </cell>
          <cell r="D718" t="str">
            <v>No</v>
          </cell>
          <cell r="E718" t="str">
            <v>yes</v>
          </cell>
          <cell r="F718" t="str">
            <v>No</v>
          </cell>
          <cell r="G718">
            <v>1</v>
          </cell>
          <cell r="H718" t="str">
            <v>No</v>
          </cell>
        </row>
        <row r="719">
          <cell r="A719" t="str">
            <v>Id718</v>
          </cell>
          <cell r="B719">
            <v>32.299999999999997</v>
          </cell>
          <cell r="C719">
            <v>6.55</v>
          </cell>
          <cell r="D719" t="str">
            <v>yes</v>
          </cell>
          <cell r="E719" t="str">
            <v>No</v>
          </cell>
          <cell r="F719" t="str">
            <v>No</v>
          </cell>
          <cell r="G719">
            <v>2</v>
          </cell>
          <cell r="H719" t="str">
            <v>No</v>
          </cell>
        </row>
        <row r="720">
          <cell r="A720" t="str">
            <v>Id719</v>
          </cell>
          <cell r="B720">
            <v>39.51</v>
          </cell>
          <cell r="C720">
            <v>5.79</v>
          </cell>
          <cell r="D720" t="str">
            <v>yes</v>
          </cell>
          <cell r="E720" t="str">
            <v>No</v>
          </cell>
          <cell r="F720" t="str">
            <v>No</v>
          </cell>
          <cell r="G720" t="str">
            <v>No major surgery</v>
          </cell>
          <cell r="H720" t="str">
            <v>No</v>
          </cell>
        </row>
        <row r="721">
          <cell r="A721" t="str">
            <v>Id720</v>
          </cell>
          <cell r="B721">
            <v>50.46</v>
          </cell>
          <cell r="C721">
            <v>4.5599999999999996</v>
          </cell>
          <cell r="D721" t="str">
            <v>No</v>
          </cell>
          <cell r="E721" t="str">
            <v>No</v>
          </cell>
          <cell r="F721" t="str">
            <v>No</v>
          </cell>
          <cell r="G721" t="str">
            <v>No major surgery</v>
          </cell>
          <cell r="H721" t="str">
            <v>No</v>
          </cell>
        </row>
        <row r="722">
          <cell r="A722" t="str">
            <v>Id721</v>
          </cell>
          <cell r="B722">
            <v>31.73</v>
          </cell>
          <cell r="C722">
            <v>7</v>
          </cell>
          <cell r="D722" t="str">
            <v>No</v>
          </cell>
          <cell r="E722" t="str">
            <v>No</v>
          </cell>
          <cell r="F722" t="str">
            <v>No</v>
          </cell>
          <cell r="G722" t="str">
            <v>No major surgery</v>
          </cell>
          <cell r="H722" t="str">
            <v>No</v>
          </cell>
        </row>
        <row r="723">
          <cell r="A723" t="str">
            <v>Id722</v>
          </cell>
          <cell r="B723">
            <v>32.1</v>
          </cell>
          <cell r="C723">
            <v>6.57</v>
          </cell>
          <cell r="D723" t="str">
            <v>yes</v>
          </cell>
          <cell r="E723" t="str">
            <v>No</v>
          </cell>
          <cell r="F723" t="str">
            <v>Yes</v>
          </cell>
          <cell r="G723">
            <v>1</v>
          </cell>
          <cell r="H723" t="str">
            <v>No</v>
          </cell>
        </row>
        <row r="724">
          <cell r="A724" t="str">
            <v>Id723</v>
          </cell>
          <cell r="B724">
            <v>27.83</v>
          </cell>
          <cell r="C724">
            <v>11.61</v>
          </cell>
          <cell r="D724" t="str">
            <v>yes</v>
          </cell>
          <cell r="E724" t="str">
            <v>No</v>
          </cell>
          <cell r="F724" t="str">
            <v>Yes</v>
          </cell>
          <cell r="G724">
            <v>1</v>
          </cell>
          <cell r="H724" t="str">
            <v>No</v>
          </cell>
        </row>
        <row r="725">
          <cell r="A725" t="str">
            <v>Id724</v>
          </cell>
          <cell r="B725">
            <v>27.72</v>
          </cell>
          <cell r="C725">
            <v>8.16</v>
          </cell>
          <cell r="D725" t="str">
            <v>yes</v>
          </cell>
          <cell r="E725" t="str">
            <v>No</v>
          </cell>
          <cell r="F725" t="str">
            <v>Yes</v>
          </cell>
          <cell r="G725">
            <v>1</v>
          </cell>
          <cell r="H725" t="str">
            <v>No</v>
          </cell>
        </row>
        <row r="726">
          <cell r="A726" t="str">
            <v>Id725</v>
          </cell>
          <cell r="B726">
            <v>36.765000000000001</v>
          </cell>
          <cell r="C726">
            <v>4.4800000000000004</v>
          </cell>
          <cell r="D726" t="str">
            <v>yes</v>
          </cell>
          <cell r="E726" t="str">
            <v>No</v>
          </cell>
          <cell r="F726" t="str">
            <v>No</v>
          </cell>
          <cell r="G726">
            <v>2</v>
          </cell>
          <cell r="H726" t="str">
            <v>No</v>
          </cell>
        </row>
        <row r="727">
          <cell r="A727" t="str">
            <v>Id726</v>
          </cell>
          <cell r="B727">
            <v>48.36</v>
          </cell>
          <cell r="C727">
            <v>4.08</v>
          </cell>
          <cell r="D727" t="str">
            <v>No</v>
          </cell>
          <cell r="E727" t="str">
            <v>No</v>
          </cell>
          <cell r="F727" t="str">
            <v>No</v>
          </cell>
          <cell r="G727" t="str">
            <v>No major surgery</v>
          </cell>
          <cell r="H727" t="str">
            <v>No</v>
          </cell>
        </row>
        <row r="728">
          <cell r="A728" t="str">
            <v>Id727</v>
          </cell>
          <cell r="B728">
            <v>31.445</v>
          </cell>
          <cell r="C728">
            <v>4.4000000000000004</v>
          </cell>
          <cell r="D728" t="str">
            <v>yes</v>
          </cell>
          <cell r="E728" t="str">
            <v>No</v>
          </cell>
          <cell r="F728" t="str">
            <v>No</v>
          </cell>
          <cell r="G728">
            <v>2</v>
          </cell>
          <cell r="H728" t="str">
            <v>No</v>
          </cell>
        </row>
        <row r="729">
          <cell r="A729" t="str">
            <v>Id728</v>
          </cell>
          <cell r="B729">
            <v>27.55</v>
          </cell>
          <cell r="C729">
            <v>9.02</v>
          </cell>
          <cell r="D729" t="str">
            <v>No</v>
          </cell>
          <cell r="E729" t="str">
            <v>No</v>
          </cell>
          <cell r="F729" t="str">
            <v>No</v>
          </cell>
          <cell r="G729" t="str">
            <v>No major surgery</v>
          </cell>
          <cell r="H729" t="str">
            <v>No</v>
          </cell>
        </row>
        <row r="730">
          <cell r="A730" t="str">
            <v>Id729</v>
          </cell>
          <cell r="B730">
            <v>33.11</v>
          </cell>
          <cell r="C730">
            <v>8.06</v>
          </cell>
          <cell r="D730" t="str">
            <v>No</v>
          </cell>
          <cell r="E730" t="str">
            <v>No</v>
          </cell>
          <cell r="F730" t="str">
            <v>No</v>
          </cell>
          <cell r="G730" t="str">
            <v>No major surgery</v>
          </cell>
          <cell r="H730" t="str">
            <v>No</v>
          </cell>
        </row>
        <row r="731">
          <cell r="A731" t="str">
            <v>Id730</v>
          </cell>
          <cell r="B731">
            <v>36.85</v>
          </cell>
          <cell r="C731">
            <v>6.21</v>
          </cell>
          <cell r="D731" t="str">
            <v>yes</v>
          </cell>
          <cell r="E731" t="str">
            <v>No</v>
          </cell>
          <cell r="F731" t="str">
            <v>No</v>
          </cell>
          <cell r="G731">
            <v>2</v>
          </cell>
          <cell r="H731" t="str">
            <v>No</v>
          </cell>
        </row>
        <row r="732">
          <cell r="A732" t="str">
            <v>Id731</v>
          </cell>
          <cell r="B732">
            <v>36.299999999999997</v>
          </cell>
          <cell r="C732">
            <v>5.79</v>
          </cell>
          <cell r="D732" t="str">
            <v>yes</v>
          </cell>
          <cell r="E732" t="str">
            <v>No</v>
          </cell>
          <cell r="F732" t="str">
            <v>No</v>
          </cell>
          <cell r="G732">
            <v>2</v>
          </cell>
          <cell r="H732" t="str">
            <v>No</v>
          </cell>
        </row>
        <row r="733">
          <cell r="A733" t="str">
            <v>Id732</v>
          </cell>
          <cell r="B733">
            <v>45.34</v>
          </cell>
          <cell r="C733">
            <v>5.69</v>
          </cell>
          <cell r="D733" t="str">
            <v>yes</v>
          </cell>
          <cell r="E733" t="str">
            <v>No</v>
          </cell>
          <cell r="F733" t="str">
            <v>No</v>
          </cell>
          <cell r="G733" t="str">
            <v>No major surgery</v>
          </cell>
          <cell r="H733" t="str">
            <v>No</v>
          </cell>
        </row>
        <row r="734">
          <cell r="A734" t="str">
            <v>Id733</v>
          </cell>
          <cell r="B734">
            <v>31.8</v>
          </cell>
          <cell r="C734">
            <v>5.36</v>
          </cell>
          <cell r="D734" t="str">
            <v>yes</v>
          </cell>
          <cell r="E734" t="str">
            <v>No</v>
          </cell>
          <cell r="F734" t="str">
            <v>No</v>
          </cell>
          <cell r="G734">
            <v>2</v>
          </cell>
          <cell r="H734" t="str">
            <v>No</v>
          </cell>
        </row>
        <row r="735">
          <cell r="A735" t="str">
            <v>Id734</v>
          </cell>
          <cell r="B735">
            <v>41.02</v>
          </cell>
          <cell r="C735">
            <v>11.37</v>
          </cell>
          <cell r="D735" t="str">
            <v>No</v>
          </cell>
          <cell r="E735" t="str">
            <v>No</v>
          </cell>
          <cell r="F735" t="str">
            <v>No</v>
          </cell>
          <cell r="G735" t="str">
            <v>No major surgery</v>
          </cell>
          <cell r="H735" t="str">
            <v>No</v>
          </cell>
        </row>
        <row r="736">
          <cell r="A736" t="str">
            <v>Id735</v>
          </cell>
          <cell r="B736">
            <v>32.68</v>
          </cell>
          <cell r="C736">
            <v>11.87</v>
          </cell>
          <cell r="D736" t="str">
            <v>No</v>
          </cell>
          <cell r="E736" t="str">
            <v>No</v>
          </cell>
          <cell r="F736" t="str">
            <v>No</v>
          </cell>
          <cell r="G736" t="str">
            <v>No major surgery</v>
          </cell>
          <cell r="H736" t="str">
            <v>No</v>
          </cell>
        </row>
        <row r="737">
          <cell r="A737" t="str">
            <v>Id736</v>
          </cell>
          <cell r="B737">
            <v>21.7</v>
          </cell>
          <cell r="C737">
            <v>4.9000000000000004</v>
          </cell>
          <cell r="D737" t="str">
            <v>No</v>
          </cell>
          <cell r="E737" t="str">
            <v>No</v>
          </cell>
          <cell r="F737" t="str">
            <v>Yes</v>
          </cell>
          <cell r="G737">
            <v>1</v>
          </cell>
          <cell r="H737" t="str">
            <v>yes</v>
          </cell>
        </row>
        <row r="738">
          <cell r="A738" t="str">
            <v>Id737</v>
          </cell>
          <cell r="B738">
            <v>40.479999999999997</v>
          </cell>
          <cell r="C738">
            <v>6.7</v>
          </cell>
          <cell r="D738" t="str">
            <v>No</v>
          </cell>
          <cell r="E738" t="str">
            <v>No</v>
          </cell>
          <cell r="F738" t="str">
            <v>No</v>
          </cell>
          <cell r="G738">
            <v>3</v>
          </cell>
          <cell r="H738" t="str">
            <v>No</v>
          </cell>
        </row>
        <row r="739">
          <cell r="A739" t="str">
            <v>Id738</v>
          </cell>
          <cell r="B739">
            <v>34.5</v>
          </cell>
          <cell r="C739">
            <v>10.3</v>
          </cell>
          <cell r="D739" t="str">
            <v>No</v>
          </cell>
          <cell r="E739" t="str">
            <v>No</v>
          </cell>
          <cell r="F739" t="str">
            <v>No</v>
          </cell>
          <cell r="G739">
            <v>3</v>
          </cell>
          <cell r="H739" t="str">
            <v>No</v>
          </cell>
        </row>
        <row r="740">
          <cell r="A740" t="str">
            <v>Id739</v>
          </cell>
          <cell r="B740">
            <v>45.9</v>
          </cell>
          <cell r="C740">
            <v>11.14</v>
          </cell>
          <cell r="D740" t="str">
            <v>yes</v>
          </cell>
          <cell r="E740" t="str">
            <v>No</v>
          </cell>
          <cell r="F740" t="str">
            <v>No</v>
          </cell>
          <cell r="G740">
            <v>1</v>
          </cell>
          <cell r="H740" t="str">
            <v>No</v>
          </cell>
        </row>
        <row r="741">
          <cell r="A741" t="str">
            <v>Id740</v>
          </cell>
          <cell r="B741">
            <v>33.479999999999997</v>
          </cell>
          <cell r="C741">
            <v>4.74</v>
          </cell>
          <cell r="D741" t="str">
            <v>yes</v>
          </cell>
          <cell r="E741" t="str">
            <v>No</v>
          </cell>
          <cell r="F741" t="str">
            <v>No</v>
          </cell>
          <cell r="G741">
            <v>2</v>
          </cell>
          <cell r="H741" t="str">
            <v>No</v>
          </cell>
        </row>
        <row r="742">
          <cell r="A742" t="str">
            <v>Id741</v>
          </cell>
          <cell r="B742">
            <v>28.31</v>
          </cell>
          <cell r="C742">
            <v>5.96</v>
          </cell>
          <cell r="D742" t="str">
            <v>yes</v>
          </cell>
          <cell r="E742" t="str">
            <v>No</v>
          </cell>
          <cell r="F742" t="str">
            <v>No</v>
          </cell>
          <cell r="G742">
            <v>2</v>
          </cell>
          <cell r="H742" t="str">
            <v>No</v>
          </cell>
        </row>
        <row r="743">
          <cell r="A743" t="str">
            <v>Id742</v>
          </cell>
          <cell r="B743">
            <v>21.565000000000001</v>
          </cell>
          <cell r="C743">
            <v>4.95</v>
          </cell>
          <cell r="D743" t="str">
            <v>No</v>
          </cell>
          <cell r="E743" t="str">
            <v>yes</v>
          </cell>
          <cell r="F743" t="str">
            <v>No</v>
          </cell>
          <cell r="G743">
            <v>1</v>
          </cell>
          <cell r="H743" t="str">
            <v>yes</v>
          </cell>
        </row>
        <row r="744">
          <cell r="A744" t="str">
            <v>Id743</v>
          </cell>
          <cell r="B744">
            <v>35.590000000000003</v>
          </cell>
          <cell r="C744">
            <v>5.21</v>
          </cell>
          <cell r="D744" t="str">
            <v>yes</v>
          </cell>
          <cell r="E744" t="str">
            <v>No</v>
          </cell>
          <cell r="F744" t="str">
            <v>Yes</v>
          </cell>
          <cell r="G744">
            <v>1</v>
          </cell>
          <cell r="H744" t="str">
            <v>No</v>
          </cell>
        </row>
        <row r="745">
          <cell r="A745" t="str">
            <v>Id744</v>
          </cell>
          <cell r="B745">
            <v>43.44</v>
          </cell>
          <cell r="C745">
            <v>4.8600000000000003</v>
          </cell>
          <cell r="D745" t="str">
            <v>yes</v>
          </cell>
          <cell r="E745" t="str">
            <v>No</v>
          </cell>
          <cell r="F745" t="str">
            <v>No</v>
          </cell>
          <cell r="G745" t="str">
            <v>No major surgery</v>
          </cell>
          <cell r="H745" t="str">
            <v>No</v>
          </cell>
        </row>
        <row r="746">
          <cell r="A746" t="str">
            <v>Id745</v>
          </cell>
          <cell r="B746">
            <v>21.754999999999999</v>
          </cell>
          <cell r="C746">
            <v>7.79</v>
          </cell>
          <cell r="D746" t="str">
            <v>yes</v>
          </cell>
          <cell r="E746" t="str">
            <v>No</v>
          </cell>
          <cell r="F746" t="str">
            <v>No</v>
          </cell>
          <cell r="G746" t="str">
            <v>No major surgery</v>
          </cell>
          <cell r="H746" t="str">
            <v>No</v>
          </cell>
        </row>
        <row r="747">
          <cell r="A747" t="str">
            <v>Id746</v>
          </cell>
          <cell r="B747">
            <v>44.55</v>
          </cell>
          <cell r="C747">
            <v>7.12</v>
          </cell>
          <cell r="D747" t="str">
            <v>yes</v>
          </cell>
          <cell r="E747" t="str">
            <v>No</v>
          </cell>
          <cell r="F747" t="str">
            <v>No</v>
          </cell>
          <cell r="G747">
            <v>1</v>
          </cell>
          <cell r="H747" t="str">
            <v>No</v>
          </cell>
        </row>
        <row r="748">
          <cell r="A748" t="str">
            <v>Id747</v>
          </cell>
          <cell r="B748">
            <v>43.32</v>
          </cell>
          <cell r="C748">
            <v>4.67</v>
          </cell>
          <cell r="D748" t="str">
            <v>yes</v>
          </cell>
          <cell r="E748" t="str">
            <v>No</v>
          </cell>
          <cell r="F748" t="str">
            <v>No</v>
          </cell>
          <cell r="G748" t="str">
            <v>No major surgery</v>
          </cell>
          <cell r="H748" t="str">
            <v>No</v>
          </cell>
        </row>
        <row r="749">
          <cell r="A749" t="str">
            <v>Id748</v>
          </cell>
          <cell r="B749">
            <v>31.23</v>
          </cell>
          <cell r="C749">
            <v>9.1199999999999992</v>
          </cell>
          <cell r="D749" t="str">
            <v>yes</v>
          </cell>
          <cell r="E749" t="str">
            <v>No</v>
          </cell>
          <cell r="F749" t="str">
            <v>Yes</v>
          </cell>
          <cell r="G749">
            <v>1</v>
          </cell>
          <cell r="H749" t="str">
            <v>No</v>
          </cell>
        </row>
        <row r="750">
          <cell r="A750" t="str">
            <v>Id749</v>
          </cell>
          <cell r="B750">
            <v>42.81</v>
          </cell>
          <cell r="C750">
            <v>4.1500000000000004</v>
          </cell>
          <cell r="D750" t="str">
            <v>No</v>
          </cell>
          <cell r="E750" t="str">
            <v>No</v>
          </cell>
          <cell r="F750" t="str">
            <v>No</v>
          </cell>
          <cell r="G750">
            <v>1</v>
          </cell>
          <cell r="H750" t="str">
            <v>No</v>
          </cell>
        </row>
        <row r="751">
          <cell r="A751" t="str">
            <v>Id750</v>
          </cell>
          <cell r="B751">
            <v>35.909999999999997</v>
          </cell>
          <cell r="C751">
            <v>6.72</v>
          </cell>
          <cell r="D751" t="str">
            <v>yes</v>
          </cell>
          <cell r="E751" t="str">
            <v>No</v>
          </cell>
          <cell r="F751" t="str">
            <v>No</v>
          </cell>
          <cell r="G751">
            <v>2</v>
          </cell>
          <cell r="H751" t="str">
            <v>No</v>
          </cell>
        </row>
        <row r="752">
          <cell r="A752" t="str">
            <v>Id751</v>
          </cell>
          <cell r="B752">
            <v>36.65</v>
          </cell>
          <cell r="C752">
            <v>5.01</v>
          </cell>
          <cell r="D752" t="str">
            <v>yes</v>
          </cell>
          <cell r="E752" t="str">
            <v>No</v>
          </cell>
          <cell r="F752" t="str">
            <v>Yes</v>
          </cell>
          <cell r="G752">
            <v>1</v>
          </cell>
          <cell r="H752" t="str">
            <v>No</v>
          </cell>
        </row>
        <row r="753">
          <cell r="A753" t="str">
            <v>Id752</v>
          </cell>
          <cell r="B753">
            <v>22.04</v>
          </cell>
          <cell r="C753">
            <v>10.9</v>
          </cell>
          <cell r="D753" t="str">
            <v>yes</v>
          </cell>
          <cell r="E753" t="str">
            <v>No</v>
          </cell>
          <cell r="F753" t="str">
            <v>No</v>
          </cell>
          <cell r="G753">
            <v>2</v>
          </cell>
          <cell r="H753" t="str">
            <v>No</v>
          </cell>
        </row>
        <row r="754">
          <cell r="A754" t="str">
            <v>Id753</v>
          </cell>
          <cell r="B754">
            <v>31.824999999999999</v>
          </cell>
          <cell r="C754">
            <v>5.52</v>
          </cell>
          <cell r="D754" t="str">
            <v>yes</v>
          </cell>
          <cell r="E754" t="str">
            <v>No</v>
          </cell>
          <cell r="F754" t="str">
            <v>No</v>
          </cell>
          <cell r="G754">
            <v>1</v>
          </cell>
          <cell r="H754" t="str">
            <v>No</v>
          </cell>
        </row>
        <row r="755">
          <cell r="A755" t="str">
            <v>Id754</v>
          </cell>
          <cell r="B755">
            <v>53.58</v>
          </cell>
          <cell r="C755">
            <v>4.55</v>
          </cell>
          <cell r="D755" t="str">
            <v>No</v>
          </cell>
          <cell r="E755" t="str">
            <v>No</v>
          </cell>
          <cell r="F755" t="str">
            <v>No</v>
          </cell>
          <cell r="G755">
            <v>1</v>
          </cell>
          <cell r="H755" t="str">
            <v>No</v>
          </cell>
        </row>
        <row r="756">
          <cell r="A756" t="str">
            <v>Id755</v>
          </cell>
          <cell r="B756">
            <v>34.299999999999997</v>
          </cell>
          <cell r="C756">
            <v>11.76</v>
          </cell>
          <cell r="D756" t="str">
            <v>No</v>
          </cell>
          <cell r="E756" t="str">
            <v>No</v>
          </cell>
          <cell r="F756" t="str">
            <v>No</v>
          </cell>
          <cell r="G756" t="str">
            <v>No major surgery</v>
          </cell>
          <cell r="H756" t="str">
            <v>No</v>
          </cell>
        </row>
        <row r="757">
          <cell r="A757" t="str">
            <v>Id756</v>
          </cell>
          <cell r="B757">
            <v>32.11</v>
          </cell>
          <cell r="C757">
            <v>7.06</v>
          </cell>
          <cell r="D757" t="str">
            <v>No</v>
          </cell>
          <cell r="E757" t="str">
            <v>No</v>
          </cell>
          <cell r="F757" t="str">
            <v>No</v>
          </cell>
          <cell r="G757" t="str">
            <v>No major surgery</v>
          </cell>
          <cell r="H757" t="str">
            <v>No</v>
          </cell>
        </row>
        <row r="758">
          <cell r="A758" t="str">
            <v>Id757</v>
          </cell>
          <cell r="B758">
            <v>31.78</v>
          </cell>
          <cell r="C758">
            <v>11.35</v>
          </cell>
          <cell r="D758" t="str">
            <v>yes</v>
          </cell>
          <cell r="E758" t="str">
            <v>No</v>
          </cell>
          <cell r="F758" t="str">
            <v>Yes</v>
          </cell>
          <cell r="G758">
            <v>1</v>
          </cell>
          <cell r="H758" t="str">
            <v>No</v>
          </cell>
        </row>
        <row r="759">
          <cell r="A759" t="str">
            <v>Id758</v>
          </cell>
          <cell r="B759">
            <v>46.89</v>
          </cell>
          <cell r="C759">
            <v>5.52</v>
          </cell>
          <cell r="D759" t="str">
            <v>No</v>
          </cell>
          <cell r="E759" t="str">
            <v>No</v>
          </cell>
          <cell r="F759" t="str">
            <v>No</v>
          </cell>
          <cell r="G759" t="str">
            <v>No major surgery</v>
          </cell>
          <cell r="H759" t="str">
            <v>No</v>
          </cell>
        </row>
        <row r="760">
          <cell r="A760" t="str">
            <v>Id759</v>
          </cell>
          <cell r="B760">
            <v>39.35</v>
          </cell>
          <cell r="C760">
            <v>7.86</v>
          </cell>
          <cell r="D760" t="str">
            <v>yes</v>
          </cell>
          <cell r="E760" t="str">
            <v>No</v>
          </cell>
          <cell r="F760" t="str">
            <v>No</v>
          </cell>
          <cell r="G760">
            <v>1</v>
          </cell>
          <cell r="H760" t="str">
            <v>No</v>
          </cell>
        </row>
        <row r="761">
          <cell r="A761" t="str">
            <v>Id760</v>
          </cell>
          <cell r="B761">
            <v>39.200000000000003</v>
          </cell>
          <cell r="C761">
            <v>11.38</v>
          </cell>
          <cell r="D761" t="str">
            <v>No</v>
          </cell>
          <cell r="E761" t="str">
            <v>No</v>
          </cell>
          <cell r="F761" t="str">
            <v>No</v>
          </cell>
          <cell r="G761" t="str">
            <v>No major surgery</v>
          </cell>
          <cell r="H761" t="str">
            <v>No</v>
          </cell>
        </row>
        <row r="762">
          <cell r="A762" t="str">
            <v>Id761</v>
          </cell>
          <cell r="B762">
            <v>39.159999999999997</v>
          </cell>
          <cell r="C762">
            <v>10.48</v>
          </cell>
          <cell r="D762" t="str">
            <v>No</v>
          </cell>
          <cell r="E762" t="str">
            <v>No</v>
          </cell>
          <cell r="F762" t="str">
            <v>No</v>
          </cell>
          <cell r="G762" t="str">
            <v>No major surgery</v>
          </cell>
          <cell r="H762" t="str">
            <v>No</v>
          </cell>
        </row>
        <row r="763">
          <cell r="A763" t="str">
            <v>Id762</v>
          </cell>
          <cell r="B763">
            <v>44.1</v>
          </cell>
          <cell r="C763">
            <v>5.04</v>
          </cell>
          <cell r="D763" t="str">
            <v>yes</v>
          </cell>
          <cell r="E763" t="str">
            <v>No</v>
          </cell>
          <cell r="F763" t="str">
            <v>No</v>
          </cell>
          <cell r="G763" t="str">
            <v>No major surgery</v>
          </cell>
          <cell r="H763" t="str">
            <v>No</v>
          </cell>
        </row>
        <row r="764">
          <cell r="A764" t="str">
            <v>Id763</v>
          </cell>
          <cell r="B764">
            <v>33.200000000000003</v>
          </cell>
          <cell r="C764">
            <v>9.06</v>
          </cell>
          <cell r="D764" t="str">
            <v>No</v>
          </cell>
          <cell r="E764" t="str">
            <v>No</v>
          </cell>
          <cell r="F764" t="str">
            <v>No</v>
          </cell>
          <cell r="G764" t="str">
            <v>No major surgery</v>
          </cell>
          <cell r="H764" t="str">
            <v>No</v>
          </cell>
        </row>
        <row r="765">
          <cell r="A765" t="str">
            <v>Id764</v>
          </cell>
          <cell r="B765">
            <v>29.92</v>
          </cell>
          <cell r="C765">
            <v>11.07</v>
          </cell>
          <cell r="D765" t="str">
            <v>No</v>
          </cell>
          <cell r="E765" t="str">
            <v>No</v>
          </cell>
          <cell r="F765" t="str">
            <v>No</v>
          </cell>
          <cell r="G765" t="str">
            <v>No major surgery</v>
          </cell>
          <cell r="H765" t="str">
            <v>No</v>
          </cell>
        </row>
        <row r="766">
          <cell r="A766" t="str">
            <v>Id765</v>
          </cell>
          <cell r="B766">
            <v>25</v>
          </cell>
          <cell r="C766">
            <v>10.45</v>
          </cell>
          <cell r="D766" t="str">
            <v>No</v>
          </cell>
          <cell r="E766" t="str">
            <v>No</v>
          </cell>
          <cell r="F766" t="str">
            <v>No</v>
          </cell>
          <cell r="G766" t="str">
            <v>No major surgery</v>
          </cell>
          <cell r="H766" t="str">
            <v>No</v>
          </cell>
        </row>
        <row r="767">
          <cell r="A767" t="str">
            <v>Id766</v>
          </cell>
          <cell r="B767">
            <v>38.869999999999997</v>
          </cell>
          <cell r="C767">
            <v>8.6300000000000008</v>
          </cell>
          <cell r="D767" t="str">
            <v>yes</v>
          </cell>
          <cell r="E767" t="str">
            <v>No</v>
          </cell>
          <cell r="F767" t="str">
            <v>No</v>
          </cell>
          <cell r="G767">
            <v>1</v>
          </cell>
          <cell r="H767" t="str">
            <v>No</v>
          </cell>
        </row>
        <row r="768">
          <cell r="A768" t="str">
            <v>Id767</v>
          </cell>
          <cell r="B768">
            <v>32.299999999999997</v>
          </cell>
          <cell r="C768">
            <v>5.28</v>
          </cell>
          <cell r="D768" t="str">
            <v>yes</v>
          </cell>
          <cell r="E768" t="str">
            <v>No</v>
          </cell>
          <cell r="F768" t="str">
            <v>No</v>
          </cell>
          <cell r="G768">
            <v>2</v>
          </cell>
          <cell r="H768" t="str">
            <v>No</v>
          </cell>
        </row>
        <row r="769">
          <cell r="A769" t="str">
            <v>Id768</v>
          </cell>
          <cell r="B769">
            <v>31.16</v>
          </cell>
          <cell r="C769">
            <v>7.49</v>
          </cell>
          <cell r="D769" t="str">
            <v>yes</v>
          </cell>
          <cell r="E769" t="str">
            <v>No</v>
          </cell>
          <cell r="F769" t="str">
            <v>No</v>
          </cell>
          <cell r="G769">
            <v>2</v>
          </cell>
          <cell r="H769" t="str">
            <v>No</v>
          </cell>
        </row>
        <row r="770">
          <cell r="A770" t="str">
            <v>Id769</v>
          </cell>
          <cell r="B770">
            <v>54.59</v>
          </cell>
          <cell r="C770">
            <v>4.2699999999999996</v>
          </cell>
          <cell r="D770" t="str">
            <v>No</v>
          </cell>
          <cell r="E770" t="str">
            <v>No</v>
          </cell>
          <cell r="F770" t="str">
            <v>No</v>
          </cell>
          <cell r="G770" t="str">
            <v>No major surgery</v>
          </cell>
          <cell r="H770" t="str">
            <v>No</v>
          </cell>
        </row>
        <row r="771">
          <cell r="A771" t="str">
            <v>Id770</v>
          </cell>
          <cell r="B771">
            <v>21.09</v>
          </cell>
          <cell r="C771">
            <v>9.2200000000000006</v>
          </cell>
          <cell r="D771" t="str">
            <v>yes</v>
          </cell>
          <cell r="E771" t="str">
            <v>No</v>
          </cell>
          <cell r="F771" t="str">
            <v>No</v>
          </cell>
          <cell r="G771">
            <v>2</v>
          </cell>
          <cell r="H771" t="str">
            <v>No</v>
          </cell>
        </row>
        <row r="772">
          <cell r="A772" t="str">
            <v>Id771</v>
          </cell>
          <cell r="B772">
            <v>52.41</v>
          </cell>
          <cell r="C772">
            <v>5.99</v>
          </cell>
          <cell r="D772" t="str">
            <v>No</v>
          </cell>
          <cell r="E772" t="str">
            <v>No</v>
          </cell>
          <cell r="F772" t="str">
            <v>No</v>
          </cell>
          <cell r="G772">
            <v>1</v>
          </cell>
          <cell r="H772" t="str">
            <v>No</v>
          </cell>
        </row>
        <row r="773">
          <cell r="A773" t="str">
            <v>Id772</v>
          </cell>
          <cell r="B773">
            <v>41.47</v>
          </cell>
          <cell r="C773">
            <v>5.86</v>
          </cell>
          <cell r="D773" t="str">
            <v>yes</v>
          </cell>
          <cell r="E773" t="str">
            <v>No</v>
          </cell>
          <cell r="F773" t="str">
            <v>No</v>
          </cell>
          <cell r="G773">
            <v>2</v>
          </cell>
          <cell r="H773" t="str">
            <v>No</v>
          </cell>
        </row>
        <row r="774">
          <cell r="A774" t="str">
            <v>Id773</v>
          </cell>
          <cell r="B774">
            <v>33.1</v>
          </cell>
          <cell r="C774">
            <v>5.19</v>
          </cell>
          <cell r="D774" t="str">
            <v>yes</v>
          </cell>
          <cell r="E774" t="str">
            <v>No</v>
          </cell>
          <cell r="F774" t="str">
            <v>No</v>
          </cell>
          <cell r="G774">
            <v>2</v>
          </cell>
          <cell r="H774" t="str">
            <v>No</v>
          </cell>
        </row>
        <row r="775">
          <cell r="A775" t="str">
            <v>Id774</v>
          </cell>
          <cell r="B775">
            <v>30.8</v>
          </cell>
          <cell r="C775">
            <v>4.37</v>
          </cell>
          <cell r="D775" t="str">
            <v>yes</v>
          </cell>
          <cell r="E775" t="str">
            <v>No</v>
          </cell>
          <cell r="F775" t="str">
            <v>No</v>
          </cell>
          <cell r="G775">
            <v>2</v>
          </cell>
          <cell r="H775" t="str">
            <v>No</v>
          </cell>
        </row>
        <row r="776">
          <cell r="A776" t="str">
            <v>Id775</v>
          </cell>
          <cell r="B776">
            <v>42.06</v>
          </cell>
          <cell r="C776">
            <v>5.32</v>
          </cell>
          <cell r="D776" t="str">
            <v>No</v>
          </cell>
          <cell r="E776" t="str">
            <v>No</v>
          </cell>
          <cell r="F776" t="str">
            <v>No</v>
          </cell>
          <cell r="G776">
            <v>1</v>
          </cell>
          <cell r="H776" t="str">
            <v>No</v>
          </cell>
        </row>
        <row r="777">
          <cell r="A777" t="str">
            <v>Id776</v>
          </cell>
          <cell r="B777">
            <v>39.270000000000003</v>
          </cell>
          <cell r="C777">
            <v>5.64</v>
          </cell>
          <cell r="D777" t="str">
            <v>No</v>
          </cell>
          <cell r="E777" t="str">
            <v>No</v>
          </cell>
          <cell r="F777" t="str">
            <v>Yes</v>
          </cell>
          <cell r="G777">
            <v>1</v>
          </cell>
          <cell r="H777" t="str">
            <v>No</v>
          </cell>
        </row>
        <row r="778">
          <cell r="A778" t="str">
            <v>Id777</v>
          </cell>
          <cell r="B778">
            <v>30.71</v>
          </cell>
          <cell r="C778">
            <v>5.59</v>
          </cell>
          <cell r="D778" t="str">
            <v>yes</v>
          </cell>
          <cell r="E778" t="str">
            <v>No</v>
          </cell>
          <cell r="F778" t="str">
            <v>No</v>
          </cell>
          <cell r="G778">
            <v>1</v>
          </cell>
          <cell r="H778" t="str">
            <v>No</v>
          </cell>
        </row>
        <row r="779">
          <cell r="A779" t="str">
            <v>Id778</v>
          </cell>
          <cell r="B779">
            <v>47.19</v>
          </cell>
          <cell r="C779">
            <v>5.29</v>
          </cell>
          <cell r="D779" t="str">
            <v>No</v>
          </cell>
          <cell r="E779" t="str">
            <v>No</v>
          </cell>
          <cell r="F779" t="str">
            <v>No</v>
          </cell>
          <cell r="G779" t="str">
            <v>No major surgery</v>
          </cell>
          <cell r="H779" t="str">
            <v>No</v>
          </cell>
        </row>
        <row r="780">
          <cell r="A780" t="str">
            <v>Id779</v>
          </cell>
          <cell r="B780">
            <v>30.02</v>
          </cell>
          <cell r="C780">
            <v>6.65</v>
          </cell>
          <cell r="D780" t="str">
            <v>No</v>
          </cell>
          <cell r="E780" t="str">
            <v>No</v>
          </cell>
          <cell r="F780" t="str">
            <v>No</v>
          </cell>
          <cell r="G780" t="str">
            <v>No major surgery</v>
          </cell>
          <cell r="H780" t="str">
            <v>No</v>
          </cell>
        </row>
        <row r="781">
          <cell r="A781" t="str">
            <v>Id780</v>
          </cell>
          <cell r="B781">
            <v>37.909999999999997</v>
          </cell>
          <cell r="C781">
            <v>5.68</v>
          </cell>
          <cell r="D781" t="str">
            <v>yes</v>
          </cell>
          <cell r="E781" t="str">
            <v>No</v>
          </cell>
          <cell r="F781" t="str">
            <v>No</v>
          </cell>
          <cell r="G781" t="str">
            <v>No major surgery</v>
          </cell>
          <cell r="H781" t="str">
            <v>No</v>
          </cell>
        </row>
        <row r="782">
          <cell r="A782" t="str">
            <v>Id781</v>
          </cell>
          <cell r="B782">
            <v>54.61</v>
          </cell>
          <cell r="C782">
            <v>4.49</v>
          </cell>
          <cell r="D782" t="str">
            <v>No</v>
          </cell>
          <cell r="E782" t="str">
            <v>No</v>
          </cell>
          <cell r="F782" t="str">
            <v>No</v>
          </cell>
          <cell r="G782" t="str">
            <v>No major surgery</v>
          </cell>
          <cell r="H782" t="str">
            <v>No</v>
          </cell>
        </row>
        <row r="783">
          <cell r="A783" t="str">
            <v>Id782</v>
          </cell>
          <cell r="B783">
            <v>36.005000000000003</v>
          </cell>
          <cell r="C783">
            <v>6.9</v>
          </cell>
          <cell r="D783" t="str">
            <v>No</v>
          </cell>
          <cell r="E783" t="str">
            <v>No</v>
          </cell>
          <cell r="F783" t="str">
            <v>No</v>
          </cell>
          <cell r="G783" t="str">
            <v>No major surgery</v>
          </cell>
          <cell r="H783" t="str">
            <v>No</v>
          </cell>
        </row>
        <row r="784">
          <cell r="A784" t="str">
            <v>Id783</v>
          </cell>
          <cell r="B784">
            <v>28.7</v>
          </cell>
          <cell r="C784">
            <v>11.52</v>
          </cell>
          <cell r="D784" t="str">
            <v>No</v>
          </cell>
          <cell r="E784" t="str">
            <v>No</v>
          </cell>
          <cell r="F784" t="str">
            <v>No</v>
          </cell>
          <cell r="G784" t="str">
            <v>No major surgery</v>
          </cell>
          <cell r="H784" t="str">
            <v>No</v>
          </cell>
        </row>
        <row r="785">
          <cell r="A785" t="str">
            <v>Id784</v>
          </cell>
          <cell r="B785">
            <v>34.295000000000002</v>
          </cell>
          <cell r="C785">
            <v>11.24</v>
          </cell>
          <cell r="D785" t="str">
            <v>No</v>
          </cell>
          <cell r="E785" t="str">
            <v>No</v>
          </cell>
          <cell r="F785" t="str">
            <v>No</v>
          </cell>
          <cell r="G785" t="str">
            <v>No major surgery</v>
          </cell>
          <cell r="H785" t="str">
            <v>No</v>
          </cell>
        </row>
        <row r="786">
          <cell r="A786" t="str">
            <v>Id785</v>
          </cell>
          <cell r="B786">
            <v>27.55</v>
          </cell>
          <cell r="C786">
            <v>10.98</v>
          </cell>
          <cell r="D786" t="str">
            <v>No</v>
          </cell>
          <cell r="E786" t="str">
            <v>No</v>
          </cell>
          <cell r="F786" t="str">
            <v>No</v>
          </cell>
          <cell r="G786" t="str">
            <v>No major surgery</v>
          </cell>
          <cell r="H786" t="str">
            <v>No</v>
          </cell>
        </row>
        <row r="787">
          <cell r="A787" t="str">
            <v>Id786</v>
          </cell>
          <cell r="B787">
            <v>40.700000000000003</v>
          </cell>
          <cell r="C787">
            <v>5.42</v>
          </cell>
          <cell r="D787" t="str">
            <v>No</v>
          </cell>
          <cell r="E787" t="str">
            <v>No</v>
          </cell>
          <cell r="F787" t="str">
            <v>No</v>
          </cell>
          <cell r="G787" t="str">
            <v>No major surgery</v>
          </cell>
          <cell r="H787" t="str">
            <v>No</v>
          </cell>
        </row>
        <row r="788">
          <cell r="A788" t="str">
            <v>Id787</v>
          </cell>
          <cell r="B788">
            <v>18.335000000000001</v>
          </cell>
          <cell r="C788">
            <v>10.97</v>
          </cell>
          <cell r="D788" t="str">
            <v>No</v>
          </cell>
          <cell r="E788" t="str">
            <v>No</v>
          </cell>
          <cell r="F788" t="str">
            <v>No</v>
          </cell>
          <cell r="G788" t="str">
            <v>No major surgery</v>
          </cell>
          <cell r="H788" t="str">
            <v>No</v>
          </cell>
        </row>
        <row r="789">
          <cell r="A789" t="str">
            <v>Id788</v>
          </cell>
          <cell r="B789">
            <v>33.914999999999999</v>
          </cell>
          <cell r="C789">
            <v>9.56</v>
          </cell>
          <cell r="D789" t="str">
            <v>yes</v>
          </cell>
          <cell r="E789" t="str">
            <v>No</v>
          </cell>
          <cell r="F789" t="str">
            <v>No</v>
          </cell>
          <cell r="G789">
            <v>2</v>
          </cell>
          <cell r="H789" t="str">
            <v>No</v>
          </cell>
        </row>
        <row r="790">
          <cell r="A790" t="str">
            <v>Id789</v>
          </cell>
          <cell r="B790">
            <v>33.534999999999997</v>
          </cell>
          <cell r="C790">
            <v>9.4</v>
          </cell>
          <cell r="D790" t="str">
            <v>yes</v>
          </cell>
          <cell r="E790" t="str">
            <v>No</v>
          </cell>
          <cell r="F790" t="str">
            <v>No</v>
          </cell>
          <cell r="G790">
            <v>2</v>
          </cell>
          <cell r="H790" t="str">
            <v>No</v>
          </cell>
        </row>
        <row r="791">
          <cell r="A791" t="str">
            <v>Id790</v>
          </cell>
          <cell r="B791">
            <v>23.655000000000001</v>
          </cell>
          <cell r="C791">
            <v>8.48</v>
          </cell>
          <cell r="D791" t="str">
            <v>yes</v>
          </cell>
          <cell r="E791" t="str">
            <v>No</v>
          </cell>
          <cell r="F791" t="str">
            <v>No</v>
          </cell>
          <cell r="G791">
            <v>2</v>
          </cell>
          <cell r="H791" t="str">
            <v>No</v>
          </cell>
        </row>
        <row r="792">
          <cell r="A792" t="str">
            <v>Id791</v>
          </cell>
          <cell r="B792">
            <v>28</v>
          </cell>
          <cell r="C792">
            <v>5.57</v>
          </cell>
          <cell r="D792" t="str">
            <v>No</v>
          </cell>
          <cell r="E792" t="str">
            <v>No</v>
          </cell>
          <cell r="F792" t="str">
            <v>No</v>
          </cell>
          <cell r="G792" t="str">
            <v>No major surgery</v>
          </cell>
          <cell r="H792" t="str">
            <v>No</v>
          </cell>
        </row>
        <row r="793">
          <cell r="A793" t="str">
            <v>Id792</v>
          </cell>
          <cell r="B793">
            <v>30.23</v>
          </cell>
          <cell r="C793">
            <v>6.94</v>
          </cell>
          <cell r="D793" t="str">
            <v>yes</v>
          </cell>
          <cell r="E793" t="str">
            <v>No</v>
          </cell>
          <cell r="F793" t="str">
            <v>Yes</v>
          </cell>
          <cell r="G793">
            <v>1</v>
          </cell>
          <cell r="H793" t="str">
            <v>No</v>
          </cell>
        </row>
        <row r="794">
          <cell r="A794" t="str">
            <v>Id793</v>
          </cell>
          <cell r="B794">
            <v>51.14</v>
          </cell>
          <cell r="C794">
            <v>4.05</v>
          </cell>
          <cell r="D794" t="str">
            <v>No</v>
          </cell>
          <cell r="E794" t="str">
            <v>No</v>
          </cell>
          <cell r="F794" t="str">
            <v>No</v>
          </cell>
          <cell r="G794">
            <v>1</v>
          </cell>
          <cell r="H794" t="str">
            <v>No</v>
          </cell>
        </row>
        <row r="795">
          <cell r="A795" t="str">
            <v>Id794</v>
          </cell>
          <cell r="B795">
            <v>24.32</v>
          </cell>
          <cell r="C795">
            <v>10.220000000000001</v>
          </cell>
          <cell r="D795" t="str">
            <v>No</v>
          </cell>
          <cell r="E795" t="str">
            <v>No</v>
          </cell>
          <cell r="F795" t="str">
            <v>No</v>
          </cell>
          <cell r="G795" t="str">
            <v>No major surgery</v>
          </cell>
          <cell r="H795" t="str">
            <v>No</v>
          </cell>
        </row>
        <row r="796">
          <cell r="A796" t="str">
            <v>Id795</v>
          </cell>
          <cell r="B796">
            <v>38.06</v>
          </cell>
          <cell r="C796">
            <v>9.24</v>
          </cell>
          <cell r="D796" t="str">
            <v>No</v>
          </cell>
          <cell r="E796" t="str">
            <v>No</v>
          </cell>
          <cell r="F796" t="str">
            <v>No</v>
          </cell>
          <cell r="G796" t="str">
            <v>No major surgery</v>
          </cell>
          <cell r="H796" t="str">
            <v>No</v>
          </cell>
        </row>
        <row r="797">
          <cell r="A797" t="str">
            <v>Id796</v>
          </cell>
          <cell r="B797">
            <v>37.700000000000003</v>
          </cell>
          <cell r="C797">
            <v>8.6</v>
          </cell>
          <cell r="D797" t="str">
            <v>No</v>
          </cell>
          <cell r="E797" t="str">
            <v>No</v>
          </cell>
          <cell r="F797" t="str">
            <v>No</v>
          </cell>
          <cell r="G797" t="str">
            <v>No major surgery</v>
          </cell>
          <cell r="H797" t="str">
            <v>No</v>
          </cell>
        </row>
        <row r="798">
          <cell r="A798" t="str">
            <v>Id797</v>
          </cell>
          <cell r="B798">
            <v>44</v>
          </cell>
          <cell r="C798">
            <v>9.32</v>
          </cell>
          <cell r="D798" t="str">
            <v>yes</v>
          </cell>
          <cell r="E798" t="str">
            <v>No</v>
          </cell>
          <cell r="F798" t="str">
            <v>No</v>
          </cell>
          <cell r="G798">
            <v>2</v>
          </cell>
          <cell r="H798" t="str">
            <v>No</v>
          </cell>
        </row>
        <row r="799">
          <cell r="A799" t="str">
            <v>Id798</v>
          </cell>
          <cell r="B799">
            <v>41.45</v>
          </cell>
          <cell r="C799">
            <v>6.12</v>
          </cell>
          <cell r="D799" t="str">
            <v>yes</v>
          </cell>
          <cell r="E799" t="str">
            <v>No</v>
          </cell>
          <cell r="F799" t="str">
            <v>No</v>
          </cell>
          <cell r="G799" t="str">
            <v>No major surgery</v>
          </cell>
          <cell r="H799" t="str">
            <v>No</v>
          </cell>
        </row>
        <row r="800">
          <cell r="A800" t="str">
            <v>Id799</v>
          </cell>
          <cell r="B800">
            <v>25.364999999999998</v>
          </cell>
          <cell r="C800">
            <v>9.19</v>
          </cell>
          <cell r="D800" t="str">
            <v>yes</v>
          </cell>
          <cell r="E800" t="str">
            <v>No</v>
          </cell>
          <cell r="F800" t="str">
            <v>No</v>
          </cell>
          <cell r="G800" t="str">
            <v>No major surgery</v>
          </cell>
          <cell r="H800" t="str">
            <v>No</v>
          </cell>
        </row>
        <row r="801">
          <cell r="A801" t="str">
            <v>Id800</v>
          </cell>
          <cell r="B801">
            <v>34.56</v>
          </cell>
          <cell r="C801">
            <v>5.84</v>
          </cell>
          <cell r="D801" t="str">
            <v>yes</v>
          </cell>
          <cell r="E801" t="str">
            <v>No</v>
          </cell>
          <cell r="F801" t="str">
            <v>Yes</v>
          </cell>
          <cell r="G801">
            <v>1</v>
          </cell>
          <cell r="H801" t="str">
            <v>No</v>
          </cell>
        </row>
        <row r="802">
          <cell r="A802" t="str">
            <v>Id801</v>
          </cell>
          <cell r="B802">
            <v>28.2</v>
          </cell>
          <cell r="C802">
            <v>7.19</v>
          </cell>
          <cell r="D802" t="str">
            <v>yes</v>
          </cell>
          <cell r="E802" t="str">
            <v>No</v>
          </cell>
          <cell r="F802" t="str">
            <v>No</v>
          </cell>
          <cell r="G802">
            <v>2</v>
          </cell>
          <cell r="H802" t="str">
            <v>No</v>
          </cell>
        </row>
        <row r="803">
          <cell r="A803" t="str">
            <v>Id802</v>
          </cell>
          <cell r="B803">
            <v>30.43</v>
          </cell>
          <cell r="C803">
            <v>9.39</v>
          </cell>
          <cell r="D803" t="str">
            <v>No</v>
          </cell>
          <cell r="E803" t="str">
            <v>No</v>
          </cell>
          <cell r="F803" t="str">
            <v>No</v>
          </cell>
          <cell r="G803" t="str">
            <v>No major surgery</v>
          </cell>
          <cell r="H803" t="str">
            <v>No</v>
          </cell>
        </row>
        <row r="804">
          <cell r="A804" t="str">
            <v>Id803</v>
          </cell>
          <cell r="B804">
            <v>32.395000000000003</v>
          </cell>
          <cell r="C804">
            <v>4.2699999999999996</v>
          </cell>
          <cell r="D804" t="str">
            <v>yes</v>
          </cell>
          <cell r="E804" t="str">
            <v>No</v>
          </cell>
          <cell r="F804" t="str">
            <v>No</v>
          </cell>
          <cell r="G804">
            <v>1</v>
          </cell>
          <cell r="H804" t="str">
            <v>No</v>
          </cell>
        </row>
        <row r="805">
          <cell r="A805" t="str">
            <v>Id804</v>
          </cell>
          <cell r="B805">
            <v>24.035</v>
          </cell>
          <cell r="C805">
            <v>11.71</v>
          </cell>
          <cell r="D805" t="str">
            <v>No</v>
          </cell>
          <cell r="E805" t="str">
            <v>No</v>
          </cell>
          <cell r="F805" t="str">
            <v>No</v>
          </cell>
          <cell r="G805" t="str">
            <v>No major surgery</v>
          </cell>
          <cell r="H805" t="str">
            <v>No</v>
          </cell>
        </row>
        <row r="806">
          <cell r="A806" t="str">
            <v>Id805</v>
          </cell>
          <cell r="B806">
            <v>37.119999999999997</v>
          </cell>
          <cell r="C806">
            <v>5.29</v>
          </cell>
          <cell r="D806" t="str">
            <v>No</v>
          </cell>
          <cell r="E806" t="str">
            <v>No</v>
          </cell>
          <cell r="F806" t="str">
            <v>No</v>
          </cell>
          <cell r="G806">
            <v>2</v>
          </cell>
          <cell r="H806" t="str">
            <v>No</v>
          </cell>
        </row>
        <row r="807">
          <cell r="A807" t="str">
            <v>Id806</v>
          </cell>
          <cell r="B807">
            <v>34.840000000000003</v>
          </cell>
          <cell r="C807">
            <v>6</v>
          </cell>
          <cell r="D807" t="str">
            <v>yes</v>
          </cell>
          <cell r="E807" t="str">
            <v>No</v>
          </cell>
          <cell r="F807" t="str">
            <v>Yes</v>
          </cell>
          <cell r="G807">
            <v>1</v>
          </cell>
          <cell r="H807" t="str">
            <v>No</v>
          </cell>
        </row>
        <row r="808">
          <cell r="A808" t="str">
            <v>Id807</v>
          </cell>
          <cell r="B808">
            <v>29.53</v>
          </cell>
          <cell r="C808">
            <v>10.64</v>
          </cell>
          <cell r="D808" t="str">
            <v>No</v>
          </cell>
          <cell r="E808" t="str">
            <v>No</v>
          </cell>
          <cell r="F808" t="str">
            <v>No</v>
          </cell>
          <cell r="G808" t="str">
            <v>No major surgery</v>
          </cell>
          <cell r="H808" t="str">
            <v>No</v>
          </cell>
        </row>
        <row r="809">
          <cell r="A809" t="str">
            <v>Id808</v>
          </cell>
          <cell r="B809">
            <v>42.51</v>
          </cell>
          <cell r="C809">
            <v>8.2100000000000009</v>
          </cell>
          <cell r="D809" t="str">
            <v>yes</v>
          </cell>
          <cell r="E809" t="str">
            <v>No</v>
          </cell>
          <cell r="F809" t="str">
            <v>No</v>
          </cell>
          <cell r="G809" t="str">
            <v>No major surgery</v>
          </cell>
          <cell r="H809" t="str">
            <v>No</v>
          </cell>
        </row>
        <row r="810">
          <cell r="A810" t="str">
            <v>Id809</v>
          </cell>
          <cell r="B810">
            <v>38.14</v>
          </cell>
          <cell r="C810">
            <v>5.58</v>
          </cell>
          <cell r="D810" t="str">
            <v>No</v>
          </cell>
          <cell r="E810" t="str">
            <v>No</v>
          </cell>
          <cell r="F810" t="str">
            <v>Yes</v>
          </cell>
          <cell r="G810">
            <v>1</v>
          </cell>
          <cell r="H810" t="str">
            <v>No</v>
          </cell>
        </row>
        <row r="811">
          <cell r="A811" t="str">
            <v>Id810</v>
          </cell>
          <cell r="B811">
            <v>39.93</v>
          </cell>
          <cell r="C811">
            <v>8.75</v>
          </cell>
          <cell r="D811" t="str">
            <v>No</v>
          </cell>
          <cell r="E811" t="str">
            <v>No</v>
          </cell>
          <cell r="F811" t="str">
            <v>No</v>
          </cell>
          <cell r="G811" t="str">
            <v>No major surgery</v>
          </cell>
          <cell r="H811" t="str">
            <v>No</v>
          </cell>
        </row>
        <row r="812">
          <cell r="A812" t="str">
            <v>Id811</v>
          </cell>
          <cell r="B812">
            <v>38.83</v>
          </cell>
          <cell r="C812">
            <v>11.86</v>
          </cell>
          <cell r="D812" t="str">
            <v>No</v>
          </cell>
          <cell r="E812" t="str">
            <v>No</v>
          </cell>
          <cell r="F812" t="str">
            <v>No</v>
          </cell>
          <cell r="G812" t="str">
            <v>No major surgery</v>
          </cell>
          <cell r="H812" t="str">
            <v>No</v>
          </cell>
        </row>
        <row r="813">
          <cell r="A813" t="str">
            <v>Id812</v>
          </cell>
          <cell r="B813">
            <v>37.4</v>
          </cell>
          <cell r="C813">
            <v>11.46</v>
          </cell>
          <cell r="D813" t="str">
            <v>No</v>
          </cell>
          <cell r="E813" t="str">
            <v>No</v>
          </cell>
          <cell r="F813" t="str">
            <v>No</v>
          </cell>
          <cell r="G813" t="str">
            <v>No major surgery</v>
          </cell>
          <cell r="H813" t="str">
            <v>No</v>
          </cell>
        </row>
        <row r="814">
          <cell r="A814" t="str">
            <v>Id813</v>
          </cell>
          <cell r="B814">
            <v>21.4</v>
          </cell>
          <cell r="C814">
            <v>9.0299999999999994</v>
          </cell>
          <cell r="D814" t="str">
            <v>No</v>
          </cell>
          <cell r="E814" t="str">
            <v>No</v>
          </cell>
          <cell r="F814" t="str">
            <v>No</v>
          </cell>
          <cell r="G814" t="str">
            <v>No major surgery</v>
          </cell>
          <cell r="H814" t="str">
            <v>No</v>
          </cell>
        </row>
        <row r="815">
          <cell r="A815" t="str">
            <v>Id814</v>
          </cell>
          <cell r="B815">
            <v>38.380000000000003</v>
          </cell>
          <cell r="C815">
            <v>8.26</v>
          </cell>
          <cell r="D815" t="str">
            <v>yes</v>
          </cell>
          <cell r="E815" t="str">
            <v>No</v>
          </cell>
          <cell r="F815" t="str">
            <v>No</v>
          </cell>
          <cell r="G815">
            <v>2</v>
          </cell>
          <cell r="H815" t="str">
            <v>No</v>
          </cell>
        </row>
        <row r="816">
          <cell r="A816" t="str">
            <v>Id815</v>
          </cell>
          <cell r="B816">
            <v>33.659999999999997</v>
          </cell>
          <cell r="C816">
            <v>5.42</v>
          </cell>
          <cell r="D816" t="str">
            <v>yes</v>
          </cell>
          <cell r="E816" t="str">
            <v>No</v>
          </cell>
          <cell r="F816" t="str">
            <v>No</v>
          </cell>
          <cell r="G816">
            <v>2</v>
          </cell>
          <cell r="H816" t="str">
            <v>No</v>
          </cell>
        </row>
        <row r="817">
          <cell r="A817" t="str">
            <v>Id816</v>
          </cell>
          <cell r="B817">
            <v>31.79</v>
          </cell>
          <cell r="C817">
            <v>11.33</v>
          </cell>
          <cell r="D817" t="str">
            <v>yes</v>
          </cell>
          <cell r="E817" t="str">
            <v>No</v>
          </cell>
          <cell r="F817" t="str">
            <v>Yes</v>
          </cell>
          <cell r="G817">
            <v>1</v>
          </cell>
          <cell r="H817" t="str">
            <v>No</v>
          </cell>
        </row>
        <row r="818">
          <cell r="A818" t="str">
            <v>Id817</v>
          </cell>
          <cell r="B818">
            <v>29.7</v>
          </cell>
          <cell r="C818">
            <v>7.69</v>
          </cell>
          <cell r="D818" t="str">
            <v>yes</v>
          </cell>
          <cell r="E818" t="str">
            <v>No</v>
          </cell>
          <cell r="F818" t="str">
            <v>Yes</v>
          </cell>
          <cell r="G818">
            <v>1</v>
          </cell>
          <cell r="H818" t="str">
            <v>No</v>
          </cell>
        </row>
        <row r="819">
          <cell r="A819" t="str">
            <v>Id818</v>
          </cell>
          <cell r="B819">
            <v>25.46</v>
          </cell>
          <cell r="C819">
            <v>8.77</v>
          </cell>
          <cell r="D819" t="str">
            <v>yes</v>
          </cell>
          <cell r="E819" t="str">
            <v>No</v>
          </cell>
          <cell r="F819" t="str">
            <v>Yes</v>
          </cell>
          <cell r="G819">
            <v>1</v>
          </cell>
          <cell r="H819" t="str">
            <v>No</v>
          </cell>
        </row>
        <row r="820">
          <cell r="A820" t="str">
            <v>Id819</v>
          </cell>
          <cell r="B820">
            <v>39.14</v>
          </cell>
          <cell r="C820">
            <v>4.91</v>
          </cell>
          <cell r="D820" t="str">
            <v>No</v>
          </cell>
          <cell r="E820" t="str">
            <v>yes</v>
          </cell>
          <cell r="F820" t="str">
            <v>No</v>
          </cell>
          <cell r="G820">
            <v>1</v>
          </cell>
          <cell r="H820" t="str">
            <v>No</v>
          </cell>
        </row>
        <row r="821">
          <cell r="A821" t="str">
            <v>Id820</v>
          </cell>
          <cell r="B821">
            <v>41.2</v>
          </cell>
          <cell r="C821">
            <v>4.95</v>
          </cell>
          <cell r="D821" t="str">
            <v>No</v>
          </cell>
          <cell r="E821" t="str">
            <v>No</v>
          </cell>
          <cell r="F821" t="str">
            <v>No</v>
          </cell>
          <cell r="G821">
            <v>1</v>
          </cell>
          <cell r="H821" t="str">
            <v>No</v>
          </cell>
        </row>
        <row r="822">
          <cell r="A822" t="str">
            <v>Id821</v>
          </cell>
          <cell r="B822">
            <v>28.81</v>
          </cell>
          <cell r="C822">
            <v>10.8</v>
          </cell>
          <cell r="D822" t="str">
            <v>yes</v>
          </cell>
          <cell r="E822" t="str">
            <v>No</v>
          </cell>
          <cell r="F822" t="str">
            <v>Yes</v>
          </cell>
          <cell r="G822">
            <v>1</v>
          </cell>
          <cell r="H822" t="str">
            <v>No</v>
          </cell>
        </row>
        <row r="823">
          <cell r="A823" t="str">
            <v>Id822</v>
          </cell>
          <cell r="B823">
            <v>37.409999999999997</v>
          </cell>
          <cell r="C823">
            <v>7.21</v>
          </cell>
          <cell r="D823" t="str">
            <v>No</v>
          </cell>
          <cell r="E823" t="str">
            <v>No</v>
          </cell>
          <cell r="F823" t="str">
            <v>No</v>
          </cell>
          <cell r="G823">
            <v>2</v>
          </cell>
          <cell r="H823" t="str">
            <v>No</v>
          </cell>
        </row>
        <row r="824">
          <cell r="A824" t="str">
            <v>Id823</v>
          </cell>
          <cell r="B824">
            <v>52.54</v>
          </cell>
          <cell r="C824">
            <v>5.12</v>
          </cell>
          <cell r="D824" t="str">
            <v>No</v>
          </cell>
          <cell r="E824" t="str">
            <v>No</v>
          </cell>
          <cell r="F824" t="str">
            <v>Yes</v>
          </cell>
          <cell r="G824">
            <v>1</v>
          </cell>
          <cell r="H824" t="str">
            <v>No</v>
          </cell>
        </row>
        <row r="825">
          <cell r="A825" t="str">
            <v>Id824</v>
          </cell>
          <cell r="B825">
            <v>17.29</v>
          </cell>
          <cell r="C825">
            <v>4.62</v>
          </cell>
          <cell r="D825" t="str">
            <v>No</v>
          </cell>
          <cell r="E825" t="str">
            <v>yes</v>
          </cell>
          <cell r="F825" t="str">
            <v>No</v>
          </cell>
          <cell r="G825">
            <v>1</v>
          </cell>
          <cell r="H825" t="str">
            <v>yes</v>
          </cell>
        </row>
        <row r="826">
          <cell r="A826" t="str">
            <v>Id825</v>
          </cell>
          <cell r="B826">
            <v>31.74</v>
          </cell>
          <cell r="C826">
            <v>7.68</v>
          </cell>
          <cell r="D826" t="str">
            <v>yes</v>
          </cell>
          <cell r="E826" t="str">
            <v>No</v>
          </cell>
          <cell r="F826" t="str">
            <v>No</v>
          </cell>
          <cell r="G826" t="str">
            <v>No major surgery</v>
          </cell>
          <cell r="H826" t="str">
            <v>No</v>
          </cell>
        </row>
        <row r="827">
          <cell r="A827" t="str">
            <v>Id826</v>
          </cell>
          <cell r="B827">
            <v>26.504999999999999</v>
          </cell>
          <cell r="C827">
            <v>6.79</v>
          </cell>
          <cell r="D827" t="str">
            <v>yes</v>
          </cell>
          <cell r="E827" t="str">
            <v>No</v>
          </cell>
          <cell r="F827" t="str">
            <v>Yes</v>
          </cell>
          <cell r="G827">
            <v>1</v>
          </cell>
          <cell r="H827" t="str">
            <v>No</v>
          </cell>
        </row>
        <row r="828">
          <cell r="A828" t="str">
            <v>Id827</v>
          </cell>
          <cell r="B828">
            <v>36.479999999999997</v>
          </cell>
          <cell r="C828">
            <v>11.09</v>
          </cell>
          <cell r="D828" t="str">
            <v>No</v>
          </cell>
          <cell r="E828" t="str">
            <v>No</v>
          </cell>
          <cell r="F828" t="str">
            <v>No</v>
          </cell>
          <cell r="G828" t="str">
            <v>No major surgery</v>
          </cell>
          <cell r="H828" t="str">
            <v>No</v>
          </cell>
        </row>
        <row r="829">
          <cell r="A829" t="str">
            <v>Id828</v>
          </cell>
          <cell r="B829">
            <v>39.159999999999997</v>
          </cell>
          <cell r="C829">
            <v>5.24</v>
          </cell>
          <cell r="D829" t="str">
            <v>yes</v>
          </cell>
          <cell r="E829" t="str">
            <v>No</v>
          </cell>
          <cell r="F829" t="str">
            <v>Yes</v>
          </cell>
          <cell r="G829">
            <v>1</v>
          </cell>
          <cell r="H829" t="str">
            <v>No</v>
          </cell>
        </row>
        <row r="830">
          <cell r="A830" t="str">
            <v>Id829</v>
          </cell>
          <cell r="B830">
            <v>28.22</v>
          </cell>
          <cell r="C830">
            <v>7.51</v>
          </cell>
          <cell r="D830" t="str">
            <v>yes</v>
          </cell>
          <cell r="E830" t="str">
            <v>No</v>
          </cell>
          <cell r="F830" t="str">
            <v>Yes</v>
          </cell>
          <cell r="G830">
            <v>1</v>
          </cell>
          <cell r="H830" t="str">
            <v>No</v>
          </cell>
        </row>
        <row r="831">
          <cell r="A831" t="str">
            <v>Id830</v>
          </cell>
          <cell r="B831">
            <v>35</v>
          </cell>
          <cell r="C831">
            <v>4.13</v>
          </cell>
          <cell r="D831" t="str">
            <v>No</v>
          </cell>
          <cell r="E831" t="str">
            <v>No</v>
          </cell>
          <cell r="F831" t="str">
            <v>No</v>
          </cell>
          <cell r="G831">
            <v>2</v>
          </cell>
          <cell r="H831" t="str">
            <v>No</v>
          </cell>
        </row>
        <row r="832">
          <cell r="A832" t="str">
            <v>Id831</v>
          </cell>
          <cell r="B832">
            <v>36.24</v>
          </cell>
          <cell r="C832">
            <v>8.3800000000000008</v>
          </cell>
          <cell r="D832" t="str">
            <v>yes</v>
          </cell>
          <cell r="E832" t="str">
            <v>No</v>
          </cell>
          <cell r="F832" t="str">
            <v>No</v>
          </cell>
          <cell r="G832">
            <v>1</v>
          </cell>
          <cell r="H832" t="str">
            <v>No</v>
          </cell>
        </row>
        <row r="833">
          <cell r="A833" t="str">
            <v>Id832</v>
          </cell>
          <cell r="B833">
            <v>36.954999999999998</v>
          </cell>
          <cell r="C833">
            <v>8.07</v>
          </cell>
          <cell r="D833" t="str">
            <v>No</v>
          </cell>
          <cell r="E833" t="str">
            <v>No</v>
          </cell>
          <cell r="F833" t="str">
            <v>No</v>
          </cell>
          <cell r="G833" t="str">
            <v>No major surgery</v>
          </cell>
          <cell r="H833" t="str">
            <v>No</v>
          </cell>
        </row>
        <row r="834">
          <cell r="A834" t="str">
            <v>Id833</v>
          </cell>
          <cell r="B834">
            <v>29.64</v>
          </cell>
          <cell r="C834">
            <v>8.9499999999999993</v>
          </cell>
          <cell r="D834" t="str">
            <v>No</v>
          </cell>
          <cell r="E834" t="str">
            <v>No</v>
          </cell>
          <cell r="F834" t="str">
            <v>No</v>
          </cell>
          <cell r="G834" t="str">
            <v>No major surgery</v>
          </cell>
          <cell r="H834" t="str">
            <v>No</v>
          </cell>
        </row>
        <row r="835">
          <cell r="A835" t="str">
            <v>Id834</v>
          </cell>
          <cell r="B835">
            <v>42.74</v>
          </cell>
          <cell r="C835">
            <v>6.31</v>
          </cell>
          <cell r="D835" t="str">
            <v>yes</v>
          </cell>
          <cell r="E835" t="str">
            <v>No</v>
          </cell>
          <cell r="F835" t="str">
            <v>No</v>
          </cell>
          <cell r="G835">
            <v>1</v>
          </cell>
          <cell r="H835" t="str">
            <v>No</v>
          </cell>
        </row>
        <row r="836">
          <cell r="A836" t="str">
            <v>Id835</v>
          </cell>
          <cell r="B836">
            <v>36.130000000000003</v>
          </cell>
          <cell r="C836">
            <v>7.19</v>
          </cell>
          <cell r="D836" t="str">
            <v>yes</v>
          </cell>
          <cell r="E836" t="str">
            <v>No</v>
          </cell>
          <cell r="F836" t="str">
            <v>No</v>
          </cell>
          <cell r="G836">
            <v>2</v>
          </cell>
          <cell r="H836" t="str">
            <v>No</v>
          </cell>
        </row>
        <row r="837">
          <cell r="A837" t="str">
            <v>Id836</v>
          </cell>
          <cell r="B837">
            <v>31.55</v>
          </cell>
          <cell r="C837">
            <v>6.11</v>
          </cell>
          <cell r="D837" t="str">
            <v>yes</v>
          </cell>
          <cell r="E837" t="str">
            <v>No</v>
          </cell>
          <cell r="F837" t="str">
            <v>No</v>
          </cell>
          <cell r="G837">
            <v>1</v>
          </cell>
          <cell r="H837" t="str">
            <v>No</v>
          </cell>
        </row>
        <row r="838">
          <cell r="A838" t="str">
            <v>Id837</v>
          </cell>
          <cell r="B838">
            <v>52.75</v>
          </cell>
          <cell r="C838">
            <v>6.02</v>
          </cell>
          <cell r="D838" t="str">
            <v>No</v>
          </cell>
          <cell r="E838" t="str">
            <v>No</v>
          </cell>
          <cell r="F838" t="str">
            <v>No</v>
          </cell>
          <cell r="G838">
            <v>1</v>
          </cell>
          <cell r="H838" t="str">
            <v>No</v>
          </cell>
        </row>
        <row r="839">
          <cell r="A839" t="str">
            <v>Id838</v>
          </cell>
          <cell r="B839">
            <v>36.67</v>
          </cell>
          <cell r="C839">
            <v>11.86</v>
          </cell>
          <cell r="D839" t="str">
            <v>No</v>
          </cell>
          <cell r="E839" t="str">
            <v>No</v>
          </cell>
          <cell r="F839" t="str">
            <v>No</v>
          </cell>
          <cell r="G839" t="str">
            <v>No major surgery</v>
          </cell>
          <cell r="H839" t="str">
            <v>No</v>
          </cell>
        </row>
        <row r="840">
          <cell r="A840" t="str">
            <v>Id839</v>
          </cell>
          <cell r="B840">
            <v>38.06</v>
          </cell>
          <cell r="C840">
            <v>8.25</v>
          </cell>
          <cell r="D840" t="str">
            <v>No</v>
          </cell>
          <cell r="E840" t="str">
            <v>No</v>
          </cell>
          <cell r="F840" t="str">
            <v>No</v>
          </cell>
          <cell r="G840" t="str">
            <v>No major surgery</v>
          </cell>
          <cell r="H840" t="str">
            <v>No</v>
          </cell>
        </row>
        <row r="841">
          <cell r="A841" t="str">
            <v>Id840</v>
          </cell>
          <cell r="B841">
            <v>38</v>
          </cell>
          <cell r="C841">
            <v>8.1300000000000008</v>
          </cell>
          <cell r="D841" t="str">
            <v>No</v>
          </cell>
          <cell r="E841" t="str">
            <v>No</v>
          </cell>
          <cell r="F841" t="str">
            <v>No</v>
          </cell>
          <cell r="G841" t="str">
            <v>No major surgery</v>
          </cell>
          <cell r="H841" t="str">
            <v>No</v>
          </cell>
        </row>
        <row r="842">
          <cell r="A842" t="str">
            <v>Id841</v>
          </cell>
          <cell r="B842">
            <v>35.1</v>
          </cell>
          <cell r="C842">
            <v>10.1</v>
          </cell>
          <cell r="D842" t="str">
            <v>No</v>
          </cell>
          <cell r="E842" t="str">
            <v>No</v>
          </cell>
          <cell r="F842" t="str">
            <v>No</v>
          </cell>
          <cell r="G842" t="str">
            <v>No major surgery</v>
          </cell>
          <cell r="H842" t="str">
            <v>No</v>
          </cell>
        </row>
        <row r="843">
          <cell r="A843" t="str">
            <v>Id842</v>
          </cell>
          <cell r="B843">
            <v>33.82</v>
          </cell>
          <cell r="C843">
            <v>5.89</v>
          </cell>
          <cell r="D843" t="str">
            <v>yes</v>
          </cell>
          <cell r="E843" t="str">
            <v>No</v>
          </cell>
          <cell r="F843" t="str">
            <v>No</v>
          </cell>
          <cell r="G843">
            <v>2</v>
          </cell>
          <cell r="H843" t="str">
            <v>No</v>
          </cell>
        </row>
        <row r="844">
          <cell r="A844" t="str">
            <v>Id843</v>
          </cell>
          <cell r="B844">
            <v>37.43</v>
          </cell>
          <cell r="C844">
            <v>4.97</v>
          </cell>
          <cell r="D844" t="str">
            <v>No</v>
          </cell>
          <cell r="E844" t="str">
            <v>No</v>
          </cell>
          <cell r="F844" t="str">
            <v>No</v>
          </cell>
          <cell r="G844">
            <v>2</v>
          </cell>
          <cell r="H844" t="str">
            <v>No</v>
          </cell>
        </row>
        <row r="845">
          <cell r="A845" t="str">
            <v>Id844</v>
          </cell>
          <cell r="B845">
            <v>30.5</v>
          </cell>
          <cell r="C845">
            <v>9.9</v>
          </cell>
          <cell r="D845" t="str">
            <v>No</v>
          </cell>
          <cell r="E845" t="str">
            <v>No</v>
          </cell>
          <cell r="F845" t="str">
            <v>No</v>
          </cell>
          <cell r="G845" t="str">
            <v>No major surgery</v>
          </cell>
          <cell r="H845" t="str">
            <v>No</v>
          </cell>
        </row>
        <row r="846">
          <cell r="A846" t="str">
            <v>Id845</v>
          </cell>
          <cell r="B846">
            <v>24.53</v>
          </cell>
          <cell r="C846">
            <v>9.0500000000000007</v>
          </cell>
          <cell r="D846" t="str">
            <v>No</v>
          </cell>
          <cell r="E846" t="str">
            <v>No</v>
          </cell>
          <cell r="F846" t="str">
            <v>No</v>
          </cell>
          <cell r="G846" t="str">
            <v>No major surgery</v>
          </cell>
          <cell r="H846" t="str">
            <v>No</v>
          </cell>
        </row>
        <row r="847">
          <cell r="A847" t="str">
            <v>Id846</v>
          </cell>
          <cell r="B847">
            <v>25.74</v>
          </cell>
          <cell r="C847">
            <v>10.93</v>
          </cell>
          <cell r="D847" t="str">
            <v>No</v>
          </cell>
          <cell r="E847" t="str">
            <v>No</v>
          </cell>
          <cell r="F847" t="str">
            <v>No</v>
          </cell>
          <cell r="G847" t="str">
            <v>No major surgery</v>
          </cell>
          <cell r="H847" t="str">
            <v>No</v>
          </cell>
        </row>
        <row r="848">
          <cell r="A848" t="str">
            <v>Id847</v>
          </cell>
          <cell r="B848">
            <v>34.08</v>
          </cell>
          <cell r="C848">
            <v>7.58</v>
          </cell>
          <cell r="D848" t="str">
            <v>yes</v>
          </cell>
          <cell r="E848" t="str">
            <v>No</v>
          </cell>
          <cell r="F848" t="str">
            <v>No</v>
          </cell>
          <cell r="G848">
            <v>2</v>
          </cell>
          <cell r="H848" t="str">
            <v>No</v>
          </cell>
        </row>
        <row r="849">
          <cell r="A849" t="str">
            <v>Id848</v>
          </cell>
          <cell r="B849">
            <v>31.35</v>
          </cell>
          <cell r="C849">
            <v>11</v>
          </cell>
          <cell r="D849" t="str">
            <v>yes</v>
          </cell>
          <cell r="E849" t="str">
            <v>No</v>
          </cell>
          <cell r="F849" t="str">
            <v>Yes</v>
          </cell>
          <cell r="G849">
            <v>1</v>
          </cell>
          <cell r="H849" t="str">
            <v>No</v>
          </cell>
        </row>
        <row r="850">
          <cell r="A850" t="str">
            <v>Id849</v>
          </cell>
          <cell r="B850">
            <v>26.79</v>
          </cell>
          <cell r="C850">
            <v>5.0599999999999996</v>
          </cell>
          <cell r="D850" t="str">
            <v>No</v>
          </cell>
          <cell r="E850" t="str">
            <v>No</v>
          </cell>
          <cell r="F850" t="str">
            <v>No</v>
          </cell>
          <cell r="G850">
            <v>1</v>
          </cell>
          <cell r="H850" t="str">
            <v>No</v>
          </cell>
        </row>
        <row r="851">
          <cell r="A851" t="str">
            <v>Id850</v>
          </cell>
          <cell r="B851">
            <v>42.78</v>
          </cell>
          <cell r="C851">
            <v>6.11</v>
          </cell>
          <cell r="D851" t="str">
            <v>yes</v>
          </cell>
          <cell r="E851" t="str">
            <v>No</v>
          </cell>
          <cell r="F851" t="str">
            <v>No</v>
          </cell>
          <cell r="G851">
            <v>1</v>
          </cell>
          <cell r="H851" t="str">
            <v>No</v>
          </cell>
        </row>
        <row r="852">
          <cell r="A852" t="str">
            <v>Id851</v>
          </cell>
          <cell r="B852">
            <v>46.75</v>
          </cell>
          <cell r="C852">
            <v>6.66</v>
          </cell>
          <cell r="D852" t="str">
            <v>yes</v>
          </cell>
          <cell r="E852" t="str">
            <v>No</v>
          </cell>
          <cell r="F852" t="str">
            <v>No</v>
          </cell>
          <cell r="G852">
            <v>2</v>
          </cell>
          <cell r="H852" t="str">
            <v>No</v>
          </cell>
        </row>
        <row r="853">
          <cell r="A853" t="str">
            <v>Id852</v>
          </cell>
          <cell r="B853">
            <v>32.15</v>
          </cell>
          <cell r="C853">
            <v>4.0199999999999996</v>
          </cell>
          <cell r="D853" t="str">
            <v>yes</v>
          </cell>
          <cell r="E853" t="str">
            <v>No</v>
          </cell>
          <cell r="F853" t="str">
            <v>Yes</v>
          </cell>
          <cell r="G853">
            <v>1</v>
          </cell>
          <cell r="H853" t="str">
            <v>No</v>
          </cell>
        </row>
        <row r="854">
          <cell r="A854" t="str">
            <v>Id853</v>
          </cell>
          <cell r="B854">
            <v>43.4</v>
          </cell>
          <cell r="C854">
            <v>8.81</v>
          </cell>
          <cell r="D854" t="str">
            <v>yes</v>
          </cell>
          <cell r="E854" t="str">
            <v>No</v>
          </cell>
          <cell r="F854" t="str">
            <v>No</v>
          </cell>
          <cell r="G854">
            <v>2</v>
          </cell>
          <cell r="H854" t="str">
            <v>No</v>
          </cell>
        </row>
        <row r="855">
          <cell r="A855" t="str">
            <v>Id854</v>
          </cell>
          <cell r="B855">
            <v>31.57</v>
          </cell>
          <cell r="C855">
            <v>7.92</v>
          </cell>
          <cell r="D855" t="str">
            <v>yes</v>
          </cell>
          <cell r="E855" t="str">
            <v>No</v>
          </cell>
          <cell r="F855" t="str">
            <v>No</v>
          </cell>
          <cell r="G855">
            <v>2</v>
          </cell>
          <cell r="H855" t="str">
            <v>No</v>
          </cell>
        </row>
        <row r="856">
          <cell r="A856" t="str">
            <v>Id855</v>
          </cell>
          <cell r="B856">
            <v>24.32</v>
          </cell>
          <cell r="C856">
            <v>7.48</v>
          </cell>
          <cell r="D856" t="str">
            <v>No</v>
          </cell>
          <cell r="E856" t="str">
            <v>No</v>
          </cell>
          <cell r="F856" t="str">
            <v>No</v>
          </cell>
          <cell r="G856" t="str">
            <v>No major surgery</v>
          </cell>
          <cell r="H856" t="str">
            <v>No</v>
          </cell>
        </row>
        <row r="857">
          <cell r="A857" t="str">
            <v>Id856</v>
          </cell>
          <cell r="B857">
            <v>31.07</v>
          </cell>
          <cell r="C857">
            <v>4.62</v>
          </cell>
          <cell r="D857" t="str">
            <v>yes</v>
          </cell>
          <cell r="E857" t="str">
            <v>No</v>
          </cell>
          <cell r="F857" t="str">
            <v>No</v>
          </cell>
          <cell r="G857">
            <v>2</v>
          </cell>
          <cell r="H857" t="str">
            <v>No</v>
          </cell>
        </row>
        <row r="858">
          <cell r="A858" t="str">
            <v>Id857</v>
          </cell>
          <cell r="B858">
            <v>35.814999999999998</v>
          </cell>
          <cell r="C858">
            <v>8.4700000000000006</v>
          </cell>
          <cell r="D858" t="str">
            <v>No</v>
          </cell>
          <cell r="E858" t="str">
            <v>No</v>
          </cell>
          <cell r="F858" t="str">
            <v>No</v>
          </cell>
          <cell r="G858" t="str">
            <v>No major surgery</v>
          </cell>
          <cell r="H858" t="str">
            <v>No</v>
          </cell>
        </row>
        <row r="859">
          <cell r="A859" t="str">
            <v>Id858</v>
          </cell>
          <cell r="B859">
            <v>40.81</v>
          </cell>
          <cell r="C859">
            <v>10.58</v>
          </cell>
          <cell r="D859" t="str">
            <v>yes</v>
          </cell>
          <cell r="E859" t="str">
            <v>No</v>
          </cell>
          <cell r="F859" t="str">
            <v>No</v>
          </cell>
          <cell r="G859" t="str">
            <v>No major surgery</v>
          </cell>
          <cell r="H859" t="str">
            <v>No</v>
          </cell>
        </row>
        <row r="860">
          <cell r="A860" t="str">
            <v>Id859</v>
          </cell>
          <cell r="B860">
            <v>24.605</v>
          </cell>
          <cell r="C860">
            <v>7.48</v>
          </cell>
          <cell r="D860" t="str">
            <v>No</v>
          </cell>
          <cell r="E860" t="str">
            <v>No</v>
          </cell>
          <cell r="F860" t="str">
            <v>No</v>
          </cell>
          <cell r="G860" t="str">
            <v>No major surgery</v>
          </cell>
          <cell r="H860" t="str">
            <v>No</v>
          </cell>
        </row>
        <row r="861">
          <cell r="A861" t="str">
            <v>Id860</v>
          </cell>
          <cell r="B861">
            <v>21.47</v>
          </cell>
          <cell r="C861">
            <v>7.82</v>
          </cell>
          <cell r="D861" t="str">
            <v>No</v>
          </cell>
          <cell r="E861" t="str">
            <v>No</v>
          </cell>
          <cell r="F861" t="str">
            <v>No</v>
          </cell>
          <cell r="G861" t="str">
            <v>No major surgery</v>
          </cell>
          <cell r="H861" t="str">
            <v>No</v>
          </cell>
        </row>
        <row r="862">
          <cell r="A862" t="str">
            <v>Id861</v>
          </cell>
          <cell r="B862">
            <v>52.89</v>
          </cell>
          <cell r="C862">
            <v>4.96</v>
          </cell>
          <cell r="D862" t="str">
            <v>yes</v>
          </cell>
          <cell r="E862" t="str">
            <v>No</v>
          </cell>
          <cell r="F862" t="str">
            <v>No</v>
          </cell>
          <cell r="G862">
            <v>1</v>
          </cell>
          <cell r="H862" t="str">
            <v>No</v>
          </cell>
        </row>
        <row r="863">
          <cell r="A863" t="str">
            <v>Id862</v>
          </cell>
          <cell r="B863">
            <v>32.965000000000003</v>
          </cell>
          <cell r="C863">
            <v>6.15</v>
          </cell>
          <cell r="D863" t="str">
            <v>yes</v>
          </cell>
          <cell r="E863" t="str">
            <v>No</v>
          </cell>
          <cell r="F863" t="str">
            <v>No</v>
          </cell>
          <cell r="G863">
            <v>1</v>
          </cell>
          <cell r="H863" t="str">
            <v>No</v>
          </cell>
        </row>
        <row r="864">
          <cell r="A864" t="str">
            <v>Id863</v>
          </cell>
          <cell r="B864">
            <v>36.799999999999997</v>
          </cell>
          <cell r="C864">
            <v>4.62</v>
          </cell>
          <cell r="D864" t="str">
            <v>No</v>
          </cell>
          <cell r="E864" t="str">
            <v>No</v>
          </cell>
          <cell r="F864" t="str">
            <v>Yes</v>
          </cell>
          <cell r="G864">
            <v>1</v>
          </cell>
          <cell r="H864" t="str">
            <v>No</v>
          </cell>
        </row>
        <row r="865">
          <cell r="A865" t="str">
            <v>Id864</v>
          </cell>
          <cell r="B865">
            <v>34.299999999999997</v>
          </cell>
          <cell r="C865">
            <v>4.87</v>
          </cell>
          <cell r="D865" t="str">
            <v>No</v>
          </cell>
          <cell r="E865" t="str">
            <v>No</v>
          </cell>
          <cell r="F865" t="str">
            <v>No</v>
          </cell>
          <cell r="G865">
            <v>2</v>
          </cell>
          <cell r="H865" t="str">
            <v>No</v>
          </cell>
        </row>
        <row r="866">
          <cell r="A866" t="str">
            <v>Id865</v>
          </cell>
          <cell r="B866">
            <v>35.244999999999997</v>
          </cell>
          <cell r="C866">
            <v>4.63</v>
          </cell>
          <cell r="D866" t="str">
            <v>No</v>
          </cell>
          <cell r="E866" t="str">
            <v>No</v>
          </cell>
          <cell r="F866" t="str">
            <v>No</v>
          </cell>
          <cell r="G866" t="str">
            <v>No major surgery</v>
          </cell>
          <cell r="H866" t="str">
            <v>No</v>
          </cell>
        </row>
        <row r="867">
          <cell r="A867" t="str">
            <v>Id866</v>
          </cell>
          <cell r="B867">
            <v>26.23</v>
          </cell>
          <cell r="C867">
            <v>11.93</v>
          </cell>
          <cell r="D867" t="str">
            <v>No</v>
          </cell>
          <cell r="E867" t="str">
            <v>No</v>
          </cell>
          <cell r="F867" t="str">
            <v>No</v>
          </cell>
          <cell r="G867" t="str">
            <v>No major surgery</v>
          </cell>
          <cell r="H867" t="str">
            <v>No</v>
          </cell>
        </row>
        <row r="868">
          <cell r="A868" t="str">
            <v>Id867</v>
          </cell>
          <cell r="B868">
            <v>36.1</v>
          </cell>
          <cell r="C868">
            <v>5.65</v>
          </cell>
          <cell r="D868" t="str">
            <v>yes</v>
          </cell>
          <cell r="E868" t="str">
            <v>No</v>
          </cell>
          <cell r="F868" t="str">
            <v>No</v>
          </cell>
          <cell r="G868">
            <v>2</v>
          </cell>
          <cell r="H868" t="str">
            <v>No</v>
          </cell>
        </row>
        <row r="869">
          <cell r="A869" t="str">
            <v>Id868</v>
          </cell>
          <cell r="B869">
            <v>37.1</v>
          </cell>
          <cell r="C869">
            <v>11.21</v>
          </cell>
          <cell r="D869" t="str">
            <v>yes</v>
          </cell>
          <cell r="E869" t="str">
            <v>No</v>
          </cell>
          <cell r="F869" t="str">
            <v>Yes</v>
          </cell>
          <cell r="G869">
            <v>1</v>
          </cell>
          <cell r="H869" t="str">
            <v>No</v>
          </cell>
        </row>
        <row r="870">
          <cell r="A870" t="str">
            <v>Id869</v>
          </cell>
          <cell r="B870">
            <v>27.5</v>
          </cell>
          <cell r="C870">
            <v>10.62</v>
          </cell>
          <cell r="D870" t="str">
            <v>yes</v>
          </cell>
          <cell r="E870" t="str">
            <v>No</v>
          </cell>
          <cell r="F870" t="str">
            <v>Yes</v>
          </cell>
          <cell r="G870">
            <v>1</v>
          </cell>
          <cell r="H870" t="str">
            <v>No</v>
          </cell>
        </row>
        <row r="871">
          <cell r="A871" t="str">
            <v>Id870</v>
          </cell>
          <cell r="B871">
            <v>24.7</v>
          </cell>
          <cell r="C871">
            <v>10.7</v>
          </cell>
          <cell r="D871" t="str">
            <v>yes</v>
          </cell>
          <cell r="E871" t="str">
            <v>No</v>
          </cell>
          <cell r="F871" t="str">
            <v>Yes</v>
          </cell>
          <cell r="G871">
            <v>1</v>
          </cell>
          <cell r="H871" t="str">
            <v>No</v>
          </cell>
        </row>
        <row r="872">
          <cell r="A872" t="str">
            <v>Id871</v>
          </cell>
          <cell r="B872">
            <v>26.78</v>
          </cell>
          <cell r="C872">
            <v>10.02</v>
          </cell>
          <cell r="D872" t="str">
            <v>yes</v>
          </cell>
          <cell r="E872" t="str">
            <v>No</v>
          </cell>
          <cell r="F872" t="str">
            <v>Yes</v>
          </cell>
          <cell r="G872">
            <v>1</v>
          </cell>
          <cell r="H872" t="str">
            <v>No</v>
          </cell>
        </row>
        <row r="873">
          <cell r="A873" t="str">
            <v>Id872</v>
          </cell>
          <cell r="B873">
            <v>45.8</v>
          </cell>
          <cell r="C873">
            <v>4.8499999999999996</v>
          </cell>
          <cell r="D873" t="str">
            <v>No</v>
          </cell>
          <cell r="E873" t="str">
            <v>No</v>
          </cell>
          <cell r="F873" t="str">
            <v>No</v>
          </cell>
          <cell r="G873" t="str">
            <v>No major surgery</v>
          </cell>
          <cell r="H873" t="str">
            <v>No</v>
          </cell>
        </row>
        <row r="874">
          <cell r="A874" t="str">
            <v>Id873</v>
          </cell>
          <cell r="B874">
            <v>29</v>
          </cell>
          <cell r="C874">
            <v>4.3899999999999997</v>
          </cell>
          <cell r="D874" t="str">
            <v>yes</v>
          </cell>
          <cell r="E874" t="str">
            <v>No</v>
          </cell>
          <cell r="F874" t="str">
            <v>No</v>
          </cell>
          <cell r="G874">
            <v>2</v>
          </cell>
          <cell r="H874" t="str">
            <v>No</v>
          </cell>
        </row>
        <row r="875">
          <cell r="A875" t="str">
            <v>Id874</v>
          </cell>
          <cell r="B875">
            <v>33.534999999999997</v>
          </cell>
          <cell r="C875">
            <v>8.24</v>
          </cell>
          <cell r="D875" t="str">
            <v>yes</v>
          </cell>
          <cell r="E875" t="str">
            <v>No</v>
          </cell>
          <cell r="F875" t="str">
            <v>No</v>
          </cell>
          <cell r="G875" t="str">
            <v>No major surgery</v>
          </cell>
          <cell r="H875" t="str">
            <v>No</v>
          </cell>
        </row>
        <row r="876">
          <cell r="A876" t="str">
            <v>Id875</v>
          </cell>
          <cell r="B876">
            <v>32.774999999999999</v>
          </cell>
          <cell r="C876">
            <v>9.77</v>
          </cell>
          <cell r="D876" t="str">
            <v>yes</v>
          </cell>
          <cell r="E876" t="str">
            <v>No</v>
          </cell>
          <cell r="F876" t="str">
            <v>No</v>
          </cell>
          <cell r="G876" t="str">
            <v>No major surgery</v>
          </cell>
          <cell r="H876" t="str">
            <v>No</v>
          </cell>
        </row>
        <row r="877">
          <cell r="A877" t="str">
            <v>Id876</v>
          </cell>
          <cell r="B877">
            <v>37.51</v>
          </cell>
          <cell r="C877">
            <v>5.5</v>
          </cell>
          <cell r="D877" t="str">
            <v>yes</v>
          </cell>
          <cell r="E877" t="str">
            <v>No</v>
          </cell>
          <cell r="F877" t="str">
            <v>No</v>
          </cell>
          <cell r="G877">
            <v>2</v>
          </cell>
          <cell r="H877" t="str">
            <v>No</v>
          </cell>
        </row>
        <row r="878">
          <cell r="A878" t="str">
            <v>Id877</v>
          </cell>
          <cell r="B878">
            <v>39.86</v>
          </cell>
          <cell r="C878">
            <v>11.84</v>
          </cell>
          <cell r="D878" t="str">
            <v>yes</v>
          </cell>
          <cell r="E878" t="str">
            <v>No</v>
          </cell>
          <cell r="F878" t="str">
            <v>No</v>
          </cell>
          <cell r="G878">
            <v>1</v>
          </cell>
          <cell r="H878" t="str">
            <v>No</v>
          </cell>
        </row>
        <row r="879">
          <cell r="A879" t="str">
            <v>Id878</v>
          </cell>
          <cell r="B879">
            <v>42.13</v>
          </cell>
          <cell r="C879">
            <v>4.66</v>
          </cell>
          <cell r="D879" t="str">
            <v>No</v>
          </cell>
          <cell r="E879" t="str">
            <v>No</v>
          </cell>
          <cell r="F879" t="str">
            <v>No</v>
          </cell>
          <cell r="G879" t="str">
            <v>No major surgery</v>
          </cell>
          <cell r="H879" t="str">
            <v>No</v>
          </cell>
        </row>
        <row r="880">
          <cell r="A880" t="str">
            <v>Id879</v>
          </cell>
          <cell r="B880">
            <v>35.99</v>
          </cell>
          <cell r="C880">
            <v>11.11</v>
          </cell>
          <cell r="D880" t="str">
            <v>No</v>
          </cell>
          <cell r="E880" t="str">
            <v>No</v>
          </cell>
          <cell r="F880" t="str">
            <v>No</v>
          </cell>
          <cell r="G880" t="str">
            <v>No major surgery</v>
          </cell>
          <cell r="H880" t="str">
            <v>No</v>
          </cell>
        </row>
        <row r="881">
          <cell r="A881" t="str">
            <v>Id880</v>
          </cell>
          <cell r="B881">
            <v>35.200000000000003</v>
          </cell>
          <cell r="C881">
            <v>7.72</v>
          </cell>
          <cell r="D881" t="str">
            <v>yes</v>
          </cell>
          <cell r="E881" t="str">
            <v>No</v>
          </cell>
          <cell r="F881" t="str">
            <v>Yes</v>
          </cell>
          <cell r="G881">
            <v>1</v>
          </cell>
          <cell r="H881" t="str">
            <v>No</v>
          </cell>
        </row>
        <row r="882">
          <cell r="A882" t="str">
            <v>Id881</v>
          </cell>
          <cell r="B882">
            <v>29.91</v>
          </cell>
          <cell r="C882">
            <v>5.55</v>
          </cell>
          <cell r="D882" t="str">
            <v>yes</v>
          </cell>
          <cell r="E882" t="str">
            <v>No</v>
          </cell>
          <cell r="F882" t="str">
            <v>No</v>
          </cell>
          <cell r="G882">
            <v>2</v>
          </cell>
          <cell r="H882" t="str">
            <v>No</v>
          </cell>
        </row>
        <row r="883">
          <cell r="A883" t="str">
            <v>Id882</v>
          </cell>
          <cell r="B883">
            <v>36.479999999999997</v>
          </cell>
          <cell r="C883">
            <v>5.05</v>
          </cell>
          <cell r="D883" t="str">
            <v>yes</v>
          </cell>
          <cell r="E883" t="str">
            <v>No</v>
          </cell>
          <cell r="F883" t="str">
            <v>No</v>
          </cell>
          <cell r="G883">
            <v>1</v>
          </cell>
          <cell r="H883" t="str">
            <v>No</v>
          </cell>
        </row>
        <row r="884">
          <cell r="A884" t="str">
            <v>Id883</v>
          </cell>
          <cell r="B884">
            <v>27.5</v>
          </cell>
          <cell r="C884">
            <v>8.69</v>
          </cell>
          <cell r="D884" t="str">
            <v>yes</v>
          </cell>
          <cell r="E884" t="str">
            <v>No</v>
          </cell>
          <cell r="F884" t="str">
            <v>Yes</v>
          </cell>
          <cell r="G884">
            <v>1</v>
          </cell>
          <cell r="H884" t="str">
            <v>No</v>
          </cell>
        </row>
        <row r="885">
          <cell r="A885" t="str">
            <v>Id884</v>
          </cell>
          <cell r="B885">
            <v>33.44</v>
          </cell>
          <cell r="C885">
            <v>5.9</v>
          </cell>
          <cell r="D885" t="str">
            <v>yes</v>
          </cell>
          <cell r="E885" t="str">
            <v>No</v>
          </cell>
          <cell r="F885" t="str">
            <v>No</v>
          </cell>
          <cell r="G885">
            <v>1</v>
          </cell>
          <cell r="H885" t="str">
            <v>No</v>
          </cell>
        </row>
        <row r="886">
          <cell r="A886" t="str">
            <v>Id885</v>
          </cell>
          <cell r="B886">
            <v>28.215</v>
          </cell>
          <cell r="C886">
            <v>6.29</v>
          </cell>
          <cell r="D886" t="str">
            <v>yes</v>
          </cell>
          <cell r="E886" t="str">
            <v>No</v>
          </cell>
          <cell r="F886" t="str">
            <v>No</v>
          </cell>
          <cell r="G886">
            <v>1</v>
          </cell>
          <cell r="H886" t="str">
            <v>No</v>
          </cell>
        </row>
        <row r="887">
          <cell r="A887" t="str">
            <v>Id886</v>
          </cell>
          <cell r="B887">
            <v>27.17</v>
          </cell>
          <cell r="C887">
            <v>5.84</v>
          </cell>
          <cell r="D887" t="str">
            <v>yes</v>
          </cell>
          <cell r="E887" t="str">
            <v>No</v>
          </cell>
          <cell r="F887" t="str">
            <v>No</v>
          </cell>
          <cell r="G887">
            <v>1</v>
          </cell>
          <cell r="H887" t="str">
            <v>No</v>
          </cell>
        </row>
        <row r="888">
          <cell r="A888" t="str">
            <v>Id887</v>
          </cell>
          <cell r="B888">
            <v>35.380000000000003</v>
          </cell>
          <cell r="C888">
            <v>6.12</v>
          </cell>
          <cell r="D888" t="str">
            <v>No</v>
          </cell>
          <cell r="E888" t="str">
            <v>No</v>
          </cell>
          <cell r="F888" t="str">
            <v>No</v>
          </cell>
          <cell r="G888" t="str">
            <v>No major surgery</v>
          </cell>
          <cell r="H888" t="str">
            <v>No</v>
          </cell>
        </row>
        <row r="889">
          <cell r="A889" t="str">
            <v>Id888</v>
          </cell>
          <cell r="B889">
            <v>43.48</v>
          </cell>
          <cell r="C889">
            <v>6.24</v>
          </cell>
          <cell r="D889" t="str">
            <v>No</v>
          </cell>
          <cell r="E889" t="str">
            <v>No</v>
          </cell>
          <cell r="F889" t="str">
            <v>No</v>
          </cell>
          <cell r="G889" t="str">
            <v>No major surgery</v>
          </cell>
          <cell r="H889" t="str">
            <v>No</v>
          </cell>
        </row>
        <row r="890">
          <cell r="A890" t="str">
            <v>Id889</v>
          </cell>
          <cell r="B890">
            <v>41.73</v>
          </cell>
          <cell r="C890">
            <v>6.25</v>
          </cell>
          <cell r="D890" t="str">
            <v>No</v>
          </cell>
          <cell r="E890" t="str">
            <v>No</v>
          </cell>
          <cell r="F890" t="str">
            <v>No</v>
          </cell>
          <cell r="G890">
            <v>1</v>
          </cell>
          <cell r="H890" t="str">
            <v>No</v>
          </cell>
        </row>
        <row r="891">
          <cell r="A891" t="str">
            <v>Id890</v>
          </cell>
          <cell r="B891">
            <v>28.9</v>
          </cell>
          <cell r="C891">
            <v>11.96</v>
          </cell>
          <cell r="D891" t="str">
            <v>No</v>
          </cell>
          <cell r="E891" t="str">
            <v>No</v>
          </cell>
          <cell r="F891" t="str">
            <v>No</v>
          </cell>
          <cell r="G891" t="str">
            <v>No major surgery</v>
          </cell>
          <cell r="H891" t="str">
            <v>No</v>
          </cell>
        </row>
        <row r="892">
          <cell r="A892" t="str">
            <v>Id891</v>
          </cell>
          <cell r="B892">
            <v>25.74</v>
          </cell>
          <cell r="C892">
            <v>7.69</v>
          </cell>
          <cell r="D892" t="str">
            <v>No</v>
          </cell>
          <cell r="E892" t="str">
            <v>No</v>
          </cell>
          <cell r="F892" t="str">
            <v>No</v>
          </cell>
          <cell r="G892" t="str">
            <v>No major surgery</v>
          </cell>
          <cell r="H892" t="str">
            <v>No</v>
          </cell>
        </row>
        <row r="893">
          <cell r="A893" t="str">
            <v>Id892</v>
          </cell>
          <cell r="B893">
            <v>36.06</v>
          </cell>
          <cell r="C893">
            <v>8.83</v>
          </cell>
          <cell r="D893" t="str">
            <v>No</v>
          </cell>
          <cell r="E893" t="str">
            <v>No</v>
          </cell>
          <cell r="F893" t="str">
            <v>No</v>
          </cell>
          <cell r="G893" t="str">
            <v>No major surgery</v>
          </cell>
          <cell r="H893" t="str">
            <v>No</v>
          </cell>
        </row>
        <row r="894">
          <cell r="A894" t="str">
            <v>Id893</v>
          </cell>
          <cell r="B894">
            <v>43.28</v>
          </cell>
          <cell r="C894">
            <v>4.41</v>
          </cell>
          <cell r="D894" t="str">
            <v>No</v>
          </cell>
          <cell r="E894" t="str">
            <v>No</v>
          </cell>
          <cell r="F894" t="str">
            <v>No</v>
          </cell>
          <cell r="G894" t="str">
            <v>No major surgery</v>
          </cell>
          <cell r="H894" t="str">
            <v>No</v>
          </cell>
        </row>
        <row r="895">
          <cell r="A895" t="str">
            <v>Id894</v>
          </cell>
          <cell r="B895">
            <v>28.785</v>
          </cell>
          <cell r="C895">
            <v>9.1</v>
          </cell>
          <cell r="D895" t="str">
            <v>yes</v>
          </cell>
          <cell r="E895" t="str">
            <v>No</v>
          </cell>
          <cell r="F895" t="str">
            <v>Yes</v>
          </cell>
          <cell r="G895">
            <v>1</v>
          </cell>
          <cell r="H895" t="str">
            <v>No</v>
          </cell>
        </row>
        <row r="896">
          <cell r="A896" t="str">
            <v>Id895</v>
          </cell>
          <cell r="B896">
            <v>25.46</v>
          </cell>
          <cell r="C896">
            <v>11.52</v>
          </cell>
          <cell r="D896" t="str">
            <v>yes</v>
          </cell>
          <cell r="E896" t="str">
            <v>No</v>
          </cell>
          <cell r="F896" t="str">
            <v>Yes</v>
          </cell>
          <cell r="G896">
            <v>1</v>
          </cell>
          <cell r="H896" t="str">
            <v>No</v>
          </cell>
        </row>
        <row r="897">
          <cell r="A897" t="str">
            <v>Id896</v>
          </cell>
          <cell r="B897">
            <v>30.8</v>
          </cell>
          <cell r="C897">
            <v>10.95</v>
          </cell>
          <cell r="D897" t="str">
            <v>No</v>
          </cell>
          <cell r="E897" t="str">
            <v>No</v>
          </cell>
          <cell r="F897" t="str">
            <v>No</v>
          </cell>
          <cell r="G897" t="str">
            <v>No major surgery</v>
          </cell>
          <cell r="H897" t="str">
            <v>No</v>
          </cell>
        </row>
        <row r="898">
          <cell r="A898" t="str">
            <v>Id897</v>
          </cell>
          <cell r="B898">
            <v>28.88</v>
          </cell>
          <cell r="C898">
            <v>11.5</v>
          </cell>
          <cell r="D898" t="str">
            <v>No</v>
          </cell>
          <cell r="E898" t="str">
            <v>No</v>
          </cell>
          <cell r="F898" t="str">
            <v>No</v>
          </cell>
          <cell r="G898" t="str">
            <v>No major surgery</v>
          </cell>
          <cell r="H898" t="str">
            <v>No</v>
          </cell>
        </row>
        <row r="899">
          <cell r="A899" t="str">
            <v>Id898</v>
          </cell>
          <cell r="B899">
            <v>23</v>
          </cell>
          <cell r="C899">
            <v>9.8800000000000008</v>
          </cell>
          <cell r="D899" t="str">
            <v>No</v>
          </cell>
          <cell r="E899" t="str">
            <v>No</v>
          </cell>
          <cell r="F899" t="str">
            <v>No</v>
          </cell>
          <cell r="G899" t="str">
            <v>No major surgery</v>
          </cell>
          <cell r="H899" t="str">
            <v>No</v>
          </cell>
        </row>
        <row r="900">
          <cell r="A900" t="str">
            <v>Id899</v>
          </cell>
          <cell r="B900">
            <v>38.25</v>
          </cell>
          <cell r="C900">
            <v>6.2</v>
          </cell>
          <cell r="D900" t="str">
            <v>No</v>
          </cell>
          <cell r="E900" t="str">
            <v>No</v>
          </cell>
          <cell r="F900" t="str">
            <v>No</v>
          </cell>
          <cell r="G900">
            <v>1</v>
          </cell>
          <cell r="H900" t="str">
            <v>No</v>
          </cell>
        </row>
        <row r="901">
          <cell r="A901" t="str">
            <v>Id900</v>
          </cell>
          <cell r="B901">
            <v>39.25</v>
          </cell>
          <cell r="C901">
            <v>8.41</v>
          </cell>
          <cell r="D901" t="str">
            <v>yes</v>
          </cell>
          <cell r="E901" t="str">
            <v>No</v>
          </cell>
          <cell r="F901" t="str">
            <v>No</v>
          </cell>
          <cell r="G901">
            <v>1</v>
          </cell>
          <cell r="H901" t="str">
            <v>No</v>
          </cell>
        </row>
        <row r="902">
          <cell r="A902" t="str">
            <v>Id901</v>
          </cell>
          <cell r="B902">
            <v>26.6</v>
          </cell>
          <cell r="C902">
            <v>5.07</v>
          </cell>
          <cell r="D902" t="str">
            <v>yes</v>
          </cell>
          <cell r="E902" t="str">
            <v>No</v>
          </cell>
          <cell r="F902" t="str">
            <v>No</v>
          </cell>
          <cell r="G902">
            <v>2</v>
          </cell>
          <cell r="H902" t="str">
            <v>No</v>
          </cell>
        </row>
        <row r="903">
          <cell r="A903" t="str">
            <v>Id902</v>
          </cell>
          <cell r="B903">
            <v>35.700000000000003</v>
          </cell>
          <cell r="C903">
            <v>4.0599999999999996</v>
          </cell>
          <cell r="D903" t="str">
            <v>No</v>
          </cell>
          <cell r="E903" t="str">
            <v>No</v>
          </cell>
          <cell r="F903" t="str">
            <v>Yes</v>
          </cell>
          <cell r="G903">
            <v>1</v>
          </cell>
          <cell r="H903" t="str">
            <v>No</v>
          </cell>
        </row>
        <row r="904">
          <cell r="A904" t="str">
            <v>Id903</v>
          </cell>
          <cell r="B904">
            <v>20.100000000000001</v>
          </cell>
          <cell r="C904">
            <v>10.52</v>
          </cell>
          <cell r="D904" t="str">
            <v>No</v>
          </cell>
          <cell r="E904" t="str">
            <v>No</v>
          </cell>
          <cell r="F904" t="str">
            <v>No</v>
          </cell>
          <cell r="G904" t="str">
            <v>No major surgery</v>
          </cell>
          <cell r="H904" t="str">
            <v>No</v>
          </cell>
        </row>
        <row r="905">
          <cell r="A905" t="str">
            <v>Id904</v>
          </cell>
          <cell r="B905">
            <v>22.23</v>
          </cell>
          <cell r="C905">
            <v>9.65</v>
          </cell>
          <cell r="D905" t="str">
            <v>No</v>
          </cell>
          <cell r="E905" t="str">
            <v>No</v>
          </cell>
          <cell r="F905" t="str">
            <v>No</v>
          </cell>
          <cell r="G905" t="str">
            <v>No major surgery</v>
          </cell>
          <cell r="H905" t="str">
            <v>No</v>
          </cell>
        </row>
        <row r="906">
          <cell r="A906" t="str">
            <v>Id905</v>
          </cell>
          <cell r="B906">
            <v>36.47</v>
          </cell>
          <cell r="C906">
            <v>6.21</v>
          </cell>
          <cell r="D906" t="str">
            <v>No</v>
          </cell>
          <cell r="E906" t="str">
            <v>No</v>
          </cell>
          <cell r="F906" t="str">
            <v>No</v>
          </cell>
          <cell r="G906" t="str">
            <v>No major surgery</v>
          </cell>
          <cell r="H906" t="str">
            <v>No</v>
          </cell>
        </row>
        <row r="907">
          <cell r="A907" t="str">
            <v>Id906</v>
          </cell>
          <cell r="B907">
            <v>49.64</v>
          </cell>
          <cell r="C907">
            <v>4.76</v>
          </cell>
          <cell r="D907" t="str">
            <v>No</v>
          </cell>
          <cell r="E907" t="str">
            <v>No</v>
          </cell>
          <cell r="F907" t="str">
            <v>Yes</v>
          </cell>
          <cell r="G907">
            <v>1</v>
          </cell>
          <cell r="H907" t="str">
            <v>No</v>
          </cell>
        </row>
        <row r="908">
          <cell r="A908" t="str">
            <v>Id907</v>
          </cell>
          <cell r="B908">
            <v>36.799999999999997</v>
          </cell>
          <cell r="C908">
            <v>5.73</v>
          </cell>
          <cell r="D908" t="str">
            <v>yes</v>
          </cell>
          <cell r="E908" t="str">
            <v>No</v>
          </cell>
          <cell r="F908" t="str">
            <v>Yes</v>
          </cell>
          <cell r="G908">
            <v>1</v>
          </cell>
          <cell r="H908" t="str">
            <v>No</v>
          </cell>
        </row>
        <row r="909">
          <cell r="A909" t="str">
            <v>Id908</v>
          </cell>
          <cell r="B909">
            <v>33.880000000000003</v>
          </cell>
          <cell r="C909">
            <v>10.78</v>
          </cell>
          <cell r="D909" t="str">
            <v>yes</v>
          </cell>
          <cell r="E909" t="str">
            <v>No</v>
          </cell>
          <cell r="F909" t="str">
            <v>No</v>
          </cell>
          <cell r="G909" t="str">
            <v>No major surgery</v>
          </cell>
          <cell r="H909" t="str">
            <v>No</v>
          </cell>
        </row>
        <row r="910">
          <cell r="A910" t="str">
            <v>Id909</v>
          </cell>
          <cell r="B910">
            <v>32.01</v>
          </cell>
          <cell r="C910">
            <v>5.08</v>
          </cell>
          <cell r="D910" t="str">
            <v>yes</v>
          </cell>
          <cell r="E910" t="str">
            <v>No</v>
          </cell>
          <cell r="F910" t="str">
            <v>No</v>
          </cell>
          <cell r="G910">
            <v>1</v>
          </cell>
          <cell r="H910" t="str">
            <v>No</v>
          </cell>
        </row>
        <row r="911">
          <cell r="A911" t="str">
            <v>Id910</v>
          </cell>
          <cell r="B911">
            <v>33.630000000000003</v>
          </cell>
          <cell r="C911">
            <v>11.39</v>
          </cell>
          <cell r="D911" t="str">
            <v>No</v>
          </cell>
          <cell r="E911" t="str">
            <v>No</v>
          </cell>
          <cell r="F911" t="str">
            <v>No</v>
          </cell>
          <cell r="G911" t="str">
            <v>No major surgery</v>
          </cell>
          <cell r="H911" t="str">
            <v>No</v>
          </cell>
        </row>
        <row r="912">
          <cell r="A912" t="str">
            <v>Id911</v>
          </cell>
          <cell r="B912">
            <v>34.865000000000002</v>
          </cell>
          <cell r="C912">
            <v>5.35</v>
          </cell>
          <cell r="D912" t="str">
            <v>yes</v>
          </cell>
          <cell r="E912" t="str">
            <v>No</v>
          </cell>
          <cell r="F912" t="str">
            <v>No</v>
          </cell>
          <cell r="G912">
            <v>1</v>
          </cell>
          <cell r="H912" t="str">
            <v>No</v>
          </cell>
        </row>
        <row r="913">
          <cell r="A913" t="str">
            <v>Id912</v>
          </cell>
          <cell r="B913">
            <v>43.11</v>
          </cell>
          <cell r="C913">
            <v>5.6</v>
          </cell>
          <cell r="D913" t="str">
            <v>No</v>
          </cell>
          <cell r="E913" t="str">
            <v>No</v>
          </cell>
          <cell r="F913" t="str">
            <v>No</v>
          </cell>
          <cell r="G913" t="str">
            <v>No major surgery</v>
          </cell>
          <cell r="H913" t="str">
            <v>No</v>
          </cell>
        </row>
        <row r="914">
          <cell r="A914" t="str">
            <v>Id913</v>
          </cell>
          <cell r="B914">
            <v>30.305</v>
          </cell>
          <cell r="C914">
            <v>4.2699999999999996</v>
          </cell>
          <cell r="D914" t="str">
            <v>yes</v>
          </cell>
          <cell r="E914" t="str">
            <v>No</v>
          </cell>
          <cell r="F914" t="str">
            <v>No</v>
          </cell>
          <cell r="G914">
            <v>1</v>
          </cell>
          <cell r="H914" t="str">
            <v>No</v>
          </cell>
        </row>
        <row r="915">
          <cell r="A915" t="str">
            <v>Id914</v>
          </cell>
          <cell r="B915">
            <v>25.175000000000001</v>
          </cell>
          <cell r="C915">
            <v>5.57</v>
          </cell>
          <cell r="D915" t="str">
            <v>yes</v>
          </cell>
          <cell r="E915" t="str">
            <v>No</v>
          </cell>
          <cell r="F915" t="str">
            <v>No</v>
          </cell>
          <cell r="G915">
            <v>1</v>
          </cell>
          <cell r="H915" t="str">
            <v>No</v>
          </cell>
        </row>
        <row r="916">
          <cell r="A916" t="str">
            <v>Id915</v>
          </cell>
          <cell r="B916">
            <v>26.8</v>
          </cell>
          <cell r="C916">
            <v>5.68</v>
          </cell>
          <cell r="D916" t="str">
            <v>yes</v>
          </cell>
          <cell r="E916" t="str">
            <v>No</v>
          </cell>
          <cell r="F916" t="str">
            <v>No</v>
          </cell>
          <cell r="G916">
            <v>1</v>
          </cell>
          <cell r="H916" t="str">
            <v>No</v>
          </cell>
        </row>
        <row r="917">
          <cell r="A917" t="str">
            <v>Id916</v>
          </cell>
          <cell r="B917">
            <v>21.78</v>
          </cell>
          <cell r="C917">
            <v>5.3</v>
          </cell>
          <cell r="D917" t="str">
            <v>No</v>
          </cell>
          <cell r="E917" t="str">
            <v>yes</v>
          </cell>
          <cell r="F917" t="str">
            <v>No</v>
          </cell>
          <cell r="G917">
            <v>1</v>
          </cell>
          <cell r="H917" t="str">
            <v>No</v>
          </cell>
        </row>
        <row r="918">
          <cell r="A918" t="str">
            <v>Id917</v>
          </cell>
          <cell r="B918">
            <v>30.14</v>
          </cell>
          <cell r="C918">
            <v>9.4499999999999993</v>
          </cell>
          <cell r="D918" t="str">
            <v>yes</v>
          </cell>
          <cell r="E918" t="str">
            <v>No</v>
          </cell>
          <cell r="F918" t="str">
            <v>No</v>
          </cell>
          <cell r="G918" t="str">
            <v>No major surgery</v>
          </cell>
          <cell r="H918" t="str">
            <v>No</v>
          </cell>
        </row>
        <row r="919">
          <cell r="A919" t="str">
            <v>Id918</v>
          </cell>
          <cell r="B919">
            <v>29.7</v>
          </cell>
          <cell r="C919">
            <v>6.79</v>
          </cell>
          <cell r="D919" t="str">
            <v>yes</v>
          </cell>
          <cell r="E919" t="str">
            <v>No</v>
          </cell>
          <cell r="F919" t="str">
            <v>No</v>
          </cell>
          <cell r="G919" t="str">
            <v>No major surgery</v>
          </cell>
          <cell r="H919" t="str">
            <v>No</v>
          </cell>
        </row>
        <row r="920">
          <cell r="A920" t="str">
            <v>Id919</v>
          </cell>
          <cell r="B920">
            <v>32.395000000000003</v>
          </cell>
          <cell r="C920">
            <v>11.1</v>
          </cell>
          <cell r="D920" t="str">
            <v>yes</v>
          </cell>
          <cell r="E920" t="str">
            <v>No</v>
          </cell>
          <cell r="F920" t="str">
            <v>No</v>
          </cell>
          <cell r="G920" t="str">
            <v>No major surgery</v>
          </cell>
          <cell r="H920" t="str">
            <v>No</v>
          </cell>
        </row>
        <row r="921">
          <cell r="A921" t="str">
            <v>Id920</v>
          </cell>
          <cell r="B921">
            <v>36.64</v>
          </cell>
          <cell r="C921">
            <v>7.26</v>
          </cell>
          <cell r="D921" t="str">
            <v>No</v>
          </cell>
          <cell r="E921" t="str">
            <v>No</v>
          </cell>
          <cell r="F921" t="str">
            <v>No</v>
          </cell>
          <cell r="G921" t="str">
            <v>No major surgery</v>
          </cell>
          <cell r="H921" t="str">
            <v>No</v>
          </cell>
        </row>
        <row r="922">
          <cell r="A922" t="str">
            <v>Id921</v>
          </cell>
          <cell r="B922">
            <v>39.049999999999997</v>
          </cell>
          <cell r="C922">
            <v>5.27</v>
          </cell>
          <cell r="D922" t="str">
            <v>yes</v>
          </cell>
          <cell r="E922" t="str">
            <v>No</v>
          </cell>
          <cell r="F922" t="str">
            <v>No</v>
          </cell>
          <cell r="G922">
            <v>1</v>
          </cell>
          <cell r="H922" t="str">
            <v>No</v>
          </cell>
        </row>
        <row r="923">
          <cell r="A923" t="str">
            <v>Id922</v>
          </cell>
          <cell r="B923">
            <v>33.1</v>
          </cell>
          <cell r="C923">
            <v>5.46</v>
          </cell>
          <cell r="D923" t="str">
            <v>yes</v>
          </cell>
          <cell r="E923" t="str">
            <v>No</v>
          </cell>
          <cell r="F923" t="str">
            <v>No</v>
          </cell>
          <cell r="G923">
            <v>1</v>
          </cell>
          <cell r="H923" t="str">
            <v>No</v>
          </cell>
        </row>
        <row r="924">
          <cell r="A924" t="str">
            <v>Id923</v>
          </cell>
          <cell r="B924">
            <v>31.824999999999999</v>
          </cell>
          <cell r="C924">
            <v>8.1300000000000008</v>
          </cell>
          <cell r="D924" t="str">
            <v>No</v>
          </cell>
          <cell r="E924" t="str">
            <v>No</v>
          </cell>
          <cell r="F924" t="str">
            <v>No</v>
          </cell>
          <cell r="G924" t="str">
            <v>No major surgery</v>
          </cell>
          <cell r="H924" t="str">
            <v>No</v>
          </cell>
        </row>
        <row r="925">
          <cell r="A925" t="str">
            <v>Id924</v>
          </cell>
          <cell r="B925">
            <v>29</v>
          </cell>
          <cell r="C925">
            <v>4.25</v>
          </cell>
          <cell r="D925" t="str">
            <v>yes</v>
          </cell>
          <cell r="E925" t="str">
            <v>No</v>
          </cell>
          <cell r="F925" t="str">
            <v>No</v>
          </cell>
          <cell r="G925">
            <v>1</v>
          </cell>
          <cell r="H925" t="str">
            <v>No</v>
          </cell>
        </row>
        <row r="926">
          <cell r="A926" t="str">
            <v>Id925</v>
          </cell>
          <cell r="B926">
            <v>30.495000000000001</v>
          </cell>
          <cell r="C926">
            <v>8.68</v>
          </cell>
          <cell r="D926" t="str">
            <v>No</v>
          </cell>
          <cell r="E926" t="str">
            <v>No</v>
          </cell>
          <cell r="F926" t="str">
            <v>No</v>
          </cell>
          <cell r="G926" t="str">
            <v>No major surgery</v>
          </cell>
          <cell r="H926" t="str">
            <v>No</v>
          </cell>
        </row>
        <row r="927">
          <cell r="A927" t="str">
            <v>Id926</v>
          </cell>
          <cell r="B927">
            <v>25.2</v>
          </cell>
          <cell r="C927">
            <v>6.25</v>
          </cell>
          <cell r="D927" t="str">
            <v>yes</v>
          </cell>
          <cell r="E927" t="str">
            <v>No</v>
          </cell>
          <cell r="F927" t="str">
            <v>No</v>
          </cell>
          <cell r="G927">
            <v>1</v>
          </cell>
          <cell r="H927" t="str">
            <v>No</v>
          </cell>
        </row>
        <row r="928">
          <cell r="A928" t="str">
            <v>Id927</v>
          </cell>
          <cell r="B928">
            <v>22.77</v>
          </cell>
          <cell r="C928">
            <v>4.47</v>
          </cell>
          <cell r="D928" t="str">
            <v>yes</v>
          </cell>
          <cell r="E928" t="str">
            <v>No</v>
          </cell>
          <cell r="F928" t="str">
            <v>No</v>
          </cell>
          <cell r="G928">
            <v>1</v>
          </cell>
          <cell r="H928" t="str">
            <v>No</v>
          </cell>
        </row>
        <row r="929">
          <cell r="A929" t="str">
            <v>Id928</v>
          </cell>
          <cell r="B929">
            <v>23.18</v>
          </cell>
          <cell r="C929">
            <v>8.31</v>
          </cell>
          <cell r="D929" t="str">
            <v>No</v>
          </cell>
          <cell r="E929" t="str">
            <v>No</v>
          </cell>
          <cell r="F929" t="str">
            <v>No</v>
          </cell>
          <cell r="G929" t="str">
            <v>No major surgery</v>
          </cell>
          <cell r="H929" t="str">
            <v>No</v>
          </cell>
        </row>
        <row r="930">
          <cell r="A930" t="str">
            <v>Id929</v>
          </cell>
          <cell r="B930">
            <v>35.409999999999997</v>
          </cell>
          <cell r="C930">
            <v>5.68</v>
          </cell>
          <cell r="D930" t="str">
            <v>No</v>
          </cell>
          <cell r="E930" t="str">
            <v>No</v>
          </cell>
          <cell r="F930" t="str">
            <v>No</v>
          </cell>
          <cell r="G930" t="str">
            <v>No major surgery</v>
          </cell>
          <cell r="H930" t="str">
            <v>No</v>
          </cell>
        </row>
        <row r="931">
          <cell r="A931" t="str">
            <v>Id930</v>
          </cell>
          <cell r="B931">
            <v>32.11</v>
          </cell>
          <cell r="C931">
            <v>4.75</v>
          </cell>
          <cell r="D931" t="str">
            <v>yes</v>
          </cell>
          <cell r="E931" t="str">
            <v>No</v>
          </cell>
          <cell r="F931" t="str">
            <v>No</v>
          </cell>
          <cell r="G931">
            <v>2</v>
          </cell>
          <cell r="H931" t="str">
            <v>No</v>
          </cell>
        </row>
        <row r="932">
          <cell r="A932" t="str">
            <v>Id931</v>
          </cell>
          <cell r="B932">
            <v>34.479999999999997</v>
          </cell>
          <cell r="C932">
            <v>6.31</v>
          </cell>
          <cell r="D932" t="str">
            <v>No</v>
          </cell>
          <cell r="E932" t="str">
            <v>No</v>
          </cell>
          <cell r="F932" t="str">
            <v>Yes</v>
          </cell>
          <cell r="G932">
            <v>1</v>
          </cell>
          <cell r="H932" t="str">
            <v>No</v>
          </cell>
        </row>
        <row r="933">
          <cell r="A933" t="str">
            <v>Id932</v>
          </cell>
          <cell r="B933">
            <v>34.39</v>
          </cell>
          <cell r="C933">
            <v>6.28</v>
          </cell>
          <cell r="D933" t="str">
            <v>yes</v>
          </cell>
          <cell r="E933" t="str">
            <v>No</v>
          </cell>
          <cell r="F933" t="str">
            <v>No</v>
          </cell>
          <cell r="G933">
            <v>1</v>
          </cell>
          <cell r="H933" t="str">
            <v>No</v>
          </cell>
        </row>
        <row r="934">
          <cell r="A934" t="str">
            <v>Id933</v>
          </cell>
          <cell r="B934">
            <v>26.4</v>
          </cell>
          <cell r="C934">
            <v>9.2899999999999991</v>
          </cell>
          <cell r="D934" t="str">
            <v>yes</v>
          </cell>
          <cell r="E934" t="str">
            <v>No</v>
          </cell>
          <cell r="F934" t="str">
            <v>Yes</v>
          </cell>
          <cell r="G934">
            <v>1</v>
          </cell>
          <cell r="H934" t="str">
            <v>No</v>
          </cell>
        </row>
        <row r="935">
          <cell r="A935" t="str">
            <v>Id934</v>
          </cell>
          <cell r="B935">
            <v>28.1</v>
          </cell>
          <cell r="C935">
            <v>5.79</v>
          </cell>
          <cell r="D935" t="str">
            <v>yes</v>
          </cell>
          <cell r="E935" t="str">
            <v>No</v>
          </cell>
          <cell r="F935" t="str">
            <v>Yes</v>
          </cell>
          <cell r="G935">
            <v>1</v>
          </cell>
          <cell r="H935" t="str">
            <v>No</v>
          </cell>
        </row>
        <row r="936">
          <cell r="A936" t="str">
            <v>Id935</v>
          </cell>
          <cell r="B936">
            <v>27</v>
          </cell>
          <cell r="C936">
            <v>4.54</v>
          </cell>
          <cell r="D936" t="str">
            <v>yes</v>
          </cell>
          <cell r="E936" t="str">
            <v>No</v>
          </cell>
          <cell r="F936" t="str">
            <v>No</v>
          </cell>
          <cell r="G936">
            <v>1</v>
          </cell>
          <cell r="H936" t="str">
            <v>No</v>
          </cell>
        </row>
        <row r="937">
          <cell r="A937" t="str">
            <v>Id936</v>
          </cell>
          <cell r="B937">
            <v>28.594999999999999</v>
          </cell>
          <cell r="C937">
            <v>4.68</v>
          </cell>
          <cell r="D937" t="str">
            <v>yes</v>
          </cell>
          <cell r="E937" t="str">
            <v>No</v>
          </cell>
          <cell r="F937" t="str">
            <v>No</v>
          </cell>
          <cell r="G937">
            <v>1</v>
          </cell>
          <cell r="H937" t="str">
            <v>No</v>
          </cell>
        </row>
        <row r="938">
          <cell r="A938" t="str">
            <v>Id937</v>
          </cell>
          <cell r="B938">
            <v>36.799999999999997</v>
          </cell>
          <cell r="C938">
            <v>5.88</v>
          </cell>
          <cell r="D938" t="str">
            <v>No</v>
          </cell>
          <cell r="E938" t="str">
            <v>No</v>
          </cell>
          <cell r="F938" t="str">
            <v>No</v>
          </cell>
          <cell r="G938">
            <v>1</v>
          </cell>
          <cell r="H938" t="str">
            <v>No</v>
          </cell>
        </row>
        <row r="939">
          <cell r="A939" t="str">
            <v>Id938</v>
          </cell>
          <cell r="B939">
            <v>23.75</v>
          </cell>
          <cell r="C939">
            <v>5.42</v>
          </cell>
          <cell r="D939" t="str">
            <v>yes</v>
          </cell>
          <cell r="E939" t="str">
            <v>No</v>
          </cell>
          <cell r="F939" t="str">
            <v>Yes</v>
          </cell>
          <cell r="G939">
            <v>1</v>
          </cell>
          <cell r="H939" t="str">
            <v>No</v>
          </cell>
        </row>
        <row r="940">
          <cell r="A940" t="str">
            <v>Id939</v>
          </cell>
          <cell r="B940">
            <v>35.619999999999997</v>
          </cell>
          <cell r="C940">
            <v>4.16</v>
          </cell>
          <cell r="D940" t="str">
            <v>No</v>
          </cell>
          <cell r="E940" t="str">
            <v>No</v>
          </cell>
          <cell r="F940" t="str">
            <v>No</v>
          </cell>
          <cell r="G940" t="str">
            <v>No major surgery</v>
          </cell>
          <cell r="H940" t="str">
            <v>No</v>
          </cell>
        </row>
        <row r="941">
          <cell r="A941" t="str">
            <v>Id940</v>
          </cell>
          <cell r="B941">
            <v>30.69</v>
          </cell>
          <cell r="C941">
            <v>7.05</v>
          </cell>
          <cell r="D941" t="str">
            <v>yes</v>
          </cell>
          <cell r="E941" t="str">
            <v>No</v>
          </cell>
          <cell r="F941" t="str">
            <v>No</v>
          </cell>
          <cell r="G941">
            <v>2</v>
          </cell>
          <cell r="H941" t="str">
            <v>No</v>
          </cell>
        </row>
        <row r="942">
          <cell r="A942" t="str">
            <v>Id941</v>
          </cell>
          <cell r="B942">
            <v>35.799999999999997</v>
          </cell>
          <cell r="C942">
            <v>5.63</v>
          </cell>
          <cell r="D942" t="str">
            <v>yes</v>
          </cell>
          <cell r="E942" t="str">
            <v>No</v>
          </cell>
          <cell r="F942" t="str">
            <v>No</v>
          </cell>
          <cell r="G942">
            <v>2</v>
          </cell>
          <cell r="H942" t="str">
            <v>No</v>
          </cell>
        </row>
        <row r="943">
          <cell r="A943" t="str">
            <v>Id942</v>
          </cell>
          <cell r="B943">
            <v>28.785</v>
          </cell>
          <cell r="C943">
            <v>4.24</v>
          </cell>
          <cell r="D943" t="str">
            <v>yes</v>
          </cell>
          <cell r="E943" t="str">
            <v>No</v>
          </cell>
          <cell r="F943" t="str">
            <v>No</v>
          </cell>
          <cell r="G943">
            <v>2</v>
          </cell>
          <cell r="H943" t="str">
            <v>No</v>
          </cell>
        </row>
        <row r="944">
          <cell r="A944" t="str">
            <v>Id943</v>
          </cell>
          <cell r="B944">
            <v>28.594999999999999</v>
          </cell>
          <cell r="C944">
            <v>4.96</v>
          </cell>
          <cell r="D944" t="str">
            <v>yes</v>
          </cell>
          <cell r="E944" t="str">
            <v>No</v>
          </cell>
          <cell r="F944" t="str">
            <v>No</v>
          </cell>
          <cell r="G944">
            <v>2</v>
          </cell>
          <cell r="H944" t="str">
            <v>No</v>
          </cell>
        </row>
        <row r="945">
          <cell r="A945" t="str">
            <v>Id944</v>
          </cell>
          <cell r="B945">
            <v>48.75</v>
          </cell>
          <cell r="C945">
            <v>4.34</v>
          </cell>
          <cell r="D945" t="str">
            <v>No</v>
          </cell>
          <cell r="E945" t="str">
            <v>No</v>
          </cell>
          <cell r="F945" t="str">
            <v>No</v>
          </cell>
          <cell r="G945" t="str">
            <v>No major surgery</v>
          </cell>
          <cell r="H945" t="str">
            <v>No</v>
          </cell>
        </row>
        <row r="946">
          <cell r="A946" t="str">
            <v>Id945</v>
          </cell>
          <cell r="B946">
            <v>28.31</v>
          </cell>
          <cell r="C946">
            <v>5.43</v>
          </cell>
          <cell r="D946" t="str">
            <v>yes</v>
          </cell>
          <cell r="E946" t="str">
            <v>No</v>
          </cell>
          <cell r="F946" t="str">
            <v>No</v>
          </cell>
          <cell r="G946">
            <v>2</v>
          </cell>
          <cell r="H946" t="str">
            <v>No</v>
          </cell>
        </row>
        <row r="947">
          <cell r="A947" t="str">
            <v>Id946</v>
          </cell>
          <cell r="B947">
            <v>38.39</v>
          </cell>
          <cell r="C947">
            <v>8.33</v>
          </cell>
          <cell r="D947" t="str">
            <v>yes</v>
          </cell>
          <cell r="E947" t="str">
            <v>No</v>
          </cell>
          <cell r="F947" t="str">
            <v>No</v>
          </cell>
          <cell r="G947">
            <v>1</v>
          </cell>
          <cell r="H947" t="str">
            <v>No</v>
          </cell>
        </row>
        <row r="948">
          <cell r="A948" t="str">
            <v>Id947</v>
          </cell>
          <cell r="B948">
            <v>25.87</v>
          </cell>
          <cell r="C948">
            <v>5.63</v>
          </cell>
          <cell r="D948" t="str">
            <v>yes</v>
          </cell>
          <cell r="E948" t="str">
            <v>No</v>
          </cell>
          <cell r="F948" t="str">
            <v>No</v>
          </cell>
          <cell r="G948">
            <v>1</v>
          </cell>
          <cell r="H948" t="str">
            <v>No</v>
          </cell>
        </row>
        <row r="949">
          <cell r="A949" t="str">
            <v>Id948</v>
          </cell>
          <cell r="B949">
            <v>43.7</v>
          </cell>
          <cell r="C949">
            <v>7.23</v>
          </cell>
          <cell r="D949" t="str">
            <v>No</v>
          </cell>
          <cell r="E949" t="str">
            <v>No</v>
          </cell>
          <cell r="F949" t="str">
            <v>No</v>
          </cell>
          <cell r="G949" t="str">
            <v>No major surgery</v>
          </cell>
          <cell r="H949" t="str">
            <v>No</v>
          </cell>
        </row>
        <row r="950">
          <cell r="A950" t="str">
            <v>Id949</v>
          </cell>
          <cell r="B950">
            <v>40.945</v>
          </cell>
          <cell r="C950">
            <v>10.57</v>
          </cell>
          <cell r="D950" t="str">
            <v>No</v>
          </cell>
          <cell r="E950" t="str">
            <v>No</v>
          </cell>
          <cell r="F950" t="str">
            <v>No</v>
          </cell>
          <cell r="G950" t="str">
            <v>No major surgery</v>
          </cell>
          <cell r="H950" t="str">
            <v>No</v>
          </cell>
        </row>
        <row r="951">
          <cell r="A951" t="str">
            <v>Id950</v>
          </cell>
          <cell r="B951">
            <v>27.94</v>
          </cell>
          <cell r="C951">
            <v>7.92</v>
          </cell>
          <cell r="D951" t="str">
            <v>No</v>
          </cell>
          <cell r="E951" t="str">
            <v>No</v>
          </cell>
          <cell r="F951" t="str">
            <v>No</v>
          </cell>
          <cell r="G951" t="str">
            <v>No major surgery</v>
          </cell>
          <cell r="H951" t="str">
            <v>No</v>
          </cell>
        </row>
        <row r="952">
          <cell r="A952" t="str">
            <v>Id951</v>
          </cell>
          <cell r="B952">
            <v>31.9</v>
          </cell>
          <cell r="C952">
            <v>10.119999999999999</v>
          </cell>
          <cell r="D952" t="str">
            <v>No</v>
          </cell>
          <cell r="E952" t="str">
            <v>No</v>
          </cell>
          <cell r="F952" t="str">
            <v>No</v>
          </cell>
          <cell r="G952">
            <v>2</v>
          </cell>
          <cell r="H952" t="str">
            <v>No</v>
          </cell>
        </row>
        <row r="953">
          <cell r="A953" t="str">
            <v>Id952</v>
          </cell>
          <cell r="B953">
            <v>31.64</v>
          </cell>
          <cell r="C953">
            <v>7.91</v>
          </cell>
          <cell r="D953" t="str">
            <v>No</v>
          </cell>
          <cell r="E953" t="str">
            <v>No</v>
          </cell>
          <cell r="F953" t="str">
            <v>No</v>
          </cell>
          <cell r="G953" t="str">
            <v>No major surgery</v>
          </cell>
          <cell r="H953" t="str">
            <v>No</v>
          </cell>
        </row>
        <row r="954">
          <cell r="A954" t="str">
            <v>Id953</v>
          </cell>
          <cell r="B954">
            <v>46.7</v>
          </cell>
          <cell r="C954">
            <v>10.9</v>
          </cell>
          <cell r="D954" t="str">
            <v>No</v>
          </cell>
          <cell r="E954" t="str">
            <v>No</v>
          </cell>
          <cell r="F954" t="str">
            <v>No</v>
          </cell>
          <cell r="G954" t="str">
            <v>No major surgery</v>
          </cell>
          <cell r="H954" t="str">
            <v>No</v>
          </cell>
        </row>
        <row r="955">
          <cell r="A955" t="str">
            <v>Id954</v>
          </cell>
          <cell r="B955">
            <v>18.335000000000001</v>
          </cell>
          <cell r="C955">
            <v>11.83</v>
          </cell>
          <cell r="D955" t="str">
            <v>No</v>
          </cell>
          <cell r="E955" t="str">
            <v>No</v>
          </cell>
          <cell r="F955" t="str">
            <v>No</v>
          </cell>
          <cell r="G955" t="str">
            <v>No major surgery</v>
          </cell>
          <cell r="H955" t="str">
            <v>No</v>
          </cell>
        </row>
        <row r="956">
          <cell r="A956" t="str">
            <v>Id955</v>
          </cell>
          <cell r="B956">
            <v>31.24</v>
          </cell>
          <cell r="C956">
            <v>7.42</v>
          </cell>
          <cell r="D956" t="str">
            <v>yes</v>
          </cell>
          <cell r="E956" t="str">
            <v>No</v>
          </cell>
          <cell r="F956" t="str">
            <v>No</v>
          </cell>
          <cell r="G956">
            <v>2</v>
          </cell>
          <cell r="H956" t="str">
            <v>No</v>
          </cell>
        </row>
        <row r="957">
          <cell r="A957" t="str">
            <v>Id956</v>
          </cell>
          <cell r="B957">
            <v>39.22</v>
          </cell>
          <cell r="C957">
            <v>5.62</v>
          </cell>
          <cell r="D957" t="str">
            <v>yes</v>
          </cell>
          <cell r="E957" t="str">
            <v>No</v>
          </cell>
          <cell r="F957" t="str">
            <v>No</v>
          </cell>
          <cell r="G957">
            <v>1</v>
          </cell>
          <cell r="H957" t="str">
            <v>No</v>
          </cell>
        </row>
        <row r="958">
          <cell r="A958" t="str">
            <v>Id957</v>
          </cell>
          <cell r="B958">
            <v>24.414999999999999</v>
          </cell>
          <cell r="C958">
            <v>7.16</v>
          </cell>
          <cell r="D958" t="str">
            <v>No</v>
          </cell>
          <cell r="E958" t="str">
            <v>No</v>
          </cell>
          <cell r="F958" t="str">
            <v>No</v>
          </cell>
          <cell r="G958" t="str">
            <v>No major surgery</v>
          </cell>
          <cell r="H958" t="str">
            <v>No</v>
          </cell>
        </row>
        <row r="959">
          <cell r="A959" t="str">
            <v>Id958</v>
          </cell>
          <cell r="B959">
            <v>32.299999999999997</v>
          </cell>
          <cell r="C959">
            <v>9.89</v>
          </cell>
          <cell r="D959" t="str">
            <v>No</v>
          </cell>
          <cell r="E959" t="str">
            <v>No</v>
          </cell>
          <cell r="F959" t="str">
            <v>No</v>
          </cell>
          <cell r="G959" t="str">
            <v>No major surgery</v>
          </cell>
          <cell r="H959" t="str">
            <v>No</v>
          </cell>
        </row>
        <row r="960">
          <cell r="A960" t="str">
            <v>Id959</v>
          </cell>
          <cell r="B960">
            <v>39.94</v>
          </cell>
          <cell r="C960">
            <v>5.14</v>
          </cell>
          <cell r="D960" t="str">
            <v>No</v>
          </cell>
          <cell r="E960" t="str">
            <v>No</v>
          </cell>
          <cell r="F960" t="str">
            <v>No</v>
          </cell>
          <cell r="G960" t="str">
            <v>No major surgery</v>
          </cell>
          <cell r="H960" t="str">
            <v>No</v>
          </cell>
        </row>
        <row r="961">
          <cell r="A961" t="str">
            <v>Id960</v>
          </cell>
          <cell r="B961">
            <v>30</v>
          </cell>
          <cell r="C961">
            <v>5.61</v>
          </cell>
          <cell r="D961" t="str">
            <v>yes</v>
          </cell>
          <cell r="E961" t="str">
            <v>No</v>
          </cell>
          <cell r="F961" t="str">
            <v>Yes</v>
          </cell>
          <cell r="G961">
            <v>1</v>
          </cell>
          <cell r="H961" t="str">
            <v>No</v>
          </cell>
        </row>
        <row r="962">
          <cell r="A962" t="str">
            <v>Id961</v>
          </cell>
          <cell r="B962">
            <v>35.340000000000003</v>
          </cell>
          <cell r="C962">
            <v>5.51</v>
          </cell>
          <cell r="D962" t="str">
            <v>yes</v>
          </cell>
          <cell r="E962" t="str">
            <v>No</v>
          </cell>
          <cell r="F962" t="str">
            <v>Yes</v>
          </cell>
          <cell r="G962">
            <v>1</v>
          </cell>
          <cell r="H962" t="str">
            <v>No</v>
          </cell>
        </row>
        <row r="963">
          <cell r="A963" t="str">
            <v>Id962</v>
          </cell>
          <cell r="B963">
            <v>32.204999999999998</v>
          </cell>
          <cell r="C963">
            <v>8.3800000000000008</v>
          </cell>
          <cell r="D963" t="str">
            <v>yes</v>
          </cell>
          <cell r="E963" t="str">
            <v>No</v>
          </cell>
          <cell r="F963" t="str">
            <v>No</v>
          </cell>
          <cell r="G963">
            <v>2</v>
          </cell>
          <cell r="H963" t="str">
            <v>No</v>
          </cell>
        </row>
        <row r="964">
          <cell r="A964" t="str">
            <v>Id963</v>
          </cell>
          <cell r="B964">
            <v>33.880000000000003</v>
          </cell>
          <cell r="C964">
            <v>4.68</v>
          </cell>
          <cell r="D964" t="str">
            <v>No</v>
          </cell>
          <cell r="E964" t="str">
            <v>yes</v>
          </cell>
          <cell r="F964" t="str">
            <v>No</v>
          </cell>
          <cell r="G964">
            <v>1</v>
          </cell>
          <cell r="H964" t="str">
            <v>No</v>
          </cell>
        </row>
        <row r="965">
          <cell r="A965" t="str">
            <v>Id964</v>
          </cell>
          <cell r="B965">
            <v>26.63</v>
          </cell>
          <cell r="C965">
            <v>4.3600000000000003</v>
          </cell>
          <cell r="D965" t="str">
            <v>yes</v>
          </cell>
          <cell r="E965" t="str">
            <v>No</v>
          </cell>
          <cell r="F965" t="str">
            <v>No</v>
          </cell>
          <cell r="G965">
            <v>2</v>
          </cell>
          <cell r="H965" t="str">
            <v>No</v>
          </cell>
        </row>
        <row r="966">
          <cell r="A966" t="str">
            <v>Id965</v>
          </cell>
          <cell r="B966">
            <v>28.7</v>
          </cell>
          <cell r="C966">
            <v>7.74</v>
          </cell>
          <cell r="D966" t="str">
            <v>No</v>
          </cell>
          <cell r="E966" t="str">
            <v>No</v>
          </cell>
          <cell r="F966" t="str">
            <v>No</v>
          </cell>
          <cell r="G966" t="str">
            <v>No major surgery</v>
          </cell>
          <cell r="H966" t="str">
            <v>No</v>
          </cell>
        </row>
        <row r="967">
          <cell r="A967" t="str">
            <v>Id966</v>
          </cell>
          <cell r="B967">
            <v>25.65</v>
          </cell>
          <cell r="C967">
            <v>4.05</v>
          </cell>
          <cell r="D967" t="str">
            <v>yes</v>
          </cell>
          <cell r="E967" t="str">
            <v>No</v>
          </cell>
          <cell r="F967" t="str">
            <v>No</v>
          </cell>
          <cell r="G967">
            <v>2</v>
          </cell>
          <cell r="H967" t="str">
            <v>No</v>
          </cell>
        </row>
        <row r="968">
          <cell r="A968" t="str">
            <v>Id967</v>
          </cell>
          <cell r="B968">
            <v>36.384999999999998</v>
          </cell>
          <cell r="C968">
            <v>11.49</v>
          </cell>
          <cell r="D968" t="str">
            <v>No</v>
          </cell>
          <cell r="E968" t="str">
            <v>No</v>
          </cell>
          <cell r="F968" t="str">
            <v>No</v>
          </cell>
          <cell r="G968" t="str">
            <v>No major surgery</v>
          </cell>
          <cell r="H968" t="str">
            <v>No</v>
          </cell>
        </row>
        <row r="969">
          <cell r="A969" t="str">
            <v>Id968</v>
          </cell>
          <cell r="B969">
            <v>34.69</v>
          </cell>
          <cell r="C969">
            <v>5.65</v>
          </cell>
          <cell r="D969" t="str">
            <v>No</v>
          </cell>
          <cell r="E969" t="str">
            <v>No</v>
          </cell>
          <cell r="F969" t="str">
            <v>No</v>
          </cell>
          <cell r="G969" t="str">
            <v>No major surgery</v>
          </cell>
          <cell r="H969" t="str">
            <v>No</v>
          </cell>
        </row>
        <row r="970">
          <cell r="A970" t="str">
            <v>Id969</v>
          </cell>
          <cell r="B970">
            <v>37.68</v>
          </cell>
          <cell r="C970">
            <v>4.29</v>
          </cell>
          <cell r="D970" t="str">
            <v>yes</v>
          </cell>
          <cell r="E970" t="str">
            <v>No</v>
          </cell>
          <cell r="F970" t="str">
            <v>No</v>
          </cell>
          <cell r="G970" t="str">
            <v>No major surgery</v>
          </cell>
          <cell r="H970" t="str">
            <v>No</v>
          </cell>
        </row>
        <row r="971">
          <cell r="A971" t="str">
            <v>Id970</v>
          </cell>
          <cell r="B971">
            <v>35.49</v>
          </cell>
          <cell r="C971">
            <v>4.74</v>
          </cell>
          <cell r="D971" t="str">
            <v>yes</v>
          </cell>
          <cell r="E971" t="str">
            <v>No</v>
          </cell>
          <cell r="F971" t="str">
            <v>Yes</v>
          </cell>
          <cell r="G971">
            <v>1</v>
          </cell>
          <cell r="H971" t="str">
            <v>No</v>
          </cell>
        </row>
        <row r="972">
          <cell r="A972" t="str">
            <v>Id971</v>
          </cell>
          <cell r="B972">
            <v>44.7</v>
          </cell>
          <cell r="C972">
            <v>7.6</v>
          </cell>
          <cell r="D972" t="str">
            <v>yes</v>
          </cell>
          <cell r="E972" t="str">
            <v>No</v>
          </cell>
          <cell r="F972" t="str">
            <v>No</v>
          </cell>
          <cell r="G972">
            <v>2</v>
          </cell>
          <cell r="H972" t="str">
            <v>No</v>
          </cell>
        </row>
        <row r="973">
          <cell r="A973" t="str">
            <v>Id972</v>
          </cell>
          <cell r="B973">
            <v>38.380000000000003</v>
          </cell>
          <cell r="C973">
            <v>8.5</v>
          </cell>
          <cell r="D973" t="str">
            <v>yes</v>
          </cell>
          <cell r="E973" t="str">
            <v>No</v>
          </cell>
          <cell r="F973" t="str">
            <v>No</v>
          </cell>
          <cell r="G973">
            <v>2</v>
          </cell>
          <cell r="H973" t="str">
            <v>No</v>
          </cell>
        </row>
        <row r="974">
          <cell r="A974" t="str">
            <v>Id973</v>
          </cell>
          <cell r="B974">
            <v>35.244999999999997</v>
          </cell>
          <cell r="C974">
            <v>11.22</v>
          </cell>
          <cell r="D974" t="str">
            <v>yes</v>
          </cell>
          <cell r="E974" t="str">
            <v>No</v>
          </cell>
          <cell r="F974" t="str">
            <v>No</v>
          </cell>
          <cell r="G974" t="str">
            <v>No major surgery</v>
          </cell>
          <cell r="H974" t="str">
            <v>No</v>
          </cell>
        </row>
        <row r="975">
          <cell r="A975" t="str">
            <v>Id974</v>
          </cell>
          <cell r="B975">
            <v>49.84</v>
          </cell>
          <cell r="C975">
            <v>5.0999999999999996</v>
          </cell>
          <cell r="D975" t="str">
            <v>yes</v>
          </cell>
          <cell r="E975" t="str">
            <v>No</v>
          </cell>
          <cell r="F975" t="str">
            <v>Yes</v>
          </cell>
          <cell r="G975">
            <v>1</v>
          </cell>
          <cell r="H975" t="str">
            <v>No</v>
          </cell>
        </row>
        <row r="976">
          <cell r="A976" t="str">
            <v>Id975</v>
          </cell>
          <cell r="B976">
            <v>49.06</v>
          </cell>
          <cell r="C976">
            <v>5.43</v>
          </cell>
          <cell r="D976" t="str">
            <v>yes</v>
          </cell>
          <cell r="E976" t="str">
            <v>No</v>
          </cell>
          <cell r="F976" t="str">
            <v>No</v>
          </cell>
          <cell r="G976">
            <v>1</v>
          </cell>
          <cell r="H976" t="str">
            <v>No</v>
          </cell>
        </row>
        <row r="977">
          <cell r="A977" t="str">
            <v>Id976</v>
          </cell>
          <cell r="B977">
            <v>30.88</v>
          </cell>
          <cell r="C977">
            <v>5.82</v>
          </cell>
          <cell r="D977" t="str">
            <v>No</v>
          </cell>
          <cell r="E977" t="str">
            <v>No</v>
          </cell>
          <cell r="F977" t="str">
            <v>No</v>
          </cell>
          <cell r="G977">
            <v>2</v>
          </cell>
          <cell r="H977" t="str">
            <v>No</v>
          </cell>
        </row>
        <row r="978">
          <cell r="A978" t="str">
            <v>Id977</v>
          </cell>
          <cell r="B978">
            <v>33.35</v>
          </cell>
          <cell r="C978">
            <v>6.05</v>
          </cell>
          <cell r="D978" t="str">
            <v>No</v>
          </cell>
          <cell r="E978" t="str">
            <v>No</v>
          </cell>
          <cell r="F978" t="str">
            <v>Yes</v>
          </cell>
          <cell r="G978">
            <v>1</v>
          </cell>
          <cell r="H978" t="str">
            <v>No</v>
          </cell>
        </row>
        <row r="979">
          <cell r="A979" t="str">
            <v>Id978</v>
          </cell>
          <cell r="B979">
            <v>38</v>
          </cell>
          <cell r="C979">
            <v>6.38</v>
          </cell>
          <cell r="D979" t="str">
            <v>yes</v>
          </cell>
          <cell r="E979" t="str">
            <v>No</v>
          </cell>
          <cell r="F979" t="str">
            <v>No</v>
          </cell>
          <cell r="G979">
            <v>1</v>
          </cell>
          <cell r="H979" t="str">
            <v>No</v>
          </cell>
        </row>
        <row r="980">
          <cell r="A980" t="str">
            <v>Id979</v>
          </cell>
          <cell r="B980">
            <v>36.08</v>
          </cell>
          <cell r="C980">
            <v>5.73</v>
          </cell>
          <cell r="D980" t="str">
            <v>yes</v>
          </cell>
          <cell r="E980" t="str">
            <v>No</v>
          </cell>
          <cell r="F980" t="str">
            <v>No</v>
          </cell>
          <cell r="G980">
            <v>1</v>
          </cell>
          <cell r="H980" t="str">
            <v>No</v>
          </cell>
        </row>
        <row r="981">
          <cell r="A981" t="str">
            <v>Id980</v>
          </cell>
          <cell r="B981">
            <v>35.700000000000003</v>
          </cell>
          <cell r="C981">
            <v>5.47</v>
          </cell>
          <cell r="D981" t="str">
            <v>yes</v>
          </cell>
          <cell r="E981" t="str">
            <v>No</v>
          </cell>
          <cell r="F981" t="str">
            <v>No</v>
          </cell>
          <cell r="G981">
            <v>1</v>
          </cell>
          <cell r="H981" t="str">
            <v>No</v>
          </cell>
        </row>
        <row r="982">
          <cell r="A982" t="str">
            <v>Id981</v>
          </cell>
          <cell r="B982">
            <v>34.01</v>
          </cell>
          <cell r="C982">
            <v>11.3</v>
          </cell>
          <cell r="D982" t="str">
            <v>No</v>
          </cell>
          <cell r="E982" t="str">
            <v>No</v>
          </cell>
          <cell r="F982" t="str">
            <v>No</v>
          </cell>
          <cell r="G982" t="str">
            <v>No major surgery</v>
          </cell>
          <cell r="H982" t="str">
            <v>No</v>
          </cell>
        </row>
        <row r="983">
          <cell r="A983" t="str">
            <v>Id982</v>
          </cell>
          <cell r="B983">
            <v>31.54</v>
          </cell>
          <cell r="C983">
            <v>6.72</v>
          </cell>
          <cell r="D983" t="str">
            <v>No</v>
          </cell>
          <cell r="E983" t="str">
            <v>No</v>
          </cell>
          <cell r="F983" t="str">
            <v>No</v>
          </cell>
          <cell r="G983" t="str">
            <v>No major surgery</v>
          </cell>
          <cell r="H983" t="str">
            <v>No</v>
          </cell>
        </row>
        <row r="984">
          <cell r="A984" t="str">
            <v>Id983</v>
          </cell>
          <cell r="B984">
            <v>23.3</v>
          </cell>
          <cell r="C984">
            <v>5.36</v>
          </cell>
          <cell r="D984" t="str">
            <v>yes</v>
          </cell>
          <cell r="E984" t="str">
            <v>No</v>
          </cell>
          <cell r="F984" t="str">
            <v>No</v>
          </cell>
          <cell r="G984">
            <v>1</v>
          </cell>
          <cell r="H984" t="str">
            <v>No</v>
          </cell>
        </row>
        <row r="985">
          <cell r="A985" t="str">
            <v>Id984</v>
          </cell>
          <cell r="B985">
            <v>27.75</v>
          </cell>
          <cell r="C985">
            <v>9.8800000000000008</v>
          </cell>
          <cell r="D985" t="str">
            <v>No</v>
          </cell>
          <cell r="E985" t="str">
            <v>No</v>
          </cell>
          <cell r="F985" t="str">
            <v>No</v>
          </cell>
          <cell r="G985" t="str">
            <v>No major surgery</v>
          </cell>
          <cell r="H985" t="str">
            <v>No</v>
          </cell>
        </row>
        <row r="986">
          <cell r="A986" t="str">
            <v>Id985</v>
          </cell>
          <cell r="B986">
            <v>42.46</v>
          </cell>
          <cell r="C986">
            <v>4.1100000000000003</v>
          </cell>
          <cell r="D986" t="str">
            <v>No</v>
          </cell>
          <cell r="E986" t="str">
            <v>No</v>
          </cell>
          <cell r="F986" t="str">
            <v>No</v>
          </cell>
          <cell r="G986" t="str">
            <v>No major surgery</v>
          </cell>
          <cell r="H986" t="str">
            <v>No</v>
          </cell>
        </row>
        <row r="987">
          <cell r="A987" t="str">
            <v>Id986</v>
          </cell>
          <cell r="B987">
            <v>54.47</v>
          </cell>
          <cell r="C987">
            <v>7.48</v>
          </cell>
          <cell r="D987" t="str">
            <v>No</v>
          </cell>
          <cell r="E987" t="str">
            <v>No</v>
          </cell>
          <cell r="F987" t="str">
            <v>No</v>
          </cell>
          <cell r="G987" t="str">
            <v>No major surgery</v>
          </cell>
          <cell r="H987" t="str">
            <v>No</v>
          </cell>
        </row>
        <row r="988">
          <cell r="A988" t="str">
            <v>Id987</v>
          </cell>
          <cell r="B988">
            <v>24.93</v>
          </cell>
          <cell r="C988">
            <v>9.18</v>
          </cell>
          <cell r="D988" t="str">
            <v>yes</v>
          </cell>
          <cell r="E988" t="str">
            <v>No</v>
          </cell>
          <cell r="F988" t="str">
            <v>Yes</v>
          </cell>
          <cell r="G988">
            <v>1</v>
          </cell>
          <cell r="H988" t="str">
            <v>No</v>
          </cell>
        </row>
        <row r="989">
          <cell r="A989" t="str">
            <v>Id988</v>
          </cell>
          <cell r="B989">
            <v>48.12</v>
          </cell>
          <cell r="C989">
            <v>4.51</v>
          </cell>
          <cell r="D989" t="str">
            <v>yes</v>
          </cell>
          <cell r="E989" t="str">
            <v>No</v>
          </cell>
          <cell r="F989" t="str">
            <v>No</v>
          </cell>
          <cell r="G989">
            <v>1</v>
          </cell>
          <cell r="H989" t="str">
            <v>No</v>
          </cell>
        </row>
        <row r="990">
          <cell r="A990" t="str">
            <v>Id989</v>
          </cell>
          <cell r="B990">
            <v>24.91</v>
          </cell>
          <cell r="C990">
            <v>7.33</v>
          </cell>
          <cell r="D990" t="str">
            <v>yes</v>
          </cell>
          <cell r="E990" t="str">
            <v>No</v>
          </cell>
          <cell r="F990" t="str">
            <v>Yes</v>
          </cell>
          <cell r="G990">
            <v>1</v>
          </cell>
          <cell r="H990" t="str">
            <v>No</v>
          </cell>
        </row>
        <row r="991">
          <cell r="A991" t="str">
            <v>Id990</v>
          </cell>
          <cell r="B991">
            <v>27.645</v>
          </cell>
          <cell r="C991">
            <v>10.56</v>
          </cell>
          <cell r="D991" t="str">
            <v>No</v>
          </cell>
          <cell r="E991" t="str">
            <v>No</v>
          </cell>
          <cell r="F991" t="str">
            <v>No</v>
          </cell>
          <cell r="G991" t="str">
            <v>No major surgery</v>
          </cell>
          <cell r="H991" t="str">
            <v>No</v>
          </cell>
        </row>
        <row r="992">
          <cell r="A992" t="str">
            <v>Id991</v>
          </cell>
          <cell r="B992">
            <v>33.700000000000003</v>
          </cell>
          <cell r="C992">
            <v>4.01</v>
          </cell>
          <cell r="D992" t="str">
            <v>No</v>
          </cell>
          <cell r="E992" t="str">
            <v>No</v>
          </cell>
          <cell r="F992" t="str">
            <v>No</v>
          </cell>
          <cell r="G992">
            <v>2</v>
          </cell>
          <cell r="H992" t="str">
            <v>No</v>
          </cell>
        </row>
        <row r="993">
          <cell r="A993" t="str">
            <v>Id992</v>
          </cell>
          <cell r="B993">
            <v>38.93</v>
          </cell>
          <cell r="C993">
            <v>5.64</v>
          </cell>
          <cell r="D993" t="str">
            <v>yes</v>
          </cell>
          <cell r="E993" t="str">
            <v>No</v>
          </cell>
          <cell r="F993" t="str">
            <v>No</v>
          </cell>
          <cell r="G993">
            <v>1</v>
          </cell>
          <cell r="H993" t="str">
            <v>No</v>
          </cell>
        </row>
        <row r="994">
          <cell r="A994" t="str">
            <v>Id993</v>
          </cell>
          <cell r="B994">
            <v>32.774999999999999</v>
          </cell>
          <cell r="C994">
            <v>8.02</v>
          </cell>
          <cell r="D994" t="str">
            <v>yes</v>
          </cell>
          <cell r="E994" t="str">
            <v>No</v>
          </cell>
          <cell r="F994" t="str">
            <v>No</v>
          </cell>
          <cell r="G994">
            <v>2</v>
          </cell>
          <cell r="H994" t="str">
            <v>No</v>
          </cell>
        </row>
        <row r="995">
          <cell r="A995" t="str">
            <v>Id994</v>
          </cell>
          <cell r="B995">
            <v>29.83</v>
          </cell>
          <cell r="C995">
            <v>7.2</v>
          </cell>
          <cell r="D995" t="str">
            <v>yes</v>
          </cell>
          <cell r="E995" t="str">
            <v>No</v>
          </cell>
          <cell r="F995" t="str">
            <v>No</v>
          </cell>
          <cell r="G995" t="str">
            <v>No major surgery</v>
          </cell>
          <cell r="H995" t="str">
            <v>No</v>
          </cell>
        </row>
        <row r="996">
          <cell r="A996" t="str">
            <v>Id995</v>
          </cell>
          <cell r="B996">
            <v>28.31</v>
          </cell>
          <cell r="C996">
            <v>4.55</v>
          </cell>
          <cell r="D996" t="str">
            <v>No</v>
          </cell>
          <cell r="E996" t="str">
            <v>yes</v>
          </cell>
          <cell r="F996" t="str">
            <v>No</v>
          </cell>
          <cell r="G996">
            <v>1</v>
          </cell>
          <cell r="H996" t="str">
            <v>No</v>
          </cell>
        </row>
        <row r="997">
          <cell r="A997" t="str">
            <v>Id996</v>
          </cell>
          <cell r="B997">
            <v>29.79</v>
          </cell>
          <cell r="C997">
            <v>9.0299999999999994</v>
          </cell>
          <cell r="D997" t="str">
            <v>No</v>
          </cell>
          <cell r="E997" t="str">
            <v>No</v>
          </cell>
          <cell r="F997" t="str">
            <v>No</v>
          </cell>
          <cell r="G997" t="str">
            <v>No major surgery</v>
          </cell>
          <cell r="H997" t="str">
            <v>No</v>
          </cell>
        </row>
        <row r="998">
          <cell r="A998" t="str">
            <v>Id997</v>
          </cell>
          <cell r="B998">
            <v>36.6</v>
          </cell>
          <cell r="C998">
            <v>5.2</v>
          </cell>
          <cell r="D998" t="str">
            <v>yes</v>
          </cell>
          <cell r="E998" t="str">
            <v>No</v>
          </cell>
          <cell r="F998" t="str">
            <v>Yes</v>
          </cell>
          <cell r="G998">
            <v>1</v>
          </cell>
          <cell r="H998" t="str">
            <v>No</v>
          </cell>
        </row>
        <row r="999">
          <cell r="A999" t="str">
            <v>Id998</v>
          </cell>
          <cell r="B999">
            <v>35.93</v>
          </cell>
          <cell r="C999">
            <v>8.3000000000000007</v>
          </cell>
          <cell r="D999" t="str">
            <v>yes</v>
          </cell>
          <cell r="E999" t="str">
            <v>No</v>
          </cell>
          <cell r="F999" t="str">
            <v>No</v>
          </cell>
          <cell r="G999" t="str">
            <v>No major surgery</v>
          </cell>
          <cell r="H999" t="str">
            <v>No</v>
          </cell>
        </row>
        <row r="1000">
          <cell r="A1000" t="str">
            <v>Id999</v>
          </cell>
          <cell r="B1000">
            <v>28.6</v>
          </cell>
          <cell r="C1000">
            <v>5.56</v>
          </cell>
          <cell r="D1000" t="str">
            <v>yes</v>
          </cell>
          <cell r="E1000" t="str">
            <v>No</v>
          </cell>
          <cell r="F1000" t="str">
            <v>Yes</v>
          </cell>
          <cell r="G1000">
            <v>1</v>
          </cell>
          <cell r="H1000" t="str">
            <v>No</v>
          </cell>
        </row>
        <row r="1001">
          <cell r="A1001" t="str">
            <v>Id1000</v>
          </cell>
          <cell r="B1001">
            <v>39.17</v>
          </cell>
          <cell r="C1001">
            <v>4.1500000000000004</v>
          </cell>
          <cell r="D1001" t="str">
            <v>No</v>
          </cell>
          <cell r="E1001" t="str">
            <v>No</v>
          </cell>
          <cell r="F1001" t="str">
            <v>No</v>
          </cell>
          <cell r="G1001" t="str">
            <v>No major surgery</v>
          </cell>
          <cell r="H1001" t="str">
            <v>No</v>
          </cell>
        </row>
        <row r="1002">
          <cell r="A1002" t="str">
            <v>Id1001</v>
          </cell>
          <cell r="B1002">
            <v>26.41</v>
          </cell>
          <cell r="C1002">
            <v>5.99</v>
          </cell>
          <cell r="D1002" t="str">
            <v>yes</v>
          </cell>
          <cell r="E1002" t="str">
            <v>No</v>
          </cell>
          <cell r="F1002" t="str">
            <v>Yes</v>
          </cell>
          <cell r="G1002">
            <v>1</v>
          </cell>
          <cell r="H1002" t="str">
            <v>No</v>
          </cell>
        </row>
        <row r="1003">
          <cell r="A1003" t="str">
            <v>Id1002</v>
          </cell>
          <cell r="B1003">
            <v>30.63</v>
          </cell>
          <cell r="C1003">
            <v>5.8</v>
          </cell>
          <cell r="D1003" t="str">
            <v>yes</v>
          </cell>
          <cell r="E1003" t="str">
            <v>No</v>
          </cell>
          <cell r="F1003" t="str">
            <v>No</v>
          </cell>
          <cell r="G1003" t="str">
            <v>No major surgery</v>
          </cell>
          <cell r="H1003" t="str">
            <v>No</v>
          </cell>
        </row>
        <row r="1004">
          <cell r="A1004" t="str">
            <v>Id1003</v>
          </cell>
          <cell r="B1004">
            <v>31.73</v>
          </cell>
          <cell r="C1004">
            <v>7.32</v>
          </cell>
          <cell r="D1004" t="str">
            <v>yes</v>
          </cell>
          <cell r="E1004" t="str">
            <v>No</v>
          </cell>
          <cell r="F1004" t="str">
            <v>No</v>
          </cell>
          <cell r="G1004">
            <v>2</v>
          </cell>
          <cell r="H1004" t="str">
            <v>No</v>
          </cell>
        </row>
        <row r="1005">
          <cell r="A1005" t="str">
            <v>Id1004</v>
          </cell>
          <cell r="B1005">
            <v>30.7</v>
          </cell>
          <cell r="C1005">
            <v>5.16</v>
          </cell>
          <cell r="D1005" t="str">
            <v>No</v>
          </cell>
          <cell r="E1005" t="str">
            <v>No</v>
          </cell>
          <cell r="F1005" t="str">
            <v>No</v>
          </cell>
          <cell r="G1005">
            <v>2</v>
          </cell>
          <cell r="H1005" t="str">
            <v>No</v>
          </cell>
        </row>
        <row r="1006">
          <cell r="A1006" t="str">
            <v>Id1005</v>
          </cell>
          <cell r="B1006">
            <v>25.934999999999999</v>
          </cell>
          <cell r="C1006">
            <v>5.96</v>
          </cell>
          <cell r="D1006" t="str">
            <v>yes</v>
          </cell>
          <cell r="E1006" t="str">
            <v>No</v>
          </cell>
          <cell r="F1006" t="str">
            <v>No</v>
          </cell>
          <cell r="G1006">
            <v>2</v>
          </cell>
          <cell r="H1006" t="str">
            <v>No</v>
          </cell>
        </row>
        <row r="1007">
          <cell r="A1007" t="str">
            <v>Id1006</v>
          </cell>
          <cell r="B1007">
            <v>35.9</v>
          </cell>
          <cell r="C1007">
            <v>4.8499999999999996</v>
          </cell>
          <cell r="D1007" t="str">
            <v>yes</v>
          </cell>
          <cell r="E1007" t="str">
            <v>No</v>
          </cell>
          <cell r="F1007" t="str">
            <v>Yes</v>
          </cell>
          <cell r="G1007">
            <v>1</v>
          </cell>
          <cell r="H1007" t="str">
            <v>No</v>
          </cell>
        </row>
        <row r="1008">
          <cell r="A1008" t="str">
            <v>Id1007</v>
          </cell>
          <cell r="B1008">
            <v>26.7</v>
          </cell>
          <cell r="C1008">
            <v>5.09</v>
          </cell>
          <cell r="D1008" t="str">
            <v>yes</v>
          </cell>
          <cell r="E1008" t="str">
            <v>No</v>
          </cell>
          <cell r="F1008" t="str">
            <v>Yes</v>
          </cell>
          <cell r="G1008">
            <v>1</v>
          </cell>
          <cell r="H1008" t="str">
            <v>No</v>
          </cell>
        </row>
        <row r="1009">
          <cell r="A1009" t="str">
            <v>Id1008</v>
          </cell>
          <cell r="B1009">
            <v>33.71</v>
          </cell>
          <cell r="C1009">
            <v>4.9400000000000004</v>
          </cell>
          <cell r="D1009" t="str">
            <v>No</v>
          </cell>
          <cell r="E1009" t="str">
            <v>No</v>
          </cell>
          <cell r="F1009" t="str">
            <v>No</v>
          </cell>
          <cell r="G1009" t="str">
            <v>No major surgery</v>
          </cell>
          <cell r="H1009" t="str">
            <v>No</v>
          </cell>
        </row>
        <row r="1010">
          <cell r="A1010" t="str">
            <v>Id1009</v>
          </cell>
          <cell r="B1010">
            <v>41.91</v>
          </cell>
          <cell r="C1010">
            <v>4.92</v>
          </cell>
          <cell r="D1010" t="str">
            <v>yes</v>
          </cell>
          <cell r="E1010" t="str">
            <v>No</v>
          </cell>
          <cell r="F1010" t="str">
            <v>No</v>
          </cell>
          <cell r="G1010">
            <v>2</v>
          </cell>
          <cell r="H1010" t="str">
            <v>No</v>
          </cell>
        </row>
        <row r="1011">
          <cell r="A1011" t="str">
            <v>Id1010</v>
          </cell>
          <cell r="B1011">
            <v>39.82</v>
          </cell>
          <cell r="C1011">
            <v>6.05</v>
          </cell>
          <cell r="D1011" t="str">
            <v>yes</v>
          </cell>
          <cell r="E1011" t="str">
            <v>No</v>
          </cell>
          <cell r="F1011" t="str">
            <v>No</v>
          </cell>
          <cell r="G1011">
            <v>2</v>
          </cell>
          <cell r="H1011" t="str">
            <v>No</v>
          </cell>
        </row>
        <row r="1012">
          <cell r="A1012" t="str">
            <v>Id1011</v>
          </cell>
          <cell r="B1012">
            <v>28.12</v>
          </cell>
          <cell r="C1012">
            <v>4.67</v>
          </cell>
          <cell r="D1012" t="str">
            <v>No</v>
          </cell>
          <cell r="E1012" t="str">
            <v>No</v>
          </cell>
          <cell r="F1012" t="str">
            <v>No</v>
          </cell>
          <cell r="G1012">
            <v>2</v>
          </cell>
          <cell r="H1012" t="str">
            <v>No</v>
          </cell>
        </row>
        <row r="1013">
          <cell r="A1013" t="str">
            <v>Id1012</v>
          </cell>
          <cell r="B1013">
            <v>26.98</v>
          </cell>
          <cell r="C1013">
            <v>9.81</v>
          </cell>
          <cell r="D1013" t="str">
            <v>yes</v>
          </cell>
          <cell r="E1013" t="str">
            <v>No</v>
          </cell>
          <cell r="F1013" t="str">
            <v>No</v>
          </cell>
          <cell r="G1013" t="str">
            <v>No major surgery</v>
          </cell>
          <cell r="H1013" t="str">
            <v>No</v>
          </cell>
        </row>
        <row r="1014">
          <cell r="A1014" t="str">
            <v>Id1013</v>
          </cell>
          <cell r="B1014">
            <v>27.2</v>
          </cell>
          <cell r="C1014">
            <v>6.06</v>
          </cell>
          <cell r="D1014" t="str">
            <v>yes</v>
          </cell>
          <cell r="E1014" t="str">
            <v>No</v>
          </cell>
          <cell r="F1014" t="str">
            <v>No</v>
          </cell>
          <cell r="G1014">
            <v>2</v>
          </cell>
          <cell r="H1014" t="str">
            <v>No</v>
          </cell>
        </row>
        <row r="1015">
          <cell r="A1015" t="str">
            <v>Id1014</v>
          </cell>
          <cell r="B1015">
            <v>25.3</v>
          </cell>
          <cell r="C1015">
            <v>5.19</v>
          </cell>
          <cell r="D1015" t="str">
            <v>yes</v>
          </cell>
          <cell r="E1015" t="str">
            <v>No</v>
          </cell>
          <cell r="F1015" t="str">
            <v>No</v>
          </cell>
          <cell r="G1015">
            <v>2</v>
          </cell>
          <cell r="H1015" t="str">
            <v>No</v>
          </cell>
        </row>
        <row r="1016">
          <cell r="A1016" t="str">
            <v>Id1015</v>
          </cell>
          <cell r="B1016">
            <v>30.25</v>
          </cell>
          <cell r="C1016">
            <v>10.16</v>
          </cell>
          <cell r="D1016" t="str">
            <v>No</v>
          </cell>
          <cell r="E1016" t="str">
            <v>No</v>
          </cell>
          <cell r="F1016" t="str">
            <v>No</v>
          </cell>
          <cell r="G1016" t="str">
            <v>No major surgery</v>
          </cell>
          <cell r="H1016" t="str">
            <v>No</v>
          </cell>
        </row>
        <row r="1017">
          <cell r="A1017" t="str">
            <v>Id1016</v>
          </cell>
          <cell r="B1017">
            <v>54</v>
          </cell>
          <cell r="C1017">
            <v>4.68</v>
          </cell>
          <cell r="D1017" t="str">
            <v>yes</v>
          </cell>
          <cell r="E1017" t="str">
            <v>yes</v>
          </cell>
          <cell r="F1017" t="str">
            <v>No</v>
          </cell>
          <cell r="G1017">
            <v>2</v>
          </cell>
          <cell r="H1017" t="str">
            <v>No</v>
          </cell>
        </row>
        <row r="1018">
          <cell r="A1018" t="str">
            <v>Id1017</v>
          </cell>
          <cell r="B1018">
            <v>51.86</v>
          </cell>
          <cell r="C1018">
            <v>5.32</v>
          </cell>
          <cell r="D1018" t="str">
            <v>yes</v>
          </cell>
          <cell r="E1018" t="str">
            <v>No</v>
          </cell>
          <cell r="F1018" t="str">
            <v>No</v>
          </cell>
          <cell r="G1018" t="str">
            <v>No major surgery</v>
          </cell>
          <cell r="H1018" t="str">
            <v>No</v>
          </cell>
        </row>
        <row r="1019">
          <cell r="A1019" t="str">
            <v>Id1018</v>
          </cell>
          <cell r="B1019">
            <v>31.39</v>
          </cell>
          <cell r="C1019">
            <v>6.99</v>
          </cell>
          <cell r="D1019" t="str">
            <v>No</v>
          </cell>
          <cell r="E1019" t="str">
            <v>No</v>
          </cell>
          <cell r="F1019" t="str">
            <v>No</v>
          </cell>
          <cell r="G1019" t="str">
            <v>No major surgery</v>
          </cell>
          <cell r="H1019" t="str">
            <v>No</v>
          </cell>
        </row>
        <row r="1020">
          <cell r="A1020" t="str">
            <v>Id1019</v>
          </cell>
          <cell r="B1020">
            <v>39.97</v>
          </cell>
          <cell r="C1020">
            <v>5.55</v>
          </cell>
          <cell r="D1020" t="str">
            <v>No</v>
          </cell>
          <cell r="E1020" t="str">
            <v>No</v>
          </cell>
          <cell r="F1020" t="str">
            <v>No</v>
          </cell>
          <cell r="G1020" t="str">
            <v>No major surgery</v>
          </cell>
          <cell r="H1020" t="str">
            <v>No</v>
          </cell>
        </row>
        <row r="1021">
          <cell r="A1021" t="str">
            <v>Id1020</v>
          </cell>
          <cell r="B1021">
            <v>41.23</v>
          </cell>
          <cell r="C1021">
            <v>6.94</v>
          </cell>
          <cell r="D1021" t="str">
            <v>No</v>
          </cell>
          <cell r="E1021" t="str">
            <v>No</v>
          </cell>
          <cell r="F1021" t="str">
            <v>No</v>
          </cell>
          <cell r="G1021" t="str">
            <v>No major surgery</v>
          </cell>
          <cell r="H1021" t="str">
            <v>No</v>
          </cell>
        </row>
        <row r="1022">
          <cell r="A1022" t="str">
            <v>Id1021</v>
          </cell>
          <cell r="B1022">
            <v>49.45</v>
          </cell>
          <cell r="C1022">
            <v>4.2</v>
          </cell>
          <cell r="D1022" t="str">
            <v>yes</v>
          </cell>
          <cell r="E1022" t="str">
            <v>No</v>
          </cell>
          <cell r="F1022" t="str">
            <v>No</v>
          </cell>
          <cell r="G1022" t="str">
            <v>No major surgery</v>
          </cell>
          <cell r="H1022" t="str">
            <v>No</v>
          </cell>
        </row>
        <row r="1023">
          <cell r="A1023" t="str">
            <v>Id1022</v>
          </cell>
          <cell r="B1023">
            <v>41.04</v>
          </cell>
          <cell r="C1023">
            <v>5.59</v>
          </cell>
          <cell r="D1023" t="str">
            <v>No</v>
          </cell>
          <cell r="E1023" t="str">
            <v>No</v>
          </cell>
          <cell r="F1023" t="str">
            <v>No</v>
          </cell>
          <cell r="G1023" t="str">
            <v>No major surgery</v>
          </cell>
          <cell r="H1023" t="str">
            <v>No</v>
          </cell>
        </row>
        <row r="1024">
          <cell r="A1024" t="str">
            <v>Id1023</v>
          </cell>
          <cell r="B1024">
            <v>27.93</v>
          </cell>
          <cell r="C1024">
            <v>9.9600000000000009</v>
          </cell>
          <cell r="D1024" t="str">
            <v>No</v>
          </cell>
          <cell r="E1024" t="str">
            <v>No</v>
          </cell>
          <cell r="F1024" t="str">
            <v>No</v>
          </cell>
          <cell r="G1024" t="str">
            <v>No major surgery</v>
          </cell>
          <cell r="H1024" t="str">
            <v>No</v>
          </cell>
        </row>
        <row r="1025">
          <cell r="A1025" t="str">
            <v>Id1024</v>
          </cell>
          <cell r="B1025">
            <v>21.01</v>
          </cell>
          <cell r="C1025">
            <v>7.37</v>
          </cell>
          <cell r="D1025" t="str">
            <v>No</v>
          </cell>
          <cell r="E1025" t="str">
            <v>No</v>
          </cell>
          <cell r="F1025" t="str">
            <v>No</v>
          </cell>
          <cell r="G1025" t="str">
            <v>No major surgery</v>
          </cell>
          <cell r="H1025" t="str">
            <v>No</v>
          </cell>
        </row>
        <row r="1026">
          <cell r="A1026" t="str">
            <v>Id1025</v>
          </cell>
          <cell r="B1026">
            <v>52.37</v>
          </cell>
          <cell r="C1026">
            <v>5.0599999999999996</v>
          </cell>
          <cell r="D1026" t="str">
            <v>yes</v>
          </cell>
          <cell r="E1026" t="str">
            <v>yes</v>
          </cell>
          <cell r="F1026" t="str">
            <v>No</v>
          </cell>
          <cell r="G1026">
            <v>2</v>
          </cell>
          <cell r="H1026" t="str">
            <v>No</v>
          </cell>
        </row>
        <row r="1027">
          <cell r="A1027" t="str">
            <v>Id1026</v>
          </cell>
          <cell r="B1027">
            <v>40.369999999999997</v>
          </cell>
          <cell r="C1027">
            <v>8.2100000000000009</v>
          </cell>
          <cell r="D1027" t="str">
            <v>No</v>
          </cell>
          <cell r="E1027" t="str">
            <v>No</v>
          </cell>
          <cell r="F1027" t="str">
            <v>No</v>
          </cell>
          <cell r="G1027" t="str">
            <v>No major surgery</v>
          </cell>
          <cell r="H1027" t="str">
            <v>No</v>
          </cell>
        </row>
        <row r="1028">
          <cell r="A1028" t="str">
            <v>Id1027</v>
          </cell>
          <cell r="B1028">
            <v>41.47</v>
          </cell>
          <cell r="C1028">
            <v>10.34</v>
          </cell>
          <cell r="D1028" t="str">
            <v>No</v>
          </cell>
          <cell r="E1028" t="str">
            <v>No</v>
          </cell>
          <cell r="F1028" t="str">
            <v>No</v>
          </cell>
          <cell r="G1028">
            <v>2</v>
          </cell>
          <cell r="H1028" t="str">
            <v>No</v>
          </cell>
        </row>
        <row r="1029">
          <cell r="A1029" t="str">
            <v>Id1028</v>
          </cell>
          <cell r="B1029">
            <v>33.725000000000001</v>
          </cell>
          <cell r="C1029">
            <v>5.51</v>
          </cell>
          <cell r="D1029" t="str">
            <v>yes</v>
          </cell>
          <cell r="E1029" t="str">
            <v>No</v>
          </cell>
          <cell r="F1029" t="str">
            <v>No</v>
          </cell>
          <cell r="G1029">
            <v>2</v>
          </cell>
          <cell r="H1029" t="str">
            <v>No</v>
          </cell>
        </row>
        <row r="1030">
          <cell r="A1030" t="str">
            <v>Id1029</v>
          </cell>
          <cell r="B1030">
            <v>28.1</v>
          </cell>
          <cell r="C1030">
            <v>11.2</v>
          </cell>
          <cell r="D1030" t="str">
            <v>No</v>
          </cell>
          <cell r="E1030" t="str">
            <v>No</v>
          </cell>
          <cell r="F1030" t="str">
            <v>No</v>
          </cell>
          <cell r="G1030" t="str">
            <v>No major surgery</v>
          </cell>
          <cell r="H1030" t="str">
            <v>No</v>
          </cell>
        </row>
        <row r="1031">
          <cell r="A1031" t="str">
            <v>Id1030</v>
          </cell>
          <cell r="B1031">
            <v>37.43</v>
          </cell>
          <cell r="C1031">
            <v>4.3499999999999996</v>
          </cell>
          <cell r="D1031" t="str">
            <v>yes</v>
          </cell>
          <cell r="E1031" t="str">
            <v>No</v>
          </cell>
          <cell r="F1031" t="str">
            <v>Yes</v>
          </cell>
          <cell r="G1031">
            <v>1</v>
          </cell>
          <cell r="H1031" t="str">
            <v>No</v>
          </cell>
        </row>
        <row r="1032">
          <cell r="A1032" t="str">
            <v>Id1031</v>
          </cell>
          <cell r="B1032">
            <v>23.7</v>
          </cell>
          <cell r="C1032">
            <v>10.45</v>
          </cell>
          <cell r="D1032" t="str">
            <v>No</v>
          </cell>
          <cell r="E1032" t="str">
            <v>No</v>
          </cell>
          <cell r="F1032" t="str">
            <v>No</v>
          </cell>
          <cell r="G1032" t="str">
            <v>No major surgery</v>
          </cell>
          <cell r="H1032" t="str">
            <v>No</v>
          </cell>
        </row>
        <row r="1033">
          <cell r="A1033" t="str">
            <v>Id1032</v>
          </cell>
          <cell r="B1033">
            <v>24.795000000000002</v>
          </cell>
          <cell r="C1033">
            <v>4.07</v>
          </cell>
          <cell r="D1033" t="str">
            <v>yes</v>
          </cell>
          <cell r="E1033" t="str">
            <v>No</v>
          </cell>
          <cell r="F1033" t="str">
            <v>Yes</v>
          </cell>
          <cell r="G1033">
            <v>1</v>
          </cell>
          <cell r="H1033" t="str">
            <v>No</v>
          </cell>
        </row>
        <row r="1034">
          <cell r="A1034" t="str">
            <v>Id1033</v>
          </cell>
          <cell r="B1034">
            <v>31.9</v>
          </cell>
          <cell r="C1034">
            <v>8.34</v>
          </cell>
          <cell r="D1034" t="str">
            <v>No</v>
          </cell>
          <cell r="E1034" t="str">
            <v>No</v>
          </cell>
          <cell r="F1034" t="str">
            <v>No</v>
          </cell>
          <cell r="G1034" t="str">
            <v>No major surgery</v>
          </cell>
          <cell r="H1034" t="str">
            <v>No</v>
          </cell>
        </row>
        <row r="1035">
          <cell r="A1035" t="str">
            <v>Id1034</v>
          </cell>
          <cell r="B1035">
            <v>32.68</v>
          </cell>
          <cell r="C1035">
            <v>7.41</v>
          </cell>
          <cell r="D1035" t="str">
            <v>No</v>
          </cell>
          <cell r="E1035" t="str">
            <v>No</v>
          </cell>
          <cell r="F1035" t="str">
            <v>No</v>
          </cell>
          <cell r="G1035" t="str">
            <v>No major surgery</v>
          </cell>
          <cell r="H1035" t="str">
            <v>No</v>
          </cell>
        </row>
        <row r="1036">
          <cell r="A1036" t="str">
            <v>Id1035</v>
          </cell>
          <cell r="B1036">
            <v>47.13</v>
          </cell>
          <cell r="C1036">
            <v>4.3099999999999996</v>
          </cell>
          <cell r="D1036" t="str">
            <v>No</v>
          </cell>
          <cell r="E1036" t="str">
            <v>No</v>
          </cell>
          <cell r="F1036" t="str">
            <v>No</v>
          </cell>
          <cell r="G1036" t="str">
            <v>No major surgery</v>
          </cell>
          <cell r="H1036" t="str">
            <v>No</v>
          </cell>
        </row>
        <row r="1037">
          <cell r="A1037" t="str">
            <v>Id1036</v>
          </cell>
          <cell r="B1037">
            <v>36.67</v>
          </cell>
          <cell r="C1037">
            <v>10.83</v>
          </cell>
          <cell r="D1037" t="str">
            <v>No</v>
          </cell>
          <cell r="E1037" t="str">
            <v>No</v>
          </cell>
          <cell r="F1037" t="str">
            <v>No</v>
          </cell>
          <cell r="G1037" t="str">
            <v>No major surgery</v>
          </cell>
          <cell r="H1037" t="str">
            <v>No</v>
          </cell>
        </row>
        <row r="1038">
          <cell r="A1038" t="str">
            <v>Id1037</v>
          </cell>
          <cell r="B1038">
            <v>33.630000000000003</v>
          </cell>
          <cell r="C1038">
            <v>11.31</v>
          </cell>
          <cell r="D1038" t="str">
            <v>No</v>
          </cell>
          <cell r="E1038" t="str">
            <v>No</v>
          </cell>
          <cell r="F1038" t="str">
            <v>No</v>
          </cell>
          <cell r="G1038" t="str">
            <v>No major surgery</v>
          </cell>
          <cell r="H1038" t="str">
            <v>No</v>
          </cell>
        </row>
        <row r="1039">
          <cell r="A1039" t="str">
            <v>Id1038</v>
          </cell>
          <cell r="B1039">
            <v>32.67</v>
          </cell>
          <cell r="C1039">
            <v>11.81</v>
          </cell>
          <cell r="D1039" t="str">
            <v>yes</v>
          </cell>
          <cell r="E1039" t="str">
            <v>No</v>
          </cell>
          <cell r="F1039" t="str">
            <v>No</v>
          </cell>
          <cell r="G1039" t="str">
            <v>No major surgery</v>
          </cell>
          <cell r="H1039" t="str">
            <v>No</v>
          </cell>
        </row>
        <row r="1040">
          <cell r="A1040" t="str">
            <v>Id1039</v>
          </cell>
          <cell r="B1040">
            <v>33.299999999999997</v>
          </cell>
          <cell r="C1040">
            <v>8.26</v>
          </cell>
          <cell r="D1040" t="str">
            <v>yes</v>
          </cell>
          <cell r="E1040" t="str">
            <v>No</v>
          </cell>
          <cell r="F1040" t="str">
            <v>No</v>
          </cell>
          <cell r="G1040">
            <v>2</v>
          </cell>
          <cell r="H1040" t="str">
            <v>No</v>
          </cell>
        </row>
        <row r="1041">
          <cell r="A1041" t="str">
            <v>Id1040</v>
          </cell>
          <cell r="B1041">
            <v>30.78</v>
          </cell>
          <cell r="C1041">
            <v>10.74</v>
          </cell>
          <cell r="D1041" t="str">
            <v>yes</v>
          </cell>
          <cell r="E1041" t="str">
            <v>No</v>
          </cell>
          <cell r="F1041" t="str">
            <v>No</v>
          </cell>
          <cell r="G1041">
            <v>2</v>
          </cell>
          <cell r="H1041" t="str">
            <v>No</v>
          </cell>
        </row>
        <row r="1042">
          <cell r="A1042" t="str">
            <v>Id1041</v>
          </cell>
          <cell r="B1042">
            <v>28.975000000000001</v>
          </cell>
          <cell r="C1042">
            <v>7.69</v>
          </cell>
          <cell r="D1042" t="str">
            <v>yes</v>
          </cell>
          <cell r="E1042" t="str">
            <v>No</v>
          </cell>
          <cell r="F1042" t="str">
            <v>No</v>
          </cell>
          <cell r="G1042" t="str">
            <v>No major surgery</v>
          </cell>
          <cell r="H1042" t="str">
            <v>No</v>
          </cell>
        </row>
        <row r="1043">
          <cell r="A1043" t="str">
            <v>Id1042</v>
          </cell>
          <cell r="B1043">
            <v>33.4</v>
          </cell>
          <cell r="C1043">
            <v>4.84</v>
          </cell>
          <cell r="D1043" t="str">
            <v>No</v>
          </cell>
          <cell r="E1043" t="str">
            <v>No</v>
          </cell>
          <cell r="F1043" t="str">
            <v>No</v>
          </cell>
          <cell r="G1043" t="str">
            <v>No major surgery</v>
          </cell>
          <cell r="H1043" t="str">
            <v>No</v>
          </cell>
        </row>
        <row r="1044">
          <cell r="A1044" t="str">
            <v>Id1043</v>
          </cell>
          <cell r="B1044">
            <v>21.5</v>
          </cell>
          <cell r="C1044">
            <v>9.77</v>
          </cell>
          <cell r="D1044" t="str">
            <v>yes</v>
          </cell>
          <cell r="E1044" t="str">
            <v>No</v>
          </cell>
          <cell r="F1044" t="str">
            <v>No</v>
          </cell>
          <cell r="G1044" t="str">
            <v>No major surgery</v>
          </cell>
          <cell r="H1044" t="str">
            <v>No</v>
          </cell>
        </row>
        <row r="1045">
          <cell r="A1045" t="str">
            <v>Id1044</v>
          </cell>
          <cell r="B1045">
            <v>38.14</v>
          </cell>
          <cell r="C1045">
            <v>5.84</v>
          </cell>
          <cell r="D1045" t="str">
            <v>No</v>
          </cell>
          <cell r="E1045" t="str">
            <v>No</v>
          </cell>
          <cell r="F1045" t="str">
            <v>No</v>
          </cell>
          <cell r="G1045" t="str">
            <v>No major surgery</v>
          </cell>
          <cell r="H1045" t="str">
            <v>No</v>
          </cell>
        </row>
        <row r="1046">
          <cell r="A1046" t="str">
            <v>Id1045</v>
          </cell>
          <cell r="B1046">
            <v>35.42</v>
          </cell>
          <cell r="C1046">
            <v>8.6999999999999993</v>
          </cell>
          <cell r="D1046" t="str">
            <v>yes</v>
          </cell>
          <cell r="E1046" t="str">
            <v>No</v>
          </cell>
          <cell r="F1046" t="str">
            <v>No</v>
          </cell>
          <cell r="G1046">
            <v>1</v>
          </cell>
          <cell r="H1046" t="str">
            <v>No</v>
          </cell>
        </row>
        <row r="1047">
          <cell r="A1047" t="str">
            <v>Id1046</v>
          </cell>
          <cell r="B1047">
            <v>35.625</v>
          </cell>
          <cell r="C1047">
            <v>10.79</v>
          </cell>
          <cell r="D1047" t="str">
            <v>No</v>
          </cell>
          <cell r="E1047" t="str">
            <v>No</v>
          </cell>
          <cell r="F1047" t="str">
            <v>No</v>
          </cell>
          <cell r="G1047" t="str">
            <v>No major surgery</v>
          </cell>
          <cell r="H1047" t="str">
            <v>No</v>
          </cell>
        </row>
        <row r="1048">
          <cell r="A1048" t="str">
            <v>Id1047</v>
          </cell>
          <cell r="B1048">
            <v>45.51</v>
          </cell>
          <cell r="C1048">
            <v>4.32</v>
          </cell>
          <cell r="D1048" t="str">
            <v>No</v>
          </cell>
          <cell r="E1048" t="str">
            <v>No</v>
          </cell>
          <cell r="F1048" t="str">
            <v>No</v>
          </cell>
          <cell r="G1048">
            <v>1</v>
          </cell>
          <cell r="H1048" t="str">
            <v>No</v>
          </cell>
        </row>
        <row r="1049">
          <cell r="A1049" t="str">
            <v>Id1048</v>
          </cell>
          <cell r="B1049">
            <v>37.1</v>
          </cell>
          <cell r="C1049">
            <v>7.19</v>
          </cell>
          <cell r="D1049" t="str">
            <v>yes</v>
          </cell>
          <cell r="E1049" t="str">
            <v>No</v>
          </cell>
          <cell r="F1049" t="str">
            <v>No</v>
          </cell>
          <cell r="G1049" t="str">
            <v>No major surgery</v>
          </cell>
          <cell r="H1049" t="str">
            <v>No</v>
          </cell>
        </row>
        <row r="1050">
          <cell r="A1050" t="str">
            <v>Id1049</v>
          </cell>
          <cell r="B1050">
            <v>30.5</v>
          </cell>
          <cell r="C1050">
            <v>11.94</v>
          </cell>
          <cell r="D1050" t="str">
            <v>yes</v>
          </cell>
          <cell r="E1050" t="str">
            <v>No</v>
          </cell>
          <cell r="F1050" t="str">
            <v>No</v>
          </cell>
          <cell r="G1050" t="str">
            <v>No major surgery</v>
          </cell>
          <cell r="H1050" t="str">
            <v>No</v>
          </cell>
        </row>
        <row r="1051">
          <cell r="A1051" t="str">
            <v>Id1050</v>
          </cell>
          <cell r="B1051">
            <v>28.16</v>
          </cell>
          <cell r="C1051">
            <v>5.56</v>
          </cell>
          <cell r="D1051" t="str">
            <v>No</v>
          </cell>
          <cell r="E1051" t="str">
            <v>No</v>
          </cell>
          <cell r="F1051" t="str">
            <v>No</v>
          </cell>
          <cell r="G1051">
            <v>2</v>
          </cell>
          <cell r="H1051" t="str">
            <v>No</v>
          </cell>
        </row>
        <row r="1052">
          <cell r="A1052" t="str">
            <v>Id1051</v>
          </cell>
          <cell r="B1052">
            <v>29.1</v>
          </cell>
          <cell r="C1052">
            <v>5.64</v>
          </cell>
          <cell r="D1052" t="str">
            <v>yes</v>
          </cell>
          <cell r="E1052" t="str">
            <v>No</v>
          </cell>
          <cell r="F1052" t="str">
            <v>No</v>
          </cell>
          <cell r="G1052" t="str">
            <v>No major surgery</v>
          </cell>
          <cell r="H1052" t="str">
            <v>No</v>
          </cell>
        </row>
        <row r="1053">
          <cell r="A1053" t="str">
            <v>Id1052</v>
          </cell>
          <cell r="B1053">
            <v>30.22</v>
          </cell>
          <cell r="C1053">
            <v>4.6500000000000004</v>
          </cell>
          <cell r="D1053" t="str">
            <v>No</v>
          </cell>
          <cell r="E1053" t="str">
            <v>No</v>
          </cell>
          <cell r="F1053" t="str">
            <v>No</v>
          </cell>
          <cell r="G1053" t="str">
            <v>No major surgery</v>
          </cell>
          <cell r="H1053" t="str">
            <v>No</v>
          </cell>
        </row>
        <row r="1054">
          <cell r="A1054" t="str">
            <v>Id1053</v>
          </cell>
          <cell r="B1054">
            <v>24.29</v>
          </cell>
          <cell r="C1054">
            <v>9.0500000000000007</v>
          </cell>
          <cell r="D1054" t="str">
            <v>No</v>
          </cell>
          <cell r="E1054" t="str">
            <v>No</v>
          </cell>
          <cell r="F1054" t="str">
            <v>No</v>
          </cell>
          <cell r="G1054" t="str">
            <v>No major surgery</v>
          </cell>
          <cell r="H1054" t="str">
            <v>No</v>
          </cell>
        </row>
        <row r="1055">
          <cell r="A1055" t="str">
            <v>Id1054</v>
          </cell>
          <cell r="B1055">
            <v>29.39</v>
          </cell>
          <cell r="C1055">
            <v>4.5199999999999996</v>
          </cell>
          <cell r="D1055" t="str">
            <v>yes</v>
          </cell>
          <cell r="E1055" t="str">
            <v>No</v>
          </cell>
          <cell r="F1055" t="str">
            <v>No</v>
          </cell>
          <cell r="G1055" t="str">
            <v>No major surgery</v>
          </cell>
          <cell r="H1055" t="str">
            <v>No</v>
          </cell>
        </row>
        <row r="1056">
          <cell r="A1056" t="str">
            <v>Id1055</v>
          </cell>
          <cell r="B1056">
            <v>25.66</v>
          </cell>
          <cell r="C1056">
            <v>4.62</v>
          </cell>
          <cell r="D1056" t="str">
            <v>yes</v>
          </cell>
          <cell r="E1056" t="str">
            <v>No</v>
          </cell>
          <cell r="F1056" t="str">
            <v>No</v>
          </cell>
          <cell r="G1056">
            <v>1</v>
          </cell>
          <cell r="H1056" t="str">
            <v>No</v>
          </cell>
        </row>
        <row r="1057">
          <cell r="A1057" t="str">
            <v>Id1056</v>
          </cell>
          <cell r="B1057">
            <v>39.11</v>
          </cell>
          <cell r="C1057">
            <v>5.87</v>
          </cell>
          <cell r="D1057" t="str">
            <v>No</v>
          </cell>
          <cell r="E1057" t="str">
            <v>No</v>
          </cell>
          <cell r="F1057" t="str">
            <v>No</v>
          </cell>
          <cell r="G1057" t="str">
            <v>No major surgery</v>
          </cell>
          <cell r="H1057" t="str">
            <v>No</v>
          </cell>
        </row>
        <row r="1058">
          <cell r="A1058" t="str">
            <v>Id1057</v>
          </cell>
          <cell r="B1058">
            <v>43.78</v>
          </cell>
          <cell r="C1058">
            <v>5.71</v>
          </cell>
          <cell r="D1058" t="str">
            <v>No</v>
          </cell>
          <cell r="E1058" t="str">
            <v>No</v>
          </cell>
          <cell r="F1058" t="str">
            <v>No</v>
          </cell>
          <cell r="G1058">
            <v>1</v>
          </cell>
          <cell r="H1058" t="str">
            <v>No</v>
          </cell>
        </row>
        <row r="1059">
          <cell r="A1059" t="str">
            <v>Id1058</v>
          </cell>
          <cell r="B1059">
            <v>24.35</v>
          </cell>
          <cell r="C1059">
            <v>9.08</v>
          </cell>
          <cell r="D1059" t="str">
            <v>No</v>
          </cell>
          <cell r="E1059" t="str">
            <v>No</v>
          </cell>
          <cell r="F1059" t="str">
            <v>No</v>
          </cell>
          <cell r="G1059" t="str">
            <v>No major surgery</v>
          </cell>
          <cell r="H1059" t="str">
            <v>No</v>
          </cell>
        </row>
        <row r="1060">
          <cell r="A1060" t="str">
            <v>Id1059</v>
          </cell>
          <cell r="B1060">
            <v>40.299999999999997</v>
          </cell>
          <cell r="C1060">
            <v>5.3</v>
          </cell>
          <cell r="D1060" t="str">
            <v>yes</v>
          </cell>
          <cell r="E1060" t="str">
            <v>No</v>
          </cell>
          <cell r="F1060" t="str">
            <v>No</v>
          </cell>
          <cell r="G1060">
            <v>2</v>
          </cell>
          <cell r="H1060" t="str">
            <v>No</v>
          </cell>
        </row>
        <row r="1061">
          <cell r="A1061" t="str">
            <v>Id1060</v>
          </cell>
          <cell r="B1061">
            <v>32.774999999999999</v>
          </cell>
          <cell r="C1061">
            <v>11.76</v>
          </cell>
          <cell r="D1061" t="str">
            <v>yes</v>
          </cell>
          <cell r="E1061" t="str">
            <v>No</v>
          </cell>
          <cell r="F1061" t="str">
            <v>No</v>
          </cell>
          <cell r="G1061" t="str">
            <v>No major surgery</v>
          </cell>
          <cell r="H1061" t="str">
            <v>No</v>
          </cell>
        </row>
        <row r="1062">
          <cell r="A1062" t="str">
            <v>Id1061</v>
          </cell>
          <cell r="B1062">
            <v>39.6</v>
          </cell>
          <cell r="C1062">
            <v>5.1100000000000003</v>
          </cell>
          <cell r="D1062" t="str">
            <v>yes</v>
          </cell>
          <cell r="E1062" t="str">
            <v>No</v>
          </cell>
          <cell r="F1062" t="str">
            <v>No</v>
          </cell>
          <cell r="G1062">
            <v>2</v>
          </cell>
          <cell r="H1062" t="str">
            <v>No</v>
          </cell>
        </row>
        <row r="1063">
          <cell r="A1063" t="str">
            <v>Id1062</v>
          </cell>
          <cell r="B1063">
            <v>30.97</v>
          </cell>
          <cell r="C1063">
            <v>5.54</v>
          </cell>
          <cell r="D1063" t="str">
            <v>No</v>
          </cell>
          <cell r="E1063" t="str">
            <v>No</v>
          </cell>
          <cell r="F1063" t="str">
            <v>No</v>
          </cell>
          <cell r="G1063">
            <v>2</v>
          </cell>
          <cell r="H1063" t="str">
            <v>No</v>
          </cell>
        </row>
        <row r="1064">
          <cell r="A1064" t="str">
            <v>Id1063</v>
          </cell>
          <cell r="B1064">
            <v>27.645</v>
          </cell>
          <cell r="C1064">
            <v>8.8699999999999992</v>
          </cell>
          <cell r="D1064" t="str">
            <v>yes</v>
          </cell>
          <cell r="E1064" t="str">
            <v>No</v>
          </cell>
          <cell r="F1064" t="str">
            <v>No</v>
          </cell>
          <cell r="G1064" t="str">
            <v>No major surgery</v>
          </cell>
          <cell r="H1064" t="str">
            <v>No</v>
          </cell>
        </row>
        <row r="1065">
          <cell r="A1065" t="str">
            <v>Id1064</v>
          </cell>
          <cell r="B1065">
            <v>34.43</v>
          </cell>
          <cell r="C1065">
            <v>5.96</v>
          </cell>
          <cell r="D1065" t="str">
            <v>yes</v>
          </cell>
          <cell r="E1065" t="str">
            <v>No</v>
          </cell>
          <cell r="F1065" t="str">
            <v>No</v>
          </cell>
          <cell r="G1065">
            <v>2</v>
          </cell>
          <cell r="H1065" t="str">
            <v>No</v>
          </cell>
        </row>
        <row r="1066">
          <cell r="A1066" t="str">
            <v>Id1065</v>
          </cell>
          <cell r="B1066">
            <v>39.6</v>
          </cell>
          <cell r="C1066">
            <v>4.4400000000000004</v>
          </cell>
          <cell r="D1066" t="str">
            <v>yes</v>
          </cell>
          <cell r="E1066" t="str">
            <v>No</v>
          </cell>
          <cell r="F1066" t="str">
            <v>Yes</v>
          </cell>
          <cell r="G1066">
            <v>1</v>
          </cell>
          <cell r="H1066" t="str">
            <v>No</v>
          </cell>
        </row>
        <row r="1067">
          <cell r="A1067" t="str">
            <v>Id1066</v>
          </cell>
          <cell r="B1067">
            <v>22.1</v>
          </cell>
          <cell r="C1067">
            <v>4.6500000000000004</v>
          </cell>
          <cell r="D1067" t="str">
            <v>yes</v>
          </cell>
          <cell r="E1067" t="str">
            <v>No</v>
          </cell>
          <cell r="F1067" t="str">
            <v>No</v>
          </cell>
          <cell r="G1067">
            <v>2</v>
          </cell>
          <cell r="H1067" t="str">
            <v>No</v>
          </cell>
        </row>
        <row r="1068">
          <cell r="A1068" t="str">
            <v>Id1067</v>
          </cell>
          <cell r="B1068">
            <v>33.25</v>
          </cell>
          <cell r="C1068">
            <v>5.64</v>
          </cell>
          <cell r="D1068" t="str">
            <v>yes</v>
          </cell>
          <cell r="E1068" t="str">
            <v>No</v>
          </cell>
          <cell r="F1068" t="str">
            <v>Yes</v>
          </cell>
          <cell r="G1068">
            <v>1</v>
          </cell>
          <cell r="H1068" t="str">
            <v>No</v>
          </cell>
        </row>
        <row r="1069">
          <cell r="A1069" t="str">
            <v>Id1068</v>
          </cell>
          <cell r="B1069">
            <v>33.33</v>
          </cell>
          <cell r="C1069">
            <v>10.19</v>
          </cell>
          <cell r="D1069" t="str">
            <v>No</v>
          </cell>
          <cell r="E1069" t="str">
            <v>No</v>
          </cell>
          <cell r="F1069" t="str">
            <v>No</v>
          </cell>
          <cell r="G1069" t="str">
            <v>No major surgery</v>
          </cell>
          <cell r="H1069" t="str">
            <v>No</v>
          </cell>
        </row>
        <row r="1070">
          <cell r="A1070" t="str">
            <v>Id1069</v>
          </cell>
          <cell r="B1070">
            <v>30.5</v>
          </cell>
          <cell r="C1070">
            <v>10.79</v>
          </cell>
          <cell r="D1070" t="str">
            <v>No</v>
          </cell>
          <cell r="E1070" t="str">
            <v>No</v>
          </cell>
          <cell r="F1070" t="str">
            <v>No</v>
          </cell>
          <cell r="G1070" t="str">
            <v>No major surgery</v>
          </cell>
          <cell r="H1070" t="str">
            <v>No</v>
          </cell>
        </row>
        <row r="1071">
          <cell r="A1071" t="str">
            <v>Id1070</v>
          </cell>
          <cell r="B1071">
            <v>30.3</v>
          </cell>
          <cell r="C1071">
            <v>4.24</v>
          </cell>
          <cell r="D1071" t="str">
            <v>No</v>
          </cell>
          <cell r="E1071" t="str">
            <v>No</v>
          </cell>
          <cell r="F1071" t="str">
            <v>No</v>
          </cell>
          <cell r="G1071" t="str">
            <v>No major surgery</v>
          </cell>
          <cell r="H1071" t="str">
            <v>No</v>
          </cell>
        </row>
        <row r="1072">
          <cell r="A1072" t="str">
            <v>Id1071</v>
          </cell>
          <cell r="B1072">
            <v>26.22</v>
          </cell>
          <cell r="C1072">
            <v>5.83</v>
          </cell>
          <cell r="D1072" t="str">
            <v>No</v>
          </cell>
          <cell r="E1072" t="str">
            <v>No</v>
          </cell>
          <cell r="F1072" t="str">
            <v>No</v>
          </cell>
          <cell r="G1072">
            <v>2</v>
          </cell>
          <cell r="H1072" t="str">
            <v>No</v>
          </cell>
        </row>
        <row r="1073">
          <cell r="A1073" t="str">
            <v>Id1072</v>
          </cell>
          <cell r="B1073">
            <v>29.99</v>
          </cell>
          <cell r="C1073">
            <v>11.85</v>
          </cell>
          <cell r="D1073" t="str">
            <v>No</v>
          </cell>
          <cell r="E1073" t="str">
            <v>No</v>
          </cell>
          <cell r="F1073" t="str">
            <v>No</v>
          </cell>
          <cell r="G1073" t="str">
            <v>No major surgery</v>
          </cell>
          <cell r="H1073" t="str">
            <v>No</v>
          </cell>
        </row>
        <row r="1074">
          <cell r="A1074" t="str">
            <v>Id1073</v>
          </cell>
          <cell r="B1074">
            <v>36.380000000000003</v>
          </cell>
          <cell r="C1074">
            <v>5.98</v>
          </cell>
          <cell r="D1074" t="str">
            <v>No</v>
          </cell>
          <cell r="E1074" t="str">
            <v>No</v>
          </cell>
          <cell r="F1074" t="str">
            <v>No</v>
          </cell>
          <cell r="G1074">
            <v>1</v>
          </cell>
          <cell r="H1074" t="str">
            <v>No</v>
          </cell>
        </row>
        <row r="1075">
          <cell r="A1075" t="str">
            <v>Id1074</v>
          </cell>
          <cell r="B1075">
            <v>31.16</v>
          </cell>
          <cell r="C1075">
            <v>4.26</v>
          </cell>
          <cell r="D1075" t="str">
            <v>yes</v>
          </cell>
          <cell r="E1075" t="str">
            <v>No</v>
          </cell>
          <cell r="F1075" t="str">
            <v>Yes</v>
          </cell>
          <cell r="G1075">
            <v>1</v>
          </cell>
          <cell r="H1075" t="str">
            <v>No</v>
          </cell>
        </row>
        <row r="1076">
          <cell r="A1076" t="str">
            <v>Id1075</v>
          </cell>
          <cell r="B1076">
            <v>25.55</v>
          </cell>
          <cell r="C1076">
            <v>4.96</v>
          </cell>
          <cell r="D1076" t="str">
            <v>yes</v>
          </cell>
          <cell r="E1076" t="str">
            <v>No</v>
          </cell>
          <cell r="F1076" t="str">
            <v>No</v>
          </cell>
          <cell r="G1076">
            <v>1</v>
          </cell>
          <cell r="H1076" t="str">
            <v>No</v>
          </cell>
        </row>
        <row r="1077">
          <cell r="A1077" t="str">
            <v>Id1076</v>
          </cell>
          <cell r="B1077">
            <v>28.77</v>
          </cell>
          <cell r="C1077">
            <v>4</v>
          </cell>
          <cell r="D1077" t="str">
            <v>yes</v>
          </cell>
          <cell r="E1077" t="str">
            <v>No</v>
          </cell>
          <cell r="F1077" t="str">
            <v>No</v>
          </cell>
          <cell r="G1077" t="str">
            <v>No major surgery</v>
          </cell>
          <cell r="H1077" t="str">
            <v>No</v>
          </cell>
        </row>
        <row r="1078">
          <cell r="A1078" t="str">
            <v>Id1077</v>
          </cell>
          <cell r="B1078">
            <v>23.14</v>
          </cell>
          <cell r="C1078">
            <v>4.1500000000000004</v>
          </cell>
          <cell r="D1078" t="str">
            <v>yes</v>
          </cell>
          <cell r="E1078" t="str">
            <v>No</v>
          </cell>
          <cell r="F1078" t="str">
            <v>No</v>
          </cell>
          <cell r="G1078">
            <v>1</v>
          </cell>
          <cell r="H1078" t="str">
            <v>No</v>
          </cell>
        </row>
        <row r="1079">
          <cell r="A1079" t="str">
            <v>Id1078</v>
          </cell>
          <cell r="B1079">
            <v>39.6</v>
          </cell>
          <cell r="C1079">
            <v>11.36</v>
          </cell>
          <cell r="D1079" t="str">
            <v>No</v>
          </cell>
          <cell r="E1079" t="str">
            <v>No</v>
          </cell>
          <cell r="F1079" t="str">
            <v>No</v>
          </cell>
          <cell r="G1079" t="str">
            <v>No major surgery</v>
          </cell>
          <cell r="H1079" t="str">
            <v>No</v>
          </cell>
        </row>
        <row r="1080">
          <cell r="A1080" t="str">
            <v>Id1079</v>
          </cell>
          <cell r="B1080">
            <v>29.2</v>
          </cell>
          <cell r="C1080">
            <v>7.53</v>
          </cell>
          <cell r="D1080" t="str">
            <v>No</v>
          </cell>
          <cell r="E1080" t="str">
            <v>No</v>
          </cell>
          <cell r="F1080" t="str">
            <v>No</v>
          </cell>
          <cell r="G1080" t="str">
            <v>No major surgery</v>
          </cell>
          <cell r="H1080" t="str">
            <v>No</v>
          </cell>
        </row>
        <row r="1081">
          <cell r="A1081" t="str">
            <v>Id1080</v>
          </cell>
          <cell r="B1081">
            <v>32.774999999999999</v>
          </cell>
          <cell r="C1081">
            <v>7.95</v>
          </cell>
          <cell r="D1081" t="str">
            <v>No</v>
          </cell>
          <cell r="E1081" t="str">
            <v>No</v>
          </cell>
          <cell r="F1081" t="str">
            <v>No</v>
          </cell>
          <cell r="G1081" t="str">
            <v>No major surgery</v>
          </cell>
          <cell r="H1081" t="str">
            <v>No</v>
          </cell>
        </row>
        <row r="1082">
          <cell r="A1082" t="str">
            <v>Id1081</v>
          </cell>
          <cell r="B1082">
            <v>24.035</v>
          </cell>
          <cell r="C1082">
            <v>8.5</v>
          </cell>
          <cell r="D1082" t="str">
            <v>No</v>
          </cell>
          <cell r="E1082" t="str">
            <v>No</v>
          </cell>
          <cell r="F1082" t="str">
            <v>No</v>
          </cell>
          <cell r="G1082" t="str">
            <v>No major surgery</v>
          </cell>
          <cell r="H1082" t="str">
            <v>No</v>
          </cell>
        </row>
        <row r="1083">
          <cell r="A1083" t="str">
            <v>Id1082</v>
          </cell>
          <cell r="B1083">
            <v>30.55</v>
          </cell>
          <cell r="C1083">
            <v>5.89</v>
          </cell>
          <cell r="D1083" t="str">
            <v>No</v>
          </cell>
          <cell r="E1083" t="str">
            <v>No</v>
          </cell>
          <cell r="F1083" t="str">
            <v>Yes</v>
          </cell>
          <cell r="G1083">
            <v>1</v>
          </cell>
          <cell r="H1083" t="str">
            <v>No</v>
          </cell>
        </row>
        <row r="1084">
          <cell r="A1084" t="str">
            <v>Id1083</v>
          </cell>
          <cell r="B1084">
            <v>28.81</v>
          </cell>
          <cell r="C1084">
            <v>8.76</v>
          </cell>
          <cell r="D1084" t="str">
            <v>No</v>
          </cell>
          <cell r="E1084" t="str">
            <v>No</v>
          </cell>
          <cell r="F1084" t="str">
            <v>No</v>
          </cell>
          <cell r="G1084">
            <v>2</v>
          </cell>
          <cell r="H1084" t="str">
            <v>No</v>
          </cell>
        </row>
        <row r="1085">
          <cell r="A1085" t="str">
            <v>Id1084</v>
          </cell>
          <cell r="B1085">
            <v>31.66</v>
          </cell>
          <cell r="C1085">
            <v>4.1100000000000003</v>
          </cell>
          <cell r="D1085" t="str">
            <v>No</v>
          </cell>
          <cell r="E1085" t="str">
            <v>No</v>
          </cell>
          <cell r="F1085" t="str">
            <v>No</v>
          </cell>
          <cell r="G1085" t="str">
            <v>No major surgery</v>
          </cell>
          <cell r="H1085" t="str">
            <v>No</v>
          </cell>
        </row>
        <row r="1086">
          <cell r="A1086" t="str">
            <v>Id1085</v>
          </cell>
          <cell r="B1086">
            <v>28.215</v>
          </cell>
          <cell r="C1086">
            <v>7.56</v>
          </cell>
          <cell r="D1086" t="str">
            <v>yes</v>
          </cell>
          <cell r="E1086" t="str">
            <v>No</v>
          </cell>
          <cell r="F1086" t="str">
            <v>No</v>
          </cell>
          <cell r="G1086">
            <v>1</v>
          </cell>
          <cell r="H1086" t="str">
            <v>No</v>
          </cell>
        </row>
        <row r="1087">
          <cell r="A1087" t="str">
            <v>Id1086</v>
          </cell>
          <cell r="B1087">
            <v>26.12</v>
          </cell>
          <cell r="C1087">
            <v>4.17</v>
          </cell>
          <cell r="D1087" t="str">
            <v>yes</v>
          </cell>
          <cell r="E1087" t="str">
            <v>No</v>
          </cell>
          <cell r="F1087" t="str">
            <v>Yes</v>
          </cell>
          <cell r="G1087">
            <v>1</v>
          </cell>
          <cell r="H1087" t="str">
            <v>No</v>
          </cell>
        </row>
        <row r="1088">
          <cell r="A1088" t="str">
            <v>Id1087</v>
          </cell>
          <cell r="B1088">
            <v>36.630000000000003</v>
          </cell>
          <cell r="C1088">
            <v>11.42</v>
          </cell>
          <cell r="D1088" t="str">
            <v>No</v>
          </cell>
          <cell r="E1088" t="str">
            <v>No</v>
          </cell>
          <cell r="F1088" t="str">
            <v>No</v>
          </cell>
          <cell r="G1088">
            <v>2</v>
          </cell>
          <cell r="H1088" t="str">
            <v>No</v>
          </cell>
        </row>
        <row r="1089">
          <cell r="A1089" t="str">
            <v>Id1088</v>
          </cell>
          <cell r="B1089">
            <v>33.344999999999999</v>
          </cell>
          <cell r="C1089">
            <v>7.33</v>
          </cell>
          <cell r="D1089" t="str">
            <v>No</v>
          </cell>
          <cell r="E1089" t="str">
            <v>No</v>
          </cell>
          <cell r="F1089" t="str">
            <v>No</v>
          </cell>
          <cell r="G1089">
            <v>2</v>
          </cell>
          <cell r="H1089" t="str">
            <v>No</v>
          </cell>
        </row>
        <row r="1090">
          <cell r="A1090" t="str">
            <v>Id1089</v>
          </cell>
          <cell r="B1090">
            <v>27.11</v>
          </cell>
          <cell r="C1090">
            <v>6.7</v>
          </cell>
          <cell r="D1090" t="str">
            <v>No</v>
          </cell>
          <cell r="E1090" t="str">
            <v>No</v>
          </cell>
          <cell r="F1090" t="str">
            <v>No</v>
          </cell>
          <cell r="G1090" t="str">
            <v>No major surgery</v>
          </cell>
          <cell r="H1090" t="str">
            <v>No</v>
          </cell>
        </row>
        <row r="1091">
          <cell r="A1091" t="str">
            <v>Id1090</v>
          </cell>
          <cell r="B1091">
            <v>26.6</v>
          </cell>
          <cell r="C1091">
            <v>5.27</v>
          </cell>
          <cell r="D1091" t="str">
            <v>yes</v>
          </cell>
          <cell r="E1091" t="str">
            <v>No</v>
          </cell>
          <cell r="F1091" t="str">
            <v>Yes</v>
          </cell>
          <cell r="G1091">
            <v>1</v>
          </cell>
          <cell r="H1091" t="str">
            <v>No</v>
          </cell>
        </row>
        <row r="1092">
          <cell r="A1092" t="str">
            <v>Id1091</v>
          </cell>
          <cell r="B1092">
            <v>30.41</v>
          </cell>
          <cell r="C1092">
            <v>7.72</v>
          </cell>
          <cell r="D1092" t="str">
            <v>No</v>
          </cell>
          <cell r="E1092" t="str">
            <v>No</v>
          </cell>
          <cell r="F1092" t="str">
            <v>No</v>
          </cell>
          <cell r="G1092" t="str">
            <v>No major surgery</v>
          </cell>
          <cell r="H1092" t="str">
            <v>No</v>
          </cell>
        </row>
        <row r="1093">
          <cell r="A1093" t="str">
            <v>Id1092</v>
          </cell>
          <cell r="B1093">
            <v>28.98</v>
          </cell>
          <cell r="C1093">
            <v>8.68</v>
          </cell>
          <cell r="D1093" t="str">
            <v>No</v>
          </cell>
          <cell r="E1093" t="str">
            <v>No</v>
          </cell>
          <cell r="F1093" t="str">
            <v>No</v>
          </cell>
          <cell r="G1093">
            <v>2</v>
          </cell>
          <cell r="H1093" t="str">
            <v>No</v>
          </cell>
        </row>
        <row r="1094">
          <cell r="A1094" t="str">
            <v>Id1093</v>
          </cell>
          <cell r="B1094">
            <v>31.24</v>
          </cell>
          <cell r="C1094">
            <v>9.8000000000000007</v>
          </cell>
          <cell r="D1094" t="str">
            <v>No</v>
          </cell>
          <cell r="E1094" t="str">
            <v>No</v>
          </cell>
          <cell r="F1094" t="str">
            <v>No</v>
          </cell>
          <cell r="G1094" t="str">
            <v>No major surgery</v>
          </cell>
          <cell r="H1094" t="str">
            <v>No</v>
          </cell>
        </row>
        <row r="1095">
          <cell r="A1095" t="str">
            <v>Id1094</v>
          </cell>
          <cell r="B1095">
            <v>31.54</v>
          </cell>
          <cell r="C1095">
            <v>4.4400000000000004</v>
          </cell>
          <cell r="D1095" t="str">
            <v>No</v>
          </cell>
          <cell r="E1095" t="str">
            <v>No</v>
          </cell>
          <cell r="F1095" t="str">
            <v>No</v>
          </cell>
          <cell r="G1095" t="str">
            <v>No major surgery</v>
          </cell>
          <cell r="H1095" t="str">
            <v>No</v>
          </cell>
        </row>
        <row r="1096">
          <cell r="A1096" t="str">
            <v>Id1095</v>
          </cell>
          <cell r="B1096">
            <v>38.6</v>
          </cell>
          <cell r="C1096">
            <v>7.19</v>
          </cell>
          <cell r="D1096" t="str">
            <v>yes</v>
          </cell>
          <cell r="E1096" t="str">
            <v>No</v>
          </cell>
          <cell r="F1096" t="str">
            <v>No</v>
          </cell>
          <cell r="G1096">
            <v>2</v>
          </cell>
          <cell r="H1096" t="str">
            <v>No</v>
          </cell>
        </row>
        <row r="1097">
          <cell r="A1097" t="str">
            <v>Id1096</v>
          </cell>
          <cell r="B1097">
            <v>37.950000000000003</v>
          </cell>
          <cell r="C1097">
            <v>6.06</v>
          </cell>
          <cell r="D1097" t="str">
            <v>No</v>
          </cell>
          <cell r="E1097" t="str">
            <v>No</v>
          </cell>
          <cell r="F1097" t="str">
            <v>No</v>
          </cell>
          <cell r="G1097" t="str">
            <v>No major surgery</v>
          </cell>
          <cell r="H1097" t="str">
            <v>No</v>
          </cell>
        </row>
        <row r="1098">
          <cell r="A1098" t="str">
            <v>Id1097</v>
          </cell>
          <cell r="B1098">
            <v>38.97</v>
          </cell>
          <cell r="C1098">
            <v>5.12</v>
          </cell>
          <cell r="D1098" t="str">
            <v>No</v>
          </cell>
          <cell r="E1098" t="str">
            <v>No</v>
          </cell>
          <cell r="F1098" t="str">
            <v>No</v>
          </cell>
          <cell r="G1098" t="str">
            <v>No major surgery</v>
          </cell>
          <cell r="H1098" t="str">
            <v>No</v>
          </cell>
        </row>
        <row r="1099">
          <cell r="A1099" t="str">
            <v>Id1098</v>
          </cell>
          <cell r="B1099">
            <v>21.2</v>
          </cell>
          <cell r="C1099">
            <v>10.72</v>
          </cell>
          <cell r="D1099" t="str">
            <v>No</v>
          </cell>
          <cell r="E1099" t="str">
            <v>No</v>
          </cell>
          <cell r="F1099" t="str">
            <v>No</v>
          </cell>
          <cell r="G1099" t="str">
            <v>No major surgery</v>
          </cell>
          <cell r="H1099" t="str">
            <v>No</v>
          </cell>
        </row>
        <row r="1100">
          <cell r="A1100" t="str">
            <v>Id1099</v>
          </cell>
          <cell r="B1100">
            <v>23.96</v>
          </cell>
          <cell r="C1100">
            <v>9.58</v>
          </cell>
          <cell r="D1100" t="str">
            <v>yes</v>
          </cell>
          <cell r="E1100" t="str">
            <v>No</v>
          </cell>
          <cell r="F1100" t="str">
            <v>Yes</v>
          </cell>
          <cell r="G1100">
            <v>1</v>
          </cell>
          <cell r="H1100" t="str">
            <v>No</v>
          </cell>
        </row>
        <row r="1101">
          <cell r="A1101" t="str">
            <v>Id1100</v>
          </cell>
          <cell r="B1101">
            <v>35.93</v>
          </cell>
          <cell r="C1101">
            <v>6.4</v>
          </cell>
          <cell r="D1101" t="str">
            <v>yes</v>
          </cell>
          <cell r="E1101" t="str">
            <v>No</v>
          </cell>
          <cell r="F1101" t="str">
            <v>No</v>
          </cell>
          <cell r="G1101">
            <v>1</v>
          </cell>
          <cell r="H1101" t="str">
            <v>No</v>
          </cell>
        </row>
        <row r="1102">
          <cell r="A1102" t="str">
            <v>Id1101</v>
          </cell>
          <cell r="B1102">
            <v>26.11</v>
          </cell>
          <cell r="C1102">
            <v>6.8</v>
          </cell>
          <cell r="D1102" t="str">
            <v>yes</v>
          </cell>
          <cell r="E1102" t="str">
            <v>No</v>
          </cell>
          <cell r="F1102" t="str">
            <v>No</v>
          </cell>
          <cell r="G1102">
            <v>2</v>
          </cell>
          <cell r="H1102" t="str">
            <v>No</v>
          </cell>
        </row>
        <row r="1103">
          <cell r="A1103" t="str">
            <v>Id1102</v>
          </cell>
          <cell r="B1103">
            <v>32.299999999999997</v>
          </cell>
          <cell r="C1103">
            <v>9.48</v>
          </cell>
          <cell r="D1103" t="str">
            <v>No</v>
          </cell>
          <cell r="E1103" t="str">
            <v>No</v>
          </cell>
          <cell r="F1103" t="str">
            <v>No</v>
          </cell>
          <cell r="G1103">
            <v>2</v>
          </cell>
          <cell r="H1103" t="str">
            <v>No</v>
          </cell>
        </row>
        <row r="1104">
          <cell r="A1104" t="str">
            <v>Id1103</v>
          </cell>
          <cell r="B1104">
            <v>28.69</v>
          </cell>
          <cell r="C1104">
            <v>7.45</v>
          </cell>
          <cell r="D1104" t="str">
            <v>No</v>
          </cell>
          <cell r="E1104" t="str">
            <v>No</v>
          </cell>
          <cell r="F1104" t="str">
            <v>No</v>
          </cell>
          <cell r="G1104">
            <v>2</v>
          </cell>
          <cell r="H1104" t="str">
            <v>No</v>
          </cell>
        </row>
        <row r="1105">
          <cell r="A1105" t="str">
            <v>Id1104</v>
          </cell>
          <cell r="B1105">
            <v>31.28</v>
          </cell>
          <cell r="C1105">
            <v>6.94</v>
          </cell>
          <cell r="D1105" t="str">
            <v>yes</v>
          </cell>
          <cell r="E1105" t="str">
            <v>No</v>
          </cell>
          <cell r="F1105" t="str">
            <v>No</v>
          </cell>
          <cell r="G1105">
            <v>1</v>
          </cell>
          <cell r="H1105" t="str">
            <v>No</v>
          </cell>
        </row>
        <row r="1106">
          <cell r="A1106" t="str">
            <v>Id1105</v>
          </cell>
          <cell r="B1106">
            <v>30.21</v>
          </cell>
          <cell r="C1106">
            <v>7.83</v>
          </cell>
          <cell r="D1106" t="str">
            <v>No</v>
          </cell>
          <cell r="E1106" t="str">
            <v>No</v>
          </cell>
          <cell r="F1106" t="str">
            <v>No</v>
          </cell>
          <cell r="G1106" t="str">
            <v>No major surgery</v>
          </cell>
          <cell r="H1106" t="str">
            <v>No</v>
          </cell>
        </row>
        <row r="1107">
          <cell r="A1107" t="str">
            <v>Id1106</v>
          </cell>
          <cell r="B1107">
            <v>38.28</v>
          </cell>
          <cell r="C1107">
            <v>10.17</v>
          </cell>
          <cell r="D1107" t="str">
            <v>yes</v>
          </cell>
          <cell r="E1107" t="str">
            <v>No</v>
          </cell>
          <cell r="F1107" t="str">
            <v>No</v>
          </cell>
          <cell r="G1107" t="str">
            <v>No major surgery</v>
          </cell>
          <cell r="H1107" t="str">
            <v>No</v>
          </cell>
        </row>
        <row r="1108">
          <cell r="A1108" t="str">
            <v>Id1107</v>
          </cell>
          <cell r="B1108">
            <v>29.9</v>
          </cell>
          <cell r="C1108">
            <v>8.9600000000000009</v>
          </cell>
          <cell r="D1108" t="str">
            <v>yes</v>
          </cell>
          <cell r="E1108" t="str">
            <v>No</v>
          </cell>
          <cell r="F1108" t="str">
            <v>No</v>
          </cell>
          <cell r="G1108" t="str">
            <v>No major surgery</v>
          </cell>
          <cell r="H1108" t="str">
            <v>No</v>
          </cell>
        </row>
        <row r="1109">
          <cell r="A1109" t="str">
            <v>Id1108</v>
          </cell>
          <cell r="B1109">
            <v>23.18</v>
          </cell>
          <cell r="C1109">
            <v>6.96</v>
          </cell>
          <cell r="D1109" t="str">
            <v>yes</v>
          </cell>
          <cell r="E1109" t="str">
            <v>No</v>
          </cell>
          <cell r="F1109" t="str">
            <v>No</v>
          </cell>
          <cell r="G1109">
            <v>2</v>
          </cell>
          <cell r="H1109" t="str">
            <v>No</v>
          </cell>
        </row>
        <row r="1110">
          <cell r="A1110" t="str">
            <v>Id1109</v>
          </cell>
          <cell r="B1110">
            <v>33.020000000000003</v>
          </cell>
          <cell r="C1110">
            <v>5.07</v>
          </cell>
          <cell r="D1110" t="str">
            <v>yes</v>
          </cell>
          <cell r="E1110" t="str">
            <v>No</v>
          </cell>
          <cell r="F1110" t="str">
            <v>No</v>
          </cell>
          <cell r="G1110" t="str">
            <v>No major surgery</v>
          </cell>
          <cell r="H1110" t="str">
            <v>No</v>
          </cell>
        </row>
        <row r="1111">
          <cell r="A1111" t="str">
            <v>Id1110</v>
          </cell>
          <cell r="B1111">
            <v>27.29</v>
          </cell>
          <cell r="C1111">
            <v>5.85</v>
          </cell>
          <cell r="D1111" t="str">
            <v>No</v>
          </cell>
          <cell r="E1111" t="str">
            <v>No</v>
          </cell>
          <cell r="F1111" t="str">
            <v>No</v>
          </cell>
          <cell r="G1111">
            <v>2</v>
          </cell>
          <cell r="H1111" t="str">
            <v>No</v>
          </cell>
        </row>
        <row r="1112">
          <cell r="A1112" t="str">
            <v>Id1111</v>
          </cell>
          <cell r="B1112">
            <v>23.18</v>
          </cell>
          <cell r="C1112">
            <v>10.56</v>
          </cell>
          <cell r="D1112" t="str">
            <v>No</v>
          </cell>
          <cell r="E1112" t="str">
            <v>No</v>
          </cell>
          <cell r="F1112" t="str">
            <v>No</v>
          </cell>
          <cell r="G1112">
            <v>2</v>
          </cell>
          <cell r="H1112" t="str">
            <v>No</v>
          </cell>
        </row>
        <row r="1113">
          <cell r="A1113" t="str">
            <v>Id1112</v>
          </cell>
          <cell r="B1113">
            <v>32.659999999999997</v>
          </cell>
          <cell r="C1113">
            <v>8.92</v>
          </cell>
          <cell r="D1113" t="str">
            <v>yes</v>
          </cell>
          <cell r="E1113" t="str">
            <v>No</v>
          </cell>
          <cell r="F1113" t="str">
            <v>No</v>
          </cell>
          <cell r="G1113" t="str">
            <v>No major surgery</v>
          </cell>
          <cell r="H1113" t="str">
            <v>No</v>
          </cell>
        </row>
        <row r="1114">
          <cell r="A1114" t="str">
            <v>Id1113</v>
          </cell>
          <cell r="B1114">
            <v>30.78</v>
          </cell>
          <cell r="C1114">
            <v>8.6300000000000008</v>
          </cell>
          <cell r="D1114" t="str">
            <v>No</v>
          </cell>
          <cell r="E1114" t="str">
            <v>No</v>
          </cell>
          <cell r="F1114" t="str">
            <v>No</v>
          </cell>
          <cell r="G1114" t="str">
            <v>No major surgery</v>
          </cell>
          <cell r="H1114" t="str">
            <v>No</v>
          </cell>
        </row>
        <row r="1115">
          <cell r="A1115" t="str">
            <v>Id1114</v>
          </cell>
          <cell r="B1115">
            <v>47.2</v>
          </cell>
          <cell r="C1115">
            <v>6.29</v>
          </cell>
          <cell r="D1115" t="str">
            <v>yes</v>
          </cell>
          <cell r="E1115" t="str">
            <v>No</v>
          </cell>
          <cell r="F1115" t="str">
            <v>Yes</v>
          </cell>
          <cell r="G1115">
            <v>1</v>
          </cell>
          <cell r="H1115" t="str">
            <v>No</v>
          </cell>
        </row>
        <row r="1116">
          <cell r="A1116" t="str">
            <v>Id1115</v>
          </cell>
          <cell r="B1116">
            <v>31.6</v>
          </cell>
          <cell r="C1116">
            <v>5.75</v>
          </cell>
          <cell r="D1116" t="str">
            <v>No</v>
          </cell>
          <cell r="E1116" t="str">
            <v>No</v>
          </cell>
          <cell r="F1116" t="str">
            <v>No</v>
          </cell>
          <cell r="G1116">
            <v>2</v>
          </cell>
          <cell r="H1116" t="str">
            <v>No</v>
          </cell>
        </row>
        <row r="1117">
          <cell r="A1117" t="str">
            <v>Id1116</v>
          </cell>
          <cell r="B1117">
            <v>33.914999999999999</v>
          </cell>
          <cell r="C1117">
            <v>6.66</v>
          </cell>
          <cell r="D1117" t="str">
            <v>yes</v>
          </cell>
          <cell r="E1117" t="str">
            <v>No</v>
          </cell>
          <cell r="F1117" t="str">
            <v>No</v>
          </cell>
          <cell r="G1117">
            <v>1</v>
          </cell>
          <cell r="H1117" t="str">
            <v>No</v>
          </cell>
        </row>
        <row r="1118">
          <cell r="A1118" t="str">
            <v>Id1117</v>
          </cell>
          <cell r="B1118">
            <v>23.54</v>
          </cell>
          <cell r="C1118">
            <v>5.0999999999999996</v>
          </cell>
          <cell r="D1118" t="str">
            <v>No</v>
          </cell>
          <cell r="E1118" t="str">
            <v>No</v>
          </cell>
          <cell r="F1118" t="str">
            <v>No</v>
          </cell>
          <cell r="G1118">
            <v>2</v>
          </cell>
          <cell r="H1118" t="str">
            <v>No</v>
          </cell>
        </row>
        <row r="1119">
          <cell r="A1119" t="str">
            <v>Id1118</v>
          </cell>
          <cell r="B1119">
            <v>27.074999999999999</v>
          </cell>
          <cell r="C1119">
            <v>4.41</v>
          </cell>
          <cell r="D1119" t="str">
            <v>No</v>
          </cell>
          <cell r="E1119" t="str">
            <v>No</v>
          </cell>
          <cell r="F1119" t="str">
            <v>No</v>
          </cell>
          <cell r="G1119">
            <v>2</v>
          </cell>
          <cell r="H1119" t="str">
            <v>No</v>
          </cell>
        </row>
        <row r="1120">
          <cell r="A1120" t="str">
            <v>Id1119</v>
          </cell>
          <cell r="B1120">
            <v>25.8</v>
          </cell>
          <cell r="C1120">
            <v>5.52</v>
          </cell>
          <cell r="D1120" t="str">
            <v>yes</v>
          </cell>
          <cell r="E1120" t="str">
            <v>No</v>
          </cell>
          <cell r="F1120" t="str">
            <v>No</v>
          </cell>
          <cell r="G1120" t="str">
            <v>No major surgery</v>
          </cell>
          <cell r="H1120" t="str">
            <v>No</v>
          </cell>
        </row>
        <row r="1121">
          <cell r="A1121" t="str">
            <v>Id1120</v>
          </cell>
          <cell r="B1121">
            <v>36.1</v>
          </cell>
          <cell r="C1121">
            <v>4.62</v>
          </cell>
          <cell r="D1121" t="str">
            <v>yes</v>
          </cell>
          <cell r="E1121" t="str">
            <v>No</v>
          </cell>
          <cell r="F1121" t="str">
            <v>Yes</v>
          </cell>
          <cell r="G1121">
            <v>1</v>
          </cell>
          <cell r="H1121" t="str">
            <v>No</v>
          </cell>
        </row>
        <row r="1122">
          <cell r="A1122" t="str">
            <v>Id1121</v>
          </cell>
          <cell r="B1122">
            <v>30.495000000000001</v>
          </cell>
          <cell r="C1122">
            <v>5.74</v>
          </cell>
          <cell r="D1122" t="str">
            <v>yes</v>
          </cell>
          <cell r="E1122" t="str">
            <v>No</v>
          </cell>
          <cell r="F1122" t="str">
            <v>Yes</v>
          </cell>
          <cell r="G1122">
            <v>1</v>
          </cell>
          <cell r="H1122" t="str">
            <v>No</v>
          </cell>
        </row>
        <row r="1123">
          <cell r="A1123" t="str">
            <v>Id1122</v>
          </cell>
          <cell r="B1123">
            <v>21.4</v>
          </cell>
          <cell r="C1123">
            <v>6.3</v>
          </cell>
          <cell r="D1123" t="str">
            <v>yes</v>
          </cell>
          <cell r="E1123" t="str">
            <v>No</v>
          </cell>
          <cell r="F1123" t="str">
            <v>Yes</v>
          </cell>
          <cell r="G1123">
            <v>1</v>
          </cell>
          <cell r="H1123" t="str">
            <v>No</v>
          </cell>
        </row>
        <row r="1124">
          <cell r="A1124" t="str">
            <v>Id1123</v>
          </cell>
          <cell r="B1124">
            <v>32.299999999999997</v>
          </cell>
          <cell r="C1124">
            <v>10.27</v>
          </cell>
          <cell r="D1124" t="str">
            <v>No</v>
          </cell>
          <cell r="E1124" t="str">
            <v>No</v>
          </cell>
          <cell r="F1124" t="str">
            <v>No</v>
          </cell>
          <cell r="G1124" t="str">
            <v>No major surgery</v>
          </cell>
          <cell r="H1124" t="str">
            <v>No</v>
          </cell>
        </row>
        <row r="1125">
          <cell r="A1125" t="str">
            <v>Id1124</v>
          </cell>
          <cell r="B1125">
            <v>29.78</v>
          </cell>
          <cell r="C1125">
            <v>5.85</v>
          </cell>
          <cell r="D1125" t="str">
            <v>No</v>
          </cell>
          <cell r="E1125" t="str">
            <v>No</v>
          </cell>
          <cell r="F1125" t="str">
            <v>Yes</v>
          </cell>
          <cell r="G1125">
            <v>1</v>
          </cell>
          <cell r="H1125" t="str">
            <v>No</v>
          </cell>
        </row>
        <row r="1126">
          <cell r="A1126" t="str">
            <v>Id1125</v>
          </cell>
          <cell r="B1126">
            <v>34.76</v>
          </cell>
          <cell r="C1126">
            <v>5.92</v>
          </cell>
          <cell r="D1126" t="str">
            <v>yes</v>
          </cell>
          <cell r="E1126" t="str">
            <v>No</v>
          </cell>
          <cell r="F1126" t="str">
            <v>No</v>
          </cell>
          <cell r="G1126">
            <v>1</v>
          </cell>
          <cell r="H1126" t="str">
            <v>No</v>
          </cell>
        </row>
        <row r="1127">
          <cell r="A1127" t="str">
            <v>Id1126</v>
          </cell>
          <cell r="B1127">
            <v>18.335000000000001</v>
          </cell>
          <cell r="C1127">
            <v>10.01</v>
          </cell>
          <cell r="D1127" t="str">
            <v>yes</v>
          </cell>
          <cell r="E1127" t="str">
            <v>No</v>
          </cell>
          <cell r="F1127" t="str">
            <v>No</v>
          </cell>
          <cell r="G1127">
            <v>2</v>
          </cell>
          <cell r="H1127" t="str">
            <v>No</v>
          </cell>
        </row>
        <row r="1128">
          <cell r="A1128" t="str">
            <v>Id1127</v>
          </cell>
          <cell r="B1128">
            <v>32.299999999999997</v>
          </cell>
          <cell r="C1128">
            <v>9.59</v>
          </cell>
          <cell r="D1128" t="str">
            <v>No</v>
          </cell>
          <cell r="E1128" t="str">
            <v>No</v>
          </cell>
          <cell r="F1128" t="str">
            <v>No</v>
          </cell>
          <cell r="G1128" t="str">
            <v>No major surgery</v>
          </cell>
          <cell r="H1128" t="str">
            <v>No</v>
          </cell>
        </row>
        <row r="1129">
          <cell r="A1129" t="str">
            <v>Id1128</v>
          </cell>
          <cell r="B1129">
            <v>27.74</v>
          </cell>
          <cell r="C1129">
            <v>10.37</v>
          </cell>
          <cell r="D1129" t="str">
            <v>No</v>
          </cell>
          <cell r="E1129" t="str">
            <v>No</v>
          </cell>
          <cell r="F1129" t="str">
            <v>No</v>
          </cell>
          <cell r="G1129" t="str">
            <v>No major surgery</v>
          </cell>
          <cell r="H1129" t="str">
            <v>No</v>
          </cell>
        </row>
        <row r="1130">
          <cell r="A1130" t="str">
            <v>Id1129</v>
          </cell>
          <cell r="B1130">
            <v>24</v>
          </cell>
          <cell r="C1130">
            <v>4.01</v>
          </cell>
          <cell r="D1130" t="str">
            <v>yes</v>
          </cell>
          <cell r="E1130" t="str">
            <v>No</v>
          </cell>
          <cell r="F1130" t="str">
            <v>No</v>
          </cell>
          <cell r="G1130">
            <v>1</v>
          </cell>
          <cell r="H1130" t="str">
            <v>No</v>
          </cell>
        </row>
        <row r="1131">
          <cell r="A1131" t="str">
            <v>Id1130</v>
          </cell>
          <cell r="B1131">
            <v>31.78</v>
          </cell>
          <cell r="C1131">
            <v>4.24</v>
          </cell>
          <cell r="D1131" t="str">
            <v>yes</v>
          </cell>
          <cell r="E1131" t="str">
            <v>No</v>
          </cell>
          <cell r="F1131" t="str">
            <v>Yes</v>
          </cell>
          <cell r="G1131">
            <v>1</v>
          </cell>
          <cell r="H1131" t="str">
            <v>No</v>
          </cell>
        </row>
        <row r="1132">
          <cell r="A1132" t="str">
            <v>Id1131</v>
          </cell>
          <cell r="B1132">
            <v>32.25</v>
          </cell>
          <cell r="C1132">
            <v>5.36</v>
          </cell>
          <cell r="D1132" t="str">
            <v>yes</v>
          </cell>
          <cell r="E1132" t="str">
            <v>No</v>
          </cell>
          <cell r="F1132" t="str">
            <v>No</v>
          </cell>
          <cell r="G1132" t="str">
            <v>No major surgery</v>
          </cell>
          <cell r="H1132" t="str">
            <v>No</v>
          </cell>
        </row>
        <row r="1133">
          <cell r="A1133" t="str">
            <v>Id1132</v>
          </cell>
          <cell r="B1133">
            <v>30.114999999999998</v>
          </cell>
          <cell r="C1133">
            <v>4.99</v>
          </cell>
          <cell r="D1133" t="str">
            <v>No</v>
          </cell>
          <cell r="E1133" t="str">
            <v>No</v>
          </cell>
          <cell r="F1133" t="str">
            <v>No</v>
          </cell>
          <cell r="G1133">
            <v>2</v>
          </cell>
          <cell r="H1133" t="str">
            <v>No</v>
          </cell>
        </row>
        <row r="1134">
          <cell r="A1134" t="str">
            <v>Id1133</v>
          </cell>
          <cell r="B1134">
            <v>22.41</v>
          </cell>
          <cell r="C1134">
            <v>8.68</v>
          </cell>
          <cell r="D1134" t="str">
            <v>No</v>
          </cell>
          <cell r="E1134" t="str">
            <v>No</v>
          </cell>
          <cell r="F1134" t="str">
            <v>No</v>
          </cell>
          <cell r="G1134" t="str">
            <v>No major surgery</v>
          </cell>
          <cell r="H1134" t="str">
            <v>No</v>
          </cell>
        </row>
        <row r="1135">
          <cell r="A1135" t="str">
            <v>Id1134</v>
          </cell>
          <cell r="B1135">
            <v>45.72</v>
          </cell>
          <cell r="C1135">
            <v>4.2300000000000004</v>
          </cell>
          <cell r="D1135" t="str">
            <v>yes</v>
          </cell>
          <cell r="E1135" t="str">
            <v>No</v>
          </cell>
          <cell r="F1135" t="str">
            <v>No</v>
          </cell>
          <cell r="G1135" t="str">
            <v>No major surgery</v>
          </cell>
          <cell r="H1135" t="str">
            <v>No</v>
          </cell>
        </row>
        <row r="1136">
          <cell r="A1136" t="str">
            <v>Id1135</v>
          </cell>
          <cell r="B1136">
            <v>25</v>
          </cell>
          <cell r="C1136">
            <v>5.32</v>
          </cell>
          <cell r="D1136" t="str">
            <v>yes</v>
          </cell>
          <cell r="E1136" t="str">
            <v>No</v>
          </cell>
          <cell r="F1136" t="str">
            <v>No</v>
          </cell>
          <cell r="G1136">
            <v>2</v>
          </cell>
          <cell r="H1136" t="str">
            <v>No</v>
          </cell>
        </row>
        <row r="1137">
          <cell r="A1137" t="str">
            <v>Id1136</v>
          </cell>
          <cell r="B1137">
            <v>39.5</v>
          </cell>
          <cell r="C1137">
            <v>6.66</v>
          </cell>
          <cell r="D1137" t="str">
            <v>No</v>
          </cell>
          <cell r="E1137" t="str">
            <v>No</v>
          </cell>
          <cell r="F1137" t="str">
            <v>No</v>
          </cell>
          <cell r="G1137" t="str">
            <v>No major surgery</v>
          </cell>
          <cell r="H1137" t="str">
            <v>No</v>
          </cell>
        </row>
        <row r="1138">
          <cell r="A1138" t="str">
            <v>Id1137</v>
          </cell>
          <cell r="B1138">
            <v>37.729999999999997</v>
          </cell>
          <cell r="C1138">
            <v>7.4</v>
          </cell>
          <cell r="D1138" t="str">
            <v>No</v>
          </cell>
          <cell r="E1138" t="str">
            <v>No</v>
          </cell>
          <cell r="F1138" t="str">
            <v>No</v>
          </cell>
          <cell r="G1138" t="str">
            <v>No major surgery</v>
          </cell>
          <cell r="H1138" t="str">
            <v>No</v>
          </cell>
        </row>
        <row r="1139">
          <cell r="A1139" t="str">
            <v>Id1138</v>
          </cell>
          <cell r="B1139">
            <v>40.659999999999997</v>
          </cell>
          <cell r="C1139">
            <v>10.08</v>
          </cell>
          <cell r="D1139" t="str">
            <v>No</v>
          </cell>
          <cell r="E1139" t="str">
            <v>No</v>
          </cell>
          <cell r="F1139" t="str">
            <v>No</v>
          </cell>
          <cell r="G1139" t="str">
            <v>No major surgery</v>
          </cell>
          <cell r="H1139" t="str">
            <v>No</v>
          </cell>
        </row>
        <row r="1140">
          <cell r="A1140" t="str">
            <v>Id1139</v>
          </cell>
          <cell r="B1140">
            <v>34.200000000000003</v>
          </cell>
          <cell r="C1140">
            <v>8.58</v>
          </cell>
          <cell r="D1140" t="str">
            <v>No</v>
          </cell>
          <cell r="E1140" t="str">
            <v>No</v>
          </cell>
          <cell r="F1140" t="str">
            <v>No</v>
          </cell>
          <cell r="G1140" t="str">
            <v>No major surgery</v>
          </cell>
          <cell r="H1140" t="str">
            <v>No</v>
          </cell>
        </row>
        <row r="1141">
          <cell r="A1141" t="str">
            <v>Id1140</v>
          </cell>
          <cell r="B1141">
            <v>46.51</v>
          </cell>
          <cell r="C1141">
            <v>5.84</v>
          </cell>
          <cell r="D1141" t="str">
            <v>No</v>
          </cell>
          <cell r="E1141" t="str">
            <v>No</v>
          </cell>
          <cell r="F1141" t="str">
            <v>No</v>
          </cell>
          <cell r="G1141">
            <v>1</v>
          </cell>
          <cell r="H1141" t="str">
            <v>No</v>
          </cell>
        </row>
        <row r="1142">
          <cell r="A1142" t="str">
            <v>Id1141</v>
          </cell>
          <cell r="B1142">
            <v>28.88</v>
          </cell>
          <cell r="C1142">
            <v>4.8600000000000003</v>
          </cell>
          <cell r="D1142" t="str">
            <v>yes</v>
          </cell>
          <cell r="E1142" t="str">
            <v>No</v>
          </cell>
          <cell r="F1142" t="str">
            <v>Yes</v>
          </cell>
          <cell r="G1142">
            <v>1</v>
          </cell>
          <cell r="H1142" t="str">
            <v>No</v>
          </cell>
        </row>
        <row r="1143">
          <cell r="A1143" t="str">
            <v>Id1142</v>
          </cell>
          <cell r="B1143">
            <v>33.914999999999999</v>
          </cell>
          <cell r="C1143">
            <v>11.52</v>
          </cell>
          <cell r="D1143" t="str">
            <v>No</v>
          </cell>
          <cell r="E1143" t="str">
            <v>No</v>
          </cell>
          <cell r="F1143" t="str">
            <v>No</v>
          </cell>
          <cell r="G1143" t="str">
            <v>No major surgery</v>
          </cell>
          <cell r="H1143" t="str">
            <v>No</v>
          </cell>
        </row>
        <row r="1144">
          <cell r="A1144" t="str">
            <v>Id1143</v>
          </cell>
          <cell r="B1144">
            <v>24.32</v>
          </cell>
          <cell r="C1144">
            <v>6.15</v>
          </cell>
          <cell r="D1144" t="str">
            <v>yes</v>
          </cell>
          <cell r="E1144" t="str">
            <v>No</v>
          </cell>
          <cell r="F1144" t="str">
            <v>Yes</v>
          </cell>
          <cell r="G1144">
            <v>1</v>
          </cell>
          <cell r="H1144" t="str">
            <v>No</v>
          </cell>
        </row>
        <row r="1145">
          <cell r="A1145" t="str">
            <v>Id1144</v>
          </cell>
          <cell r="B1145">
            <v>25.8</v>
          </cell>
          <cell r="C1145">
            <v>9.94</v>
          </cell>
          <cell r="D1145" t="str">
            <v>No</v>
          </cell>
          <cell r="E1145" t="str">
            <v>No</v>
          </cell>
          <cell r="F1145" t="str">
            <v>No</v>
          </cell>
          <cell r="G1145" t="str">
            <v>No major surgery</v>
          </cell>
          <cell r="H1145" t="str">
            <v>No</v>
          </cell>
        </row>
        <row r="1146">
          <cell r="A1146" t="str">
            <v>Id1145</v>
          </cell>
          <cell r="B1146">
            <v>21.56</v>
          </cell>
          <cell r="C1146">
            <v>10.56</v>
          </cell>
          <cell r="D1146" t="str">
            <v>No</v>
          </cell>
          <cell r="E1146" t="str">
            <v>No</v>
          </cell>
          <cell r="F1146" t="str">
            <v>No</v>
          </cell>
          <cell r="G1146" t="str">
            <v>No major surgery</v>
          </cell>
          <cell r="H1146" t="str">
            <v>No</v>
          </cell>
        </row>
        <row r="1147">
          <cell r="A1147" t="str">
            <v>Id1146</v>
          </cell>
          <cell r="B1147">
            <v>31.6</v>
          </cell>
          <cell r="C1147">
            <v>6.79</v>
          </cell>
          <cell r="D1147" t="str">
            <v>No</v>
          </cell>
          <cell r="E1147" t="str">
            <v>No</v>
          </cell>
          <cell r="F1147" t="str">
            <v>No</v>
          </cell>
          <cell r="G1147" t="str">
            <v>No major surgery</v>
          </cell>
          <cell r="H1147" t="str">
            <v>No</v>
          </cell>
        </row>
        <row r="1148">
          <cell r="A1148" t="str">
            <v>Id1147</v>
          </cell>
          <cell r="B1148">
            <v>42.93</v>
          </cell>
          <cell r="C1148">
            <v>4.8</v>
          </cell>
          <cell r="D1148" t="str">
            <v>No</v>
          </cell>
          <cell r="E1148" t="str">
            <v>No</v>
          </cell>
          <cell r="F1148" t="str">
            <v>No</v>
          </cell>
          <cell r="G1148">
            <v>1</v>
          </cell>
          <cell r="H1148" t="str">
            <v>No</v>
          </cell>
        </row>
        <row r="1149">
          <cell r="A1149" t="str">
            <v>Id1148</v>
          </cell>
          <cell r="B1149">
            <v>26.72</v>
          </cell>
          <cell r="C1149">
            <v>5.75</v>
          </cell>
          <cell r="D1149" t="str">
            <v>No</v>
          </cell>
          <cell r="E1149" t="str">
            <v>No</v>
          </cell>
          <cell r="F1149" t="str">
            <v>No</v>
          </cell>
          <cell r="G1149">
            <v>2</v>
          </cell>
          <cell r="H1149" t="str">
            <v>No</v>
          </cell>
        </row>
        <row r="1150">
          <cell r="A1150" t="str">
            <v>Id1149</v>
          </cell>
          <cell r="B1150">
            <v>26.67</v>
          </cell>
          <cell r="C1150">
            <v>5.81</v>
          </cell>
          <cell r="D1150" t="str">
            <v>No</v>
          </cell>
          <cell r="E1150" t="str">
            <v>No</v>
          </cell>
          <cell r="F1150" t="str">
            <v>No</v>
          </cell>
          <cell r="G1150">
            <v>2</v>
          </cell>
          <cell r="H1150" t="str">
            <v>No</v>
          </cell>
        </row>
        <row r="1151">
          <cell r="A1151" t="str">
            <v>Id1150</v>
          </cell>
          <cell r="B1151">
            <v>42.68</v>
          </cell>
          <cell r="C1151">
            <v>9.2799999999999994</v>
          </cell>
          <cell r="D1151" t="str">
            <v>No</v>
          </cell>
          <cell r="E1151" t="str">
            <v>No</v>
          </cell>
          <cell r="F1151" t="str">
            <v>No</v>
          </cell>
          <cell r="G1151">
            <v>2</v>
          </cell>
          <cell r="H1151" t="str">
            <v>No</v>
          </cell>
        </row>
        <row r="1152">
          <cell r="A1152" t="str">
            <v>Id1151</v>
          </cell>
          <cell r="B1152">
            <v>24.31</v>
          </cell>
          <cell r="C1152">
            <v>6.37</v>
          </cell>
          <cell r="D1152" t="str">
            <v>No</v>
          </cell>
          <cell r="E1152" t="str">
            <v>No</v>
          </cell>
          <cell r="F1152" t="str">
            <v>No</v>
          </cell>
          <cell r="G1152" t="str">
            <v>No major surgery</v>
          </cell>
          <cell r="H1152" t="str">
            <v>No</v>
          </cell>
        </row>
        <row r="1153">
          <cell r="A1153" t="str">
            <v>Id1152</v>
          </cell>
          <cell r="B1153">
            <v>44.75</v>
          </cell>
          <cell r="C1153">
            <v>5.09</v>
          </cell>
          <cell r="D1153" t="str">
            <v>yes</v>
          </cell>
          <cell r="E1153" t="str">
            <v>No</v>
          </cell>
          <cell r="F1153" t="str">
            <v>No</v>
          </cell>
          <cell r="G1153" t="str">
            <v>No major surgery</v>
          </cell>
          <cell r="H1153" t="str">
            <v>No</v>
          </cell>
        </row>
        <row r="1154">
          <cell r="A1154" t="str">
            <v>Id1153</v>
          </cell>
          <cell r="B1154">
            <v>30.78</v>
          </cell>
          <cell r="C1154">
            <v>7.94</v>
          </cell>
          <cell r="D1154" t="str">
            <v>No</v>
          </cell>
          <cell r="E1154" t="str">
            <v>No</v>
          </cell>
          <cell r="F1154" t="str">
            <v>No</v>
          </cell>
          <cell r="G1154">
            <v>2</v>
          </cell>
          <cell r="H1154" t="str">
            <v>No</v>
          </cell>
        </row>
        <row r="1155">
          <cell r="A1155" t="str">
            <v>Id1154</v>
          </cell>
          <cell r="B1155">
            <v>21.86</v>
          </cell>
          <cell r="C1155">
            <v>10.95</v>
          </cell>
          <cell r="D1155" t="str">
            <v>No</v>
          </cell>
          <cell r="E1155" t="str">
            <v>No</v>
          </cell>
          <cell r="F1155" t="str">
            <v>No</v>
          </cell>
          <cell r="G1155" t="str">
            <v>No major surgery</v>
          </cell>
          <cell r="H1155" t="str">
            <v>No</v>
          </cell>
        </row>
        <row r="1156">
          <cell r="A1156" t="str">
            <v>Id1155</v>
          </cell>
          <cell r="B1156">
            <v>49.09</v>
          </cell>
          <cell r="C1156">
            <v>6.3</v>
          </cell>
          <cell r="D1156" t="str">
            <v>yes</v>
          </cell>
          <cell r="E1156" t="str">
            <v>No</v>
          </cell>
          <cell r="F1156" t="str">
            <v>No</v>
          </cell>
          <cell r="G1156" t="str">
            <v>No major surgery</v>
          </cell>
          <cell r="H1156" t="str">
            <v>No</v>
          </cell>
        </row>
        <row r="1157">
          <cell r="A1157" t="str">
            <v>Id1156</v>
          </cell>
          <cell r="B1157">
            <v>47.74</v>
          </cell>
          <cell r="C1157">
            <v>8.0500000000000007</v>
          </cell>
          <cell r="D1157" t="str">
            <v>yes</v>
          </cell>
          <cell r="E1157" t="str">
            <v>No</v>
          </cell>
          <cell r="F1157" t="str">
            <v>No</v>
          </cell>
          <cell r="G1157">
            <v>2</v>
          </cell>
          <cell r="H1157" t="str">
            <v>No</v>
          </cell>
        </row>
        <row r="1158">
          <cell r="A1158" t="str">
            <v>Id1157</v>
          </cell>
          <cell r="B1158">
            <v>30.2</v>
          </cell>
          <cell r="C1158">
            <v>9.8800000000000008</v>
          </cell>
          <cell r="D1158" t="str">
            <v>yes</v>
          </cell>
          <cell r="E1158" t="str">
            <v>No</v>
          </cell>
          <cell r="F1158" t="str">
            <v>No</v>
          </cell>
          <cell r="G1158">
            <v>2</v>
          </cell>
          <cell r="H1158" t="str">
            <v>No</v>
          </cell>
        </row>
        <row r="1159">
          <cell r="A1159" t="str">
            <v>Id1158</v>
          </cell>
          <cell r="B1159">
            <v>33.25</v>
          </cell>
          <cell r="C1159">
            <v>7.42</v>
          </cell>
          <cell r="D1159" t="str">
            <v>yes</v>
          </cell>
          <cell r="E1159" t="str">
            <v>No</v>
          </cell>
          <cell r="F1159" t="str">
            <v>No</v>
          </cell>
          <cell r="G1159">
            <v>2</v>
          </cell>
          <cell r="H1159" t="str">
            <v>No</v>
          </cell>
        </row>
        <row r="1160">
          <cell r="A1160" t="str">
            <v>Id1159</v>
          </cell>
          <cell r="B1160">
            <v>26.6</v>
          </cell>
          <cell r="C1160">
            <v>8.4499999999999993</v>
          </cell>
          <cell r="D1160" t="str">
            <v>yes</v>
          </cell>
          <cell r="E1160" t="str">
            <v>No</v>
          </cell>
          <cell r="F1160" t="str">
            <v>No</v>
          </cell>
          <cell r="G1160">
            <v>1</v>
          </cell>
          <cell r="H1160" t="str">
            <v>No</v>
          </cell>
        </row>
        <row r="1161">
          <cell r="A1161" t="str">
            <v>Id1160</v>
          </cell>
          <cell r="B1161">
            <v>26.35</v>
          </cell>
          <cell r="C1161">
            <v>6.21</v>
          </cell>
          <cell r="D1161" t="str">
            <v>No</v>
          </cell>
          <cell r="E1161" t="str">
            <v>No</v>
          </cell>
          <cell r="F1161" t="str">
            <v>No</v>
          </cell>
          <cell r="G1161">
            <v>2</v>
          </cell>
          <cell r="H1161" t="str">
            <v>No</v>
          </cell>
        </row>
        <row r="1162">
          <cell r="A1162" t="str">
            <v>Id1161</v>
          </cell>
          <cell r="B1162">
            <v>39.994999999999997</v>
          </cell>
          <cell r="C1162">
            <v>4.6500000000000004</v>
          </cell>
          <cell r="D1162" t="str">
            <v>No</v>
          </cell>
          <cell r="E1162" t="str">
            <v>No</v>
          </cell>
          <cell r="F1162" t="str">
            <v>No</v>
          </cell>
          <cell r="G1162" t="str">
            <v>No major surgery</v>
          </cell>
          <cell r="H1162" t="str">
            <v>No</v>
          </cell>
        </row>
        <row r="1163">
          <cell r="A1163" t="str">
            <v>Id1162</v>
          </cell>
          <cell r="B1163">
            <v>22.92</v>
          </cell>
          <cell r="C1163">
            <v>5.87</v>
          </cell>
          <cell r="D1163" t="str">
            <v>yes</v>
          </cell>
          <cell r="E1163" t="str">
            <v>No</v>
          </cell>
          <cell r="F1163" t="str">
            <v>No</v>
          </cell>
          <cell r="G1163">
            <v>1</v>
          </cell>
          <cell r="H1163" t="str">
            <v>No</v>
          </cell>
        </row>
        <row r="1164">
          <cell r="A1164" t="str">
            <v>Id1163</v>
          </cell>
          <cell r="B1164">
            <v>24.78</v>
          </cell>
          <cell r="C1164">
            <v>4.24</v>
          </cell>
          <cell r="D1164" t="str">
            <v>yes</v>
          </cell>
          <cell r="E1164" t="str">
            <v>No</v>
          </cell>
          <cell r="F1164" t="str">
            <v>No</v>
          </cell>
          <cell r="G1164">
            <v>2</v>
          </cell>
          <cell r="H1164" t="str">
            <v>No</v>
          </cell>
        </row>
        <row r="1165">
          <cell r="A1165" t="str">
            <v>Id1164</v>
          </cell>
          <cell r="B1165">
            <v>34.07</v>
          </cell>
          <cell r="C1165">
            <v>7.81</v>
          </cell>
          <cell r="D1165" t="str">
            <v>yes</v>
          </cell>
          <cell r="E1165" t="str">
            <v>No</v>
          </cell>
          <cell r="F1165" t="str">
            <v>No</v>
          </cell>
          <cell r="G1165" t="str">
            <v>No major surgery</v>
          </cell>
          <cell r="H1165" t="str">
            <v>No</v>
          </cell>
        </row>
        <row r="1166">
          <cell r="A1166" t="str">
            <v>Id1165</v>
          </cell>
          <cell r="B1166">
            <v>30.14</v>
          </cell>
          <cell r="C1166">
            <v>9.85</v>
          </cell>
          <cell r="D1166" t="str">
            <v>No</v>
          </cell>
          <cell r="E1166" t="str">
            <v>No</v>
          </cell>
          <cell r="F1166" t="str">
            <v>No</v>
          </cell>
          <cell r="G1166" t="str">
            <v>No major surgery</v>
          </cell>
          <cell r="H1166" t="str">
            <v>No</v>
          </cell>
        </row>
        <row r="1167">
          <cell r="A1167" t="str">
            <v>Id1166</v>
          </cell>
          <cell r="B1167">
            <v>18.05</v>
          </cell>
          <cell r="C1167">
            <v>6.94</v>
          </cell>
          <cell r="D1167" t="str">
            <v>No</v>
          </cell>
          <cell r="E1167" t="str">
            <v>No</v>
          </cell>
          <cell r="F1167" t="str">
            <v>No</v>
          </cell>
          <cell r="G1167" t="str">
            <v>No major surgery</v>
          </cell>
          <cell r="H1167" t="str">
            <v>No</v>
          </cell>
        </row>
        <row r="1168">
          <cell r="A1168" t="str">
            <v>Id1167</v>
          </cell>
          <cell r="B1168">
            <v>37.4</v>
          </cell>
          <cell r="C1168">
            <v>11.3</v>
          </cell>
          <cell r="D1168" t="str">
            <v>yes</v>
          </cell>
          <cell r="E1168" t="str">
            <v>No</v>
          </cell>
          <cell r="F1168" t="str">
            <v>No</v>
          </cell>
          <cell r="G1168">
            <v>2</v>
          </cell>
          <cell r="H1168" t="str">
            <v>No</v>
          </cell>
        </row>
        <row r="1169">
          <cell r="A1169" t="str">
            <v>Id1168</v>
          </cell>
          <cell r="B1169">
            <v>25.75</v>
          </cell>
          <cell r="C1169">
            <v>9.23</v>
          </cell>
          <cell r="D1169" t="str">
            <v>No</v>
          </cell>
          <cell r="E1169" t="str">
            <v>No</v>
          </cell>
          <cell r="F1169" t="str">
            <v>No</v>
          </cell>
          <cell r="G1169" t="str">
            <v>No major surgery</v>
          </cell>
          <cell r="H1169" t="str">
            <v>No</v>
          </cell>
        </row>
        <row r="1170">
          <cell r="A1170" t="str">
            <v>Id1169</v>
          </cell>
          <cell r="B1170">
            <v>32.299999999999997</v>
          </cell>
          <cell r="C1170">
            <v>4.37</v>
          </cell>
          <cell r="D1170" t="str">
            <v>No</v>
          </cell>
          <cell r="E1170" t="str">
            <v>No</v>
          </cell>
          <cell r="F1170" t="str">
            <v>No</v>
          </cell>
          <cell r="G1170">
            <v>2</v>
          </cell>
          <cell r="H1170" t="str">
            <v>No</v>
          </cell>
        </row>
        <row r="1171">
          <cell r="A1171" t="str">
            <v>Id1170</v>
          </cell>
          <cell r="B1171">
            <v>28.61</v>
          </cell>
          <cell r="C1171">
            <v>5.76</v>
          </cell>
          <cell r="D1171" t="str">
            <v>No</v>
          </cell>
          <cell r="E1171" t="str">
            <v>No</v>
          </cell>
          <cell r="F1171" t="str">
            <v>Yes</v>
          </cell>
          <cell r="G1171">
            <v>1</v>
          </cell>
          <cell r="H1171" t="str">
            <v>No</v>
          </cell>
        </row>
        <row r="1172">
          <cell r="A1172" t="str">
            <v>Id1171</v>
          </cell>
          <cell r="B1172">
            <v>45.41</v>
          </cell>
          <cell r="C1172">
            <v>4.96</v>
          </cell>
          <cell r="D1172" t="str">
            <v>No</v>
          </cell>
          <cell r="E1172" t="str">
            <v>No</v>
          </cell>
          <cell r="F1172" t="str">
            <v>No</v>
          </cell>
          <cell r="G1172">
            <v>1</v>
          </cell>
          <cell r="H1172" t="str">
            <v>No</v>
          </cell>
        </row>
        <row r="1173">
          <cell r="A1173" t="str">
            <v>Id1172</v>
          </cell>
          <cell r="B1173">
            <v>31.2</v>
          </cell>
          <cell r="C1173">
            <v>11.04</v>
          </cell>
          <cell r="D1173" t="str">
            <v>yes</v>
          </cell>
          <cell r="E1173" t="str">
            <v>No</v>
          </cell>
          <cell r="F1173" t="str">
            <v>No</v>
          </cell>
          <cell r="G1173">
            <v>2</v>
          </cell>
          <cell r="H1173" t="str">
            <v>No</v>
          </cell>
        </row>
        <row r="1174">
          <cell r="A1174" t="str">
            <v>Id1173</v>
          </cell>
          <cell r="B1174">
            <v>29.83</v>
          </cell>
          <cell r="C1174">
            <v>7.81</v>
          </cell>
          <cell r="D1174" t="str">
            <v>yes</v>
          </cell>
          <cell r="E1174" t="str">
            <v>No</v>
          </cell>
          <cell r="F1174" t="str">
            <v>No</v>
          </cell>
          <cell r="G1174">
            <v>1</v>
          </cell>
          <cell r="H1174" t="str">
            <v>No</v>
          </cell>
        </row>
        <row r="1175">
          <cell r="A1175" t="str">
            <v>Id1174</v>
          </cell>
          <cell r="B1175">
            <v>29.06</v>
          </cell>
          <cell r="C1175">
            <v>4.55</v>
          </cell>
          <cell r="D1175" t="str">
            <v>No</v>
          </cell>
          <cell r="E1175" t="str">
            <v>No</v>
          </cell>
          <cell r="F1175" t="str">
            <v>No</v>
          </cell>
          <cell r="G1175" t="str">
            <v>No major surgery</v>
          </cell>
          <cell r="H1175" t="str">
            <v>No</v>
          </cell>
        </row>
        <row r="1176">
          <cell r="A1176" t="str">
            <v>Id1175</v>
          </cell>
          <cell r="B1176">
            <v>27.454999999999998</v>
          </cell>
          <cell r="C1176">
            <v>6.13</v>
          </cell>
          <cell r="D1176" t="str">
            <v>No</v>
          </cell>
          <cell r="E1176" t="str">
            <v>No</v>
          </cell>
          <cell r="F1176" t="str">
            <v>No</v>
          </cell>
          <cell r="G1176">
            <v>2</v>
          </cell>
          <cell r="H1176" t="str">
            <v>No</v>
          </cell>
        </row>
        <row r="1177">
          <cell r="A1177" t="str">
            <v>Id1176</v>
          </cell>
          <cell r="B1177">
            <v>23.01</v>
          </cell>
          <cell r="C1177">
            <v>6.04</v>
          </cell>
          <cell r="D1177" t="str">
            <v>yes</v>
          </cell>
          <cell r="E1177" t="str">
            <v>No</v>
          </cell>
          <cell r="F1177" t="str">
            <v>No</v>
          </cell>
          <cell r="G1177">
            <v>1</v>
          </cell>
          <cell r="H1177" t="str">
            <v>No</v>
          </cell>
        </row>
        <row r="1178">
          <cell r="A1178" t="str">
            <v>Id1177</v>
          </cell>
          <cell r="B1178">
            <v>31.39</v>
          </cell>
          <cell r="C1178">
            <v>8.85</v>
          </cell>
          <cell r="D1178" t="str">
            <v>yes</v>
          </cell>
          <cell r="E1178" t="str">
            <v>No</v>
          </cell>
          <cell r="F1178" t="str">
            <v>No</v>
          </cell>
          <cell r="G1178" t="str">
            <v>No major surgery</v>
          </cell>
          <cell r="H1178" t="str">
            <v>No</v>
          </cell>
        </row>
        <row r="1179">
          <cell r="A1179" t="str">
            <v>Id1178</v>
          </cell>
          <cell r="B1179">
            <v>34.770000000000003</v>
          </cell>
          <cell r="C1179">
            <v>10.54</v>
          </cell>
          <cell r="D1179" t="str">
            <v>No</v>
          </cell>
          <cell r="E1179" t="str">
            <v>No</v>
          </cell>
          <cell r="F1179" t="str">
            <v>No</v>
          </cell>
          <cell r="G1179">
            <v>2</v>
          </cell>
          <cell r="H1179" t="str">
            <v>No</v>
          </cell>
        </row>
        <row r="1180">
          <cell r="A1180" t="str">
            <v>Id1179</v>
          </cell>
          <cell r="B1180">
            <v>24.48</v>
          </cell>
          <cell r="C1180">
            <v>4.37</v>
          </cell>
          <cell r="D1180" t="str">
            <v>yes</v>
          </cell>
          <cell r="E1180" t="str">
            <v>No</v>
          </cell>
          <cell r="F1180" t="str">
            <v>No</v>
          </cell>
          <cell r="G1180">
            <v>2</v>
          </cell>
          <cell r="H1180" t="str">
            <v>No</v>
          </cell>
        </row>
        <row r="1181">
          <cell r="A1181" t="str">
            <v>Id1180</v>
          </cell>
          <cell r="B1181">
            <v>22.61</v>
          </cell>
          <cell r="C1181">
            <v>9.6300000000000008</v>
          </cell>
          <cell r="D1181" t="str">
            <v>No</v>
          </cell>
          <cell r="E1181" t="str">
            <v>No</v>
          </cell>
          <cell r="F1181" t="str">
            <v>No</v>
          </cell>
          <cell r="G1181">
            <v>2</v>
          </cell>
          <cell r="H1181" t="str">
            <v>No</v>
          </cell>
        </row>
        <row r="1182">
          <cell r="A1182" t="str">
            <v>Id1181</v>
          </cell>
          <cell r="B1182">
            <v>34.299999999999997</v>
          </cell>
          <cell r="C1182">
            <v>10.37</v>
          </cell>
          <cell r="D1182" t="str">
            <v>No</v>
          </cell>
          <cell r="E1182" t="str">
            <v>No</v>
          </cell>
          <cell r="F1182" t="str">
            <v>No</v>
          </cell>
          <cell r="G1182" t="str">
            <v>No major surgery</v>
          </cell>
          <cell r="H1182" t="str">
            <v>No</v>
          </cell>
        </row>
        <row r="1183">
          <cell r="A1183" t="str">
            <v>Id1182</v>
          </cell>
          <cell r="B1183">
            <v>46.09</v>
          </cell>
          <cell r="C1183">
            <v>5.44</v>
          </cell>
          <cell r="D1183" t="str">
            <v>No</v>
          </cell>
          <cell r="E1183" t="str">
            <v>No</v>
          </cell>
          <cell r="F1183" t="str">
            <v>No</v>
          </cell>
          <cell r="G1183">
            <v>2</v>
          </cell>
          <cell r="H1183" t="str">
            <v>No</v>
          </cell>
        </row>
        <row r="1184">
          <cell r="A1184" t="str">
            <v>Id1183</v>
          </cell>
          <cell r="B1184">
            <v>44.744999999999997</v>
          </cell>
          <cell r="C1184">
            <v>5.19</v>
          </cell>
          <cell r="D1184" t="str">
            <v>No</v>
          </cell>
          <cell r="E1184" t="str">
            <v>No</v>
          </cell>
          <cell r="F1184" t="str">
            <v>No</v>
          </cell>
          <cell r="G1184">
            <v>2</v>
          </cell>
          <cell r="H1184" t="str">
            <v>No</v>
          </cell>
        </row>
        <row r="1185">
          <cell r="A1185" t="str">
            <v>Id1184</v>
          </cell>
          <cell r="B1185">
            <v>26.33</v>
          </cell>
          <cell r="C1185">
            <v>11.8</v>
          </cell>
          <cell r="D1185" t="str">
            <v>yes</v>
          </cell>
          <cell r="E1185" t="str">
            <v>No</v>
          </cell>
          <cell r="F1185" t="str">
            <v>No</v>
          </cell>
          <cell r="G1185">
            <v>1</v>
          </cell>
          <cell r="H1185" t="str">
            <v>No</v>
          </cell>
        </row>
        <row r="1186">
          <cell r="A1186" t="str">
            <v>Id1185</v>
          </cell>
          <cell r="B1186">
            <v>26.6</v>
          </cell>
          <cell r="C1186">
            <v>8.3800000000000008</v>
          </cell>
          <cell r="D1186" t="str">
            <v>No</v>
          </cell>
          <cell r="E1186" t="str">
            <v>No</v>
          </cell>
          <cell r="F1186" t="str">
            <v>No</v>
          </cell>
          <cell r="G1186">
            <v>2</v>
          </cell>
          <cell r="H1186" t="str">
            <v>No</v>
          </cell>
        </row>
        <row r="1187">
          <cell r="A1187" t="str">
            <v>Id1186</v>
          </cell>
          <cell r="B1187">
            <v>27.5</v>
          </cell>
          <cell r="C1187">
            <v>7.58</v>
          </cell>
          <cell r="D1187" t="str">
            <v>No</v>
          </cell>
          <cell r="E1187" t="str">
            <v>No</v>
          </cell>
          <cell r="F1187" t="str">
            <v>No</v>
          </cell>
          <cell r="G1187" t="str">
            <v>No major surgery</v>
          </cell>
          <cell r="H1187" t="str">
            <v>No</v>
          </cell>
        </row>
        <row r="1188">
          <cell r="A1188" t="str">
            <v>Id1187</v>
          </cell>
          <cell r="B1188">
            <v>41.55</v>
          </cell>
          <cell r="C1188">
            <v>4.6100000000000003</v>
          </cell>
          <cell r="D1188" t="str">
            <v>No</v>
          </cell>
          <cell r="E1188" t="str">
            <v>No</v>
          </cell>
          <cell r="F1188" t="str">
            <v>No</v>
          </cell>
          <cell r="G1188">
            <v>1</v>
          </cell>
          <cell r="H1188" t="str">
            <v>No</v>
          </cell>
        </row>
        <row r="1189">
          <cell r="A1189" t="str">
            <v>Id1188</v>
          </cell>
          <cell r="B1189">
            <v>41.47</v>
          </cell>
          <cell r="C1189">
            <v>4.7</v>
          </cell>
          <cell r="D1189" t="str">
            <v>yes</v>
          </cell>
          <cell r="E1189" t="str">
            <v>No</v>
          </cell>
          <cell r="F1189" t="str">
            <v>Yes</v>
          </cell>
          <cell r="G1189">
            <v>1</v>
          </cell>
          <cell r="H1189" t="str">
            <v>No</v>
          </cell>
        </row>
        <row r="1190">
          <cell r="A1190" t="str">
            <v>Id1189</v>
          </cell>
          <cell r="B1190">
            <v>24.795000000000002</v>
          </cell>
          <cell r="C1190">
            <v>6.05</v>
          </cell>
          <cell r="D1190" t="str">
            <v>yes</v>
          </cell>
          <cell r="E1190" t="str">
            <v>No</v>
          </cell>
          <cell r="F1190" t="str">
            <v>No</v>
          </cell>
          <cell r="G1190" t="str">
            <v>No major surgery</v>
          </cell>
          <cell r="H1190" t="str">
            <v>No</v>
          </cell>
        </row>
        <row r="1191">
          <cell r="A1191" t="str">
            <v>Id1190</v>
          </cell>
          <cell r="B1191">
            <v>29.48</v>
          </cell>
          <cell r="C1191">
            <v>5.63</v>
          </cell>
          <cell r="D1191" t="str">
            <v>yes</v>
          </cell>
          <cell r="E1191" t="str">
            <v>No</v>
          </cell>
          <cell r="F1191" t="str">
            <v>Yes</v>
          </cell>
          <cell r="G1191">
            <v>1</v>
          </cell>
          <cell r="H1191" t="str">
            <v>No</v>
          </cell>
        </row>
        <row r="1192">
          <cell r="A1192" t="str">
            <v>Id1191</v>
          </cell>
          <cell r="B1192">
            <v>28.09</v>
          </cell>
          <cell r="C1192">
            <v>6.06</v>
          </cell>
          <cell r="D1192" t="str">
            <v>No</v>
          </cell>
          <cell r="E1192" t="str">
            <v>No</v>
          </cell>
          <cell r="F1192" t="str">
            <v>Yes</v>
          </cell>
          <cell r="G1192">
            <v>1</v>
          </cell>
          <cell r="H1192" t="str">
            <v>No</v>
          </cell>
        </row>
        <row r="1193">
          <cell r="A1193" t="str">
            <v>Id1192</v>
          </cell>
          <cell r="B1193">
            <v>32.729999999999997</v>
          </cell>
          <cell r="C1193">
            <v>5.19</v>
          </cell>
          <cell r="D1193" t="str">
            <v>No</v>
          </cell>
          <cell r="E1193" t="str">
            <v>No</v>
          </cell>
          <cell r="F1193" t="str">
            <v>No</v>
          </cell>
          <cell r="G1193">
            <v>1</v>
          </cell>
          <cell r="H1193" t="str">
            <v>No</v>
          </cell>
        </row>
        <row r="1194">
          <cell r="A1194" t="str">
            <v>Id1193</v>
          </cell>
          <cell r="B1194">
            <v>27.36</v>
          </cell>
          <cell r="C1194">
            <v>8.9600000000000009</v>
          </cell>
          <cell r="D1194" t="str">
            <v>No</v>
          </cell>
          <cell r="E1194" t="str">
            <v>No</v>
          </cell>
          <cell r="F1194" t="str">
            <v>No</v>
          </cell>
          <cell r="G1194" t="str">
            <v>No major surgery</v>
          </cell>
          <cell r="H1194" t="str">
            <v>No</v>
          </cell>
        </row>
        <row r="1195">
          <cell r="A1195" t="str">
            <v>Id1194</v>
          </cell>
          <cell r="B1195">
            <v>27.265000000000001</v>
          </cell>
          <cell r="C1195">
            <v>11.39</v>
          </cell>
          <cell r="D1195" t="str">
            <v>No</v>
          </cell>
          <cell r="E1195" t="str">
            <v>No</v>
          </cell>
          <cell r="F1195" t="str">
            <v>No</v>
          </cell>
          <cell r="G1195" t="str">
            <v>No major surgery</v>
          </cell>
          <cell r="H1195" t="str">
            <v>No</v>
          </cell>
        </row>
        <row r="1196">
          <cell r="A1196" t="str">
            <v>Id1195</v>
          </cell>
          <cell r="B1196">
            <v>48.07</v>
          </cell>
          <cell r="C1196">
            <v>4.0599999999999996</v>
          </cell>
          <cell r="D1196" t="str">
            <v>yes</v>
          </cell>
          <cell r="E1196" t="str">
            <v>No</v>
          </cell>
          <cell r="F1196" t="str">
            <v>No</v>
          </cell>
          <cell r="G1196" t="str">
            <v>No major surgery</v>
          </cell>
          <cell r="H1196" t="str">
            <v>No</v>
          </cell>
        </row>
        <row r="1197">
          <cell r="A1197" t="str">
            <v>Id1196</v>
          </cell>
          <cell r="B1197">
            <v>30.8</v>
          </cell>
          <cell r="C1197">
            <v>5.23</v>
          </cell>
          <cell r="D1197" t="str">
            <v>yes</v>
          </cell>
          <cell r="E1197" t="str">
            <v>No</v>
          </cell>
          <cell r="F1197" t="str">
            <v>No</v>
          </cell>
          <cell r="G1197" t="str">
            <v>No major surgery</v>
          </cell>
          <cell r="H1197" t="str">
            <v>No</v>
          </cell>
        </row>
        <row r="1198">
          <cell r="A1198" t="str">
            <v>Id1197</v>
          </cell>
          <cell r="B1198">
            <v>32.299999999999997</v>
          </cell>
          <cell r="C1198">
            <v>5.05</v>
          </cell>
          <cell r="D1198" t="str">
            <v>yes</v>
          </cell>
          <cell r="E1198" t="str">
            <v>No</v>
          </cell>
          <cell r="F1198" t="str">
            <v>No</v>
          </cell>
          <cell r="G1198" t="str">
            <v>No major surgery</v>
          </cell>
          <cell r="H1198" t="str">
            <v>No</v>
          </cell>
        </row>
        <row r="1199">
          <cell r="A1199" t="str">
            <v>Id1198</v>
          </cell>
          <cell r="B1199">
            <v>39.700000000000003</v>
          </cell>
          <cell r="C1199">
            <v>7.34</v>
          </cell>
          <cell r="D1199" t="str">
            <v>No</v>
          </cell>
          <cell r="E1199" t="str">
            <v>No</v>
          </cell>
          <cell r="F1199" t="str">
            <v>No</v>
          </cell>
          <cell r="G1199" t="str">
            <v>No major surgery</v>
          </cell>
          <cell r="H1199" t="str">
            <v>No</v>
          </cell>
        </row>
        <row r="1200">
          <cell r="A1200" t="str">
            <v>Id1199</v>
          </cell>
          <cell r="B1200">
            <v>35.97</v>
          </cell>
          <cell r="C1200">
            <v>8.1300000000000008</v>
          </cell>
          <cell r="D1200" t="str">
            <v>No</v>
          </cell>
          <cell r="E1200" t="str">
            <v>No</v>
          </cell>
          <cell r="F1200" t="str">
            <v>No</v>
          </cell>
          <cell r="G1200" t="str">
            <v>No major surgery</v>
          </cell>
          <cell r="H1200" t="str">
            <v>No</v>
          </cell>
        </row>
        <row r="1201">
          <cell r="A1201" t="str">
            <v>Id1200</v>
          </cell>
          <cell r="B1201">
            <v>25.86</v>
          </cell>
          <cell r="C1201">
            <v>6.68</v>
          </cell>
          <cell r="D1201" t="str">
            <v>yes</v>
          </cell>
          <cell r="E1201" t="str">
            <v>No</v>
          </cell>
          <cell r="F1201" t="str">
            <v>No</v>
          </cell>
          <cell r="G1201">
            <v>1</v>
          </cell>
          <cell r="H1201" t="str">
            <v>No</v>
          </cell>
        </row>
        <row r="1202">
          <cell r="A1202" t="str">
            <v>Id1201</v>
          </cell>
          <cell r="B1202">
            <v>30.03</v>
          </cell>
          <cell r="C1202">
            <v>11.51</v>
          </cell>
          <cell r="D1202" t="str">
            <v>No</v>
          </cell>
          <cell r="E1202" t="str">
            <v>No</v>
          </cell>
          <cell r="F1202" t="str">
            <v>No</v>
          </cell>
          <cell r="G1202" t="str">
            <v>No major surgery</v>
          </cell>
          <cell r="H1202" t="str">
            <v>No</v>
          </cell>
        </row>
        <row r="1203">
          <cell r="A1203" t="str">
            <v>Id1202</v>
          </cell>
          <cell r="B1203">
            <v>25.76</v>
          </cell>
          <cell r="C1203">
            <v>6.02</v>
          </cell>
          <cell r="D1203" t="str">
            <v>yes</v>
          </cell>
          <cell r="E1203" t="str">
            <v>No</v>
          </cell>
          <cell r="F1203" t="str">
            <v>Yes</v>
          </cell>
          <cell r="G1203">
            <v>1</v>
          </cell>
          <cell r="H1203" t="str">
            <v>No</v>
          </cell>
        </row>
        <row r="1204">
          <cell r="A1204" t="str">
            <v>Id1203</v>
          </cell>
          <cell r="B1204">
            <v>22.42</v>
          </cell>
          <cell r="C1204">
            <v>7.96</v>
          </cell>
          <cell r="D1204" t="str">
            <v>No</v>
          </cell>
          <cell r="E1204" t="str">
            <v>No</v>
          </cell>
          <cell r="F1204" t="str">
            <v>No</v>
          </cell>
          <cell r="G1204" t="str">
            <v>No major surgery</v>
          </cell>
          <cell r="H1204" t="str">
            <v>No</v>
          </cell>
        </row>
        <row r="1205">
          <cell r="A1205" t="str">
            <v>Id1204</v>
          </cell>
          <cell r="B1205">
            <v>33.18</v>
          </cell>
          <cell r="C1205">
            <v>6.01</v>
          </cell>
          <cell r="D1205" t="str">
            <v>yes</v>
          </cell>
          <cell r="E1205" t="str">
            <v>No</v>
          </cell>
          <cell r="F1205" t="str">
            <v>No</v>
          </cell>
          <cell r="G1205">
            <v>1</v>
          </cell>
          <cell r="H1205" t="str">
            <v>No</v>
          </cell>
        </row>
        <row r="1206">
          <cell r="A1206" t="str">
            <v>Id1205</v>
          </cell>
          <cell r="B1206">
            <v>43.04</v>
          </cell>
          <cell r="C1206">
            <v>5.9</v>
          </cell>
          <cell r="D1206" t="str">
            <v>yes</v>
          </cell>
          <cell r="E1206" t="str">
            <v>No</v>
          </cell>
          <cell r="F1206" t="str">
            <v>No</v>
          </cell>
          <cell r="G1206" t="str">
            <v>No major surgery</v>
          </cell>
          <cell r="H1206" t="str">
            <v>No</v>
          </cell>
        </row>
        <row r="1207">
          <cell r="A1207" t="str">
            <v>Id1206</v>
          </cell>
          <cell r="B1207">
            <v>34.15</v>
          </cell>
          <cell r="C1207">
            <v>4.49</v>
          </cell>
          <cell r="D1207" t="str">
            <v>yes</v>
          </cell>
          <cell r="E1207" t="str">
            <v>No</v>
          </cell>
          <cell r="F1207" t="str">
            <v>No</v>
          </cell>
          <cell r="G1207">
            <v>1</v>
          </cell>
          <cell r="H1207" t="str">
            <v>No</v>
          </cell>
        </row>
        <row r="1208">
          <cell r="A1208" t="str">
            <v>Id1207</v>
          </cell>
          <cell r="B1208">
            <v>25.78</v>
          </cell>
          <cell r="C1208">
            <v>6.25</v>
          </cell>
          <cell r="D1208" t="str">
            <v>No</v>
          </cell>
          <cell r="E1208" t="str">
            <v>No</v>
          </cell>
          <cell r="F1208" t="str">
            <v>No</v>
          </cell>
          <cell r="G1208" t="str">
            <v>No major surgery</v>
          </cell>
          <cell r="H1208" t="str">
            <v>No</v>
          </cell>
        </row>
        <row r="1209">
          <cell r="A1209" t="str">
            <v>Id1208</v>
          </cell>
          <cell r="B1209">
            <v>21.02</v>
          </cell>
          <cell r="C1209">
            <v>9.6199999999999992</v>
          </cell>
          <cell r="D1209" t="str">
            <v>yes</v>
          </cell>
          <cell r="E1209" t="str">
            <v>No</v>
          </cell>
          <cell r="F1209" t="str">
            <v>Yes</v>
          </cell>
          <cell r="G1209">
            <v>1</v>
          </cell>
          <cell r="H1209" t="str">
            <v>No</v>
          </cell>
        </row>
        <row r="1210">
          <cell r="A1210" t="str">
            <v>Id1209</v>
          </cell>
          <cell r="B1210">
            <v>37.51</v>
          </cell>
          <cell r="C1210">
            <v>11.06</v>
          </cell>
          <cell r="D1210" t="str">
            <v>No</v>
          </cell>
          <cell r="E1210" t="str">
            <v>No</v>
          </cell>
          <cell r="F1210" t="str">
            <v>No</v>
          </cell>
          <cell r="G1210">
            <v>2</v>
          </cell>
          <cell r="H1210" t="str">
            <v>No</v>
          </cell>
        </row>
        <row r="1211">
          <cell r="A1211" t="str">
            <v>Id1210</v>
          </cell>
          <cell r="B1211">
            <v>25.745000000000001</v>
          </cell>
          <cell r="C1211">
            <v>6.11</v>
          </cell>
          <cell r="D1211" t="str">
            <v>yes</v>
          </cell>
          <cell r="E1211" t="str">
            <v>No</v>
          </cell>
          <cell r="F1211" t="str">
            <v>No</v>
          </cell>
          <cell r="G1211" t="str">
            <v>No major surgery</v>
          </cell>
          <cell r="H1211" t="str">
            <v>No</v>
          </cell>
        </row>
        <row r="1212">
          <cell r="A1212" t="str">
            <v>Id1211</v>
          </cell>
          <cell r="B1212">
            <v>31.35</v>
          </cell>
          <cell r="C1212">
            <v>11.49</v>
          </cell>
          <cell r="D1212" t="str">
            <v>No</v>
          </cell>
          <cell r="E1212" t="str">
            <v>No</v>
          </cell>
          <cell r="F1212" t="str">
            <v>No</v>
          </cell>
          <cell r="G1212">
            <v>2</v>
          </cell>
          <cell r="H1212" t="str">
            <v>No</v>
          </cell>
        </row>
        <row r="1213">
          <cell r="A1213" t="str">
            <v>Id1212</v>
          </cell>
          <cell r="B1213">
            <v>29.83</v>
          </cell>
          <cell r="C1213">
            <v>8.68</v>
          </cell>
          <cell r="D1213" t="str">
            <v>No</v>
          </cell>
          <cell r="E1213" t="str">
            <v>No</v>
          </cell>
          <cell r="F1213" t="str">
            <v>No</v>
          </cell>
          <cell r="G1213">
            <v>2</v>
          </cell>
          <cell r="H1213" t="str">
            <v>No</v>
          </cell>
        </row>
        <row r="1214">
          <cell r="A1214" t="str">
            <v>Id1213</v>
          </cell>
          <cell r="B1214">
            <v>25.49</v>
          </cell>
          <cell r="C1214">
            <v>5.68</v>
          </cell>
          <cell r="D1214" t="str">
            <v>yes</v>
          </cell>
          <cell r="E1214" t="str">
            <v>No</v>
          </cell>
          <cell r="F1214" t="str">
            <v>Yes</v>
          </cell>
          <cell r="G1214">
            <v>1</v>
          </cell>
          <cell r="H1214" t="str">
            <v>No</v>
          </cell>
        </row>
        <row r="1215">
          <cell r="A1215" t="str">
            <v>Id1214</v>
          </cell>
          <cell r="B1215">
            <v>34.1</v>
          </cell>
          <cell r="C1215">
            <v>8.4499999999999993</v>
          </cell>
          <cell r="D1215" t="str">
            <v>No</v>
          </cell>
          <cell r="E1215" t="str">
            <v>No</v>
          </cell>
          <cell r="F1215" t="str">
            <v>No</v>
          </cell>
          <cell r="G1215" t="str">
            <v>No major surgery</v>
          </cell>
          <cell r="H1215" t="str">
            <v>No</v>
          </cell>
        </row>
        <row r="1216">
          <cell r="A1216" t="str">
            <v>Id1215</v>
          </cell>
          <cell r="B1216">
            <v>25.84</v>
          </cell>
          <cell r="C1216">
            <v>8.51</v>
          </cell>
          <cell r="D1216" t="str">
            <v>No</v>
          </cell>
          <cell r="E1216" t="str">
            <v>No</v>
          </cell>
          <cell r="F1216" t="str">
            <v>No</v>
          </cell>
          <cell r="G1216">
            <v>2</v>
          </cell>
          <cell r="H1216" t="str">
            <v>No</v>
          </cell>
        </row>
        <row r="1217">
          <cell r="A1217" t="str">
            <v>Id1216</v>
          </cell>
          <cell r="B1217">
            <v>20.6</v>
          </cell>
          <cell r="C1217">
            <v>7.62</v>
          </cell>
          <cell r="D1217" t="str">
            <v>No</v>
          </cell>
          <cell r="E1217" t="str">
            <v>No</v>
          </cell>
          <cell r="F1217" t="str">
            <v>No</v>
          </cell>
          <cell r="G1217" t="str">
            <v>No major surgery</v>
          </cell>
          <cell r="H1217" t="str">
            <v>No</v>
          </cell>
        </row>
        <row r="1218">
          <cell r="A1218" t="str">
            <v>Id1217</v>
          </cell>
          <cell r="B1218">
            <v>28.88</v>
          </cell>
          <cell r="C1218">
            <v>10.18</v>
          </cell>
          <cell r="D1218" t="str">
            <v>No</v>
          </cell>
          <cell r="E1218" t="str">
            <v>No</v>
          </cell>
          <cell r="F1218" t="str">
            <v>No</v>
          </cell>
          <cell r="G1218" t="str">
            <v>No major surgery</v>
          </cell>
          <cell r="H1218" t="str">
            <v>No</v>
          </cell>
        </row>
        <row r="1219">
          <cell r="A1219" t="str">
            <v>Id1218</v>
          </cell>
          <cell r="B1219">
            <v>28.24</v>
          </cell>
          <cell r="C1219">
            <v>5.36</v>
          </cell>
          <cell r="D1219" t="str">
            <v>No</v>
          </cell>
          <cell r="E1219" t="str">
            <v>No</v>
          </cell>
          <cell r="F1219" t="str">
            <v>No</v>
          </cell>
          <cell r="G1219" t="str">
            <v>No major surgery</v>
          </cell>
          <cell r="H1219" t="str">
            <v>No</v>
          </cell>
        </row>
        <row r="1220">
          <cell r="A1220" t="str">
            <v>Id1219</v>
          </cell>
          <cell r="B1220">
            <v>25.46</v>
          </cell>
          <cell r="C1220">
            <v>11.78</v>
          </cell>
          <cell r="D1220" t="str">
            <v>yes</v>
          </cell>
          <cell r="E1220" t="str">
            <v>No</v>
          </cell>
          <cell r="F1220" t="str">
            <v>No</v>
          </cell>
          <cell r="G1220">
            <v>1</v>
          </cell>
          <cell r="H1220" t="str">
            <v>No</v>
          </cell>
        </row>
        <row r="1221">
          <cell r="A1221" t="str">
            <v>Id1220</v>
          </cell>
          <cell r="B1221">
            <v>29.64</v>
          </cell>
          <cell r="C1221">
            <v>10.82</v>
          </cell>
          <cell r="D1221" t="str">
            <v>yes</v>
          </cell>
          <cell r="E1221" t="str">
            <v>No</v>
          </cell>
          <cell r="F1221" t="str">
            <v>No</v>
          </cell>
          <cell r="G1221" t="str">
            <v>No major surgery</v>
          </cell>
          <cell r="H1221" t="str">
            <v>No</v>
          </cell>
        </row>
        <row r="1222">
          <cell r="A1222" t="str">
            <v>Id1221</v>
          </cell>
          <cell r="B1222">
            <v>31.27</v>
          </cell>
          <cell r="C1222">
            <v>7.73</v>
          </cell>
          <cell r="D1222" t="str">
            <v>yes</v>
          </cell>
          <cell r="E1222" t="str">
            <v>No</v>
          </cell>
          <cell r="F1222" t="str">
            <v>No</v>
          </cell>
          <cell r="G1222">
            <v>1</v>
          </cell>
          <cell r="H1222" t="str">
            <v>No</v>
          </cell>
        </row>
        <row r="1223">
          <cell r="A1223" t="str">
            <v>Id1222</v>
          </cell>
          <cell r="B1223">
            <v>19.95</v>
          </cell>
          <cell r="C1223">
            <v>6.24</v>
          </cell>
          <cell r="D1223" t="str">
            <v>yes</v>
          </cell>
          <cell r="E1223" t="str">
            <v>No</v>
          </cell>
          <cell r="F1223" t="str">
            <v>No</v>
          </cell>
          <cell r="G1223" t="str">
            <v>No major surgery</v>
          </cell>
          <cell r="H1223" t="str">
            <v>No</v>
          </cell>
        </row>
        <row r="1224">
          <cell r="A1224" t="str">
            <v>Id1223</v>
          </cell>
          <cell r="B1224">
            <v>21.3</v>
          </cell>
          <cell r="C1224">
            <v>10.42</v>
          </cell>
          <cell r="D1224" t="str">
            <v>No</v>
          </cell>
          <cell r="E1224" t="str">
            <v>No</v>
          </cell>
          <cell r="F1224" t="str">
            <v>No</v>
          </cell>
          <cell r="G1224">
            <v>2</v>
          </cell>
          <cell r="H1224" t="str">
            <v>No</v>
          </cell>
        </row>
        <row r="1225">
          <cell r="A1225" t="str">
            <v>Id1224</v>
          </cell>
          <cell r="B1225">
            <v>31.635000000000002</v>
          </cell>
          <cell r="C1225">
            <v>11.11</v>
          </cell>
          <cell r="D1225" t="str">
            <v>No</v>
          </cell>
          <cell r="E1225" t="str">
            <v>No</v>
          </cell>
          <cell r="F1225" t="str">
            <v>No</v>
          </cell>
          <cell r="G1225" t="str">
            <v>No major surgery</v>
          </cell>
          <cell r="H1225" t="str">
            <v>No</v>
          </cell>
        </row>
        <row r="1226">
          <cell r="A1226" t="str">
            <v>Id1225</v>
          </cell>
          <cell r="B1226">
            <v>23.9</v>
          </cell>
          <cell r="C1226">
            <v>7.67</v>
          </cell>
          <cell r="D1226" t="str">
            <v>yes</v>
          </cell>
          <cell r="E1226" t="str">
            <v>No</v>
          </cell>
          <cell r="F1226" t="str">
            <v>No</v>
          </cell>
          <cell r="G1226">
            <v>2</v>
          </cell>
          <cell r="H1226" t="str">
            <v>No</v>
          </cell>
        </row>
        <row r="1227">
          <cell r="A1227" t="str">
            <v>Id1226</v>
          </cell>
          <cell r="B1227">
            <v>34.15</v>
          </cell>
          <cell r="C1227">
            <v>6.15</v>
          </cell>
          <cell r="D1227" t="str">
            <v>No</v>
          </cell>
          <cell r="E1227" t="str">
            <v>No</v>
          </cell>
          <cell r="F1227" t="str">
            <v>No</v>
          </cell>
          <cell r="G1227" t="str">
            <v>No major surgery</v>
          </cell>
          <cell r="H1227" t="str">
            <v>No</v>
          </cell>
        </row>
        <row r="1228">
          <cell r="A1228" t="str">
            <v>Id1227</v>
          </cell>
          <cell r="B1228">
            <v>28.71</v>
          </cell>
          <cell r="C1228">
            <v>5.71</v>
          </cell>
          <cell r="D1228" t="str">
            <v>No</v>
          </cell>
          <cell r="E1228" t="str">
            <v>No</v>
          </cell>
          <cell r="F1228" t="str">
            <v>No</v>
          </cell>
          <cell r="G1228" t="str">
            <v>No major surgery</v>
          </cell>
          <cell r="H1228" t="str">
            <v>No</v>
          </cell>
        </row>
        <row r="1229">
          <cell r="A1229" t="str">
            <v>Id1228</v>
          </cell>
          <cell r="B1229">
            <v>36.700000000000003</v>
          </cell>
          <cell r="C1229">
            <v>8.6999999999999993</v>
          </cell>
          <cell r="D1229" t="str">
            <v>yes</v>
          </cell>
          <cell r="E1229" t="str">
            <v>No</v>
          </cell>
          <cell r="F1229" t="str">
            <v>No</v>
          </cell>
          <cell r="G1229">
            <v>2</v>
          </cell>
          <cell r="H1229" t="str">
            <v>No</v>
          </cell>
        </row>
        <row r="1230">
          <cell r="A1230" t="str">
            <v>Id1229</v>
          </cell>
          <cell r="B1230">
            <v>34.1</v>
          </cell>
          <cell r="C1230">
            <v>9.0399999999999991</v>
          </cell>
          <cell r="D1230" t="str">
            <v>yes</v>
          </cell>
          <cell r="E1230" t="str">
            <v>No</v>
          </cell>
          <cell r="F1230" t="str">
            <v>No</v>
          </cell>
          <cell r="G1230">
            <v>2</v>
          </cell>
          <cell r="H1230" t="str">
            <v>No</v>
          </cell>
        </row>
        <row r="1231">
          <cell r="A1231" t="str">
            <v>Id1230</v>
          </cell>
          <cell r="B1231">
            <v>25.7</v>
          </cell>
          <cell r="C1231">
            <v>5.61</v>
          </cell>
          <cell r="D1231" t="str">
            <v>No</v>
          </cell>
          <cell r="E1231" t="str">
            <v>No</v>
          </cell>
          <cell r="F1231" t="str">
            <v>No</v>
          </cell>
          <cell r="G1231" t="str">
            <v>No major surgery</v>
          </cell>
          <cell r="H1231" t="str">
            <v>No</v>
          </cell>
        </row>
        <row r="1232">
          <cell r="A1232" t="str">
            <v>Id1231</v>
          </cell>
          <cell r="B1232">
            <v>21.68</v>
          </cell>
          <cell r="C1232">
            <v>8.1199999999999992</v>
          </cell>
          <cell r="D1232" t="str">
            <v>No</v>
          </cell>
          <cell r="E1232" t="str">
            <v>No</v>
          </cell>
          <cell r="F1232" t="str">
            <v>No</v>
          </cell>
          <cell r="G1232" t="str">
            <v>No major surgery</v>
          </cell>
          <cell r="H1232" t="str">
            <v>No</v>
          </cell>
        </row>
        <row r="1233">
          <cell r="A1233" t="str">
            <v>Id1232</v>
          </cell>
          <cell r="B1233">
            <v>25.175000000000001</v>
          </cell>
          <cell r="C1233">
            <v>4.74</v>
          </cell>
          <cell r="D1233" t="str">
            <v>No</v>
          </cell>
          <cell r="E1233" t="str">
            <v>No</v>
          </cell>
          <cell r="F1233" t="str">
            <v>No</v>
          </cell>
          <cell r="G1233" t="str">
            <v>No major surgery</v>
          </cell>
          <cell r="H1233" t="str">
            <v>No</v>
          </cell>
        </row>
        <row r="1234">
          <cell r="A1234" t="str">
            <v>Id1233</v>
          </cell>
          <cell r="B1234">
            <v>44.77</v>
          </cell>
          <cell r="C1234">
            <v>4.0599999999999996</v>
          </cell>
          <cell r="D1234" t="str">
            <v>No</v>
          </cell>
          <cell r="E1234" t="str">
            <v>No</v>
          </cell>
          <cell r="F1234" t="str">
            <v>No</v>
          </cell>
          <cell r="G1234">
            <v>2</v>
          </cell>
          <cell r="H1234" t="str">
            <v>No</v>
          </cell>
        </row>
        <row r="1235">
          <cell r="A1235" t="str">
            <v>Id1234</v>
          </cell>
          <cell r="B1235">
            <v>37.07</v>
          </cell>
          <cell r="C1235">
            <v>5.69</v>
          </cell>
          <cell r="D1235" t="str">
            <v>No</v>
          </cell>
          <cell r="E1235" t="str">
            <v>No</v>
          </cell>
          <cell r="F1235" t="str">
            <v>No</v>
          </cell>
          <cell r="G1235">
            <v>2</v>
          </cell>
          <cell r="H1235" t="str">
            <v>No</v>
          </cell>
        </row>
        <row r="1236">
          <cell r="A1236" t="str">
            <v>Id1235</v>
          </cell>
          <cell r="B1236">
            <v>39.799999999999997</v>
          </cell>
          <cell r="C1236">
            <v>5.66</v>
          </cell>
          <cell r="D1236" t="str">
            <v>No</v>
          </cell>
          <cell r="E1236" t="str">
            <v>No</v>
          </cell>
          <cell r="F1236" t="str">
            <v>Yes</v>
          </cell>
          <cell r="G1236">
            <v>1</v>
          </cell>
          <cell r="H1236" t="str">
            <v>No</v>
          </cell>
        </row>
        <row r="1237">
          <cell r="A1237" t="str">
            <v>Id1236</v>
          </cell>
          <cell r="B1237">
            <v>26.36</v>
          </cell>
          <cell r="C1237">
            <v>4.32</v>
          </cell>
          <cell r="D1237" t="str">
            <v>No</v>
          </cell>
          <cell r="E1237" t="str">
            <v>No</v>
          </cell>
          <cell r="F1237" t="str">
            <v>Yes</v>
          </cell>
          <cell r="G1237">
            <v>1</v>
          </cell>
          <cell r="H1237" t="str">
            <v>No</v>
          </cell>
        </row>
        <row r="1238">
          <cell r="A1238" t="str">
            <v>Id1237</v>
          </cell>
          <cell r="B1238">
            <v>29.925000000000001</v>
          </cell>
          <cell r="C1238">
            <v>8.2899999999999991</v>
          </cell>
          <cell r="D1238" t="str">
            <v>No</v>
          </cell>
          <cell r="E1238" t="str">
            <v>No</v>
          </cell>
          <cell r="F1238" t="str">
            <v>No</v>
          </cell>
          <cell r="G1238">
            <v>2</v>
          </cell>
          <cell r="H1238" t="str">
            <v>No</v>
          </cell>
        </row>
        <row r="1239">
          <cell r="A1239" t="str">
            <v>Id1238</v>
          </cell>
          <cell r="B1239">
            <v>37.29</v>
          </cell>
          <cell r="C1239">
            <v>10.46</v>
          </cell>
          <cell r="D1239" t="str">
            <v>No</v>
          </cell>
          <cell r="E1239" t="str">
            <v>No</v>
          </cell>
          <cell r="F1239" t="str">
            <v>No</v>
          </cell>
          <cell r="G1239" t="str">
            <v>No major surgery</v>
          </cell>
          <cell r="H1239" t="str">
            <v>No</v>
          </cell>
        </row>
        <row r="1240">
          <cell r="A1240" t="str">
            <v>Id1239</v>
          </cell>
          <cell r="B1240">
            <v>30.2</v>
          </cell>
          <cell r="C1240">
            <v>11.96</v>
          </cell>
          <cell r="D1240" t="str">
            <v>No</v>
          </cell>
          <cell r="E1240" t="str">
            <v>No</v>
          </cell>
          <cell r="F1240" t="str">
            <v>No</v>
          </cell>
          <cell r="G1240" t="str">
            <v>No major surgery</v>
          </cell>
          <cell r="H1240" t="str">
            <v>No</v>
          </cell>
        </row>
        <row r="1241">
          <cell r="A1241" t="str">
            <v>Id1240</v>
          </cell>
          <cell r="B1241">
            <v>24.225000000000001</v>
          </cell>
          <cell r="C1241">
            <v>4.25</v>
          </cell>
          <cell r="D1241" t="str">
            <v>yes</v>
          </cell>
          <cell r="E1241" t="str">
            <v>No</v>
          </cell>
          <cell r="F1241" t="str">
            <v>Yes</v>
          </cell>
          <cell r="G1241">
            <v>1</v>
          </cell>
          <cell r="H1241" t="str">
            <v>No</v>
          </cell>
        </row>
        <row r="1242">
          <cell r="A1242" t="str">
            <v>Id1241</v>
          </cell>
          <cell r="B1242">
            <v>31.445</v>
          </cell>
          <cell r="C1242">
            <v>8.33</v>
          </cell>
          <cell r="D1242" t="str">
            <v>No</v>
          </cell>
          <cell r="E1242" t="str">
            <v>No</v>
          </cell>
          <cell r="F1242" t="str">
            <v>No</v>
          </cell>
          <cell r="G1242" t="str">
            <v>No major surgery</v>
          </cell>
          <cell r="H1242" t="str">
            <v>No</v>
          </cell>
        </row>
        <row r="1243">
          <cell r="A1243" t="str">
            <v>Id1242</v>
          </cell>
          <cell r="B1243">
            <v>38.880000000000003</v>
          </cell>
          <cell r="C1243">
            <v>4.29</v>
          </cell>
          <cell r="D1243" t="str">
            <v>No</v>
          </cell>
          <cell r="E1243" t="str">
            <v>No</v>
          </cell>
          <cell r="F1243" t="str">
            <v>No</v>
          </cell>
          <cell r="G1243">
            <v>1</v>
          </cell>
          <cell r="H1243" t="str">
            <v>No</v>
          </cell>
        </row>
        <row r="1244">
          <cell r="A1244" t="str">
            <v>Id1243</v>
          </cell>
          <cell r="B1244">
            <v>43.89</v>
          </cell>
          <cell r="C1244">
            <v>6.32</v>
          </cell>
          <cell r="D1244" t="str">
            <v>yes</v>
          </cell>
          <cell r="E1244" t="str">
            <v>No</v>
          </cell>
          <cell r="F1244" t="str">
            <v>No</v>
          </cell>
          <cell r="G1244" t="str">
            <v>No major surgery</v>
          </cell>
          <cell r="H1244" t="str">
            <v>No</v>
          </cell>
        </row>
        <row r="1245">
          <cell r="A1245" t="str">
            <v>Id1244</v>
          </cell>
          <cell r="B1245">
            <v>25.6</v>
          </cell>
          <cell r="C1245">
            <v>5.65</v>
          </cell>
          <cell r="D1245" t="str">
            <v>No</v>
          </cell>
          <cell r="E1245" t="str">
            <v>No</v>
          </cell>
          <cell r="F1245" t="str">
            <v>No</v>
          </cell>
          <cell r="G1245">
            <v>2</v>
          </cell>
          <cell r="H1245" t="str">
            <v>No</v>
          </cell>
        </row>
        <row r="1246">
          <cell r="A1246" t="str">
            <v>Id1245</v>
          </cell>
          <cell r="B1246">
            <v>29.545000000000002</v>
          </cell>
          <cell r="C1246">
            <v>8.41</v>
          </cell>
          <cell r="D1246" t="str">
            <v>yes</v>
          </cell>
          <cell r="E1246" t="str">
            <v>No</v>
          </cell>
          <cell r="F1246" t="str">
            <v>No</v>
          </cell>
          <cell r="G1246">
            <v>1</v>
          </cell>
          <cell r="H1246" t="str">
            <v>No</v>
          </cell>
        </row>
        <row r="1247">
          <cell r="A1247" t="str">
            <v>Id1246</v>
          </cell>
          <cell r="B1247">
            <v>23.25</v>
          </cell>
          <cell r="C1247">
            <v>11.96</v>
          </cell>
          <cell r="D1247" t="str">
            <v>yes</v>
          </cell>
          <cell r="E1247" t="str">
            <v>No</v>
          </cell>
          <cell r="F1247" t="str">
            <v>No</v>
          </cell>
          <cell r="G1247" t="str">
            <v>No major surgery</v>
          </cell>
          <cell r="H1247" t="str">
            <v>No</v>
          </cell>
        </row>
        <row r="1248">
          <cell r="A1248" t="str">
            <v>Id1247</v>
          </cell>
          <cell r="B1248">
            <v>43.95</v>
          </cell>
          <cell r="C1248">
            <v>5.17</v>
          </cell>
          <cell r="D1248" t="str">
            <v>yes</v>
          </cell>
          <cell r="E1248" t="str">
            <v>No</v>
          </cell>
          <cell r="F1248" t="str">
            <v>Yes</v>
          </cell>
          <cell r="G1248">
            <v>1</v>
          </cell>
          <cell r="H1248" t="str">
            <v>No</v>
          </cell>
        </row>
        <row r="1249">
          <cell r="A1249" t="str">
            <v>Id1248</v>
          </cell>
          <cell r="B1249">
            <v>21.85</v>
          </cell>
          <cell r="C1249">
            <v>8.76</v>
          </cell>
          <cell r="D1249" t="str">
            <v>No</v>
          </cell>
          <cell r="E1249" t="str">
            <v>No</v>
          </cell>
          <cell r="F1249" t="str">
            <v>No</v>
          </cell>
          <cell r="G1249" t="str">
            <v>No major surgery</v>
          </cell>
          <cell r="H1249" t="str">
            <v>No</v>
          </cell>
        </row>
        <row r="1250">
          <cell r="A1250" t="str">
            <v>Id1249</v>
          </cell>
          <cell r="B1250">
            <v>25.73</v>
          </cell>
          <cell r="C1250">
            <v>7.99</v>
          </cell>
          <cell r="D1250" t="str">
            <v>No</v>
          </cell>
          <cell r="E1250" t="str">
            <v>No</v>
          </cell>
          <cell r="F1250" t="str">
            <v>No</v>
          </cell>
          <cell r="G1250">
            <v>2</v>
          </cell>
          <cell r="H1250" t="str">
            <v>No</v>
          </cell>
        </row>
        <row r="1251">
          <cell r="A1251" t="str">
            <v>Id1250</v>
          </cell>
          <cell r="B1251">
            <v>32.229999999999997</v>
          </cell>
          <cell r="C1251">
            <v>8.59</v>
          </cell>
          <cell r="D1251" t="str">
            <v>No</v>
          </cell>
          <cell r="E1251" t="str">
            <v>No</v>
          </cell>
          <cell r="F1251" t="str">
            <v>No</v>
          </cell>
          <cell r="G1251" t="str">
            <v>No major surgery</v>
          </cell>
          <cell r="H1251" t="str">
            <v>No</v>
          </cell>
        </row>
        <row r="1252">
          <cell r="A1252" t="str">
            <v>Id1251</v>
          </cell>
          <cell r="B1252">
            <v>32.204999999999998</v>
          </cell>
          <cell r="C1252">
            <v>6.14</v>
          </cell>
          <cell r="D1252" t="str">
            <v>No</v>
          </cell>
          <cell r="E1252" t="str">
            <v>No</v>
          </cell>
          <cell r="F1252" t="str">
            <v>No</v>
          </cell>
          <cell r="G1252">
            <v>2</v>
          </cell>
          <cell r="H1252" t="str">
            <v>No</v>
          </cell>
        </row>
        <row r="1253">
          <cell r="A1253" t="str">
            <v>Id1252</v>
          </cell>
          <cell r="B1253">
            <v>26.41</v>
          </cell>
          <cell r="C1253">
            <v>4.08</v>
          </cell>
          <cell r="D1253" t="str">
            <v>No</v>
          </cell>
          <cell r="E1253" t="str">
            <v>No</v>
          </cell>
          <cell r="F1253" t="str">
            <v>No</v>
          </cell>
          <cell r="G1253">
            <v>2</v>
          </cell>
          <cell r="H1253" t="str">
            <v>No</v>
          </cell>
        </row>
        <row r="1254">
          <cell r="A1254" t="str">
            <v>Id1253</v>
          </cell>
          <cell r="B1254">
            <v>30.2</v>
          </cell>
          <cell r="C1254">
            <v>6.25</v>
          </cell>
          <cell r="D1254" t="str">
            <v>yes</v>
          </cell>
          <cell r="E1254" t="str">
            <v>No</v>
          </cell>
          <cell r="F1254" t="str">
            <v>No</v>
          </cell>
          <cell r="G1254" t="str">
            <v>No major surgery</v>
          </cell>
          <cell r="H1254" t="str">
            <v>No</v>
          </cell>
        </row>
        <row r="1255">
          <cell r="A1255" t="str">
            <v>Id1254</v>
          </cell>
          <cell r="B1255">
            <v>31.26</v>
          </cell>
          <cell r="C1255">
            <v>5.94</v>
          </cell>
          <cell r="D1255" t="str">
            <v>yes</v>
          </cell>
          <cell r="E1255" t="str">
            <v>No</v>
          </cell>
          <cell r="F1255" t="str">
            <v>No</v>
          </cell>
          <cell r="G1255">
            <v>1</v>
          </cell>
          <cell r="H1255" t="str">
            <v>No</v>
          </cell>
        </row>
        <row r="1256">
          <cell r="A1256" t="str">
            <v>Id1255</v>
          </cell>
          <cell r="B1256">
            <v>33.725000000000001</v>
          </cell>
          <cell r="C1256">
            <v>6.45</v>
          </cell>
          <cell r="D1256" t="str">
            <v>yes</v>
          </cell>
          <cell r="E1256" t="str">
            <v>No</v>
          </cell>
          <cell r="F1256" t="str">
            <v>No</v>
          </cell>
          <cell r="G1256" t="str">
            <v>No major surgery</v>
          </cell>
          <cell r="H1256" t="str">
            <v>No</v>
          </cell>
        </row>
        <row r="1257">
          <cell r="A1257" t="str">
            <v>Id1256</v>
          </cell>
          <cell r="B1257">
            <v>28.9</v>
          </cell>
          <cell r="C1257">
            <v>5.74</v>
          </cell>
          <cell r="D1257" t="str">
            <v>yes</v>
          </cell>
          <cell r="E1257" t="str">
            <v>No</v>
          </cell>
          <cell r="F1257" t="str">
            <v>No</v>
          </cell>
          <cell r="G1257" t="str">
            <v>No major surgery</v>
          </cell>
          <cell r="H1257" t="str">
            <v>No</v>
          </cell>
        </row>
        <row r="1258">
          <cell r="A1258" t="str">
            <v>Id1257</v>
          </cell>
          <cell r="B1258">
            <v>45.69</v>
          </cell>
          <cell r="C1258">
            <v>4.43</v>
          </cell>
          <cell r="D1258" t="str">
            <v>yes</v>
          </cell>
          <cell r="E1258" t="str">
            <v>No</v>
          </cell>
          <cell r="F1258" t="str">
            <v>No</v>
          </cell>
          <cell r="G1258" t="str">
            <v>No major surgery</v>
          </cell>
          <cell r="H1258" t="str">
            <v>No</v>
          </cell>
        </row>
        <row r="1259">
          <cell r="A1259" t="str">
            <v>Id1258</v>
          </cell>
          <cell r="B1259">
            <v>21.03</v>
          </cell>
          <cell r="C1259">
            <v>6.5</v>
          </cell>
          <cell r="D1259" t="str">
            <v>No</v>
          </cell>
          <cell r="E1259" t="str">
            <v>No</v>
          </cell>
          <cell r="F1259" t="str">
            <v>No</v>
          </cell>
          <cell r="G1259" t="str">
            <v>No major surgery</v>
          </cell>
          <cell r="H1259" t="str">
            <v>No</v>
          </cell>
        </row>
        <row r="1260">
          <cell r="A1260" t="str">
            <v>Id1259</v>
          </cell>
          <cell r="B1260">
            <v>37</v>
          </cell>
          <cell r="C1260">
            <v>8.75</v>
          </cell>
          <cell r="D1260" t="str">
            <v>No</v>
          </cell>
          <cell r="E1260" t="str">
            <v>No</v>
          </cell>
          <cell r="F1260" t="str">
            <v>No</v>
          </cell>
          <cell r="G1260" t="str">
            <v>No major surgery</v>
          </cell>
          <cell r="H1260" t="str">
            <v>No</v>
          </cell>
        </row>
        <row r="1261">
          <cell r="A1261" t="str">
            <v>Id1260</v>
          </cell>
          <cell r="B1261">
            <v>25.4</v>
          </cell>
          <cell r="C1261">
            <v>11.96</v>
          </cell>
          <cell r="D1261" t="str">
            <v>No</v>
          </cell>
          <cell r="E1261" t="str">
            <v>No</v>
          </cell>
          <cell r="F1261" t="str">
            <v>No</v>
          </cell>
          <cell r="G1261" t="str">
            <v>No major surgery</v>
          </cell>
          <cell r="H1261" t="str">
            <v>No</v>
          </cell>
        </row>
        <row r="1262">
          <cell r="A1262" t="str">
            <v>Id1261</v>
          </cell>
          <cell r="B1262">
            <v>32.299999999999997</v>
          </cell>
          <cell r="C1262">
            <v>10.54</v>
          </cell>
          <cell r="D1262" t="str">
            <v>No</v>
          </cell>
          <cell r="E1262" t="str">
            <v>No</v>
          </cell>
          <cell r="F1262" t="str">
            <v>No</v>
          </cell>
          <cell r="G1262" t="str">
            <v>No major surgery</v>
          </cell>
          <cell r="H1262" t="str">
            <v>No</v>
          </cell>
        </row>
        <row r="1263">
          <cell r="A1263" t="str">
            <v>Id1262</v>
          </cell>
          <cell r="B1263">
            <v>23.94</v>
          </cell>
          <cell r="C1263">
            <v>4.54</v>
          </cell>
          <cell r="D1263" t="str">
            <v>yes</v>
          </cell>
          <cell r="E1263" t="str">
            <v>No</v>
          </cell>
          <cell r="F1263" t="str">
            <v>Yes</v>
          </cell>
          <cell r="G1263">
            <v>1</v>
          </cell>
          <cell r="H1263" t="str">
            <v>No</v>
          </cell>
        </row>
        <row r="1264">
          <cell r="A1264" t="str">
            <v>Id1263</v>
          </cell>
          <cell r="B1264">
            <v>46.4</v>
          </cell>
          <cell r="C1264">
            <v>5.71</v>
          </cell>
          <cell r="D1264" t="str">
            <v>No</v>
          </cell>
          <cell r="E1264" t="str">
            <v>No</v>
          </cell>
          <cell r="F1264" t="str">
            <v>No</v>
          </cell>
          <cell r="G1264" t="str">
            <v>No major surgery</v>
          </cell>
          <cell r="H1264" t="str">
            <v>No</v>
          </cell>
        </row>
        <row r="1265">
          <cell r="A1265" t="str">
            <v>Id1264</v>
          </cell>
          <cell r="B1265">
            <v>40.375</v>
          </cell>
          <cell r="C1265">
            <v>6.25</v>
          </cell>
          <cell r="D1265" t="str">
            <v>yes</v>
          </cell>
          <cell r="E1265" t="str">
            <v>No</v>
          </cell>
          <cell r="F1265" t="str">
            <v>No</v>
          </cell>
          <cell r="G1265" t="str">
            <v>No major surgery</v>
          </cell>
          <cell r="H1265" t="str">
            <v>No</v>
          </cell>
        </row>
        <row r="1266">
          <cell r="A1266" t="str">
            <v>Id1265</v>
          </cell>
          <cell r="B1266">
            <v>28.7</v>
          </cell>
          <cell r="C1266">
            <v>9.4700000000000006</v>
          </cell>
          <cell r="D1266" t="str">
            <v>No</v>
          </cell>
          <cell r="E1266" t="str">
            <v>No</v>
          </cell>
          <cell r="F1266" t="str">
            <v>No</v>
          </cell>
          <cell r="G1266">
            <v>2</v>
          </cell>
          <cell r="H1266" t="str">
            <v>No</v>
          </cell>
        </row>
        <row r="1267">
          <cell r="A1267" t="str">
            <v>Id1266</v>
          </cell>
          <cell r="B1267">
            <v>26.63</v>
          </cell>
          <cell r="C1267">
            <v>5.7</v>
          </cell>
          <cell r="D1267" t="str">
            <v>No</v>
          </cell>
          <cell r="E1267" t="str">
            <v>No</v>
          </cell>
          <cell r="F1267" t="str">
            <v>No</v>
          </cell>
          <cell r="G1267" t="str">
            <v>No major surgery</v>
          </cell>
          <cell r="H1267" t="str">
            <v>No</v>
          </cell>
        </row>
        <row r="1268">
          <cell r="A1268" t="str">
            <v>Id1267</v>
          </cell>
          <cell r="B1268">
            <v>22.515000000000001</v>
          </cell>
          <cell r="C1268">
            <v>11.18</v>
          </cell>
          <cell r="D1268" t="str">
            <v>No</v>
          </cell>
          <cell r="E1268" t="str">
            <v>No</v>
          </cell>
          <cell r="F1268" t="str">
            <v>No</v>
          </cell>
          <cell r="G1268">
            <v>2</v>
          </cell>
          <cell r="H1268" t="str">
            <v>No</v>
          </cell>
        </row>
        <row r="1269">
          <cell r="A1269" t="str">
            <v>Id1268</v>
          </cell>
          <cell r="B1269">
            <v>36.575000000000003</v>
          </cell>
          <cell r="C1269">
            <v>10.98</v>
          </cell>
          <cell r="D1269" t="str">
            <v>No</v>
          </cell>
          <cell r="E1269" t="str">
            <v>No</v>
          </cell>
          <cell r="F1269" t="str">
            <v>No</v>
          </cell>
          <cell r="G1269" t="str">
            <v>No major surgery</v>
          </cell>
          <cell r="H1269" t="str">
            <v>No</v>
          </cell>
        </row>
        <row r="1270">
          <cell r="A1270" t="str">
            <v>Id1269</v>
          </cell>
          <cell r="B1270">
            <v>23.66</v>
          </cell>
          <cell r="C1270">
            <v>5.1100000000000003</v>
          </cell>
          <cell r="D1270" t="str">
            <v>yes</v>
          </cell>
          <cell r="E1270" t="str">
            <v>No</v>
          </cell>
          <cell r="F1270" t="str">
            <v>Yes</v>
          </cell>
          <cell r="G1270">
            <v>1</v>
          </cell>
          <cell r="H1270" t="str">
            <v>No</v>
          </cell>
        </row>
        <row r="1271">
          <cell r="A1271" t="str">
            <v>Id1270</v>
          </cell>
          <cell r="B1271">
            <v>18.62</v>
          </cell>
          <cell r="C1271">
            <v>10.24</v>
          </cell>
          <cell r="D1271" t="str">
            <v>No</v>
          </cell>
          <cell r="E1271" t="str">
            <v>No</v>
          </cell>
          <cell r="F1271" t="str">
            <v>No</v>
          </cell>
          <cell r="G1271" t="str">
            <v>No major surgery</v>
          </cell>
          <cell r="H1271" t="str">
            <v>No</v>
          </cell>
        </row>
        <row r="1272">
          <cell r="A1272" t="str">
            <v>Id1271</v>
          </cell>
          <cell r="B1272">
            <v>19.190000000000001</v>
          </cell>
          <cell r="C1272">
            <v>7.71</v>
          </cell>
          <cell r="D1272" t="str">
            <v>yes</v>
          </cell>
          <cell r="E1272" t="str">
            <v>No</v>
          </cell>
          <cell r="F1272" t="str">
            <v>No</v>
          </cell>
          <cell r="G1272">
            <v>1</v>
          </cell>
          <cell r="H1272" t="str">
            <v>No</v>
          </cell>
        </row>
        <row r="1273">
          <cell r="A1273" t="str">
            <v>Id1272</v>
          </cell>
          <cell r="B1273">
            <v>27.5</v>
          </cell>
          <cell r="C1273">
            <v>6.03</v>
          </cell>
          <cell r="D1273" t="str">
            <v>No</v>
          </cell>
          <cell r="E1273" t="str">
            <v>No</v>
          </cell>
          <cell r="F1273" t="str">
            <v>No</v>
          </cell>
          <cell r="G1273" t="str">
            <v>No major surgery</v>
          </cell>
          <cell r="H1273" t="str">
            <v>No</v>
          </cell>
        </row>
        <row r="1274">
          <cell r="A1274" t="str">
            <v>Id1273</v>
          </cell>
          <cell r="B1274">
            <v>27.36</v>
          </cell>
          <cell r="C1274">
            <v>5.96</v>
          </cell>
          <cell r="D1274" t="str">
            <v>No</v>
          </cell>
          <cell r="E1274" t="str">
            <v>No</v>
          </cell>
          <cell r="F1274" t="str">
            <v>Yes</v>
          </cell>
          <cell r="G1274">
            <v>1</v>
          </cell>
          <cell r="H1274" t="str">
            <v>No</v>
          </cell>
        </row>
        <row r="1275">
          <cell r="A1275" t="str">
            <v>Id1274</v>
          </cell>
          <cell r="B1275">
            <v>20.350000000000001</v>
          </cell>
          <cell r="C1275">
            <v>4.16</v>
          </cell>
          <cell r="D1275" t="str">
            <v>No</v>
          </cell>
          <cell r="E1275" t="str">
            <v>No</v>
          </cell>
          <cell r="F1275" t="str">
            <v>No</v>
          </cell>
          <cell r="G1275" t="str">
            <v>No major surgery</v>
          </cell>
          <cell r="H1275" t="str">
            <v>No</v>
          </cell>
        </row>
        <row r="1276">
          <cell r="A1276" t="str">
            <v>Id1275</v>
          </cell>
          <cell r="B1276">
            <v>24.035</v>
          </cell>
          <cell r="C1276">
            <v>6.11</v>
          </cell>
          <cell r="D1276" t="str">
            <v>No</v>
          </cell>
          <cell r="E1276" t="str">
            <v>No</v>
          </cell>
          <cell r="F1276" t="str">
            <v>No</v>
          </cell>
          <cell r="G1276" t="str">
            <v>No major surgery</v>
          </cell>
          <cell r="H1276" t="str">
            <v>No</v>
          </cell>
        </row>
        <row r="1277">
          <cell r="A1277" t="str">
            <v>Id1276</v>
          </cell>
          <cell r="B1277">
            <v>23.56</v>
          </cell>
          <cell r="C1277">
            <v>5.97</v>
          </cell>
          <cell r="D1277" t="str">
            <v>No</v>
          </cell>
          <cell r="E1277" t="str">
            <v>No</v>
          </cell>
          <cell r="F1277" t="str">
            <v>No</v>
          </cell>
          <cell r="G1277" t="str">
            <v>No major surgery</v>
          </cell>
          <cell r="H1277" t="str">
            <v>No</v>
          </cell>
        </row>
        <row r="1278">
          <cell r="A1278" t="str">
            <v>Id1277</v>
          </cell>
          <cell r="B1278">
            <v>27.17</v>
          </cell>
          <cell r="C1278">
            <v>10.81</v>
          </cell>
          <cell r="D1278" t="str">
            <v>No</v>
          </cell>
          <cell r="E1278" t="str">
            <v>No</v>
          </cell>
          <cell r="F1278" t="str">
            <v>No</v>
          </cell>
          <cell r="G1278">
            <v>2</v>
          </cell>
          <cell r="H1278" t="str">
            <v>No</v>
          </cell>
        </row>
        <row r="1279">
          <cell r="A1279" t="str">
            <v>Id1278</v>
          </cell>
          <cell r="B1279">
            <v>34.32</v>
          </cell>
          <cell r="C1279">
            <v>5.7</v>
          </cell>
          <cell r="D1279" t="str">
            <v>yes</v>
          </cell>
          <cell r="E1279" t="str">
            <v>No</v>
          </cell>
          <cell r="F1279" t="str">
            <v>Yes</v>
          </cell>
          <cell r="G1279">
            <v>1</v>
          </cell>
          <cell r="H1279" t="str">
            <v>No</v>
          </cell>
        </row>
        <row r="1280">
          <cell r="A1280" t="str">
            <v>Id1279</v>
          </cell>
          <cell r="B1280">
            <v>23.87</v>
          </cell>
          <cell r="C1280">
            <v>4.7699999999999996</v>
          </cell>
          <cell r="D1280" t="str">
            <v>yes</v>
          </cell>
          <cell r="E1280" t="str">
            <v>No</v>
          </cell>
          <cell r="F1280" t="str">
            <v>Yes</v>
          </cell>
          <cell r="G1280">
            <v>1</v>
          </cell>
          <cell r="H1280" t="str">
            <v>No</v>
          </cell>
        </row>
        <row r="1281">
          <cell r="A1281" t="str">
            <v>Id1280</v>
          </cell>
          <cell r="B1281">
            <v>30.15</v>
          </cell>
          <cell r="C1281">
            <v>4.25</v>
          </cell>
          <cell r="D1281" t="str">
            <v>No</v>
          </cell>
          <cell r="E1281" t="str">
            <v>No</v>
          </cell>
          <cell r="F1281" t="str">
            <v>No</v>
          </cell>
          <cell r="G1281">
            <v>1</v>
          </cell>
          <cell r="H1281" t="str">
            <v>No</v>
          </cell>
        </row>
        <row r="1282">
          <cell r="A1282" t="str">
            <v>Id1281</v>
          </cell>
          <cell r="B1282">
            <v>26.36</v>
          </cell>
          <cell r="C1282">
            <v>5.52</v>
          </cell>
          <cell r="D1282" t="str">
            <v>No</v>
          </cell>
          <cell r="E1282" t="str">
            <v>No</v>
          </cell>
          <cell r="F1282" t="str">
            <v>No</v>
          </cell>
          <cell r="G1282" t="str">
            <v>No major surgery</v>
          </cell>
          <cell r="H1282" t="str">
            <v>No</v>
          </cell>
        </row>
        <row r="1283">
          <cell r="A1283" t="str">
            <v>Id1282</v>
          </cell>
          <cell r="B1283">
            <v>45.32</v>
          </cell>
          <cell r="C1283">
            <v>6.53</v>
          </cell>
          <cell r="D1283" t="str">
            <v>yes</v>
          </cell>
          <cell r="E1283" t="str">
            <v>No</v>
          </cell>
          <cell r="F1283" t="str">
            <v>No</v>
          </cell>
          <cell r="G1283">
            <v>1</v>
          </cell>
          <cell r="H1283" t="str">
            <v>No</v>
          </cell>
        </row>
        <row r="1284">
          <cell r="A1284" t="str">
            <v>Id1283</v>
          </cell>
          <cell r="B1284">
            <v>31.93</v>
          </cell>
          <cell r="C1284">
            <v>4.82</v>
          </cell>
          <cell r="D1284" t="str">
            <v>yes</v>
          </cell>
          <cell r="E1284" t="str">
            <v>No</v>
          </cell>
          <cell r="F1284" t="str">
            <v>No</v>
          </cell>
          <cell r="G1284">
            <v>1</v>
          </cell>
          <cell r="H1284" t="str">
            <v>No</v>
          </cell>
        </row>
        <row r="1285">
          <cell r="A1285" t="str">
            <v>Id1284</v>
          </cell>
          <cell r="B1285">
            <v>36</v>
          </cell>
          <cell r="C1285">
            <v>11.94</v>
          </cell>
          <cell r="D1285" t="str">
            <v>yes</v>
          </cell>
          <cell r="E1285" t="str">
            <v>No</v>
          </cell>
          <cell r="F1285" t="str">
            <v>No</v>
          </cell>
          <cell r="G1285">
            <v>1</v>
          </cell>
          <cell r="H1285" t="str">
            <v>No</v>
          </cell>
        </row>
        <row r="1286">
          <cell r="A1286" t="str">
            <v>Id1285</v>
          </cell>
          <cell r="B1286">
            <v>32</v>
          </cell>
          <cell r="C1286">
            <v>7.85</v>
          </cell>
          <cell r="D1286" t="str">
            <v>yes</v>
          </cell>
          <cell r="E1286" t="str">
            <v>No</v>
          </cell>
          <cell r="F1286" t="str">
            <v>No</v>
          </cell>
          <cell r="G1286">
            <v>1</v>
          </cell>
          <cell r="H1286" t="str">
            <v>No</v>
          </cell>
        </row>
        <row r="1287">
          <cell r="A1287" t="str">
            <v>Id1286</v>
          </cell>
          <cell r="B1287">
            <v>29.37</v>
          </cell>
          <cell r="C1287">
            <v>8.01</v>
          </cell>
          <cell r="D1287" t="str">
            <v>yes</v>
          </cell>
          <cell r="E1287" t="str">
            <v>No</v>
          </cell>
          <cell r="F1287" t="str">
            <v>No</v>
          </cell>
          <cell r="G1287">
            <v>1</v>
          </cell>
          <cell r="H1287" t="str">
            <v>No</v>
          </cell>
        </row>
        <row r="1288">
          <cell r="A1288" t="str">
            <v>Id1287</v>
          </cell>
          <cell r="B1288">
            <v>23.6</v>
          </cell>
          <cell r="C1288">
            <v>7.4</v>
          </cell>
          <cell r="D1288" t="str">
            <v>yes</v>
          </cell>
          <cell r="E1288" t="str">
            <v>No</v>
          </cell>
          <cell r="F1288" t="str">
            <v>No</v>
          </cell>
          <cell r="G1288">
            <v>1</v>
          </cell>
          <cell r="H1288" t="str">
            <v>No</v>
          </cell>
        </row>
        <row r="1289">
          <cell r="A1289" t="str">
            <v>Id1288</v>
          </cell>
          <cell r="B1289">
            <v>33.155000000000001</v>
          </cell>
          <cell r="C1289">
            <v>8.3800000000000008</v>
          </cell>
          <cell r="D1289" t="str">
            <v>yes</v>
          </cell>
          <cell r="E1289" t="str">
            <v>No</v>
          </cell>
          <cell r="F1289" t="str">
            <v>No</v>
          </cell>
          <cell r="G1289" t="str">
            <v>No major surgery</v>
          </cell>
          <cell r="H1289" t="str">
            <v>No</v>
          </cell>
        </row>
        <row r="1290">
          <cell r="A1290" t="str">
            <v>Id1289</v>
          </cell>
          <cell r="B1290">
            <v>24.32</v>
          </cell>
          <cell r="C1290">
            <v>11.56</v>
          </cell>
          <cell r="D1290" t="str">
            <v>yes</v>
          </cell>
          <cell r="E1290" t="str">
            <v>No</v>
          </cell>
          <cell r="F1290" t="str">
            <v>No</v>
          </cell>
          <cell r="G1290">
            <v>1</v>
          </cell>
          <cell r="H1290" t="str">
            <v>No</v>
          </cell>
        </row>
        <row r="1291">
          <cell r="A1291" t="str">
            <v>Id1290</v>
          </cell>
          <cell r="B1291">
            <v>36.299999999999997</v>
          </cell>
          <cell r="C1291">
            <v>4.6100000000000003</v>
          </cell>
          <cell r="D1291" t="str">
            <v>No</v>
          </cell>
          <cell r="E1291" t="str">
            <v>No</v>
          </cell>
          <cell r="F1291" t="str">
            <v>No</v>
          </cell>
          <cell r="G1291" t="str">
            <v>No major surgery</v>
          </cell>
          <cell r="H1291" t="str">
            <v>No</v>
          </cell>
        </row>
        <row r="1292">
          <cell r="A1292" t="str">
            <v>Id1291</v>
          </cell>
          <cell r="B1292">
            <v>34.4</v>
          </cell>
          <cell r="C1292">
            <v>4.95</v>
          </cell>
          <cell r="D1292" t="str">
            <v>No</v>
          </cell>
          <cell r="E1292" t="str">
            <v>No</v>
          </cell>
          <cell r="F1292" t="str">
            <v>Yes</v>
          </cell>
          <cell r="G1292">
            <v>1</v>
          </cell>
          <cell r="H1292" t="str">
            <v>No</v>
          </cell>
        </row>
        <row r="1293">
          <cell r="A1293" t="str">
            <v>Id1292</v>
          </cell>
          <cell r="B1293">
            <v>30.9</v>
          </cell>
          <cell r="C1293">
            <v>5.04</v>
          </cell>
          <cell r="D1293" t="str">
            <v>No</v>
          </cell>
          <cell r="E1293" t="str">
            <v>No</v>
          </cell>
          <cell r="F1293" t="str">
            <v>No</v>
          </cell>
          <cell r="G1293" t="str">
            <v>No major surgery</v>
          </cell>
          <cell r="H1293" t="str">
            <v>No</v>
          </cell>
        </row>
        <row r="1294">
          <cell r="A1294" t="str">
            <v>Id1293</v>
          </cell>
          <cell r="B1294">
            <v>28.6</v>
          </cell>
          <cell r="C1294">
            <v>5.42</v>
          </cell>
          <cell r="D1294" t="str">
            <v>No</v>
          </cell>
          <cell r="E1294" t="str">
            <v>No</v>
          </cell>
          <cell r="F1294" t="str">
            <v>No</v>
          </cell>
          <cell r="G1294" t="str">
            <v>No major surgery</v>
          </cell>
          <cell r="H1294" t="str">
            <v>No</v>
          </cell>
        </row>
        <row r="1295">
          <cell r="A1295" t="str">
            <v>Id1294</v>
          </cell>
          <cell r="B1295">
            <v>27.83</v>
          </cell>
          <cell r="C1295">
            <v>5.39</v>
          </cell>
          <cell r="D1295" t="str">
            <v>No</v>
          </cell>
          <cell r="E1295" t="str">
            <v>No</v>
          </cell>
          <cell r="F1295" t="str">
            <v>No</v>
          </cell>
          <cell r="G1295" t="str">
            <v>No major surgery</v>
          </cell>
          <cell r="H1295" t="str">
            <v>No</v>
          </cell>
        </row>
        <row r="1296">
          <cell r="A1296" t="str">
            <v>Id1295</v>
          </cell>
          <cell r="B1296">
            <v>39.64</v>
          </cell>
          <cell r="C1296">
            <v>6</v>
          </cell>
          <cell r="D1296" t="str">
            <v>No</v>
          </cell>
          <cell r="E1296" t="str">
            <v>No</v>
          </cell>
          <cell r="F1296" t="str">
            <v>Yes</v>
          </cell>
          <cell r="G1296">
            <v>1</v>
          </cell>
          <cell r="H1296" t="str">
            <v>No</v>
          </cell>
        </row>
        <row r="1297">
          <cell r="A1297" t="str">
            <v>Id1296</v>
          </cell>
          <cell r="B1297">
            <v>38.479999999999997</v>
          </cell>
          <cell r="C1297">
            <v>6.02</v>
          </cell>
          <cell r="D1297" t="str">
            <v>No</v>
          </cell>
          <cell r="E1297" t="str">
            <v>No</v>
          </cell>
          <cell r="F1297" t="str">
            <v>No</v>
          </cell>
          <cell r="G1297">
            <v>1</v>
          </cell>
          <cell r="H1297" t="str">
            <v>No</v>
          </cell>
        </row>
        <row r="1298">
          <cell r="A1298" t="str">
            <v>Id1297</v>
          </cell>
          <cell r="B1298">
            <v>36.200000000000003</v>
          </cell>
          <cell r="C1298">
            <v>4.62</v>
          </cell>
          <cell r="D1298" t="str">
            <v>No</v>
          </cell>
          <cell r="E1298" t="str">
            <v>No</v>
          </cell>
          <cell r="F1298" t="str">
            <v>No</v>
          </cell>
          <cell r="G1298">
            <v>2</v>
          </cell>
          <cell r="H1298" t="str">
            <v>No</v>
          </cell>
        </row>
        <row r="1299">
          <cell r="A1299" t="str">
            <v>Id1298</v>
          </cell>
          <cell r="B1299">
            <v>27.13</v>
          </cell>
          <cell r="C1299">
            <v>5.59</v>
          </cell>
          <cell r="D1299" t="str">
            <v>No</v>
          </cell>
          <cell r="E1299" t="str">
            <v>No</v>
          </cell>
          <cell r="F1299" t="str">
            <v>No</v>
          </cell>
          <cell r="G1299">
            <v>1</v>
          </cell>
          <cell r="H1299" t="str">
            <v>No</v>
          </cell>
        </row>
        <row r="1300">
          <cell r="A1300" t="str">
            <v>Id1299</v>
          </cell>
          <cell r="B1300">
            <v>20.75</v>
          </cell>
          <cell r="C1300">
            <v>5.18</v>
          </cell>
          <cell r="D1300" t="str">
            <v>yes</v>
          </cell>
          <cell r="E1300" t="str">
            <v>No</v>
          </cell>
          <cell r="F1300" t="str">
            <v>No</v>
          </cell>
          <cell r="G1300">
            <v>2</v>
          </cell>
          <cell r="H1300" t="str">
            <v>No</v>
          </cell>
        </row>
        <row r="1301">
          <cell r="A1301" t="str">
            <v>Id1300</v>
          </cell>
          <cell r="B1301">
            <v>26.6</v>
          </cell>
          <cell r="C1301">
            <v>6.29</v>
          </cell>
          <cell r="D1301" t="str">
            <v>No</v>
          </cell>
          <cell r="E1301" t="str">
            <v>No</v>
          </cell>
          <cell r="F1301" t="str">
            <v>No</v>
          </cell>
          <cell r="G1301">
            <v>2</v>
          </cell>
          <cell r="H1301" t="str">
            <v>No</v>
          </cell>
        </row>
        <row r="1302">
          <cell r="A1302" t="str">
            <v>Id1301</v>
          </cell>
          <cell r="B1302">
            <v>25.3</v>
          </cell>
          <cell r="C1302">
            <v>4.49</v>
          </cell>
          <cell r="D1302" t="str">
            <v>No</v>
          </cell>
          <cell r="E1302" t="str">
            <v>No</v>
          </cell>
          <cell r="F1302" t="str">
            <v>No</v>
          </cell>
          <cell r="G1302">
            <v>2</v>
          </cell>
          <cell r="H1302" t="str">
            <v>No</v>
          </cell>
        </row>
        <row r="1303">
          <cell r="A1303" t="str">
            <v>Id1302</v>
          </cell>
          <cell r="B1303">
            <v>18.84</v>
          </cell>
          <cell r="C1303">
            <v>11.82</v>
          </cell>
          <cell r="D1303" t="str">
            <v>yes</v>
          </cell>
          <cell r="E1303" t="str">
            <v>No</v>
          </cell>
          <cell r="F1303" t="str">
            <v>Yes</v>
          </cell>
          <cell r="G1303">
            <v>1</v>
          </cell>
          <cell r="H1303" t="str">
            <v>No</v>
          </cell>
        </row>
        <row r="1304">
          <cell r="A1304" t="str">
            <v>Id1303</v>
          </cell>
          <cell r="B1304">
            <v>19.57</v>
          </cell>
          <cell r="C1304">
            <v>7.41</v>
          </cell>
          <cell r="D1304" t="str">
            <v>yes</v>
          </cell>
          <cell r="E1304" t="str">
            <v>No</v>
          </cell>
          <cell r="F1304" t="str">
            <v>No</v>
          </cell>
          <cell r="G1304">
            <v>1</v>
          </cell>
          <cell r="H1304" t="str">
            <v>No</v>
          </cell>
        </row>
        <row r="1305">
          <cell r="A1305" t="str">
            <v>Id1304</v>
          </cell>
          <cell r="B1305">
            <v>30.495000000000001</v>
          </cell>
          <cell r="C1305">
            <v>5.97</v>
          </cell>
          <cell r="D1305" t="str">
            <v>No</v>
          </cell>
          <cell r="E1305" t="str">
            <v>No</v>
          </cell>
          <cell r="F1305" t="str">
            <v>No</v>
          </cell>
          <cell r="G1305" t="str">
            <v>No major surgery</v>
          </cell>
          <cell r="H1305" t="str">
            <v>No</v>
          </cell>
        </row>
        <row r="1306">
          <cell r="A1306" t="str">
            <v>Id1305</v>
          </cell>
          <cell r="B1306">
            <v>30.114999999999998</v>
          </cell>
          <cell r="C1306">
            <v>5.74</v>
          </cell>
          <cell r="D1306" t="str">
            <v>No</v>
          </cell>
          <cell r="E1306" t="str">
            <v>No</v>
          </cell>
          <cell r="F1306" t="str">
            <v>Yes</v>
          </cell>
          <cell r="G1306">
            <v>1</v>
          </cell>
          <cell r="H1306" t="str">
            <v>No</v>
          </cell>
        </row>
        <row r="1307">
          <cell r="A1307" t="str">
            <v>Id1306</v>
          </cell>
          <cell r="B1307">
            <v>24.78</v>
          </cell>
          <cell r="C1307">
            <v>9.85</v>
          </cell>
          <cell r="D1307" t="str">
            <v>No</v>
          </cell>
          <cell r="E1307" t="str">
            <v>No</v>
          </cell>
          <cell r="F1307" t="str">
            <v>No</v>
          </cell>
          <cell r="G1307" t="str">
            <v>No major surgery</v>
          </cell>
          <cell r="H1307" t="str">
            <v>No</v>
          </cell>
        </row>
        <row r="1308">
          <cell r="A1308" t="str">
            <v>Id1307</v>
          </cell>
          <cell r="B1308">
            <v>24.77</v>
          </cell>
          <cell r="C1308">
            <v>7.59</v>
          </cell>
          <cell r="D1308" t="str">
            <v>No</v>
          </cell>
          <cell r="E1308" t="str">
            <v>No</v>
          </cell>
          <cell r="F1308" t="str">
            <v>No</v>
          </cell>
          <cell r="G1308" t="str">
            <v>No major surgery</v>
          </cell>
          <cell r="H1308" t="str">
            <v>No</v>
          </cell>
        </row>
        <row r="1309">
          <cell r="A1309" t="str">
            <v>Id1308</v>
          </cell>
          <cell r="B1309">
            <v>16.579999999999998</v>
          </cell>
          <cell r="C1309">
            <v>6.98</v>
          </cell>
          <cell r="D1309" t="str">
            <v>yes</v>
          </cell>
          <cell r="E1309" t="str">
            <v>No</v>
          </cell>
          <cell r="F1309" t="str">
            <v>Yes</v>
          </cell>
          <cell r="G1309">
            <v>1</v>
          </cell>
          <cell r="H1309" t="str">
            <v>No</v>
          </cell>
        </row>
        <row r="1310">
          <cell r="A1310" t="str">
            <v>Id1309</v>
          </cell>
          <cell r="B1310">
            <v>38.17</v>
          </cell>
          <cell r="C1310">
            <v>4.7300000000000004</v>
          </cell>
          <cell r="D1310" t="str">
            <v>yes</v>
          </cell>
          <cell r="E1310" t="str">
            <v>No</v>
          </cell>
          <cell r="F1310" t="str">
            <v>No</v>
          </cell>
          <cell r="G1310" t="str">
            <v>No major surgery</v>
          </cell>
          <cell r="H1310" t="str">
            <v>No</v>
          </cell>
        </row>
        <row r="1311">
          <cell r="A1311" t="str">
            <v>Id1310</v>
          </cell>
          <cell r="B1311">
            <v>39.424999999999997</v>
          </cell>
          <cell r="C1311">
            <v>4.76</v>
          </cell>
          <cell r="D1311" t="str">
            <v>yes</v>
          </cell>
          <cell r="E1311" t="str">
            <v>No</v>
          </cell>
          <cell r="F1311" t="str">
            <v>No</v>
          </cell>
          <cell r="G1311" t="str">
            <v>No major surgery</v>
          </cell>
          <cell r="H1311" t="str">
            <v>No</v>
          </cell>
        </row>
        <row r="1312">
          <cell r="A1312" t="str">
            <v>Id1311</v>
          </cell>
          <cell r="B1312">
            <v>33.44</v>
          </cell>
          <cell r="C1312">
            <v>6.24</v>
          </cell>
          <cell r="D1312" t="str">
            <v>yes</v>
          </cell>
          <cell r="E1312" t="str">
            <v>No</v>
          </cell>
          <cell r="F1312" t="str">
            <v>No</v>
          </cell>
          <cell r="G1312" t="str">
            <v>No major surgery</v>
          </cell>
          <cell r="H1312" t="str">
            <v>No</v>
          </cell>
        </row>
        <row r="1313">
          <cell r="A1313" t="str">
            <v>Id1312</v>
          </cell>
          <cell r="B1313">
            <v>33.344999999999999</v>
          </cell>
          <cell r="C1313">
            <v>5.44</v>
          </cell>
          <cell r="D1313" t="str">
            <v>yes</v>
          </cell>
          <cell r="E1313" t="str">
            <v>No</v>
          </cell>
          <cell r="F1313" t="str">
            <v>No</v>
          </cell>
          <cell r="G1313" t="str">
            <v>No major surgery</v>
          </cell>
          <cell r="H1313" t="str">
            <v>No</v>
          </cell>
        </row>
        <row r="1314">
          <cell r="A1314" t="str">
            <v>Id1313</v>
          </cell>
          <cell r="B1314">
            <v>38.79</v>
          </cell>
          <cell r="C1314">
            <v>5.08</v>
          </cell>
          <cell r="D1314" t="str">
            <v>No</v>
          </cell>
          <cell r="E1314" t="str">
            <v>No</v>
          </cell>
          <cell r="F1314" t="str">
            <v>Yes</v>
          </cell>
          <cell r="G1314">
            <v>1</v>
          </cell>
          <cell r="H1314" t="str">
            <v>No</v>
          </cell>
        </row>
        <row r="1315">
          <cell r="A1315" t="str">
            <v>Id1314</v>
          </cell>
          <cell r="B1315">
            <v>30.684999999999999</v>
          </cell>
          <cell r="C1315">
            <v>4.87</v>
          </cell>
          <cell r="D1315" t="str">
            <v>No</v>
          </cell>
          <cell r="E1315" t="str">
            <v>No</v>
          </cell>
          <cell r="F1315" t="str">
            <v>Yes</v>
          </cell>
          <cell r="G1315">
            <v>1</v>
          </cell>
          <cell r="H1315" t="str">
            <v>No</v>
          </cell>
        </row>
        <row r="1316">
          <cell r="A1316" t="str">
            <v>Id1315</v>
          </cell>
          <cell r="B1316">
            <v>22.135000000000002</v>
          </cell>
          <cell r="C1316">
            <v>8.17</v>
          </cell>
          <cell r="D1316" t="str">
            <v>No</v>
          </cell>
          <cell r="E1316" t="str">
            <v>No</v>
          </cell>
          <cell r="F1316" t="str">
            <v>No</v>
          </cell>
          <cell r="G1316" t="str">
            <v>No major surgery</v>
          </cell>
          <cell r="H1316" t="str">
            <v>No</v>
          </cell>
        </row>
        <row r="1317">
          <cell r="A1317" t="str">
            <v>Id1316</v>
          </cell>
          <cell r="B1317">
            <v>33.33</v>
          </cell>
          <cell r="C1317">
            <v>7.61</v>
          </cell>
          <cell r="D1317" t="str">
            <v>No</v>
          </cell>
          <cell r="E1317" t="str">
            <v>No</v>
          </cell>
          <cell r="F1317" t="str">
            <v>No</v>
          </cell>
          <cell r="G1317" t="str">
            <v>No major surgery</v>
          </cell>
          <cell r="H1317" t="str">
            <v>No</v>
          </cell>
        </row>
        <row r="1318">
          <cell r="A1318" t="str">
            <v>Id1317</v>
          </cell>
          <cell r="B1318">
            <v>31.13</v>
          </cell>
          <cell r="C1318">
            <v>10.1</v>
          </cell>
          <cell r="D1318" t="str">
            <v>No</v>
          </cell>
          <cell r="E1318" t="str">
            <v>No</v>
          </cell>
          <cell r="F1318" t="str">
            <v>No</v>
          </cell>
          <cell r="G1318" t="str">
            <v>No major surgery</v>
          </cell>
          <cell r="H1318" t="str">
            <v>No</v>
          </cell>
        </row>
        <row r="1319">
          <cell r="A1319" t="str">
            <v>Id1318</v>
          </cell>
          <cell r="B1319">
            <v>28.9</v>
          </cell>
          <cell r="C1319">
            <v>11.24</v>
          </cell>
          <cell r="D1319" t="str">
            <v>No</v>
          </cell>
          <cell r="E1319" t="str">
            <v>No</v>
          </cell>
          <cell r="F1319" t="str">
            <v>No</v>
          </cell>
          <cell r="G1319" t="str">
            <v>No major surgery</v>
          </cell>
          <cell r="H1319" t="str">
            <v>No</v>
          </cell>
        </row>
        <row r="1320">
          <cell r="A1320" t="str">
            <v>Id1319</v>
          </cell>
          <cell r="B1320">
            <v>43.31</v>
          </cell>
          <cell r="C1320">
            <v>6.1</v>
          </cell>
          <cell r="D1320" t="str">
            <v>yes</v>
          </cell>
          <cell r="E1320" t="str">
            <v>yes</v>
          </cell>
          <cell r="F1320" t="str">
            <v>No</v>
          </cell>
          <cell r="G1320">
            <v>1</v>
          </cell>
          <cell r="H1320" t="str">
            <v>No</v>
          </cell>
        </row>
        <row r="1321">
          <cell r="A1321" t="str">
            <v>Id1320</v>
          </cell>
          <cell r="B1321">
            <v>22.8</v>
          </cell>
          <cell r="C1321">
            <v>6.98</v>
          </cell>
          <cell r="D1321" t="str">
            <v>No</v>
          </cell>
          <cell r="E1321" t="str">
            <v>No</v>
          </cell>
          <cell r="F1321" t="str">
            <v>No</v>
          </cell>
          <cell r="G1321" t="str">
            <v>No major surgery</v>
          </cell>
          <cell r="H1321" t="str">
            <v>No</v>
          </cell>
        </row>
        <row r="1322">
          <cell r="A1322" t="str">
            <v>Id1321</v>
          </cell>
          <cell r="B1322">
            <v>19.09</v>
          </cell>
          <cell r="C1322">
            <v>4</v>
          </cell>
          <cell r="D1322" t="str">
            <v>yes</v>
          </cell>
          <cell r="E1322" t="str">
            <v>No</v>
          </cell>
          <cell r="F1322" t="str">
            <v>No</v>
          </cell>
          <cell r="G1322">
            <v>1</v>
          </cell>
          <cell r="H1322" t="str">
            <v>No</v>
          </cell>
        </row>
        <row r="1323">
          <cell r="A1323" t="str">
            <v>Id1322</v>
          </cell>
          <cell r="B1323">
            <v>23.37</v>
          </cell>
          <cell r="C1323">
            <v>4.2300000000000004</v>
          </cell>
          <cell r="D1323" t="str">
            <v>No</v>
          </cell>
          <cell r="E1323" t="str">
            <v>No</v>
          </cell>
          <cell r="F1323" t="str">
            <v>No</v>
          </cell>
          <cell r="G1323" t="str">
            <v>No major surgery</v>
          </cell>
          <cell r="H1323" t="str">
            <v>No</v>
          </cell>
        </row>
        <row r="1324">
          <cell r="A1324" t="str">
            <v>Id1323</v>
          </cell>
          <cell r="B1324">
            <v>33.44</v>
          </cell>
          <cell r="C1324">
            <v>4.72</v>
          </cell>
          <cell r="D1324" t="str">
            <v>yes</v>
          </cell>
          <cell r="E1324" t="str">
            <v>No</v>
          </cell>
          <cell r="F1324" t="str">
            <v>No</v>
          </cell>
          <cell r="G1324" t="str">
            <v>No major surgery</v>
          </cell>
          <cell r="H1324" t="str">
            <v>No</v>
          </cell>
        </row>
        <row r="1325">
          <cell r="A1325" t="str">
            <v>Id1324</v>
          </cell>
          <cell r="B1325">
            <v>28.05</v>
          </cell>
          <cell r="C1325">
            <v>5.63</v>
          </cell>
          <cell r="D1325" t="str">
            <v>yes</v>
          </cell>
          <cell r="E1325" t="str">
            <v>No</v>
          </cell>
          <cell r="F1325" t="str">
            <v>No</v>
          </cell>
          <cell r="G1325" t="str">
            <v>No major surgery</v>
          </cell>
          <cell r="H1325" t="str">
            <v>No</v>
          </cell>
        </row>
        <row r="1326">
          <cell r="A1326" t="str">
            <v>Id1325</v>
          </cell>
          <cell r="B1326">
            <v>27.72</v>
          </cell>
          <cell r="C1326">
            <v>5.83</v>
          </cell>
          <cell r="D1326" t="str">
            <v>yes</v>
          </cell>
          <cell r="E1326" t="str">
            <v>No</v>
          </cell>
          <cell r="F1326" t="str">
            <v>No</v>
          </cell>
          <cell r="G1326" t="str">
            <v>No major surgery</v>
          </cell>
          <cell r="H1326" t="str">
            <v>No</v>
          </cell>
        </row>
        <row r="1327">
          <cell r="A1327" t="str">
            <v>Id1326</v>
          </cell>
          <cell r="B1327">
            <v>29.81</v>
          </cell>
          <cell r="C1327">
            <v>9.23</v>
          </cell>
          <cell r="D1327" t="str">
            <v>No</v>
          </cell>
          <cell r="E1327" t="str">
            <v>No</v>
          </cell>
          <cell r="F1327" t="str">
            <v>No</v>
          </cell>
          <cell r="G1327" t="str">
            <v>No major surgery</v>
          </cell>
          <cell r="H1327" t="str">
            <v>No</v>
          </cell>
        </row>
        <row r="1328">
          <cell r="A1328" t="str">
            <v>Id1327</v>
          </cell>
          <cell r="B1328">
            <v>23.98</v>
          </cell>
          <cell r="C1328">
            <v>9.89</v>
          </cell>
          <cell r="D1328" t="str">
            <v>No</v>
          </cell>
          <cell r="E1328" t="str">
            <v>No</v>
          </cell>
          <cell r="F1328" t="str">
            <v>No</v>
          </cell>
          <cell r="G1328" t="str">
            <v>No major surgery</v>
          </cell>
          <cell r="H1328" t="str">
            <v>No</v>
          </cell>
        </row>
        <row r="1329">
          <cell r="A1329" t="str">
            <v>Id1328</v>
          </cell>
          <cell r="B1329">
            <v>17.34</v>
          </cell>
          <cell r="C1329">
            <v>12</v>
          </cell>
          <cell r="D1329" t="str">
            <v>No</v>
          </cell>
          <cell r="E1329" t="str">
            <v>No</v>
          </cell>
          <cell r="F1329" t="str">
            <v>No</v>
          </cell>
          <cell r="G1329" t="str">
            <v>No major surgery</v>
          </cell>
          <cell r="H1329" t="str">
            <v>No</v>
          </cell>
        </row>
        <row r="1330">
          <cell r="A1330" t="str">
            <v>Id1329</v>
          </cell>
          <cell r="B1330">
            <v>40.39</v>
          </cell>
          <cell r="C1330">
            <v>4.24</v>
          </cell>
          <cell r="D1330" t="str">
            <v>yes</v>
          </cell>
          <cell r="E1330" t="str">
            <v>No</v>
          </cell>
          <cell r="F1330" t="str">
            <v>Yes</v>
          </cell>
          <cell r="G1330">
            <v>1</v>
          </cell>
          <cell r="H1330" t="str">
            <v>No</v>
          </cell>
        </row>
        <row r="1331">
          <cell r="A1331" t="str">
            <v>Id1330</v>
          </cell>
          <cell r="B1331">
            <v>25.96</v>
          </cell>
          <cell r="C1331">
            <v>4.68</v>
          </cell>
          <cell r="D1331" t="str">
            <v>yes</v>
          </cell>
          <cell r="E1331" t="str">
            <v>No</v>
          </cell>
          <cell r="F1331" t="str">
            <v>Yes</v>
          </cell>
          <cell r="G1331">
            <v>1</v>
          </cell>
          <cell r="H1331" t="str">
            <v>No</v>
          </cell>
        </row>
        <row r="1332">
          <cell r="A1332" t="str">
            <v>Id1331</v>
          </cell>
          <cell r="B1332">
            <v>17.68</v>
          </cell>
          <cell r="C1332">
            <v>8.57</v>
          </cell>
          <cell r="D1332" t="str">
            <v>yes</v>
          </cell>
          <cell r="E1332" t="str">
            <v>No</v>
          </cell>
          <cell r="F1332" t="str">
            <v>Yes</v>
          </cell>
          <cell r="G1332">
            <v>1</v>
          </cell>
          <cell r="H1332" t="str">
            <v>No</v>
          </cell>
        </row>
        <row r="1333">
          <cell r="A1333" t="str">
            <v>Id1332</v>
          </cell>
          <cell r="B1333">
            <v>30.875</v>
          </cell>
          <cell r="C1333">
            <v>4.0999999999999996</v>
          </cell>
          <cell r="D1333" t="str">
            <v>No</v>
          </cell>
          <cell r="E1333" t="str">
            <v>No</v>
          </cell>
          <cell r="F1333" t="str">
            <v>No</v>
          </cell>
          <cell r="G1333" t="str">
            <v>No major surgery</v>
          </cell>
          <cell r="H1333" t="str">
            <v>No</v>
          </cell>
        </row>
        <row r="1334">
          <cell r="A1334" t="str">
            <v>Id1333</v>
          </cell>
          <cell r="B1334">
            <v>30.81</v>
          </cell>
          <cell r="C1334">
            <v>4.49</v>
          </cell>
          <cell r="D1334" t="str">
            <v>No</v>
          </cell>
          <cell r="E1334" t="str">
            <v>No</v>
          </cell>
          <cell r="F1334" t="str">
            <v>No</v>
          </cell>
          <cell r="G1334" t="str">
            <v>No major surgery</v>
          </cell>
          <cell r="H1334" t="str">
            <v>No</v>
          </cell>
        </row>
        <row r="1335">
          <cell r="A1335" t="str">
            <v>Id1334</v>
          </cell>
          <cell r="B1335">
            <v>36.85</v>
          </cell>
          <cell r="C1335">
            <v>8.8000000000000007</v>
          </cell>
          <cell r="D1335" t="str">
            <v>No</v>
          </cell>
          <cell r="E1335" t="str">
            <v>No</v>
          </cell>
          <cell r="F1335" t="str">
            <v>No</v>
          </cell>
          <cell r="G1335">
            <v>2</v>
          </cell>
          <cell r="H1335" t="str">
            <v>No</v>
          </cell>
        </row>
        <row r="1336">
          <cell r="A1336" t="str">
            <v>Id1335</v>
          </cell>
          <cell r="B1336">
            <v>35.86</v>
          </cell>
          <cell r="C1336">
            <v>7.93</v>
          </cell>
          <cell r="D1336" t="str">
            <v>No</v>
          </cell>
          <cell r="E1336" t="str">
            <v>No</v>
          </cell>
          <cell r="F1336" t="str">
            <v>No</v>
          </cell>
          <cell r="G1336">
            <v>2</v>
          </cell>
          <cell r="H1336" t="str">
            <v>No</v>
          </cell>
        </row>
        <row r="1337">
          <cell r="A1337" t="str">
            <v>Id1336</v>
          </cell>
          <cell r="B1337">
            <v>30.3</v>
          </cell>
          <cell r="C1337">
            <v>9.4499999999999993</v>
          </cell>
          <cell r="D1337" t="str">
            <v>No</v>
          </cell>
          <cell r="E1337" t="str">
            <v>No</v>
          </cell>
          <cell r="F1337" t="str">
            <v>No</v>
          </cell>
          <cell r="G1337">
            <v>2</v>
          </cell>
          <cell r="H1337" t="str">
            <v>No</v>
          </cell>
        </row>
        <row r="1338">
          <cell r="A1338" t="str">
            <v>Id1337</v>
          </cell>
          <cell r="B1338">
            <v>32.015000000000001</v>
          </cell>
          <cell r="C1338">
            <v>7.67</v>
          </cell>
          <cell r="D1338" t="str">
            <v>No</v>
          </cell>
          <cell r="E1338" t="str">
            <v>No</v>
          </cell>
          <cell r="F1338" t="str">
            <v>No</v>
          </cell>
          <cell r="G1338" t="str">
            <v>No major surgery</v>
          </cell>
          <cell r="H1338" t="str">
            <v>No</v>
          </cell>
        </row>
        <row r="1339">
          <cell r="A1339" t="str">
            <v>Id1338</v>
          </cell>
          <cell r="B1339">
            <v>25.06</v>
          </cell>
          <cell r="C1339">
            <v>10.53</v>
          </cell>
          <cell r="D1339" t="str">
            <v>No</v>
          </cell>
          <cell r="E1339" t="str">
            <v>No</v>
          </cell>
          <cell r="F1339" t="str">
            <v>No</v>
          </cell>
          <cell r="G1339">
            <v>2</v>
          </cell>
          <cell r="H1339" t="str">
            <v>No</v>
          </cell>
        </row>
        <row r="1340">
          <cell r="A1340" t="str">
            <v>Id1339</v>
          </cell>
          <cell r="B1340">
            <v>18.829999999999998</v>
          </cell>
          <cell r="C1340">
            <v>10.08</v>
          </cell>
          <cell r="D1340" t="str">
            <v>yes</v>
          </cell>
          <cell r="E1340" t="str">
            <v>No</v>
          </cell>
          <cell r="F1340" t="str">
            <v>No</v>
          </cell>
          <cell r="G1340" t="str">
            <v>No major surgery</v>
          </cell>
          <cell r="H1340" t="str">
            <v>No</v>
          </cell>
        </row>
        <row r="1341">
          <cell r="A1341" t="str">
            <v>Id1340</v>
          </cell>
          <cell r="B1341">
            <v>47.52</v>
          </cell>
          <cell r="C1341">
            <v>11.39</v>
          </cell>
          <cell r="D1341" t="str">
            <v>yes</v>
          </cell>
          <cell r="E1341" t="str">
            <v>No</v>
          </cell>
          <cell r="F1341" t="str">
            <v>No</v>
          </cell>
          <cell r="G1341">
            <v>1</v>
          </cell>
          <cell r="H1341" t="str">
            <v>No</v>
          </cell>
        </row>
        <row r="1342">
          <cell r="A1342" t="str">
            <v>Id1341</v>
          </cell>
          <cell r="B1342">
            <v>37.82</v>
          </cell>
          <cell r="C1342">
            <v>6.36</v>
          </cell>
          <cell r="D1342" t="str">
            <v>No</v>
          </cell>
          <cell r="E1342" t="str">
            <v>No</v>
          </cell>
          <cell r="F1342" t="str">
            <v>No</v>
          </cell>
          <cell r="G1342" t="str">
            <v>No major surgery</v>
          </cell>
          <cell r="H1342" t="str">
            <v>No</v>
          </cell>
        </row>
        <row r="1343">
          <cell r="A1343" t="str">
            <v>Id1342</v>
          </cell>
          <cell r="B1343">
            <v>44.16</v>
          </cell>
          <cell r="C1343">
            <v>5.31</v>
          </cell>
          <cell r="D1343" t="str">
            <v>yes</v>
          </cell>
          <cell r="E1343" t="str">
            <v>No</v>
          </cell>
          <cell r="F1343" t="str">
            <v>No</v>
          </cell>
          <cell r="G1343" t="str">
            <v>No major surgery</v>
          </cell>
          <cell r="H1343" t="str">
            <v>No</v>
          </cell>
        </row>
        <row r="1344">
          <cell r="A1344" t="str">
            <v>Id1343</v>
          </cell>
          <cell r="B1344">
            <v>37.049999999999997</v>
          </cell>
          <cell r="C1344">
            <v>4.74</v>
          </cell>
          <cell r="D1344" t="str">
            <v>No</v>
          </cell>
          <cell r="E1344" t="str">
            <v>No</v>
          </cell>
          <cell r="F1344" t="str">
            <v>Yes</v>
          </cell>
          <cell r="G1344">
            <v>1</v>
          </cell>
          <cell r="H1344" t="str">
            <v>No</v>
          </cell>
        </row>
        <row r="1345">
          <cell r="A1345" t="str">
            <v>Id1344</v>
          </cell>
          <cell r="B1345">
            <v>18.66</v>
          </cell>
          <cell r="C1345">
            <v>11.35</v>
          </cell>
          <cell r="D1345" t="str">
            <v>No</v>
          </cell>
          <cell r="E1345" t="str">
            <v>No</v>
          </cell>
          <cell r="F1345" t="str">
            <v>No</v>
          </cell>
          <cell r="G1345" t="str">
            <v>No major surgery</v>
          </cell>
          <cell r="H1345" t="str">
            <v>No</v>
          </cell>
        </row>
        <row r="1346">
          <cell r="A1346" t="str">
            <v>Id1345</v>
          </cell>
          <cell r="B1346">
            <v>36.200000000000003</v>
          </cell>
          <cell r="C1346">
            <v>6.81</v>
          </cell>
          <cell r="D1346" t="str">
            <v>yes</v>
          </cell>
          <cell r="E1346" t="str">
            <v>No</v>
          </cell>
          <cell r="F1346" t="str">
            <v>No</v>
          </cell>
          <cell r="G1346">
            <v>1</v>
          </cell>
          <cell r="H1346" t="str">
            <v>No</v>
          </cell>
        </row>
        <row r="1347">
          <cell r="A1347" t="str">
            <v>Id1346</v>
          </cell>
          <cell r="B1347">
            <v>18.87</v>
          </cell>
          <cell r="C1347">
            <v>8.06</v>
          </cell>
          <cell r="D1347" t="str">
            <v>No</v>
          </cell>
          <cell r="E1347" t="str">
            <v>No</v>
          </cell>
          <cell r="F1347" t="str">
            <v>No</v>
          </cell>
          <cell r="G1347" t="str">
            <v>No major surgery</v>
          </cell>
          <cell r="H1347" t="str">
            <v>No</v>
          </cell>
        </row>
        <row r="1348">
          <cell r="A1348" t="str">
            <v>Id1347</v>
          </cell>
          <cell r="B1348">
            <v>32.299999999999997</v>
          </cell>
          <cell r="C1348">
            <v>6.74</v>
          </cell>
          <cell r="D1348" t="str">
            <v>yes</v>
          </cell>
          <cell r="E1348" t="str">
            <v>No</v>
          </cell>
          <cell r="F1348" t="str">
            <v>No</v>
          </cell>
          <cell r="G1348">
            <v>1</v>
          </cell>
          <cell r="H1348" t="str">
            <v>No</v>
          </cell>
        </row>
        <row r="1349">
          <cell r="A1349" t="str">
            <v>Id1348</v>
          </cell>
          <cell r="B1349">
            <v>22.64</v>
          </cell>
          <cell r="C1349">
            <v>6.54</v>
          </cell>
          <cell r="D1349" t="str">
            <v>yes</v>
          </cell>
          <cell r="E1349" t="str">
            <v>No</v>
          </cell>
          <cell r="F1349" t="str">
            <v>No</v>
          </cell>
          <cell r="G1349">
            <v>2</v>
          </cell>
          <cell r="H1349" t="str">
            <v>No</v>
          </cell>
        </row>
        <row r="1350">
          <cell r="A1350" t="str">
            <v>Id1349</v>
          </cell>
          <cell r="B1350">
            <v>28.69</v>
          </cell>
          <cell r="C1350">
            <v>5.4</v>
          </cell>
          <cell r="D1350" t="str">
            <v>No</v>
          </cell>
          <cell r="E1350" t="str">
            <v>No</v>
          </cell>
          <cell r="F1350" t="str">
            <v>No</v>
          </cell>
          <cell r="G1350" t="str">
            <v>No major surgery</v>
          </cell>
          <cell r="H1350" t="str">
            <v>No</v>
          </cell>
        </row>
        <row r="1351">
          <cell r="A1351" t="str">
            <v>Id1350</v>
          </cell>
          <cell r="B1351">
            <v>28.16</v>
          </cell>
          <cell r="C1351">
            <v>5.58</v>
          </cell>
          <cell r="D1351" t="str">
            <v>yes</v>
          </cell>
          <cell r="E1351" t="str">
            <v>No</v>
          </cell>
          <cell r="F1351" t="str">
            <v>No</v>
          </cell>
          <cell r="G1351" t="str">
            <v>No major surgery</v>
          </cell>
          <cell r="H1351" t="str">
            <v>No</v>
          </cell>
        </row>
        <row r="1352">
          <cell r="A1352" t="str">
            <v>Id1351</v>
          </cell>
          <cell r="B1352">
            <v>45.54</v>
          </cell>
          <cell r="C1352">
            <v>5.84</v>
          </cell>
          <cell r="D1352" t="str">
            <v>No</v>
          </cell>
          <cell r="E1352" t="str">
            <v>No</v>
          </cell>
          <cell r="F1352" t="str">
            <v>Yes</v>
          </cell>
          <cell r="G1352">
            <v>1</v>
          </cell>
          <cell r="H1352" t="str">
            <v>No</v>
          </cell>
        </row>
        <row r="1353">
          <cell r="A1353" t="str">
            <v>Id1352</v>
          </cell>
          <cell r="B1353">
            <v>28.7</v>
          </cell>
          <cell r="C1353">
            <v>4.2</v>
          </cell>
          <cell r="D1353" t="str">
            <v>No</v>
          </cell>
          <cell r="E1353" t="str">
            <v>No</v>
          </cell>
          <cell r="F1353" t="str">
            <v>No</v>
          </cell>
          <cell r="G1353" t="str">
            <v>No major surgery</v>
          </cell>
          <cell r="H1353" t="str">
            <v>No</v>
          </cell>
        </row>
        <row r="1354">
          <cell r="A1354" t="str">
            <v>Id1353</v>
          </cell>
          <cell r="B1354">
            <v>27.74</v>
          </cell>
          <cell r="C1354">
            <v>6.06</v>
          </cell>
          <cell r="D1354" t="str">
            <v>yes</v>
          </cell>
          <cell r="E1354" t="str">
            <v>No</v>
          </cell>
          <cell r="F1354" t="str">
            <v>No</v>
          </cell>
          <cell r="G1354" t="str">
            <v>No major surgery</v>
          </cell>
          <cell r="H1354" t="str">
            <v>No</v>
          </cell>
        </row>
        <row r="1355">
          <cell r="A1355" t="str">
            <v>Id1354</v>
          </cell>
          <cell r="B1355">
            <v>36.954999999999998</v>
          </cell>
          <cell r="C1355">
            <v>7.57</v>
          </cell>
          <cell r="D1355" t="str">
            <v>No</v>
          </cell>
          <cell r="E1355" t="str">
            <v>No</v>
          </cell>
          <cell r="F1355" t="str">
            <v>No</v>
          </cell>
          <cell r="G1355" t="str">
            <v>No major surgery</v>
          </cell>
          <cell r="H1355" t="str">
            <v>No</v>
          </cell>
        </row>
        <row r="1356">
          <cell r="A1356" t="str">
            <v>Id1355</v>
          </cell>
          <cell r="B1356">
            <v>30.69</v>
          </cell>
          <cell r="C1356">
            <v>6.15</v>
          </cell>
          <cell r="D1356" t="str">
            <v>No</v>
          </cell>
          <cell r="E1356" t="str">
            <v>No</v>
          </cell>
          <cell r="F1356" t="str">
            <v>No</v>
          </cell>
          <cell r="G1356" t="str">
            <v>No major surgery</v>
          </cell>
          <cell r="H1356" t="str">
            <v>No</v>
          </cell>
        </row>
        <row r="1357">
          <cell r="A1357" t="str">
            <v>Id1356</v>
          </cell>
          <cell r="B1357">
            <v>24.984999999999999</v>
          </cell>
          <cell r="C1357">
            <v>4.5599999999999996</v>
          </cell>
          <cell r="D1357" t="str">
            <v>No</v>
          </cell>
          <cell r="E1357" t="str">
            <v>No</v>
          </cell>
          <cell r="F1357" t="str">
            <v>No</v>
          </cell>
          <cell r="G1357" t="str">
            <v>No major surgery</v>
          </cell>
          <cell r="H1357" t="str">
            <v>No</v>
          </cell>
        </row>
        <row r="1358">
          <cell r="A1358" t="str">
            <v>Id1357</v>
          </cell>
          <cell r="B1358">
            <v>39.42</v>
          </cell>
          <cell r="C1358">
            <v>4.72</v>
          </cell>
          <cell r="D1358" t="str">
            <v>yes</v>
          </cell>
          <cell r="E1358" t="str">
            <v>No</v>
          </cell>
          <cell r="F1358" t="str">
            <v>No</v>
          </cell>
          <cell r="G1358">
            <v>1</v>
          </cell>
          <cell r="H1358" t="str">
            <v>No</v>
          </cell>
        </row>
        <row r="1359">
          <cell r="A1359" t="str">
            <v>Id1358</v>
          </cell>
          <cell r="B1359">
            <v>16.8</v>
          </cell>
          <cell r="C1359">
            <v>7.98</v>
          </cell>
          <cell r="D1359" t="str">
            <v>No</v>
          </cell>
          <cell r="E1359" t="str">
            <v>No</v>
          </cell>
          <cell r="F1359" t="str">
            <v>No</v>
          </cell>
          <cell r="G1359" t="str">
            <v>No major surgery</v>
          </cell>
          <cell r="H1359" t="str">
            <v>No</v>
          </cell>
        </row>
        <row r="1360">
          <cell r="A1360" t="str">
            <v>Id1359</v>
          </cell>
          <cell r="B1360">
            <v>23.274999999999999</v>
          </cell>
          <cell r="C1360">
            <v>6.26</v>
          </cell>
          <cell r="D1360" t="str">
            <v>yes</v>
          </cell>
          <cell r="E1360" t="str">
            <v>No</v>
          </cell>
          <cell r="F1360" t="str">
            <v>Yes</v>
          </cell>
          <cell r="G1360">
            <v>1</v>
          </cell>
          <cell r="H1360" t="str">
            <v>No</v>
          </cell>
        </row>
        <row r="1361">
          <cell r="A1361" t="str">
            <v>Id1360</v>
          </cell>
          <cell r="B1361">
            <v>22.8</v>
          </cell>
          <cell r="C1361">
            <v>4.29</v>
          </cell>
          <cell r="D1361" t="str">
            <v>yes</v>
          </cell>
          <cell r="E1361" t="str">
            <v>No</v>
          </cell>
          <cell r="F1361" t="str">
            <v>Yes</v>
          </cell>
          <cell r="G1361">
            <v>1</v>
          </cell>
          <cell r="H1361" t="str">
            <v>No</v>
          </cell>
        </row>
        <row r="1362">
          <cell r="A1362" t="str">
            <v>Id1361</v>
          </cell>
          <cell r="B1362">
            <v>24.3</v>
          </cell>
          <cell r="C1362">
            <v>5.43</v>
          </cell>
          <cell r="D1362" t="str">
            <v>No</v>
          </cell>
          <cell r="E1362" t="str">
            <v>No</v>
          </cell>
          <cell r="F1362" t="str">
            <v>No</v>
          </cell>
          <cell r="G1362">
            <v>2</v>
          </cell>
          <cell r="H1362" t="str">
            <v>No</v>
          </cell>
        </row>
        <row r="1363">
          <cell r="A1363" t="str">
            <v>Id1362</v>
          </cell>
          <cell r="B1363">
            <v>25.13</v>
          </cell>
          <cell r="C1363">
            <v>8</v>
          </cell>
          <cell r="D1363" t="str">
            <v>yes</v>
          </cell>
          <cell r="E1363" t="str">
            <v>No</v>
          </cell>
          <cell r="F1363" t="str">
            <v>No</v>
          </cell>
          <cell r="G1363">
            <v>1</v>
          </cell>
          <cell r="H1363" t="str">
            <v>No</v>
          </cell>
        </row>
        <row r="1364">
          <cell r="A1364" t="str">
            <v>Id1363</v>
          </cell>
          <cell r="B1364">
            <v>22.72</v>
          </cell>
          <cell r="C1364">
            <v>9.9600000000000009</v>
          </cell>
          <cell r="D1364" t="str">
            <v>yes</v>
          </cell>
          <cell r="E1364" t="str">
            <v>No</v>
          </cell>
          <cell r="F1364" t="str">
            <v>No</v>
          </cell>
          <cell r="G1364">
            <v>2</v>
          </cell>
          <cell r="H1364" t="str">
            <v>No</v>
          </cell>
        </row>
        <row r="1365">
          <cell r="A1365" t="str">
            <v>Id1364</v>
          </cell>
          <cell r="B1365">
            <v>32.6</v>
          </cell>
          <cell r="C1365">
            <v>6.8</v>
          </cell>
          <cell r="D1365" t="str">
            <v>yes</v>
          </cell>
          <cell r="E1365" t="str">
            <v>No</v>
          </cell>
          <cell r="F1365" t="str">
            <v>No</v>
          </cell>
          <cell r="G1365" t="str">
            <v>No major surgery</v>
          </cell>
          <cell r="H1365" t="str">
            <v>No</v>
          </cell>
        </row>
        <row r="1366">
          <cell r="A1366" t="str">
            <v>Id1365</v>
          </cell>
          <cell r="B1366">
            <v>17.28</v>
          </cell>
          <cell r="C1366">
            <v>6.22</v>
          </cell>
          <cell r="D1366" t="str">
            <v>yes</v>
          </cell>
          <cell r="E1366" t="str">
            <v>No</v>
          </cell>
          <cell r="F1366" t="str">
            <v>No</v>
          </cell>
          <cell r="G1366">
            <v>2</v>
          </cell>
          <cell r="H1366" t="str">
            <v>No</v>
          </cell>
        </row>
        <row r="1367">
          <cell r="A1367" t="str">
            <v>Id1366</v>
          </cell>
          <cell r="B1367">
            <v>27.92</v>
          </cell>
          <cell r="C1367">
            <v>5.79</v>
          </cell>
          <cell r="D1367" t="str">
            <v>No</v>
          </cell>
          <cell r="E1367" t="str">
            <v>No</v>
          </cell>
          <cell r="F1367" t="str">
            <v>No</v>
          </cell>
          <cell r="G1367">
            <v>1</v>
          </cell>
          <cell r="H1367" t="str">
            <v>No</v>
          </cell>
        </row>
        <row r="1368">
          <cell r="A1368" t="str">
            <v>Id1367</v>
          </cell>
          <cell r="B1368">
            <v>38.284999999999997</v>
          </cell>
          <cell r="C1368">
            <v>5.41</v>
          </cell>
          <cell r="D1368" t="str">
            <v>No</v>
          </cell>
          <cell r="E1368" t="str">
            <v>No</v>
          </cell>
          <cell r="F1368" t="str">
            <v>No</v>
          </cell>
          <cell r="G1368" t="str">
            <v>No major surgery</v>
          </cell>
          <cell r="H1368" t="str">
            <v>No</v>
          </cell>
        </row>
        <row r="1369">
          <cell r="A1369" t="str">
            <v>Id1368</v>
          </cell>
          <cell r="B1369">
            <v>16.48</v>
          </cell>
          <cell r="C1369">
            <v>11.05</v>
          </cell>
          <cell r="D1369" t="str">
            <v>No</v>
          </cell>
          <cell r="E1369" t="str">
            <v>No</v>
          </cell>
          <cell r="F1369" t="str">
            <v>No</v>
          </cell>
          <cell r="G1369" t="str">
            <v>No major surgery</v>
          </cell>
          <cell r="H1369" t="str">
            <v>No</v>
          </cell>
        </row>
        <row r="1370">
          <cell r="A1370" t="str">
            <v>Id1369</v>
          </cell>
          <cell r="B1370">
            <v>38.57</v>
          </cell>
          <cell r="C1370">
            <v>6.27</v>
          </cell>
          <cell r="D1370" t="str">
            <v>No</v>
          </cell>
          <cell r="E1370" t="str">
            <v>No</v>
          </cell>
          <cell r="F1370" t="str">
            <v>No</v>
          </cell>
          <cell r="G1370" t="str">
            <v>No major surgery</v>
          </cell>
          <cell r="H1370" t="str">
            <v>No</v>
          </cell>
        </row>
        <row r="1371">
          <cell r="A1371" t="str">
            <v>Id1370</v>
          </cell>
          <cell r="B1371">
            <v>43.85</v>
          </cell>
          <cell r="C1371">
            <v>4.7699999999999996</v>
          </cell>
          <cell r="D1371" t="str">
            <v>yes</v>
          </cell>
          <cell r="E1371" t="str">
            <v>No</v>
          </cell>
          <cell r="F1371" t="str">
            <v>No</v>
          </cell>
          <cell r="G1371" t="str">
            <v>No major surgery</v>
          </cell>
          <cell r="H1371" t="str">
            <v>No</v>
          </cell>
        </row>
        <row r="1372">
          <cell r="A1372" t="str">
            <v>Id1371</v>
          </cell>
          <cell r="B1372">
            <v>30.11</v>
          </cell>
          <cell r="C1372">
            <v>4.08</v>
          </cell>
          <cell r="D1372" t="str">
            <v>No</v>
          </cell>
          <cell r="E1372" t="str">
            <v>No</v>
          </cell>
          <cell r="F1372" t="str">
            <v>No</v>
          </cell>
          <cell r="G1372" t="str">
            <v>No major surgery</v>
          </cell>
          <cell r="H1372" t="str">
            <v>No</v>
          </cell>
        </row>
        <row r="1373">
          <cell r="A1373" t="str">
            <v>Id1372</v>
          </cell>
          <cell r="B1373">
            <v>31.59</v>
          </cell>
          <cell r="C1373">
            <v>6.01</v>
          </cell>
          <cell r="D1373" t="str">
            <v>No</v>
          </cell>
          <cell r="E1373" t="str">
            <v>No</v>
          </cell>
          <cell r="F1373" t="str">
            <v>No</v>
          </cell>
          <cell r="G1373" t="str">
            <v>No major surgery</v>
          </cell>
          <cell r="H1373" t="str">
            <v>No</v>
          </cell>
        </row>
        <row r="1374">
          <cell r="A1374" t="str">
            <v>Id1373</v>
          </cell>
          <cell r="B1374">
            <v>40.15</v>
          </cell>
          <cell r="C1374">
            <v>11.84</v>
          </cell>
          <cell r="D1374" t="str">
            <v>No</v>
          </cell>
          <cell r="E1374" t="str">
            <v>No</v>
          </cell>
          <cell r="F1374" t="str">
            <v>No</v>
          </cell>
          <cell r="G1374" t="str">
            <v>No major surgery</v>
          </cell>
          <cell r="H1374" t="str">
            <v>No</v>
          </cell>
        </row>
        <row r="1375">
          <cell r="A1375" t="str">
            <v>Id1374</v>
          </cell>
          <cell r="B1375">
            <v>40.700000000000003</v>
          </cell>
          <cell r="C1375">
            <v>6.27</v>
          </cell>
          <cell r="D1375" t="str">
            <v>yes</v>
          </cell>
          <cell r="E1375" t="str">
            <v>No</v>
          </cell>
          <cell r="F1375" t="str">
            <v>Yes</v>
          </cell>
          <cell r="G1375">
            <v>1</v>
          </cell>
          <cell r="H1375" t="str">
            <v>No</v>
          </cell>
        </row>
        <row r="1376">
          <cell r="A1376" t="str">
            <v>Id1375</v>
          </cell>
          <cell r="B1376">
            <v>40.76</v>
          </cell>
          <cell r="C1376">
            <v>5.28</v>
          </cell>
          <cell r="D1376" t="str">
            <v>No</v>
          </cell>
          <cell r="E1376" t="str">
            <v>No</v>
          </cell>
          <cell r="F1376" t="str">
            <v>No</v>
          </cell>
          <cell r="G1376" t="str">
            <v>No major surgery</v>
          </cell>
          <cell r="H1376" t="str">
            <v>No</v>
          </cell>
        </row>
        <row r="1377">
          <cell r="A1377" t="str">
            <v>Id1376</v>
          </cell>
          <cell r="B1377">
            <v>29.7</v>
          </cell>
          <cell r="C1377">
            <v>7.03</v>
          </cell>
          <cell r="D1377" t="str">
            <v>No</v>
          </cell>
          <cell r="E1377" t="str">
            <v>No</v>
          </cell>
          <cell r="F1377" t="str">
            <v>No</v>
          </cell>
          <cell r="G1377" t="str">
            <v>No major surgery</v>
          </cell>
          <cell r="H1377" t="str">
            <v>No</v>
          </cell>
        </row>
        <row r="1378">
          <cell r="A1378" t="str">
            <v>Id1377</v>
          </cell>
          <cell r="B1378">
            <v>40.58</v>
          </cell>
          <cell r="C1378">
            <v>5.32</v>
          </cell>
          <cell r="D1378" t="str">
            <v>yes</v>
          </cell>
          <cell r="E1378" t="str">
            <v>No</v>
          </cell>
          <cell r="F1378" t="str">
            <v>Yes</v>
          </cell>
          <cell r="G1378">
            <v>1</v>
          </cell>
          <cell r="H1378" t="str">
            <v>No</v>
          </cell>
        </row>
        <row r="1379">
          <cell r="A1379" t="str">
            <v>Id1378</v>
          </cell>
          <cell r="B1379">
            <v>33.06</v>
          </cell>
          <cell r="C1379">
            <v>9.59</v>
          </cell>
          <cell r="D1379" t="str">
            <v>yes</v>
          </cell>
          <cell r="E1379" t="str">
            <v>No</v>
          </cell>
          <cell r="F1379" t="str">
            <v>No</v>
          </cell>
          <cell r="G1379" t="str">
            <v>No major surgery</v>
          </cell>
          <cell r="H1379" t="str">
            <v>No</v>
          </cell>
        </row>
        <row r="1380">
          <cell r="A1380" t="str">
            <v>Id1379</v>
          </cell>
          <cell r="B1380">
            <v>26.62</v>
          </cell>
          <cell r="C1380">
            <v>6.15</v>
          </cell>
          <cell r="D1380" t="str">
            <v>yes</v>
          </cell>
          <cell r="E1380" t="str">
            <v>No</v>
          </cell>
          <cell r="F1380" t="str">
            <v>No</v>
          </cell>
          <cell r="G1380" t="str">
            <v>No major surgery</v>
          </cell>
          <cell r="H1380" t="str">
            <v>No</v>
          </cell>
        </row>
        <row r="1381">
          <cell r="A1381" t="str">
            <v>Id1380</v>
          </cell>
          <cell r="B1381">
            <v>37.1</v>
          </cell>
          <cell r="C1381">
            <v>11.08</v>
          </cell>
          <cell r="D1381" t="str">
            <v>No</v>
          </cell>
          <cell r="E1381" t="str">
            <v>No</v>
          </cell>
          <cell r="F1381" t="str">
            <v>No</v>
          </cell>
          <cell r="G1381" t="str">
            <v>No major surgery</v>
          </cell>
          <cell r="H1381" t="str">
            <v>No</v>
          </cell>
        </row>
        <row r="1382">
          <cell r="A1382" t="str">
            <v>Id1381</v>
          </cell>
          <cell r="B1382">
            <v>18.28</v>
          </cell>
          <cell r="C1382">
            <v>7.95</v>
          </cell>
          <cell r="D1382" t="str">
            <v>No</v>
          </cell>
          <cell r="E1382" t="str">
            <v>No</v>
          </cell>
          <cell r="F1382" t="str">
            <v>No</v>
          </cell>
          <cell r="G1382" t="str">
            <v>No major surgery</v>
          </cell>
          <cell r="H1382" t="str">
            <v>No</v>
          </cell>
        </row>
        <row r="1383">
          <cell r="A1383" t="str">
            <v>Id1382</v>
          </cell>
          <cell r="B1383">
            <v>35.814999999999998</v>
          </cell>
          <cell r="C1383">
            <v>6.23</v>
          </cell>
          <cell r="D1383" t="str">
            <v>No</v>
          </cell>
          <cell r="E1383" t="str">
            <v>No</v>
          </cell>
          <cell r="F1383" t="str">
            <v>No</v>
          </cell>
          <cell r="G1383" t="str">
            <v>No major surgery</v>
          </cell>
          <cell r="H1383" t="str">
            <v>No</v>
          </cell>
        </row>
        <row r="1384">
          <cell r="A1384" t="str">
            <v>Id1383</v>
          </cell>
          <cell r="B1384">
            <v>30.69</v>
          </cell>
          <cell r="C1384">
            <v>6.5</v>
          </cell>
          <cell r="D1384" t="str">
            <v>No</v>
          </cell>
          <cell r="E1384" t="str">
            <v>No</v>
          </cell>
          <cell r="F1384" t="str">
            <v>No</v>
          </cell>
          <cell r="G1384" t="str">
            <v>No major surgery</v>
          </cell>
          <cell r="H1384" t="str">
            <v>No</v>
          </cell>
        </row>
        <row r="1385">
          <cell r="A1385" t="str">
            <v>Id1384</v>
          </cell>
          <cell r="B1385">
            <v>26.125</v>
          </cell>
          <cell r="C1385">
            <v>5.22</v>
          </cell>
          <cell r="D1385" t="str">
            <v>No</v>
          </cell>
          <cell r="E1385" t="str">
            <v>No</v>
          </cell>
          <cell r="F1385" t="str">
            <v>No</v>
          </cell>
          <cell r="G1385" t="str">
            <v>No major surgery</v>
          </cell>
          <cell r="H1385" t="str">
            <v>No</v>
          </cell>
        </row>
        <row r="1386">
          <cell r="A1386" t="str">
            <v>Id1385</v>
          </cell>
          <cell r="B1386">
            <v>34.58</v>
          </cell>
          <cell r="C1386">
            <v>6.3</v>
          </cell>
          <cell r="D1386" t="str">
            <v>No</v>
          </cell>
          <cell r="E1386" t="str">
            <v>No</v>
          </cell>
          <cell r="F1386" t="str">
            <v>Yes</v>
          </cell>
          <cell r="G1386">
            <v>1</v>
          </cell>
          <cell r="H1386" t="str">
            <v>No</v>
          </cell>
        </row>
        <row r="1387">
          <cell r="A1387" t="str">
            <v>Id1386</v>
          </cell>
          <cell r="B1387">
            <v>27.4</v>
          </cell>
          <cell r="C1387">
            <v>8.84</v>
          </cell>
          <cell r="D1387" t="str">
            <v>No</v>
          </cell>
          <cell r="E1387" t="str">
            <v>No</v>
          </cell>
          <cell r="F1387" t="str">
            <v>No</v>
          </cell>
          <cell r="G1387" t="str">
            <v>No major surgery</v>
          </cell>
          <cell r="H1387" t="str">
            <v>No</v>
          </cell>
        </row>
        <row r="1388">
          <cell r="A1388" t="str">
            <v>Id1387</v>
          </cell>
          <cell r="B1388">
            <v>27.53</v>
          </cell>
          <cell r="C1388">
            <v>4.1100000000000003</v>
          </cell>
          <cell r="D1388" t="str">
            <v>No</v>
          </cell>
          <cell r="E1388" t="str">
            <v>No</v>
          </cell>
          <cell r="F1388" t="str">
            <v>No</v>
          </cell>
          <cell r="G1388">
            <v>1</v>
          </cell>
          <cell r="H1388" t="str">
            <v>No</v>
          </cell>
        </row>
        <row r="1389">
          <cell r="A1389" t="str">
            <v>Id1388</v>
          </cell>
          <cell r="B1389">
            <v>33</v>
          </cell>
          <cell r="C1389">
            <v>4.57</v>
          </cell>
          <cell r="D1389" t="str">
            <v>No</v>
          </cell>
          <cell r="E1389" t="str">
            <v>No</v>
          </cell>
          <cell r="F1389" t="str">
            <v>No</v>
          </cell>
          <cell r="G1389" t="str">
            <v>No major surgery</v>
          </cell>
          <cell r="H1389" t="str">
            <v>No</v>
          </cell>
        </row>
        <row r="1390">
          <cell r="A1390" t="str">
            <v>Id1389</v>
          </cell>
          <cell r="B1390">
            <v>25.78</v>
          </cell>
          <cell r="C1390">
            <v>11.06</v>
          </cell>
          <cell r="D1390" t="str">
            <v>yes</v>
          </cell>
          <cell r="E1390" t="str">
            <v>No</v>
          </cell>
          <cell r="F1390" t="str">
            <v>No</v>
          </cell>
          <cell r="G1390" t="str">
            <v>No major surgery</v>
          </cell>
          <cell r="H1390" t="str">
            <v>No</v>
          </cell>
        </row>
        <row r="1391">
          <cell r="A1391" t="str">
            <v>Id1390</v>
          </cell>
          <cell r="B1391">
            <v>22.66</v>
          </cell>
          <cell r="C1391">
            <v>10.68</v>
          </cell>
          <cell r="D1391" t="str">
            <v>No</v>
          </cell>
          <cell r="E1391" t="str">
            <v>No</v>
          </cell>
          <cell r="F1391" t="str">
            <v>No</v>
          </cell>
          <cell r="G1391" t="str">
            <v>No major surgery</v>
          </cell>
          <cell r="H1391" t="str">
            <v>No</v>
          </cell>
        </row>
        <row r="1392">
          <cell r="A1392" t="str">
            <v>Id1391</v>
          </cell>
          <cell r="B1392">
            <v>38.81</v>
          </cell>
          <cell r="C1392">
            <v>6.14</v>
          </cell>
          <cell r="D1392" t="str">
            <v>yes</v>
          </cell>
          <cell r="E1392" t="str">
            <v>No</v>
          </cell>
          <cell r="F1392" t="str">
            <v>No</v>
          </cell>
          <cell r="G1392">
            <v>1</v>
          </cell>
          <cell r="H1392" t="str">
            <v>No</v>
          </cell>
        </row>
        <row r="1393">
          <cell r="A1393" t="str">
            <v>Id1392</v>
          </cell>
          <cell r="B1393">
            <v>38.51</v>
          </cell>
          <cell r="C1393">
            <v>5.45</v>
          </cell>
          <cell r="D1393" t="str">
            <v>yes</v>
          </cell>
          <cell r="E1393" t="str">
            <v>No</v>
          </cell>
          <cell r="F1393" t="str">
            <v>No</v>
          </cell>
          <cell r="G1393" t="str">
            <v>No major surgery</v>
          </cell>
          <cell r="H1393" t="str">
            <v>No</v>
          </cell>
        </row>
        <row r="1394">
          <cell r="A1394" t="str">
            <v>Id1393</v>
          </cell>
          <cell r="B1394">
            <v>22.98</v>
          </cell>
          <cell r="C1394">
            <v>6.14</v>
          </cell>
          <cell r="D1394" t="str">
            <v>yes</v>
          </cell>
          <cell r="E1394" t="str">
            <v>No</v>
          </cell>
          <cell r="F1394" t="str">
            <v>No</v>
          </cell>
          <cell r="G1394" t="str">
            <v>No major surgery</v>
          </cell>
          <cell r="H1394" t="str">
            <v>No</v>
          </cell>
        </row>
        <row r="1395">
          <cell r="A1395" t="str">
            <v>Id1394</v>
          </cell>
          <cell r="B1395">
            <v>15.65</v>
          </cell>
          <cell r="C1395">
            <v>7.85</v>
          </cell>
          <cell r="D1395" t="str">
            <v>No</v>
          </cell>
          <cell r="E1395" t="str">
            <v>No</v>
          </cell>
          <cell r="F1395" t="str">
            <v>No</v>
          </cell>
          <cell r="G1395" t="str">
            <v>No major surgery</v>
          </cell>
          <cell r="H1395" t="str">
            <v>No</v>
          </cell>
        </row>
        <row r="1396">
          <cell r="A1396" t="str">
            <v>Id1395</v>
          </cell>
          <cell r="B1396">
            <v>39.97</v>
          </cell>
          <cell r="C1396">
            <v>4.09</v>
          </cell>
          <cell r="D1396" t="str">
            <v>No</v>
          </cell>
          <cell r="E1396" t="str">
            <v>No</v>
          </cell>
          <cell r="F1396" t="str">
            <v>No</v>
          </cell>
          <cell r="G1396">
            <v>1</v>
          </cell>
          <cell r="H1396" t="str">
            <v>No</v>
          </cell>
        </row>
        <row r="1397">
          <cell r="A1397" t="str">
            <v>Id1396</v>
          </cell>
          <cell r="B1397">
            <v>37.22</v>
          </cell>
          <cell r="C1397">
            <v>4.62</v>
          </cell>
          <cell r="D1397" t="str">
            <v>No</v>
          </cell>
          <cell r="E1397" t="str">
            <v>No</v>
          </cell>
          <cell r="F1397" t="str">
            <v>Yes</v>
          </cell>
          <cell r="G1397">
            <v>1</v>
          </cell>
          <cell r="H1397" t="str">
            <v>No</v>
          </cell>
        </row>
        <row r="1398">
          <cell r="A1398" t="str">
            <v>Id1397</v>
          </cell>
          <cell r="B1398">
            <v>41.325000000000003</v>
          </cell>
          <cell r="C1398">
            <v>5.77</v>
          </cell>
          <cell r="D1398" t="str">
            <v>No</v>
          </cell>
          <cell r="E1398" t="str">
            <v>No</v>
          </cell>
          <cell r="F1398" t="str">
            <v>No</v>
          </cell>
          <cell r="G1398" t="str">
            <v>No major surgery</v>
          </cell>
          <cell r="H1398" t="str">
            <v>No</v>
          </cell>
        </row>
        <row r="1399">
          <cell r="A1399" t="str">
            <v>Id1398</v>
          </cell>
          <cell r="B1399">
            <v>40.31</v>
          </cell>
          <cell r="C1399">
            <v>5.84</v>
          </cell>
          <cell r="D1399" t="str">
            <v>No</v>
          </cell>
          <cell r="E1399" t="str">
            <v>No</v>
          </cell>
          <cell r="F1399" t="str">
            <v>No</v>
          </cell>
          <cell r="G1399" t="str">
            <v>No major surgery</v>
          </cell>
          <cell r="H1399" t="str">
            <v>No</v>
          </cell>
        </row>
        <row r="1400">
          <cell r="A1400" t="str">
            <v>Id1399</v>
          </cell>
          <cell r="B1400">
            <v>29.48</v>
          </cell>
          <cell r="C1400">
            <v>4.91</v>
          </cell>
          <cell r="D1400" t="str">
            <v>No</v>
          </cell>
          <cell r="E1400" t="str">
            <v>No</v>
          </cell>
          <cell r="F1400" t="str">
            <v>No</v>
          </cell>
          <cell r="G1400" t="str">
            <v>No major surgery</v>
          </cell>
          <cell r="H1400" t="str">
            <v>No</v>
          </cell>
        </row>
        <row r="1401">
          <cell r="A1401" t="str">
            <v>Id1400</v>
          </cell>
          <cell r="B1401">
            <v>33.155000000000001</v>
          </cell>
          <cell r="C1401">
            <v>5.07</v>
          </cell>
          <cell r="D1401" t="str">
            <v>No</v>
          </cell>
          <cell r="E1401" t="str">
            <v>No</v>
          </cell>
          <cell r="F1401" t="str">
            <v>No</v>
          </cell>
          <cell r="G1401" t="str">
            <v>No major surgery</v>
          </cell>
          <cell r="H1401" t="str">
            <v>No</v>
          </cell>
        </row>
        <row r="1402">
          <cell r="A1402" t="str">
            <v>Id1401</v>
          </cell>
          <cell r="B1402">
            <v>42.85</v>
          </cell>
          <cell r="C1402">
            <v>5.81</v>
          </cell>
          <cell r="D1402" t="str">
            <v>yes</v>
          </cell>
          <cell r="E1402" t="str">
            <v>No</v>
          </cell>
          <cell r="F1402" t="str">
            <v>No</v>
          </cell>
          <cell r="G1402" t="str">
            <v>No major surgery</v>
          </cell>
          <cell r="H1402" t="str">
            <v>No</v>
          </cell>
        </row>
        <row r="1403">
          <cell r="A1403" t="str">
            <v>Id1402</v>
          </cell>
          <cell r="B1403">
            <v>32.340000000000003</v>
          </cell>
          <cell r="C1403">
            <v>11.2</v>
          </cell>
          <cell r="D1403" t="str">
            <v>No</v>
          </cell>
          <cell r="E1403" t="str">
            <v>No</v>
          </cell>
          <cell r="F1403" t="str">
            <v>No</v>
          </cell>
          <cell r="G1403" t="str">
            <v>No major surgery</v>
          </cell>
          <cell r="H1403" t="str">
            <v>No</v>
          </cell>
        </row>
        <row r="1404">
          <cell r="A1404" t="str">
            <v>Id1403</v>
          </cell>
          <cell r="B1404">
            <v>27.5</v>
          </cell>
          <cell r="C1404">
            <v>10.75</v>
          </cell>
          <cell r="D1404" t="str">
            <v>No</v>
          </cell>
          <cell r="E1404" t="str">
            <v>No</v>
          </cell>
          <cell r="F1404" t="str">
            <v>No</v>
          </cell>
          <cell r="G1404" t="str">
            <v>No major surgery</v>
          </cell>
          <cell r="H1404" t="str">
            <v>No</v>
          </cell>
        </row>
        <row r="1405">
          <cell r="A1405" t="str">
            <v>Id1404</v>
          </cell>
          <cell r="B1405">
            <v>25.8</v>
          </cell>
          <cell r="C1405">
            <v>7.8</v>
          </cell>
          <cell r="D1405" t="str">
            <v>No</v>
          </cell>
          <cell r="E1405" t="str">
            <v>No</v>
          </cell>
          <cell r="F1405" t="str">
            <v>No</v>
          </cell>
          <cell r="G1405" t="str">
            <v>No major surgery</v>
          </cell>
          <cell r="H1405" t="str">
            <v>No</v>
          </cell>
        </row>
        <row r="1406">
          <cell r="A1406" t="str">
            <v>Id1405</v>
          </cell>
          <cell r="B1406">
            <v>25</v>
          </cell>
          <cell r="C1406">
            <v>7.04</v>
          </cell>
          <cell r="D1406" t="str">
            <v>No</v>
          </cell>
          <cell r="E1406" t="str">
            <v>No</v>
          </cell>
          <cell r="F1406" t="str">
            <v>No</v>
          </cell>
          <cell r="G1406" t="str">
            <v>No major surgery</v>
          </cell>
          <cell r="H1406" t="str">
            <v>No</v>
          </cell>
        </row>
        <row r="1407">
          <cell r="A1407" t="str">
            <v>Id1406</v>
          </cell>
          <cell r="B1407">
            <v>41.2</v>
          </cell>
          <cell r="C1407">
            <v>4.18</v>
          </cell>
          <cell r="D1407" t="str">
            <v>yes</v>
          </cell>
          <cell r="E1407" t="str">
            <v>No</v>
          </cell>
          <cell r="F1407" t="str">
            <v>No</v>
          </cell>
          <cell r="G1407" t="str">
            <v>No major surgery</v>
          </cell>
          <cell r="H1407" t="str">
            <v>No</v>
          </cell>
        </row>
        <row r="1408">
          <cell r="A1408" t="str">
            <v>Id1407</v>
          </cell>
          <cell r="B1408">
            <v>17.78</v>
          </cell>
          <cell r="C1408">
            <v>8.19</v>
          </cell>
          <cell r="D1408" t="str">
            <v>No</v>
          </cell>
          <cell r="E1408" t="str">
            <v>No</v>
          </cell>
          <cell r="F1408" t="str">
            <v>No</v>
          </cell>
          <cell r="G1408" t="str">
            <v>No major surgery</v>
          </cell>
          <cell r="H1408" t="str">
            <v>No</v>
          </cell>
        </row>
        <row r="1409">
          <cell r="A1409" t="str">
            <v>Id1408</v>
          </cell>
          <cell r="B1409">
            <v>40.119999999999997</v>
          </cell>
          <cell r="C1409">
            <v>6.22</v>
          </cell>
          <cell r="D1409" t="str">
            <v>yes</v>
          </cell>
          <cell r="E1409" t="str">
            <v>No</v>
          </cell>
          <cell r="F1409" t="str">
            <v>Yes</v>
          </cell>
          <cell r="G1409">
            <v>1</v>
          </cell>
          <cell r="H1409" t="str">
            <v>No</v>
          </cell>
        </row>
        <row r="1410">
          <cell r="A1410" t="str">
            <v>Id1409</v>
          </cell>
          <cell r="B1410">
            <v>19.350000000000001</v>
          </cell>
          <cell r="C1410">
            <v>8.2200000000000006</v>
          </cell>
          <cell r="D1410" t="str">
            <v>yes</v>
          </cell>
          <cell r="E1410" t="str">
            <v>No</v>
          </cell>
          <cell r="F1410" t="str">
            <v>No</v>
          </cell>
          <cell r="G1410" t="str">
            <v>No major surgery</v>
          </cell>
          <cell r="H1410" t="str">
            <v>No</v>
          </cell>
        </row>
        <row r="1411">
          <cell r="A1411" t="str">
            <v>Id1410</v>
          </cell>
          <cell r="B1411">
            <v>36.69</v>
          </cell>
          <cell r="C1411">
            <v>6.15</v>
          </cell>
          <cell r="D1411" t="str">
            <v>No</v>
          </cell>
          <cell r="E1411" t="str">
            <v>No</v>
          </cell>
          <cell r="F1411" t="str">
            <v>No</v>
          </cell>
          <cell r="G1411" t="str">
            <v>No major surgery</v>
          </cell>
          <cell r="H1411" t="str">
            <v>No</v>
          </cell>
        </row>
        <row r="1412">
          <cell r="A1412" t="str">
            <v>Id1411</v>
          </cell>
          <cell r="B1412">
            <v>28.51</v>
          </cell>
          <cell r="C1412">
            <v>5.65</v>
          </cell>
          <cell r="D1412" t="str">
            <v>yes</v>
          </cell>
          <cell r="E1412" t="str">
            <v>No</v>
          </cell>
          <cell r="F1412" t="str">
            <v>No</v>
          </cell>
          <cell r="G1412">
            <v>1</v>
          </cell>
          <cell r="H1412" t="str">
            <v>No</v>
          </cell>
        </row>
        <row r="1413">
          <cell r="A1413" t="str">
            <v>Id1412</v>
          </cell>
          <cell r="B1413">
            <v>30.21</v>
          </cell>
          <cell r="C1413">
            <v>5.5</v>
          </cell>
          <cell r="D1413" t="str">
            <v>No</v>
          </cell>
          <cell r="E1413" t="str">
            <v>No</v>
          </cell>
          <cell r="F1413" t="str">
            <v>No</v>
          </cell>
          <cell r="G1413">
            <v>1</v>
          </cell>
          <cell r="H1413" t="str">
            <v>No</v>
          </cell>
        </row>
        <row r="1414">
          <cell r="A1414" t="str">
            <v>Id1413</v>
          </cell>
          <cell r="B1414">
            <v>24.33</v>
          </cell>
          <cell r="C1414">
            <v>8</v>
          </cell>
          <cell r="D1414" t="str">
            <v>No</v>
          </cell>
          <cell r="E1414" t="str">
            <v>No</v>
          </cell>
          <cell r="F1414" t="str">
            <v>No</v>
          </cell>
          <cell r="G1414" t="str">
            <v>No major surgery</v>
          </cell>
          <cell r="H1414" t="str">
            <v>No</v>
          </cell>
        </row>
        <row r="1415">
          <cell r="A1415" t="str">
            <v>Id1414</v>
          </cell>
          <cell r="B1415">
            <v>19.855</v>
          </cell>
          <cell r="C1415">
            <v>5.71</v>
          </cell>
          <cell r="D1415" t="str">
            <v>yes</v>
          </cell>
          <cell r="E1415" t="str">
            <v>No</v>
          </cell>
          <cell r="F1415" t="str">
            <v>No</v>
          </cell>
          <cell r="G1415" t="str">
            <v>No major surgery</v>
          </cell>
          <cell r="H1415" t="str">
            <v>No</v>
          </cell>
        </row>
        <row r="1416">
          <cell r="A1416" t="str">
            <v>Id1415</v>
          </cell>
          <cell r="B1416">
            <v>25.364999999999998</v>
          </cell>
          <cell r="C1416">
            <v>11.71</v>
          </cell>
          <cell r="D1416" t="str">
            <v>No</v>
          </cell>
          <cell r="E1416" t="str">
            <v>No</v>
          </cell>
          <cell r="F1416" t="str">
            <v>No</v>
          </cell>
          <cell r="G1416" t="str">
            <v>No major surgery</v>
          </cell>
          <cell r="H1416" t="str">
            <v>No</v>
          </cell>
        </row>
        <row r="1417">
          <cell r="A1417" t="str">
            <v>Id1416</v>
          </cell>
          <cell r="B1417">
            <v>29.6</v>
          </cell>
          <cell r="C1417">
            <v>6.17</v>
          </cell>
          <cell r="D1417" t="str">
            <v>yes</v>
          </cell>
          <cell r="E1417" t="str">
            <v>No</v>
          </cell>
          <cell r="F1417" t="str">
            <v>Yes</v>
          </cell>
          <cell r="G1417">
            <v>1</v>
          </cell>
          <cell r="H1417" t="str">
            <v>No</v>
          </cell>
        </row>
        <row r="1418">
          <cell r="A1418" t="str">
            <v>Id1417</v>
          </cell>
          <cell r="B1418">
            <v>39.43</v>
          </cell>
          <cell r="C1418">
            <v>6.1</v>
          </cell>
          <cell r="D1418" t="str">
            <v>yes</v>
          </cell>
          <cell r="E1418" t="str">
            <v>No</v>
          </cell>
          <cell r="F1418" t="str">
            <v>Yes</v>
          </cell>
          <cell r="G1418">
            <v>1</v>
          </cell>
          <cell r="H1418" t="str">
            <v>No</v>
          </cell>
        </row>
        <row r="1419">
          <cell r="A1419" t="str">
            <v>Id1418</v>
          </cell>
          <cell r="B1419">
            <v>27.34</v>
          </cell>
          <cell r="C1419">
            <v>5.19</v>
          </cell>
          <cell r="D1419" t="str">
            <v>yes</v>
          </cell>
          <cell r="E1419" t="str">
            <v>No</v>
          </cell>
          <cell r="F1419" t="str">
            <v>No</v>
          </cell>
          <cell r="G1419">
            <v>1</v>
          </cell>
          <cell r="H1419" t="str">
            <v>No</v>
          </cell>
        </row>
        <row r="1420">
          <cell r="A1420" t="str">
            <v>Id1419</v>
          </cell>
          <cell r="B1420">
            <v>39.01</v>
          </cell>
          <cell r="C1420">
            <v>5.37</v>
          </cell>
          <cell r="D1420" t="str">
            <v>yes</v>
          </cell>
          <cell r="E1420" t="str">
            <v>No</v>
          </cell>
          <cell r="F1420" t="str">
            <v>No</v>
          </cell>
          <cell r="G1420" t="str">
            <v>No major surgery</v>
          </cell>
          <cell r="H1420" t="str">
            <v>No</v>
          </cell>
        </row>
        <row r="1421">
          <cell r="A1421" t="str">
            <v>Id1420</v>
          </cell>
          <cell r="B1421">
            <v>18.989999999999998</v>
          </cell>
          <cell r="C1421">
            <v>10.82</v>
          </cell>
          <cell r="D1421" t="str">
            <v>yes</v>
          </cell>
          <cell r="E1421" t="str">
            <v>No</v>
          </cell>
          <cell r="F1421" t="str">
            <v>No</v>
          </cell>
          <cell r="G1421" t="str">
            <v>No major surgery</v>
          </cell>
          <cell r="H1421" t="str">
            <v>No</v>
          </cell>
        </row>
        <row r="1422">
          <cell r="A1422" t="str">
            <v>Id1421</v>
          </cell>
          <cell r="B1422">
            <v>42.3</v>
          </cell>
          <cell r="C1422">
            <v>6.06</v>
          </cell>
          <cell r="D1422" t="str">
            <v>yes</v>
          </cell>
          <cell r="E1422" t="str">
            <v>No</v>
          </cell>
          <cell r="F1422" t="str">
            <v>No</v>
          </cell>
          <cell r="G1422" t="str">
            <v>No major surgery</v>
          </cell>
          <cell r="H1422" t="str">
            <v>No</v>
          </cell>
        </row>
        <row r="1423">
          <cell r="A1423" t="str">
            <v>Id1422</v>
          </cell>
          <cell r="B1423">
            <v>39.805</v>
          </cell>
          <cell r="C1423">
            <v>5.91</v>
          </cell>
          <cell r="D1423" t="str">
            <v>No</v>
          </cell>
          <cell r="E1423" t="str">
            <v>No</v>
          </cell>
          <cell r="F1423" t="str">
            <v>No</v>
          </cell>
          <cell r="G1423" t="str">
            <v>No major surgery</v>
          </cell>
          <cell r="H1423" t="str">
            <v>No</v>
          </cell>
        </row>
        <row r="1424">
          <cell r="A1424" t="str">
            <v>Id1423</v>
          </cell>
          <cell r="B1424">
            <v>33.700000000000003</v>
          </cell>
          <cell r="C1424">
            <v>5.87</v>
          </cell>
          <cell r="D1424" t="str">
            <v>No</v>
          </cell>
          <cell r="E1424" t="str">
            <v>No</v>
          </cell>
          <cell r="F1424" t="str">
            <v>No</v>
          </cell>
          <cell r="G1424" t="str">
            <v>No major surgery</v>
          </cell>
          <cell r="H1424" t="str">
            <v>No</v>
          </cell>
        </row>
        <row r="1425">
          <cell r="A1425" t="str">
            <v>Id1424</v>
          </cell>
          <cell r="B1425">
            <v>36.195</v>
          </cell>
          <cell r="C1425">
            <v>6.22</v>
          </cell>
          <cell r="D1425" t="str">
            <v>No</v>
          </cell>
          <cell r="E1425" t="str">
            <v>No</v>
          </cell>
          <cell r="F1425" t="str">
            <v>No</v>
          </cell>
          <cell r="G1425" t="str">
            <v>No major surgery</v>
          </cell>
          <cell r="H1425" t="str">
            <v>No</v>
          </cell>
        </row>
        <row r="1426">
          <cell r="A1426" t="str">
            <v>Id1425</v>
          </cell>
          <cell r="B1426">
            <v>32.6</v>
          </cell>
          <cell r="C1426">
            <v>5.73</v>
          </cell>
          <cell r="D1426" t="str">
            <v>No</v>
          </cell>
          <cell r="E1426" t="str">
            <v>No</v>
          </cell>
          <cell r="F1426" t="str">
            <v>Yes</v>
          </cell>
          <cell r="G1426">
            <v>1</v>
          </cell>
          <cell r="H1426" t="str">
            <v>No</v>
          </cell>
        </row>
        <row r="1427">
          <cell r="A1427" t="str">
            <v>Id1426</v>
          </cell>
          <cell r="B1427">
            <v>30.2</v>
          </cell>
          <cell r="C1427">
            <v>5.7</v>
          </cell>
          <cell r="D1427" t="str">
            <v>No</v>
          </cell>
          <cell r="E1427" t="str">
            <v>No</v>
          </cell>
          <cell r="F1427" t="str">
            <v>No</v>
          </cell>
          <cell r="G1427" t="str">
            <v>No major surgery</v>
          </cell>
          <cell r="H1427" t="str">
            <v>No</v>
          </cell>
        </row>
        <row r="1428">
          <cell r="A1428" t="str">
            <v>Id1427</v>
          </cell>
          <cell r="B1428">
            <v>27.645</v>
          </cell>
          <cell r="C1428">
            <v>9.91</v>
          </cell>
          <cell r="D1428" t="str">
            <v>No</v>
          </cell>
          <cell r="E1428" t="str">
            <v>No</v>
          </cell>
          <cell r="F1428" t="str">
            <v>No</v>
          </cell>
          <cell r="G1428" t="str">
            <v>No major surgery</v>
          </cell>
          <cell r="H1428" t="str">
            <v>No</v>
          </cell>
        </row>
        <row r="1429">
          <cell r="A1429" t="str">
            <v>Id1428</v>
          </cell>
          <cell r="B1429">
            <v>26.41</v>
          </cell>
          <cell r="C1429">
            <v>11.4</v>
          </cell>
          <cell r="D1429" t="str">
            <v>No</v>
          </cell>
          <cell r="E1429" t="str">
            <v>No</v>
          </cell>
          <cell r="F1429" t="str">
            <v>No</v>
          </cell>
          <cell r="G1429" t="str">
            <v>No major surgery</v>
          </cell>
          <cell r="H1429" t="str">
            <v>No</v>
          </cell>
        </row>
        <row r="1430">
          <cell r="A1430" t="str">
            <v>Id1429</v>
          </cell>
          <cell r="B1430">
            <v>34.1</v>
          </cell>
          <cell r="C1430">
            <v>6.29</v>
          </cell>
          <cell r="D1430" t="str">
            <v>yes</v>
          </cell>
          <cell r="E1430" t="str">
            <v>No</v>
          </cell>
          <cell r="F1430" t="str">
            <v>Yes</v>
          </cell>
          <cell r="G1430">
            <v>1</v>
          </cell>
          <cell r="H1430" t="str">
            <v>No</v>
          </cell>
        </row>
        <row r="1431">
          <cell r="A1431" t="str">
            <v>Id1430</v>
          </cell>
          <cell r="B1431">
            <v>17.3</v>
          </cell>
          <cell r="C1431">
            <v>9.2799999999999994</v>
          </cell>
          <cell r="D1431" t="str">
            <v>No</v>
          </cell>
          <cell r="E1431" t="str">
            <v>No</v>
          </cell>
          <cell r="F1431" t="str">
            <v>No</v>
          </cell>
          <cell r="G1431" t="str">
            <v>No major surgery</v>
          </cell>
          <cell r="H1431" t="str">
            <v>No</v>
          </cell>
        </row>
        <row r="1432">
          <cell r="A1432" t="str">
            <v>Id1431</v>
          </cell>
          <cell r="B1432">
            <v>35.020000000000003</v>
          </cell>
          <cell r="C1432">
            <v>4.78</v>
          </cell>
          <cell r="D1432" t="str">
            <v>No</v>
          </cell>
          <cell r="E1432" t="str">
            <v>No</v>
          </cell>
          <cell r="F1432" t="str">
            <v>Yes</v>
          </cell>
          <cell r="G1432">
            <v>1</v>
          </cell>
          <cell r="H1432" t="str">
            <v>No</v>
          </cell>
        </row>
        <row r="1433">
          <cell r="A1433" t="str">
            <v>Id1432</v>
          </cell>
          <cell r="B1433">
            <v>37.1</v>
          </cell>
          <cell r="C1433">
            <v>8.8699999999999992</v>
          </cell>
          <cell r="D1433" t="str">
            <v>yes</v>
          </cell>
          <cell r="E1433" t="str">
            <v>No</v>
          </cell>
          <cell r="F1433" t="str">
            <v>No</v>
          </cell>
          <cell r="G1433" t="str">
            <v>No major surgery</v>
          </cell>
          <cell r="H1433" t="str">
            <v>No</v>
          </cell>
        </row>
        <row r="1434">
          <cell r="A1434" t="str">
            <v>Id1433</v>
          </cell>
          <cell r="B1434">
            <v>16.79</v>
          </cell>
          <cell r="C1434">
            <v>11.4</v>
          </cell>
          <cell r="D1434" t="str">
            <v>No</v>
          </cell>
          <cell r="E1434" t="str">
            <v>No</v>
          </cell>
          <cell r="F1434" t="str">
            <v>No</v>
          </cell>
          <cell r="G1434" t="str">
            <v>No major surgery</v>
          </cell>
          <cell r="H1434" t="str">
            <v>No</v>
          </cell>
        </row>
        <row r="1435">
          <cell r="A1435" t="str">
            <v>Id1434</v>
          </cell>
          <cell r="B1435">
            <v>31.635000000000002</v>
          </cell>
          <cell r="C1435">
            <v>9.1300000000000008</v>
          </cell>
          <cell r="D1435" t="str">
            <v>yes</v>
          </cell>
          <cell r="E1435" t="str">
            <v>No</v>
          </cell>
          <cell r="F1435" t="str">
            <v>No</v>
          </cell>
          <cell r="G1435" t="str">
            <v>No major surgery</v>
          </cell>
          <cell r="H1435" t="str">
            <v>No</v>
          </cell>
        </row>
        <row r="1436">
          <cell r="A1436" t="str">
            <v>Id1435</v>
          </cell>
          <cell r="B1436">
            <v>24.19</v>
          </cell>
          <cell r="C1436">
            <v>6.22</v>
          </cell>
          <cell r="D1436" t="str">
            <v>yes</v>
          </cell>
          <cell r="E1436" t="str">
            <v>No</v>
          </cell>
          <cell r="F1436" t="str">
            <v>Yes</v>
          </cell>
          <cell r="G1436">
            <v>1</v>
          </cell>
          <cell r="H1436" t="str">
            <v>No</v>
          </cell>
        </row>
        <row r="1437">
          <cell r="A1437" t="str">
            <v>Id1436</v>
          </cell>
          <cell r="B1437">
            <v>35.29</v>
          </cell>
          <cell r="C1437">
            <v>5.9</v>
          </cell>
          <cell r="D1437" t="str">
            <v>No</v>
          </cell>
          <cell r="E1437" t="str">
            <v>No</v>
          </cell>
          <cell r="F1437" t="str">
            <v>Yes</v>
          </cell>
          <cell r="G1437">
            <v>1</v>
          </cell>
          <cell r="H1437" t="str">
            <v>No</v>
          </cell>
        </row>
        <row r="1438">
          <cell r="A1438" t="str">
            <v>Id1437</v>
          </cell>
          <cell r="B1438">
            <v>35.299999999999997</v>
          </cell>
          <cell r="C1438">
            <v>4.45</v>
          </cell>
          <cell r="D1438" t="str">
            <v>No</v>
          </cell>
          <cell r="E1438" t="str">
            <v>No</v>
          </cell>
          <cell r="F1438" t="str">
            <v>No</v>
          </cell>
          <cell r="G1438" t="str">
            <v>No major surgery</v>
          </cell>
          <cell r="H1438" t="str">
            <v>No</v>
          </cell>
        </row>
        <row r="1439">
          <cell r="A1439" t="str">
            <v>Id1438</v>
          </cell>
          <cell r="B1439">
            <v>35.64</v>
          </cell>
          <cell r="C1439">
            <v>6.17</v>
          </cell>
          <cell r="D1439" t="str">
            <v>No</v>
          </cell>
          <cell r="E1439" t="str">
            <v>No</v>
          </cell>
          <cell r="F1439" t="str">
            <v>Yes</v>
          </cell>
          <cell r="G1439">
            <v>1</v>
          </cell>
          <cell r="H1439" t="str">
            <v>No</v>
          </cell>
        </row>
        <row r="1440">
          <cell r="A1440" t="str">
            <v>Id1439</v>
          </cell>
          <cell r="B1440">
            <v>33.1</v>
          </cell>
          <cell r="C1440">
            <v>4.93</v>
          </cell>
          <cell r="D1440" t="str">
            <v>No</v>
          </cell>
          <cell r="E1440" t="str">
            <v>No</v>
          </cell>
          <cell r="F1440" t="str">
            <v>No</v>
          </cell>
          <cell r="G1440" t="str">
            <v>No major surgery</v>
          </cell>
          <cell r="H1440" t="str">
            <v>No</v>
          </cell>
        </row>
        <row r="1441">
          <cell r="A1441" t="str">
            <v>Id1440</v>
          </cell>
          <cell r="B1441">
            <v>26.41</v>
          </cell>
          <cell r="C1441">
            <v>7.32</v>
          </cell>
          <cell r="D1441" t="str">
            <v>yes</v>
          </cell>
          <cell r="E1441" t="str">
            <v>No</v>
          </cell>
          <cell r="F1441" t="str">
            <v>No</v>
          </cell>
          <cell r="G1441">
            <v>1</v>
          </cell>
          <cell r="H1441" t="str">
            <v>No</v>
          </cell>
        </row>
        <row r="1442">
          <cell r="A1442" t="str">
            <v>Id1441</v>
          </cell>
          <cell r="B1442">
            <v>29.9</v>
          </cell>
          <cell r="C1442">
            <v>5.27</v>
          </cell>
          <cell r="D1442" t="str">
            <v>No</v>
          </cell>
          <cell r="E1442" t="str">
            <v>No</v>
          </cell>
          <cell r="F1442" t="str">
            <v>Yes</v>
          </cell>
          <cell r="G1442">
            <v>1</v>
          </cell>
          <cell r="H1442" t="str">
            <v>No</v>
          </cell>
        </row>
        <row r="1443">
          <cell r="A1443" t="str">
            <v>Id1442</v>
          </cell>
          <cell r="B1443">
            <v>25.24</v>
          </cell>
          <cell r="C1443">
            <v>5.82</v>
          </cell>
          <cell r="D1443" t="str">
            <v>No</v>
          </cell>
          <cell r="E1443" t="str">
            <v>No</v>
          </cell>
          <cell r="F1443" t="str">
            <v>No</v>
          </cell>
          <cell r="G1443">
            <v>1</v>
          </cell>
          <cell r="H1443" t="str">
            <v>No</v>
          </cell>
        </row>
        <row r="1444">
          <cell r="A1444" t="str">
            <v>Id1443</v>
          </cell>
          <cell r="B1444">
            <v>25.08</v>
          </cell>
          <cell r="C1444">
            <v>5.8</v>
          </cell>
          <cell r="D1444" t="str">
            <v>No</v>
          </cell>
          <cell r="E1444" t="str">
            <v>No</v>
          </cell>
          <cell r="F1444" t="str">
            <v>Yes</v>
          </cell>
          <cell r="G1444">
            <v>1</v>
          </cell>
          <cell r="H1444" t="str">
            <v>No</v>
          </cell>
        </row>
        <row r="1445">
          <cell r="A1445" t="str">
            <v>Id1444</v>
          </cell>
          <cell r="B1445">
            <v>29.164999999999999</v>
          </cell>
          <cell r="C1445">
            <v>4.87</v>
          </cell>
          <cell r="D1445" t="str">
            <v>No</v>
          </cell>
          <cell r="E1445" t="str">
            <v>yes</v>
          </cell>
          <cell r="F1445" t="str">
            <v>No</v>
          </cell>
          <cell r="G1445">
            <v>1</v>
          </cell>
          <cell r="H1445" t="str">
            <v>No</v>
          </cell>
        </row>
        <row r="1446">
          <cell r="A1446" t="str">
            <v>Id1445</v>
          </cell>
          <cell r="B1446">
            <v>15.05</v>
          </cell>
          <cell r="C1446">
            <v>8.1199999999999992</v>
          </cell>
          <cell r="D1446" t="str">
            <v>No</v>
          </cell>
          <cell r="E1446" t="str">
            <v>No</v>
          </cell>
          <cell r="F1446" t="str">
            <v>No</v>
          </cell>
          <cell r="G1446" t="str">
            <v>No major surgery</v>
          </cell>
          <cell r="H1446" t="str">
            <v>No</v>
          </cell>
        </row>
        <row r="1447">
          <cell r="A1447" t="str">
            <v>Id1446</v>
          </cell>
          <cell r="B1447">
            <v>19.95</v>
          </cell>
          <cell r="C1447">
            <v>4.3600000000000003</v>
          </cell>
          <cell r="D1447" t="str">
            <v>No</v>
          </cell>
          <cell r="E1447" t="str">
            <v>No</v>
          </cell>
          <cell r="F1447" t="str">
            <v>No</v>
          </cell>
          <cell r="G1447">
            <v>2</v>
          </cell>
          <cell r="H1447" t="str">
            <v>No</v>
          </cell>
        </row>
        <row r="1448">
          <cell r="A1448" t="str">
            <v>Id1447</v>
          </cell>
          <cell r="B1448">
            <v>16.66</v>
          </cell>
          <cell r="C1448">
            <v>9.16</v>
          </cell>
          <cell r="D1448" t="str">
            <v>No</v>
          </cell>
          <cell r="E1448" t="str">
            <v>No</v>
          </cell>
          <cell r="F1448" t="str">
            <v>No</v>
          </cell>
          <cell r="G1448" t="str">
            <v>No major surgery</v>
          </cell>
          <cell r="H1448" t="str">
            <v>No</v>
          </cell>
        </row>
        <row r="1449">
          <cell r="A1449" t="str">
            <v>Id1448</v>
          </cell>
          <cell r="B1449">
            <v>16.62</v>
          </cell>
          <cell r="C1449">
            <v>9.14</v>
          </cell>
          <cell r="D1449" t="str">
            <v>No</v>
          </cell>
          <cell r="E1449" t="str">
            <v>No</v>
          </cell>
          <cell r="F1449" t="str">
            <v>No</v>
          </cell>
          <cell r="G1449" t="str">
            <v>No major surgery</v>
          </cell>
          <cell r="H1449" t="str">
            <v>No</v>
          </cell>
        </row>
        <row r="1450">
          <cell r="A1450" t="str">
            <v>Id1449</v>
          </cell>
          <cell r="B1450">
            <v>15.36</v>
          </cell>
          <cell r="C1450">
            <v>5.49</v>
          </cell>
          <cell r="D1450" t="str">
            <v>yes</v>
          </cell>
          <cell r="E1450" t="str">
            <v>No</v>
          </cell>
          <cell r="F1450" t="str">
            <v>No</v>
          </cell>
          <cell r="G1450">
            <v>2</v>
          </cell>
          <cell r="H1450" t="str">
            <v>No</v>
          </cell>
        </row>
        <row r="1451">
          <cell r="A1451" t="str">
            <v>Id1450</v>
          </cell>
          <cell r="B1451">
            <v>27.74</v>
          </cell>
          <cell r="C1451">
            <v>5.96</v>
          </cell>
          <cell r="D1451" t="str">
            <v>yes</v>
          </cell>
          <cell r="E1451" t="str">
            <v>No</v>
          </cell>
          <cell r="F1451" t="str">
            <v>No</v>
          </cell>
          <cell r="G1451" t="str">
            <v>No major surgery</v>
          </cell>
          <cell r="H1451" t="str">
            <v>No</v>
          </cell>
        </row>
        <row r="1452">
          <cell r="A1452" t="str">
            <v>Id1451</v>
          </cell>
          <cell r="B1452">
            <v>22.44</v>
          </cell>
          <cell r="C1452">
            <v>4.62</v>
          </cell>
          <cell r="D1452" t="str">
            <v>yes</v>
          </cell>
          <cell r="E1452" t="str">
            <v>No</v>
          </cell>
          <cell r="F1452" t="str">
            <v>No</v>
          </cell>
          <cell r="G1452" t="str">
            <v>No major surgery</v>
          </cell>
          <cell r="H1452" t="str">
            <v>No</v>
          </cell>
        </row>
        <row r="1453">
          <cell r="A1453" t="str">
            <v>Id1452</v>
          </cell>
          <cell r="B1453">
            <v>37.049999999999997</v>
          </cell>
          <cell r="C1453">
            <v>9.9600000000000009</v>
          </cell>
          <cell r="D1453" t="str">
            <v>yes</v>
          </cell>
          <cell r="E1453" t="str">
            <v>No</v>
          </cell>
          <cell r="F1453" t="str">
            <v>No</v>
          </cell>
          <cell r="G1453" t="str">
            <v>No major surgery</v>
          </cell>
          <cell r="H1453" t="str">
            <v>No</v>
          </cell>
        </row>
        <row r="1454">
          <cell r="A1454" t="str">
            <v>Id1453</v>
          </cell>
          <cell r="B1454">
            <v>22.95</v>
          </cell>
          <cell r="C1454">
            <v>10.53</v>
          </cell>
          <cell r="D1454" t="str">
            <v>No</v>
          </cell>
          <cell r="E1454" t="str">
            <v>No</v>
          </cell>
          <cell r="F1454" t="str">
            <v>No</v>
          </cell>
          <cell r="G1454">
            <v>2</v>
          </cell>
          <cell r="H1454" t="str">
            <v>No</v>
          </cell>
        </row>
        <row r="1455">
          <cell r="A1455" t="str">
            <v>Id1454</v>
          </cell>
          <cell r="B1455">
            <v>34.200000000000003</v>
          </cell>
          <cell r="C1455">
            <v>6.69</v>
          </cell>
          <cell r="D1455" t="str">
            <v>yes</v>
          </cell>
          <cell r="E1455" t="str">
            <v>No</v>
          </cell>
          <cell r="F1455" t="str">
            <v>No</v>
          </cell>
          <cell r="G1455" t="str">
            <v>No major surgery</v>
          </cell>
          <cell r="H1455" t="str">
            <v>No</v>
          </cell>
        </row>
        <row r="1456">
          <cell r="A1456" t="str">
            <v>Id1455</v>
          </cell>
          <cell r="B1456">
            <v>30.59</v>
          </cell>
          <cell r="C1456">
            <v>9.5500000000000007</v>
          </cell>
          <cell r="D1456" t="str">
            <v>yes</v>
          </cell>
          <cell r="E1456" t="str">
            <v>No</v>
          </cell>
          <cell r="F1456" t="str">
            <v>No</v>
          </cell>
          <cell r="G1456" t="str">
            <v>No major surgery</v>
          </cell>
          <cell r="H1456" t="str">
            <v>No</v>
          </cell>
        </row>
        <row r="1457">
          <cell r="A1457" t="str">
            <v>Id1456</v>
          </cell>
          <cell r="B1457">
            <v>25.51</v>
          </cell>
          <cell r="C1457">
            <v>6.05</v>
          </cell>
          <cell r="D1457" t="str">
            <v>No</v>
          </cell>
          <cell r="E1457" t="str">
            <v>No</v>
          </cell>
          <cell r="F1457" t="str">
            <v>No</v>
          </cell>
          <cell r="G1457" t="str">
            <v>No major surgery</v>
          </cell>
          <cell r="H1457" t="str">
            <v>No</v>
          </cell>
        </row>
        <row r="1458">
          <cell r="A1458" t="str">
            <v>Id1457</v>
          </cell>
          <cell r="B1458">
            <v>29.04</v>
          </cell>
          <cell r="C1458">
            <v>10.56</v>
          </cell>
          <cell r="D1458" t="str">
            <v>yes</v>
          </cell>
          <cell r="E1458" t="str">
            <v>No</v>
          </cell>
          <cell r="F1458" t="str">
            <v>No</v>
          </cell>
          <cell r="G1458">
            <v>1</v>
          </cell>
          <cell r="H1458" t="str">
            <v>No</v>
          </cell>
        </row>
        <row r="1459">
          <cell r="A1459" t="str">
            <v>Id1458</v>
          </cell>
          <cell r="B1459">
            <v>22.135000000000002</v>
          </cell>
          <cell r="C1459">
            <v>10.81</v>
          </cell>
          <cell r="D1459" t="str">
            <v>yes</v>
          </cell>
          <cell r="E1459" t="str">
            <v>No</v>
          </cell>
          <cell r="F1459" t="str">
            <v>No</v>
          </cell>
          <cell r="G1459">
            <v>1</v>
          </cell>
          <cell r="H1459" t="str">
            <v>No</v>
          </cell>
        </row>
        <row r="1460">
          <cell r="A1460" t="str">
            <v>Id1459</v>
          </cell>
          <cell r="B1460">
            <v>21.375</v>
          </cell>
          <cell r="C1460">
            <v>4.32</v>
          </cell>
          <cell r="D1460" t="str">
            <v>No</v>
          </cell>
          <cell r="E1460" t="str">
            <v>No</v>
          </cell>
          <cell r="F1460" t="str">
            <v>No</v>
          </cell>
          <cell r="G1460" t="str">
            <v>No major surgery</v>
          </cell>
          <cell r="H1460" t="str">
            <v>No</v>
          </cell>
        </row>
        <row r="1461">
          <cell r="A1461" t="str">
            <v>Id1460</v>
          </cell>
          <cell r="B1461">
            <v>29.19</v>
          </cell>
          <cell r="C1461">
            <v>4.37</v>
          </cell>
          <cell r="D1461" t="str">
            <v>No</v>
          </cell>
          <cell r="E1461" t="str">
            <v>No</v>
          </cell>
          <cell r="F1461" t="str">
            <v>No</v>
          </cell>
          <cell r="G1461" t="str">
            <v>No major surgery</v>
          </cell>
          <cell r="H1461" t="str">
            <v>No</v>
          </cell>
        </row>
        <row r="1462">
          <cell r="A1462" t="str">
            <v>Id1461</v>
          </cell>
          <cell r="B1462">
            <v>31.92</v>
          </cell>
          <cell r="C1462">
            <v>4.8099999999999996</v>
          </cell>
          <cell r="D1462" t="str">
            <v>yes</v>
          </cell>
          <cell r="E1462" t="str">
            <v>No</v>
          </cell>
          <cell r="F1462" t="str">
            <v>Yes</v>
          </cell>
          <cell r="G1462">
            <v>1</v>
          </cell>
          <cell r="H1462" t="str">
            <v>No</v>
          </cell>
        </row>
        <row r="1463">
          <cell r="A1463" t="str">
            <v>Id1462</v>
          </cell>
          <cell r="B1463">
            <v>26.315000000000001</v>
          </cell>
          <cell r="C1463">
            <v>4.5599999999999996</v>
          </cell>
          <cell r="D1463" t="str">
            <v>yes</v>
          </cell>
          <cell r="E1463" t="str">
            <v>No</v>
          </cell>
          <cell r="F1463" t="str">
            <v>Yes</v>
          </cell>
          <cell r="G1463">
            <v>1</v>
          </cell>
          <cell r="H1463" t="str">
            <v>No</v>
          </cell>
        </row>
        <row r="1464">
          <cell r="A1464" t="str">
            <v>Id1463</v>
          </cell>
          <cell r="B1464">
            <v>35.299999999999997</v>
          </cell>
          <cell r="C1464">
            <v>4.3899999999999997</v>
          </cell>
          <cell r="D1464" t="str">
            <v>No</v>
          </cell>
          <cell r="E1464" t="str">
            <v>No</v>
          </cell>
          <cell r="F1464" t="str">
            <v>No</v>
          </cell>
          <cell r="G1464" t="str">
            <v>No major surgery</v>
          </cell>
          <cell r="H1464" t="str">
            <v>No</v>
          </cell>
        </row>
        <row r="1465">
          <cell r="A1465" t="str">
            <v>Id1464</v>
          </cell>
          <cell r="B1465">
            <v>18.91</v>
          </cell>
          <cell r="C1465">
            <v>11.44</v>
          </cell>
          <cell r="D1465" t="str">
            <v>No</v>
          </cell>
          <cell r="E1465" t="str">
            <v>No</v>
          </cell>
          <cell r="F1465" t="str">
            <v>No</v>
          </cell>
          <cell r="G1465" t="str">
            <v>No major surgery</v>
          </cell>
          <cell r="H1465" t="str">
            <v>No</v>
          </cell>
        </row>
        <row r="1466">
          <cell r="A1466" t="str">
            <v>Id1465</v>
          </cell>
          <cell r="B1466">
            <v>22.41</v>
          </cell>
          <cell r="C1466">
            <v>11.37</v>
          </cell>
          <cell r="D1466" t="str">
            <v>yes</v>
          </cell>
          <cell r="E1466" t="str">
            <v>No</v>
          </cell>
          <cell r="F1466" t="str">
            <v>No</v>
          </cell>
          <cell r="G1466">
            <v>1</v>
          </cell>
          <cell r="H1466" t="str">
            <v>No</v>
          </cell>
        </row>
        <row r="1467">
          <cell r="A1467" t="str">
            <v>Id1466</v>
          </cell>
          <cell r="B1467">
            <v>22.704999999999998</v>
          </cell>
          <cell r="C1467">
            <v>6.14</v>
          </cell>
          <cell r="D1467" t="str">
            <v>No</v>
          </cell>
          <cell r="E1467" t="str">
            <v>No</v>
          </cell>
          <cell r="F1467" t="str">
            <v>No</v>
          </cell>
          <cell r="G1467" t="str">
            <v>No major surgery</v>
          </cell>
          <cell r="H1467" t="str">
            <v>No</v>
          </cell>
        </row>
        <row r="1468">
          <cell r="A1468" t="str">
            <v>Id1467</v>
          </cell>
          <cell r="B1468">
            <v>37.18</v>
          </cell>
          <cell r="C1468">
            <v>4.8899999999999997</v>
          </cell>
          <cell r="D1468" t="str">
            <v>No</v>
          </cell>
          <cell r="E1468" t="str">
            <v>No</v>
          </cell>
          <cell r="F1468" t="str">
            <v>No</v>
          </cell>
          <cell r="G1468" t="str">
            <v>No major surgery</v>
          </cell>
          <cell r="H1468" t="str">
            <v>No</v>
          </cell>
        </row>
        <row r="1469">
          <cell r="A1469" t="str">
            <v>Id1468</v>
          </cell>
          <cell r="B1469">
            <v>35.97</v>
          </cell>
          <cell r="C1469">
            <v>4.5999999999999996</v>
          </cell>
          <cell r="D1469" t="str">
            <v>No</v>
          </cell>
          <cell r="E1469" t="str">
            <v>No</v>
          </cell>
          <cell r="F1469" t="str">
            <v>No</v>
          </cell>
          <cell r="G1469" t="str">
            <v>No major surgery</v>
          </cell>
          <cell r="H1469" t="str">
            <v>No</v>
          </cell>
        </row>
        <row r="1470">
          <cell r="A1470" t="str">
            <v>Id1469</v>
          </cell>
          <cell r="B1470">
            <v>35.799999999999997</v>
          </cell>
          <cell r="C1470">
            <v>4.42</v>
          </cell>
          <cell r="D1470" t="str">
            <v>No</v>
          </cell>
          <cell r="E1470" t="str">
            <v>No</v>
          </cell>
          <cell r="F1470" t="str">
            <v>No</v>
          </cell>
          <cell r="G1470" t="str">
            <v>No major surgery</v>
          </cell>
          <cell r="H1470" t="str">
            <v>No</v>
          </cell>
        </row>
        <row r="1471">
          <cell r="A1471" t="str">
            <v>Id1470</v>
          </cell>
          <cell r="B1471">
            <v>28.31</v>
          </cell>
          <cell r="C1471">
            <v>7.48</v>
          </cell>
          <cell r="D1471" t="str">
            <v>yes</v>
          </cell>
          <cell r="E1471" t="str">
            <v>No</v>
          </cell>
          <cell r="F1471" t="str">
            <v>No</v>
          </cell>
          <cell r="G1471" t="str">
            <v>No major surgery</v>
          </cell>
          <cell r="H1471" t="str">
            <v>No</v>
          </cell>
        </row>
        <row r="1472">
          <cell r="A1472" t="str">
            <v>Id1471</v>
          </cell>
          <cell r="B1472">
            <v>38.06</v>
          </cell>
          <cell r="C1472">
            <v>10.74</v>
          </cell>
          <cell r="D1472" t="str">
            <v>No</v>
          </cell>
          <cell r="E1472" t="str">
            <v>No</v>
          </cell>
          <cell r="F1472" t="str">
            <v>No</v>
          </cell>
          <cell r="G1472" t="str">
            <v>No major surgery</v>
          </cell>
          <cell r="H1472" t="str">
            <v>No</v>
          </cell>
        </row>
        <row r="1473">
          <cell r="A1473" t="str">
            <v>Id1472</v>
          </cell>
          <cell r="B1473">
            <v>28</v>
          </cell>
          <cell r="C1473">
            <v>5.19</v>
          </cell>
          <cell r="D1473" t="str">
            <v>No</v>
          </cell>
          <cell r="E1473" t="str">
            <v>No</v>
          </cell>
          <cell r="F1473" t="str">
            <v>No</v>
          </cell>
          <cell r="G1473">
            <v>1</v>
          </cell>
          <cell r="H1473" t="str">
            <v>No</v>
          </cell>
        </row>
        <row r="1474">
          <cell r="A1474" t="str">
            <v>Id1473</v>
          </cell>
          <cell r="B1474">
            <v>34.32</v>
          </cell>
          <cell r="C1474">
            <v>9.17</v>
          </cell>
          <cell r="D1474" t="str">
            <v>No</v>
          </cell>
          <cell r="E1474" t="str">
            <v>No</v>
          </cell>
          <cell r="F1474" t="str">
            <v>No</v>
          </cell>
          <cell r="G1474" t="str">
            <v>No major surgery</v>
          </cell>
          <cell r="H1474" t="str">
            <v>No</v>
          </cell>
        </row>
        <row r="1475">
          <cell r="A1475" t="str">
            <v>Id1474</v>
          </cell>
          <cell r="B1475">
            <v>22.3</v>
          </cell>
          <cell r="C1475">
            <v>4.95</v>
          </cell>
          <cell r="D1475" t="str">
            <v>yes</v>
          </cell>
          <cell r="E1475" t="str">
            <v>No</v>
          </cell>
          <cell r="F1475" t="str">
            <v>No</v>
          </cell>
          <cell r="G1475" t="str">
            <v>No major surgery</v>
          </cell>
          <cell r="H1475" t="str">
            <v>No</v>
          </cell>
        </row>
        <row r="1476">
          <cell r="A1476" t="str">
            <v>Id1475</v>
          </cell>
          <cell r="B1476">
            <v>27.835000000000001</v>
          </cell>
          <cell r="C1476">
            <v>6.03</v>
          </cell>
          <cell r="D1476" t="str">
            <v>No</v>
          </cell>
          <cell r="E1476" t="str">
            <v>No</v>
          </cell>
          <cell r="F1476" t="str">
            <v>No</v>
          </cell>
          <cell r="G1476">
            <v>1</v>
          </cell>
          <cell r="H1476" t="str">
            <v>No</v>
          </cell>
        </row>
        <row r="1477">
          <cell r="A1477" t="str">
            <v>Id1476</v>
          </cell>
          <cell r="B1477">
            <v>39.229999999999997</v>
          </cell>
          <cell r="C1477">
            <v>5.36</v>
          </cell>
          <cell r="D1477" t="str">
            <v>No</v>
          </cell>
          <cell r="E1477" t="str">
            <v>No</v>
          </cell>
          <cell r="F1477" t="str">
            <v>No</v>
          </cell>
          <cell r="G1477" t="str">
            <v>No major surgery</v>
          </cell>
          <cell r="H1477" t="str">
            <v>No</v>
          </cell>
        </row>
        <row r="1478">
          <cell r="A1478" t="str">
            <v>Id1477</v>
          </cell>
          <cell r="B1478">
            <v>19.95</v>
          </cell>
          <cell r="C1478">
            <v>6.11</v>
          </cell>
          <cell r="D1478" t="str">
            <v>No</v>
          </cell>
          <cell r="E1478" t="str">
            <v>No</v>
          </cell>
          <cell r="F1478" t="str">
            <v>No</v>
          </cell>
          <cell r="G1478">
            <v>1</v>
          </cell>
          <cell r="H1478" t="str">
            <v>No</v>
          </cell>
        </row>
        <row r="1479">
          <cell r="A1479" t="str">
            <v>Id1478</v>
          </cell>
          <cell r="B1479">
            <v>34.64</v>
          </cell>
          <cell r="C1479">
            <v>4.88</v>
          </cell>
          <cell r="D1479" t="str">
            <v>No</v>
          </cell>
          <cell r="E1479" t="str">
            <v>No</v>
          </cell>
          <cell r="F1479" t="str">
            <v>Yes</v>
          </cell>
          <cell r="G1479">
            <v>1</v>
          </cell>
          <cell r="H1479" t="str">
            <v>No</v>
          </cell>
        </row>
        <row r="1480">
          <cell r="A1480" t="str">
            <v>Id1479</v>
          </cell>
          <cell r="B1480">
            <v>18.75</v>
          </cell>
          <cell r="C1480">
            <v>6.72</v>
          </cell>
          <cell r="D1480" t="str">
            <v>No</v>
          </cell>
          <cell r="E1480" t="str">
            <v>No</v>
          </cell>
          <cell r="F1480" t="str">
            <v>No</v>
          </cell>
          <cell r="G1480" t="str">
            <v>No major surgery</v>
          </cell>
          <cell r="H1480" t="str">
            <v>No</v>
          </cell>
        </row>
        <row r="1481">
          <cell r="A1481" t="str">
            <v>Id1480</v>
          </cell>
          <cell r="B1481">
            <v>26.48</v>
          </cell>
          <cell r="C1481">
            <v>4.2</v>
          </cell>
          <cell r="D1481" t="str">
            <v>No</v>
          </cell>
          <cell r="E1481" t="str">
            <v>No</v>
          </cell>
          <cell r="F1481" t="str">
            <v>No</v>
          </cell>
          <cell r="G1481">
            <v>1</v>
          </cell>
          <cell r="H1481" t="str">
            <v>No</v>
          </cell>
        </row>
        <row r="1482">
          <cell r="A1482" t="str">
            <v>Id1481</v>
          </cell>
          <cell r="B1482">
            <v>34.83</v>
          </cell>
          <cell r="C1482">
            <v>5.79</v>
          </cell>
          <cell r="D1482" t="str">
            <v>No</v>
          </cell>
          <cell r="E1482" t="str">
            <v>No</v>
          </cell>
          <cell r="F1482" t="str">
            <v>No</v>
          </cell>
          <cell r="G1482">
            <v>1</v>
          </cell>
          <cell r="H1482" t="str">
            <v>No</v>
          </cell>
        </row>
        <row r="1483">
          <cell r="A1483" t="str">
            <v>Id1482</v>
          </cell>
          <cell r="B1483">
            <v>25.46</v>
          </cell>
          <cell r="C1483">
            <v>4.29</v>
          </cell>
          <cell r="D1483" t="str">
            <v>No</v>
          </cell>
          <cell r="E1483" t="str">
            <v>No</v>
          </cell>
          <cell r="F1483" t="str">
            <v>No</v>
          </cell>
          <cell r="G1483" t="str">
            <v>No major surgery</v>
          </cell>
          <cell r="H1483" t="str">
            <v>No</v>
          </cell>
        </row>
        <row r="1484">
          <cell r="A1484" t="str">
            <v>Id1483</v>
          </cell>
          <cell r="B1484">
            <v>23.31</v>
          </cell>
          <cell r="C1484">
            <v>8.27</v>
          </cell>
          <cell r="D1484" t="str">
            <v>No</v>
          </cell>
          <cell r="E1484" t="str">
            <v>No</v>
          </cell>
          <cell r="F1484" t="str">
            <v>No</v>
          </cell>
          <cell r="G1484" t="str">
            <v>No major surgery</v>
          </cell>
          <cell r="H1484" t="str">
            <v>No</v>
          </cell>
        </row>
        <row r="1485">
          <cell r="A1485" t="str">
            <v>Id1484</v>
          </cell>
          <cell r="B1485">
            <v>29</v>
          </cell>
          <cell r="C1485">
            <v>4.5599999999999996</v>
          </cell>
          <cell r="D1485" t="str">
            <v>No</v>
          </cell>
          <cell r="E1485" t="str">
            <v>No</v>
          </cell>
          <cell r="F1485" t="str">
            <v>No</v>
          </cell>
          <cell r="G1485" t="str">
            <v>No major surgery</v>
          </cell>
          <cell r="H1485" t="str">
            <v>No</v>
          </cell>
        </row>
        <row r="1486">
          <cell r="A1486" t="str">
            <v>Id1485</v>
          </cell>
          <cell r="B1486">
            <v>32.869999999999997</v>
          </cell>
          <cell r="C1486">
            <v>5.33</v>
          </cell>
          <cell r="D1486" t="str">
            <v>No</v>
          </cell>
          <cell r="E1486" t="str">
            <v>No</v>
          </cell>
          <cell r="F1486" t="str">
            <v>No</v>
          </cell>
          <cell r="G1486" t="str">
            <v>No major surgery</v>
          </cell>
          <cell r="H1486" t="str">
            <v>No</v>
          </cell>
        </row>
        <row r="1487">
          <cell r="A1487" t="str">
            <v>Id1486</v>
          </cell>
          <cell r="B1487">
            <v>26.18</v>
          </cell>
          <cell r="C1487">
            <v>5.63</v>
          </cell>
          <cell r="D1487" t="str">
            <v>No</v>
          </cell>
          <cell r="E1487" t="str">
            <v>No</v>
          </cell>
          <cell r="F1487" t="str">
            <v>No</v>
          </cell>
          <cell r="G1487" t="str">
            <v>No major surgery</v>
          </cell>
          <cell r="H1487" t="str">
            <v>No</v>
          </cell>
        </row>
        <row r="1488">
          <cell r="A1488" t="str">
            <v>Id1487</v>
          </cell>
          <cell r="B1488">
            <v>25.3</v>
          </cell>
          <cell r="C1488">
            <v>5.12</v>
          </cell>
          <cell r="D1488" t="str">
            <v>No</v>
          </cell>
          <cell r="E1488" t="str">
            <v>No</v>
          </cell>
          <cell r="F1488" t="str">
            <v>No</v>
          </cell>
          <cell r="G1488" t="str">
            <v>No major surgery</v>
          </cell>
          <cell r="H1488" t="str">
            <v>No</v>
          </cell>
        </row>
        <row r="1489">
          <cell r="A1489" t="str">
            <v>Id1488</v>
          </cell>
          <cell r="B1489">
            <v>36.94</v>
          </cell>
          <cell r="C1489">
            <v>5.15</v>
          </cell>
          <cell r="D1489" t="str">
            <v>yes</v>
          </cell>
          <cell r="E1489" t="str">
            <v>No</v>
          </cell>
          <cell r="F1489" t="str">
            <v>No</v>
          </cell>
          <cell r="G1489">
            <v>1</v>
          </cell>
          <cell r="H1489" t="str">
            <v>No</v>
          </cell>
        </row>
        <row r="1490">
          <cell r="A1490" t="str">
            <v>Id1489</v>
          </cell>
          <cell r="B1490">
            <v>22.86</v>
          </cell>
          <cell r="C1490">
            <v>7.5</v>
          </cell>
          <cell r="D1490" t="str">
            <v>No</v>
          </cell>
          <cell r="E1490" t="str">
            <v>No</v>
          </cell>
          <cell r="F1490" t="str">
            <v>No</v>
          </cell>
          <cell r="G1490" t="str">
            <v>No major surgery</v>
          </cell>
          <cell r="H1490" t="str">
            <v>No</v>
          </cell>
        </row>
        <row r="1491">
          <cell r="A1491" t="str">
            <v>Id1490</v>
          </cell>
          <cell r="B1491">
            <v>18.760000000000002</v>
          </cell>
          <cell r="C1491">
            <v>4.88</v>
          </cell>
          <cell r="D1491" t="str">
            <v>yes</v>
          </cell>
          <cell r="E1491" t="str">
            <v>No</v>
          </cell>
          <cell r="F1491" t="str">
            <v>Yes</v>
          </cell>
          <cell r="G1491">
            <v>1</v>
          </cell>
          <cell r="H1491" t="str">
            <v>No</v>
          </cell>
        </row>
        <row r="1492">
          <cell r="A1492" t="str">
            <v>Id1491</v>
          </cell>
          <cell r="B1492">
            <v>24.36</v>
          </cell>
          <cell r="C1492">
            <v>5.57</v>
          </cell>
          <cell r="D1492" t="str">
            <v>No</v>
          </cell>
          <cell r="E1492" t="str">
            <v>No</v>
          </cell>
          <cell r="F1492" t="str">
            <v>No</v>
          </cell>
          <cell r="G1492" t="str">
            <v>No major surgery</v>
          </cell>
          <cell r="H1492" t="str">
            <v>No</v>
          </cell>
        </row>
        <row r="1493">
          <cell r="A1493" t="str">
            <v>Id1492</v>
          </cell>
          <cell r="B1493">
            <v>32.299999999999997</v>
          </cell>
          <cell r="C1493">
            <v>5.31</v>
          </cell>
          <cell r="D1493" t="str">
            <v>No</v>
          </cell>
          <cell r="E1493" t="str">
            <v>No</v>
          </cell>
          <cell r="F1493" t="str">
            <v>No</v>
          </cell>
          <cell r="G1493" t="str">
            <v>No major surgery</v>
          </cell>
          <cell r="H1493" t="str">
            <v>No</v>
          </cell>
        </row>
        <row r="1494">
          <cell r="A1494" t="str">
            <v>Id1493</v>
          </cell>
          <cell r="B1494">
            <v>22.704999999999998</v>
          </cell>
          <cell r="C1494">
            <v>4.57</v>
          </cell>
          <cell r="D1494" t="str">
            <v>yes</v>
          </cell>
          <cell r="E1494" t="str">
            <v>No</v>
          </cell>
          <cell r="F1494" t="str">
            <v>No</v>
          </cell>
          <cell r="G1494" t="str">
            <v>No major surgery</v>
          </cell>
          <cell r="H1494" t="str">
            <v>No</v>
          </cell>
        </row>
        <row r="1495">
          <cell r="A1495" t="str">
            <v>Id1494</v>
          </cell>
          <cell r="B1495">
            <v>21.79</v>
          </cell>
          <cell r="C1495">
            <v>8.6999999999999993</v>
          </cell>
          <cell r="D1495" t="str">
            <v>yes</v>
          </cell>
          <cell r="E1495" t="str">
            <v>No</v>
          </cell>
          <cell r="F1495" t="str">
            <v>No</v>
          </cell>
          <cell r="G1495">
            <v>1</v>
          </cell>
          <cell r="H1495" t="str">
            <v>No</v>
          </cell>
        </row>
        <row r="1496">
          <cell r="A1496" t="str">
            <v>Id1495</v>
          </cell>
          <cell r="B1496">
            <v>24.52</v>
          </cell>
          <cell r="C1496">
            <v>4.76</v>
          </cell>
          <cell r="D1496" t="str">
            <v>No</v>
          </cell>
          <cell r="E1496" t="str">
            <v>No</v>
          </cell>
          <cell r="F1496" t="str">
            <v>No</v>
          </cell>
          <cell r="G1496" t="str">
            <v>No major surgery</v>
          </cell>
          <cell r="H1496" t="str">
            <v>No</v>
          </cell>
        </row>
        <row r="1497">
          <cell r="A1497" t="str">
            <v>Id1496</v>
          </cell>
          <cell r="B1497">
            <v>39.520000000000003</v>
          </cell>
          <cell r="C1497">
            <v>11.81</v>
          </cell>
          <cell r="D1497" t="str">
            <v>No</v>
          </cell>
          <cell r="E1497" t="str">
            <v>No</v>
          </cell>
          <cell r="F1497" t="str">
            <v>No</v>
          </cell>
          <cell r="G1497" t="str">
            <v>No major surgery</v>
          </cell>
          <cell r="H1497" t="str">
            <v>No</v>
          </cell>
        </row>
        <row r="1498">
          <cell r="A1498" t="str">
            <v>Id1497</v>
          </cell>
          <cell r="B1498">
            <v>24.49</v>
          </cell>
          <cell r="C1498">
            <v>4.67</v>
          </cell>
          <cell r="D1498" t="str">
            <v>No</v>
          </cell>
          <cell r="E1498" t="str">
            <v>No</v>
          </cell>
          <cell r="F1498" t="str">
            <v>No</v>
          </cell>
          <cell r="G1498" t="str">
            <v>No major surgery</v>
          </cell>
          <cell r="H1498" t="str">
            <v>No</v>
          </cell>
        </row>
        <row r="1499">
          <cell r="A1499" t="str">
            <v>Id1498</v>
          </cell>
          <cell r="B1499">
            <v>26.315000000000001</v>
          </cell>
          <cell r="C1499">
            <v>6.02</v>
          </cell>
          <cell r="D1499" t="str">
            <v>No</v>
          </cell>
          <cell r="E1499" t="str">
            <v>No</v>
          </cell>
          <cell r="F1499" t="str">
            <v>No</v>
          </cell>
          <cell r="G1499" t="str">
            <v>No major surgery</v>
          </cell>
          <cell r="H1499" t="str">
            <v>No</v>
          </cell>
        </row>
        <row r="1500">
          <cell r="A1500" t="str">
            <v>Id1499</v>
          </cell>
          <cell r="B1500">
            <v>22.58</v>
          </cell>
          <cell r="C1500">
            <v>7.46</v>
          </cell>
          <cell r="D1500" t="str">
            <v>No</v>
          </cell>
          <cell r="E1500" t="str">
            <v>No</v>
          </cell>
          <cell r="F1500" t="str">
            <v>No</v>
          </cell>
          <cell r="G1500" t="str">
            <v>No major surgery</v>
          </cell>
          <cell r="H1500" t="str">
            <v>No</v>
          </cell>
        </row>
        <row r="1501">
          <cell r="A1501" t="str">
            <v>Id1500</v>
          </cell>
          <cell r="B1501">
            <v>19.475000000000001</v>
          </cell>
          <cell r="C1501">
            <v>4.74</v>
          </cell>
          <cell r="D1501" t="str">
            <v>No</v>
          </cell>
          <cell r="E1501" t="str">
            <v>No</v>
          </cell>
          <cell r="F1501" t="str">
            <v>No</v>
          </cell>
          <cell r="G1501">
            <v>1</v>
          </cell>
          <cell r="H1501" t="str">
            <v>No</v>
          </cell>
        </row>
        <row r="1502">
          <cell r="A1502" t="str">
            <v>Id1501</v>
          </cell>
          <cell r="B1502">
            <v>26.33</v>
          </cell>
          <cell r="C1502">
            <v>4.79</v>
          </cell>
          <cell r="D1502" t="str">
            <v>No</v>
          </cell>
          <cell r="E1502" t="str">
            <v>No</v>
          </cell>
          <cell r="F1502" t="str">
            <v>No</v>
          </cell>
          <cell r="G1502" t="str">
            <v>No major surgery</v>
          </cell>
          <cell r="H1502" t="str">
            <v>No</v>
          </cell>
        </row>
        <row r="1503">
          <cell r="A1503" t="str">
            <v>Id1502</v>
          </cell>
          <cell r="B1503">
            <v>17.29</v>
          </cell>
          <cell r="C1503">
            <v>5.35</v>
          </cell>
          <cell r="D1503" t="str">
            <v>yes</v>
          </cell>
          <cell r="E1503" t="str">
            <v>No</v>
          </cell>
          <cell r="F1503" t="str">
            <v>No</v>
          </cell>
          <cell r="G1503" t="str">
            <v>No major surgery</v>
          </cell>
          <cell r="H1503" t="str">
            <v>No</v>
          </cell>
        </row>
        <row r="1504">
          <cell r="A1504" t="str">
            <v>Id1503</v>
          </cell>
          <cell r="B1504">
            <v>42.88</v>
          </cell>
          <cell r="C1504">
            <v>4.87</v>
          </cell>
          <cell r="D1504" t="str">
            <v>No</v>
          </cell>
          <cell r="E1504" t="str">
            <v>yes</v>
          </cell>
          <cell r="F1504" t="str">
            <v>No</v>
          </cell>
          <cell r="G1504">
            <v>1</v>
          </cell>
          <cell r="H1504" t="str">
            <v>No</v>
          </cell>
        </row>
        <row r="1505">
          <cell r="A1505" t="str">
            <v>Id1504</v>
          </cell>
          <cell r="B1505">
            <v>32.200000000000003</v>
          </cell>
          <cell r="C1505">
            <v>10.09</v>
          </cell>
          <cell r="D1505" t="str">
            <v>yes</v>
          </cell>
          <cell r="E1505" t="str">
            <v>No</v>
          </cell>
          <cell r="F1505" t="str">
            <v>No</v>
          </cell>
          <cell r="G1505" t="str">
            <v>No major surgery</v>
          </cell>
          <cell r="H1505" t="str">
            <v>No</v>
          </cell>
        </row>
        <row r="1506">
          <cell r="A1506" t="str">
            <v>Id1505</v>
          </cell>
          <cell r="B1506">
            <v>18.75</v>
          </cell>
          <cell r="C1506">
            <v>5.47</v>
          </cell>
          <cell r="D1506" t="str">
            <v>yes</v>
          </cell>
          <cell r="E1506" t="str">
            <v>No</v>
          </cell>
          <cell r="F1506" t="str">
            <v>Yes</v>
          </cell>
          <cell r="G1506">
            <v>1</v>
          </cell>
          <cell r="H1506" t="str">
            <v>No</v>
          </cell>
        </row>
        <row r="1507">
          <cell r="A1507" t="str">
            <v>Id1506</v>
          </cell>
          <cell r="B1507">
            <v>22.36</v>
          </cell>
          <cell r="C1507">
            <v>8.6</v>
          </cell>
          <cell r="D1507" t="str">
            <v>No</v>
          </cell>
          <cell r="E1507" t="str">
            <v>No</v>
          </cell>
          <cell r="F1507" t="str">
            <v>No</v>
          </cell>
          <cell r="G1507" t="str">
            <v>No major surgery</v>
          </cell>
          <cell r="H1507" t="str">
            <v>No</v>
          </cell>
        </row>
        <row r="1508">
          <cell r="A1508" t="str">
            <v>Id1507</v>
          </cell>
          <cell r="B1508">
            <v>23.94</v>
          </cell>
          <cell r="C1508">
            <v>10.74</v>
          </cell>
          <cell r="D1508" t="str">
            <v>yes</v>
          </cell>
          <cell r="E1508" t="str">
            <v>No</v>
          </cell>
          <cell r="F1508" t="str">
            <v>No</v>
          </cell>
          <cell r="G1508" t="str">
            <v>No major surgery</v>
          </cell>
          <cell r="H1508" t="str">
            <v>No</v>
          </cell>
        </row>
        <row r="1509">
          <cell r="A1509" t="str">
            <v>Id1508</v>
          </cell>
          <cell r="B1509">
            <v>30.1</v>
          </cell>
          <cell r="C1509">
            <v>4.3899999999999997</v>
          </cell>
          <cell r="D1509" t="str">
            <v>No</v>
          </cell>
          <cell r="E1509" t="str">
            <v>No</v>
          </cell>
          <cell r="F1509" t="str">
            <v>Yes</v>
          </cell>
          <cell r="G1509">
            <v>1</v>
          </cell>
          <cell r="H1509" t="str">
            <v>No</v>
          </cell>
        </row>
        <row r="1510">
          <cell r="A1510" t="str">
            <v>Id1509</v>
          </cell>
          <cell r="B1510">
            <v>21.93</v>
          </cell>
          <cell r="C1510">
            <v>6.3</v>
          </cell>
          <cell r="D1510" t="str">
            <v>No</v>
          </cell>
          <cell r="E1510" t="str">
            <v>No</v>
          </cell>
          <cell r="F1510" t="str">
            <v>No</v>
          </cell>
          <cell r="G1510" t="str">
            <v>No major surgery</v>
          </cell>
          <cell r="H1510" t="str">
            <v>No</v>
          </cell>
        </row>
        <row r="1511">
          <cell r="A1511" t="str">
            <v>Id1510</v>
          </cell>
          <cell r="B1511">
            <v>39.75</v>
          </cell>
          <cell r="C1511">
            <v>5.41</v>
          </cell>
          <cell r="D1511" t="str">
            <v>No</v>
          </cell>
          <cell r="E1511" t="str">
            <v>yes</v>
          </cell>
          <cell r="F1511" t="str">
            <v>No</v>
          </cell>
          <cell r="G1511">
            <v>1</v>
          </cell>
          <cell r="H1511" t="str">
            <v>No</v>
          </cell>
        </row>
        <row r="1512">
          <cell r="A1512" t="str">
            <v>Id1511</v>
          </cell>
          <cell r="B1512">
            <v>26.03</v>
          </cell>
          <cell r="C1512">
            <v>4.47</v>
          </cell>
          <cell r="D1512" t="str">
            <v>No</v>
          </cell>
          <cell r="E1512" t="str">
            <v>No</v>
          </cell>
          <cell r="F1512" t="str">
            <v>Yes</v>
          </cell>
          <cell r="G1512">
            <v>1</v>
          </cell>
          <cell r="H1512" t="str">
            <v>No</v>
          </cell>
        </row>
        <row r="1513">
          <cell r="A1513" t="str">
            <v>Id1512</v>
          </cell>
          <cell r="B1513">
            <v>34.51</v>
          </cell>
          <cell r="C1513">
            <v>6.26</v>
          </cell>
          <cell r="D1513" t="str">
            <v>No</v>
          </cell>
          <cell r="E1513" t="str">
            <v>No</v>
          </cell>
          <cell r="F1513" t="str">
            <v>No</v>
          </cell>
          <cell r="G1513" t="str">
            <v>No major surgery</v>
          </cell>
          <cell r="H1513" t="str">
            <v>No</v>
          </cell>
        </row>
        <row r="1514">
          <cell r="A1514" t="str">
            <v>Id1513</v>
          </cell>
          <cell r="B1514">
            <v>19.32</v>
          </cell>
          <cell r="C1514">
            <v>11.58</v>
          </cell>
          <cell r="D1514" t="str">
            <v>yes</v>
          </cell>
          <cell r="E1514" t="str">
            <v>No</v>
          </cell>
          <cell r="F1514" t="str">
            <v>No</v>
          </cell>
          <cell r="G1514">
            <v>1</v>
          </cell>
          <cell r="H1514" t="str">
            <v>No</v>
          </cell>
        </row>
        <row r="1515">
          <cell r="A1515" t="str">
            <v>Id1514</v>
          </cell>
          <cell r="B1515">
            <v>28.5</v>
          </cell>
          <cell r="C1515">
            <v>4.3600000000000003</v>
          </cell>
          <cell r="D1515" t="str">
            <v>No</v>
          </cell>
          <cell r="E1515" t="str">
            <v>No</v>
          </cell>
          <cell r="F1515" t="str">
            <v>No</v>
          </cell>
          <cell r="G1515" t="str">
            <v>No major surgery</v>
          </cell>
          <cell r="H1515" t="str">
            <v>No</v>
          </cell>
        </row>
        <row r="1516">
          <cell r="A1516" t="str">
            <v>Id1515</v>
          </cell>
          <cell r="B1516">
            <v>30.875</v>
          </cell>
          <cell r="C1516">
            <v>4.1399999999999997</v>
          </cell>
          <cell r="D1516" t="str">
            <v>yes</v>
          </cell>
          <cell r="E1516" t="str">
            <v>No</v>
          </cell>
          <cell r="F1516" t="str">
            <v>No</v>
          </cell>
          <cell r="G1516" t="str">
            <v>No major surgery</v>
          </cell>
          <cell r="H1516" t="str">
            <v>No</v>
          </cell>
        </row>
        <row r="1517">
          <cell r="A1517" t="str">
            <v>Id1516</v>
          </cell>
          <cell r="B1517">
            <v>24.02</v>
          </cell>
          <cell r="C1517">
            <v>4.38</v>
          </cell>
          <cell r="D1517" t="str">
            <v>No</v>
          </cell>
          <cell r="E1517" t="str">
            <v>No</v>
          </cell>
          <cell r="F1517" t="str">
            <v>No</v>
          </cell>
          <cell r="G1517" t="str">
            <v>No major surgery</v>
          </cell>
          <cell r="H1517" t="str">
            <v>No</v>
          </cell>
        </row>
        <row r="1518">
          <cell r="A1518" t="str">
            <v>Id1517</v>
          </cell>
          <cell r="B1518">
            <v>36.08</v>
          </cell>
          <cell r="C1518">
            <v>11.61</v>
          </cell>
          <cell r="D1518" t="str">
            <v>yes</v>
          </cell>
          <cell r="E1518" t="str">
            <v>No</v>
          </cell>
          <cell r="F1518" t="str">
            <v>No</v>
          </cell>
          <cell r="G1518" t="str">
            <v>No major surgery</v>
          </cell>
          <cell r="H1518" t="str">
            <v>No</v>
          </cell>
        </row>
        <row r="1519">
          <cell r="A1519" t="str">
            <v>Id1518</v>
          </cell>
          <cell r="B1519">
            <v>32.200000000000003</v>
          </cell>
          <cell r="C1519">
            <v>10.59</v>
          </cell>
          <cell r="D1519" t="str">
            <v>yes</v>
          </cell>
          <cell r="E1519" t="str">
            <v>No</v>
          </cell>
          <cell r="F1519" t="str">
            <v>No</v>
          </cell>
          <cell r="G1519" t="str">
            <v>No major surgery</v>
          </cell>
          <cell r="H1519" t="str">
            <v>No</v>
          </cell>
        </row>
        <row r="1520">
          <cell r="A1520" t="str">
            <v>Id1519</v>
          </cell>
          <cell r="B1520">
            <v>28.05</v>
          </cell>
          <cell r="C1520">
            <v>11.85</v>
          </cell>
          <cell r="D1520" t="str">
            <v>yes</v>
          </cell>
          <cell r="E1520" t="str">
            <v>No</v>
          </cell>
          <cell r="F1520" t="str">
            <v>No</v>
          </cell>
          <cell r="G1520" t="str">
            <v>No major surgery</v>
          </cell>
          <cell r="H1520" t="str">
            <v>No</v>
          </cell>
        </row>
        <row r="1521">
          <cell r="A1521" t="str">
            <v>Id1520</v>
          </cell>
          <cell r="B1521">
            <v>19</v>
          </cell>
          <cell r="C1521">
            <v>5.46</v>
          </cell>
          <cell r="D1521" t="str">
            <v>yes</v>
          </cell>
          <cell r="E1521" t="str">
            <v>No</v>
          </cell>
          <cell r="F1521" t="str">
            <v>No</v>
          </cell>
          <cell r="G1521">
            <v>1</v>
          </cell>
          <cell r="H1521" t="str">
            <v>No</v>
          </cell>
        </row>
        <row r="1522">
          <cell r="A1522" t="str">
            <v>Id1521</v>
          </cell>
          <cell r="B1522">
            <v>16.13</v>
          </cell>
          <cell r="C1522">
            <v>4.54</v>
          </cell>
          <cell r="D1522" t="str">
            <v>yes</v>
          </cell>
          <cell r="E1522" t="str">
            <v>No</v>
          </cell>
          <cell r="F1522" t="str">
            <v>No</v>
          </cell>
          <cell r="G1522">
            <v>2</v>
          </cell>
          <cell r="H1522" t="str">
            <v>No</v>
          </cell>
        </row>
        <row r="1523">
          <cell r="A1523" t="str">
            <v>Id1522</v>
          </cell>
          <cell r="B1523">
            <v>18.77</v>
          </cell>
          <cell r="C1523">
            <v>11.98</v>
          </cell>
          <cell r="D1523" t="str">
            <v>yes</v>
          </cell>
          <cell r="E1523" t="str">
            <v>No</v>
          </cell>
          <cell r="F1523" t="str">
            <v>No</v>
          </cell>
          <cell r="G1523">
            <v>2</v>
          </cell>
          <cell r="H1523" t="str">
            <v>No</v>
          </cell>
        </row>
        <row r="1524">
          <cell r="A1524" t="str">
            <v>Id1523</v>
          </cell>
          <cell r="B1524">
            <v>28.88</v>
          </cell>
          <cell r="C1524">
            <v>6.59</v>
          </cell>
          <cell r="D1524" t="str">
            <v>yes</v>
          </cell>
          <cell r="E1524" t="str">
            <v>No</v>
          </cell>
          <cell r="F1524" t="str">
            <v>No</v>
          </cell>
          <cell r="G1524">
            <v>1</v>
          </cell>
          <cell r="H1524" t="str">
            <v>No</v>
          </cell>
        </row>
        <row r="1525">
          <cell r="A1525" t="str">
            <v>Id1524</v>
          </cell>
          <cell r="B1525">
            <v>27.55</v>
          </cell>
          <cell r="C1525">
            <v>10.83</v>
          </cell>
          <cell r="D1525" t="str">
            <v>yes</v>
          </cell>
          <cell r="E1525" t="str">
            <v>No</v>
          </cell>
          <cell r="F1525" t="str">
            <v>No</v>
          </cell>
          <cell r="G1525">
            <v>1</v>
          </cell>
          <cell r="H1525" t="str">
            <v>No</v>
          </cell>
        </row>
        <row r="1526">
          <cell r="A1526" t="str">
            <v>Id1525</v>
          </cell>
          <cell r="B1526">
            <v>15.6</v>
          </cell>
          <cell r="C1526">
            <v>8.6</v>
          </cell>
          <cell r="D1526" t="str">
            <v>No</v>
          </cell>
          <cell r="E1526" t="str">
            <v>No</v>
          </cell>
          <cell r="F1526" t="str">
            <v>No</v>
          </cell>
          <cell r="G1526" t="str">
            <v>No major surgery</v>
          </cell>
          <cell r="H1526" t="str">
            <v>No</v>
          </cell>
        </row>
        <row r="1527">
          <cell r="A1527" t="str">
            <v>Id1526</v>
          </cell>
          <cell r="B1527">
            <v>21.99</v>
          </cell>
          <cell r="C1527">
            <v>11.17</v>
          </cell>
          <cell r="D1527" t="str">
            <v>No</v>
          </cell>
          <cell r="E1527" t="str">
            <v>No</v>
          </cell>
          <cell r="F1527" t="str">
            <v>No</v>
          </cell>
          <cell r="G1527" t="str">
            <v>No major surgery</v>
          </cell>
          <cell r="H1527" t="str">
            <v>No</v>
          </cell>
        </row>
        <row r="1528">
          <cell r="A1528" t="str">
            <v>Id1527</v>
          </cell>
          <cell r="B1528">
            <v>34.85</v>
          </cell>
          <cell r="C1528">
            <v>5.75</v>
          </cell>
          <cell r="D1528" t="str">
            <v>No</v>
          </cell>
          <cell r="E1528" t="str">
            <v>No</v>
          </cell>
          <cell r="F1528" t="str">
            <v>No</v>
          </cell>
          <cell r="G1528" t="str">
            <v>No major surgery</v>
          </cell>
          <cell r="H1528" t="str">
            <v>No</v>
          </cell>
        </row>
        <row r="1529">
          <cell r="A1529" t="str">
            <v>Id1528</v>
          </cell>
          <cell r="B1529">
            <v>24.51</v>
          </cell>
          <cell r="C1529">
            <v>4.83</v>
          </cell>
          <cell r="D1529" t="str">
            <v>yes</v>
          </cell>
          <cell r="E1529" t="str">
            <v>No</v>
          </cell>
          <cell r="F1529" t="str">
            <v>Yes</v>
          </cell>
          <cell r="G1529">
            <v>1</v>
          </cell>
          <cell r="H1529" t="str">
            <v>No</v>
          </cell>
        </row>
        <row r="1530">
          <cell r="A1530" t="str">
            <v>Id1529</v>
          </cell>
          <cell r="B1530">
            <v>19.399999999999999</v>
          </cell>
          <cell r="C1530">
            <v>11.93</v>
          </cell>
          <cell r="D1530" t="str">
            <v>No</v>
          </cell>
          <cell r="E1530" t="str">
            <v>No</v>
          </cell>
          <cell r="F1530" t="str">
            <v>No</v>
          </cell>
          <cell r="G1530" t="str">
            <v>No major surgery</v>
          </cell>
          <cell r="H1530" t="str">
            <v>No</v>
          </cell>
        </row>
        <row r="1531">
          <cell r="A1531" t="str">
            <v>Id1530</v>
          </cell>
          <cell r="B1531">
            <v>15.1</v>
          </cell>
          <cell r="C1531">
            <v>8.41</v>
          </cell>
          <cell r="D1531" t="str">
            <v>No</v>
          </cell>
          <cell r="E1531" t="str">
            <v>No</v>
          </cell>
          <cell r="F1531" t="str">
            <v>No</v>
          </cell>
          <cell r="G1531" t="str">
            <v>No major surgery</v>
          </cell>
          <cell r="H1531" t="str">
            <v>No</v>
          </cell>
        </row>
        <row r="1532">
          <cell r="A1532" t="str">
            <v>Id1531</v>
          </cell>
          <cell r="B1532">
            <v>23.37</v>
          </cell>
          <cell r="C1532">
            <v>5.59</v>
          </cell>
          <cell r="D1532" t="str">
            <v>yes</v>
          </cell>
          <cell r="E1532" t="str">
            <v>No</v>
          </cell>
          <cell r="F1532" t="str">
            <v>No</v>
          </cell>
          <cell r="G1532" t="str">
            <v>No major surgery</v>
          </cell>
          <cell r="H1532" t="str">
            <v>No</v>
          </cell>
        </row>
        <row r="1533">
          <cell r="A1533" t="str">
            <v>Id1532</v>
          </cell>
          <cell r="B1533">
            <v>42.4</v>
          </cell>
          <cell r="C1533">
            <v>4.0599999999999996</v>
          </cell>
          <cell r="D1533" t="str">
            <v>No</v>
          </cell>
          <cell r="E1533" t="str">
            <v>No</v>
          </cell>
          <cell r="F1533" t="str">
            <v>No</v>
          </cell>
          <cell r="G1533" t="str">
            <v>No major surgery</v>
          </cell>
          <cell r="H1533" t="str">
            <v>No</v>
          </cell>
        </row>
        <row r="1534">
          <cell r="A1534" t="str">
            <v>Id1533</v>
          </cell>
          <cell r="B1534">
            <v>28.405000000000001</v>
          </cell>
          <cell r="C1534">
            <v>7.02</v>
          </cell>
          <cell r="D1534" t="str">
            <v>yes</v>
          </cell>
          <cell r="E1534" t="str">
            <v>No</v>
          </cell>
          <cell r="F1534" t="str">
            <v>No</v>
          </cell>
          <cell r="G1534" t="str">
            <v>No major surgery</v>
          </cell>
          <cell r="H1534" t="str">
            <v>No</v>
          </cell>
        </row>
        <row r="1535">
          <cell r="A1535" t="str">
            <v>Id1534</v>
          </cell>
          <cell r="B1535">
            <v>23.4</v>
          </cell>
          <cell r="C1535">
            <v>4.47</v>
          </cell>
          <cell r="D1535" t="str">
            <v>No</v>
          </cell>
          <cell r="E1535" t="str">
            <v>No</v>
          </cell>
          <cell r="F1535" t="str">
            <v>No</v>
          </cell>
          <cell r="G1535" t="str">
            <v>No major surgery</v>
          </cell>
          <cell r="H1535" t="str">
            <v>No</v>
          </cell>
        </row>
        <row r="1536">
          <cell r="A1536" t="str">
            <v>Id1535</v>
          </cell>
          <cell r="B1536">
            <v>33.44</v>
          </cell>
          <cell r="C1536">
            <v>4.54</v>
          </cell>
          <cell r="D1536" t="str">
            <v>No</v>
          </cell>
          <cell r="E1536" t="str">
            <v>No</v>
          </cell>
          <cell r="F1536" t="str">
            <v>No</v>
          </cell>
          <cell r="G1536" t="str">
            <v>No major surgery</v>
          </cell>
          <cell r="H1536" t="str">
            <v>No</v>
          </cell>
        </row>
        <row r="1537">
          <cell r="A1537" t="str">
            <v>Id1536</v>
          </cell>
          <cell r="B1537">
            <v>21.12</v>
          </cell>
          <cell r="C1537">
            <v>4.99</v>
          </cell>
          <cell r="D1537" t="str">
            <v>No</v>
          </cell>
          <cell r="E1537" t="str">
            <v>No</v>
          </cell>
          <cell r="F1537" t="str">
            <v>No</v>
          </cell>
          <cell r="G1537">
            <v>1</v>
          </cell>
          <cell r="H1537" t="str">
            <v>No</v>
          </cell>
        </row>
        <row r="1538">
          <cell r="A1538" t="str">
            <v>Id1537</v>
          </cell>
          <cell r="B1538">
            <v>18.48</v>
          </cell>
          <cell r="C1538">
            <v>10.84</v>
          </cell>
          <cell r="D1538" t="str">
            <v>yes</v>
          </cell>
          <cell r="E1538" t="str">
            <v>No</v>
          </cell>
          <cell r="F1538" t="str">
            <v>No</v>
          </cell>
          <cell r="G1538">
            <v>2</v>
          </cell>
          <cell r="H1538" t="str">
            <v>No</v>
          </cell>
        </row>
        <row r="1539">
          <cell r="A1539" t="str">
            <v>Id1538</v>
          </cell>
          <cell r="B1539">
            <v>16.815000000000001</v>
          </cell>
          <cell r="C1539">
            <v>5.63</v>
          </cell>
          <cell r="D1539" t="str">
            <v>No</v>
          </cell>
          <cell r="E1539" t="str">
            <v>No</v>
          </cell>
          <cell r="F1539" t="str">
            <v>No</v>
          </cell>
          <cell r="G1539">
            <v>1</v>
          </cell>
          <cell r="H1539" t="str">
            <v>No</v>
          </cell>
        </row>
        <row r="1540">
          <cell r="A1540" t="str">
            <v>Id1539</v>
          </cell>
          <cell r="B1540">
            <v>26.72</v>
          </cell>
          <cell r="C1540">
            <v>4.1399999999999997</v>
          </cell>
          <cell r="D1540" t="str">
            <v>No</v>
          </cell>
          <cell r="E1540" t="str">
            <v>No</v>
          </cell>
          <cell r="F1540" t="str">
            <v>No</v>
          </cell>
          <cell r="G1540" t="str">
            <v>No major surgery</v>
          </cell>
          <cell r="H1540" t="str">
            <v>No</v>
          </cell>
        </row>
        <row r="1541">
          <cell r="A1541" t="str">
            <v>Id1540</v>
          </cell>
          <cell r="B1541">
            <v>41.42</v>
          </cell>
          <cell r="C1541">
            <v>5.17</v>
          </cell>
          <cell r="D1541" t="str">
            <v>No</v>
          </cell>
          <cell r="E1541" t="str">
            <v>No</v>
          </cell>
          <cell r="F1541" t="str">
            <v>Yes</v>
          </cell>
          <cell r="G1541">
            <v>1</v>
          </cell>
          <cell r="H1541" t="str">
            <v>No</v>
          </cell>
        </row>
        <row r="1542">
          <cell r="A1542" t="str">
            <v>Id1541</v>
          </cell>
          <cell r="B1542">
            <v>20.69</v>
          </cell>
          <cell r="C1542">
            <v>6.93</v>
          </cell>
          <cell r="D1542" t="str">
            <v>No</v>
          </cell>
          <cell r="E1542" t="str">
            <v>No</v>
          </cell>
          <cell r="F1542" t="str">
            <v>No</v>
          </cell>
          <cell r="G1542">
            <v>2</v>
          </cell>
          <cell r="H1542" t="str">
            <v>No</v>
          </cell>
        </row>
        <row r="1543">
          <cell r="A1543" t="str">
            <v>Id1542</v>
          </cell>
          <cell r="B1543">
            <v>41.23</v>
          </cell>
          <cell r="C1543">
            <v>4.24</v>
          </cell>
          <cell r="D1543" t="str">
            <v>No</v>
          </cell>
          <cell r="E1543" t="str">
            <v>No</v>
          </cell>
          <cell r="F1543" t="str">
            <v>No</v>
          </cell>
          <cell r="G1543" t="str">
            <v>No major surgery</v>
          </cell>
          <cell r="H1543" t="str">
            <v>No</v>
          </cell>
        </row>
        <row r="1544">
          <cell r="A1544" t="str">
            <v>Id1543</v>
          </cell>
          <cell r="B1544">
            <v>29.9</v>
          </cell>
          <cell r="C1544">
            <v>5.91</v>
          </cell>
          <cell r="D1544" t="str">
            <v>No</v>
          </cell>
          <cell r="E1544" t="str">
            <v>No</v>
          </cell>
          <cell r="F1544" t="str">
            <v>No</v>
          </cell>
          <cell r="G1544" t="str">
            <v>No major surgery</v>
          </cell>
          <cell r="H1544" t="str">
            <v>No</v>
          </cell>
        </row>
        <row r="1545">
          <cell r="A1545" t="str">
            <v>Id1544</v>
          </cell>
          <cell r="B1545">
            <v>34.104999999999997</v>
          </cell>
          <cell r="C1545">
            <v>5.93</v>
          </cell>
          <cell r="D1545" t="str">
            <v>No</v>
          </cell>
          <cell r="E1545" t="str">
            <v>No</v>
          </cell>
          <cell r="F1545" t="str">
            <v>No</v>
          </cell>
          <cell r="G1545" t="str">
            <v>No major surgery</v>
          </cell>
          <cell r="H1545" t="str">
            <v>No</v>
          </cell>
        </row>
        <row r="1546">
          <cell r="A1546" t="str">
            <v>Id1545</v>
          </cell>
          <cell r="B1546">
            <v>24.97</v>
          </cell>
          <cell r="C1546">
            <v>5.66</v>
          </cell>
          <cell r="D1546" t="str">
            <v>No</v>
          </cell>
          <cell r="E1546" t="str">
            <v>No</v>
          </cell>
          <cell r="F1546" t="str">
            <v>No</v>
          </cell>
          <cell r="G1546" t="str">
            <v>No major surgery</v>
          </cell>
          <cell r="H1546" t="str">
            <v>No</v>
          </cell>
        </row>
        <row r="1547">
          <cell r="A1547" t="str">
            <v>Id1546</v>
          </cell>
          <cell r="B1547">
            <v>34.799999999999997</v>
          </cell>
          <cell r="C1547">
            <v>4.1900000000000004</v>
          </cell>
          <cell r="D1547" t="str">
            <v>No</v>
          </cell>
          <cell r="E1547" t="str">
            <v>No</v>
          </cell>
          <cell r="F1547" t="str">
            <v>No</v>
          </cell>
          <cell r="G1547">
            <v>1</v>
          </cell>
          <cell r="H1547" t="str">
            <v>No</v>
          </cell>
        </row>
        <row r="1548">
          <cell r="A1548" t="str">
            <v>Id1547</v>
          </cell>
          <cell r="B1548">
            <v>32.965000000000003</v>
          </cell>
          <cell r="C1548">
            <v>9.2100000000000009</v>
          </cell>
          <cell r="D1548" t="str">
            <v>yes</v>
          </cell>
          <cell r="E1548" t="str">
            <v>No</v>
          </cell>
          <cell r="F1548" t="str">
            <v>No</v>
          </cell>
          <cell r="G1548" t="str">
            <v>No major surgery</v>
          </cell>
          <cell r="H1548" t="str">
            <v>No</v>
          </cell>
        </row>
        <row r="1549">
          <cell r="A1549" t="str">
            <v>Id1548</v>
          </cell>
          <cell r="B1549">
            <v>27.265000000000001</v>
          </cell>
          <cell r="C1549">
            <v>5.51</v>
          </cell>
          <cell r="D1549" t="str">
            <v>No</v>
          </cell>
          <cell r="E1549" t="str">
            <v>No</v>
          </cell>
          <cell r="F1549" t="str">
            <v>No</v>
          </cell>
          <cell r="G1549">
            <v>1</v>
          </cell>
          <cell r="H1549" t="str">
            <v>No</v>
          </cell>
        </row>
        <row r="1550">
          <cell r="A1550" t="str">
            <v>Id1549</v>
          </cell>
          <cell r="B1550">
            <v>17.059999999999999</v>
          </cell>
          <cell r="C1550">
            <v>8.5</v>
          </cell>
          <cell r="D1550" t="str">
            <v>No</v>
          </cell>
          <cell r="E1550" t="str">
            <v>No</v>
          </cell>
          <cell r="F1550" t="str">
            <v>No</v>
          </cell>
          <cell r="G1550" t="str">
            <v>No major surgery</v>
          </cell>
          <cell r="H1550" t="str">
            <v>No</v>
          </cell>
        </row>
        <row r="1551">
          <cell r="A1551" t="str">
            <v>Id1550</v>
          </cell>
          <cell r="B1551">
            <v>36.29</v>
          </cell>
          <cell r="C1551">
            <v>6.23</v>
          </cell>
          <cell r="D1551" t="str">
            <v>No</v>
          </cell>
          <cell r="E1551" t="str">
            <v>No</v>
          </cell>
          <cell r="F1551" t="str">
            <v>No</v>
          </cell>
          <cell r="G1551" t="str">
            <v>No major surgery</v>
          </cell>
          <cell r="H1551" t="str">
            <v>No</v>
          </cell>
        </row>
        <row r="1552">
          <cell r="A1552" t="str">
            <v>Id1551</v>
          </cell>
          <cell r="B1552">
            <v>28.594999999999999</v>
          </cell>
          <cell r="C1552">
            <v>8.5299999999999994</v>
          </cell>
          <cell r="D1552" t="str">
            <v>yes</v>
          </cell>
          <cell r="E1552" t="str">
            <v>No</v>
          </cell>
          <cell r="F1552" t="str">
            <v>No</v>
          </cell>
          <cell r="G1552">
            <v>1</v>
          </cell>
          <cell r="H1552" t="str">
            <v>No</v>
          </cell>
        </row>
        <row r="1553">
          <cell r="A1553" t="str">
            <v>Id1552</v>
          </cell>
          <cell r="B1553">
            <v>17.8</v>
          </cell>
          <cell r="C1553">
            <v>5.75</v>
          </cell>
          <cell r="D1553" t="str">
            <v>yes</v>
          </cell>
          <cell r="E1553" t="str">
            <v>No</v>
          </cell>
          <cell r="F1553" t="str">
            <v>Yes</v>
          </cell>
          <cell r="G1553">
            <v>1</v>
          </cell>
          <cell r="H1553" t="str">
            <v>No</v>
          </cell>
        </row>
        <row r="1554">
          <cell r="A1554" t="str">
            <v>Id1553</v>
          </cell>
          <cell r="B1554">
            <v>21.4</v>
          </cell>
          <cell r="C1554">
            <v>5.6</v>
          </cell>
          <cell r="D1554" t="str">
            <v>No</v>
          </cell>
          <cell r="E1554" t="str">
            <v>No</v>
          </cell>
          <cell r="F1554" t="str">
            <v>No</v>
          </cell>
          <cell r="G1554" t="str">
            <v>No major surgery</v>
          </cell>
          <cell r="H1554" t="str">
            <v>No</v>
          </cell>
        </row>
        <row r="1555">
          <cell r="A1555" t="str">
            <v>Id1554</v>
          </cell>
          <cell r="B1555">
            <v>23.01</v>
          </cell>
          <cell r="C1555">
            <v>4.68</v>
          </cell>
          <cell r="D1555" t="str">
            <v>No</v>
          </cell>
          <cell r="E1555" t="str">
            <v>No</v>
          </cell>
          <cell r="F1555" t="str">
            <v>No</v>
          </cell>
          <cell r="G1555" t="str">
            <v>No major surgery</v>
          </cell>
          <cell r="H1555" t="str">
            <v>No</v>
          </cell>
        </row>
        <row r="1556">
          <cell r="A1556" t="str">
            <v>Id1555</v>
          </cell>
          <cell r="B1556">
            <v>19.86</v>
          </cell>
          <cell r="C1556">
            <v>5.62</v>
          </cell>
          <cell r="D1556" t="str">
            <v>yes</v>
          </cell>
          <cell r="E1556" t="str">
            <v>No</v>
          </cell>
          <cell r="F1556" t="str">
            <v>No</v>
          </cell>
          <cell r="G1556" t="str">
            <v>No major surgery</v>
          </cell>
          <cell r="H1556" t="str">
            <v>No</v>
          </cell>
        </row>
        <row r="1557">
          <cell r="A1557" t="str">
            <v>Id1556</v>
          </cell>
          <cell r="B1557">
            <v>33.58</v>
          </cell>
          <cell r="C1557">
            <v>5.08</v>
          </cell>
          <cell r="D1557" t="str">
            <v>No</v>
          </cell>
          <cell r="E1557" t="str">
            <v>No</v>
          </cell>
          <cell r="F1557" t="str">
            <v>No</v>
          </cell>
          <cell r="G1557" t="str">
            <v>No major surgery</v>
          </cell>
          <cell r="H1557" t="str">
            <v>No</v>
          </cell>
        </row>
        <row r="1558">
          <cell r="A1558" t="str">
            <v>Id1557</v>
          </cell>
          <cell r="B1558">
            <v>29.81</v>
          </cell>
          <cell r="C1558">
            <v>5.28</v>
          </cell>
          <cell r="D1558" t="str">
            <v>No</v>
          </cell>
          <cell r="E1558" t="str">
            <v>No</v>
          </cell>
          <cell r="F1558" t="str">
            <v>No</v>
          </cell>
          <cell r="G1558" t="str">
            <v>No major surgery</v>
          </cell>
          <cell r="H1558" t="str">
            <v>No</v>
          </cell>
        </row>
        <row r="1559">
          <cell r="A1559" t="str">
            <v>Id1558</v>
          </cell>
          <cell r="B1559">
            <v>27.4</v>
          </cell>
          <cell r="C1559">
            <v>4.6100000000000003</v>
          </cell>
          <cell r="D1559" t="str">
            <v>No</v>
          </cell>
          <cell r="E1559" t="str">
            <v>No</v>
          </cell>
          <cell r="F1559" t="str">
            <v>No</v>
          </cell>
          <cell r="G1559" t="str">
            <v>No major surgery</v>
          </cell>
          <cell r="H1559" t="str">
            <v>No</v>
          </cell>
        </row>
        <row r="1560">
          <cell r="A1560" t="str">
            <v>Id1559</v>
          </cell>
          <cell r="B1560">
            <v>17.98</v>
          </cell>
          <cell r="C1560">
            <v>6.57</v>
          </cell>
          <cell r="D1560" t="str">
            <v>yes</v>
          </cell>
          <cell r="E1560" t="str">
            <v>No</v>
          </cell>
          <cell r="F1560" t="str">
            <v>No</v>
          </cell>
          <cell r="G1560">
            <v>2</v>
          </cell>
          <cell r="H1560" t="str">
            <v>No</v>
          </cell>
        </row>
        <row r="1561">
          <cell r="A1561" t="str">
            <v>Id1560</v>
          </cell>
          <cell r="B1561">
            <v>37.9</v>
          </cell>
          <cell r="C1561">
            <v>5.83</v>
          </cell>
          <cell r="D1561" t="str">
            <v>No</v>
          </cell>
          <cell r="E1561" t="str">
            <v>No</v>
          </cell>
          <cell r="F1561" t="str">
            <v>No</v>
          </cell>
          <cell r="G1561" t="str">
            <v>No major surgery</v>
          </cell>
          <cell r="H1561" t="str">
            <v>No</v>
          </cell>
        </row>
        <row r="1562">
          <cell r="A1562" t="str">
            <v>Id1561</v>
          </cell>
          <cell r="B1562">
            <v>25.27</v>
          </cell>
          <cell r="C1562">
            <v>6.98</v>
          </cell>
          <cell r="D1562" t="str">
            <v>yes</v>
          </cell>
          <cell r="E1562" t="str">
            <v>No</v>
          </cell>
          <cell r="F1562" t="str">
            <v>No</v>
          </cell>
          <cell r="G1562" t="str">
            <v>No major surgery</v>
          </cell>
          <cell r="H1562" t="str">
            <v>No</v>
          </cell>
        </row>
        <row r="1563">
          <cell r="A1563" t="str">
            <v>Id1562</v>
          </cell>
          <cell r="B1563">
            <v>29.26</v>
          </cell>
          <cell r="C1563">
            <v>4.03</v>
          </cell>
          <cell r="D1563" t="str">
            <v>No</v>
          </cell>
          <cell r="E1563" t="str">
            <v>No</v>
          </cell>
          <cell r="F1563" t="str">
            <v>No</v>
          </cell>
          <cell r="G1563">
            <v>1</v>
          </cell>
          <cell r="H1563" t="str">
            <v>No</v>
          </cell>
        </row>
        <row r="1564">
          <cell r="A1564" t="str">
            <v>Id1563</v>
          </cell>
          <cell r="B1564">
            <v>27.835000000000001</v>
          </cell>
          <cell r="C1564">
            <v>4.5599999999999996</v>
          </cell>
          <cell r="D1564" t="str">
            <v>No</v>
          </cell>
          <cell r="E1564" t="str">
            <v>No</v>
          </cell>
          <cell r="F1564" t="str">
            <v>No</v>
          </cell>
          <cell r="G1564">
            <v>1</v>
          </cell>
          <cell r="H1564" t="str">
            <v>No</v>
          </cell>
        </row>
        <row r="1565">
          <cell r="A1565" t="str">
            <v>Id1564</v>
          </cell>
          <cell r="B1565">
            <v>46.53</v>
          </cell>
          <cell r="C1565">
            <v>5.38</v>
          </cell>
          <cell r="D1565" t="str">
            <v>yes</v>
          </cell>
          <cell r="E1565" t="str">
            <v>No</v>
          </cell>
          <cell r="F1565" t="str">
            <v>No</v>
          </cell>
          <cell r="G1565" t="str">
            <v>No major surgery</v>
          </cell>
          <cell r="H1565" t="str">
            <v>No</v>
          </cell>
        </row>
        <row r="1566">
          <cell r="A1566" t="str">
            <v>Id1565</v>
          </cell>
          <cell r="B1566">
            <v>20.58</v>
          </cell>
          <cell r="C1566">
            <v>11.04</v>
          </cell>
          <cell r="D1566" t="str">
            <v>yes</v>
          </cell>
          <cell r="E1566" t="str">
            <v>No</v>
          </cell>
          <cell r="F1566" t="str">
            <v>No</v>
          </cell>
          <cell r="G1566">
            <v>1</v>
          </cell>
          <cell r="H1566" t="str">
            <v>No</v>
          </cell>
        </row>
        <row r="1567">
          <cell r="A1567" t="str">
            <v>Id1566</v>
          </cell>
          <cell r="B1567">
            <v>19.53</v>
          </cell>
          <cell r="C1567">
            <v>6.09</v>
          </cell>
          <cell r="D1567" t="str">
            <v>yes</v>
          </cell>
          <cell r="E1567" t="str">
            <v>No</v>
          </cell>
          <cell r="F1567" t="str">
            <v>No</v>
          </cell>
          <cell r="G1567" t="str">
            <v>No major surgery</v>
          </cell>
          <cell r="H1567" t="str">
            <v>No</v>
          </cell>
        </row>
        <row r="1568">
          <cell r="A1568" t="str">
            <v>Id1567</v>
          </cell>
          <cell r="B1568">
            <v>27.7</v>
          </cell>
          <cell r="C1568">
            <v>4.71</v>
          </cell>
          <cell r="D1568" t="str">
            <v>No</v>
          </cell>
          <cell r="E1568" t="str">
            <v>No</v>
          </cell>
          <cell r="F1568" t="str">
            <v>No</v>
          </cell>
          <cell r="G1568">
            <v>1</v>
          </cell>
          <cell r="H1568" t="str">
            <v>No</v>
          </cell>
        </row>
        <row r="1569">
          <cell r="A1569" t="str">
            <v>Id1568</v>
          </cell>
          <cell r="B1569">
            <v>18.920000000000002</v>
          </cell>
          <cell r="C1569">
            <v>8.18</v>
          </cell>
          <cell r="D1569" t="str">
            <v>No</v>
          </cell>
          <cell r="E1569" t="str">
            <v>No</v>
          </cell>
          <cell r="F1569" t="str">
            <v>No</v>
          </cell>
          <cell r="G1569" t="str">
            <v>No major surgery</v>
          </cell>
          <cell r="H1569" t="str">
            <v>No</v>
          </cell>
        </row>
        <row r="1570">
          <cell r="A1570" t="str">
            <v>Id1569</v>
          </cell>
          <cell r="B1570">
            <v>17.760000000000002</v>
          </cell>
          <cell r="C1570">
            <v>11.18</v>
          </cell>
          <cell r="D1570" t="str">
            <v>yes</v>
          </cell>
          <cell r="E1570" t="str">
            <v>No</v>
          </cell>
          <cell r="F1570" t="str">
            <v>No</v>
          </cell>
          <cell r="G1570">
            <v>2</v>
          </cell>
          <cell r="H1570" t="str">
            <v>No</v>
          </cell>
        </row>
        <row r="1571">
          <cell r="A1571" t="str">
            <v>Id1570</v>
          </cell>
          <cell r="B1571">
            <v>29.83</v>
          </cell>
          <cell r="C1571">
            <v>5.03</v>
          </cell>
          <cell r="D1571" t="str">
            <v>yes</v>
          </cell>
          <cell r="E1571" t="str">
            <v>No</v>
          </cell>
          <cell r="F1571" t="str">
            <v>No</v>
          </cell>
          <cell r="G1571" t="str">
            <v>No major surgery</v>
          </cell>
          <cell r="H1571" t="str">
            <v>No</v>
          </cell>
        </row>
        <row r="1572">
          <cell r="A1572" t="str">
            <v>Id1571</v>
          </cell>
          <cell r="B1572">
            <v>23.465</v>
          </cell>
          <cell r="C1572">
            <v>5.56</v>
          </cell>
          <cell r="D1572" t="str">
            <v>No</v>
          </cell>
          <cell r="E1572" t="str">
            <v>No</v>
          </cell>
          <cell r="F1572" t="str">
            <v>No</v>
          </cell>
          <cell r="G1572">
            <v>1</v>
          </cell>
          <cell r="H1572" t="str">
            <v>No</v>
          </cell>
        </row>
        <row r="1573">
          <cell r="A1573" t="str">
            <v>Id1572</v>
          </cell>
          <cell r="B1573">
            <v>29.355</v>
          </cell>
          <cell r="C1573">
            <v>4.33</v>
          </cell>
          <cell r="D1573" t="str">
            <v>No</v>
          </cell>
          <cell r="E1573" t="str">
            <v>No</v>
          </cell>
          <cell r="F1573" t="str">
            <v>No</v>
          </cell>
          <cell r="G1573" t="str">
            <v>No major surgery</v>
          </cell>
          <cell r="H1573" t="str">
            <v>No</v>
          </cell>
        </row>
        <row r="1574">
          <cell r="A1574" t="str">
            <v>Id1573</v>
          </cell>
          <cell r="B1574">
            <v>35.49</v>
          </cell>
          <cell r="C1574">
            <v>5.21</v>
          </cell>
          <cell r="D1574" t="str">
            <v>yes</v>
          </cell>
          <cell r="E1574" t="str">
            <v>No</v>
          </cell>
          <cell r="F1574" t="str">
            <v>Yes</v>
          </cell>
          <cell r="G1574">
            <v>1</v>
          </cell>
          <cell r="H1574" t="str">
            <v>No</v>
          </cell>
        </row>
        <row r="1575">
          <cell r="A1575" t="str">
            <v>Id1574</v>
          </cell>
          <cell r="B1575">
            <v>26.315000000000001</v>
          </cell>
          <cell r="C1575">
            <v>5.89</v>
          </cell>
          <cell r="D1575" t="str">
            <v>No</v>
          </cell>
          <cell r="E1575" t="str">
            <v>No</v>
          </cell>
          <cell r="F1575" t="str">
            <v>No</v>
          </cell>
          <cell r="G1575" t="str">
            <v>No major surgery</v>
          </cell>
          <cell r="H1575" t="str">
            <v>No</v>
          </cell>
        </row>
        <row r="1576">
          <cell r="A1576" t="str">
            <v>Id1575</v>
          </cell>
          <cell r="B1576">
            <v>19.79</v>
          </cell>
          <cell r="C1576">
            <v>4.8099999999999996</v>
          </cell>
          <cell r="D1576" t="str">
            <v>yes</v>
          </cell>
          <cell r="E1576" t="str">
            <v>No</v>
          </cell>
          <cell r="F1576" t="str">
            <v>No</v>
          </cell>
          <cell r="G1576" t="str">
            <v>No major surgery</v>
          </cell>
          <cell r="H1576" t="str">
            <v>No</v>
          </cell>
        </row>
        <row r="1577">
          <cell r="A1577" t="str">
            <v>Id1576</v>
          </cell>
          <cell r="B1577">
            <v>40.564999999999998</v>
          </cell>
          <cell r="C1577">
            <v>5.66</v>
          </cell>
          <cell r="D1577" t="str">
            <v>No</v>
          </cell>
          <cell r="E1577" t="str">
            <v>No</v>
          </cell>
          <cell r="F1577" t="str">
            <v>No</v>
          </cell>
          <cell r="G1577">
            <v>1</v>
          </cell>
          <cell r="H1577" t="str">
            <v>No</v>
          </cell>
        </row>
        <row r="1578">
          <cell r="A1578" t="str">
            <v>Id1577</v>
          </cell>
          <cell r="B1578">
            <v>18.03</v>
          </cell>
          <cell r="C1578">
            <v>10.66</v>
          </cell>
          <cell r="D1578" t="str">
            <v>yes</v>
          </cell>
          <cell r="E1578" t="str">
            <v>No</v>
          </cell>
          <cell r="F1578" t="str">
            <v>No</v>
          </cell>
          <cell r="G1578">
            <v>2</v>
          </cell>
          <cell r="H1578" t="str">
            <v>No</v>
          </cell>
        </row>
        <row r="1579">
          <cell r="A1579" t="str">
            <v>Id1578</v>
          </cell>
          <cell r="B1579">
            <v>34.65</v>
          </cell>
          <cell r="C1579">
            <v>5.98</v>
          </cell>
          <cell r="D1579" t="str">
            <v>yes</v>
          </cell>
          <cell r="E1579" t="str">
            <v>No</v>
          </cell>
          <cell r="F1579" t="str">
            <v>No</v>
          </cell>
          <cell r="G1579" t="str">
            <v>No major surgery</v>
          </cell>
          <cell r="H1579" t="str">
            <v>No</v>
          </cell>
        </row>
        <row r="1580">
          <cell r="A1580" t="str">
            <v>Id1579</v>
          </cell>
          <cell r="B1580">
            <v>42.94</v>
          </cell>
          <cell r="C1580">
            <v>4.34</v>
          </cell>
          <cell r="D1580" t="str">
            <v>No</v>
          </cell>
          <cell r="E1580" t="str">
            <v>No</v>
          </cell>
          <cell r="F1580" t="str">
            <v>No</v>
          </cell>
          <cell r="G1580" t="str">
            <v>No major surgery</v>
          </cell>
          <cell r="H1580" t="str">
            <v>No</v>
          </cell>
        </row>
        <row r="1581">
          <cell r="A1581" t="str">
            <v>Id1580</v>
          </cell>
          <cell r="B1581">
            <v>31.254999999999999</v>
          </cell>
          <cell r="C1581">
            <v>5.17</v>
          </cell>
          <cell r="D1581" t="str">
            <v>No</v>
          </cell>
          <cell r="E1581" t="str">
            <v>No</v>
          </cell>
          <cell r="F1581" t="str">
            <v>No</v>
          </cell>
          <cell r="G1581" t="str">
            <v>No major surgery</v>
          </cell>
          <cell r="H1581" t="str">
            <v>No</v>
          </cell>
        </row>
        <row r="1582">
          <cell r="A1582" t="str">
            <v>Id1581</v>
          </cell>
          <cell r="B1582">
            <v>45.43</v>
          </cell>
          <cell r="C1582">
            <v>4.2300000000000004</v>
          </cell>
          <cell r="D1582" t="str">
            <v>yes</v>
          </cell>
          <cell r="E1582" t="str">
            <v>No</v>
          </cell>
          <cell r="F1582" t="str">
            <v>Yes</v>
          </cell>
          <cell r="G1582">
            <v>1</v>
          </cell>
          <cell r="H1582" t="str">
            <v>No</v>
          </cell>
        </row>
        <row r="1583">
          <cell r="A1583" t="str">
            <v>Id1582</v>
          </cell>
          <cell r="B1583">
            <v>32.340000000000003</v>
          </cell>
          <cell r="C1583">
            <v>4.88</v>
          </cell>
          <cell r="D1583" t="str">
            <v>yes</v>
          </cell>
          <cell r="E1583" t="str">
            <v>No</v>
          </cell>
          <cell r="F1583" t="str">
            <v>Yes</v>
          </cell>
          <cell r="G1583">
            <v>1</v>
          </cell>
          <cell r="H1583" t="str">
            <v>No</v>
          </cell>
        </row>
        <row r="1584">
          <cell r="A1584" t="str">
            <v>Id1583</v>
          </cell>
          <cell r="B1584">
            <v>25.46</v>
          </cell>
          <cell r="C1584">
            <v>9.7100000000000009</v>
          </cell>
          <cell r="D1584" t="str">
            <v>yes</v>
          </cell>
          <cell r="E1584" t="str">
            <v>No</v>
          </cell>
          <cell r="F1584" t="str">
            <v>No</v>
          </cell>
          <cell r="G1584">
            <v>1</v>
          </cell>
          <cell r="H1584" t="str">
            <v>No</v>
          </cell>
        </row>
        <row r="1585">
          <cell r="A1585" t="str">
            <v>Id1584</v>
          </cell>
          <cell r="B1585">
            <v>37.145000000000003</v>
          </cell>
          <cell r="C1585">
            <v>5.32</v>
          </cell>
          <cell r="D1585" t="str">
            <v>No</v>
          </cell>
          <cell r="E1585" t="str">
            <v>No</v>
          </cell>
          <cell r="F1585" t="str">
            <v>No</v>
          </cell>
          <cell r="G1585" t="str">
            <v>No major surgery</v>
          </cell>
          <cell r="H1585" t="str">
            <v>No</v>
          </cell>
        </row>
        <row r="1586">
          <cell r="A1586" t="str">
            <v>Id1585</v>
          </cell>
          <cell r="B1586">
            <v>30.8</v>
          </cell>
          <cell r="C1586">
            <v>5.83</v>
          </cell>
          <cell r="D1586" t="str">
            <v>yes</v>
          </cell>
          <cell r="E1586" t="str">
            <v>No</v>
          </cell>
          <cell r="F1586" t="str">
            <v>No</v>
          </cell>
          <cell r="G1586" t="str">
            <v>No major surgery</v>
          </cell>
          <cell r="H1586" t="str">
            <v>No</v>
          </cell>
        </row>
        <row r="1587">
          <cell r="A1587" t="str">
            <v>Id1586</v>
          </cell>
          <cell r="B1587">
            <v>29.5</v>
          </cell>
          <cell r="C1587">
            <v>5.54</v>
          </cell>
          <cell r="D1587" t="str">
            <v>yes</v>
          </cell>
          <cell r="E1587" t="str">
            <v>No</v>
          </cell>
          <cell r="F1587" t="str">
            <v>No</v>
          </cell>
          <cell r="G1587" t="str">
            <v>No major surgery</v>
          </cell>
          <cell r="H1587" t="str">
            <v>No</v>
          </cell>
        </row>
        <row r="1588">
          <cell r="A1588" t="str">
            <v>Id1587</v>
          </cell>
          <cell r="B1588">
            <v>43.39</v>
          </cell>
          <cell r="C1588">
            <v>5.85</v>
          </cell>
          <cell r="D1588" t="str">
            <v>No</v>
          </cell>
          <cell r="E1588" t="str">
            <v>yes</v>
          </cell>
          <cell r="F1588" t="str">
            <v>No</v>
          </cell>
          <cell r="G1588">
            <v>1</v>
          </cell>
          <cell r="H1588" t="str">
            <v>No</v>
          </cell>
        </row>
        <row r="1589">
          <cell r="A1589" t="str">
            <v>Id1588</v>
          </cell>
          <cell r="B1589">
            <v>15.08</v>
          </cell>
          <cell r="C1589">
            <v>4.8499999999999996</v>
          </cell>
          <cell r="D1589" t="str">
            <v>yes</v>
          </cell>
          <cell r="E1589" t="str">
            <v>No</v>
          </cell>
          <cell r="F1589" t="str">
            <v>Yes</v>
          </cell>
          <cell r="G1589">
            <v>1</v>
          </cell>
          <cell r="H1589" t="str">
            <v>No</v>
          </cell>
        </row>
        <row r="1590">
          <cell r="A1590" t="str">
            <v>Id1589</v>
          </cell>
          <cell r="B1590">
            <v>20.48</v>
          </cell>
          <cell r="C1590">
            <v>11.09</v>
          </cell>
          <cell r="D1590" t="str">
            <v>No</v>
          </cell>
          <cell r="E1590" t="str">
            <v>No</v>
          </cell>
          <cell r="F1590" t="str">
            <v>No</v>
          </cell>
          <cell r="G1590" t="str">
            <v>No major surgery</v>
          </cell>
          <cell r="H1590" t="str">
            <v>No</v>
          </cell>
        </row>
        <row r="1591">
          <cell r="A1591" t="str">
            <v>Id1590</v>
          </cell>
          <cell r="B1591">
            <v>34.450000000000003</v>
          </cell>
          <cell r="C1591">
            <v>5.58</v>
          </cell>
          <cell r="D1591" t="str">
            <v>yes</v>
          </cell>
          <cell r="E1591" t="str">
            <v>No</v>
          </cell>
          <cell r="F1591" t="str">
            <v>No</v>
          </cell>
          <cell r="G1591" t="str">
            <v>No major surgery</v>
          </cell>
          <cell r="H1591" t="str">
            <v>No</v>
          </cell>
        </row>
        <row r="1592">
          <cell r="A1592" t="str">
            <v>Id1591</v>
          </cell>
          <cell r="B1592">
            <v>34.21</v>
          </cell>
          <cell r="C1592">
            <v>9.7200000000000006</v>
          </cell>
          <cell r="D1592" t="str">
            <v>yes</v>
          </cell>
          <cell r="E1592" t="str">
            <v>No</v>
          </cell>
          <cell r="F1592" t="str">
            <v>No</v>
          </cell>
          <cell r="G1592" t="str">
            <v>No major surgery</v>
          </cell>
          <cell r="H1592" t="str">
            <v>No</v>
          </cell>
        </row>
        <row r="1593">
          <cell r="A1593" t="str">
            <v>Id1592</v>
          </cell>
          <cell r="B1593">
            <v>28.8</v>
          </cell>
          <cell r="C1593">
            <v>11.41</v>
          </cell>
          <cell r="D1593" t="str">
            <v>yes</v>
          </cell>
          <cell r="E1593" t="str">
            <v>No</v>
          </cell>
          <cell r="F1593" t="str">
            <v>No</v>
          </cell>
          <cell r="G1593" t="str">
            <v>No major surgery</v>
          </cell>
          <cell r="H1593" t="str">
            <v>No</v>
          </cell>
        </row>
        <row r="1594">
          <cell r="A1594" t="str">
            <v>Id1593</v>
          </cell>
          <cell r="B1594">
            <v>31.74</v>
          </cell>
          <cell r="C1594">
            <v>4.46</v>
          </cell>
          <cell r="D1594" t="str">
            <v>No</v>
          </cell>
          <cell r="E1594" t="str">
            <v>No</v>
          </cell>
          <cell r="F1594" t="str">
            <v>Yes</v>
          </cell>
          <cell r="G1594">
            <v>1</v>
          </cell>
          <cell r="H1594" t="str">
            <v>No</v>
          </cell>
        </row>
        <row r="1595">
          <cell r="A1595" t="str">
            <v>Id1594</v>
          </cell>
          <cell r="B1595">
            <v>21.78</v>
          </cell>
          <cell r="C1595">
            <v>9.31</v>
          </cell>
          <cell r="D1595" t="str">
            <v>yes</v>
          </cell>
          <cell r="E1595" t="str">
            <v>No</v>
          </cell>
          <cell r="F1595" t="str">
            <v>No</v>
          </cell>
          <cell r="G1595" t="str">
            <v>No major surgery</v>
          </cell>
          <cell r="H1595" t="str">
            <v>No</v>
          </cell>
        </row>
        <row r="1596">
          <cell r="A1596" t="str">
            <v>Id1595</v>
          </cell>
          <cell r="B1596">
            <v>23.75</v>
          </cell>
          <cell r="C1596">
            <v>5.03</v>
          </cell>
          <cell r="D1596" t="str">
            <v>No</v>
          </cell>
          <cell r="E1596" t="str">
            <v>No</v>
          </cell>
          <cell r="F1596" t="str">
            <v>No</v>
          </cell>
          <cell r="G1596">
            <v>1</v>
          </cell>
          <cell r="H1596" t="str">
            <v>No</v>
          </cell>
        </row>
        <row r="1597">
          <cell r="A1597" t="str">
            <v>Id1596</v>
          </cell>
          <cell r="B1597">
            <v>33.21</v>
          </cell>
          <cell r="C1597">
            <v>5.07</v>
          </cell>
          <cell r="D1597" t="str">
            <v>yes</v>
          </cell>
          <cell r="E1597" t="str">
            <v>No</v>
          </cell>
          <cell r="F1597" t="str">
            <v>No</v>
          </cell>
          <cell r="G1597">
            <v>1</v>
          </cell>
          <cell r="H1597" t="str">
            <v>No</v>
          </cell>
        </row>
        <row r="1598">
          <cell r="A1598" t="str">
            <v>Id1597</v>
          </cell>
          <cell r="B1598">
            <v>17.7</v>
          </cell>
          <cell r="C1598">
            <v>10.42</v>
          </cell>
          <cell r="D1598" t="str">
            <v>yes</v>
          </cell>
          <cell r="E1598" t="str">
            <v>No</v>
          </cell>
          <cell r="F1598" t="str">
            <v>No</v>
          </cell>
          <cell r="G1598">
            <v>2</v>
          </cell>
          <cell r="H1598" t="str">
            <v>No</v>
          </cell>
        </row>
        <row r="1599">
          <cell r="A1599" t="str">
            <v>Id1598</v>
          </cell>
          <cell r="B1599">
            <v>17.2</v>
          </cell>
          <cell r="C1599">
            <v>6.45</v>
          </cell>
          <cell r="D1599" t="str">
            <v>No</v>
          </cell>
          <cell r="E1599" t="str">
            <v>No</v>
          </cell>
          <cell r="F1599" t="str">
            <v>No</v>
          </cell>
          <cell r="G1599">
            <v>2</v>
          </cell>
          <cell r="H1599" t="str">
            <v>No</v>
          </cell>
        </row>
        <row r="1600">
          <cell r="A1600" t="str">
            <v>Id1599</v>
          </cell>
          <cell r="B1600">
            <v>19.21</v>
          </cell>
          <cell r="C1600">
            <v>5.52</v>
          </cell>
          <cell r="D1600" t="str">
            <v>No</v>
          </cell>
          <cell r="E1600" t="str">
            <v>No</v>
          </cell>
          <cell r="F1600" t="str">
            <v>No</v>
          </cell>
          <cell r="G1600">
            <v>2</v>
          </cell>
          <cell r="H1600" t="str">
            <v>No</v>
          </cell>
        </row>
        <row r="1601">
          <cell r="A1601" t="str">
            <v>Id1600</v>
          </cell>
          <cell r="B1601">
            <v>23.2</v>
          </cell>
          <cell r="C1601">
            <v>4.41</v>
          </cell>
          <cell r="D1601" t="str">
            <v>No</v>
          </cell>
          <cell r="E1601" t="str">
            <v>No</v>
          </cell>
          <cell r="F1601" t="str">
            <v>Yes</v>
          </cell>
          <cell r="G1601">
            <v>1</v>
          </cell>
          <cell r="H1601" t="str">
            <v>No</v>
          </cell>
        </row>
        <row r="1602">
          <cell r="A1602" t="str">
            <v>Id1601</v>
          </cell>
          <cell r="B1602">
            <v>32.5</v>
          </cell>
          <cell r="C1602">
            <v>4.6900000000000004</v>
          </cell>
          <cell r="D1602" t="str">
            <v>yes</v>
          </cell>
          <cell r="E1602" t="str">
            <v>No</v>
          </cell>
          <cell r="F1602" t="str">
            <v>Yes</v>
          </cell>
          <cell r="G1602">
            <v>1</v>
          </cell>
          <cell r="H1602" t="str">
            <v>No</v>
          </cell>
        </row>
        <row r="1603">
          <cell r="A1603" t="str">
            <v>Id1602</v>
          </cell>
          <cell r="B1603">
            <v>20.9</v>
          </cell>
          <cell r="C1603">
            <v>6.94</v>
          </cell>
          <cell r="D1603" t="str">
            <v>No</v>
          </cell>
          <cell r="E1603" t="str">
            <v>No</v>
          </cell>
          <cell r="F1603" t="str">
            <v>No</v>
          </cell>
          <cell r="G1603" t="str">
            <v>No major surgery</v>
          </cell>
          <cell r="H1603" t="str">
            <v>No</v>
          </cell>
        </row>
        <row r="1604">
          <cell r="A1604" t="str">
            <v>Id1603</v>
          </cell>
          <cell r="B1604">
            <v>19.11</v>
          </cell>
          <cell r="C1604">
            <v>4.3499999999999996</v>
          </cell>
          <cell r="D1604" t="str">
            <v>No</v>
          </cell>
          <cell r="E1604" t="str">
            <v>No</v>
          </cell>
          <cell r="F1604" t="str">
            <v>No</v>
          </cell>
          <cell r="G1604">
            <v>2</v>
          </cell>
          <cell r="H1604" t="str">
            <v>No</v>
          </cell>
        </row>
        <row r="1605">
          <cell r="A1605" t="str">
            <v>Id1604</v>
          </cell>
          <cell r="B1605">
            <v>31.17</v>
          </cell>
          <cell r="C1605">
            <v>5.28</v>
          </cell>
          <cell r="D1605" t="str">
            <v>No</v>
          </cell>
          <cell r="E1605" t="str">
            <v>No</v>
          </cell>
          <cell r="F1605" t="str">
            <v>No</v>
          </cell>
          <cell r="G1605">
            <v>1</v>
          </cell>
          <cell r="H1605" t="str">
            <v>No</v>
          </cell>
        </row>
        <row r="1606">
          <cell r="A1606" t="str">
            <v>Id1605</v>
          </cell>
          <cell r="B1606">
            <v>36.08</v>
          </cell>
          <cell r="C1606">
            <v>4.29</v>
          </cell>
          <cell r="D1606" t="str">
            <v>No</v>
          </cell>
          <cell r="E1606" t="str">
            <v>No</v>
          </cell>
          <cell r="F1606" t="str">
            <v>No</v>
          </cell>
          <cell r="G1606" t="str">
            <v>No major surgery</v>
          </cell>
          <cell r="H1606" t="str">
            <v>No</v>
          </cell>
        </row>
        <row r="1607">
          <cell r="A1607" t="str">
            <v>Id1606</v>
          </cell>
          <cell r="B1607">
            <v>28.024999999999999</v>
          </cell>
          <cell r="C1607">
            <v>5.69</v>
          </cell>
          <cell r="D1607" t="str">
            <v>yes</v>
          </cell>
          <cell r="E1607" t="str">
            <v>No</v>
          </cell>
          <cell r="F1607" t="str">
            <v>No</v>
          </cell>
          <cell r="G1607" t="str">
            <v>No major surgery</v>
          </cell>
          <cell r="H1607" t="str">
            <v>No</v>
          </cell>
        </row>
        <row r="1608">
          <cell r="A1608" t="str">
            <v>Id1607</v>
          </cell>
          <cell r="B1608">
            <v>24.32</v>
          </cell>
          <cell r="C1608">
            <v>5.56</v>
          </cell>
          <cell r="D1608" t="str">
            <v>yes</v>
          </cell>
          <cell r="E1608" t="str">
            <v>No</v>
          </cell>
          <cell r="F1608" t="str">
            <v>No</v>
          </cell>
          <cell r="G1608" t="str">
            <v>No major surgery</v>
          </cell>
          <cell r="H1608" t="str">
            <v>No</v>
          </cell>
        </row>
        <row r="1609">
          <cell r="A1609" t="str">
            <v>Id1608</v>
          </cell>
          <cell r="B1609">
            <v>38</v>
          </cell>
          <cell r="C1609">
            <v>5.41</v>
          </cell>
          <cell r="D1609" t="str">
            <v>yes</v>
          </cell>
          <cell r="E1609" t="str">
            <v>No</v>
          </cell>
          <cell r="F1609" t="str">
            <v>No</v>
          </cell>
          <cell r="G1609">
            <v>1</v>
          </cell>
          <cell r="H1609" t="str">
            <v>No</v>
          </cell>
        </row>
        <row r="1610">
          <cell r="A1610" t="str">
            <v>Id1609</v>
          </cell>
          <cell r="B1610">
            <v>31.6</v>
          </cell>
          <cell r="C1610">
            <v>10.85</v>
          </cell>
          <cell r="D1610" t="str">
            <v>yes</v>
          </cell>
          <cell r="E1610" t="str">
            <v>No</v>
          </cell>
          <cell r="F1610" t="str">
            <v>No</v>
          </cell>
          <cell r="G1610" t="str">
            <v>No major surgery</v>
          </cell>
          <cell r="H1610" t="str">
            <v>No</v>
          </cell>
        </row>
        <row r="1611">
          <cell r="A1611" t="str">
            <v>Id1610</v>
          </cell>
          <cell r="B1611">
            <v>31.02</v>
          </cell>
          <cell r="C1611">
            <v>11.63</v>
          </cell>
          <cell r="D1611" t="str">
            <v>yes</v>
          </cell>
          <cell r="E1611" t="str">
            <v>No</v>
          </cell>
          <cell r="F1611" t="str">
            <v>No</v>
          </cell>
          <cell r="G1611" t="str">
            <v>No major surgery</v>
          </cell>
          <cell r="H1611" t="str">
            <v>No</v>
          </cell>
        </row>
        <row r="1612">
          <cell r="A1612" t="str">
            <v>Id1611</v>
          </cell>
          <cell r="B1612">
            <v>29.26</v>
          </cell>
          <cell r="C1612">
            <v>5.68</v>
          </cell>
          <cell r="D1612" t="str">
            <v>yes</v>
          </cell>
          <cell r="E1612" t="str">
            <v>No</v>
          </cell>
          <cell r="F1612" t="str">
            <v>No</v>
          </cell>
          <cell r="G1612">
            <v>1</v>
          </cell>
          <cell r="H1612" t="str">
            <v>No</v>
          </cell>
        </row>
        <row r="1613">
          <cell r="A1613" t="str">
            <v>Id1612</v>
          </cell>
          <cell r="B1613">
            <v>15.09</v>
          </cell>
          <cell r="C1613">
            <v>7.59</v>
          </cell>
          <cell r="D1613" t="str">
            <v>yes</v>
          </cell>
          <cell r="E1613" t="str">
            <v>No</v>
          </cell>
          <cell r="F1613" t="str">
            <v>No</v>
          </cell>
          <cell r="G1613">
            <v>2</v>
          </cell>
          <cell r="H1613" t="str">
            <v>No</v>
          </cell>
        </row>
        <row r="1614">
          <cell r="A1614" t="str">
            <v>Id1613</v>
          </cell>
          <cell r="B1614">
            <v>22.63</v>
          </cell>
          <cell r="C1614">
            <v>5.09</v>
          </cell>
          <cell r="D1614" t="str">
            <v>yes</v>
          </cell>
          <cell r="E1614" t="str">
            <v>No</v>
          </cell>
          <cell r="F1614" t="str">
            <v>No</v>
          </cell>
          <cell r="G1614" t="str">
            <v>No major surgery</v>
          </cell>
          <cell r="H1614" t="str">
            <v>No</v>
          </cell>
        </row>
        <row r="1615">
          <cell r="A1615" t="str">
            <v>Id1614</v>
          </cell>
          <cell r="B1615">
            <v>23.46</v>
          </cell>
          <cell r="C1615">
            <v>4.21</v>
          </cell>
          <cell r="D1615" t="str">
            <v>No</v>
          </cell>
          <cell r="E1615" t="str">
            <v>No</v>
          </cell>
          <cell r="F1615" t="str">
            <v>No</v>
          </cell>
          <cell r="G1615">
            <v>1</v>
          </cell>
          <cell r="H1615" t="str">
            <v>No</v>
          </cell>
        </row>
        <row r="1616">
          <cell r="A1616" t="str">
            <v>Id1615</v>
          </cell>
          <cell r="B1616">
            <v>22.56</v>
          </cell>
          <cell r="C1616">
            <v>4.34</v>
          </cell>
          <cell r="D1616" t="str">
            <v>yes</v>
          </cell>
          <cell r="E1616" t="str">
            <v>No</v>
          </cell>
          <cell r="F1616" t="str">
            <v>No</v>
          </cell>
          <cell r="G1616" t="str">
            <v>No major surgery</v>
          </cell>
          <cell r="H1616" t="str">
            <v>No</v>
          </cell>
        </row>
        <row r="1617">
          <cell r="A1617" t="str">
            <v>Id1616</v>
          </cell>
          <cell r="B1617">
            <v>19.28</v>
          </cell>
          <cell r="C1617">
            <v>11.85</v>
          </cell>
          <cell r="D1617" t="str">
            <v>No</v>
          </cell>
          <cell r="E1617" t="str">
            <v>No</v>
          </cell>
          <cell r="F1617" t="str">
            <v>No</v>
          </cell>
          <cell r="G1617">
            <v>2</v>
          </cell>
          <cell r="H1617" t="str">
            <v>No</v>
          </cell>
        </row>
        <row r="1618">
          <cell r="A1618" t="str">
            <v>Id1617</v>
          </cell>
          <cell r="B1618">
            <v>15.37</v>
          </cell>
          <cell r="C1618">
            <v>9.61</v>
          </cell>
          <cell r="D1618" t="str">
            <v>yes</v>
          </cell>
          <cell r="E1618" t="str">
            <v>No</v>
          </cell>
          <cell r="F1618" t="str">
            <v>No</v>
          </cell>
          <cell r="G1618">
            <v>2</v>
          </cell>
          <cell r="H1618" t="str">
            <v>No</v>
          </cell>
        </row>
        <row r="1619">
          <cell r="A1619" t="str">
            <v>Id1618</v>
          </cell>
          <cell r="B1619">
            <v>18.71</v>
          </cell>
          <cell r="C1619">
            <v>5.29</v>
          </cell>
          <cell r="D1619" t="str">
            <v>yes</v>
          </cell>
          <cell r="E1619" t="str">
            <v>No</v>
          </cell>
          <cell r="F1619" t="str">
            <v>No</v>
          </cell>
          <cell r="G1619" t="str">
            <v>No major surgery</v>
          </cell>
          <cell r="H1619" t="str">
            <v>No</v>
          </cell>
        </row>
        <row r="1620">
          <cell r="A1620" t="str">
            <v>Id1619</v>
          </cell>
          <cell r="B1620">
            <v>20.61</v>
          </cell>
          <cell r="C1620">
            <v>6.89</v>
          </cell>
          <cell r="D1620" t="str">
            <v>No</v>
          </cell>
          <cell r="E1620" t="str">
            <v>No</v>
          </cell>
          <cell r="F1620" t="str">
            <v>No</v>
          </cell>
          <cell r="G1620" t="str">
            <v>No major surgery</v>
          </cell>
          <cell r="H1620" t="str">
            <v>No</v>
          </cell>
        </row>
        <row r="1621">
          <cell r="A1621" t="str">
            <v>Id1620</v>
          </cell>
          <cell r="B1621">
            <v>15.99</v>
          </cell>
          <cell r="C1621">
            <v>4.57</v>
          </cell>
          <cell r="D1621" t="str">
            <v>yes</v>
          </cell>
          <cell r="E1621" t="str">
            <v>No</v>
          </cell>
          <cell r="F1621" t="str">
            <v>Yes</v>
          </cell>
          <cell r="G1621">
            <v>1</v>
          </cell>
          <cell r="H1621" t="str">
            <v>No</v>
          </cell>
        </row>
        <row r="1622">
          <cell r="A1622" t="str">
            <v>Id1621</v>
          </cell>
          <cell r="B1622">
            <v>33.155000000000001</v>
          </cell>
          <cell r="C1622">
            <v>4.32</v>
          </cell>
          <cell r="D1622" t="str">
            <v>No</v>
          </cell>
          <cell r="E1622" t="str">
            <v>No</v>
          </cell>
          <cell r="F1622" t="str">
            <v>No</v>
          </cell>
          <cell r="G1622" t="str">
            <v>No major surgery</v>
          </cell>
          <cell r="H1622" t="str">
            <v>No</v>
          </cell>
        </row>
        <row r="1623">
          <cell r="A1623" t="str">
            <v>Id1622</v>
          </cell>
          <cell r="B1623">
            <v>26.22</v>
          </cell>
          <cell r="C1623">
            <v>5.57</v>
          </cell>
          <cell r="D1623" t="str">
            <v>yes</v>
          </cell>
          <cell r="E1623" t="str">
            <v>No</v>
          </cell>
          <cell r="F1623" t="str">
            <v>Yes</v>
          </cell>
          <cell r="G1623">
            <v>1</v>
          </cell>
          <cell r="H1623" t="str">
            <v>No</v>
          </cell>
        </row>
        <row r="1624">
          <cell r="A1624" t="str">
            <v>Id1623</v>
          </cell>
          <cell r="B1624">
            <v>21.85</v>
          </cell>
          <cell r="C1624">
            <v>5.26</v>
          </cell>
          <cell r="D1624" t="str">
            <v>yes</v>
          </cell>
          <cell r="E1624" t="str">
            <v>No</v>
          </cell>
          <cell r="F1624" t="str">
            <v>Yes</v>
          </cell>
          <cell r="G1624">
            <v>1</v>
          </cell>
          <cell r="H1624" t="str">
            <v>No</v>
          </cell>
        </row>
        <row r="1625">
          <cell r="A1625" t="str">
            <v>Id1624</v>
          </cell>
          <cell r="B1625">
            <v>30.495000000000001</v>
          </cell>
          <cell r="C1625">
            <v>6.25</v>
          </cell>
          <cell r="D1625" t="str">
            <v>No</v>
          </cell>
          <cell r="E1625" t="str">
            <v>No</v>
          </cell>
          <cell r="F1625" t="str">
            <v>No</v>
          </cell>
          <cell r="G1625" t="str">
            <v>No major surgery</v>
          </cell>
          <cell r="H1625" t="str">
            <v>No</v>
          </cell>
        </row>
        <row r="1626">
          <cell r="A1626" t="str">
            <v>Id1625</v>
          </cell>
          <cell r="B1626">
            <v>34.104999999999997</v>
          </cell>
          <cell r="C1626">
            <v>5.67</v>
          </cell>
          <cell r="D1626" t="str">
            <v>yes</v>
          </cell>
          <cell r="E1626" t="str">
            <v>No</v>
          </cell>
          <cell r="F1626" t="str">
            <v>No</v>
          </cell>
          <cell r="G1626" t="str">
            <v>No major surgery</v>
          </cell>
          <cell r="H1626" t="str">
            <v>No</v>
          </cell>
        </row>
        <row r="1627">
          <cell r="A1627" t="str">
            <v>Id1626</v>
          </cell>
          <cell r="B1627">
            <v>32.770000000000003</v>
          </cell>
          <cell r="C1627">
            <v>4.42</v>
          </cell>
          <cell r="D1627" t="str">
            <v>yes</v>
          </cell>
          <cell r="E1627" t="str">
            <v>No</v>
          </cell>
          <cell r="F1627" t="str">
            <v>No</v>
          </cell>
          <cell r="G1627">
            <v>1</v>
          </cell>
          <cell r="H1627" t="str">
            <v>No</v>
          </cell>
        </row>
        <row r="1628">
          <cell r="A1628" t="str">
            <v>Id1627</v>
          </cell>
          <cell r="B1628">
            <v>16.850000000000001</v>
          </cell>
          <cell r="C1628">
            <v>11.75</v>
          </cell>
          <cell r="D1628" t="str">
            <v>yes</v>
          </cell>
          <cell r="E1628" t="str">
            <v>No</v>
          </cell>
          <cell r="F1628" t="str">
            <v>No</v>
          </cell>
          <cell r="G1628">
            <v>2</v>
          </cell>
          <cell r="H1628" t="str">
            <v>No</v>
          </cell>
        </row>
        <row r="1629">
          <cell r="A1629" t="str">
            <v>Id1628</v>
          </cell>
          <cell r="B1629">
            <v>34.700000000000003</v>
          </cell>
          <cell r="C1629">
            <v>6.06</v>
          </cell>
          <cell r="D1629" t="str">
            <v>No</v>
          </cell>
          <cell r="E1629" t="str">
            <v>No</v>
          </cell>
          <cell r="F1629" t="str">
            <v>No</v>
          </cell>
          <cell r="G1629">
            <v>1</v>
          </cell>
          <cell r="H1629" t="str">
            <v>No</v>
          </cell>
        </row>
        <row r="1630">
          <cell r="A1630" t="str">
            <v>Id1629</v>
          </cell>
          <cell r="B1630">
            <v>37.049999999999997</v>
          </cell>
          <cell r="C1630">
            <v>5.48</v>
          </cell>
          <cell r="D1630" t="str">
            <v>No</v>
          </cell>
          <cell r="E1630" t="str">
            <v>No</v>
          </cell>
          <cell r="F1630" t="str">
            <v>No</v>
          </cell>
          <cell r="G1630">
            <v>1</v>
          </cell>
          <cell r="H1630" t="str">
            <v>No</v>
          </cell>
        </row>
        <row r="1631">
          <cell r="A1631" t="str">
            <v>Id1630</v>
          </cell>
          <cell r="B1631">
            <v>18.78</v>
          </cell>
          <cell r="C1631">
            <v>4.45</v>
          </cell>
          <cell r="D1631" t="str">
            <v>No</v>
          </cell>
          <cell r="E1631" t="str">
            <v>No</v>
          </cell>
          <cell r="F1631" t="str">
            <v>Yes</v>
          </cell>
          <cell r="G1631">
            <v>1</v>
          </cell>
          <cell r="H1631" t="str">
            <v>No</v>
          </cell>
        </row>
        <row r="1632">
          <cell r="A1632" t="str">
            <v>Id1631</v>
          </cell>
          <cell r="B1632">
            <v>28.024999999999999</v>
          </cell>
          <cell r="C1632">
            <v>5</v>
          </cell>
          <cell r="D1632" t="str">
            <v>No</v>
          </cell>
          <cell r="E1632" t="str">
            <v>No</v>
          </cell>
          <cell r="F1632" t="str">
            <v>No</v>
          </cell>
          <cell r="G1632">
            <v>1</v>
          </cell>
          <cell r="H1632" t="str">
            <v>No</v>
          </cell>
        </row>
        <row r="1633">
          <cell r="A1633" t="str">
            <v>Id1632</v>
          </cell>
          <cell r="B1633">
            <v>35.090000000000003</v>
          </cell>
          <cell r="C1633">
            <v>5.84</v>
          </cell>
          <cell r="D1633" t="str">
            <v>No</v>
          </cell>
          <cell r="E1633" t="str">
            <v>No</v>
          </cell>
          <cell r="F1633" t="str">
            <v>No</v>
          </cell>
          <cell r="G1633" t="str">
            <v>No major surgery</v>
          </cell>
          <cell r="H1633" t="str">
            <v>No</v>
          </cell>
        </row>
        <row r="1634">
          <cell r="A1634" t="str">
            <v>Id1633</v>
          </cell>
          <cell r="B1634">
            <v>34.42</v>
          </cell>
          <cell r="C1634">
            <v>5.21</v>
          </cell>
          <cell r="D1634" t="str">
            <v>yes</v>
          </cell>
          <cell r="E1634" t="str">
            <v>No</v>
          </cell>
          <cell r="F1634" t="str">
            <v>No</v>
          </cell>
          <cell r="G1634" t="str">
            <v>No major surgery</v>
          </cell>
          <cell r="H1634" t="str">
            <v>No</v>
          </cell>
        </row>
        <row r="1635">
          <cell r="A1635" t="str">
            <v>Id1634</v>
          </cell>
          <cell r="B1635">
            <v>29.4</v>
          </cell>
          <cell r="C1635">
            <v>4.26</v>
          </cell>
          <cell r="D1635" t="str">
            <v>No</v>
          </cell>
          <cell r="E1635" t="str">
            <v>No</v>
          </cell>
          <cell r="F1635" t="str">
            <v>No</v>
          </cell>
          <cell r="G1635" t="str">
            <v>No major surgery</v>
          </cell>
          <cell r="H1635" t="str">
            <v>No</v>
          </cell>
        </row>
        <row r="1636">
          <cell r="A1636" t="str">
            <v>Id1635</v>
          </cell>
          <cell r="B1636">
            <v>21.31</v>
          </cell>
          <cell r="C1636">
            <v>4.17</v>
          </cell>
          <cell r="D1636" t="str">
            <v>No</v>
          </cell>
          <cell r="E1636" t="str">
            <v>No</v>
          </cell>
          <cell r="F1636" t="str">
            <v>No</v>
          </cell>
          <cell r="G1636" t="str">
            <v>No major surgery</v>
          </cell>
          <cell r="H1636" t="str">
            <v>No</v>
          </cell>
        </row>
        <row r="1637">
          <cell r="A1637" t="str">
            <v>Id1636</v>
          </cell>
          <cell r="B1637">
            <v>19.559999999999999</v>
          </cell>
          <cell r="C1637">
            <v>11.96</v>
          </cell>
          <cell r="D1637" t="str">
            <v>No</v>
          </cell>
          <cell r="E1637" t="str">
            <v>No</v>
          </cell>
          <cell r="F1637" t="str">
            <v>No</v>
          </cell>
          <cell r="G1637" t="str">
            <v>No major surgery</v>
          </cell>
          <cell r="H1637" t="str">
            <v>No</v>
          </cell>
        </row>
        <row r="1638">
          <cell r="A1638" t="str">
            <v>Id1637</v>
          </cell>
          <cell r="B1638">
            <v>37.335000000000001</v>
          </cell>
          <cell r="C1638">
            <v>6.26</v>
          </cell>
          <cell r="D1638" t="str">
            <v>yes</v>
          </cell>
          <cell r="E1638" t="str">
            <v>No</v>
          </cell>
          <cell r="F1638" t="str">
            <v>No</v>
          </cell>
          <cell r="G1638">
            <v>1</v>
          </cell>
          <cell r="H1638" t="str">
            <v>No</v>
          </cell>
        </row>
        <row r="1639">
          <cell r="A1639" t="str">
            <v>Id1638</v>
          </cell>
          <cell r="B1639">
            <v>19.53</v>
          </cell>
          <cell r="C1639">
            <v>11.68</v>
          </cell>
          <cell r="D1639" t="str">
            <v>No</v>
          </cell>
          <cell r="E1639" t="str">
            <v>No</v>
          </cell>
          <cell r="F1639" t="str">
            <v>No</v>
          </cell>
          <cell r="G1639" t="str">
            <v>No major surgery</v>
          </cell>
          <cell r="H1639" t="str">
            <v>No</v>
          </cell>
        </row>
        <row r="1640">
          <cell r="A1640" t="str">
            <v>Id1639</v>
          </cell>
          <cell r="B1640">
            <v>34.1</v>
          </cell>
          <cell r="C1640">
            <v>5.16</v>
          </cell>
          <cell r="D1640" t="str">
            <v>No</v>
          </cell>
          <cell r="E1640" t="str">
            <v>No</v>
          </cell>
          <cell r="F1640" t="str">
            <v>No</v>
          </cell>
          <cell r="G1640" t="str">
            <v>No major surgery</v>
          </cell>
          <cell r="H1640" t="str">
            <v>No</v>
          </cell>
        </row>
        <row r="1641">
          <cell r="A1641" t="str">
            <v>Id1640</v>
          </cell>
          <cell r="B1641">
            <v>16.5</v>
          </cell>
          <cell r="C1641">
            <v>6.9</v>
          </cell>
          <cell r="D1641" t="str">
            <v>yes</v>
          </cell>
          <cell r="E1641" t="str">
            <v>No</v>
          </cell>
          <cell r="F1641" t="str">
            <v>No</v>
          </cell>
          <cell r="G1641">
            <v>2</v>
          </cell>
          <cell r="H1641" t="str">
            <v>No</v>
          </cell>
        </row>
        <row r="1642">
          <cell r="A1642" t="str">
            <v>Id1641</v>
          </cell>
          <cell r="B1642">
            <v>30.69</v>
          </cell>
          <cell r="C1642">
            <v>4.83</v>
          </cell>
          <cell r="D1642" t="str">
            <v>No</v>
          </cell>
          <cell r="E1642" t="str">
            <v>No</v>
          </cell>
          <cell r="F1642" t="str">
            <v>No</v>
          </cell>
          <cell r="G1642">
            <v>1</v>
          </cell>
          <cell r="H1642" t="str">
            <v>No</v>
          </cell>
        </row>
        <row r="1643">
          <cell r="A1643" t="str">
            <v>Id1642</v>
          </cell>
          <cell r="B1643">
            <v>28.93</v>
          </cell>
          <cell r="C1643">
            <v>4.87</v>
          </cell>
          <cell r="D1643" t="str">
            <v>No</v>
          </cell>
          <cell r="E1643" t="str">
            <v>No</v>
          </cell>
          <cell r="F1643" t="str">
            <v>No</v>
          </cell>
          <cell r="G1643">
            <v>1</v>
          </cell>
          <cell r="H1643" t="str">
            <v>No</v>
          </cell>
        </row>
        <row r="1644">
          <cell r="A1644" t="str">
            <v>Id1643</v>
          </cell>
          <cell r="B1644">
            <v>38.9</v>
          </cell>
          <cell r="C1644">
            <v>4.28</v>
          </cell>
          <cell r="D1644" t="str">
            <v>No</v>
          </cell>
          <cell r="E1644" t="str">
            <v>No</v>
          </cell>
          <cell r="F1644" t="str">
            <v>No</v>
          </cell>
          <cell r="G1644" t="str">
            <v>No major surgery</v>
          </cell>
          <cell r="H1644" t="str">
            <v>No</v>
          </cell>
        </row>
        <row r="1645">
          <cell r="A1645" t="str">
            <v>Id1644</v>
          </cell>
          <cell r="B1645">
            <v>26.9</v>
          </cell>
          <cell r="C1645">
            <v>4.07</v>
          </cell>
          <cell r="D1645" t="str">
            <v>No</v>
          </cell>
          <cell r="E1645" t="str">
            <v>No</v>
          </cell>
          <cell r="F1645" t="str">
            <v>No</v>
          </cell>
          <cell r="G1645" t="str">
            <v>No major surgery</v>
          </cell>
          <cell r="H1645" t="str">
            <v>No</v>
          </cell>
        </row>
        <row r="1646">
          <cell r="A1646" t="str">
            <v>Id1645</v>
          </cell>
          <cell r="B1646">
            <v>24.86</v>
          </cell>
          <cell r="C1646">
            <v>6.23</v>
          </cell>
          <cell r="D1646" t="str">
            <v>No</v>
          </cell>
          <cell r="E1646" t="str">
            <v>No</v>
          </cell>
          <cell r="F1646" t="str">
            <v>No</v>
          </cell>
          <cell r="G1646" t="str">
            <v>No major surgery</v>
          </cell>
          <cell r="H1646" t="str">
            <v>No</v>
          </cell>
        </row>
        <row r="1647">
          <cell r="A1647" t="str">
            <v>Id1646</v>
          </cell>
          <cell r="B1647">
            <v>39.14</v>
          </cell>
          <cell r="C1647">
            <v>6.24</v>
          </cell>
          <cell r="D1647" t="str">
            <v>No</v>
          </cell>
          <cell r="E1647" t="str">
            <v>yes</v>
          </cell>
          <cell r="F1647" t="str">
            <v>No</v>
          </cell>
          <cell r="G1647">
            <v>1</v>
          </cell>
          <cell r="H1647" t="str">
            <v>No</v>
          </cell>
        </row>
        <row r="1648">
          <cell r="A1648" t="str">
            <v>Id1647</v>
          </cell>
          <cell r="B1648">
            <v>39.799999999999997</v>
          </cell>
          <cell r="C1648">
            <v>6.17</v>
          </cell>
          <cell r="D1648" t="str">
            <v>No</v>
          </cell>
          <cell r="E1648" t="str">
            <v>No</v>
          </cell>
          <cell r="F1648" t="str">
            <v>Yes</v>
          </cell>
          <cell r="G1648">
            <v>1</v>
          </cell>
          <cell r="H1648" t="str">
            <v>No</v>
          </cell>
        </row>
        <row r="1649">
          <cell r="A1649" t="str">
            <v>Id1648</v>
          </cell>
          <cell r="B1649">
            <v>34.32</v>
          </cell>
          <cell r="C1649">
            <v>5.16</v>
          </cell>
          <cell r="D1649" t="str">
            <v>No</v>
          </cell>
          <cell r="E1649" t="str">
            <v>No</v>
          </cell>
          <cell r="F1649" t="str">
            <v>No</v>
          </cell>
          <cell r="G1649">
            <v>1</v>
          </cell>
          <cell r="H1649" t="str">
            <v>No</v>
          </cell>
        </row>
        <row r="1650">
          <cell r="A1650" t="str">
            <v>Id1649</v>
          </cell>
          <cell r="B1650">
            <v>32.51</v>
          </cell>
          <cell r="C1650">
            <v>4.3</v>
          </cell>
          <cell r="D1650" t="str">
            <v>No</v>
          </cell>
          <cell r="E1650" t="str">
            <v>No</v>
          </cell>
          <cell r="F1650" t="str">
            <v>No</v>
          </cell>
          <cell r="G1650" t="str">
            <v>No major surgery</v>
          </cell>
          <cell r="H1650" t="str">
            <v>No</v>
          </cell>
        </row>
        <row r="1651">
          <cell r="A1651" t="str">
            <v>Id1650</v>
          </cell>
          <cell r="B1651">
            <v>30.71</v>
          </cell>
          <cell r="C1651">
            <v>6.14</v>
          </cell>
          <cell r="D1651" t="str">
            <v>No</v>
          </cell>
          <cell r="E1651" t="str">
            <v>No</v>
          </cell>
          <cell r="F1651" t="str">
            <v>Yes</v>
          </cell>
          <cell r="G1651">
            <v>1</v>
          </cell>
          <cell r="H1651" t="str">
            <v>No</v>
          </cell>
        </row>
        <row r="1652">
          <cell r="A1652" t="str">
            <v>Id1651</v>
          </cell>
          <cell r="B1652">
            <v>28.9</v>
          </cell>
          <cell r="C1652">
            <v>5.36</v>
          </cell>
          <cell r="D1652" t="str">
            <v>No</v>
          </cell>
          <cell r="E1652" t="str">
            <v>No</v>
          </cell>
          <cell r="F1652" t="str">
            <v>No</v>
          </cell>
          <cell r="G1652">
            <v>1</v>
          </cell>
          <cell r="H1652" t="str">
            <v>No</v>
          </cell>
        </row>
        <row r="1653">
          <cell r="A1653" t="str">
            <v>Id1652</v>
          </cell>
          <cell r="B1653">
            <v>36.19</v>
          </cell>
          <cell r="C1653">
            <v>4.3</v>
          </cell>
          <cell r="D1653" t="str">
            <v>No</v>
          </cell>
          <cell r="E1653" t="str">
            <v>No</v>
          </cell>
          <cell r="F1653" t="str">
            <v>No</v>
          </cell>
          <cell r="G1653" t="str">
            <v>No major surgery</v>
          </cell>
          <cell r="H1653" t="str">
            <v>No</v>
          </cell>
        </row>
        <row r="1654">
          <cell r="A1654" t="str">
            <v>Id1653</v>
          </cell>
          <cell r="B1654">
            <v>29.6</v>
          </cell>
          <cell r="C1654">
            <v>4.09</v>
          </cell>
          <cell r="D1654" t="str">
            <v>No</v>
          </cell>
          <cell r="E1654" t="str">
            <v>No</v>
          </cell>
          <cell r="F1654" t="str">
            <v>No</v>
          </cell>
          <cell r="G1654" t="str">
            <v>No major surgery</v>
          </cell>
          <cell r="H1654" t="str">
            <v>No</v>
          </cell>
        </row>
        <row r="1655">
          <cell r="A1655" t="str">
            <v>Id1654</v>
          </cell>
          <cell r="B1655">
            <v>30.95</v>
          </cell>
          <cell r="C1655">
            <v>6.27</v>
          </cell>
          <cell r="D1655" t="str">
            <v>No</v>
          </cell>
          <cell r="E1655" t="str">
            <v>No</v>
          </cell>
          <cell r="F1655" t="str">
            <v>Yes</v>
          </cell>
          <cell r="G1655">
            <v>1</v>
          </cell>
          <cell r="H1655" t="str">
            <v>No</v>
          </cell>
        </row>
        <row r="1656">
          <cell r="A1656" t="str">
            <v>Id1655</v>
          </cell>
          <cell r="B1656">
            <v>19.95</v>
          </cell>
          <cell r="C1656">
            <v>5.39</v>
          </cell>
          <cell r="D1656" t="str">
            <v>No</v>
          </cell>
          <cell r="E1656" t="str">
            <v>No</v>
          </cell>
          <cell r="F1656" t="str">
            <v>No</v>
          </cell>
          <cell r="G1656">
            <v>1</v>
          </cell>
          <cell r="H1656" t="str">
            <v>No</v>
          </cell>
        </row>
        <row r="1657">
          <cell r="A1657" t="str">
            <v>Id1656</v>
          </cell>
          <cell r="B1657">
            <v>23.65</v>
          </cell>
          <cell r="C1657">
            <v>5.75</v>
          </cell>
          <cell r="D1657" t="str">
            <v>yes</v>
          </cell>
          <cell r="E1657" t="str">
            <v>No</v>
          </cell>
          <cell r="F1657" t="str">
            <v>No</v>
          </cell>
          <cell r="G1657" t="str">
            <v>No major surgery</v>
          </cell>
          <cell r="H1657" t="str">
            <v>No</v>
          </cell>
        </row>
        <row r="1658">
          <cell r="A1658" t="str">
            <v>Id1657</v>
          </cell>
          <cell r="B1658">
            <v>43.34</v>
          </cell>
          <cell r="C1658">
            <v>4.91</v>
          </cell>
          <cell r="D1658" t="str">
            <v>No</v>
          </cell>
          <cell r="E1658" t="str">
            <v>No</v>
          </cell>
          <cell r="F1658" t="str">
            <v>No</v>
          </cell>
          <cell r="G1658">
            <v>1</v>
          </cell>
          <cell r="H1658" t="str">
            <v>No</v>
          </cell>
        </row>
        <row r="1659">
          <cell r="A1659" t="str">
            <v>Id1658</v>
          </cell>
          <cell r="B1659">
            <v>31.98</v>
          </cell>
          <cell r="C1659">
            <v>4.46</v>
          </cell>
          <cell r="D1659" t="str">
            <v>yes</v>
          </cell>
          <cell r="E1659" t="str">
            <v>No</v>
          </cell>
          <cell r="F1659" t="str">
            <v>No</v>
          </cell>
          <cell r="G1659">
            <v>1</v>
          </cell>
          <cell r="H1659" t="str">
            <v>No</v>
          </cell>
        </row>
        <row r="1660">
          <cell r="A1660" t="str">
            <v>Id1659</v>
          </cell>
          <cell r="B1660">
            <v>35.86</v>
          </cell>
          <cell r="C1660">
            <v>6.22</v>
          </cell>
          <cell r="D1660" t="str">
            <v>No</v>
          </cell>
          <cell r="E1660" t="str">
            <v>No</v>
          </cell>
          <cell r="F1660" t="str">
            <v>No</v>
          </cell>
          <cell r="G1660">
            <v>1</v>
          </cell>
          <cell r="H1660" t="str">
            <v>No</v>
          </cell>
        </row>
        <row r="1661">
          <cell r="A1661" t="str">
            <v>Id1660</v>
          </cell>
          <cell r="B1661">
            <v>15.2</v>
          </cell>
          <cell r="C1661">
            <v>8.82</v>
          </cell>
          <cell r="D1661" t="str">
            <v>No</v>
          </cell>
          <cell r="E1661" t="str">
            <v>No</v>
          </cell>
          <cell r="F1661" t="str">
            <v>No</v>
          </cell>
          <cell r="G1661" t="str">
            <v>No major surgery</v>
          </cell>
          <cell r="H1661" t="str">
            <v>No</v>
          </cell>
        </row>
        <row r="1662">
          <cell r="A1662" t="str">
            <v>Id1661</v>
          </cell>
          <cell r="B1662">
            <v>37.200000000000003</v>
          </cell>
          <cell r="C1662">
            <v>10.14</v>
          </cell>
          <cell r="D1662" t="str">
            <v>No</v>
          </cell>
          <cell r="E1662" t="str">
            <v>No</v>
          </cell>
          <cell r="F1662" t="str">
            <v>No</v>
          </cell>
          <cell r="G1662" t="str">
            <v>No major surgery</v>
          </cell>
          <cell r="H1662" t="str">
            <v>No</v>
          </cell>
        </row>
        <row r="1663">
          <cell r="A1663" t="str">
            <v>Id1662</v>
          </cell>
          <cell r="B1663">
            <v>17.91</v>
          </cell>
          <cell r="C1663">
            <v>4.66</v>
          </cell>
          <cell r="D1663" t="str">
            <v>No</v>
          </cell>
          <cell r="E1663" t="str">
            <v>No</v>
          </cell>
          <cell r="F1663" t="str">
            <v>No</v>
          </cell>
          <cell r="G1663">
            <v>2</v>
          </cell>
          <cell r="H1663" t="str">
            <v>No</v>
          </cell>
        </row>
        <row r="1664">
          <cell r="A1664" t="str">
            <v>Id1663</v>
          </cell>
          <cell r="B1664">
            <v>20.76</v>
          </cell>
          <cell r="C1664">
            <v>6.26</v>
          </cell>
          <cell r="D1664" t="str">
            <v>No</v>
          </cell>
          <cell r="E1664" t="str">
            <v>No</v>
          </cell>
          <cell r="F1664" t="str">
            <v>No</v>
          </cell>
          <cell r="G1664" t="str">
            <v>No major surgery</v>
          </cell>
          <cell r="H1664" t="str">
            <v>No</v>
          </cell>
        </row>
        <row r="1665">
          <cell r="A1665" t="str">
            <v>Id1664</v>
          </cell>
          <cell r="B1665">
            <v>38.99</v>
          </cell>
          <cell r="C1665">
            <v>5.21</v>
          </cell>
          <cell r="D1665" t="str">
            <v>No</v>
          </cell>
          <cell r="E1665" t="str">
            <v>yes</v>
          </cell>
          <cell r="F1665" t="str">
            <v>No</v>
          </cell>
          <cell r="G1665">
            <v>1</v>
          </cell>
          <cell r="H1665" t="str">
            <v>No</v>
          </cell>
        </row>
        <row r="1666">
          <cell r="A1666" t="str">
            <v>Id1665</v>
          </cell>
          <cell r="B1666">
            <v>42.655000000000001</v>
          </cell>
          <cell r="C1666">
            <v>5.94</v>
          </cell>
          <cell r="D1666" t="str">
            <v>yes</v>
          </cell>
          <cell r="E1666" t="str">
            <v>No</v>
          </cell>
          <cell r="F1666" t="str">
            <v>Yes</v>
          </cell>
          <cell r="G1666">
            <v>1</v>
          </cell>
          <cell r="H1666" t="str">
            <v>No</v>
          </cell>
        </row>
        <row r="1667">
          <cell r="A1667" t="str">
            <v>Id1666</v>
          </cell>
          <cell r="B1667">
            <v>30.57</v>
          </cell>
          <cell r="C1667">
            <v>5.34</v>
          </cell>
          <cell r="D1667" t="str">
            <v>No</v>
          </cell>
          <cell r="E1667" t="str">
            <v>No</v>
          </cell>
          <cell r="F1667" t="str">
            <v>Yes</v>
          </cell>
          <cell r="G1667">
            <v>1</v>
          </cell>
          <cell r="H1667" t="str">
            <v>No</v>
          </cell>
        </row>
        <row r="1668">
          <cell r="A1668" t="str">
            <v>Id1667</v>
          </cell>
          <cell r="B1668">
            <v>17.7</v>
          </cell>
          <cell r="C1668">
            <v>6.38</v>
          </cell>
          <cell r="D1668" t="str">
            <v>No</v>
          </cell>
          <cell r="E1668" t="str">
            <v>No</v>
          </cell>
          <cell r="F1668" t="str">
            <v>No</v>
          </cell>
          <cell r="G1668">
            <v>2</v>
          </cell>
          <cell r="H1668" t="str">
            <v>No</v>
          </cell>
        </row>
        <row r="1669">
          <cell r="A1669" t="str">
            <v>Id1668</v>
          </cell>
          <cell r="B1669">
            <v>34.770000000000003</v>
          </cell>
          <cell r="C1669">
            <v>4.47</v>
          </cell>
          <cell r="D1669" t="str">
            <v>No</v>
          </cell>
          <cell r="E1669" t="str">
            <v>No</v>
          </cell>
          <cell r="F1669" t="str">
            <v>No</v>
          </cell>
          <cell r="G1669">
            <v>1</v>
          </cell>
          <cell r="H1669" t="str">
            <v>No</v>
          </cell>
        </row>
        <row r="1670">
          <cell r="A1670" t="str">
            <v>Id1669</v>
          </cell>
          <cell r="B1670">
            <v>16.88</v>
          </cell>
          <cell r="C1670">
            <v>9.9600000000000009</v>
          </cell>
          <cell r="D1670" t="str">
            <v>No</v>
          </cell>
          <cell r="E1670" t="str">
            <v>No</v>
          </cell>
          <cell r="F1670" t="str">
            <v>No</v>
          </cell>
          <cell r="G1670" t="str">
            <v>No major surgery</v>
          </cell>
          <cell r="H1670" t="str">
            <v>No</v>
          </cell>
        </row>
        <row r="1671">
          <cell r="A1671" t="str">
            <v>Id1670</v>
          </cell>
          <cell r="B1671">
            <v>40.26</v>
          </cell>
          <cell r="C1671">
            <v>9.92</v>
          </cell>
          <cell r="D1671" t="str">
            <v>yes</v>
          </cell>
          <cell r="E1671" t="str">
            <v>No</v>
          </cell>
          <cell r="F1671" t="str">
            <v>No</v>
          </cell>
          <cell r="G1671" t="str">
            <v>No major surgery</v>
          </cell>
          <cell r="H1671" t="str">
            <v>No</v>
          </cell>
        </row>
        <row r="1672">
          <cell r="A1672" t="str">
            <v>Id1671</v>
          </cell>
          <cell r="B1672">
            <v>25.6</v>
          </cell>
          <cell r="C1672">
            <v>6.03</v>
          </cell>
          <cell r="D1672" t="str">
            <v>No</v>
          </cell>
          <cell r="E1672" t="str">
            <v>No</v>
          </cell>
          <cell r="F1672" t="str">
            <v>Yes</v>
          </cell>
          <cell r="G1672">
            <v>1</v>
          </cell>
          <cell r="H1672" t="str">
            <v>No</v>
          </cell>
        </row>
        <row r="1673">
          <cell r="A1673" t="str">
            <v>Id1672</v>
          </cell>
          <cell r="B1673">
            <v>33.549999999999997</v>
          </cell>
          <cell r="C1673">
            <v>10.9</v>
          </cell>
          <cell r="D1673" t="str">
            <v>yes</v>
          </cell>
          <cell r="E1673" t="str">
            <v>No</v>
          </cell>
          <cell r="F1673" t="str">
            <v>No</v>
          </cell>
          <cell r="G1673" t="str">
            <v>No major surgery</v>
          </cell>
          <cell r="H1673" t="str">
            <v>No</v>
          </cell>
        </row>
        <row r="1674">
          <cell r="A1674" t="str">
            <v>Id1673</v>
          </cell>
          <cell r="B1674">
            <v>16.690000000000001</v>
          </cell>
          <cell r="C1674">
            <v>10.66</v>
          </cell>
          <cell r="D1674" t="str">
            <v>No</v>
          </cell>
          <cell r="E1674" t="str">
            <v>No</v>
          </cell>
          <cell r="F1674" t="str">
            <v>No</v>
          </cell>
          <cell r="G1674" t="str">
            <v>No major surgery</v>
          </cell>
          <cell r="H1674" t="str">
            <v>No</v>
          </cell>
        </row>
        <row r="1675">
          <cell r="A1675" t="str">
            <v>Id1674</v>
          </cell>
          <cell r="B1675">
            <v>19.95</v>
          </cell>
          <cell r="C1675">
            <v>4.05</v>
          </cell>
          <cell r="D1675" t="str">
            <v>No</v>
          </cell>
          <cell r="E1675" t="str">
            <v>No</v>
          </cell>
          <cell r="F1675" t="str">
            <v>No</v>
          </cell>
          <cell r="G1675">
            <v>1</v>
          </cell>
          <cell r="H1675" t="str">
            <v>No</v>
          </cell>
        </row>
        <row r="1676">
          <cell r="A1676" t="str">
            <v>Id1675</v>
          </cell>
          <cell r="B1676">
            <v>17.55</v>
          </cell>
          <cell r="C1676">
            <v>4.2300000000000004</v>
          </cell>
          <cell r="D1676" t="str">
            <v>No</v>
          </cell>
          <cell r="E1676" t="str">
            <v>No</v>
          </cell>
          <cell r="F1676" t="str">
            <v>No</v>
          </cell>
          <cell r="G1676">
            <v>2</v>
          </cell>
          <cell r="H1676" t="str">
            <v>No</v>
          </cell>
        </row>
        <row r="1677">
          <cell r="A1677" t="str">
            <v>Id1676</v>
          </cell>
          <cell r="B1677">
            <v>22.01</v>
          </cell>
          <cell r="C1677">
            <v>5.01</v>
          </cell>
          <cell r="D1677" t="str">
            <v>No</v>
          </cell>
          <cell r="E1677" t="str">
            <v>No</v>
          </cell>
          <cell r="F1677" t="str">
            <v>No</v>
          </cell>
          <cell r="G1677">
            <v>1</v>
          </cell>
          <cell r="H1677" t="str">
            <v>No</v>
          </cell>
        </row>
        <row r="1678">
          <cell r="A1678" t="str">
            <v>Id1677</v>
          </cell>
          <cell r="B1678">
            <v>41.8</v>
          </cell>
          <cell r="C1678">
            <v>5.82</v>
          </cell>
          <cell r="D1678" t="str">
            <v>yes</v>
          </cell>
          <cell r="E1678" t="str">
            <v>No</v>
          </cell>
          <cell r="F1678" t="str">
            <v>Yes</v>
          </cell>
          <cell r="G1678">
            <v>1</v>
          </cell>
          <cell r="H1678" t="str">
            <v>No</v>
          </cell>
        </row>
        <row r="1679">
          <cell r="A1679" t="str">
            <v>Id1678</v>
          </cell>
          <cell r="B1679">
            <v>19.170000000000002</v>
          </cell>
          <cell r="C1679">
            <v>7.94</v>
          </cell>
          <cell r="D1679" t="str">
            <v>No</v>
          </cell>
          <cell r="E1679" t="str">
            <v>No</v>
          </cell>
          <cell r="F1679" t="str">
            <v>No</v>
          </cell>
          <cell r="G1679" t="str">
            <v>No major surgery</v>
          </cell>
          <cell r="H1679" t="str">
            <v>No</v>
          </cell>
        </row>
        <row r="1680">
          <cell r="A1680" t="str">
            <v>Id1679</v>
          </cell>
          <cell r="B1680">
            <v>32.799999999999997</v>
          </cell>
          <cell r="C1680">
            <v>6.16</v>
          </cell>
          <cell r="D1680" t="str">
            <v>yes</v>
          </cell>
          <cell r="E1680" t="str">
            <v>No</v>
          </cell>
          <cell r="F1680" t="str">
            <v>Yes</v>
          </cell>
          <cell r="G1680">
            <v>1</v>
          </cell>
          <cell r="H1680" t="str">
            <v>No</v>
          </cell>
        </row>
        <row r="1681">
          <cell r="A1681" t="str">
            <v>Id1680</v>
          </cell>
          <cell r="B1681">
            <v>35.814999999999998</v>
          </cell>
          <cell r="C1681">
            <v>4.1500000000000004</v>
          </cell>
          <cell r="D1681" t="str">
            <v>No</v>
          </cell>
          <cell r="E1681" t="str">
            <v>No</v>
          </cell>
          <cell r="F1681" t="str">
            <v>No</v>
          </cell>
          <cell r="G1681">
            <v>1</v>
          </cell>
          <cell r="H1681" t="str">
            <v>No</v>
          </cell>
        </row>
        <row r="1682">
          <cell r="A1682" t="str">
            <v>Id1681</v>
          </cell>
          <cell r="B1682">
            <v>24.3</v>
          </cell>
          <cell r="C1682">
            <v>6.23</v>
          </cell>
          <cell r="D1682" t="str">
            <v>No</v>
          </cell>
          <cell r="E1682" t="str">
            <v>No</v>
          </cell>
          <cell r="F1682" t="str">
            <v>No</v>
          </cell>
          <cell r="G1682" t="str">
            <v>No major surgery</v>
          </cell>
          <cell r="H1682" t="str">
            <v>No</v>
          </cell>
        </row>
        <row r="1683">
          <cell r="A1683" t="str">
            <v>Id1682</v>
          </cell>
          <cell r="B1683">
            <v>19.059999999999999</v>
          </cell>
          <cell r="C1683">
            <v>7.41</v>
          </cell>
          <cell r="D1683" t="str">
            <v>No</v>
          </cell>
          <cell r="E1683" t="str">
            <v>No</v>
          </cell>
          <cell r="F1683" t="str">
            <v>No</v>
          </cell>
          <cell r="G1683" t="str">
            <v>No major surgery</v>
          </cell>
          <cell r="H1683" t="str">
            <v>No</v>
          </cell>
        </row>
        <row r="1684">
          <cell r="A1684" t="str">
            <v>Id1683</v>
          </cell>
          <cell r="B1684">
            <v>33.25</v>
          </cell>
          <cell r="C1684">
            <v>5.62</v>
          </cell>
          <cell r="D1684" t="str">
            <v>yes</v>
          </cell>
          <cell r="E1684" t="str">
            <v>No</v>
          </cell>
          <cell r="F1684" t="str">
            <v>No</v>
          </cell>
          <cell r="G1684">
            <v>1</v>
          </cell>
          <cell r="H1684" t="str">
            <v>No</v>
          </cell>
        </row>
        <row r="1685">
          <cell r="A1685" t="str">
            <v>Id1684</v>
          </cell>
          <cell r="B1685">
            <v>21.37</v>
          </cell>
          <cell r="C1685">
            <v>4.54</v>
          </cell>
          <cell r="D1685" t="str">
            <v>yes</v>
          </cell>
          <cell r="E1685" t="str">
            <v>No</v>
          </cell>
          <cell r="F1685" t="str">
            <v>Yes</v>
          </cell>
          <cell r="G1685">
            <v>1</v>
          </cell>
          <cell r="H1685" t="str">
            <v>No</v>
          </cell>
        </row>
        <row r="1686">
          <cell r="A1686" t="str">
            <v>Id1685</v>
          </cell>
          <cell r="B1686">
            <v>34.43</v>
          </cell>
          <cell r="C1686">
            <v>8.6199999999999992</v>
          </cell>
          <cell r="D1686" t="str">
            <v>yes</v>
          </cell>
          <cell r="E1686" t="str">
            <v>No</v>
          </cell>
          <cell r="F1686" t="str">
            <v>No</v>
          </cell>
          <cell r="G1686">
            <v>1</v>
          </cell>
          <cell r="H1686" t="str">
            <v>No</v>
          </cell>
        </row>
        <row r="1687">
          <cell r="A1687" t="str">
            <v>Id1686</v>
          </cell>
          <cell r="B1687">
            <v>20.86</v>
          </cell>
          <cell r="C1687">
            <v>4.3600000000000003</v>
          </cell>
          <cell r="D1687" t="str">
            <v>yes</v>
          </cell>
          <cell r="E1687" t="str">
            <v>No</v>
          </cell>
          <cell r="F1687" t="str">
            <v>No</v>
          </cell>
          <cell r="G1687" t="str">
            <v>No major surgery</v>
          </cell>
          <cell r="H1687" t="str">
            <v>No</v>
          </cell>
        </row>
        <row r="1688">
          <cell r="A1688" t="str">
            <v>Id1687</v>
          </cell>
          <cell r="B1688">
            <v>18.34</v>
          </cell>
          <cell r="C1688">
            <v>10.01</v>
          </cell>
          <cell r="D1688" t="str">
            <v>No</v>
          </cell>
          <cell r="E1688" t="str">
            <v>No</v>
          </cell>
          <cell r="F1688" t="str">
            <v>No</v>
          </cell>
          <cell r="G1688" t="str">
            <v>No major surgery</v>
          </cell>
          <cell r="H1688" t="str">
            <v>No</v>
          </cell>
        </row>
        <row r="1689">
          <cell r="A1689" t="str">
            <v>Id1688</v>
          </cell>
          <cell r="B1689">
            <v>34.15</v>
          </cell>
          <cell r="C1689">
            <v>5.42</v>
          </cell>
          <cell r="D1689" t="str">
            <v>No</v>
          </cell>
          <cell r="E1689" t="str">
            <v>No</v>
          </cell>
          <cell r="F1689" t="str">
            <v>No</v>
          </cell>
          <cell r="G1689" t="str">
            <v>No major surgery</v>
          </cell>
          <cell r="H1689" t="str">
            <v>No</v>
          </cell>
        </row>
        <row r="1690">
          <cell r="A1690" t="str">
            <v>Id1689</v>
          </cell>
          <cell r="B1690">
            <v>18.350000000000001</v>
          </cell>
          <cell r="C1690">
            <v>5.12</v>
          </cell>
          <cell r="D1690" t="str">
            <v>No</v>
          </cell>
          <cell r="E1690" t="str">
            <v>No</v>
          </cell>
          <cell r="F1690" t="str">
            <v>No</v>
          </cell>
          <cell r="G1690" t="str">
            <v>No major surgery</v>
          </cell>
          <cell r="H1690" t="str">
            <v>No</v>
          </cell>
        </row>
        <row r="1691">
          <cell r="A1691" t="str">
            <v>Id1690</v>
          </cell>
          <cell r="B1691">
            <v>22.13</v>
          </cell>
          <cell r="C1691">
            <v>9.1999999999999993</v>
          </cell>
          <cell r="D1691" t="str">
            <v>yes</v>
          </cell>
          <cell r="E1691" t="str">
            <v>No</v>
          </cell>
          <cell r="F1691" t="str">
            <v>No</v>
          </cell>
          <cell r="G1691" t="str">
            <v>No major surgery</v>
          </cell>
          <cell r="H1691" t="str">
            <v>No</v>
          </cell>
        </row>
        <row r="1692">
          <cell r="A1692" t="str">
            <v>Id1691</v>
          </cell>
          <cell r="B1692">
            <v>22.51</v>
          </cell>
          <cell r="C1692">
            <v>6.08</v>
          </cell>
          <cell r="D1692" t="str">
            <v>yes</v>
          </cell>
          <cell r="E1692" t="str">
            <v>No</v>
          </cell>
          <cell r="F1692" t="str">
            <v>No</v>
          </cell>
          <cell r="G1692">
            <v>1</v>
          </cell>
          <cell r="H1692" t="str">
            <v>No</v>
          </cell>
        </row>
        <row r="1693">
          <cell r="A1693" t="str">
            <v>Id1692</v>
          </cell>
          <cell r="B1693">
            <v>31</v>
          </cell>
          <cell r="C1693">
            <v>4.7699999999999996</v>
          </cell>
          <cell r="D1693" t="str">
            <v>No</v>
          </cell>
          <cell r="E1693" t="str">
            <v>No</v>
          </cell>
          <cell r="F1693" t="str">
            <v>No</v>
          </cell>
          <cell r="G1693">
            <v>1</v>
          </cell>
          <cell r="H1693" t="str">
            <v>No</v>
          </cell>
        </row>
        <row r="1694">
          <cell r="A1694" t="str">
            <v>Id1693</v>
          </cell>
          <cell r="B1694">
            <v>28.27</v>
          </cell>
          <cell r="C1694">
            <v>4.62</v>
          </cell>
          <cell r="D1694" t="str">
            <v>No</v>
          </cell>
          <cell r="E1694" t="str">
            <v>No</v>
          </cell>
          <cell r="F1694" t="str">
            <v>No</v>
          </cell>
          <cell r="G1694">
            <v>1</v>
          </cell>
          <cell r="H1694" t="str">
            <v>No</v>
          </cell>
        </row>
        <row r="1695">
          <cell r="A1695" t="str">
            <v>Id1694</v>
          </cell>
          <cell r="B1695">
            <v>29.92</v>
          </cell>
          <cell r="C1695">
            <v>9.07</v>
          </cell>
          <cell r="D1695" t="str">
            <v>yes</v>
          </cell>
          <cell r="E1695" t="str">
            <v>No</v>
          </cell>
          <cell r="F1695" t="str">
            <v>No</v>
          </cell>
          <cell r="G1695">
            <v>1</v>
          </cell>
          <cell r="H1695" t="str">
            <v>No</v>
          </cell>
        </row>
        <row r="1696">
          <cell r="A1696" t="str">
            <v>Id1695</v>
          </cell>
          <cell r="B1696">
            <v>25.9</v>
          </cell>
          <cell r="C1696">
            <v>9.1199999999999992</v>
          </cell>
          <cell r="D1696" t="str">
            <v>yes</v>
          </cell>
          <cell r="E1696" t="str">
            <v>No</v>
          </cell>
          <cell r="F1696" t="str">
            <v>No</v>
          </cell>
          <cell r="G1696">
            <v>1</v>
          </cell>
          <cell r="H1696" t="str">
            <v>No</v>
          </cell>
        </row>
        <row r="1697">
          <cell r="A1697" t="str">
            <v>Id1696</v>
          </cell>
          <cell r="B1697">
            <v>27.74</v>
          </cell>
          <cell r="C1697">
            <v>7.32</v>
          </cell>
          <cell r="D1697" t="str">
            <v>yes</v>
          </cell>
          <cell r="E1697" t="str">
            <v>No</v>
          </cell>
          <cell r="F1697" t="str">
            <v>No</v>
          </cell>
          <cell r="G1697">
            <v>1</v>
          </cell>
          <cell r="H1697" t="str">
            <v>No</v>
          </cell>
        </row>
        <row r="1698">
          <cell r="A1698" t="str">
            <v>Id1697</v>
          </cell>
          <cell r="B1698">
            <v>17.260000000000002</v>
          </cell>
          <cell r="C1698">
            <v>11.73</v>
          </cell>
          <cell r="D1698" t="str">
            <v>No</v>
          </cell>
          <cell r="E1698" t="str">
            <v>No</v>
          </cell>
          <cell r="F1698" t="str">
            <v>No</v>
          </cell>
          <cell r="G1698">
            <v>2</v>
          </cell>
          <cell r="H1698" t="str">
            <v>No</v>
          </cell>
        </row>
        <row r="1699">
          <cell r="A1699" t="str">
            <v>Id1698</v>
          </cell>
          <cell r="B1699">
            <v>19.855</v>
          </cell>
          <cell r="C1699">
            <v>6.64</v>
          </cell>
          <cell r="D1699" t="str">
            <v>yes</v>
          </cell>
          <cell r="E1699" t="str">
            <v>No</v>
          </cell>
          <cell r="F1699" t="str">
            <v>No</v>
          </cell>
          <cell r="G1699">
            <v>1</v>
          </cell>
          <cell r="H1699" t="str">
            <v>No</v>
          </cell>
        </row>
        <row r="1700">
          <cell r="A1700" t="str">
            <v>Id1699</v>
          </cell>
          <cell r="B1700">
            <v>41.69</v>
          </cell>
          <cell r="C1700">
            <v>5.78</v>
          </cell>
          <cell r="D1700" t="str">
            <v>No</v>
          </cell>
          <cell r="E1700" t="str">
            <v>No</v>
          </cell>
          <cell r="F1700" t="str">
            <v>No</v>
          </cell>
          <cell r="G1700" t="str">
            <v>No major surgery</v>
          </cell>
          <cell r="H1700" t="str">
            <v>No</v>
          </cell>
        </row>
        <row r="1701">
          <cell r="A1701" t="str">
            <v>Id1700</v>
          </cell>
          <cell r="B1701">
            <v>16.12</v>
          </cell>
          <cell r="C1701">
            <v>10.45</v>
          </cell>
          <cell r="D1701" t="str">
            <v>No</v>
          </cell>
          <cell r="E1701" t="str">
            <v>No</v>
          </cell>
          <cell r="F1701" t="str">
            <v>No</v>
          </cell>
          <cell r="G1701" t="str">
            <v>No major surgery</v>
          </cell>
          <cell r="H1701" t="str">
            <v>No</v>
          </cell>
        </row>
        <row r="1702">
          <cell r="A1702" t="str">
            <v>Id1701</v>
          </cell>
          <cell r="B1702">
            <v>37.43</v>
          </cell>
          <cell r="C1702">
            <v>4.5199999999999996</v>
          </cell>
          <cell r="D1702" t="str">
            <v>No</v>
          </cell>
          <cell r="E1702" t="str">
            <v>No</v>
          </cell>
          <cell r="F1702" t="str">
            <v>No</v>
          </cell>
          <cell r="G1702">
            <v>1</v>
          </cell>
          <cell r="H1702" t="str">
            <v>No</v>
          </cell>
        </row>
        <row r="1703">
          <cell r="A1703" t="str">
            <v>Id1702</v>
          </cell>
          <cell r="B1703">
            <v>31.065000000000001</v>
          </cell>
          <cell r="C1703">
            <v>5.71</v>
          </cell>
          <cell r="D1703" t="str">
            <v>No</v>
          </cell>
          <cell r="E1703" t="str">
            <v>No</v>
          </cell>
          <cell r="F1703" t="str">
            <v>No</v>
          </cell>
          <cell r="G1703" t="str">
            <v>No major surgery</v>
          </cell>
          <cell r="H1703" t="str">
            <v>No</v>
          </cell>
        </row>
        <row r="1704">
          <cell r="A1704" t="str">
            <v>Id1703</v>
          </cell>
          <cell r="B1704">
            <v>25.08</v>
          </cell>
          <cell r="C1704">
            <v>4.7699999999999996</v>
          </cell>
          <cell r="D1704" t="str">
            <v>No</v>
          </cell>
          <cell r="E1704" t="str">
            <v>No</v>
          </cell>
          <cell r="F1704" t="str">
            <v>No</v>
          </cell>
          <cell r="G1704" t="str">
            <v>No major surgery</v>
          </cell>
          <cell r="H1704" t="str">
            <v>No</v>
          </cell>
        </row>
        <row r="1705">
          <cell r="A1705" t="str">
            <v>Id1704</v>
          </cell>
          <cell r="B1705">
            <v>15.2</v>
          </cell>
          <cell r="C1705">
            <v>7.81</v>
          </cell>
          <cell r="D1705" t="str">
            <v>yes</v>
          </cell>
          <cell r="E1705" t="str">
            <v>No</v>
          </cell>
          <cell r="F1705" t="str">
            <v>No</v>
          </cell>
          <cell r="G1705">
            <v>1</v>
          </cell>
          <cell r="H1705" t="str">
            <v>No</v>
          </cell>
        </row>
        <row r="1706">
          <cell r="A1706" t="str">
            <v>Id1705</v>
          </cell>
          <cell r="B1706">
            <v>22.34</v>
          </cell>
          <cell r="C1706">
            <v>5.19</v>
          </cell>
          <cell r="D1706" t="str">
            <v>yes</v>
          </cell>
          <cell r="E1706" t="str">
            <v>No</v>
          </cell>
          <cell r="F1706" t="str">
            <v>No</v>
          </cell>
          <cell r="G1706" t="str">
            <v>No major surgery</v>
          </cell>
          <cell r="H1706" t="str">
            <v>No</v>
          </cell>
        </row>
        <row r="1707">
          <cell r="A1707" t="str">
            <v>Id1706</v>
          </cell>
          <cell r="B1707">
            <v>40.15</v>
          </cell>
          <cell r="C1707">
            <v>5.93</v>
          </cell>
          <cell r="D1707" t="str">
            <v>No</v>
          </cell>
          <cell r="E1707" t="str">
            <v>No</v>
          </cell>
          <cell r="F1707" t="str">
            <v>No</v>
          </cell>
          <cell r="G1707">
            <v>1</v>
          </cell>
          <cell r="H1707" t="str">
            <v>No</v>
          </cell>
        </row>
        <row r="1708">
          <cell r="A1708" t="str">
            <v>Id1707</v>
          </cell>
          <cell r="B1708">
            <v>37.729999999999997</v>
          </cell>
          <cell r="C1708">
            <v>6.29</v>
          </cell>
          <cell r="D1708" t="str">
            <v>No</v>
          </cell>
          <cell r="E1708" t="str">
            <v>No</v>
          </cell>
          <cell r="F1708" t="str">
            <v>No</v>
          </cell>
          <cell r="G1708">
            <v>1</v>
          </cell>
          <cell r="H1708" t="str">
            <v>No</v>
          </cell>
        </row>
        <row r="1709">
          <cell r="A1709" t="str">
            <v>Id1708</v>
          </cell>
          <cell r="B1709">
            <v>25.35</v>
          </cell>
          <cell r="C1709">
            <v>4.9000000000000004</v>
          </cell>
          <cell r="D1709" t="str">
            <v>No</v>
          </cell>
          <cell r="E1709" t="str">
            <v>No</v>
          </cell>
          <cell r="F1709" t="str">
            <v>No</v>
          </cell>
          <cell r="G1709" t="str">
            <v>No major surgery</v>
          </cell>
          <cell r="H1709" t="str">
            <v>No</v>
          </cell>
        </row>
        <row r="1710">
          <cell r="A1710" t="str">
            <v>Id1709</v>
          </cell>
          <cell r="B1710">
            <v>26.41</v>
          </cell>
          <cell r="C1710">
            <v>5.07</v>
          </cell>
          <cell r="D1710" t="str">
            <v>yes</v>
          </cell>
          <cell r="E1710" t="str">
            <v>No</v>
          </cell>
          <cell r="F1710" t="str">
            <v>No</v>
          </cell>
          <cell r="G1710">
            <v>1</v>
          </cell>
          <cell r="H1710" t="str">
            <v>No</v>
          </cell>
        </row>
        <row r="1711">
          <cell r="A1711" t="str">
            <v>Id1710</v>
          </cell>
          <cell r="B1711">
            <v>27.6</v>
          </cell>
          <cell r="C1711">
            <v>5.33</v>
          </cell>
          <cell r="D1711" t="str">
            <v>No</v>
          </cell>
          <cell r="E1711" t="str">
            <v>No</v>
          </cell>
          <cell r="F1711" t="str">
            <v>No</v>
          </cell>
          <cell r="G1711">
            <v>1</v>
          </cell>
          <cell r="H1711" t="str">
            <v>No</v>
          </cell>
        </row>
        <row r="1712">
          <cell r="A1712" t="str">
            <v>Id1711</v>
          </cell>
          <cell r="B1712">
            <v>33.82</v>
          </cell>
          <cell r="C1712">
            <v>8.93</v>
          </cell>
          <cell r="D1712" t="str">
            <v>yes</v>
          </cell>
          <cell r="E1712" t="str">
            <v>No</v>
          </cell>
          <cell r="F1712" t="str">
            <v>No</v>
          </cell>
          <cell r="G1712">
            <v>1</v>
          </cell>
          <cell r="H1712" t="str">
            <v>No</v>
          </cell>
        </row>
        <row r="1713">
          <cell r="A1713" t="str">
            <v>Id1712</v>
          </cell>
          <cell r="B1713">
            <v>32.9</v>
          </cell>
          <cell r="C1713">
            <v>4.3499999999999996</v>
          </cell>
          <cell r="D1713" t="str">
            <v>No</v>
          </cell>
          <cell r="E1713" t="str">
            <v>No</v>
          </cell>
          <cell r="F1713" t="str">
            <v>No</v>
          </cell>
          <cell r="G1713" t="str">
            <v>No major surgery</v>
          </cell>
          <cell r="H1713" t="str">
            <v>No</v>
          </cell>
        </row>
        <row r="1714">
          <cell r="A1714" t="str">
            <v>Id1713</v>
          </cell>
          <cell r="B1714">
            <v>30.875</v>
          </cell>
          <cell r="C1714">
            <v>9.5399999999999991</v>
          </cell>
          <cell r="D1714" t="str">
            <v>yes</v>
          </cell>
          <cell r="E1714" t="str">
            <v>No</v>
          </cell>
          <cell r="F1714" t="str">
            <v>No</v>
          </cell>
          <cell r="G1714">
            <v>1</v>
          </cell>
          <cell r="H1714" t="str">
            <v>No</v>
          </cell>
        </row>
        <row r="1715">
          <cell r="A1715" t="str">
            <v>Id1714</v>
          </cell>
          <cell r="B1715">
            <v>32.64</v>
          </cell>
          <cell r="C1715">
            <v>5.91</v>
          </cell>
          <cell r="D1715" t="str">
            <v>No</v>
          </cell>
          <cell r="E1715" t="str">
            <v>No</v>
          </cell>
          <cell r="F1715" t="str">
            <v>No</v>
          </cell>
          <cell r="G1715" t="str">
            <v>No major surgery</v>
          </cell>
          <cell r="H1715" t="str">
            <v>No</v>
          </cell>
        </row>
        <row r="1716">
          <cell r="A1716" t="str">
            <v>Id1715</v>
          </cell>
          <cell r="B1716">
            <v>22.135000000000002</v>
          </cell>
          <cell r="C1716">
            <v>5.0999999999999996</v>
          </cell>
          <cell r="D1716" t="str">
            <v>No</v>
          </cell>
          <cell r="E1716" t="str">
            <v>No</v>
          </cell>
          <cell r="F1716" t="str">
            <v>No</v>
          </cell>
          <cell r="G1716" t="str">
            <v>No major surgery</v>
          </cell>
          <cell r="H1716" t="str">
            <v>No</v>
          </cell>
        </row>
        <row r="1717">
          <cell r="A1717" t="str">
            <v>Id1716</v>
          </cell>
          <cell r="B1717">
            <v>16.53</v>
          </cell>
          <cell r="C1717">
            <v>5.08</v>
          </cell>
          <cell r="D1717" t="str">
            <v>No</v>
          </cell>
          <cell r="E1717" t="str">
            <v>No</v>
          </cell>
          <cell r="F1717" t="str">
            <v>No</v>
          </cell>
          <cell r="G1717">
            <v>2</v>
          </cell>
          <cell r="H1717" t="str">
            <v>No</v>
          </cell>
        </row>
        <row r="1718">
          <cell r="A1718" t="str">
            <v>Id1717</v>
          </cell>
          <cell r="B1718">
            <v>32.774999999999999</v>
          </cell>
          <cell r="C1718">
            <v>4.75</v>
          </cell>
          <cell r="D1718" t="str">
            <v>No</v>
          </cell>
          <cell r="E1718" t="str">
            <v>No</v>
          </cell>
          <cell r="F1718" t="str">
            <v>No</v>
          </cell>
          <cell r="G1718" t="str">
            <v>No major surgery</v>
          </cell>
          <cell r="H1718" t="str">
            <v>No</v>
          </cell>
        </row>
        <row r="1719">
          <cell r="A1719" t="str">
            <v>Id1718</v>
          </cell>
          <cell r="B1719">
            <v>30.9</v>
          </cell>
          <cell r="C1719">
            <v>6.05</v>
          </cell>
          <cell r="D1719" t="str">
            <v>No</v>
          </cell>
          <cell r="E1719" t="str">
            <v>No</v>
          </cell>
          <cell r="F1719" t="str">
            <v>No</v>
          </cell>
          <cell r="G1719">
            <v>1</v>
          </cell>
          <cell r="H1719" t="str">
            <v>No</v>
          </cell>
        </row>
        <row r="1720">
          <cell r="A1720" t="str">
            <v>Id1719</v>
          </cell>
          <cell r="B1720">
            <v>15.58</v>
          </cell>
          <cell r="C1720">
            <v>11.56</v>
          </cell>
          <cell r="D1720" t="str">
            <v>No</v>
          </cell>
          <cell r="E1720" t="str">
            <v>No</v>
          </cell>
          <cell r="F1720" t="str">
            <v>No</v>
          </cell>
          <cell r="G1720" t="str">
            <v>No major surgery</v>
          </cell>
          <cell r="H1720" t="str">
            <v>No</v>
          </cell>
        </row>
        <row r="1721">
          <cell r="A1721" t="str">
            <v>Id1720</v>
          </cell>
          <cell r="B1721">
            <v>26.315000000000001</v>
          </cell>
          <cell r="C1721">
            <v>5.76</v>
          </cell>
          <cell r="D1721" t="str">
            <v>No</v>
          </cell>
          <cell r="E1721" t="str">
            <v>No</v>
          </cell>
          <cell r="F1721" t="str">
            <v>No</v>
          </cell>
          <cell r="G1721" t="str">
            <v>No major surgery</v>
          </cell>
          <cell r="H1721" t="str">
            <v>No</v>
          </cell>
        </row>
        <row r="1722">
          <cell r="A1722" t="str">
            <v>Id1721</v>
          </cell>
          <cell r="B1722">
            <v>35.61</v>
          </cell>
          <cell r="C1722">
            <v>5.65</v>
          </cell>
          <cell r="D1722" t="str">
            <v>No</v>
          </cell>
          <cell r="E1722" t="str">
            <v>yes</v>
          </cell>
          <cell r="F1722" t="str">
            <v>No</v>
          </cell>
          <cell r="G1722">
            <v>1</v>
          </cell>
          <cell r="H1722" t="str">
            <v>No</v>
          </cell>
        </row>
        <row r="1723">
          <cell r="A1723" t="str">
            <v>Id1722</v>
          </cell>
          <cell r="B1723">
            <v>37.56</v>
          </cell>
          <cell r="C1723">
            <v>5.88</v>
          </cell>
          <cell r="D1723" t="str">
            <v>No</v>
          </cell>
          <cell r="E1723" t="str">
            <v>yes</v>
          </cell>
          <cell r="F1723" t="str">
            <v>No</v>
          </cell>
          <cell r="G1723">
            <v>1</v>
          </cell>
          <cell r="H1723" t="str">
            <v>No</v>
          </cell>
        </row>
        <row r="1724">
          <cell r="A1724" t="str">
            <v>Id1723</v>
          </cell>
          <cell r="B1724">
            <v>15.49</v>
          </cell>
          <cell r="C1724">
            <v>9.6</v>
          </cell>
          <cell r="D1724" t="str">
            <v>No</v>
          </cell>
          <cell r="E1724" t="str">
            <v>No</v>
          </cell>
          <cell r="F1724" t="str">
            <v>No</v>
          </cell>
          <cell r="G1724" t="str">
            <v>No major surgery</v>
          </cell>
          <cell r="H1724" t="str">
            <v>No</v>
          </cell>
        </row>
        <row r="1725">
          <cell r="A1725" t="str">
            <v>Id1724</v>
          </cell>
          <cell r="B1725">
            <v>23.48</v>
          </cell>
          <cell r="C1725">
            <v>6.24</v>
          </cell>
          <cell r="D1725" t="str">
            <v>No</v>
          </cell>
          <cell r="E1725" t="str">
            <v>No</v>
          </cell>
          <cell r="F1725" t="str">
            <v>No</v>
          </cell>
          <cell r="G1725">
            <v>1</v>
          </cell>
          <cell r="H1725" t="str">
            <v>No</v>
          </cell>
        </row>
        <row r="1726">
          <cell r="A1726" t="str">
            <v>Id1725</v>
          </cell>
          <cell r="B1726">
            <v>30.02</v>
          </cell>
          <cell r="C1726">
            <v>7.63</v>
          </cell>
          <cell r="D1726" t="str">
            <v>yes</v>
          </cell>
          <cell r="E1726" t="str">
            <v>No</v>
          </cell>
          <cell r="F1726" t="str">
            <v>No</v>
          </cell>
          <cell r="G1726">
            <v>1</v>
          </cell>
          <cell r="H1726" t="str">
            <v>No</v>
          </cell>
        </row>
        <row r="1727">
          <cell r="A1727" t="str">
            <v>Id1726</v>
          </cell>
          <cell r="B1727">
            <v>26.885000000000002</v>
          </cell>
          <cell r="C1727">
            <v>8.66</v>
          </cell>
          <cell r="D1727" t="str">
            <v>yes</v>
          </cell>
          <cell r="E1727" t="str">
            <v>No</v>
          </cell>
          <cell r="F1727" t="str">
            <v>No</v>
          </cell>
          <cell r="G1727">
            <v>1</v>
          </cell>
          <cell r="H1727" t="str">
            <v>No</v>
          </cell>
        </row>
        <row r="1728">
          <cell r="A1728" t="str">
            <v>Id1727</v>
          </cell>
          <cell r="B1728">
            <v>25.84</v>
          </cell>
          <cell r="C1728">
            <v>8.5500000000000007</v>
          </cell>
          <cell r="D1728" t="str">
            <v>yes</v>
          </cell>
          <cell r="E1728" t="str">
            <v>No</v>
          </cell>
          <cell r="F1728" t="str">
            <v>No</v>
          </cell>
          <cell r="G1728">
            <v>1</v>
          </cell>
          <cell r="H1728" t="str">
            <v>No</v>
          </cell>
        </row>
        <row r="1729">
          <cell r="A1729" t="str">
            <v>Id1728</v>
          </cell>
          <cell r="B1729">
            <v>27.454999999999998</v>
          </cell>
          <cell r="C1729">
            <v>4.54</v>
          </cell>
          <cell r="D1729" t="str">
            <v>No</v>
          </cell>
          <cell r="E1729" t="str">
            <v>No</v>
          </cell>
          <cell r="F1729" t="str">
            <v>No</v>
          </cell>
          <cell r="G1729" t="str">
            <v>No major surgery</v>
          </cell>
          <cell r="H1729" t="str">
            <v>No</v>
          </cell>
        </row>
        <row r="1730">
          <cell r="A1730" t="str">
            <v>Id1729</v>
          </cell>
          <cell r="B1730">
            <v>24.605</v>
          </cell>
          <cell r="C1730">
            <v>5.7</v>
          </cell>
          <cell r="D1730" t="str">
            <v>No</v>
          </cell>
          <cell r="E1730" t="str">
            <v>No</v>
          </cell>
          <cell r="F1730" t="str">
            <v>No</v>
          </cell>
          <cell r="G1730" t="str">
            <v>No major surgery</v>
          </cell>
          <cell r="H1730" t="str">
            <v>No</v>
          </cell>
        </row>
        <row r="1731">
          <cell r="A1731" t="str">
            <v>Id1730</v>
          </cell>
          <cell r="B1731">
            <v>30.8</v>
          </cell>
          <cell r="C1731">
            <v>5.07</v>
          </cell>
          <cell r="D1731" t="str">
            <v>No</v>
          </cell>
          <cell r="E1731" t="str">
            <v>No</v>
          </cell>
          <cell r="F1731" t="str">
            <v>No</v>
          </cell>
          <cell r="G1731" t="str">
            <v>No major surgery</v>
          </cell>
          <cell r="H1731" t="str">
            <v>No</v>
          </cell>
        </row>
        <row r="1732">
          <cell r="A1732" t="str">
            <v>Id1731</v>
          </cell>
          <cell r="B1732">
            <v>34.799999999999997</v>
          </cell>
          <cell r="C1732">
            <v>4.38</v>
          </cell>
          <cell r="D1732" t="str">
            <v>No</v>
          </cell>
          <cell r="E1732" t="str">
            <v>No</v>
          </cell>
          <cell r="F1732" t="str">
            <v>No</v>
          </cell>
          <cell r="G1732">
            <v>1</v>
          </cell>
          <cell r="H1732" t="str">
            <v>No</v>
          </cell>
        </row>
        <row r="1733">
          <cell r="A1733" t="str">
            <v>Id1732</v>
          </cell>
          <cell r="B1733">
            <v>34.21</v>
          </cell>
          <cell r="C1733">
            <v>4.54</v>
          </cell>
          <cell r="D1733" t="str">
            <v>No</v>
          </cell>
          <cell r="E1733" t="str">
            <v>No</v>
          </cell>
          <cell r="F1733" t="str">
            <v>No</v>
          </cell>
          <cell r="G1733">
            <v>1</v>
          </cell>
          <cell r="H1733" t="str">
            <v>No</v>
          </cell>
        </row>
        <row r="1734">
          <cell r="A1734" t="str">
            <v>Id1733</v>
          </cell>
          <cell r="B1734">
            <v>31</v>
          </cell>
          <cell r="C1734">
            <v>5.38</v>
          </cell>
          <cell r="D1734" t="str">
            <v>No</v>
          </cell>
          <cell r="E1734" t="str">
            <v>No</v>
          </cell>
          <cell r="F1734" t="str">
            <v>No</v>
          </cell>
          <cell r="G1734">
            <v>1</v>
          </cell>
          <cell r="H1734" t="str">
            <v>No</v>
          </cell>
        </row>
        <row r="1735">
          <cell r="A1735" t="str">
            <v>Id1734</v>
          </cell>
          <cell r="B1735">
            <v>26.125</v>
          </cell>
          <cell r="C1735">
            <v>5.55</v>
          </cell>
          <cell r="D1735" t="str">
            <v>No</v>
          </cell>
          <cell r="E1735" t="str">
            <v>No</v>
          </cell>
          <cell r="F1735" t="str">
            <v>No</v>
          </cell>
          <cell r="G1735">
            <v>1</v>
          </cell>
          <cell r="H1735" t="str">
            <v>No</v>
          </cell>
        </row>
        <row r="1736">
          <cell r="A1736" t="str">
            <v>Id1735</v>
          </cell>
          <cell r="B1736">
            <v>30.13</v>
          </cell>
          <cell r="C1736">
            <v>4.03</v>
          </cell>
          <cell r="D1736" t="str">
            <v>yes</v>
          </cell>
          <cell r="E1736" t="str">
            <v>No</v>
          </cell>
          <cell r="F1736" t="str">
            <v>No</v>
          </cell>
          <cell r="G1736">
            <v>1</v>
          </cell>
          <cell r="H1736" t="str">
            <v>No</v>
          </cell>
        </row>
        <row r="1737">
          <cell r="A1737" t="str">
            <v>Id1736</v>
          </cell>
          <cell r="B1737">
            <v>34.19</v>
          </cell>
          <cell r="C1737">
            <v>4.1900000000000004</v>
          </cell>
          <cell r="D1737" t="str">
            <v>No</v>
          </cell>
          <cell r="E1737" t="str">
            <v>No</v>
          </cell>
          <cell r="F1737" t="str">
            <v>No</v>
          </cell>
          <cell r="G1737" t="str">
            <v>No major surgery</v>
          </cell>
          <cell r="H1737" t="str">
            <v>No</v>
          </cell>
        </row>
        <row r="1738">
          <cell r="A1738" t="str">
            <v>Id1737</v>
          </cell>
          <cell r="B1738">
            <v>22.515000000000001</v>
          </cell>
          <cell r="C1738">
            <v>4.37</v>
          </cell>
          <cell r="D1738" t="str">
            <v>No</v>
          </cell>
          <cell r="E1738" t="str">
            <v>No</v>
          </cell>
          <cell r="F1738" t="str">
            <v>Yes</v>
          </cell>
          <cell r="G1738">
            <v>1</v>
          </cell>
          <cell r="H1738" t="str">
            <v>No</v>
          </cell>
        </row>
        <row r="1739">
          <cell r="A1739" t="str">
            <v>Id1738</v>
          </cell>
          <cell r="B1739">
            <v>18.239999999999998</v>
          </cell>
          <cell r="C1739">
            <v>5.31</v>
          </cell>
          <cell r="D1739" t="str">
            <v>yes</v>
          </cell>
          <cell r="E1739" t="str">
            <v>No</v>
          </cell>
          <cell r="F1739" t="str">
            <v>Yes</v>
          </cell>
          <cell r="G1739">
            <v>1</v>
          </cell>
          <cell r="H1739" t="str">
            <v>No</v>
          </cell>
        </row>
        <row r="1740">
          <cell r="A1740" t="str">
            <v>Id1739</v>
          </cell>
          <cell r="B1740">
            <v>37.28</v>
          </cell>
          <cell r="C1740">
            <v>4.66</v>
          </cell>
          <cell r="D1740" t="str">
            <v>No</v>
          </cell>
          <cell r="E1740" t="str">
            <v>yes</v>
          </cell>
          <cell r="F1740" t="str">
            <v>No</v>
          </cell>
          <cell r="G1740">
            <v>1</v>
          </cell>
          <cell r="H1740" t="str">
            <v>No</v>
          </cell>
        </row>
        <row r="1741">
          <cell r="A1741" t="str">
            <v>Id1740</v>
          </cell>
          <cell r="B1741">
            <v>18.2</v>
          </cell>
          <cell r="C1741">
            <v>6.19</v>
          </cell>
          <cell r="D1741" t="str">
            <v>No</v>
          </cell>
          <cell r="E1741" t="str">
            <v>No</v>
          </cell>
          <cell r="F1741" t="str">
            <v>Yes</v>
          </cell>
          <cell r="G1741">
            <v>1</v>
          </cell>
          <cell r="H1741" t="str">
            <v>No</v>
          </cell>
        </row>
        <row r="1742">
          <cell r="A1742" t="str">
            <v>Id1741</v>
          </cell>
          <cell r="B1742">
            <v>20.53</v>
          </cell>
          <cell r="C1742">
            <v>4.8600000000000003</v>
          </cell>
          <cell r="D1742" t="str">
            <v>No</v>
          </cell>
          <cell r="E1742" t="str">
            <v>No</v>
          </cell>
          <cell r="F1742" t="str">
            <v>No</v>
          </cell>
          <cell r="G1742">
            <v>1</v>
          </cell>
          <cell r="H1742" t="str">
            <v>No</v>
          </cell>
        </row>
        <row r="1743">
          <cell r="A1743" t="str">
            <v>Id1742</v>
          </cell>
          <cell r="B1743">
            <v>23.79</v>
          </cell>
          <cell r="C1743">
            <v>4.74</v>
          </cell>
          <cell r="D1743" t="str">
            <v>No</v>
          </cell>
          <cell r="E1743" t="str">
            <v>No</v>
          </cell>
          <cell r="F1743" t="str">
            <v>No</v>
          </cell>
          <cell r="G1743" t="str">
            <v>No major surgery</v>
          </cell>
          <cell r="H1743" t="str">
            <v>No</v>
          </cell>
        </row>
        <row r="1744">
          <cell r="A1744" t="str">
            <v>Id1743</v>
          </cell>
          <cell r="B1744">
            <v>29.8</v>
          </cell>
          <cell r="C1744">
            <v>6.03</v>
          </cell>
          <cell r="D1744" t="str">
            <v>No</v>
          </cell>
          <cell r="E1744" t="str">
            <v>No</v>
          </cell>
          <cell r="F1744" t="str">
            <v>No</v>
          </cell>
          <cell r="G1744" t="str">
            <v>No major surgery</v>
          </cell>
          <cell r="H1744" t="str">
            <v>No</v>
          </cell>
        </row>
        <row r="1745">
          <cell r="A1745" t="str">
            <v>Id1744</v>
          </cell>
          <cell r="B1745">
            <v>31.54</v>
          </cell>
          <cell r="C1745">
            <v>4.71</v>
          </cell>
          <cell r="D1745" t="str">
            <v>No</v>
          </cell>
          <cell r="E1745" t="str">
            <v>No</v>
          </cell>
          <cell r="F1745" t="str">
            <v>No</v>
          </cell>
          <cell r="G1745" t="str">
            <v>No major surgery</v>
          </cell>
          <cell r="H1745" t="str">
            <v>No</v>
          </cell>
        </row>
        <row r="1746">
          <cell r="A1746" t="str">
            <v>Id1745</v>
          </cell>
          <cell r="B1746">
            <v>20.82</v>
          </cell>
          <cell r="C1746">
            <v>5.55</v>
          </cell>
          <cell r="D1746" t="str">
            <v>No</v>
          </cell>
          <cell r="E1746" t="str">
            <v>No</v>
          </cell>
          <cell r="F1746" t="str">
            <v>No</v>
          </cell>
          <cell r="G1746">
            <v>1</v>
          </cell>
          <cell r="H1746" t="str">
            <v>No</v>
          </cell>
        </row>
        <row r="1747">
          <cell r="A1747" t="str">
            <v>Id1746</v>
          </cell>
          <cell r="B1747">
            <v>38.83</v>
          </cell>
          <cell r="C1747">
            <v>4.78</v>
          </cell>
          <cell r="D1747" t="str">
            <v>No</v>
          </cell>
          <cell r="E1747" t="str">
            <v>No</v>
          </cell>
          <cell r="F1747" t="str">
            <v>Yes</v>
          </cell>
          <cell r="G1747">
            <v>1</v>
          </cell>
          <cell r="H1747" t="str">
            <v>No</v>
          </cell>
        </row>
        <row r="1748">
          <cell r="A1748" t="str">
            <v>Id1747</v>
          </cell>
          <cell r="B1748">
            <v>23.44</v>
          </cell>
          <cell r="C1748">
            <v>4.6500000000000004</v>
          </cell>
          <cell r="D1748" t="str">
            <v>yes</v>
          </cell>
          <cell r="E1748" t="str">
            <v>No</v>
          </cell>
          <cell r="F1748" t="str">
            <v>No</v>
          </cell>
          <cell r="G1748">
            <v>1</v>
          </cell>
          <cell r="H1748" t="str">
            <v>No</v>
          </cell>
        </row>
        <row r="1749">
          <cell r="A1749" t="str">
            <v>Id1748</v>
          </cell>
          <cell r="B1749">
            <v>24.13</v>
          </cell>
          <cell r="C1749">
            <v>5.2</v>
          </cell>
          <cell r="D1749" t="str">
            <v>No</v>
          </cell>
          <cell r="E1749" t="str">
            <v>No</v>
          </cell>
          <cell r="F1749" t="str">
            <v>No</v>
          </cell>
          <cell r="G1749">
            <v>1</v>
          </cell>
          <cell r="H1749" t="str">
            <v>No</v>
          </cell>
        </row>
        <row r="1750">
          <cell r="A1750" t="str">
            <v>Id1749</v>
          </cell>
          <cell r="B1750">
            <v>42.13</v>
          </cell>
          <cell r="C1750">
            <v>4.54</v>
          </cell>
          <cell r="D1750" t="str">
            <v>yes</v>
          </cell>
          <cell r="E1750" t="str">
            <v>No</v>
          </cell>
          <cell r="F1750" t="str">
            <v>No</v>
          </cell>
          <cell r="G1750">
            <v>1</v>
          </cell>
          <cell r="H1750" t="str">
            <v>No</v>
          </cell>
        </row>
        <row r="1751">
          <cell r="A1751" t="str">
            <v>Id1750</v>
          </cell>
          <cell r="B1751">
            <v>17.86</v>
          </cell>
          <cell r="C1751">
            <v>4.1100000000000003</v>
          </cell>
          <cell r="D1751" t="str">
            <v>No</v>
          </cell>
          <cell r="E1751" t="str">
            <v>No</v>
          </cell>
          <cell r="F1751" t="str">
            <v>No</v>
          </cell>
          <cell r="G1751">
            <v>1</v>
          </cell>
          <cell r="H1751" t="str">
            <v>No</v>
          </cell>
        </row>
        <row r="1752">
          <cell r="A1752" t="str">
            <v>Id1751</v>
          </cell>
          <cell r="B1752">
            <v>32.78</v>
          </cell>
          <cell r="C1752">
            <v>4.63</v>
          </cell>
          <cell r="D1752" t="str">
            <v>No</v>
          </cell>
          <cell r="E1752" t="str">
            <v>No</v>
          </cell>
          <cell r="F1752" t="str">
            <v>No</v>
          </cell>
          <cell r="G1752" t="str">
            <v>No major surgery</v>
          </cell>
          <cell r="H1752" t="str">
            <v>No</v>
          </cell>
        </row>
        <row r="1753">
          <cell r="A1753" t="str">
            <v>Id1752</v>
          </cell>
          <cell r="B1753">
            <v>23.9</v>
          </cell>
          <cell r="C1753">
            <v>6.06</v>
          </cell>
          <cell r="D1753" t="str">
            <v>yes</v>
          </cell>
          <cell r="E1753" t="str">
            <v>No</v>
          </cell>
          <cell r="F1753" t="str">
            <v>Yes</v>
          </cell>
          <cell r="G1753">
            <v>1</v>
          </cell>
          <cell r="H1753" t="str">
            <v>No</v>
          </cell>
        </row>
        <row r="1754">
          <cell r="A1754" t="str">
            <v>Id1753</v>
          </cell>
          <cell r="B1754">
            <v>15.47</v>
          </cell>
          <cell r="C1754">
            <v>8.43</v>
          </cell>
          <cell r="D1754" t="str">
            <v>No</v>
          </cell>
          <cell r="E1754" t="str">
            <v>No</v>
          </cell>
          <cell r="F1754" t="str">
            <v>No</v>
          </cell>
          <cell r="G1754" t="str">
            <v>No major surgery</v>
          </cell>
          <cell r="H1754" t="str">
            <v>No</v>
          </cell>
        </row>
        <row r="1755">
          <cell r="A1755" t="str">
            <v>Id1754</v>
          </cell>
          <cell r="B1755">
            <v>28.54</v>
          </cell>
          <cell r="C1755">
            <v>5.51</v>
          </cell>
          <cell r="D1755" t="str">
            <v>No</v>
          </cell>
          <cell r="E1755" t="str">
            <v>No</v>
          </cell>
          <cell r="F1755" t="str">
            <v>Yes</v>
          </cell>
          <cell r="G1755">
            <v>1</v>
          </cell>
          <cell r="H1755" t="str">
            <v>No</v>
          </cell>
        </row>
        <row r="1756">
          <cell r="A1756" t="str">
            <v>Id1755</v>
          </cell>
          <cell r="B1756">
            <v>18.54</v>
          </cell>
          <cell r="C1756">
            <v>4.95</v>
          </cell>
          <cell r="D1756" t="str">
            <v>No</v>
          </cell>
          <cell r="E1756" t="str">
            <v>No</v>
          </cell>
          <cell r="F1756" t="str">
            <v>No</v>
          </cell>
          <cell r="G1756" t="str">
            <v>No major surgery</v>
          </cell>
          <cell r="H1756" t="str">
            <v>No</v>
          </cell>
        </row>
        <row r="1757">
          <cell r="A1757" t="str">
            <v>Id1756</v>
          </cell>
          <cell r="B1757">
            <v>32.18</v>
          </cell>
          <cell r="C1757">
            <v>6.44</v>
          </cell>
          <cell r="D1757" t="str">
            <v>yes</v>
          </cell>
          <cell r="E1757" t="str">
            <v>No</v>
          </cell>
          <cell r="F1757" t="str">
            <v>Yes</v>
          </cell>
          <cell r="G1757">
            <v>1</v>
          </cell>
          <cell r="H1757" t="str">
            <v>No</v>
          </cell>
        </row>
        <row r="1758">
          <cell r="A1758" t="str">
            <v>Id1757</v>
          </cell>
          <cell r="B1758">
            <v>37.380000000000003</v>
          </cell>
          <cell r="C1758">
            <v>6.05</v>
          </cell>
          <cell r="D1758" t="str">
            <v>yes</v>
          </cell>
          <cell r="E1758" t="str">
            <v>No</v>
          </cell>
          <cell r="F1758" t="str">
            <v>No</v>
          </cell>
          <cell r="G1758" t="str">
            <v>No major surgery</v>
          </cell>
          <cell r="H1758" t="str">
            <v>No</v>
          </cell>
        </row>
        <row r="1759">
          <cell r="A1759" t="str">
            <v>Id1758</v>
          </cell>
          <cell r="B1759">
            <v>31.12</v>
          </cell>
          <cell r="C1759">
            <v>4.76</v>
          </cell>
          <cell r="D1759" t="str">
            <v>yes</v>
          </cell>
          <cell r="E1759" t="str">
            <v>No</v>
          </cell>
          <cell r="F1759" t="str">
            <v>Yes</v>
          </cell>
          <cell r="G1759">
            <v>1</v>
          </cell>
          <cell r="H1759" t="str">
            <v>No</v>
          </cell>
        </row>
        <row r="1760">
          <cell r="A1760" t="str">
            <v>Id1759</v>
          </cell>
          <cell r="B1760">
            <v>22.01</v>
          </cell>
          <cell r="C1760">
            <v>6.72</v>
          </cell>
          <cell r="D1760" t="str">
            <v>yes</v>
          </cell>
          <cell r="E1760" t="str">
            <v>No</v>
          </cell>
          <cell r="F1760" t="str">
            <v>No</v>
          </cell>
          <cell r="G1760">
            <v>1</v>
          </cell>
          <cell r="H1760" t="str">
            <v>No</v>
          </cell>
        </row>
        <row r="1761">
          <cell r="A1761" t="str">
            <v>Id1760</v>
          </cell>
          <cell r="B1761">
            <v>27.645</v>
          </cell>
          <cell r="C1761">
            <v>5.7</v>
          </cell>
          <cell r="D1761" t="str">
            <v>No</v>
          </cell>
          <cell r="E1761" t="str">
            <v>No</v>
          </cell>
          <cell r="F1761" t="str">
            <v>No</v>
          </cell>
          <cell r="G1761" t="str">
            <v>No major surgery</v>
          </cell>
          <cell r="H1761" t="str">
            <v>No</v>
          </cell>
        </row>
        <row r="1762">
          <cell r="A1762" t="str">
            <v>Id1761</v>
          </cell>
          <cell r="B1762">
            <v>29.64</v>
          </cell>
          <cell r="C1762">
            <v>5.31</v>
          </cell>
          <cell r="D1762" t="str">
            <v>yes</v>
          </cell>
          <cell r="E1762" t="str">
            <v>No</v>
          </cell>
          <cell r="F1762" t="str">
            <v>No</v>
          </cell>
          <cell r="G1762" t="str">
            <v>No major surgery</v>
          </cell>
          <cell r="H1762" t="str">
            <v>No</v>
          </cell>
        </row>
        <row r="1763">
          <cell r="A1763" t="str">
            <v>Id1762</v>
          </cell>
          <cell r="B1763">
            <v>33.700000000000003</v>
          </cell>
          <cell r="C1763">
            <v>4.32</v>
          </cell>
          <cell r="D1763" t="str">
            <v>yes</v>
          </cell>
          <cell r="E1763" t="str">
            <v>No</v>
          </cell>
          <cell r="F1763" t="str">
            <v>No</v>
          </cell>
          <cell r="G1763">
            <v>1</v>
          </cell>
          <cell r="H1763" t="str">
            <v>No</v>
          </cell>
        </row>
        <row r="1764">
          <cell r="A1764" t="str">
            <v>Id1763</v>
          </cell>
          <cell r="B1764">
            <v>27.5</v>
          </cell>
          <cell r="C1764">
            <v>4.2300000000000004</v>
          </cell>
          <cell r="D1764" t="str">
            <v>yes</v>
          </cell>
          <cell r="E1764" t="str">
            <v>No</v>
          </cell>
          <cell r="F1764" t="str">
            <v>No</v>
          </cell>
          <cell r="G1764">
            <v>1</v>
          </cell>
          <cell r="H1764" t="str">
            <v>No</v>
          </cell>
        </row>
        <row r="1765">
          <cell r="A1765" t="str">
            <v>Id1764</v>
          </cell>
          <cell r="B1765">
            <v>16.12</v>
          </cell>
          <cell r="C1765">
            <v>6.09</v>
          </cell>
          <cell r="D1765" t="str">
            <v>No</v>
          </cell>
          <cell r="E1765" t="str">
            <v>No</v>
          </cell>
          <cell r="F1765" t="str">
            <v>No</v>
          </cell>
          <cell r="G1765" t="str">
            <v>No major surgery</v>
          </cell>
          <cell r="H1765" t="str">
            <v>No</v>
          </cell>
        </row>
        <row r="1766">
          <cell r="A1766" t="str">
            <v>Id1765</v>
          </cell>
          <cell r="B1766">
            <v>26.73</v>
          </cell>
          <cell r="C1766">
            <v>4.74</v>
          </cell>
          <cell r="D1766" t="str">
            <v>yes</v>
          </cell>
          <cell r="E1766" t="str">
            <v>No</v>
          </cell>
          <cell r="F1766" t="str">
            <v>No</v>
          </cell>
          <cell r="G1766">
            <v>1</v>
          </cell>
          <cell r="H1766" t="str">
            <v>No</v>
          </cell>
        </row>
        <row r="1767">
          <cell r="A1767" t="str">
            <v>Id1766</v>
          </cell>
          <cell r="B1767">
            <v>37.25</v>
          </cell>
          <cell r="C1767">
            <v>6.23</v>
          </cell>
          <cell r="D1767" t="str">
            <v>yes</v>
          </cell>
          <cell r="E1767" t="str">
            <v>No</v>
          </cell>
          <cell r="F1767" t="str">
            <v>No</v>
          </cell>
          <cell r="G1767" t="str">
            <v>No major surgery</v>
          </cell>
          <cell r="H1767" t="str">
            <v>No</v>
          </cell>
        </row>
        <row r="1768">
          <cell r="A1768" t="str">
            <v>Id1767</v>
          </cell>
          <cell r="B1768">
            <v>23.56</v>
          </cell>
          <cell r="C1768">
            <v>5.45</v>
          </cell>
          <cell r="D1768" t="str">
            <v>yes</v>
          </cell>
          <cell r="E1768" t="str">
            <v>No</v>
          </cell>
          <cell r="F1768" t="str">
            <v>No</v>
          </cell>
          <cell r="G1768">
            <v>1</v>
          </cell>
          <cell r="H1768" t="str">
            <v>No</v>
          </cell>
        </row>
        <row r="1769">
          <cell r="A1769" t="str">
            <v>Id1768</v>
          </cell>
          <cell r="B1769">
            <v>15.84</v>
          </cell>
          <cell r="C1769">
            <v>10.34</v>
          </cell>
          <cell r="D1769" t="str">
            <v>No</v>
          </cell>
          <cell r="E1769" t="str">
            <v>No</v>
          </cell>
          <cell r="F1769" t="str">
            <v>No</v>
          </cell>
          <cell r="G1769">
            <v>2</v>
          </cell>
          <cell r="H1769" t="str">
            <v>No</v>
          </cell>
        </row>
        <row r="1770">
          <cell r="A1770" t="str">
            <v>Id1769</v>
          </cell>
          <cell r="B1770">
            <v>36.630000000000003</v>
          </cell>
          <cell r="C1770">
            <v>5.15</v>
          </cell>
          <cell r="D1770" t="str">
            <v>No</v>
          </cell>
          <cell r="E1770" t="str">
            <v>No</v>
          </cell>
          <cell r="F1770" t="str">
            <v>No</v>
          </cell>
          <cell r="G1770" t="str">
            <v>No major surgery</v>
          </cell>
          <cell r="H1770" t="str">
            <v>No</v>
          </cell>
        </row>
        <row r="1771">
          <cell r="A1771" t="str">
            <v>Id1770</v>
          </cell>
          <cell r="B1771">
            <v>16.47</v>
          </cell>
          <cell r="C1771">
            <v>11.72</v>
          </cell>
          <cell r="D1771" t="str">
            <v>No</v>
          </cell>
          <cell r="E1771" t="str">
            <v>No</v>
          </cell>
          <cell r="F1771" t="str">
            <v>No</v>
          </cell>
          <cell r="G1771" t="str">
            <v>No major surgery</v>
          </cell>
          <cell r="H1771" t="str">
            <v>No</v>
          </cell>
        </row>
        <row r="1772">
          <cell r="A1772" t="str">
            <v>Id1771</v>
          </cell>
          <cell r="B1772">
            <v>25.8</v>
          </cell>
          <cell r="C1772">
            <v>5.29</v>
          </cell>
          <cell r="D1772" t="str">
            <v>No</v>
          </cell>
          <cell r="E1772" t="str">
            <v>No</v>
          </cell>
          <cell r="F1772" t="str">
            <v>No</v>
          </cell>
          <cell r="G1772" t="str">
            <v>No major surgery</v>
          </cell>
          <cell r="H1772" t="str">
            <v>No</v>
          </cell>
        </row>
        <row r="1773">
          <cell r="A1773" t="str">
            <v>Id1772</v>
          </cell>
          <cell r="B1773">
            <v>23.6</v>
          </cell>
          <cell r="C1773">
            <v>4.33</v>
          </cell>
          <cell r="D1773" t="str">
            <v>No</v>
          </cell>
          <cell r="E1773" t="str">
            <v>No</v>
          </cell>
          <cell r="F1773" t="str">
            <v>No</v>
          </cell>
          <cell r="G1773" t="str">
            <v>No major surgery</v>
          </cell>
          <cell r="H1773" t="str">
            <v>No</v>
          </cell>
        </row>
        <row r="1774">
          <cell r="A1774" t="str">
            <v>Id1773</v>
          </cell>
          <cell r="B1774">
            <v>32.11</v>
          </cell>
          <cell r="C1774">
            <v>6.24</v>
          </cell>
          <cell r="D1774" t="str">
            <v>No</v>
          </cell>
          <cell r="E1774" t="str">
            <v>No</v>
          </cell>
          <cell r="F1774" t="str">
            <v>Yes</v>
          </cell>
          <cell r="G1774">
            <v>1</v>
          </cell>
          <cell r="H1774" t="str">
            <v>No</v>
          </cell>
        </row>
        <row r="1775">
          <cell r="A1775" t="str">
            <v>Id1774</v>
          </cell>
          <cell r="B1775">
            <v>30.114999999999998</v>
          </cell>
          <cell r="C1775">
            <v>11.61</v>
          </cell>
          <cell r="D1775" t="str">
            <v>No</v>
          </cell>
          <cell r="E1775" t="str">
            <v>No</v>
          </cell>
          <cell r="F1775" t="str">
            <v>No</v>
          </cell>
          <cell r="G1775" t="str">
            <v>No major surgery</v>
          </cell>
          <cell r="H1775" t="str">
            <v>No</v>
          </cell>
        </row>
        <row r="1776">
          <cell r="A1776" t="str">
            <v>Id1775</v>
          </cell>
          <cell r="B1776">
            <v>20.28</v>
          </cell>
          <cell r="C1776">
            <v>11.07</v>
          </cell>
          <cell r="D1776" t="str">
            <v>yes</v>
          </cell>
          <cell r="E1776" t="str">
            <v>No</v>
          </cell>
          <cell r="F1776" t="str">
            <v>No</v>
          </cell>
          <cell r="G1776" t="str">
            <v>No major surgery</v>
          </cell>
          <cell r="H1776" t="str">
            <v>No</v>
          </cell>
        </row>
        <row r="1777">
          <cell r="A1777" t="str">
            <v>Id1776</v>
          </cell>
          <cell r="B1777">
            <v>20.234999999999999</v>
          </cell>
          <cell r="C1777">
            <v>5.19</v>
          </cell>
          <cell r="D1777" t="str">
            <v>No</v>
          </cell>
          <cell r="E1777" t="str">
            <v>No</v>
          </cell>
          <cell r="F1777" t="str">
            <v>Yes</v>
          </cell>
          <cell r="G1777">
            <v>1</v>
          </cell>
          <cell r="H1777" t="str">
            <v>No</v>
          </cell>
        </row>
        <row r="1778">
          <cell r="A1778" t="str">
            <v>Id1777</v>
          </cell>
          <cell r="B1778">
            <v>25.27</v>
          </cell>
          <cell r="C1778">
            <v>5.7</v>
          </cell>
          <cell r="D1778" t="str">
            <v>yes</v>
          </cell>
          <cell r="E1778" t="str">
            <v>No</v>
          </cell>
          <cell r="F1778" t="str">
            <v>No</v>
          </cell>
          <cell r="G1778">
            <v>1</v>
          </cell>
          <cell r="H1778" t="str">
            <v>No</v>
          </cell>
        </row>
        <row r="1779">
          <cell r="A1779" t="str">
            <v>Id1778</v>
          </cell>
          <cell r="B1779">
            <v>24.24</v>
          </cell>
          <cell r="C1779">
            <v>6.15</v>
          </cell>
          <cell r="D1779" t="str">
            <v>No</v>
          </cell>
          <cell r="E1779" t="str">
            <v>No</v>
          </cell>
          <cell r="F1779" t="str">
            <v>No</v>
          </cell>
          <cell r="G1779" t="str">
            <v>No major surgery</v>
          </cell>
          <cell r="H1779" t="str">
            <v>No</v>
          </cell>
        </row>
        <row r="1780">
          <cell r="A1780" t="str">
            <v>Id1779</v>
          </cell>
          <cell r="B1780">
            <v>35.75</v>
          </cell>
          <cell r="C1780">
            <v>5.07</v>
          </cell>
          <cell r="D1780" t="str">
            <v>No</v>
          </cell>
          <cell r="E1780" t="str">
            <v>No</v>
          </cell>
          <cell r="F1780" t="str">
            <v>No</v>
          </cell>
          <cell r="G1780" t="str">
            <v>No major surgery</v>
          </cell>
          <cell r="H1780" t="str">
            <v>No</v>
          </cell>
        </row>
        <row r="1781">
          <cell r="A1781" t="str">
            <v>Id1780</v>
          </cell>
          <cell r="B1781">
            <v>29.92</v>
          </cell>
          <cell r="C1781">
            <v>10.97</v>
          </cell>
          <cell r="D1781" t="str">
            <v>yes</v>
          </cell>
          <cell r="E1781" t="str">
            <v>No</v>
          </cell>
          <cell r="F1781" t="str">
            <v>No</v>
          </cell>
          <cell r="G1781">
            <v>1</v>
          </cell>
          <cell r="H1781" t="str">
            <v>No</v>
          </cell>
        </row>
        <row r="1782">
          <cell r="A1782" t="str">
            <v>Id1781</v>
          </cell>
          <cell r="B1782">
            <v>26.2</v>
          </cell>
          <cell r="C1782">
            <v>10.93</v>
          </cell>
          <cell r="D1782" t="str">
            <v>yes</v>
          </cell>
          <cell r="E1782" t="str">
            <v>No</v>
          </cell>
          <cell r="F1782" t="str">
            <v>No</v>
          </cell>
          <cell r="G1782">
            <v>1</v>
          </cell>
          <cell r="H1782" t="str">
            <v>No</v>
          </cell>
        </row>
        <row r="1783">
          <cell r="A1783" t="str">
            <v>Id1782</v>
          </cell>
          <cell r="B1783">
            <v>26.695</v>
          </cell>
          <cell r="C1783">
            <v>4.21</v>
          </cell>
          <cell r="D1783" t="str">
            <v>yes</v>
          </cell>
          <cell r="E1783" t="str">
            <v>No</v>
          </cell>
          <cell r="F1783" t="str">
            <v>Yes</v>
          </cell>
          <cell r="G1783">
            <v>1</v>
          </cell>
          <cell r="H1783" t="str">
            <v>No</v>
          </cell>
        </row>
        <row r="1784">
          <cell r="A1784" t="str">
            <v>Id1783</v>
          </cell>
          <cell r="B1784">
            <v>23.16</v>
          </cell>
          <cell r="C1784">
            <v>5.5</v>
          </cell>
          <cell r="D1784" t="str">
            <v>No</v>
          </cell>
          <cell r="E1784" t="str">
            <v>No</v>
          </cell>
          <cell r="F1784" t="str">
            <v>No</v>
          </cell>
          <cell r="G1784" t="str">
            <v>No major surgery</v>
          </cell>
          <cell r="H1784" t="str">
            <v>No</v>
          </cell>
        </row>
        <row r="1785">
          <cell r="A1785" t="str">
            <v>Id1784</v>
          </cell>
          <cell r="B1785">
            <v>32.585000000000001</v>
          </cell>
          <cell r="C1785">
            <v>4.93</v>
          </cell>
          <cell r="D1785" t="str">
            <v>yes</v>
          </cell>
          <cell r="E1785" t="str">
            <v>No</v>
          </cell>
          <cell r="F1785" t="str">
            <v>No</v>
          </cell>
          <cell r="G1785">
            <v>1</v>
          </cell>
          <cell r="H1785" t="str">
            <v>No</v>
          </cell>
        </row>
        <row r="1786">
          <cell r="A1786" t="str">
            <v>Id1785</v>
          </cell>
          <cell r="B1786">
            <v>33.97</v>
          </cell>
          <cell r="C1786">
            <v>5.6</v>
          </cell>
          <cell r="D1786" t="str">
            <v>yes</v>
          </cell>
          <cell r="E1786" t="str">
            <v>No</v>
          </cell>
          <cell r="F1786" t="str">
            <v>No</v>
          </cell>
          <cell r="G1786" t="str">
            <v>No major surgery</v>
          </cell>
          <cell r="H1786" t="str">
            <v>No</v>
          </cell>
        </row>
        <row r="1787">
          <cell r="A1787" t="str">
            <v>Id1786</v>
          </cell>
          <cell r="B1787">
            <v>16.57</v>
          </cell>
          <cell r="C1787">
            <v>9.99</v>
          </cell>
          <cell r="D1787" t="str">
            <v>No</v>
          </cell>
          <cell r="E1787" t="str">
            <v>No</v>
          </cell>
          <cell r="F1787" t="str">
            <v>No</v>
          </cell>
          <cell r="G1787" t="str">
            <v>No major surgery</v>
          </cell>
          <cell r="H1787" t="str">
            <v>No</v>
          </cell>
        </row>
        <row r="1788">
          <cell r="A1788" t="str">
            <v>Id1787</v>
          </cell>
          <cell r="B1788">
            <v>17.55</v>
          </cell>
          <cell r="C1788">
            <v>5.93</v>
          </cell>
          <cell r="D1788" t="str">
            <v>No</v>
          </cell>
          <cell r="E1788" t="str">
            <v>No</v>
          </cell>
          <cell r="F1788" t="str">
            <v>Yes</v>
          </cell>
          <cell r="G1788">
            <v>1</v>
          </cell>
          <cell r="H1788" t="str">
            <v>No</v>
          </cell>
        </row>
        <row r="1789">
          <cell r="A1789" t="str">
            <v>Id1788</v>
          </cell>
          <cell r="B1789">
            <v>29.41</v>
          </cell>
          <cell r="C1789">
            <v>6.29</v>
          </cell>
          <cell r="D1789" t="str">
            <v>yes</v>
          </cell>
          <cell r="E1789" t="str">
            <v>No</v>
          </cell>
          <cell r="F1789" t="str">
            <v>No</v>
          </cell>
          <cell r="G1789">
            <v>1</v>
          </cell>
          <cell r="H1789" t="str">
            <v>No</v>
          </cell>
        </row>
        <row r="1790">
          <cell r="A1790" t="str">
            <v>Id1789</v>
          </cell>
          <cell r="B1790">
            <v>17.91</v>
          </cell>
          <cell r="C1790">
            <v>5.65</v>
          </cell>
          <cell r="D1790" t="str">
            <v>No</v>
          </cell>
          <cell r="E1790" t="str">
            <v>No</v>
          </cell>
          <cell r="F1790" t="str">
            <v>No</v>
          </cell>
          <cell r="G1790">
            <v>1</v>
          </cell>
          <cell r="H1790" t="str">
            <v>No</v>
          </cell>
        </row>
        <row r="1791">
          <cell r="A1791" t="str">
            <v>Id1790</v>
          </cell>
          <cell r="B1791">
            <v>31.57</v>
          </cell>
          <cell r="C1791">
            <v>6.15</v>
          </cell>
          <cell r="D1791" t="str">
            <v>No</v>
          </cell>
          <cell r="E1791" t="str">
            <v>No</v>
          </cell>
          <cell r="F1791" t="str">
            <v>No</v>
          </cell>
          <cell r="G1791">
            <v>1</v>
          </cell>
          <cell r="H1791" t="str">
            <v>No</v>
          </cell>
        </row>
        <row r="1792">
          <cell r="A1792" t="str">
            <v>Id1791</v>
          </cell>
          <cell r="B1792">
            <v>33.18</v>
          </cell>
          <cell r="C1792">
            <v>5.22</v>
          </cell>
          <cell r="D1792" t="str">
            <v>No</v>
          </cell>
          <cell r="E1792" t="str">
            <v>yes</v>
          </cell>
          <cell r="F1792" t="str">
            <v>No</v>
          </cell>
          <cell r="G1792">
            <v>1</v>
          </cell>
          <cell r="H1792" t="str">
            <v>No</v>
          </cell>
        </row>
        <row r="1793">
          <cell r="A1793" t="str">
            <v>Id1792</v>
          </cell>
          <cell r="B1793">
            <v>37</v>
          </cell>
          <cell r="C1793">
            <v>11.66</v>
          </cell>
          <cell r="D1793" t="str">
            <v>No</v>
          </cell>
          <cell r="E1793" t="str">
            <v>No</v>
          </cell>
          <cell r="F1793" t="str">
            <v>No</v>
          </cell>
          <cell r="G1793" t="str">
            <v>No major surgery</v>
          </cell>
          <cell r="H1793" t="str">
            <v>No</v>
          </cell>
        </row>
        <row r="1794">
          <cell r="A1794" t="str">
            <v>Id1793</v>
          </cell>
          <cell r="B1794">
            <v>18.905000000000001</v>
          </cell>
          <cell r="C1794">
            <v>4.91</v>
          </cell>
          <cell r="D1794" t="str">
            <v>yes</v>
          </cell>
          <cell r="E1794" t="str">
            <v>No</v>
          </cell>
          <cell r="F1794" t="str">
            <v>No</v>
          </cell>
          <cell r="G1794">
            <v>1</v>
          </cell>
          <cell r="H1794" t="str">
            <v>No</v>
          </cell>
        </row>
        <row r="1795">
          <cell r="A1795" t="str">
            <v>Id1794</v>
          </cell>
          <cell r="B1795">
            <v>20.03</v>
          </cell>
          <cell r="C1795">
            <v>9.25</v>
          </cell>
          <cell r="D1795" t="str">
            <v>yes</v>
          </cell>
          <cell r="E1795" t="str">
            <v>No</v>
          </cell>
          <cell r="F1795" t="str">
            <v>No</v>
          </cell>
          <cell r="G1795" t="str">
            <v>No major surgery</v>
          </cell>
          <cell r="H1795" t="str">
            <v>No</v>
          </cell>
        </row>
        <row r="1796">
          <cell r="A1796" t="str">
            <v>Id1795</v>
          </cell>
          <cell r="B1796">
            <v>16.7</v>
          </cell>
          <cell r="C1796">
            <v>11.48</v>
          </cell>
          <cell r="D1796" t="str">
            <v>No</v>
          </cell>
          <cell r="E1796" t="str">
            <v>No</v>
          </cell>
          <cell r="F1796" t="str">
            <v>No</v>
          </cell>
          <cell r="G1796" t="str">
            <v>No major surgery</v>
          </cell>
          <cell r="H1796" t="str">
            <v>No</v>
          </cell>
        </row>
        <row r="1797">
          <cell r="A1797" t="str">
            <v>Id1796</v>
          </cell>
          <cell r="B1797">
            <v>39.82</v>
          </cell>
          <cell r="C1797">
            <v>6.06</v>
          </cell>
          <cell r="D1797" t="str">
            <v>No</v>
          </cell>
          <cell r="E1797" t="str">
            <v>No</v>
          </cell>
          <cell r="F1797" t="str">
            <v>No</v>
          </cell>
          <cell r="G1797" t="str">
            <v>No major surgery</v>
          </cell>
          <cell r="H1797" t="str">
            <v>No</v>
          </cell>
        </row>
        <row r="1798">
          <cell r="A1798" t="str">
            <v>Id1797</v>
          </cell>
          <cell r="B1798">
            <v>22.04</v>
          </cell>
          <cell r="C1798">
            <v>5.86</v>
          </cell>
          <cell r="D1798" t="str">
            <v>No</v>
          </cell>
          <cell r="E1798" t="str">
            <v>No</v>
          </cell>
          <cell r="F1798" t="str">
            <v>No</v>
          </cell>
          <cell r="G1798">
            <v>1</v>
          </cell>
          <cell r="H1798" t="str">
            <v>No</v>
          </cell>
        </row>
        <row r="1799">
          <cell r="A1799" t="str">
            <v>Id1798</v>
          </cell>
          <cell r="B1799">
            <v>28.27</v>
          </cell>
          <cell r="C1799">
            <v>5.33</v>
          </cell>
          <cell r="D1799" t="str">
            <v>No</v>
          </cell>
          <cell r="E1799" t="str">
            <v>No</v>
          </cell>
          <cell r="F1799" t="str">
            <v>No</v>
          </cell>
          <cell r="G1799" t="str">
            <v>No major surgery</v>
          </cell>
          <cell r="H1799" t="str">
            <v>No</v>
          </cell>
        </row>
        <row r="1800">
          <cell r="A1800" t="str">
            <v>Id1799</v>
          </cell>
          <cell r="B1800">
            <v>18.5</v>
          </cell>
          <cell r="C1800">
            <v>5.33</v>
          </cell>
          <cell r="D1800" t="str">
            <v>No</v>
          </cell>
          <cell r="E1800" t="str">
            <v>No</v>
          </cell>
          <cell r="F1800" t="str">
            <v>No</v>
          </cell>
          <cell r="G1800" t="str">
            <v>No major surgery</v>
          </cell>
          <cell r="H1800" t="str">
            <v>No</v>
          </cell>
        </row>
        <row r="1801">
          <cell r="A1801" t="str">
            <v>Id1800</v>
          </cell>
          <cell r="B1801">
            <v>38.6</v>
          </cell>
          <cell r="C1801">
            <v>6.02</v>
          </cell>
          <cell r="D1801" t="str">
            <v>No</v>
          </cell>
          <cell r="E1801" t="str">
            <v>No</v>
          </cell>
          <cell r="F1801" t="str">
            <v>No</v>
          </cell>
          <cell r="G1801">
            <v>1</v>
          </cell>
          <cell r="H1801" t="str">
            <v>No</v>
          </cell>
        </row>
        <row r="1802">
          <cell r="A1802" t="str">
            <v>Id1801</v>
          </cell>
          <cell r="B1802">
            <v>43.12</v>
          </cell>
          <cell r="C1802">
            <v>6.25</v>
          </cell>
          <cell r="D1802" t="str">
            <v>No</v>
          </cell>
          <cell r="E1802" t="str">
            <v>No</v>
          </cell>
          <cell r="F1802" t="str">
            <v>No</v>
          </cell>
          <cell r="G1802">
            <v>1</v>
          </cell>
          <cell r="H1802" t="str">
            <v>No</v>
          </cell>
        </row>
        <row r="1803">
          <cell r="A1803" t="str">
            <v>Id1802</v>
          </cell>
          <cell r="B1803">
            <v>30.5</v>
          </cell>
          <cell r="C1803">
            <v>4.8099999999999996</v>
          </cell>
          <cell r="D1803" t="str">
            <v>No</v>
          </cell>
          <cell r="E1803" t="str">
            <v>No</v>
          </cell>
          <cell r="F1803" t="str">
            <v>No</v>
          </cell>
          <cell r="G1803">
            <v>1</v>
          </cell>
          <cell r="H1803" t="str">
            <v>No</v>
          </cell>
        </row>
        <row r="1804">
          <cell r="A1804" t="str">
            <v>Id1803</v>
          </cell>
          <cell r="B1804">
            <v>27.61</v>
          </cell>
          <cell r="C1804">
            <v>4.5999999999999996</v>
          </cell>
          <cell r="D1804" t="str">
            <v>No</v>
          </cell>
          <cell r="E1804" t="str">
            <v>No</v>
          </cell>
          <cell r="F1804" t="str">
            <v>No</v>
          </cell>
          <cell r="G1804">
            <v>1</v>
          </cell>
          <cell r="H1804" t="str">
            <v>No</v>
          </cell>
        </row>
        <row r="1805">
          <cell r="A1805" t="str">
            <v>Id1804</v>
          </cell>
          <cell r="B1805">
            <v>27.1</v>
          </cell>
          <cell r="C1805">
            <v>5.08</v>
          </cell>
          <cell r="D1805" t="str">
            <v>No</v>
          </cell>
          <cell r="E1805" t="str">
            <v>No</v>
          </cell>
          <cell r="F1805" t="str">
            <v>No</v>
          </cell>
          <cell r="G1805">
            <v>1</v>
          </cell>
          <cell r="H1805" t="str">
            <v>No</v>
          </cell>
        </row>
        <row r="1806">
          <cell r="A1806" t="str">
            <v>Id1805</v>
          </cell>
          <cell r="B1806">
            <v>35.93</v>
          </cell>
          <cell r="C1806">
            <v>5.43</v>
          </cell>
          <cell r="D1806" t="str">
            <v>No</v>
          </cell>
          <cell r="E1806" t="str">
            <v>yes</v>
          </cell>
          <cell r="F1806" t="str">
            <v>No</v>
          </cell>
          <cell r="G1806">
            <v>1</v>
          </cell>
          <cell r="H1806" t="str">
            <v>No</v>
          </cell>
        </row>
        <row r="1807">
          <cell r="A1807" t="str">
            <v>Id1806</v>
          </cell>
          <cell r="B1807">
            <v>32.68</v>
          </cell>
          <cell r="C1807">
            <v>5.44</v>
          </cell>
          <cell r="D1807" t="str">
            <v>No</v>
          </cell>
          <cell r="E1807" t="str">
            <v>No</v>
          </cell>
          <cell r="F1807" t="str">
            <v>No</v>
          </cell>
          <cell r="G1807" t="str">
            <v>No major surgery</v>
          </cell>
          <cell r="H1807" t="str">
            <v>No</v>
          </cell>
        </row>
        <row r="1808">
          <cell r="A1808" t="str">
            <v>Id1807</v>
          </cell>
          <cell r="B1808">
            <v>20.74</v>
          </cell>
          <cell r="C1808">
            <v>11.69</v>
          </cell>
          <cell r="D1808" t="str">
            <v>yes</v>
          </cell>
          <cell r="E1808" t="str">
            <v>No</v>
          </cell>
          <cell r="F1808" t="str">
            <v>No</v>
          </cell>
          <cell r="G1808">
            <v>1</v>
          </cell>
          <cell r="H1808" t="str">
            <v>No</v>
          </cell>
        </row>
        <row r="1809">
          <cell r="A1809" t="str">
            <v>Id1808</v>
          </cell>
          <cell r="B1809">
            <v>15.57</v>
          </cell>
          <cell r="C1809">
            <v>6.07</v>
          </cell>
          <cell r="D1809" t="str">
            <v>No</v>
          </cell>
          <cell r="E1809" t="str">
            <v>No</v>
          </cell>
          <cell r="F1809" t="str">
            <v>No</v>
          </cell>
          <cell r="G1809" t="str">
            <v>No major surgery</v>
          </cell>
          <cell r="H1809" t="str">
            <v>No</v>
          </cell>
        </row>
        <row r="1810">
          <cell r="A1810" t="str">
            <v>Id1809</v>
          </cell>
          <cell r="B1810">
            <v>23.844999999999999</v>
          </cell>
          <cell r="C1810">
            <v>4.3600000000000003</v>
          </cell>
          <cell r="D1810" t="str">
            <v>No</v>
          </cell>
          <cell r="E1810" t="str">
            <v>No</v>
          </cell>
          <cell r="F1810" t="str">
            <v>No</v>
          </cell>
          <cell r="G1810" t="str">
            <v>No major surgery</v>
          </cell>
          <cell r="H1810" t="str">
            <v>No</v>
          </cell>
        </row>
        <row r="1811">
          <cell r="A1811" t="str">
            <v>Id1810</v>
          </cell>
          <cell r="B1811">
            <v>22.895</v>
          </cell>
          <cell r="C1811">
            <v>5.24</v>
          </cell>
          <cell r="D1811" t="str">
            <v>No</v>
          </cell>
          <cell r="E1811" t="str">
            <v>No</v>
          </cell>
          <cell r="F1811" t="str">
            <v>No</v>
          </cell>
          <cell r="G1811">
            <v>1</v>
          </cell>
          <cell r="H1811" t="str">
            <v>No</v>
          </cell>
        </row>
        <row r="1812">
          <cell r="A1812" t="str">
            <v>Id1811</v>
          </cell>
          <cell r="B1812">
            <v>21.945</v>
          </cell>
          <cell r="C1812">
            <v>5.37</v>
          </cell>
          <cell r="D1812" t="str">
            <v>No</v>
          </cell>
          <cell r="E1812" t="str">
            <v>No</v>
          </cell>
          <cell r="F1812" t="str">
            <v>No</v>
          </cell>
          <cell r="G1812">
            <v>1</v>
          </cell>
          <cell r="H1812" t="str">
            <v>No</v>
          </cell>
        </row>
        <row r="1813">
          <cell r="A1813" t="str">
            <v>Id1812</v>
          </cell>
          <cell r="B1813">
            <v>19.47</v>
          </cell>
          <cell r="C1813">
            <v>6.6</v>
          </cell>
          <cell r="D1813" t="str">
            <v>yes</v>
          </cell>
          <cell r="E1813" t="str">
            <v>No</v>
          </cell>
          <cell r="F1813" t="str">
            <v>No</v>
          </cell>
          <cell r="G1813" t="str">
            <v>No major surgery</v>
          </cell>
          <cell r="H1813" t="str">
            <v>No</v>
          </cell>
        </row>
        <row r="1814">
          <cell r="A1814" t="str">
            <v>Id1813</v>
          </cell>
          <cell r="B1814">
            <v>15.61</v>
          </cell>
          <cell r="C1814">
            <v>5.77</v>
          </cell>
          <cell r="D1814" t="str">
            <v>No</v>
          </cell>
          <cell r="E1814" t="str">
            <v>No</v>
          </cell>
          <cell r="F1814" t="str">
            <v>No</v>
          </cell>
          <cell r="G1814" t="str">
            <v>No major surgery</v>
          </cell>
          <cell r="H1814" t="str">
            <v>No</v>
          </cell>
        </row>
        <row r="1815">
          <cell r="A1815" t="str">
            <v>Id1814</v>
          </cell>
          <cell r="B1815">
            <v>28.6</v>
          </cell>
          <cell r="C1815">
            <v>6.08</v>
          </cell>
          <cell r="D1815" t="str">
            <v>No</v>
          </cell>
          <cell r="E1815" t="str">
            <v>No</v>
          </cell>
          <cell r="F1815" t="str">
            <v>Yes</v>
          </cell>
          <cell r="G1815">
            <v>1</v>
          </cell>
          <cell r="H1815" t="str">
            <v>No</v>
          </cell>
        </row>
        <row r="1816">
          <cell r="A1816" t="str">
            <v>Id1815</v>
          </cell>
          <cell r="B1816">
            <v>46.53</v>
          </cell>
          <cell r="C1816">
            <v>4.16</v>
          </cell>
          <cell r="D1816" t="str">
            <v>No</v>
          </cell>
          <cell r="E1816" t="str">
            <v>No</v>
          </cell>
          <cell r="F1816" t="str">
            <v>No</v>
          </cell>
          <cell r="G1816" t="str">
            <v>No major surgery</v>
          </cell>
          <cell r="H1816" t="str">
            <v>No</v>
          </cell>
        </row>
        <row r="1817">
          <cell r="A1817" t="str">
            <v>Id1816</v>
          </cell>
          <cell r="B1817">
            <v>34.99</v>
          </cell>
          <cell r="C1817">
            <v>5.0999999999999996</v>
          </cell>
          <cell r="D1817" t="str">
            <v>No</v>
          </cell>
          <cell r="E1817" t="str">
            <v>No</v>
          </cell>
          <cell r="F1817" t="str">
            <v>Yes</v>
          </cell>
          <cell r="G1817">
            <v>1</v>
          </cell>
          <cell r="H1817" t="str">
            <v>No</v>
          </cell>
        </row>
        <row r="1818">
          <cell r="A1818" t="str">
            <v>Id1817</v>
          </cell>
          <cell r="B1818">
            <v>17.05</v>
          </cell>
          <cell r="C1818">
            <v>5.3</v>
          </cell>
          <cell r="D1818" t="str">
            <v>No</v>
          </cell>
          <cell r="E1818" t="str">
            <v>No</v>
          </cell>
          <cell r="F1818" t="str">
            <v>Yes</v>
          </cell>
          <cell r="G1818">
            <v>1</v>
          </cell>
          <cell r="H1818" t="str">
            <v>No</v>
          </cell>
        </row>
        <row r="1819">
          <cell r="A1819" t="str">
            <v>Id1818</v>
          </cell>
          <cell r="B1819">
            <v>37.18</v>
          </cell>
          <cell r="C1819">
            <v>4.9000000000000004</v>
          </cell>
          <cell r="D1819" t="str">
            <v>No</v>
          </cell>
          <cell r="E1819" t="str">
            <v>No</v>
          </cell>
          <cell r="F1819" t="str">
            <v>No</v>
          </cell>
          <cell r="G1819" t="str">
            <v>No major surgery</v>
          </cell>
          <cell r="H1819" t="str">
            <v>No</v>
          </cell>
        </row>
        <row r="1820">
          <cell r="A1820" t="str">
            <v>Id1819</v>
          </cell>
          <cell r="B1820">
            <v>35.200000000000003</v>
          </cell>
          <cell r="C1820">
            <v>5.55</v>
          </cell>
          <cell r="D1820" t="str">
            <v>No</v>
          </cell>
          <cell r="E1820" t="str">
            <v>No</v>
          </cell>
          <cell r="F1820" t="str">
            <v>No</v>
          </cell>
          <cell r="G1820" t="str">
            <v>No major surgery</v>
          </cell>
          <cell r="H1820" t="str">
            <v>No</v>
          </cell>
        </row>
        <row r="1821">
          <cell r="A1821" t="str">
            <v>Id1820</v>
          </cell>
          <cell r="B1821">
            <v>37.335000000000001</v>
          </cell>
          <cell r="C1821">
            <v>4.95</v>
          </cell>
          <cell r="D1821" t="str">
            <v>No</v>
          </cell>
          <cell r="E1821" t="str">
            <v>No</v>
          </cell>
          <cell r="F1821" t="str">
            <v>No</v>
          </cell>
          <cell r="G1821" t="str">
            <v>No major surgery</v>
          </cell>
          <cell r="H1821" t="str">
            <v>No</v>
          </cell>
        </row>
        <row r="1822">
          <cell r="A1822" t="str">
            <v>Id1821</v>
          </cell>
          <cell r="B1822">
            <v>27.265000000000001</v>
          </cell>
          <cell r="C1822">
            <v>6.46</v>
          </cell>
          <cell r="D1822" t="str">
            <v>yes</v>
          </cell>
          <cell r="E1822" t="str">
            <v>No</v>
          </cell>
          <cell r="F1822" t="str">
            <v>No</v>
          </cell>
          <cell r="G1822" t="str">
            <v>No major surgery</v>
          </cell>
          <cell r="H1822" t="str">
            <v>No</v>
          </cell>
        </row>
        <row r="1823">
          <cell r="A1823" t="str">
            <v>Id1822</v>
          </cell>
          <cell r="B1823">
            <v>30.8</v>
          </cell>
          <cell r="C1823">
            <v>4.9000000000000004</v>
          </cell>
          <cell r="D1823" t="str">
            <v>yes</v>
          </cell>
          <cell r="E1823" t="str">
            <v>No</v>
          </cell>
          <cell r="F1823" t="str">
            <v>No</v>
          </cell>
          <cell r="G1823" t="str">
            <v>No major surgery</v>
          </cell>
          <cell r="H1823" t="str">
            <v>No</v>
          </cell>
        </row>
        <row r="1824">
          <cell r="A1824" t="str">
            <v>Id1823</v>
          </cell>
          <cell r="B1824">
            <v>30.21</v>
          </cell>
          <cell r="C1824">
            <v>5.21</v>
          </cell>
          <cell r="D1824" t="str">
            <v>No</v>
          </cell>
          <cell r="E1824" t="str">
            <v>No</v>
          </cell>
          <cell r="F1824" t="str">
            <v>No</v>
          </cell>
          <cell r="G1824">
            <v>1</v>
          </cell>
          <cell r="H1824" t="str">
            <v>No</v>
          </cell>
        </row>
        <row r="1825">
          <cell r="A1825" t="str">
            <v>Id1824</v>
          </cell>
          <cell r="B1825">
            <v>35.340000000000003</v>
          </cell>
          <cell r="C1825">
            <v>4.13</v>
          </cell>
          <cell r="D1825" t="str">
            <v>No</v>
          </cell>
          <cell r="E1825" t="str">
            <v>yes</v>
          </cell>
          <cell r="F1825" t="str">
            <v>No</v>
          </cell>
          <cell r="G1825">
            <v>1</v>
          </cell>
          <cell r="H1825" t="str">
            <v>No</v>
          </cell>
        </row>
        <row r="1826">
          <cell r="A1826" t="str">
            <v>Id1825</v>
          </cell>
          <cell r="B1826">
            <v>26.695</v>
          </cell>
          <cell r="C1826">
            <v>5.28</v>
          </cell>
          <cell r="D1826" t="str">
            <v>No</v>
          </cell>
          <cell r="E1826" t="str">
            <v>No</v>
          </cell>
          <cell r="F1826" t="str">
            <v>No</v>
          </cell>
          <cell r="G1826" t="str">
            <v>No major surgery</v>
          </cell>
          <cell r="H1826" t="str">
            <v>No</v>
          </cell>
        </row>
        <row r="1827">
          <cell r="A1827" t="str">
            <v>Id1826</v>
          </cell>
          <cell r="B1827">
            <v>29.355</v>
          </cell>
          <cell r="C1827">
            <v>4.68</v>
          </cell>
          <cell r="D1827" t="str">
            <v>yes</v>
          </cell>
          <cell r="E1827" t="str">
            <v>No</v>
          </cell>
          <cell r="F1827" t="str">
            <v>No</v>
          </cell>
          <cell r="G1827" t="str">
            <v>No major surgery</v>
          </cell>
          <cell r="H1827" t="str">
            <v>No</v>
          </cell>
        </row>
        <row r="1828">
          <cell r="A1828" t="str">
            <v>Id1827</v>
          </cell>
          <cell r="B1828">
            <v>29.59</v>
          </cell>
          <cell r="C1828">
            <v>4.0599999999999996</v>
          </cell>
          <cell r="D1828" t="str">
            <v>No</v>
          </cell>
          <cell r="E1828" t="str">
            <v>No</v>
          </cell>
          <cell r="F1828" t="str">
            <v>No</v>
          </cell>
          <cell r="G1828" t="str">
            <v>No major surgery</v>
          </cell>
          <cell r="H1828" t="str">
            <v>No</v>
          </cell>
        </row>
        <row r="1829">
          <cell r="A1829" t="str">
            <v>Id1828</v>
          </cell>
          <cell r="B1829">
            <v>31.35</v>
          </cell>
          <cell r="C1829">
            <v>4.2</v>
          </cell>
          <cell r="D1829" t="str">
            <v>No</v>
          </cell>
          <cell r="E1829" t="str">
            <v>yes</v>
          </cell>
          <cell r="F1829" t="str">
            <v>No</v>
          </cell>
          <cell r="G1829">
            <v>1</v>
          </cell>
          <cell r="H1829" t="str">
            <v>No</v>
          </cell>
        </row>
        <row r="1830">
          <cell r="A1830" t="str">
            <v>Id1829</v>
          </cell>
          <cell r="B1830">
            <v>20.52</v>
          </cell>
          <cell r="C1830">
            <v>4.83</v>
          </cell>
          <cell r="D1830" t="str">
            <v>No</v>
          </cell>
          <cell r="E1830" t="str">
            <v>No</v>
          </cell>
          <cell r="F1830" t="str">
            <v>No</v>
          </cell>
          <cell r="G1830" t="str">
            <v>No major surgery</v>
          </cell>
          <cell r="H1830" t="str">
            <v>No</v>
          </cell>
        </row>
        <row r="1831">
          <cell r="A1831" t="str">
            <v>Id1830</v>
          </cell>
          <cell r="B1831">
            <v>42.9</v>
          </cell>
          <cell r="C1831">
            <v>4.87</v>
          </cell>
          <cell r="D1831" t="str">
            <v>yes</v>
          </cell>
          <cell r="E1831" t="str">
            <v>No</v>
          </cell>
          <cell r="F1831" t="str">
            <v>No</v>
          </cell>
          <cell r="G1831">
            <v>1</v>
          </cell>
          <cell r="H1831" t="str">
            <v>No</v>
          </cell>
        </row>
        <row r="1832">
          <cell r="A1832" t="str">
            <v>Id1831</v>
          </cell>
          <cell r="B1832">
            <v>24.6</v>
          </cell>
          <cell r="C1832">
            <v>5.86</v>
          </cell>
          <cell r="D1832" t="str">
            <v>No</v>
          </cell>
          <cell r="E1832" t="str">
            <v>No</v>
          </cell>
          <cell r="F1832" t="str">
            <v>Yes</v>
          </cell>
          <cell r="G1832">
            <v>1</v>
          </cell>
          <cell r="H1832" t="str">
            <v>No</v>
          </cell>
        </row>
        <row r="1833">
          <cell r="A1833" t="str">
            <v>Id1832</v>
          </cell>
          <cell r="B1833">
            <v>28.405000000000001</v>
          </cell>
          <cell r="C1833">
            <v>4.12</v>
          </cell>
          <cell r="D1833" t="str">
            <v>No</v>
          </cell>
          <cell r="E1833" t="str">
            <v>No</v>
          </cell>
          <cell r="F1833" t="str">
            <v>No</v>
          </cell>
          <cell r="G1833">
            <v>1</v>
          </cell>
          <cell r="H1833" t="str">
            <v>No</v>
          </cell>
        </row>
        <row r="1834">
          <cell r="A1834" t="str">
            <v>Id1833</v>
          </cell>
          <cell r="B1834">
            <v>34.674999999999997</v>
          </cell>
          <cell r="C1834">
            <v>5.71</v>
          </cell>
          <cell r="D1834" t="str">
            <v>yes</v>
          </cell>
          <cell r="E1834" t="str">
            <v>No</v>
          </cell>
          <cell r="F1834" t="str">
            <v>No</v>
          </cell>
          <cell r="G1834">
            <v>1</v>
          </cell>
          <cell r="H1834" t="str">
            <v>No</v>
          </cell>
        </row>
        <row r="1835">
          <cell r="A1835" t="str">
            <v>Id1834</v>
          </cell>
          <cell r="B1835">
            <v>18.850000000000001</v>
          </cell>
          <cell r="C1835">
            <v>6.03</v>
          </cell>
          <cell r="D1835" t="str">
            <v>No</v>
          </cell>
          <cell r="E1835" t="str">
            <v>No</v>
          </cell>
          <cell r="F1835" t="str">
            <v>No</v>
          </cell>
          <cell r="G1835">
            <v>1</v>
          </cell>
          <cell r="H1835" t="str">
            <v>No</v>
          </cell>
        </row>
        <row r="1836">
          <cell r="A1836" t="str">
            <v>Id1835</v>
          </cell>
          <cell r="B1836">
            <v>34.130000000000003</v>
          </cell>
          <cell r="C1836">
            <v>5.65</v>
          </cell>
          <cell r="D1836" t="str">
            <v>No</v>
          </cell>
          <cell r="E1836" t="str">
            <v>No</v>
          </cell>
          <cell r="F1836" t="str">
            <v>Yes</v>
          </cell>
          <cell r="G1836">
            <v>1</v>
          </cell>
          <cell r="H1836" t="str">
            <v>No</v>
          </cell>
        </row>
        <row r="1837">
          <cell r="A1837" t="str">
            <v>Id1836</v>
          </cell>
          <cell r="B1837">
            <v>17.34</v>
          </cell>
          <cell r="C1837">
            <v>5.05</v>
          </cell>
          <cell r="D1837" t="str">
            <v>No</v>
          </cell>
          <cell r="E1837" t="str">
            <v>No</v>
          </cell>
          <cell r="F1837" t="str">
            <v>No</v>
          </cell>
          <cell r="G1837" t="str">
            <v>No major surgery</v>
          </cell>
          <cell r="H1837" t="str">
            <v>No</v>
          </cell>
        </row>
        <row r="1838">
          <cell r="A1838" t="str">
            <v>Id1837</v>
          </cell>
          <cell r="B1838">
            <v>17.440000000000001</v>
          </cell>
          <cell r="C1838">
            <v>6.26</v>
          </cell>
          <cell r="D1838" t="str">
            <v>No</v>
          </cell>
          <cell r="E1838" t="str">
            <v>No</v>
          </cell>
          <cell r="F1838" t="str">
            <v>No</v>
          </cell>
          <cell r="G1838" t="str">
            <v>No major surgery</v>
          </cell>
          <cell r="H1838" t="str">
            <v>No</v>
          </cell>
        </row>
        <row r="1839">
          <cell r="A1839" t="str">
            <v>Id1838</v>
          </cell>
          <cell r="B1839">
            <v>33.659999999999997</v>
          </cell>
          <cell r="C1839">
            <v>4.08</v>
          </cell>
          <cell r="D1839" t="str">
            <v>yes</v>
          </cell>
          <cell r="E1839" t="str">
            <v>No</v>
          </cell>
          <cell r="F1839" t="str">
            <v>Yes</v>
          </cell>
          <cell r="G1839">
            <v>1</v>
          </cell>
          <cell r="H1839" t="str">
            <v>No</v>
          </cell>
        </row>
        <row r="1840">
          <cell r="A1840" t="str">
            <v>Id1839</v>
          </cell>
          <cell r="B1840">
            <v>21.375</v>
          </cell>
          <cell r="C1840">
            <v>6.19</v>
          </cell>
          <cell r="D1840" t="str">
            <v>yes</v>
          </cell>
          <cell r="E1840" t="str">
            <v>No</v>
          </cell>
          <cell r="F1840" t="str">
            <v>No</v>
          </cell>
          <cell r="G1840">
            <v>1</v>
          </cell>
          <cell r="H1840" t="str">
            <v>No</v>
          </cell>
        </row>
        <row r="1841">
          <cell r="A1841" t="str">
            <v>Id1840</v>
          </cell>
          <cell r="B1841">
            <v>27.14</v>
          </cell>
          <cell r="C1841">
            <v>6.01</v>
          </cell>
          <cell r="D1841" t="str">
            <v>No</v>
          </cell>
          <cell r="E1841" t="str">
            <v>No</v>
          </cell>
          <cell r="F1841" t="str">
            <v>No</v>
          </cell>
          <cell r="G1841">
            <v>1</v>
          </cell>
          <cell r="H1841" t="str">
            <v>No</v>
          </cell>
        </row>
        <row r="1842">
          <cell r="A1842" t="str">
            <v>Id1841</v>
          </cell>
          <cell r="B1842">
            <v>35.78</v>
          </cell>
          <cell r="C1842">
            <v>6.07</v>
          </cell>
          <cell r="D1842" t="str">
            <v>No</v>
          </cell>
          <cell r="E1842" t="str">
            <v>yes</v>
          </cell>
          <cell r="F1842" t="str">
            <v>No</v>
          </cell>
          <cell r="G1842">
            <v>1</v>
          </cell>
          <cell r="H1842" t="str">
            <v>No</v>
          </cell>
        </row>
        <row r="1843">
          <cell r="A1843" t="str">
            <v>Id1842</v>
          </cell>
          <cell r="B1843">
            <v>34.96</v>
          </cell>
          <cell r="C1843">
            <v>5.63</v>
          </cell>
          <cell r="D1843" t="str">
            <v>No</v>
          </cell>
          <cell r="E1843" t="str">
            <v>No</v>
          </cell>
          <cell r="F1843" t="str">
            <v>No</v>
          </cell>
          <cell r="G1843" t="str">
            <v>No major surgery</v>
          </cell>
          <cell r="H1843" t="str">
            <v>No</v>
          </cell>
        </row>
        <row r="1844">
          <cell r="A1844" t="str">
            <v>Id1843</v>
          </cell>
          <cell r="B1844">
            <v>38.39</v>
          </cell>
          <cell r="C1844">
            <v>6.05</v>
          </cell>
          <cell r="D1844" t="str">
            <v>No</v>
          </cell>
          <cell r="E1844" t="str">
            <v>No</v>
          </cell>
          <cell r="F1844" t="str">
            <v>No</v>
          </cell>
          <cell r="G1844" t="str">
            <v>No major surgery</v>
          </cell>
          <cell r="H1844" t="str">
            <v>No</v>
          </cell>
        </row>
        <row r="1845">
          <cell r="A1845" t="str">
            <v>Id1844</v>
          </cell>
          <cell r="B1845">
            <v>33.82</v>
          </cell>
          <cell r="C1845">
            <v>4.6500000000000004</v>
          </cell>
          <cell r="D1845" t="str">
            <v>No</v>
          </cell>
          <cell r="E1845" t="str">
            <v>No</v>
          </cell>
          <cell r="F1845" t="str">
            <v>No</v>
          </cell>
          <cell r="G1845" t="str">
            <v>No major surgery</v>
          </cell>
          <cell r="H1845" t="str">
            <v>No</v>
          </cell>
        </row>
        <row r="1846">
          <cell r="A1846" t="str">
            <v>Id1845</v>
          </cell>
          <cell r="B1846">
            <v>27.835000000000001</v>
          </cell>
          <cell r="C1846">
            <v>5.37</v>
          </cell>
          <cell r="D1846" t="str">
            <v>No</v>
          </cell>
          <cell r="E1846" t="str">
            <v>No</v>
          </cell>
          <cell r="F1846" t="str">
            <v>No</v>
          </cell>
          <cell r="G1846" t="str">
            <v>No major surgery</v>
          </cell>
          <cell r="H1846" t="str">
            <v>No</v>
          </cell>
        </row>
        <row r="1847">
          <cell r="A1847" t="str">
            <v>Id1846</v>
          </cell>
          <cell r="B1847">
            <v>33</v>
          </cell>
          <cell r="C1847">
            <v>5.39</v>
          </cell>
          <cell r="D1847" t="str">
            <v>No</v>
          </cell>
          <cell r="E1847" t="str">
            <v>No</v>
          </cell>
          <cell r="F1847" t="str">
            <v>No</v>
          </cell>
          <cell r="G1847" t="str">
            <v>No major surgery</v>
          </cell>
          <cell r="H1847" t="str">
            <v>No</v>
          </cell>
        </row>
        <row r="1848">
          <cell r="A1848" t="str">
            <v>Id1847</v>
          </cell>
          <cell r="B1848">
            <v>26.885000000000002</v>
          </cell>
          <cell r="C1848">
            <v>5.86</v>
          </cell>
          <cell r="D1848" t="str">
            <v>No</v>
          </cell>
          <cell r="E1848" t="str">
            <v>No</v>
          </cell>
          <cell r="F1848" t="str">
            <v>No</v>
          </cell>
          <cell r="G1848" t="str">
            <v>No major surgery</v>
          </cell>
          <cell r="H1848" t="str">
            <v>No</v>
          </cell>
        </row>
        <row r="1849">
          <cell r="A1849" t="str">
            <v>Id1848</v>
          </cell>
          <cell r="B1849">
            <v>29.26</v>
          </cell>
          <cell r="C1849">
            <v>4.4400000000000004</v>
          </cell>
          <cell r="D1849" t="str">
            <v>No</v>
          </cell>
          <cell r="E1849" t="str">
            <v>No</v>
          </cell>
          <cell r="F1849" t="str">
            <v>No</v>
          </cell>
          <cell r="G1849" t="str">
            <v>No major surgery</v>
          </cell>
          <cell r="H1849" t="str">
            <v>No</v>
          </cell>
        </row>
        <row r="1850">
          <cell r="A1850" t="str">
            <v>Id1849</v>
          </cell>
          <cell r="B1850">
            <v>26.98</v>
          </cell>
          <cell r="C1850">
            <v>4.41</v>
          </cell>
          <cell r="D1850" t="str">
            <v>No</v>
          </cell>
          <cell r="E1850" t="str">
            <v>No</v>
          </cell>
          <cell r="F1850" t="str">
            <v>No</v>
          </cell>
          <cell r="G1850" t="str">
            <v>No major surgery</v>
          </cell>
          <cell r="H1850" t="str">
            <v>No</v>
          </cell>
        </row>
        <row r="1851">
          <cell r="A1851" t="str">
            <v>Id1850</v>
          </cell>
          <cell r="B1851">
            <v>32.11</v>
          </cell>
          <cell r="C1851">
            <v>5.19</v>
          </cell>
          <cell r="D1851" t="str">
            <v>No</v>
          </cell>
          <cell r="E1851" t="str">
            <v>No</v>
          </cell>
          <cell r="F1851" t="str">
            <v>Yes</v>
          </cell>
          <cell r="G1851">
            <v>1</v>
          </cell>
          <cell r="H1851" t="str">
            <v>No</v>
          </cell>
        </row>
        <row r="1852">
          <cell r="A1852" t="str">
            <v>Id1851</v>
          </cell>
          <cell r="B1852">
            <v>31.73</v>
          </cell>
          <cell r="C1852">
            <v>5.16</v>
          </cell>
          <cell r="D1852" t="str">
            <v>No</v>
          </cell>
          <cell r="E1852" t="str">
            <v>No</v>
          </cell>
          <cell r="F1852" t="str">
            <v>Yes</v>
          </cell>
          <cell r="G1852">
            <v>1</v>
          </cell>
          <cell r="H1852" t="str">
            <v>No</v>
          </cell>
        </row>
        <row r="1853">
          <cell r="A1853" t="str">
            <v>Id1852</v>
          </cell>
          <cell r="B1853">
            <v>22.515000000000001</v>
          </cell>
          <cell r="C1853">
            <v>4.24</v>
          </cell>
          <cell r="D1853" t="str">
            <v>No</v>
          </cell>
          <cell r="E1853" t="str">
            <v>No</v>
          </cell>
          <cell r="F1853" t="str">
            <v>No</v>
          </cell>
          <cell r="G1853" t="str">
            <v>No major surgery</v>
          </cell>
          <cell r="H1853" t="str">
            <v>No</v>
          </cell>
        </row>
        <row r="1854">
          <cell r="A1854" t="str">
            <v>Id1853</v>
          </cell>
          <cell r="B1854">
            <v>25.9</v>
          </cell>
          <cell r="C1854">
            <v>5.45</v>
          </cell>
          <cell r="D1854" t="str">
            <v>No</v>
          </cell>
          <cell r="E1854" t="str">
            <v>No</v>
          </cell>
          <cell r="F1854" t="str">
            <v>No</v>
          </cell>
          <cell r="G1854">
            <v>1</v>
          </cell>
          <cell r="H1854" t="str">
            <v>No</v>
          </cell>
        </row>
        <row r="1855">
          <cell r="A1855" t="str">
            <v>Id1854</v>
          </cell>
          <cell r="B1855">
            <v>27.72</v>
          </cell>
          <cell r="C1855">
            <v>5.03</v>
          </cell>
          <cell r="D1855" t="str">
            <v>yes</v>
          </cell>
          <cell r="E1855" t="str">
            <v>No</v>
          </cell>
          <cell r="F1855" t="str">
            <v>No</v>
          </cell>
          <cell r="G1855">
            <v>1</v>
          </cell>
          <cell r="H1855" t="str">
            <v>No</v>
          </cell>
        </row>
        <row r="1856">
          <cell r="A1856" t="str">
            <v>Id1855</v>
          </cell>
          <cell r="B1856">
            <v>31.5</v>
          </cell>
          <cell r="C1856">
            <v>9.6199999999999992</v>
          </cell>
          <cell r="D1856" t="str">
            <v>yes</v>
          </cell>
          <cell r="E1856" t="str">
            <v>No</v>
          </cell>
          <cell r="F1856" t="str">
            <v>No</v>
          </cell>
          <cell r="G1856">
            <v>1</v>
          </cell>
          <cell r="H1856" t="str">
            <v>No</v>
          </cell>
        </row>
        <row r="1857">
          <cell r="A1857" t="str">
            <v>Id1856</v>
          </cell>
          <cell r="B1857">
            <v>29.7</v>
          </cell>
          <cell r="C1857">
            <v>6.77</v>
          </cell>
          <cell r="D1857" t="str">
            <v>yes</v>
          </cell>
          <cell r="E1857" t="str">
            <v>No</v>
          </cell>
          <cell r="F1857" t="str">
            <v>No</v>
          </cell>
          <cell r="G1857">
            <v>1</v>
          </cell>
          <cell r="H1857" t="str">
            <v>No</v>
          </cell>
        </row>
        <row r="1858">
          <cell r="A1858" t="str">
            <v>Id1857</v>
          </cell>
          <cell r="B1858">
            <v>21.26</v>
          </cell>
          <cell r="C1858">
            <v>5.36</v>
          </cell>
          <cell r="D1858" t="str">
            <v>yes</v>
          </cell>
          <cell r="E1858" t="str">
            <v>No</v>
          </cell>
          <cell r="F1858" t="str">
            <v>No</v>
          </cell>
          <cell r="G1858">
            <v>1</v>
          </cell>
          <cell r="H1858" t="str">
            <v>No</v>
          </cell>
        </row>
        <row r="1859">
          <cell r="A1859" t="str">
            <v>Id1858</v>
          </cell>
          <cell r="B1859">
            <v>17.09</v>
          </cell>
          <cell r="C1859">
            <v>5.69</v>
          </cell>
          <cell r="D1859" t="str">
            <v>No</v>
          </cell>
          <cell r="E1859" t="str">
            <v>No</v>
          </cell>
          <cell r="F1859" t="str">
            <v>No</v>
          </cell>
          <cell r="G1859" t="str">
            <v>No major surgery</v>
          </cell>
          <cell r="H1859" t="str">
            <v>No</v>
          </cell>
        </row>
        <row r="1860">
          <cell r="A1860" t="str">
            <v>Id1859</v>
          </cell>
          <cell r="B1860">
            <v>24.3</v>
          </cell>
          <cell r="C1860">
            <v>4.9000000000000004</v>
          </cell>
          <cell r="D1860" t="str">
            <v>yes</v>
          </cell>
          <cell r="E1860" t="str">
            <v>No</v>
          </cell>
          <cell r="F1860" t="str">
            <v>Yes</v>
          </cell>
          <cell r="G1860">
            <v>1</v>
          </cell>
          <cell r="H1860" t="str">
            <v>No</v>
          </cell>
        </row>
        <row r="1861">
          <cell r="A1861" t="str">
            <v>Id1860</v>
          </cell>
          <cell r="B1861">
            <v>29.734999999999999</v>
          </cell>
          <cell r="C1861">
            <v>5.78</v>
          </cell>
          <cell r="D1861" t="str">
            <v>No</v>
          </cell>
          <cell r="E1861" t="str">
            <v>No</v>
          </cell>
          <cell r="F1861" t="str">
            <v>No</v>
          </cell>
          <cell r="G1861" t="str">
            <v>No major surgery</v>
          </cell>
          <cell r="H1861" t="str">
            <v>No</v>
          </cell>
        </row>
        <row r="1862">
          <cell r="A1862" t="str">
            <v>Id1861</v>
          </cell>
          <cell r="B1862">
            <v>29.26</v>
          </cell>
          <cell r="C1862">
            <v>4.7</v>
          </cell>
          <cell r="D1862" t="str">
            <v>No</v>
          </cell>
          <cell r="E1862" t="str">
            <v>No</v>
          </cell>
          <cell r="F1862" t="str">
            <v>No</v>
          </cell>
          <cell r="G1862" t="str">
            <v>No major surgery</v>
          </cell>
          <cell r="H1862" t="str">
            <v>No</v>
          </cell>
        </row>
        <row r="1863">
          <cell r="A1863" t="str">
            <v>Id1862</v>
          </cell>
          <cell r="B1863">
            <v>33</v>
          </cell>
          <cell r="C1863">
            <v>6.28</v>
          </cell>
          <cell r="D1863" t="str">
            <v>No</v>
          </cell>
          <cell r="E1863" t="str">
            <v>No</v>
          </cell>
          <cell r="F1863" t="str">
            <v>No</v>
          </cell>
          <cell r="G1863" t="str">
            <v>No major surgery</v>
          </cell>
          <cell r="H1863" t="str">
            <v>No</v>
          </cell>
        </row>
        <row r="1864">
          <cell r="A1864" t="str">
            <v>Id1863</v>
          </cell>
          <cell r="B1864">
            <v>31.065000000000001</v>
          </cell>
          <cell r="C1864">
            <v>4.2300000000000004</v>
          </cell>
          <cell r="D1864" t="str">
            <v>No</v>
          </cell>
          <cell r="E1864" t="str">
            <v>No</v>
          </cell>
          <cell r="F1864" t="str">
            <v>No</v>
          </cell>
          <cell r="G1864" t="str">
            <v>No major surgery</v>
          </cell>
          <cell r="H1864" t="str">
            <v>No</v>
          </cell>
        </row>
        <row r="1865">
          <cell r="A1865" t="str">
            <v>Id1864</v>
          </cell>
          <cell r="B1865">
            <v>26.51</v>
          </cell>
          <cell r="C1865">
            <v>6.17</v>
          </cell>
          <cell r="D1865" t="str">
            <v>No</v>
          </cell>
          <cell r="E1865" t="str">
            <v>No</v>
          </cell>
          <cell r="F1865" t="str">
            <v>No</v>
          </cell>
          <cell r="G1865" t="str">
            <v>No major surgery</v>
          </cell>
          <cell r="H1865" t="str">
            <v>No</v>
          </cell>
        </row>
        <row r="1866">
          <cell r="A1866" t="str">
            <v>Id1865</v>
          </cell>
          <cell r="B1866">
            <v>28.88</v>
          </cell>
          <cell r="C1866">
            <v>4.96</v>
          </cell>
          <cell r="D1866" t="str">
            <v>No</v>
          </cell>
          <cell r="E1866" t="str">
            <v>No</v>
          </cell>
          <cell r="F1866" t="str">
            <v>No</v>
          </cell>
          <cell r="G1866" t="str">
            <v>No major surgery</v>
          </cell>
          <cell r="H1866" t="str">
            <v>No</v>
          </cell>
        </row>
        <row r="1867">
          <cell r="A1867" t="str">
            <v>Id1866</v>
          </cell>
          <cell r="B1867">
            <v>35.814999999999998</v>
          </cell>
          <cell r="C1867">
            <v>5.1100000000000003</v>
          </cell>
          <cell r="D1867" t="str">
            <v>yes</v>
          </cell>
          <cell r="E1867" t="str">
            <v>No</v>
          </cell>
          <cell r="F1867" t="str">
            <v>No</v>
          </cell>
          <cell r="G1867">
            <v>1</v>
          </cell>
          <cell r="H1867" t="str">
            <v>No</v>
          </cell>
        </row>
        <row r="1868">
          <cell r="A1868" t="str">
            <v>Id1867</v>
          </cell>
          <cell r="B1868">
            <v>21.28</v>
          </cell>
          <cell r="C1868">
            <v>4.05</v>
          </cell>
          <cell r="D1868" t="str">
            <v>No</v>
          </cell>
          <cell r="E1868" t="str">
            <v>yes</v>
          </cell>
          <cell r="F1868" t="str">
            <v>No</v>
          </cell>
          <cell r="G1868">
            <v>1</v>
          </cell>
          <cell r="H1868" t="str">
            <v>No</v>
          </cell>
        </row>
        <row r="1869">
          <cell r="A1869" t="str">
            <v>Id1868</v>
          </cell>
          <cell r="B1869">
            <v>33.81</v>
          </cell>
          <cell r="C1869">
            <v>6.49</v>
          </cell>
          <cell r="D1869" t="str">
            <v>No</v>
          </cell>
          <cell r="E1869" t="str">
            <v>No</v>
          </cell>
          <cell r="F1869" t="str">
            <v>Yes</v>
          </cell>
          <cell r="G1869">
            <v>1</v>
          </cell>
          <cell r="H1869" t="str">
            <v>No</v>
          </cell>
        </row>
        <row r="1870">
          <cell r="A1870" t="str">
            <v>Id1869</v>
          </cell>
          <cell r="B1870">
            <v>44.22</v>
          </cell>
          <cell r="C1870">
            <v>4.1900000000000004</v>
          </cell>
          <cell r="D1870" t="str">
            <v>No</v>
          </cell>
          <cell r="E1870" t="str">
            <v>No</v>
          </cell>
          <cell r="F1870" t="str">
            <v>No</v>
          </cell>
          <cell r="G1870">
            <v>1</v>
          </cell>
          <cell r="H1870" t="str">
            <v>No</v>
          </cell>
        </row>
        <row r="1871">
          <cell r="A1871" t="str">
            <v>Id1870</v>
          </cell>
          <cell r="B1871">
            <v>15.46</v>
          </cell>
          <cell r="C1871">
            <v>4.99</v>
          </cell>
          <cell r="D1871" t="str">
            <v>yes</v>
          </cell>
          <cell r="E1871" t="str">
            <v>No</v>
          </cell>
          <cell r="F1871" t="str">
            <v>Yes</v>
          </cell>
          <cell r="G1871">
            <v>1</v>
          </cell>
          <cell r="H1871" t="str">
            <v>No</v>
          </cell>
        </row>
        <row r="1872">
          <cell r="A1872" t="str">
            <v>Id1871</v>
          </cell>
          <cell r="B1872">
            <v>30.3</v>
          </cell>
          <cell r="C1872">
            <v>4.7699999999999996</v>
          </cell>
          <cell r="D1872" t="str">
            <v>yes</v>
          </cell>
          <cell r="E1872" t="str">
            <v>No</v>
          </cell>
          <cell r="F1872" t="str">
            <v>No</v>
          </cell>
          <cell r="G1872">
            <v>1</v>
          </cell>
          <cell r="H1872" t="str">
            <v>No</v>
          </cell>
        </row>
        <row r="1873">
          <cell r="A1873" t="str">
            <v>Id1872</v>
          </cell>
          <cell r="B1873">
            <v>16.670000000000002</v>
          </cell>
          <cell r="C1873">
            <v>5.46</v>
          </cell>
          <cell r="D1873" t="str">
            <v>No</v>
          </cell>
          <cell r="E1873" t="str">
            <v>No</v>
          </cell>
          <cell r="F1873" t="str">
            <v>No</v>
          </cell>
          <cell r="G1873" t="str">
            <v>No major surgery</v>
          </cell>
          <cell r="H1873" t="str">
            <v>No</v>
          </cell>
        </row>
        <row r="1874">
          <cell r="A1874" t="str">
            <v>Id1873</v>
          </cell>
          <cell r="B1874">
            <v>28.594999999999999</v>
          </cell>
          <cell r="C1874">
            <v>5.43</v>
          </cell>
          <cell r="D1874" t="str">
            <v>No</v>
          </cell>
          <cell r="E1874" t="str">
            <v>No</v>
          </cell>
          <cell r="F1874" t="str">
            <v>No</v>
          </cell>
          <cell r="G1874" t="str">
            <v>No major surgery</v>
          </cell>
          <cell r="H1874" t="str">
            <v>No</v>
          </cell>
        </row>
        <row r="1875">
          <cell r="A1875" t="str">
            <v>Id1874</v>
          </cell>
          <cell r="B1875">
            <v>25.934999999999999</v>
          </cell>
          <cell r="C1875">
            <v>4.29</v>
          </cell>
          <cell r="D1875" t="str">
            <v>No</v>
          </cell>
          <cell r="E1875" t="str">
            <v>No</v>
          </cell>
          <cell r="F1875" t="str">
            <v>No</v>
          </cell>
          <cell r="G1875" t="str">
            <v>No major surgery</v>
          </cell>
          <cell r="H1875" t="str">
            <v>No</v>
          </cell>
        </row>
        <row r="1876">
          <cell r="A1876" t="str">
            <v>Id1875</v>
          </cell>
          <cell r="B1876">
            <v>27.645</v>
          </cell>
          <cell r="C1876">
            <v>5.25</v>
          </cell>
          <cell r="D1876" t="str">
            <v>No</v>
          </cell>
          <cell r="E1876" t="str">
            <v>No</v>
          </cell>
          <cell r="F1876" t="str">
            <v>No</v>
          </cell>
          <cell r="G1876">
            <v>1</v>
          </cell>
          <cell r="H1876" t="str">
            <v>No</v>
          </cell>
        </row>
        <row r="1877">
          <cell r="A1877" t="str">
            <v>Id1876</v>
          </cell>
          <cell r="B1877">
            <v>30.1</v>
          </cell>
          <cell r="C1877">
            <v>4.04</v>
          </cell>
          <cell r="D1877" t="str">
            <v>No</v>
          </cell>
          <cell r="E1877" t="str">
            <v>No</v>
          </cell>
          <cell r="F1877" t="str">
            <v>No</v>
          </cell>
          <cell r="G1877">
            <v>1</v>
          </cell>
          <cell r="H1877" t="str">
            <v>No</v>
          </cell>
        </row>
        <row r="1878">
          <cell r="A1878" t="str">
            <v>Id1877</v>
          </cell>
          <cell r="B1878">
            <v>26.79</v>
          </cell>
          <cell r="C1878">
            <v>5</v>
          </cell>
          <cell r="D1878" t="str">
            <v>yes</v>
          </cell>
          <cell r="E1878" t="str">
            <v>No</v>
          </cell>
          <cell r="F1878" t="str">
            <v>Yes</v>
          </cell>
          <cell r="G1878">
            <v>1</v>
          </cell>
          <cell r="H1878" t="str">
            <v>No</v>
          </cell>
        </row>
        <row r="1879">
          <cell r="A1879" t="str">
            <v>Id1878</v>
          </cell>
          <cell r="B1879">
            <v>27.1</v>
          </cell>
          <cell r="C1879">
            <v>4.01</v>
          </cell>
          <cell r="D1879" t="str">
            <v>yes</v>
          </cell>
          <cell r="E1879" t="str">
            <v>No</v>
          </cell>
          <cell r="F1879" t="str">
            <v>No</v>
          </cell>
          <cell r="G1879">
            <v>1</v>
          </cell>
          <cell r="H1879" t="str">
            <v>No</v>
          </cell>
        </row>
        <row r="1880">
          <cell r="A1880" t="str">
            <v>Id1879</v>
          </cell>
          <cell r="B1880">
            <v>24.31</v>
          </cell>
          <cell r="C1880">
            <v>5.4</v>
          </cell>
          <cell r="D1880" t="str">
            <v>No</v>
          </cell>
          <cell r="E1880" t="str">
            <v>No</v>
          </cell>
          <cell r="F1880" t="str">
            <v>No</v>
          </cell>
          <cell r="G1880" t="str">
            <v>No major surgery</v>
          </cell>
          <cell r="H1880" t="str">
            <v>No</v>
          </cell>
        </row>
        <row r="1881">
          <cell r="A1881" t="str">
            <v>Id1880</v>
          </cell>
          <cell r="B1881">
            <v>15.53</v>
          </cell>
          <cell r="C1881">
            <v>5.81</v>
          </cell>
          <cell r="D1881" t="str">
            <v>No</v>
          </cell>
          <cell r="E1881" t="str">
            <v>No</v>
          </cell>
          <cell r="F1881" t="str">
            <v>No</v>
          </cell>
          <cell r="G1881">
            <v>1</v>
          </cell>
          <cell r="H1881" t="str">
            <v>No</v>
          </cell>
        </row>
        <row r="1882">
          <cell r="A1882" t="str">
            <v>Id1881</v>
          </cell>
          <cell r="B1882">
            <v>30.7</v>
          </cell>
          <cell r="C1882">
            <v>5.82</v>
          </cell>
          <cell r="D1882" t="str">
            <v>No</v>
          </cell>
          <cell r="E1882" t="str">
            <v>No</v>
          </cell>
          <cell r="F1882" t="str">
            <v>No</v>
          </cell>
          <cell r="G1882">
            <v>1</v>
          </cell>
          <cell r="H1882" t="str">
            <v>No</v>
          </cell>
        </row>
        <row r="1883">
          <cell r="A1883" t="str">
            <v>Id1882</v>
          </cell>
          <cell r="B1883">
            <v>33.33</v>
          </cell>
          <cell r="C1883">
            <v>4.82</v>
          </cell>
          <cell r="D1883" t="str">
            <v>No</v>
          </cell>
          <cell r="E1883" t="str">
            <v>No</v>
          </cell>
          <cell r="F1883" t="str">
            <v>No</v>
          </cell>
          <cell r="G1883">
            <v>1</v>
          </cell>
          <cell r="H1883" t="str">
            <v>No</v>
          </cell>
        </row>
        <row r="1884">
          <cell r="A1884" t="str">
            <v>Id1883</v>
          </cell>
          <cell r="B1884">
            <v>32.4</v>
          </cell>
          <cell r="C1884">
            <v>5.08</v>
          </cell>
          <cell r="D1884" t="str">
            <v>No</v>
          </cell>
          <cell r="E1884" t="str">
            <v>No</v>
          </cell>
          <cell r="F1884" t="str">
            <v>No</v>
          </cell>
          <cell r="G1884">
            <v>1</v>
          </cell>
          <cell r="H1884" t="str">
            <v>No</v>
          </cell>
        </row>
        <row r="1885">
          <cell r="A1885" t="str">
            <v>Id1884</v>
          </cell>
          <cell r="B1885">
            <v>27.93</v>
          </cell>
          <cell r="C1885">
            <v>5.59</v>
          </cell>
          <cell r="D1885" t="str">
            <v>No</v>
          </cell>
          <cell r="E1885" t="str">
            <v>No</v>
          </cell>
          <cell r="F1885" t="str">
            <v>No</v>
          </cell>
          <cell r="G1885">
            <v>1</v>
          </cell>
          <cell r="H1885" t="str">
            <v>No</v>
          </cell>
        </row>
        <row r="1886">
          <cell r="A1886" t="str">
            <v>Id1885</v>
          </cell>
          <cell r="B1886">
            <v>21.754999999999999</v>
          </cell>
          <cell r="C1886">
            <v>5.12</v>
          </cell>
          <cell r="D1886" t="str">
            <v>No</v>
          </cell>
          <cell r="E1886" t="str">
            <v>No</v>
          </cell>
          <cell r="F1886" t="str">
            <v>No</v>
          </cell>
          <cell r="G1886" t="str">
            <v>No major surgery</v>
          </cell>
          <cell r="H1886" t="str">
            <v>No</v>
          </cell>
        </row>
        <row r="1887">
          <cell r="A1887" t="str">
            <v>Id1886</v>
          </cell>
          <cell r="B1887">
            <v>25.934999999999999</v>
          </cell>
          <cell r="C1887">
            <v>4.95</v>
          </cell>
          <cell r="D1887" t="str">
            <v>No</v>
          </cell>
          <cell r="E1887" t="str">
            <v>No</v>
          </cell>
          <cell r="F1887" t="str">
            <v>No</v>
          </cell>
          <cell r="G1887" t="str">
            <v>No major surgery</v>
          </cell>
          <cell r="H1887" t="str">
            <v>No</v>
          </cell>
        </row>
        <row r="1888">
          <cell r="A1888" t="str">
            <v>Id1887</v>
          </cell>
          <cell r="B1888">
            <v>31.5</v>
          </cell>
          <cell r="C1888">
            <v>6.16</v>
          </cell>
          <cell r="D1888" t="str">
            <v>No</v>
          </cell>
          <cell r="E1888" t="str">
            <v>No</v>
          </cell>
          <cell r="F1888" t="str">
            <v>No</v>
          </cell>
          <cell r="G1888" t="str">
            <v>No major surgery</v>
          </cell>
          <cell r="H1888" t="str">
            <v>No</v>
          </cell>
        </row>
        <row r="1889">
          <cell r="A1889" t="str">
            <v>Id1888</v>
          </cell>
          <cell r="B1889">
            <v>30.03</v>
          </cell>
          <cell r="C1889">
            <v>6.41</v>
          </cell>
          <cell r="D1889" t="str">
            <v>No</v>
          </cell>
          <cell r="E1889" t="str">
            <v>No</v>
          </cell>
          <cell r="F1889" t="str">
            <v>No</v>
          </cell>
          <cell r="G1889" t="str">
            <v>No major surgery</v>
          </cell>
          <cell r="H1889" t="str">
            <v>No</v>
          </cell>
        </row>
        <row r="1890">
          <cell r="A1890" t="str">
            <v>Id1889</v>
          </cell>
          <cell r="B1890">
            <v>33.479999999999997</v>
          </cell>
          <cell r="C1890">
            <v>8.94</v>
          </cell>
          <cell r="D1890" t="str">
            <v>No</v>
          </cell>
          <cell r="E1890" t="str">
            <v>No</v>
          </cell>
          <cell r="F1890" t="str">
            <v>No</v>
          </cell>
          <cell r="G1890" t="str">
            <v>No major surgery</v>
          </cell>
          <cell r="H1890" t="str">
            <v>No</v>
          </cell>
        </row>
        <row r="1891">
          <cell r="A1891" t="str">
            <v>Id1890</v>
          </cell>
          <cell r="B1891">
            <v>16.510000000000002</v>
          </cell>
          <cell r="C1891">
            <v>4.42</v>
          </cell>
          <cell r="D1891" t="str">
            <v>yes</v>
          </cell>
          <cell r="E1891" t="str">
            <v>No</v>
          </cell>
          <cell r="F1891" t="str">
            <v>Yes</v>
          </cell>
          <cell r="G1891">
            <v>1</v>
          </cell>
          <cell r="H1891" t="str">
            <v>No</v>
          </cell>
        </row>
        <row r="1892">
          <cell r="A1892" t="str">
            <v>Id1891</v>
          </cell>
          <cell r="B1892">
            <v>33.155000000000001</v>
          </cell>
          <cell r="C1892">
            <v>5.3</v>
          </cell>
          <cell r="D1892" t="str">
            <v>yes</v>
          </cell>
          <cell r="E1892" t="str">
            <v>No</v>
          </cell>
          <cell r="F1892" t="str">
            <v>No</v>
          </cell>
          <cell r="G1892">
            <v>1</v>
          </cell>
          <cell r="H1892" t="str">
            <v>No</v>
          </cell>
        </row>
        <row r="1893">
          <cell r="A1893" t="str">
            <v>Id1892</v>
          </cell>
          <cell r="B1893">
            <v>37.29</v>
          </cell>
          <cell r="C1893">
            <v>4.6399999999999997</v>
          </cell>
          <cell r="D1893" t="str">
            <v>No</v>
          </cell>
          <cell r="E1893" t="str">
            <v>No</v>
          </cell>
          <cell r="F1893" t="str">
            <v>Yes</v>
          </cell>
          <cell r="G1893">
            <v>1</v>
          </cell>
          <cell r="H1893" t="str">
            <v>No</v>
          </cell>
        </row>
        <row r="1894">
          <cell r="A1894" t="str">
            <v>Id1893</v>
          </cell>
          <cell r="B1894">
            <v>20.23</v>
          </cell>
          <cell r="C1894">
            <v>6.16</v>
          </cell>
          <cell r="D1894" t="str">
            <v>yes</v>
          </cell>
          <cell r="E1894" t="str">
            <v>No</v>
          </cell>
          <cell r="F1894" t="str">
            <v>No</v>
          </cell>
          <cell r="G1894">
            <v>1</v>
          </cell>
          <cell r="H1894" t="str">
            <v>No</v>
          </cell>
        </row>
        <row r="1895">
          <cell r="A1895" t="str">
            <v>Id1894</v>
          </cell>
          <cell r="B1895">
            <v>28.975000000000001</v>
          </cell>
          <cell r="C1895">
            <v>4.12</v>
          </cell>
          <cell r="D1895" t="str">
            <v>No</v>
          </cell>
          <cell r="E1895" t="str">
            <v>No</v>
          </cell>
          <cell r="F1895" t="str">
            <v>Yes</v>
          </cell>
          <cell r="G1895">
            <v>1</v>
          </cell>
          <cell r="H1895" t="str">
            <v>No</v>
          </cell>
        </row>
        <row r="1896">
          <cell r="A1896" t="str">
            <v>Id1895</v>
          </cell>
          <cell r="B1896">
            <v>16.420000000000002</v>
          </cell>
          <cell r="C1896">
            <v>5.77</v>
          </cell>
          <cell r="D1896" t="str">
            <v>yes</v>
          </cell>
          <cell r="E1896" t="str">
            <v>No</v>
          </cell>
          <cell r="F1896" t="str">
            <v>Yes</v>
          </cell>
          <cell r="G1896">
            <v>1</v>
          </cell>
          <cell r="H1896" t="str">
            <v>No</v>
          </cell>
        </row>
        <row r="1897">
          <cell r="A1897" t="str">
            <v>Id1896</v>
          </cell>
          <cell r="B1897">
            <v>17.559999999999999</v>
          </cell>
          <cell r="C1897">
            <v>6.2</v>
          </cell>
          <cell r="D1897" t="str">
            <v>No</v>
          </cell>
          <cell r="E1897" t="str">
            <v>No</v>
          </cell>
          <cell r="F1897" t="str">
            <v>No</v>
          </cell>
          <cell r="G1897">
            <v>1</v>
          </cell>
          <cell r="H1897" t="str">
            <v>No</v>
          </cell>
        </row>
        <row r="1898">
          <cell r="A1898" t="str">
            <v>Id1897</v>
          </cell>
          <cell r="B1898">
            <v>24.13</v>
          </cell>
          <cell r="C1898">
            <v>4.3899999999999997</v>
          </cell>
          <cell r="D1898" t="str">
            <v>No</v>
          </cell>
          <cell r="E1898" t="str">
            <v>No</v>
          </cell>
          <cell r="F1898" t="str">
            <v>No</v>
          </cell>
          <cell r="G1898">
            <v>1</v>
          </cell>
          <cell r="H1898" t="str">
            <v>No</v>
          </cell>
        </row>
        <row r="1899">
          <cell r="A1899" t="str">
            <v>Id1898</v>
          </cell>
          <cell r="B1899">
            <v>19.95</v>
          </cell>
          <cell r="C1899">
            <v>5.13</v>
          </cell>
          <cell r="D1899" t="str">
            <v>No</v>
          </cell>
          <cell r="E1899" t="str">
            <v>yes</v>
          </cell>
          <cell r="F1899" t="str">
            <v>No</v>
          </cell>
          <cell r="G1899">
            <v>2</v>
          </cell>
          <cell r="H1899" t="str">
            <v>No</v>
          </cell>
        </row>
        <row r="1900">
          <cell r="A1900" t="str">
            <v>Id1899</v>
          </cell>
          <cell r="B1900">
            <v>21.24</v>
          </cell>
          <cell r="C1900">
            <v>4.49</v>
          </cell>
          <cell r="D1900" t="str">
            <v>No</v>
          </cell>
          <cell r="E1900" t="str">
            <v>No</v>
          </cell>
          <cell r="F1900" t="str">
            <v>No</v>
          </cell>
          <cell r="G1900" t="str">
            <v>No major surgery</v>
          </cell>
          <cell r="H1900" t="str">
            <v>No</v>
          </cell>
        </row>
        <row r="1901">
          <cell r="A1901" t="str">
            <v>Id1900</v>
          </cell>
          <cell r="B1901">
            <v>44.22</v>
          </cell>
          <cell r="C1901">
            <v>6.35</v>
          </cell>
          <cell r="D1901" t="str">
            <v>No</v>
          </cell>
          <cell r="E1901" t="str">
            <v>No</v>
          </cell>
          <cell r="F1901" t="str">
            <v>No</v>
          </cell>
          <cell r="G1901" t="str">
            <v>No major surgery</v>
          </cell>
          <cell r="H1901" t="str">
            <v>No</v>
          </cell>
        </row>
        <row r="1902">
          <cell r="A1902" t="str">
            <v>Id1901</v>
          </cell>
          <cell r="B1902">
            <v>41.1</v>
          </cell>
          <cell r="C1902">
            <v>5.79</v>
          </cell>
          <cell r="D1902" t="str">
            <v>No</v>
          </cell>
          <cell r="E1902" t="str">
            <v>No</v>
          </cell>
          <cell r="F1902" t="str">
            <v>No</v>
          </cell>
          <cell r="G1902" t="str">
            <v>No major surgery</v>
          </cell>
          <cell r="H1902" t="str">
            <v>No</v>
          </cell>
        </row>
        <row r="1903">
          <cell r="A1903" t="str">
            <v>Id1902</v>
          </cell>
          <cell r="B1903">
            <v>34.200000000000003</v>
          </cell>
          <cell r="C1903">
            <v>4.78</v>
          </cell>
          <cell r="D1903" t="str">
            <v>yes</v>
          </cell>
          <cell r="E1903" t="str">
            <v>No</v>
          </cell>
          <cell r="F1903" t="str">
            <v>No</v>
          </cell>
          <cell r="G1903" t="str">
            <v>No major surgery</v>
          </cell>
          <cell r="H1903" t="str">
            <v>No</v>
          </cell>
        </row>
        <row r="1904">
          <cell r="A1904" t="str">
            <v>Id1903</v>
          </cell>
          <cell r="B1904">
            <v>29.92</v>
          </cell>
          <cell r="C1904">
            <v>6.02</v>
          </cell>
          <cell r="D1904" t="str">
            <v>yes</v>
          </cell>
          <cell r="E1904" t="str">
            <v>No</v>
          </cell>
          <cell r="F1904" t="str">
            <v>No</v>
          </cell>
          <cell r="G1904" t="str">
            <v>No major surgery</v>
          </cell>
          <cell r="H1904" t="str">
            <v>No</v>
          </cell>
        </row>
        <row r="1905">
          <cell r="A1905" t="str">
            <v>Id1904</v>
          </cell>
          <cell r="B1905">
            <v>28.93</v>
          </cell>
          <cell r="C1905">
            <v>4.4400000000000004</v>
          </cell>
          <cell r="D1905" t="str">
            <v>No</v>
          </cell>
          <cell r="E1905" t="str">
            <v>No</v>
          </cell>
          <cell r="F1905" t="str">
            <v>No</v>
          </cell>
          <cell r="G1905" t="str">
            <v>No major surgery</v>
          </cell>
          <cell r="H1905" t="str">
            <v>No</v>
          </cell>
        </row>
        <row r="1906">
          <cell r="A1906" t="str">
            <v>Id1905</v>
          </cell>
          <cell r="B1906">
            <v>31.254999999999999</v>
          </cell>
          <cell r="C1906">
            <v>5.84</v>
          </cell>
          <cell r="D1906" t="str">
            <v>yes</v>
          </cell>
          <cell r="E1906" t="str">
            <v>No</v>
          </cell>
          <cell r="F1906" t="str">
            <v>No</v>
          </cell>
          <cell r="G1906">
            <v>1</v>
          </cell>
          <cell r="H1906" t="str">
            <v>No</v>
          </cell>
        </row>
        <row r="1907">
          <cell r="A1907" t="str">
            <v>Id1906</v>
          </cell>
          <cell r="B1907">
            <v>29.83</v>
          </cell>
          <cell r="C1907">
            <v>5.39</v>
          </cell>
          <cell r="D1907" t="str">
            <v>No</v>
          </cell>
          <cell r="E1907" t="str">
            <v>No</v>
          </cell>
          <cell r="F1907" t="str">
            <v>No</v>
          </cell>
          <cell r="G1907" t="str">
            <v>No major surgery</v>
          </cell>
          <cell r="H1907" t="str">
            <v>No</v>
          </cell>
        </row>
        <row r="1908">
          <cell r="A1908" t="str">
            <v>Id1907</v>
          </cell>
          <cell r="B1908">
            <v>29.59</v>
          </cell>
          <cell r="C1908">
            <v>6.16</v>
          </cell>
          <cell r="D1908" t="str">
            <v>No</v>
          </cell>
          <cell r="E1908" t="str">
            <v>No</v>
          </cell>
          <cell r="F1908" t="str">
            <v>Yes</v>
          </cell>
          <cell r="G1908">
            <v>1</v>
          </cell>
          <cell r="H1908" t="str">
            <v>No</v>
          </cell>
        </row>
        <row r="1909">
          <cell r="A1909" t="str">
            <v>Id1908</v>
          </cell>
          <cell r="B1909">
            <v>31.16</v>
          </cell>
          <cell r="C1909">
            <v>4.49</v>
          </cell>
          <cell r="D1909" t="str">
            <v>No</v>
          </cell>
          <cell r="E1909" t="str">
            <v>No</v>
          </cell>
          <cell r="F1909" t="str">
            <v>Yes</v>
          </cell>
          <cell r="G1909">
            <v>1</v>
          </cell>
          <cell r="H1909" t="str">
            <v>No</v>
          </cell>
        </row>
        <row r="1910">
          <cell r="A1910" t="str">
            <v>Id1909</v>
          </cell>
          <cell r="B1910">
            <v>34.21</v>
          </cell>
          <cell r="C1910">
            <v>4.4800000000000004</v>
          </cell>
          <cell r="D1910" t="str">
            <v>yes</v>
          </cell>
          <cell r="E1910" t="str">
            <v>No</v>
          </cell>
          <cell r="F1910" t="str">
            <v>No</v>
          </cell>
          <cell r="G1910">
            <v>1</v>
          </cell>
          <cell r="H1910" t="str">
            <v>No</v>
          </cell>
        </row>
        <row r="1911">
          <cell r="A1911" t="str">
            <v>Id1910</v>
          </cell>
          <cell r="B1911">
            <v>34.86</v>
          </cell>
          <cell r="C1911">
            <v>10.97</v>
          </cell>
          <cell r="D1911" t="str">
            <v>No</v>
          </cell>
          <cell r="E1911" t="str">
            <v>No</v>
          </cell>
          <cell r="F1911" t="str">
            <v>No</v>
          </cell>
          <cell r="G1911" t="str">
            <v>No major surgery</v>
          </cell>
          <cell r="H1911" t="str">
            <v>No</v>
          </cell>
        </row>
        <row r="1912">
          <cell r="A1912" t="str">
            <v>Id1911</v>
          </cell>
          <cell r="B1912">
            <v>34.58</v>
          </cell>
          <cell r="C1912">
            <v>5.14</v>
          </cell>
          <cell r="D1912" t="str">
            <v>No</v>
          </cell>
          <cell r="E1912" t="str">
            <v>yes</v>
          </cell>
          <cell r="F1912" t="str">
            <v>No</v>
          </cell>
          <cell r="G1912">
            <v>2</v>
          </cell>
          <cell r="H1912" t="str">
            <v>No</v>
          </cell>
        </row>
        <row r="1913">
          <cell r="A1913" t="str">
            <v>Id1912</v>
          </cell>
          <cell r="B1913">
            <v>17.940000000000001</v>
          </cell>
          <cell r="C1913">
            <v>5.17</v>
          </cell>
          <cell r="D1913" t="str">
            <v>yes</v>
          </cell>
          <cell r="E1913" t="str">
            <v>No</v>
          </cell>
          <cell r="F1913" t="str">
            <v>No</v>
          </cell>
          <cell r="G1913" t="str">
            <v>No major surgery</v>
          </cell>
          <cell r="H1913" t="str">
            <v>No</v>
          </cell>
        </row>
        <row r="1914">
          <cell r="A1914" t="str">
            <v>Id1913</v>
          </cell>
          <cell r="B1914">
            <v>26.8</v>
          </cell>
          <cell r="C1914">
            <v>6.18</v>
          </cell>
          <cell r="D1914" t="str">
            <v>yes</v>
          </cell>
          <cell r="E1914" t="str">
            <v>No</v>
          </cell>
          <cell r="F1914" t="str">
            <v>Yes</v>
          </cell>
          <cell r="G1914">
            <v>1</v>
          </cell>
          <cell r="H1914" t="str">
            <v>No</v>
          </cell>
        </row>
        <row r="1915">
          <cell r="A1915" t="str">
            <v>Id1914</v>
          </cell>
          <cell r="B1915">
            <v>17.690000000000001</v>
          </cell>
          <cell r="C1915">
            <v>9.07</v>
          </cell>
          <cell r="D1915" t="str">
            <v>yes</v>
          </cell>
          <cell r="E1915" t="str">
            <v>No</v>
          </cell>
          <cell r="F1915" t="str">
            <v>No</v>
          </cell>
          <cell r="G1915" t="str">
            <v>No major surgery</v>
          </cell>
          <cell r="H1915" t="str">
            <v>No</v>
          </cell>
        </row>
        <row r="1916">
          <cell r="A1916" t="str">
            <v>Id1915</v>
          </cell>
          <cell r="B1916">
            <v>25.77</v>
          </cell>
          <cell r="C1916">
            <v>4.43</v>
          </cell>
          <cell r="D1916" t="str">
            <v>No</v>
          </cell>
          <cell r="E1916" t="str">
            <v>No</v>
          </cell>
          <cell r="F1916" t="str">
            <v>Yes</v>
          </cell>
          <cell r="G1916">
            <v>1</v>
          </cell>
          <cell r="H1916" t="str">
            <v>No</v>
          </cell>
        </row>
        <row r="1917">
          <cell r="A1917" t="str">
            <v>Id1916</v>
          </cell>
          <cell r="B1917">
            <v>34.46</v>
          </cell>
          <cell r="C1917">
            <v>4.17</v>
          </cell>
          <cell r="D1917" t="str">
            <v>No</v>
          </cell>
          <cell r="E1917" t="str">
            <v>yes</v>
          </cell>
          <cell r="F1917" t="str">
            <v>No</v>
          </cell>
          <cell r="G1917">
            <v>1</v>
          </cell>
          <cell r="H1917" t="str">
            <v>No</v>
          </cell>
        </row>
        <row r="1918">
          <cell r="A1918" t="str">
            <v>Id1917</v>
          </cell>
          <cell r="B1918">
            <v>30.875</v>
          </cell>
          <cell r="C1918">
            <v>4.95</v>
          </cell>
          <cell r="D1918" t="str">
            <v>yes</v>
          </cell>
          <cell r="E1918" t="str">
            <v>No</v>
          </cell>
          <cell r="F1918" t="str">
            <v>No</v>
          </cell>
          <cell r="G1918" t="str">
            <v>No major surgery</v>
          </cell>
          <cell r="H1918" t="str">
            <v>No</v>
          </cell>
        </row>
        <row r="1919">
          <cell r="A1919" t="str">
            <v>Id1918</v>
          </cell>
          <cell r="B1919">
            <v>39.49</v>
          </cell>
          <cell r="C1919">
            <v>5.13</v>
          </cell>
          <cell r="D1919" t="str">
            <v>No</v>
          </cell>
          <cell r="E1919" t="str">
            <v>No</v>
          </cell>
          <cell r="F1919" t="str">
            <v>No</v>
          </cell>
          <cell r="G1919" t="str">
            <v>No major surgery</v>
          </cell>
          <cell r="H1919" t="str">
            <v>No</v>
          </cell>
        </row>
        <row r="1920">
          <cell r="A1920" t="str">
            <v>Id1919</v>
          </cell>
          <cell r="B1920">
            <v>28.88</v>
          </cell>
          <cell r="C1920">
            <v>4.0999999999999996</v>
          </cell>
          <cell r="D1920" t="str">
            <v>No</v>
          </cell>
          <cell r="E1920" t="str">
            <v>No</v>
          </cell>
          <cell r="F1920" t="str">
            <v>No</v>
          </cell>
          <cell r="G1920" t="str">
            <v>No major surgery</v>
          </cell>
          <cell r="H1920" t="str">
            <v>No</v>
          </cell>
        </row>
        <row r="1921">
          <cell r="A1921" t="str">
            <v>Id1920</v>
          </cell>
          <cell r="B1921">
            <v>20.234999999999999</v>
          </cell>
          <cell r="C1921">
            <v>5.01</v>
          </cell>
          <cell r="D1921" t="str">
            <v>yes</v>
          </cell>
          <cell r="E1921" t="str">
            <v>No</v>
          </cell>
          <cell r="F1921" t="str">
            <v>No</v>
          </cell>
          <cell r="G1921" t="str">
            <v>No major surgery</v>
          </cell>
          <cell r="H1921" t="str">
            <v>No</v>
          </cell>
        </row>
        <row r="1922">
          <cell r="A1922" t="str">
            <v>Id1921</v>
          </cell>
          <cell r="B1922">
            <v>30.67</v>
          </cell>
          <cell r="C1922">
            <v>5.09</v>
          </cell>
          <cell r="D1922" t="str">
            <v>yes</v>
          </cell>
          <cell r="E1922" t="str">
            <v>No</v>
          </cell>
          <cell r="F1922" t="str">
            <v>No</v>
          </cell>
          <cell r="G1922" t="str">
            <v>No major surgery</v>
          </cell>
          <cell r="H1922" t="str">
            <v>No</v>
          </cell>
        </row>
        <row r="1923">
          <cell r="A1923" t="str">
            <v>Id1922</v>
          </cell>
          <cell r="B1923">
            <v>30.875</v>
          </cell>
          <cell r="C1923">
            <v>6.49</v>
          </cell>
          <cell r="D1923" t="str">
            <v>No</v>
          </cell>
          <cell r="E1923" t="str">
            <v>No</v>
          </cell>
          <cell r="F1923" t="str">
            <v>No</v>
          </cell>
          <cell r="G1923" t="str">
            <v>No major surgery</v>
          </cell>
          <cell r="H1923" t="str">
            <v>No</v>
          </cell>
        </row>
        <row r="1924">
          <cell r="A1924" t="str">
            <v>Id1923</v>
          </cell>
          <cell r="B1924">
            <v>23.8</v>
          </cell>
          <cell r="C1924">
            <v>4.08</v>
          </cell>
          <cell r="D1924" t="str">
            <v>No</v>
          </cell>
          <cell r="E1924" t="str">
            <v>No</v>
          </cell>
          <cell r="F1924" t="str">
            <v>No</v>
          </cell>
          <cell r="G1924" t="str">
            <v>No major surgery</v>
          </cell>
          <cell r="H1924" t="str">
            <v>No</v>
          </cell>
        </row>
        <row r="1925">
          <cell r="A1925" t="str">
            <v>Id1924</v>
          </cell>
          <cell r="B1925">
            <v>15.37</v>
          </cell>
          <cell r="C1925">
            <v>8.6300000000000008</v>
          </cell>
          <cell r="D1925" t="str">
            <v>yes</v>
          </cell>
          <cell r="E1925" t="str">
            <v>No</v>
          </cell>
          <cell r="F1925" t="str">
            <v>No</v>
          </cell>
          <cell r="G1925" t="str">
            <v>No major surgery</v>
          </cell>
          <cell r="H1925" t="str">
            <v>No</v>
          </cell>
        </row>
        <row r="1926">
          <cell r="A1926" t="str">
            <v>Id1925</v>
          </cell>
          <cell r="B1926">
            <v>30.4</v>
          </cell>
          <cell r="C1926">
            <v>5.28</v>
          </cell>
          <cell r="D1926" t="str">
            <v>No</v>
          </cell>
          <cell r="E1926" t="str">
            <v>No</v>
          </cell>
          <cell r="F1926" t="str">
            <v>No</v>
          </cell>
          <cell r="G1926" t="str">
            <v>No major surgery</v>
          </cell>
          <cell r="H1926" t="str">
            <v>No</v>
          </cell>
        </row>
        <row r="1927">
          <cell r="A1927" t="str">
            <v>Id1926</v>
          </cell>
          <cell r="B1927">
            <v>19.48</v>
          </cell>
          <cell r="C1927">
            <v>5.63</v>
          </cell>
          <cell r="D1927" t="str">
            <v>yes</v>
          </cell>
          <cell r="E1927" t="str">
            <v>No</v>
          </cell>
          <cell r="F1927" t="str">
            <v>No</v>
          </cell>
          <cell r="G1927">
            <v>1</v>
          </cell>
          <cell r="H1927" t="str">
            <v>No</v>
          </cell>
        </row>
        <row r="1928">
          <cell r="A1928" t="str">
            <v>Id1927</v>
          </cell>
          <cell r="B1928">
            <v>16.96</v>
          </cell>
          <cell r="C1928">
            <v>11.47</v>
          </cell>
          <cell r="D1928" t="str">
            <v>yes</v>
          </cell>
          <cell r="E1928" t="str">
            <v>No</v>
          </cell>
          <cell r="F1928" t="str">
            <v>No</v>
          </cell>
          <cell r="G1928" t="str">
            <v>No major surgery</v>
          </cell>
          <cell r="H1928" t="str">
            <v>No</v>
          </cell>
        </row>
        <row r="1929">
          <cell r="A1929" t="str">
            <v>Id1928</v>
          </cell>
          <cell r="B1929">
            <v>19.05</v>
          </cell>
          <cell r="C1929">
            <v>4.92</v>
          </cell>
          <cell r="D1929" t="str">
            <v>No</v>
          </cell>
          <cell r="E1929" t="str">
            <v>No</v>
          </cell>
          <cell r="F1929" t="str">
            <v>No</v>
          </cell>
          <cell r="G1929">
            <v>1</v>
          </cell>
          <cell r="H1929" t="str">
            <v>No</v>
          </cell>
        </row>
        <row r="1930">
          <cell r="A1930" t="str">
            <v>Id1929</v>
          </cell>
          <cell r="B1930">
            <v>37.619999999999997</v>
          </cell>
          <cell r="C1930">
            <v>4.18</v>
          </cell>
          <cell r="D1930" t="str">
            <v>No</v>
          </cell>
          <cell r="E1930" t="str">
            <v>No</v>
          </cell>
          <cell r="F1930" t="str">
            <v>No</v>
          </cell>
          <cell r="G1930" t="str">
            <v>No major surgery</v>
          </cell>
          <cell r="H1930" t="str">
            <v>No</v>
          </cell>
        </row>
        <row r="1931">
          <cell r="A1931" t="str">
            <v>Id1930</v>
          </cell>
          <cell r="B1931">
            <v>29.1</v>
          </cell>
          <cell r="C1931">
            <v>4.67</v>
          </cell>
          <cell r="D1931" t="str">
            <v>No</v>
          </cell>
          <cell r="E1931" t="str">
            <v>No</v>
          </cell>
          <cell r="F1931" t="str">
            <v>No</v>
          </cell>
          <cell r="G1931" t="str">
            <v>No major surgery</v>
          </cell>
          <cell r="H1931" t="str">
            <v>No</v>
          </cell>
        </row>
        <row r="1932">
          <cell r="A1932" t="str">
            <v>Id1931</v>
          </cell>
          <cell r="B1932">
            <v>26.62</v>
          </cell>
          <cell r="C1932">
            <v>6.24</v>
          </cell>
          <cell r="D1932" t="str">
            <v>No</v>
          </cell>
          <cell r="E1932" t="str">
            <v>No</v>
          </cell>
          <cell r="F1932" t="str">
            <v>No</v>
          </cell>
          <cell r="G1932" t="str">
            <v>No major surgery</v>
          </cell>
          <cell r="H1932" t="str">
            <v>No</v>
          </cell>
        </row>
        <row r="1933">
          <cell r="A1933" t="str">
            <v>Id1932</v>
          </cell>
          <cell r="B1933">
            <v>25.74</v>
          </cell>
          <cell r="C1933">
            <v>5.99</v>
          </cell>
          <cell r="D1933" t="str">
            <v>No</v>
          </cell>
          <cell r="E1933" t="str">
            <v>No</v>
          </cell>
          <cell r="F1933" t="str">
            <v>No</v>
          </cell>
          <cell r="G1933" t="str">
            <v>No major surgery</v>
          </cell>
          <cell r="H1933" t="str">
            <v>No</v>
          </cell>
        </row>
        <row r="1934">
          <cell r="A1934" t="str">
            <v>Id1933</v>
          </cell>
          <cell r="B1934">
            <v>18.22</v>
          </cell>
          <cell r="C1934">
            <v>10.27</v>
          </cell>
          <cell r="D1934" t="str">
            <v>yes</v>
          </cell>
          <cell r="E1934" t="str">
            <v>No</v>
          </cell>
          <cell r="F1934" t="str">
            <v>No</v>
          </cell>
          <cell r="G1934">
            <v>1</v>
          </cell>
          <cell r="H1934" t="str">
            <v>No</v>
          </cell>
        </row>
        <row r="1935">
          <cell r="A1935" t="str">
            <v>Id1934</v>
          </cell>
          <cell r="B1935">
            <v>26.03</v>
          </cell>
          <cell r="C1935">
            <v>5.97</v>
          </cell>
          <cell r="D1935" t="str">
            <v>No</v>
          </cell>
          <cell r="E1935" t="str">
            <v>No</v>
          </cell>
          <cell r="F1935" t="str">
            <v>Yes</v>
          </cell>
          <cell r="G1935">
            <v>1</v>
          </cell>
          <cell r="H1935" t="str">
            <v>No</v>
          </cell>
        </row>
        <row r="1936">
          <cell r="A1936" t="str">
            <v>Id1935</v>
          </cell>
          <cell r="B1936">
            <v>17.29</v>
          </cell>
          <cell r="C1936">
            <v>4.9800000000000004</v>
          </cell>
          <cell r="D1936" t="str">
            <v>No</v>
          </cell>
          <cell r="E1936" t="str">
            <v>No</v>
          </cell>
          <cell r="F1936" t="str">
            <v>No</v>
          </cell>
          <cell r="G1936" t="str">
            <v>No major surgery</v>
          </cell>
          <cell r="H1936" t="str">
            <v>No</v>
          </cell>
        </row>
        <row r="1937">
          <cell r="A1937" t="str">
            <v>Id1936</v>
          </cell>
          <cell r="B1937">
            <v>18.170000000000002</v>
          </cell>
          <cell r="C1937">
            <v>6.91</v>
          </cell>
          <cell r="D1937" t="str">
            <v>yes</v>
          </cell>
          <cell r="E1937" t="str">
            <v>No</v>
          </cell>
          <cell r="F1937" t="str">
            <v>No</v>
          </cell>
          <cell r="G1937">
            <v>1</v>
          </cell>
          <cell r="H1937" t="str">
            <v>No</v>
          </cell>
        </row>
        <row r="1938">
          <cell r="A1938" t="str">
            <v>Id1937</v>
          </cell>
          <cell r="B1938">
            <v>32.54</v>
          </cell>
          <cell r="C1938">
            <v>6.38</v>
          </cell>
          <cell r="D1938" t="str">
            <v>No</v>
          </cell>
          <cell r="E1938" t="str">
            <v>yes</v>
          </cell>
          <cell r="F1938" t="str">
            <v>No</v>
          </cell>
          <cell r="G1938">
            <v>1</v>
          </cell>
          <cell r="H1938" t="str">
            <v>No</v>
          </cell>
        </row>
        <row r="1939">
          <cell r="A1939" t="str">
            <v>Id1938</v>
          </cell>
          <cell r="B1939">
            <v>30.25</v>
          </cell>
          <cell r="C1939">
            <v>4.7699999999999996</v>
          </cell>
          <cell r="D1939" t="str">
            <v>No</v>
          </cell>
          <cell r="E1939" t="str">
            <v>No</v>
          </cell>
          <cell r="F1939" t="str">
            <v>No</v>
          </cell>
          <cell r="G1939" t="str">
            <v>No major surgery</v>
          </cell>
          <cell r="H1939" t="str">
            <v>No</v>
          </cell>
        </row>
        <row r="1940">
          <cell r="A1940" t="str">
            <v>Id1939</v>
          </cell>
          <cell r="B1940">
            <v>19.59</v>
          </cell>
          <cell r="C1940">
            <v>6.04</v>
          </cell>
          <cell r="D1940" t="str">
            <v>yes</v>
          </cell>
          <cell r="E1940" t="str">
            <v>No</v>
          </cell>
          <cell r="F1940" t="str">
            <v>No</v>
          </cell>
          <cell r="G1940">
            <v>1</v>
          </cell>
          <cell r="H1940" t="str">
            <v>No</v>
          </cell>
        </row>
        <row r="1941">
          <cell r="A1941" t="str">
            <v>Id1940</v>
          </cell>
          <cell r="B1941">
            <v>45.9</v>
          </cell>
          <cell r="C1941">
            <v>4.3</v>
          </cell>
          <cell r="D1941" t="str">
            <v>yes</v>
          </cell>
          <cell r="E1941" t="str">
            <v>No</v>
          </cell>
          <cell r="F1941" t="str">
            <v>No</v>
          </cell>
          <cell r="G1941">
            <v>1</v>
          </cell>
          <cell r="H1941" t="str">
            <v>No</v>
          </cell>
        </row>
        <row r="1942">
          <cell r="A1942" t="str">
            <v>Id1941</v>
          </cell>
          <cell r="B1942">
            <v>17.059999999999999</v>
          </cell>
          <cell r="C1942">
            <v>8.75</v>
          </cell>
          <cell r="D1942" t="str">
            <v>yes</v>
          </cell>
          <cell r="E1942" t="str">
            <v>No</v>
          </cell>
          <cell r="F1942" t="str">
            <v>No</v>
          </cell>
          <cell r="G1942" t="str">
            <v>No major surgery</v>
          </cell>
          <cell r="H1942" t="str">
            <v>No</v>
          </cell>
        </row>
        <row r="1943">
          <cell r="A1943" t="str">
            <v>Id1942</v>
          </cell>
          <cell r="B1943">
            <v>32.07</v>
          </cell>
          <cell r="C1943">
            <v>5.25</v>
          </cell>
          <cell r="D1943" t="str">
            <v>No</v>
          </cell>
          <cell r="E1943" t="str">
            <v>No</v>
          </cell>
          <cell r="F1943" t="str">
            <v>Yes</v>
          </cell>
          <cell r="G1943">
            <v>1</v>
          </cell>
          <cell r="H1943" t="str">
            <v>No</v>
          </cell>
        </row>
        <row r="1944">
          <cell r="A1944" t="str">
            <v>Id1943</v>
          </cell>
          <cell r="B1944">
            <v>16.5</v>
          </cell>
          <cell r="C1944">
            <v>5.03</v>
          </cell>
          <cell r="D1944" t="str">
            <v>No</v>
          </cell>
          <cell r="E1944" t="str">
            <v>No</v>
          </cell>
          <cell r="F1944" t="str">
            <v>No</v>
          </cell>
          <cell r="G1944">
            <v>1</v>
          </cell>
          <cell r="H1944" t="str">
            <v>No</v>
          </cell>
        </row>
        <row r="1945">
          <cell r="A1945" t="str">
            <v>Id1944</v>
          </cell>
          <cell r="B1945">
            <v>31.4</v>
          </cell>
          <cell r="C1945">
            <v>5.88</v>
          </cell>
          <cell r="D1945" t="str">
            <v>No</v>
          </cell>
          <cell r="E1945" t="str">
            <v>No</v>
          </cell>
          <cell r="F1945" t="str">
            <v>No</v>
          </cell>
          <cell r="G1945">
            <v>1</v>
          </cell>
          <cell r="H1945" t="str">
            <v>No</v>
          </cell>
        </row>
        <row r="1946">
          <cell r="A1946" t="str">
            <v>Id1945</v>
          </cell>
          <cell r="B1946">
            <v>20.36</v>
          </cell>
          <cell r="C1946">
            <v>4.49</v>
          </cell>
          <cell r="D1946" t="str">
            <v>No</v>
          </cell>
          <cell r="E1946" t="str">
            <v>No</v>
          </cell>
          <cell r="F1946" t="str">
            <v>No</v>
          </cell>
          <cell r="G1946" t="str">
            <v>No major surgery</v>
          </cell>
          <cell r="H1946" t="str">
            <v>No</v>
          </cell>
        </row>
        <row r="1947">
          <cell r="A1947" t="str">
            <v>Id1946</v>
          </cell>
          <cell r="B1947">
            <v>25.46</v>
          </cell>
          <cell r="C1947">
            <v>4.1399999999999997</v>
          </cell>
          <cell r="D1947" t="str">
            <v>No</v>
          </cell>
          <cell r="E1947" t="str">
            <v>No</v>
          </cell>
          <cell r="F1947" t="str">
            <v>No</v>
          </cell>
          <cell r="G1947">
            <v>1</v>
          </cell>
          <cell r="H1947" t="str">
            <v>No</v>
          </cell>
        </row>
        <row r="1948">
          <cell r="A1948" t="str">
            <v>Id1947</v>
          </cell>
          <cell r="B1948">
            <v>17.09</v>
          </cell>
          <cell r="C1948">
            <v>5.8</v>
          </cell>
          <cell r="D1948" t="str">
            <v>yes</v>
          </cell>
          <cell r="E1948" t="str">
            <v>No</v>
          </cell>
          <cell r="F1948" t="str">
            <v>No</v>
          </cell>
          <cell r="G1948" t="str">
            <v>No major surgery</v>
          </cell>
          <cell r="H1948" t="str">
            <v>No</v>
          </cell>
        </row>
        <row r="1949">
          <cell r="A1949" t="str">
            <v>Id1948</v>
          </cell>
          <cell r="B1949">
            <v>20.83</v>
          </cell>
          <cell r="C1949">
            <v>5.12</v>
          </cell>
          <cell r="D1949" t="str">
            <v>No</v>
          </cell>
          <cell r="E1949" t="str">
            <v>No</v>
          </cell>
          <cell r="F1949" t="str">
            <v>No</v>
          </cell>
          <cell r="G1949" t="str">
            <v>No major surgery</v>
          </cell>
          <cell r="H1949" t="str">
            <v>No</v>
          </cell>
        </row>
        <row r="1950">
          <cell r="A1950" t="str">
            <v>Id1949</v>
          </cell>
          <cell r="B1950">
            <v>18.920000000000002</v>
          </cell>
          <cell r="C1950">
            <v>5.98</v>
          </cell>
          <cell r="D1950" t="str">
            <v>yes</v>
          </cell>
          <cell r="E1950" t="str">
            <v>No</v>
          </cell>
          <cell r="F1950" t="str">
            <v>No</v>
          </cell>
          <cell r="G1950">
            <v>1</v>
          </cell>
          <cell r="H1950" t="str">
            <v>No</v>
          </cell>
        </row>
        <row r="1951">
          <cell r="A1951" t="str">
            <v>Id1950</v>
          </cell>
          <cell r="B1951">
            <v>37.1</v>
          </cell>
          <cell r="C1951">
            <v>5.46</v>
          </cell>
          <cell r="D1951" t="str">
            <v>No</v>
          </cell>
          <cell r="E1951" t="str">
            <v>No</v>
          </cell>
          <cell r="F1951" t="str">
            <v>No</v>
          </cell>
          <cell r="G1951" t="str">
            <v>No major surgery</v>
          </cell>
          <cell r="H1951" t="str">
            <v>No</v>
          </cell>
        </row>
        <row r="1952">
          <cell r="A1952" t="str">
            <v>Id1951</v>
          </cell>
          <cell r="B1952">
            <v>22.515000000000001</v>
          </cell>
          <cell r="C1952">
            <v>4.91</v>
          </cell>
          <cell r="D1952" t="str">
            <v>yes</v>
          </cell>
          <cell r="E1952" t="str">
            <v>No</v>
          </cell>
          <cell r="F1952" t="str">
            <v>Yes</v>
          </cell>
          <cell r="G1952">
            <v>1</v>
          </cell>
          <cell r="H1952" t="str">
            <v>No</v>
          </cell>
        </row>
        <row r="1953">
          <cell r="A1953" t="str">
            <v>Id1952</v>
          </cell>
          <cell r="B1953">
            <v>32.700000000000003</v>
          </cell>
          <cell r="C1953">
            <v>4.66</v>
          </cell>
          <cell r="D1953" t="str">
            <v>No</v>
          </cell>
          <cell r="E1953" t="str">
            <v>No</v>
          </cell>
          <cell r="F1953" t="str">
            <v>No</v>
          </cell>
          <cell r="G1953" t="str">
            <v>No major surgery</v>
          </cell>
          <cell r="H1953" t="str">
            <v>No</v>
          </cell>
        </row>
        <row r="1954">
          <cell r="A1954" t="str">
            <v>Id1953</v>
          </cell>
          <cell r="B1954">
            <v>17.75</v>
          </cell>
          <cell r="C1954">
            <v>6.8</v>
          </cell>
          <cell r="D1954" t="str">
            <v>yes</v>
          </cell>
          <cell r="E1954" t="str">
            <v>No</v>
          </cell>
          <cell r="F1954" t="str">
            <v>No</v>
          </cell>
          <cell r="G1954">
            <v>1</v>
          </cell>
          <cell r="H1954" t="str">
            <v>No</v>
          </cell>
        </row>
        <row r="1955">
          <cell r="A1955" t="str">
            <v>Id1954</v>
          </cell>
          <cell r="B1955">
            <v>33.630000000000003</v>
          </cell>
          <cell r="C1955">
            <v>4.47</v>
          </cell>
          <cell r="D1955" t="str">
            <v>yes</v>
          </cell>
          <cell r="E1955" t="str">
            <v>No</v>
          </cell>
          <cell r="F1955" t="str">
            <v>No</v>
          </cell>
          <cell r="G1955" t="str">
            <v>No major surgery</v>
          </cell>
          <cell r="H1955" t="str">
            <v>No</v>
          </cell>
        </row>
        <row r="1956">
          <cell r="A1956" t="str">
            <v>Id1955</v>
          </cell>
          <cell r="B1956">
            <v>34.799999999999997</v>
          </cell>
          <cell r="C1956">
            <v>4.08</v>
          </cell>
          <cell r="D1956" t="str">
            <v>yes</v>
          </cell>
          <cell r="E1956" t="str">
            <v>No</v>
          </cell>
          <cell r="F1956" t="str">
            <v>No</v>
          </cell>
          <cell r="G1956">
            <v>1</v>
          </cell>
          <cell r="H1956" t="str">
            <v>No</v>
          </cell>
        </row>
        <row r="1957">
          <cell r="A1957" t="str">
            <v>Id1956</v>
          </cell>
          <cell r="B1957">
            <v>16.809999999999999</v>
          </cell>
          <cell r="C1957">
            <v>5.51</v>
          </cell>
          <cell r="D1957" t="str">
            <v>yes</v>
          </cell>
          <cell r="E1957" t="str">
            <v>No</v>
          </cell>
          <cell r="F1957" t="str">
            <v>No</v>
          </cell>
          <cell r="G1957">
            <v>1</v>
          </cell>
          <cell r="H1957" t="str">
            <v>No</v>
          </cell>
        </row>
        <row r="1958">
          <cell r="A1958" t="str">
            <v>Id1957</v>
          </cell>
          <cell r="B1958">
            <v>16.690000000000001</v>
          </cell>
          <cell r="C1958">
            <v>8.4</v>
          </cell>
          <cell r="D1958" t="str">
            <v>yes</v>
          </cell>
          <cell r="E1958" t="str">
            <v>No</v>
          </cell>
          <cell r="F1958" t="str">
            <v>No</v>
          </cell>
          <cell r="G1958" t="str">
            <v>No major surgery</v>
          </cell>
          <cell r="H1958" t="str">
            <v>No</v>
          </cell>
        </row>
        <row r="1959">
          <cell r="A1959" t="str">
            <v>Id1958</v>
          </cell>
          <cell r="B1959">
            <v>23.21</v>
          </cell>
          <cell r="C1959">
            <v>5.14</v>
          </cell>
          <cell r="D1959" t="str">
            <v>yes</v>
          </cell>
          <cell r="E1959" t="str">
            <v>No</v>
          </cell>
          <cell r="F1959" t="str">
            <v>No</v>
          </cell>
          <cell r="G1959">
            <v>1</v>
          </cell>
          <cell r="H1959" t="str">
            <v>No</v>
          </cell>
        </row>
        <row r="1960">
          <cell r="A1960" t="str">
            <v>Id1959</v>
          </cell>
          <cell r="B1960">
            <v>25.175000000000001</v>
          </cell>
          <cell r="C1960">
            <v>5.21</v>
          </cell>
          <cell r="D1960" t="str">
            <v>yes</v>
          </cell>
          <cell r="E1960" t="str">
            <v>No</v>
          </cell>
          <cell r="F1960" t="str">
            <v>No</v>
          </cell>
          <cell r="G1960">
            <v>1</v>
          </cell>
          <cell r="H1960" t="str">
            <v>No</v>
          </cell>
        </row>
        <row r="1961">
          <cell r="A1961" t="str">
            <v>Id1960</v>
          </cell>
          <cell r="B1961">
            <v>34.770000000000003</v>
          </cell>
          <cell r="C1961">
            <v>6.23</v>
          </cell>
          <cell r="D1961" t="str">
            <v>No</v>
          </cell>
          <cell r="E1961" t="str">
            <v>No</v>
          </cell>
          <cell r="F1961" t="str">
            <v>No</v>
          </cell>
          <cell r="G1961" t="str">
            <v>No major surgery</v>
          </cell>
          <cell r="H1961" t="str">
            <v>No</v>
          </cell>
        </row>
        <row r="1962">
          <cell r="A1962" t="str">
            <v>Id1961</v>
          </cell>
          <cell r="B1962">
            <v>27.7</v>
          </cell>
          <cell r="C1962">
            <v>5.6</v>
          </cell>
          <cell r="D1962" t="str">
            <v>No</v>
          </cell>
          <cell r="E1962" t="str">
            <v>No</v>
          </cell>
          <cell r="F1962" t="str">
            <v>No</v>
          </cell>
          <cell r="G1962">
            <v>1</v>
          </cell>
          <cell r="H1962" t="str">
            <v>No</v>
          </cell>
        </row>
        <row r="1963">
          <cell r="A1963" t="str">
            <v>Id1962</v>
          </cell>
          <cell r="B1963">
            <v>19.12</v>
          </cell>
          <cell r="C1963">
            <v>4.72</v>
          </cell>
          <cell r="D1963" t="str">
            <v>yes</v>
          </cell>
          <cell r="E1963" t="str">
            <v>No</v>
          </cell>
          <cell r="F1963" t="str">
            <v>No</v>
          </cell>
          <cell r="G1963">
            <v>1</v>
          </cell>
          <cell r="H1963" t="str">
            <v>No</v>
          </cell>
        </row>
        <row r="1964">
          <cell r="A1964" t="str">
            <v>Id1963</v>
          </cell>
          <cell r="B1964">
            <v>32.67</v>
          </cell>
          <cell r="C1964">
            <v>4.67</v>
          </cell>
          <cell r="D1964" t="str">
            <v>No</v>
          </cell>
          <cell r="E1964" t="str">
            <v>No</v>
          </cell>
          <cell r="F1964" t="str">
            <v>Yes</v>
          </cell>
          <cell r="G1964">
            <v>1</v>
          </cell>
          <cell r="H1964" t="str">
            <v>No</v>
          </cell>
        </row>
        <row r="1965">
          <cell r="A1965" t="str">
            <v>Id1964</v>
          </cell>
          <cell r="B1965">
            <v>28.5</v>
          </cell>
          <cell r="C1965">
            <v>6.11</v>
          </cell>
          <cell r="D1965" t="str">
            <v>No</v>
          </cell>
          <cell r="E1965" t="str">
            <v>No</v>
          </cell>
          <cell r="F1965" t="str">
            <v>No</v>
          </cell>
          <cell r="G1965">
            <v>1</v>
          </cell>
          <cell r="H1965" t="str">
            <v>No</v>
          </cell>
        </row>
        <row r="1966">
          <cell r="A1966" t="str">
            <v>Id1965</v>
          </cell>
          <cell r="B1966">
            <v>39.270000000000003</v>
          </cell>
          <cell r="C1966">
            <v>6.25</v>
          </cell>
          <cell r="D1966" t="str">
            <v>No</v>
          </cell>
          <cell r="E1966" t="str">
            <v>No</v>
          </cell>
          <cell r="F1966" t="str">
            <v>No</v>
          </cell>
          <cell r="G1966" t="str">
            <v>No major surgery</v>
          </cell>
          <cell r="H1966" t="str">
            <v>No</v>
          </cell>
        </row>
        <row r="1967">
          <cell r="A1967" t="str">
            <v>Id1966</v>
          </cell>
          <cell r="B1967">
            <v>32.49</v>
          </cell>
          <cell r="C1967">
            <v>4</v>
          </cell>
          <cell r="D1967" t="str">
            <v>yes</v>
          </cell>
          <cell r="E1967" t="str">
            <v>No</v>
          </cell>
          <cell r="F1967" t="str">
            <v>No</v>
          </cell>
          <cell r="G1967" t="str">
            <v>No major surgery</v>
          </cell>
          <cell r="H1967" t="str">
            <v>No</v>
          </cell>
        </row>
        <row r="1968">
          <cell r="A1968" t="str">
            <v>Id1967</v>
          </cell>
          <cell r="B1968">
            <v>23.7</v>
          </cell>
          <cell r="C1968">
            <v>5.55</v>
          </cell>
          <cell r="D1968" t="str">
            <v>yes</v>
          </cell>
          <cell r="E1968" t="str">
            <v>No</v>
          </cell>
          <cell r="F1968" t="str">
            <v>No</v>
          </cell>
          <cell r="G1968" t="str">
            <v>No major surgery</v>
          </cell>
          <cell r="H1968" t="str">
            <v>No</v>
          </cell>
        </row>
        <row r="1969">
          <cell r="A1969" t="str">
            <v>Id1968</v>
          </cell>
          <cell r="B1969">
            <v>30.4</v>
          </cell>
          <cell r="C1969">
            <v>5.95</v>
          </cell>
          <cell r="D1969" t="str">
            <v>No</v>
          </cell>
          <cell r="E1969" t="str">
            <v>yes</v>
          </cell>
          <cell r="F1969" t="str">
            <v>No</v>
          </cell>
          <cell r="G1969">
            <v>1</v>
          </cell>
          <cell r="H1969" t="str">
            <v>No</v>
          </cell>
        </row>
        <row r="1970">
          <cell r="A1970" t="str">
            <v>Id1969</v>
          </cell>
          <cell r="B1970">
            <v>38.94</v>
          </cell>
          <cell r="C1970">
            <v>4.3600000000000003</v>
          </cell>
          <cell r="D1970" t="str">
            <v>No</v>
          </cell>
          <cell r="E1970" t="str">
            <v>No</v>
          </cell>
          <cell r="F1970" t="str">
            <v>Yes</v>
          </cell>
          <cell r="G1970">
            <v>1</v>
          </cell>
          <cell r="H1970" t="str">
            <v>No</v>
          </cell>
        </row>
        <row r="1971">
          <cell r="A1971" t="str">
            <v>Id1970</v>
          </cell>
          <cell r="B1971">
            <v>31.02</v>
          </cell>
          <cell r="C1971">
            <v>4.84</v>
          </cell>
          <cell r="D1971" t="str">
            <v>No</v>
          </cell>
          <cell r="E1971" t="str">
            <v>No</v>
          </cell>
          <cell r="F1971" t="str">
            <v>Yes</v>
          </cell>
          <cell r="G1971">
            <v>1</v>
          </cell>
          <cell r="H1971" t="str">
            <v>No</v>
          </cell>
        </row>
        <row r="1972">
          <cell r="A1972" t="str">
            <v>Id1971</v>
          </cell>
          <cell r="B1972">
            <v>17.5</v>
          </cell>
          <cell r="C1972">
            <v>4.5599999999999996</v>
          </cell>
          <cell r="D1972" t="str">
            <v>No</v>
          </cell>
          <cell r="E1972" t="str">
            <v>No</v>
          </cell>
          <cell r="F1972" t="str">
            <v>No</v>
          </cell>
          <cell r="G1972">
            <v>1</v>
          </cell>
          <cell r="H1972" t="str">
            <v>No</v>
          </cell>
        </row>
        <row r="1973">
          <cell r="A1973" t="str">
            <v>Id1972</v>
          </cell>
          <cell r="B1973">
            <v>34.799999999999997</v>
          </cell>
          <cell r="C1973">
            <v>4.42</v>
          </cell>
          <cell r="D1973" t="str">
            <v>yes</v>
          </cell>
          <cell r="E1973" t="str">
            <v>yes</v>
          </cell>
          <cell r="F1973" t="str">
            <v>No</v>
          </cell>
          <cell r="G1973">
            <v>2</v>
          </cell>
          <cell r="H1973" t="str">
            <v>No</v>
          </cell>
        </row>
        <row r="1974">
          <cell r="A1974" t="str">
            <v>Id1973</v>
          </cell>
          <cell r="B1974">
            <v>17.3</v>
          </cell>
          <cell r="C1974">
            <v>7.66</v>
          </cell>
          <cell r="D1974" t="str">
            <v>yes</v>
          </cell>
          <cell r="E1974" t="str">
            <v>No</v>
          </cell>
          <cell r="F1974" t="str">
            <v>No</v>
          </cell>
          <cell r="G1974">
            <v>1</v>
          </cell>
          <cell r="H1974" t="str">
            <v>No</v>
          </cell>
        </row>
        <row r="1975">
          <cell r="A1975" t="str">
            <v>Id1974</v>
          </cell>
          <cell r="B1975">
            <v>32.25</v>
          </cell>
          <cell r="C1975">
            <v>5.2</v>
          </cell>
          <cell r="D1975" t="str">
            <v>yes</v>
          </cell>
          <cell r="E1975" t="str">
            <v>No</v>
          </cell>
          <cell r="F1975" t="str">
            <v>No</v>
          </cell>
          <cell r="G1975" t="str">
            <v>No major surgery</v>
          </cell>
          <cell r="H1975" t="str">
            <v>No</v>
          </cell>
        </row>
        <row r="1976">
          <cell r="A1976" t="str">
            <v>Id1975</v>
          </cell>
          <cell r="B1976">
            <v>42.4</v>
          </cell>
          <cell r="C1976">
            <v>5.53</v>
          </cell>
          <cell r="D1976" t="str">
            <v>yes</v>
          </cell>
          <cell r="E1976" t="str">
            <v>No</v>
          </cell>
          <cell r="F1976" t="str">
            <v>No</v>
          </cell>
          <cell r="G1976" t="str">
            <v>No major surgery</v>
          </cell>
          <cell r="H1976" t="str">
            <v>No</v>
          </cell>
        </row>
        <row r="1977">
          <cell r="A1977" t="str">
            <v>Id1976</v>
          </cell>
          <cell r="B1977">
            <v>38.664999999999999</v>
          </cell>
          <cell r="C1977">
            <v>4.8600000000000003</v>
          </cell>
          <cell r="D1977" t="str">
            <v>No</v>
          </cell>
          <cell r="E1977" t="str">
            <v>yes</v>
          </cell>
          <cell r="F1977" t="str">
            <v>No</v>
          </cell>
          <cell r="G1977">
            <v>1</v>
          </cell>
          <cell r="H1977" t="str">
            <v>No</v>
          </cell>
        </row>
        <row r="1978">
          <cell r="A1978" t="str">
            <v>Id1977</v>
          </cell>
          <cell r="B1978">
            <v>29.92</v>
          </cell>
          <cell r="C1978">
            <v>5.49</v>
          </cell>
          <cell r="D1978" t="str">
            <v>yes</v>
          </cell>
          <cell r="E1978" t="str">
            <v>No</v>
          </cell>
          <cell r="F1978" t="str">
            <v>No</v>
          </cell>
          <cell r="G1978" t="str">
            <v>No major surgery</v>
          </cell>
          <cell r="H1978" t="str">
            <v>No</v>
          </cell>
        </row>
        <row r="1979">
          <cell r="A1979" t="str">
            <v>Id1978</v>
          </cell>
          <cell r="B1979">
            <v>29.48</v>
          </cell>
          <cell r="C1979">
            <v>4.09</v>
          </cell>
          <cell r="D1979" t="str">
            <v>yes</v>
          </cell>
          <cell r="E1979" t="str">
            <v>No</v>
          </cell>
          <cell r="F1979" t="str">
            <v>No</v>
          </cell>
          <cell r="G1979" t="str">
            <v>No major surgery</v>
          </cell>
          <cell r="H1979" t="str">
            <v>No</v>
          </cell>
        </row>
        <row r="1980">
          <cell r="A1980" t="str">
            <v>Id1979</v>
          </cell>
          <cell r="B1980">
            <v>28.785</v>
          </cell>
          <cell r="C1980">
            <v>4.3099999999999996</v>
          </cell>
          <cell r="D1980" t="str">
            <v>yes</v>
          </cell>
          <cell r="E1980" t="str">
            <v>No</v>
          </cell>
          <cell r="F1980" t="str">
            <v>No</v>
          </cell>
          <cell r="G1980" t="str">
            <v>No major surgery</v>
          </cell>
          <cell r="H1980" t="str">
            <v>No</v>
          </cell>
        </row>
        <row r="1981">
          <cell r="A1981" t="str">
            <v>Id1980</v>
          </cell>
          <cell r="B1981">
            <v>19.8</v>
          </cell>
          <cell r="C1981">
            <v>4</v>
          </cell>
          <cell r="D1981" t="str">
            <v>yes</v>
          </cell>
          <cell r="E1981" t="str">
            <v>No</v>
          </cell>
          <cell r="F1981" t="str">
            <v>No</v>
          </cell>
          <cell r="G1981" t="str">
            <v>No major surgery</v>
          </cell>
          <cell r="H1981" t="str">
            <v>No</v>
          </cell>
        </row>
        <row r="1982">
          <cell r="A1982" t="str">
            <v>Id1981</v>
          </cell>
          <cell r="B1982">
            <v>35.53</v>
          </cell>
          <cell r="C1982">
            <v>4.68</v>
          </cell>
          <cell r="D1982" t="str">
            <v>No</v>
          </cell>
          <cell r="E1982" t="str">
            <v>No</v>
          </cell>
          <cell r="F1982" t="str">
            <v>Yes</v>
          </cell>
          <cell r="G1982">
            <v>1</v>
          </cell>
          <cell r="H1982" t="str">
            <v>No</v>
          </cell>
        </row>
        <row r="1983">
          <cell r="A1983" t="str">
            <v>Id1982</v>
          </cell>
          <cell r="B1983">
            <v>21.47</v>
          </cell>
          <cell r="C1983">
            <v>4.0199999999999996</v>
          </cell>
          <cell r="D1983" t="str">
            <v>yes</v>
          </cell>
          <cell r="E1983" t="str">
            <v>No</v>
          </cell>
          <cell r="F1983" t="str">
            <v>No</v>
          </cell>
          <cell r="G1983">
            <v>1</v>
          </cell>
          <cell r="H1983" t="str">
            <v>No</v>
          </cell>
        </row>
        <row r="1984">
          <cell r="A1984" t="str">
            <v>Id1983</v>
          </cell>
          <cell r="B1984">
            <v>25.9</v>
          </cell>
          <cell r="C1984">
            <v>5.12</v>
          </cell>
          <cell r="D1984" t="str">
            <v>No</v>
          </cell>
          <cell r="E1984" t="str">
            <v>No</v>
          </cell>
          <cell r="F1984" t="str">
            <v>Yes</v>
          </cell>
          <cell r="G1984">
            <v>1</v>
          </cell>
          <cell r="H1984" t="str">
            <v>No</v>
          </cell>
        </row>
        <row r="1985">
          <cell r="A1985" t="str">
            <v>Id1984</v>
          </cell>
          <cell r="B1985">
            <v>20.81</v>
          </cell>
          <cell r="C1985">
            <v>5.52</v>
          </cell>
          <cell r="D1985" t="str">
            <v>No</v>
          </cell>
          <cell r="E1985" t="str">
            <v>No</v>
          </cell>
          <cell r="F1985" t="str">
            <v>No</v>
          </cell>
          <cell r="G1985" t="str">
            <v>No major surgery</v>
          </cell>
          <cell r="H1985" t="str">
            <v>No</v>
          </cell>
        </row>
        <row r="1986">
          <cell r="A1986" t="str">
            <v>Id1985</v>
          </cell>
          <cell r="B1986">
            <v>25.84</v>
          </cell>
          <cell r="C1986">
            <v>5.81</v>
          </cell>
          <cell r="D1986" t="str">
            <v>yes</v>
          </cell>
          <cell r="E1986" t="str">
            <v>No</v>
          </cell>
          <cell r="F1986" t="str">
            <v>Yes</v>
          </cell>
          <cell r="G1986">
            <v>1</v>
          </cell>
          <cell r="H1986" t="str">
            <v>No</v>
          </cell>
        </row>
        <row r="1987">
          <cell r="A1987" t="str">
            <v>Id1986</v>
          </cell>
          <cell r="B1987">
            <v>30.95</v>
          </cell>
          <cell r="C1987">
            <v>5.16</v>
          </cell>
          <cell r="D1987" t="str">
            <v>No</v>
          </cell>
          <cell r="E1987" t="str">
            <v>No</v>
          </cell>
          <cell r="F1987" t="str">
            <v>Yes</v>
          </cell>
          <cell r="G1987">
            <v>1</v>
          </cell>
          <cell r="H1987" t="str">
            <v>No</v>
          </cell>
        </row>
        <row r="1988">
          <cell r="A1988" t="str">
            <v>Id1987</v>
          </cell>
          <cell r="B1988">
            <v>30.54</v>
          </cell>
          <cell r="C1988">
            <v>5</v>
          </cell>
          <cell r="D1988" t="str">
            <v>No</v>
          </cell>
          <cell r="E1988" t="str">
            <v>No</v>
          </cell>
          <cell r="F1988" t="str">
            <v>Yes</v>
          </cell>
          <cell r="G1988">
            <v>1</v>
          </cell>
          <cell r="H1988" t="str">
            <v>No</v>
          </cell>
        </row>
        <row r="1989">
          <cell r="A1989" t="str">
            <v>Id1988</v>
          </cell>
          <cell r="B1989">
            <v>33.914999999999999</v>
          </cell>
          <cell r="C1989">
            <v>5.84</v>
          </cell>
          <cell r="D1989" t="str">
            <v>yes</v>
          </cell>
          <cell r="E1989" t="str">
            <v>No</v>
          </cell>
          <cell r="F1989" t="str">
            <v>No</v>
          </cell>
          <cell r="G1989" t="str">
            <v>No major surgery</v>
          </cell>
          <cell r="H1989" t="str">
            <v>No</v>
          </cell>
        </row>
        <row r="1990">
          <cell r="A1990" t="str">
            <v>Id1989</v>
          </cell>
          <cell r="B1990">
            <v>33.31</v>
          </cell>
          <cell r="C1990">
            <v>4.1900000000000004</v>
          </cell>
          <cell r="D1990" t="str">
            <v>No</v>
          </cell>
          <cell r="E1990" t="str">
            <v>No</v>
          </cell>
          <cell r="F1990" t="str">
            <v>Yes</v>
          </cell>
          <cell r="G1990">
            <v>1</v>
          </cell>
          <cell r="H1990" t="str">
            <v>No</v>
          </cell>
        </row>
        <row r="1991">
          <cell r="A1991" t="str">
            <v>Id1990</v>
          </cell>
          <cell r="B1991">
            <v>25.745000000000001</v>
          </cell>
          <cell r="C1991">
            <v>4.62</v>
          </cell>
          <cell r="D1991" t="str">
            <v>yes</v>
          </cell>
          <cell r="E1991" t="str">
            <v>No</v>
          </cell>
          <cell r="F1991" t="str">
            <v>No</v>
          </cell>
          <cell r="G1991" t="str">
            <v>No major surgery</v>
          </cell>
          <cell r="H1991" t="str">
            <v>No</v>
          </cell>
        </row>
        <row r="1992">
          <cell r="A1992" t="str">
            <v>Id1991</v>
          </cell>
          <cell r="B1992">
            <v>37.1</v>
          </cell>
          <cell r="C1992">
            <v>6.24</v>
          </cell>
          <cell r="D1992" t="str">
            <v>No</v>
          </cell>
          <cell r="E1992" t="str">
            <v>No</v>
          </cell>
          <cell r="F1992" t="str">
            <v>No</v>
          </cell>
          <cell r="G1992" t="str">
            <v>No major surgery</v>
          </cell>
          <cell r="H1992" t="str">
            <v>No</v>
          </cell>
        </row>
        <row r="1993">
          <cell r="A1993" t="str">
            <v>Id1992</v>
          </cell>
          <cell r="B1993">
            <v>35.435000000000002</v>
          </cell>
          <cell r="C1993">
            <v>5.81</v>
          </cell>
          <cell r="D1993" t="str">
            <v>No</v>
          </cell>
          <cell r="E1993" t="str">
            <v>No</v>
          </cell>
          <cell r="F1993" t="str">
            <v>No</v>
          </cell>
          <cell r="G1993" t="str">
            <v>No major surgery</v>
          </cell>
          <cell r="H1993" t="str">
            <v>No</v>
          </cell>
        </row>
        <row r="1994">
          <cell r="A1994" t="str">
            <v>Id1993</v>
          </cell>
          <cell r="B1994">
            <v>20.399999999999999</v>
          </cell>
          <cell r="C1994">
            <v>4.83</v>
          </cell>
          <cell r="D1994" t="str">
            <v>No</v>
          </cell>
          <cell r="E1994" t="str">
            <v>No</v>
          </cell>
          <cell r="F1994" t="str">
            <v>No</v>
          </cell>
          <cell r="G1994" t="str">
            <v>No major surgery</v>
          </cell>
          <cell r="H1994" t="str">
            <v>No</v>
          </cell>
        </row>
        <row r="1995">
          <cell r="A1995" t="str">
            <v>Id1994</v>
          </cell>
          <cell r="B1995">
            <v>42.13</v>
          </cell>
          <cell r="C1995">
            <v>5.72</v>
          </cell>
          <cell r="D1995" t="str">
            <v>yes</v>
          </cell>
          <cell r="E1995" t="str">
            <v>No</v>
          </cell>
          <cell r="F1995" t="str">
            <v>Yes</v>
          </cell>
          <cell r="G1995">
            <v>1</v>
          </cell>
          <cell r="H1995" t="str">
            <v>No</v>
          </cell>
        </row>
        <row r="1996">
          <cell r="A1996" t="str">
            <v>Id1995</v>
          </cell>
          <cell r="B1996">
            <v>33.99</v>
          </cell>
          <cell r="C1996">
            <v>4.83</v>
          </cell>
          <cell r="D1996" t="str">
            <v>yes</v>
          </cell>
          <cell r="E1996" t="str">
            <v>No</v>
          </cell>
          <cell r="F1996" t="str">
            <v>Yes</v>
          </cell>
          <cell r="G1996">
            <v>1</v>
          </cell>
          <cell r="H1996" t="str">
            <v>No</v>
          </cell>
        </row>
        <row r="1997">
          <cell r="A1997" t="str">
            <v>Id1996</v>
          </cell>
          <cell r="B1997">
            <v>28.594999999999999</v>
          </cell>
          <cell r="C1997">
            <v>4.1399999999999997</v>
          </cell>
          <cell r="D1997" t="str">
            <v>yes</v>
          </cell>
          <cell r="E1997" t="str">
            <v>No</v>
          </cell>
          <cell r="F1997" t="str">
            <v>Yes</v>
          </cell>
          <cell r="G1997">
            <v>1</v>
          </cell>
          <cell r="H1997" t="str">
            <v>No</v>
          </cell>
        </row>
        <row r="1998">
          <cell r="A1998" t="str">
            <v>Id1997</v>
          </cell>
          <cell r="B1998">
            <v>20.8</v>
          </cell>
          <cell r="C1998">
            <v>4.07</v>
          </cell>
          <cell r="D1998" t="str">
            <v>yes</v>
          </cell>
          <cell r="E1998" t="str">
            <v>No</v>
          </cell>
          <cell r="F1998" t="str">
            <v>Yes</v>
          </cell>
          <cell r="G1998">
            <v>1</v>
          </cell>
          <cell r="H1998" t="str">
            <v>No</v>
          </cell>
        </row>
        <row r="1999">
          <cell r="A1999" t="str">
            <v>Id1998</v>
          </cell>
          <cell r="B1999">
            <v>23.465</v>
          </cell>
          <cell r="C1999">
            <v>6.26</v>
          </cell>
          <cell r="D1999" t="str">
            <v>yes</v>
          </cell>
          <cell r="E1999" t="str">
            <v>No</v>
          </cell>
          <cell r="F1999" t="str">
            <v>Yes</v>
          </cell>
          <cell r="G1999">
            <v>1</v>
          </cell>
          <cell r="H1999" t="str">
            <v>No</v>
          </cell>
        </row>
        <row r="2000">
          <cell r="A2000" t="str">
            <v>Id1999</v>
          </cell>
          <cell r="B2000">
            <v>40.185000000000002</v>
          </cell>
          <cell r="C2000">
            <v>5.88</v>
          </cell>
          <cell r="D2000" t="str">
            <v>yes</v>
          </cell>
          <cell r="E2000" t="str">
            <v>No</v>
          </cell>
          <cell r="F2000" t="str">
            <v>No</v>
          </cell>
          <cell r="G2000" t="str">
            <v>No major surgery</v>
          </cell>
          <cell r="H2000" t="str">
            <v>No</v>
          </cell>
        </row>
        <row r="2001">
          <cell r="A2001" t="str">
            <v>Id2000</v>
          </cell>
          <cell r="B2001">
            <v>21.89</v>
          </cell>
          <cell r="C2001">
            <v>5.72</v>
          </cell>
          <cell r="D2001" t="str">
            <v>yes</v>
          </cell>
          <cell r="E2001" t="str">
            <v>No</v>
          </cell>
          <cell r="F2001" t="str">
            <v>No</v>
          </cell>
          <cell r="G2001" t="str">
            <v>No major surgery</v>
          </cell>
          <cell r="H2001" t="str">
            <v>No</v>
          </cell>
        </row>
        <row r="2002">
          <cell r="A2002" t="str">
            <v>Id2001</v>
          </cell>
          <cell r="B2002">
            <v>29.34</v>
          </cell>
          <cell r="C2002">
            <v>6.09</v>
          </cell>
          <cell r="D2002" t="str">
            <v>yes</v>
          </cell>
          <cell r="E2002" t="str">
            <v>yes</v>
          </cell>
          <cell r="F2002" t="str">
            <v>No</v>
          </cell>
          <cell r="G2002">
            <v>2</v>
          </cell>
          <cell r="H2002" t="str">
            <v>No</v>
          </cell>
        </row>
        <row r="2003">
          <cell r="A2003" t="str">
            <v>Id2002</v>
          </cell>
          <cell r="B2003">
            <v>22.61</v>
          </cell>
          <cell r="C2003">
            <v>4.25</v>
          </cell>
          <cell r="D2003" t="str">
            <v>yes</v>
          </cell>
          <cell r="E2003" t="str">
            <v>No</v>
          </cell>
          <cell r="F2003" t="str">
            <v>No</v>
          </cell>
          <cell r="G2003" t="str">
            <v>No major surgery</v>
          </cell>
          <cell r="H2003" t="str">
            <v>No</v>
          </cell>
        </row>
        <row r="2004">
          <cell r="A2004" t="str">
            <v>Id2003</v>
          </cell>
          <cell r="B2004">
            <v>22.23</v>
          </cell>
          <cell r="C2004">
            <v>6.09</v>
          </cell>
          <cell r="D2004" t="str">
            <v>yes</v>
          </cell>
          <cell r="E2004" t="str">
            <v>No</v>
          </cell>
          <cell r="F2004" t="str">
            <v>No</v>
          </cell>
          <cell r="G2004" t="str">
            <v>No major surgery</v>
          </cell>
          <cell r="H2004" t="str">
            <v>No</v>
          </cell>
        </row>
        <row r="2005">
          <cell r="A2005" t="str">
            <v>Id2004</v>
          </cell>
          <cell r="B2005">
            <v>33.4</v>
          </cell>
          <cell r="C2005">
            <v>5.51</v>
          </cell>
          <cell r="D2005" t="str">
            <v>No</v>
          </cell>
          <cell r="E2005" t="str">
            <v>No</v>
          </cell>
          <cell r="F2005" t="str">
            <v>No</v>
          </cell>
          <cell r="G2005" t="str">
            <v>No major surgery</v>
          </cell>
          <cell r="H2005" t="str">
            <v>No</v>
          </cell>
        </row>
        <row r="2006">
          <cell r="A2006" t="str">
            <v>Id2005</v>
          </cell>
          <cell r="B2006">
            <v>33.11</v>
          </cell>
          <cell r="C2006">
            <v>5.63</v>
          </cell>
          <cell r="D2006" t="str">
            <v>No</v>
          </cell>
          <cell r="E2006" t="str">
            <v>No</v>
          </cell>
          <cell r="F2006" t="str">
            <v>No</v>
          </cell>
          <cell r="G2006" t="str">
            <v>No major surgery</v>
          </cell>
          <cell r="H2006" t="str">
            <v>No</v>
          </cell>
        </row>
        <row r="2007">
          <cell r="A2007" t="str">
            <v>Id2006</v>
          </cell>
          <cell r="B2007">
            <v>16.815000000000001</v>
          </cell>
          <cell r="C2007">
            <v>5.29</v>
          </cell>
          <cell r="D2007" t="str">
            <v>yes</v>
          </cell>
          <cell r="E2007" t="str">
            <v>No</v>
          </cell>
          <cell r="F2007" t="str">
            <v>No</v>
          </cell>
          <cell r="G2007" t="str">
            <v>No major surgery</v>
          </cell>
          <cell r="H2007" t="str">
            <v>No</v>
          </cell>
        </row>
        <row r="2008">
          <cell r="A2008" t="str">
            <v>Id2007</v>
          </cell>
          <cell r="B2008">
            <v>25.61</v>
          </cell>
          <cell r="C2008">
            <v>4</v>
          </cell>
          <cell r="D2008" t="str">
            <v>No</v>
          </cell>
          <cell r="E2008" t="str">
            <v>No</v>
          </cell>
          <cell r="F2008" t="str">
            <v>Yes</v>
          </cell>
          <cell r="G2008">
            <v>1</v>
          </cell>
          <cell r="H2008" t="str">
            <v>No</v>
          </cell>
        </row>
        <row r="2009">
          <cell r="A2009" t="str">
            <v>Id2008</v>
          </cell>
          <cell r="B2009">
            <v>25.8</v>
          </cell>
          <cell r="C2009">
            <v>5.49</v>
          </cell>
          <cell r="D2009" t="str">
            <v>No</v>
          </cell>
          <cell r="E2009" t="str">
            <v>No</v>
          </cell>
          <cell r="F2009" t="str">
            <v>No</v>
          </cell>
          <cell r="G2009" t="str">
            <v>No major surgery</v>
          </cell>
          <cell r="H2009" t="str">
            <v>No</v>
          </cell>
        </row>
        <row r="2010">
          <cell r="A2010" t="str">
            <v>Id2009</v>
          </cell>
          <cell r="B2010">
            <v>27.39</v>
          </cell>
          <cell r="C2010">
            <v>5.34</v>
          </cell>
          <cell r="D2010" t="str">
            <v>No</v>
          </cell>
          <cell r="E2010" t="str">
            <v>No</v>
          </cell>
          <cell r="F2010" t="str">
            <v>No</v>
          </cell>
          <cell r="G2010" t="str">
            <v>No major surgery</v>
          </cell>
          <cell r="H2010" t="str">
            <v>No</v>
          </cell>
        </row>
        <row r="2011">
          <cell r="A2011" t="str">
            <v>Id2010</v>
          </cell>
          <cell r="B2011">
            <v>17.03</v>
          </cell>
          <cell r="C2011">
            <v>4.12</v>
          </cell>
          <cell r="D2011" t="str">
            <v>No</v>
          </cell>
          <cell r="E2011" t="str">
            <v>No</v>
          </cell>
          <cell r="F2011" t="str">
            <v>No</v>
          </cell>
          <cell r="G2011">
            <v>1</v>
          </cell>
          <cell r="H2011" t="str">
            <v>No</v>
          </cell>
        </row>
        <row r="2012">
          <cell r="A2012" t="str">
            <v>Id2011</v>
          </cell>
          <cell r="B2012">
            <v>23.75</v>
          </cell>
          <cell r="C2012">
            <v>5.49</v>
          </cell>
          <cell r="D2012" t="str">
            <v>yes</v>
          </cell>
          <cell r="E2012" t="str">
            <v>No</v>
          </cell>
          <cell r="F2012" t="str">
            <v>No</v>
          </cell>
          <cell r="G2012" t="str">
            <v>No major surgery</v>
          </cell>
          <cell r="H2012" t="str">
            <v>No</v>
          </cell>
        </row>
        <row r="2013">
          <cell r="A2013" t="str">
            <v>Id2012</v>
          </cell>
          <cell r="B2013">
            <v>26.03</v>
          </cell>
          <cell r="C2013">
            <v>5.1100000000000003</v>
          </cell>
          <cell r="D2013" t="str">
            <v>yes</v>
          </cell>
          <cell r="E2013" t="str">
            <v>No</v>
          </cell>
          <cell r="F2013" t="str">
            <v>No</v>
          </cell>
          <cell r="G2013">
            <v>1</v>
          </cell>
          <cell r="H2013" t="str">
            <v>No</v>
          </cell>
        </row>
        <row r="2014">
          <cell r="A2014" t="str">
            <v>Id2013</v>
          </cell>
          <cell r="B2014">
            <v>16.079999999999998</v>
          </cell>
          <cell r="C2014">
            <v>5.94</v>
          </cell>
          <cell r="D2014" t="str">
            <v>No</v>
          </cell>
          <cell r="E2014" t="str">
            <v>No</v>
          </cell>
          <cell r="F2014" t="str">
            <v>No</v>
          </cell>
          <cell r="G2014" t="str">
            <v>No major surgery</v>
          </cell>
          <cell r="H2014" t="str">
            <v>No</v>
          </cell>
        </row>
        <row r="2015">
          <cell r="A2015" t="str">
            <v>Id2014</v>
          </cell>
          <cell r="B2015">
            <v>30.875</v>
          </cell>
          <cell r="C2015">
            <v>5.54</v>
          </cell>
          <cell r="D2015" t="str">
            <v>No</v>
          </cell>
          <cell r="E2015" t="str">
            <v>No</v>
          </cell>
          <cell r="F2015" t="str">
            <v>No</v>
          </cell>
          <cell r="G2015" t="str">
            <v>No major surgery</v>
          </cell>
          <cell r="H2015" t="str">
            <v>No</v>
          </cell>
        </row>
        <row r="2016">
          <cell r="A2016" t="str">
            <v>Id2015</v>
          </cell>
          <cell r="B2016">
            <v>31.79</v>
          </cell>
          <cell r="C2016">
            <v>7.09</v>
          </cell>
          <cell r="D2016" t="str">
            <v>No</v>
          </cell>
          <cell r="E2016" t="str">
            <v>No</v>
          </cell>
          <cell r="F2016" t="str">
            <v>No</v>
          </cell>
          <cell r="G2016" t="str">
            <v>No major surgery</v>
          </cell>
          <cell r="H2016" t="str">
            <v>No</v>
          </cell>
        </row>
        <row r="2017">
          <cell r="A2017" t="str">
            <v>Id2016</v>
          </cell>
          <cell r="B2017">
            <v>28.48</v>
          </cell>
          <cell r="C2017">
            <v>6.22</v>
          </cell>
          <cell r="D2017" t="str">
            <v>yes</v>
          </cell>
          <cell r="E2017" t="str">
            <v>No</v>
          </cell>
          <cell r="F2017" t="str">
            <v>Yes</v>
          </cell>
          <cell r="G2017">
            <v>1</v>
          </cell>
          <cell r="H2017" t="str">
            <v>No</v>
          </cell>
        </row>
        <row r="2018">
          <cell r="A2018" t="str">
            <v>Id2017</v>
          </cell>
          <cell r="B2018">
            <v>26.6</v>
          </cell>
          <cell r="C2018">
            <v>4.33</v>
          </cell>
          <cell r="D2018" t="str">
            <v>No</v>
          </cell>
          <cell r="E2018" t="str">
            <v>No</v>
          </cell>
          <cell r="F2018" t="str">
            <v>No</v>
          </cell>
          <cell r="G2018">
            <v>1</v>
          </cell>
          <cell r="H2018" t="str">
            <v>No</v>
          </cell>
        </row>
        <row r="2019">
          <cell r="A2019" t="str">
            <v>Id2018</v>
          </cell>
          <cell r="B2019">
            <v>25.27</v>
          </cell>
          <cell r="C2019">
            <v>5.83</v>
          </cell>
          <cell r="D2019" t="str">
            <v>No</v>
          </cell>
          <cell r="E2019" t="str">
            <v>No</v>
          </cell>
          <cell r="F2019" t="str">
            <v>No</v>
          </cell>
          <cell r="G2019">
            <v>1</v>
          </cell>
          <cell r="H2019" t="str">
            <v>No</v>
          </cell>
        </row>
        <row r="2020">
          <cell r="A2020" t="str">
            <v>Id2019</v>
          </cell>
          <cell r="B2020">
            <v>34.484999999999999</v>
          </cell>
          <cell r="C2020">
            <v>4.7</v>
          </cell>
          <cell r="D2020" t="str">
            <v>yes</v>
          </cell>
          <cell r="E2020" t="str">
            <v>No</v>
          </cell>
          <cell r="F2020" t="str">
            <v>Yes</v>
          </cell>
          <cell r="G2020">
            <v>1</v>
          </cell>
          <cell r="H2020" t="str">
            <v>No</v>
          </cell>
        </row>
        <row r="2021">
          <cell r="A2021" t="str">
            <v>Id2020</v>
          </cell>
          <cell r="B2021">
            <v>15.57</v>
          </cell>
          <cell r="C2021">
            <v>4.07</v>
          </cell>
          <cell r="D2021" t="str">
            <v>yes</v>
          </cell>
          <cell r="E2021" t="str">
            <v>No</v>
          </cell>
          <cell r="F2021" t="str">
            <v>No</v>
          </cell>
          <cell r="G2021">
            <v>1</v>
          </cell>
          <cell r="H2021" t="str">
            <v>No</v>
          </cell>
        </row>
        <row r="2022">
          <cell r="A2022" t="str">
            <v>Id2021</v>
          </cell>
          <cell r="B2022">
            <v>30.36</v>
          </cell>
          <cell r="C2022">
            <v>9.39</v>
          </cell>
          <cell r="D2022" t="str">
            <v>No</v>
          </cell>
          <cell r="E2022" t="str">
            <v>No</v>
          </cell>
          <cell r="F2022" t="str">
            <v>No</v>
          </cell>
          <cell r="G2022" t="str">
            <v>No major surgery</v>
          </cell>
          <cell r="H2022" t="str">
            <v>No</v>
          </cell>
        </row>
        <row r="2023">
          <cell r="A2023" t="str">
            <v>Id2022</v>
          </cell>
          <cell r="B2023">
            <v>19.37</v>
          </cell>
          <cell r="C2023">
            <v>4.18</v>
          </cell>
          <cell r="D2023" t="str">
            <v>No</v>
          </cell>
          <cell r="E2023" t="str">
            <v>No</v>
          </cell>
          <cell r="F2023" t="str">
            <v>No</v>
          </cell>
          <cell r="G2023" t="str">
            <v>No major surgery</v>
          </cell>
          <cell r="H2023" t="str">
            <v>No</v>
          </cell>
        </row>
        <row r="2024">
          <cell r="A2024" t="str">
            <v>Id2023</v>
          </cell>
          <cell r="B2024">
            <v>16.71</v>
          </cell>
          <cell r="C2024">
            <v>4.18</v>
          </cell>
          <cell r="D2024" t="str">
            <v>No</v>
          </cell>
          <cell r="E2024" t="str">
            <v>No</v>
          </cell>
          <cell r="F2024" t="str">
            <v>No</v>
          </cell>
          <cell r="G2024">
            <v>1</v>
          </cell>
          <cell r="H2024" t="str">
            <v>No</v>
          </cell>
        </row>
        <row r="2025">
          <cell r="A2025" t="str">
            <v>Id2024</v>
          </cell>
          <cell r="B2025">
            <v>24.1</v>
          </cell>
          <cell r="C2025">
            <v>4.4000000000000004</v>
          </cell>
          <cell r="D2025" t="str">
            <v>yes</v>
          </cell>
          <cell r="E2025" t="str">
            <v>No</v>
          </cell>
          <cell r="F2025" t="str">
            <v>No</v>
          </cell>
          <cell r="G2025">
            <v>1</v>
          </cell>
          <cell r="H2025" t="str">
            <v>No</v>
          </cell>
        </row>
        <row r="2026">
          <cell r="A2026" t="str">
            <v>Id2025</v>
          </cell>
          <cell r="B2026">
            <v>29.77</v>
          </cell>
          <cell r="C2026">
            <v>9.9</v>
          </cell>
          <cell r="D2026" t="str">
            <v>No</v>
          </cell>
          <cell r="E2026" t="str">
            <v>No</v>
          </cell>
          <cell r="F2026" t="str">
            <v>No</v>
          </cell>
          <cell r="G2026" t="str">
            <v>No major surgery</v>
          </cell>
          <cell r="H2026" t="str">
            <v>No</v>
          </cell>
        </row>
        <row r="2027">
          <cell r="A2027" t="str">
            <v>Id2026</v>
          </cell>
          <cell r="B2027">
            <v>46.53</v>
          </cell>
          <cell r="C2027">
            <v>4.84</v>
          </cell>
          <cell r="D2027" t="str">
            <v>yes</v>
          </cell>
          <cell r="E2027" t="str">
            <v>No</v>
          </cell>
          <cell r="F2027" t="str">
            <v>No</v>
          </cell>
          <cell r="G2027" t="str">
            <v>No major surgery</v>
          </cell>
          <cell r="H2027" t="str">
            <v>No</v>
          </cell>
        </row>
        <row r="2028">
          <cell r="A2028" t="str">
            <v>Id2027</v>
          </cell>
          <cell r="B2028">
            <v>23.4</v>
          </cell>
          <cell r="C2028">
            <v>5.53</v>
          </cell>
          <cell r="D2028" t="str">
            <v>No</v>
          </cell>
          <cell r="E2028" t="str">
            <v>No</v>
          </cell>
          <cell r="F2028" t="str">
            <v>Yes</v>
          </cell>
          <cell r="G2028">
            <v>1</v>
          </cell>
          <cell r="H2028" t="str">
            <v>No</v>
          </cell>
        </row>
        <row r="2029">
          <cell r="A2029" t="str">
            <v>Id2028</v>
          </cell>
          <cell r="B2029">
            <v>30</v>
          </cell>
          <cell r="C2029">
            <v>4.33</v>
          </cell>
          <cell r="D2029" t="str">
            <v>yes</v>
          </cell>
          <cell r="E2029" t="str">
            <v>No</v>
          </cell>
          <cell r="F2029" t="str">
            <v>No</v>
          </cell>
          <cell r="G2029" t="str">
            <v>No major surgery</v>
          </cell>
          <cell r="H2029" t="str">
            <v>No</v>
          </cell>
        </row>
        <row r="2030">
          <cell r="A2030" t="str">
            <v>Id2029</v>
          </cell>
          <cell r="B2030">
            <v>29.15</v>
          </cell>
          <cell r="C2030">
            <v>4.91</v>
          </cell>
          <cell r="D2030" t="str">
            <v>yes</v>
          </cell>
          <cell r="E2030" t="str">
            <v>No</v>
          </cell>
          <cell r="F2030" t="str">
            <v>No</v>
          </cell>
          <cell r="G2030" t="str">
            <v>No major surgery</v>
          </cell>
          <cell r="H2030" t="str">
            <v>No</v>
          </cell>
        </row>
        <row r="2031">
          <cell r="A2031" t="str">
            <v>Id2030</v>
          </cell>
          <cell r="B2031">
            <v>34.865000000000002</v>
          </cell>
          <cell r="C2031">
            <v>4.8</v>
          </cell>
          <cell r="D2031" t="str">
            <v>No</v>
          </cell>
          <cell r="E2031" t="str">
            <v>No</v>
          </cell>
          <cell r="F2031" t="str">
            <v>No</v>
          </cell>
          <cell r="G2031" t="str">
            <v>No major surgery</v>
          </cell>
          <cell r="H2031" t="str">
            <v>No</v>
          </cell>
        </row>
        <row r="2032">
          <cell r="A2032" t="str">
            <v>Id2031</v>
          </cell>
          <cell r="B2032">
            <v>28.12</v>
          </cell>
          <cell r="C2032">
            <v>5.55</v>
          </cell>
          <cell r="D2032" t="str">
            <v>yes</v>
          </cell>
          <cell r="E2032" t="str">
            <v>yes</v>
          </cell>
          <cell r="F2032" t="str">
            <v>No</v>
          </cell>
          <cell r="G2032">
            <v>2</v>
          </cell>
          <cell r="H2032" t="str">
            <v>No</v>
          </cell>
        </row>
        <row r="2033">
          <cell r="A2033" t="str">
            <v>Id2032</v>
          </cell>
          <cell r="B2033">
            <v>29.45</v>
          </cell>
          <cell r="C2033">
            <v>5.24</v>
          </cell>
          <cell r="D2033" t="str">
            <v>yes</v>
          </cell>
          <cell r="E2033" t="str">
            <v>No</v>
          </cell>
          <cell r="F2033" t="str">
            <v>No</v>
          </cell>
          <cell r="G2033" t="str">
            <v>No major surgery</v>
          </cell>
          <cell r="H2033" t="str">
            <v>No</v>
          </cell>
        </row>
        <row r="2034">
          <cell r="A2034" t="str">
            <v>Id2033</v>
          </cell>
          <cell r="B2034">
            <v>27.94</v>
          </cell>
          <cell r="C2034">
            <v>6.08</v>
          </cell>
          <cell r="D2034" t="str">
            <v>No</v>
          </cell>
          <cell r="E2034" t="str">
            <v>No</v>
          </cell>
          <cell r="F2034" t="str">
            <v>Yes</v>
          </cell>
          <cell r="G2034">
            <v>1</v>
          </cell>
          <cell r="H2034" t="str">
            <v>No</v>
          </cell>
        </row>
        <row r="2035">
          <cell r="A2035" t="str">
            <v>Id2034</v>
          </cell>
          <cell r="B2035">
            <v>27.2</v>
          </cell>
          <cell r="C2035">
            <v>5.83</v>
          </cell>
          <cell r="D2035" t="str">
            <v>No</v>
          </cell>
          <cell r="E2035" t="str">
            <v>No</v>
          </cell>
          <cell r="F2035" t="str">
            <v>Yes</v>
          </cell>
          <cell r="G2035">
            <v>1</v>
          </cell>
          <cell r="H2035" t="str">
            <v>No</v>
          </cell>
        </row>
        <row r="2036">
          <cell r="A2036" t="str">
            <v>Id2035</v>
          </cell>
          <cell r="B2036">
            <v>33.344999999999999</v>
          </cell>
          <cell r="C2036">
            <v>4.29</v>
          </cell>
          <cell r="D2036" t="str">
            <v>No</v>
          </cell>
          <cell r="E2036" t="str">
            <v>No</v>
          </cell>
          <cell r="F2036" t="str">
            <v>No</v>
          </cell>
          <cell r="G2036">
            <v>1</v>
          </cell>
          <cell r="H2036" t="str">
            <v>No</v>
          </cell>
        </row>
        <row r="2037">
          <cell r="A2037" t="str">
            <v>Id2036</v>
          </cell>
          <cell r="B2037">
            <v>29.925000000000001</v>
          </cell>
          <cell r="C2037">
            <v>5.3</v>
          </cell>
          <cell r="D2037" t="str">
            <v>No</v>
          </cell>
          <cell r="E2037" t="str">
            <v>No</v>
          </cell>
          <cell r="F2037" t="str">
            <v>No</v>
          </cell>
          <cell r="G2037">
            <v>1</v>
          </cell>
          <cell r="H2037" t="str">
            <v>No</v>
          </cell>
        </row>
        <row r="2038">
          <cell r="A2038" t="str">
            <v>Id2037</v>
          </cell>
          <cell r="B2038">
            <v>24.225000000000001</v>
          </cell>
          <cell r="C2038">
            <v>4.42</v>
          </cell>
          <cell r="D2038" t="str">
            <v>No</v>
          </cell>
          <cell r="E2038" t="str">
            <v>No</v>
          </cell>
          <cell r="F2038" t="str">
            <v>No</v>
          </cell>
          <cell r="G2038">
            <v>1</v>
          </cell>
          <cell r="H2038" t="str">
            <v>No</v>
          </cell>
        </row>
        <row r="2039">
          <cell r="A2039" t="str">
            <v>Id2038</v>
          </cell>
          <cell r="B2039">
            <v>29.68</v>
          </cell>
          <cell r="C2039">
            <v>5.68</v>
          </cell>
          <cell r="D2039" t="str">
            <v>No</v>
          </cell>
          <cell r="E2039" t="str">
            <v>yes</v>
          </cell>
          <cell r="F2039" t="str">
            <v>No</v>
          </cell>
          <cell r="G2039">
            <v>1</v>
          </cell>
          <cell r="H2039" t="str">
            <v>No</v>
          </cell>
        </row>
        <row r="2040">
          <cell r="A2040" t="str">
            <v>Id2039</v>
          </cell>
          <cell r="B2040">
            <v>20.614999999999998</v>
          </cell>
          <cell r="C2040">
            <v>6.05</v>
          </cell>
          <cell r="D2040" t="str">
            <v>No</v>
          </cell>
          <cell r="E2040" t="str">
            <v>No</v>
          </cell>
          <cell r="F2040" t="str">
            <v>Yes</v>
          </cell>
          <cell r="G2040">
            <v>1</v>
          </cell>
          <cell r="H2040" t="str">
            <v>No</v>
          </cell>
        </row>
        <row r="2041">
          <cell r="A2041" t="str">
            <v>Id2040</v>
          </cell>
          <cell r="B2041">
            <v>32.119999999999997</v>
          </cell>
          <cell r="C2041">
            <v>5.33</v>
          </cell>
          <cell r="D2041" t="str">
            <v>No</v>
          </cell>
          <cell r="E2041" t="str">
            <v>yes</v>
          </cell>
          <cell r="F2041" t="str">
            <v>No</v>
          </cell>
          <cell r="G2041">
            <v>1</v>
          </cell>
          <cell r="H2041" t="str">
            <v>No</v>
          </cell>
        </row>
        <row r="2042">
          <cell r="A2042" t="str">
            <v>Id2041</v>
          </cell>
          <cell r="B2042">
            <v>27.36</v>
          </cell>
          <cell r="C2042">
            <v>6.22</v>
          </cell>
          <cell r="D2042" t="str">
            <v>No</v>
          </cell>
          <cell r="E2042" t="str">
            <v>No</v>
          </cell>
          <cell r="F2042" t="str">
            <v>No</v>
          </cell>
          <cell r="G2042" t="str">
            <v>No major surgery</v>
          </cell>
          <cell r="H2042" t="str">
            <v>No</v>
          </cell>
        </row>
        <row r="2043">
          <cell r="A2043" t="str">
            <v>Id2042</v>
          </cell>
          <cell r="B2043">
            <v>17.385000000000002</v>
          </cell>
          <cell r="C2043">
            <v>5.84</v>
          </cell>
          <cell r="D2043" t="str">
            <v>No</v>
          </cell>
          <cell r="E2043" t="str">
            <v>No</v>
          </cell>
          <cell r="F2043" t="str">
            <v>No</v>
          </cell>
          <cell r="G2043" t="str">
            <v>No major surgery</v>
          </cell>
          <cell r="H2043" t="str">
            <v>No</v>
          </cell>
        </row>
        <row r="2044">
          <cell r="A2044" t="str">
            <v>Id2043</v>
          </cell>
          <cell r="B2044">
            <v>30.13</v>
          </cell>
          <cell r="C2044">
            <v>5.71</v>
          </cell>
          <cell r="D2044" t="str">
            <v>No</v>
          </cell>
          <cell r="E2044" t="str">
            <v>yes</v>
          </cell>
          <cell r="F2044" t="str">
            <v>No</v>
          </cell>
          <cell r="G2044">
            <v>1</v>
          </cell>
          <cell r="H2044" t="str">
            <v>No</v>
          </cell>
        </row>
        <row r="2045">
          <cell r="A2045" t="str">
            <v>Id2044</v>
          </cell>
          <cell r="B2045">
            <v>25.44</v>
          </cell>
          <cell r="C2045">
            <v>6.04</v>
          </cell>
          <cell r="D2045" t="str">
            <v>yes</v>
          </cell>
          <cell r="E2045" t="str">
            <v>No</v>
          </cell>
          <cell r="F2045" t="str">
            <v>Yes</v>
          </cell>
          <cell r="G2045">
            <v>1</v>
          </cell>
          <cell r="H2045" t="str">
            <v>No</v>
          </cell>
        </row>
        <row r="2046">
          <cell r="A2046" t="str">
            <v>Id2045</v>
          </cell>
          <cell r="B2046">
            <v>39.805</v>
          </cell>
          <cell r="C2046">
            <v>4.38</v>
          </cell>
          <cell r="D2046" t="str">
            <v>No</v>
          </cell>
          <cell r="E2046" t="str">
            <v>yes</v>
          </cell>
          <cell r="F2046" t="str">
            <v>No</v>
          </cell>
          <cell r="G2046">
            <v>1</v>
          </cell>
          <cell r="H2046" t="str">
            <v>No</v>
          </cell>
        </row>
        <row r="2047">
          <cell r="A2047" t="str">
            <v>Id2046</v>
          </cell>
          <cell r="B2047">
            <v>30.4</v>
          </cell>
          <cell r="C2047">
            <v>5.56</v>
          </cell>
          <cell r="D2047" t="str">
            <v>yes</v>
          </cell>
          <cell r="E2047" t="str">
            <v>yes</v>
          </cell>
          <cell r="F2047" t="str">
            <v>No</v>
          </cell>
          <cell r="G2047">
            <v>1</v>
          </cell>
          <cell r="H2047" t="str">
            <v>No</v>
          </cell>
        </row>
        <row r="2048">
          <cell r="A2048" t="str">
            <v>Id2047</v>
          </cell>
          <cell r="B2048">
            <v>23.18</v>
          </cell>
          <cell r="C2048">
            <v>4.24</v>
          </cell>
          <cell r="D2048" t="str">
            <v>No</v>
          </cell>
          <cell r="E2048" t="str">
            <v>yes</v>
          </cell>
          <cell r="F2048" t="str">
            <v>No</v>
          </cell>
          <cell r="G2048">
            <v>1</v>
          </cell>
          <cell r="H2048" t="str">
            <v>No</v>
          </cell>
        </row>
        <row r="2049">
          <cell r="A2049" t="str">
            <v>Id2048</v>
          </cell>
          <cell r="B2049">
            <v>39.615000000000002</v>
          </cell>
          <cell r="C2049">
            <v>6.32</v>
          </cell>
          <cell r="D2049" t="str">
            <v>No</v>
          </cell>
          <cell r="E2049" t="str">
            <v>No</v>
          </cell>
          <cell r="F2049" t="str">
            <v>Yes</v>
          </cell>
          <cell r="G2049">
            <v>1</v>
          </cell>
          <cell r="H2049" t="str">
            <v>No</v>
          </cell>
        </row>
        <row r="2050">
          <cell r="A2050" t="str">
            <v>Id2049</v>
          </cell>
          <cell r="B2050">
            <v>30.59</v>
          </cell>
          <cell r="C2050">
            <v>6.3</v>
          </cell>
          <cell r="D2050" t="str">
            <v>yes</v>
          </cell>
          <cell r="E2050" t="str">
            <v>No</v>
          </cell>
          <cell r="F2050" t="str">
            <v>Yes</v>
          </cell>
          <cell r="G2050">
            <v>1</v>
          </cell>
          <cell r="H2050" t="str">
            <v>No</v>
          </cell>
        </row>
        <row r="2051">
          <cell r="A2051" t="str">
            <v>Id2050</v>
          </cell>
          <cell r="B2051">
            <v>16.72</v>
          </cell>
          <cell r="C2051">
            <v>4.38</v>
          </cell>
          <cell r="D2051" t="str">
            <v>yes</v>
          </cell>
          <cell r="E2051" t="str">
            <v>No</v>
          </cell>
          <cell r="F2051" t="str">
            <v>No</v>
          </cell>
          <cell r="G2051">
            <v>1</v>
          </cell>
          <cell r="H2051" t="str">
            <v>No</v>
          </cell>
        </row>
        <row r="2052">
          <cell r="A2052" t="str">
            <v>Id2051</v>
          </cell>
          <cell r="B2052">
            <v>26.22</v>
          </cell>
          <cell r="C2052">
            <v>4.6500000000000004</v>
          </cell>
          <cell r="D2052" t="str">
            <v>yes</v>
          </cell>
          <cell r="E2052" t="str">
            <v>No</v>
          </cell>
          <cell r="F2052" t="str">
            <v>Yes</v>
          </cell>
          <cell r="G2052">
            <v>1</v>
          </cell>
          <cell r="H2052" t="str">
            <v>No</v>
          </cell>
        </row>
        <row r="2053">
          <cell r="A2053" t="str">
            <v>Id2052</v>
          </cell>
          <cell r="B2053">
            <v>31.824999999999999</v>
          </cell>
          <cell r="C2053">
            <v>4.7</v>
          </cell>
          <cell r="D2053" t="str">
            <v>No</v>
          </cell>
          <cell r="E2053" t="str">
            <v>No</v>
          </cell>
          <cell r="F2053" t="str">
            <v>Yes</v>
          </cell>
          <cell r="G2053">
            <v>1</v>
          </cell>
          <cell r="H2053" t="str">
            <v>No</v>
          </cell>
        </row>
        <row r="2054">
          <cell r="A2054" t="str">
            <v>Id2053</v>
          </cell>
          <cell r="B2054">
            <v>25.745000000000001</v>
          </cell>
          <cell r="C2054">
            <v>4.34</v>
          </cell>
          <cell r="D2054" t="str">
            <v>No</v>
          </cell>
          <cell r="E2054" t="str">
            <v>No</v>
          </cell>
          <cell r="F2054" t="str">
            <v>Yes</v>
          </cell>
          <cell r="G2054">
            <v>1</v>
          </cell>
          <cell r="H2054" t="str">
            <v>No</v>
          </cell>
        </row>
        <row r="2055">
          <cell r="A2055" t="str">
            <v>Id2054</v>
          </cell>
          <cell r="B2055">
            <v>24.605</v>
          </cell>
          <cell r="C2055">
            <v>5.62</v>
          </cell>
          <cell r="D2055" t="str">
            <v>No</v>
          </cell>
          <cell r="E2055" t="str">
            <v>No</v>
          </cell>
          <cell r="F2055" t="str">
            <v>Yes</v>
          </cell>
          <cell r="G2055">
            <v>1</v>
          </cell>
          <cell r="H2055" t="str">
            <v>No</v>
          </cell>
        </row>
        <row r="2056">
          <cell r="A2056" t="str">
            <v>Id2055</v>
          </cell>
          <cell r="B2056">
            <v>24.51</v>
          </cell>
          <cell r="C2056">
            <v>4.24</v>
          </cell>
          <cell r="D2056" t="str">
            <v>No</v>
          </cell>
          <cell r="E2056" t="str">
            <v>No</v>
          </cell>
          <cell r="F2056" t="str">
            <v>Yes</v>
          </cell>
          <cell r="G2056">
            <v>1</v>
          </cell>
          <cell r="H2056" t="str">
            <v>No</v>
          </cell>
        </row>
        <row r="2057">
          <cell r="A2057" t="str">
            <v>Id2056</v>
          </cell>
          <cell r="B2057">
            <v>31.065000000000001</v>
          </cell>
          <cell r="C2057">
            <v>4.57</v>
          </cell>
          <cell r="D2057" t="str">
            <v>yes</v>
          </cell>
          <cell r="E2057" t="str">
            <v>No</v>
          </cell>
          <cell r="F2057" t="str">
            <v>No</v>
          </cell>
          <cell r="G2057" t="str">
            <v>No major surgery</v>
          </cell>
          <cell r="H2057" t="str">
            <v>No</v>
          </cell>
        </row>
        <row r="2058">
          <cell r="A2058" t="str">
            <v>Id2057</v>
          </cell>
          <cell r="B2058">
            <v>28.12</v>
          </cell>
          <cell r="C2058">
            <v>5.05</v>
          </cell>
          <cell r="D2058" t="str">
            <v>No</v>
          </cell>
          <cell r="E2058" t="str">
            <v>No</v>
          </cell>
          <cell r="F2058" t="str">
            <v>No</v>
          </cell>
          <cell r="G2058" t="str">
            <v>No major surgery</v>
          </cell>
          <cell r="H2058" t="str">
            <v>No</v>
          </cell>
        </row>
        <row r="2059">
          <cell r="A2059" t="str">
            <v>Id2058</v>
          </cell>
          <cell r="B2059">
            <v>38.06</v>
          </cell>
          <cell r="C2059">
            <v>6.16</v>
          </cell>
          <cell r="D2059" t="str">
            <v>No</v>
          </cell>
          <cell r="E2059" t="str">
            <v>No</v>
          </cell>
          <cell r="F2059" t="str">
            <v>No</v>
          </cell>
          <cell r="G2059" t="str">
            <v>No major surgery</v>
          </cell>
          <cell r="H2059" t="str">
            <v>No</v>
          </cell>
        </row>
        <row r="2060">
          <cell r="A2060" t="str">
            <v>Id2059</v>
          </cell>
          <cell r="B2060">
            <v>24.96</v>
          </cell>
          <cell r="C2060">
            <v>4.57</v>
          </cell>
          <cell r="D2060" t="str">
            <v>No</v>
          </cell>
          <cell r="E2060" t="str">
            <v>No</v>
          </cell>
          <cell r="F2060" t="str">
            <v>No</v>
          </cell>
          <cell r="G2060" t="str">
            <v>No major surgery</v>
          </cell>
          <cell r="H2060" t="str">
            <v>No</v>
          </cell>
        </row>
        <row r="2061">
          <cell r="A2061" t="str">
            <v>Id2060</v>
          </cell>
          <cell r="B2061">
            <v>17.670000000000002</v>
          </cell>
          <cell r="C2061">
            <v>5.53</v>
          </cell>
          <cell r="D2061" t="str">
            <v>yes</v>
          </cell>
          <cell r="E2061" t="str">
            <v>No</v>
          </cell>
          <cell r="F2061" t="str">
            <v>No</v>
          </cell>
          <cell r="G2061" t="str">
            <v>No major surgery</v>
          </cell>
          <cell r="H2061" t="str">
            <v>No</v>
          </cell>
        </row>
        <row r="2062">
          <cell r="A2062" t="str">
            <v>Id2061</v>
          </cell>
          <cell r="B2062">
            <v>31.35</v>
          </cell>
          <cell r="C2062">
            <v>5.84</v>
          </cell>
          <cell r="D2062" t="str">
            <v>No</v>
          </cell>
          <cell r="E2062" t="str">
            <v>yes</v>
          </cell>
          <cell r="F2062" t="str">
            <v>No</v>
          </cell>
          <cell r="G2062">
            <v>1</v>
          </cell>
          <cell r="H2062" t="str">
            <v>No</v>
          </cell>
        </row>
        <row r="2063">
          <cell r="A2063" t="str">
            <v>Id2062</v>
          </cell>
          <cell r="B2063">
            <v>28.31</v>
          </cell>
          <cell r="C2063">
            <v>6.41</v>
          </cell>
          <cell r="D2063" t="str">
            <v>No</v>
          </cell>
          <cell r="E2063" t="str">
            <v>yes</v>
          </cell>
          <cell r="F2063" t="str">
            <v>No</v>
          </cell>
          <cell r="G2063">
            <v>1</v>
          </cell>
          <cell r="H2063" t="str">
            <v>No</v>
          </cell>
        </row>
        <row r="2064">
          <cell r="A2064" t="str">
            <v>Id2063</v>
          </cell>
          <cell r="B2064">
            <v>30.3</v>
          </cell>
          <cell r="C2064">
            <v>4.7300000000000004</v>
          </cell>
          <cell r="D2064" t="str">
            <v>yes</v>
          </cell>
          <cell r="E2064" t="str">
            <v>No</v>
          </cell>
          <cell r="F2064" t="str">
            <v>Yes</v>
          </cell>
          <cell r="G2064">
            <v>1</v>
          </cell>
          <cell r="H2064" t="str">
            <v>No</v>
          </cell>
        </row>
        <row r="2065">
          <cell r="A2065" t="str">
            <v>Id2064</v>
          </cell>
          <cell r="B2065">
            <v>26.4</v>
          </cell>
          <cell r="C2065">
            <v>6.22</v>
          </cell>
          <cell r="D2065" t="str">
            <v>yes</v>
          </cell>
          <cell r="E2065" t="str">
            <v>No</v>
          </cell>
          <cell r="F2065" t="str">
            <v>No</v>
          </cell>
          <cell r="G2065" t="str">
            <v>No major surgery</v>
          </cell>
          <cell r="H2065" t="str">
            <v>No</v>
          </cell>
        </row>
        <row r="2066">
          <cell r="A2066" t="str">
            <v>Id2065</v>
          </cell>
          <cell r="B2066">
            <v>22.135000000000002</v>
          </cell>
          <cell r="C2066">
            <v>4.46</v>
          </cell>
          <cell r="D2066" t="str">
            <v>yes</v>
          </cell>
          <cell r="E2066" t="str">
            <v>No</v>
          </cell>
          <cell r="F2066" t="str">
            <v>No</v>
          </cell>
          <cell r="G2066" t="str">
            <v>No major surgery</v>
          </cell>
          <cell r="H2066" t="str">
            <v>No</v>
          </cell>
        </row>
        <row r="2067">
          <cell r="A2067" t="str">
            <v>Id2066</v>
          </cell>
          <cell r="B2067">
            <v>17.399999999999999</v>
          </cell>
          <cell r="C2067">
            <v>4.5</v>
          </cell>
          <cell r="D2067" t="str">
            <v>yes</v>
          </cell>
          <cell r="E2067" t="str">
            <v>No</v>
          </cell>
          <cell r="F2067" t="str">
            <v>No</v>
          </cell>
          <cell r="G2067" t="str">
            <v>No major surgery</v>
          </cell>
          <cell r="H2067" t="str">
            <v>No</v>
          </cell>
        </row>
        <row r="2068">
          <cell r="A2068" t="str">
            <v>Id2067</v>
          </cell>
          <cell r="B2068">
            <v>28.06</v>
          </cell>
          <cell r="C2068">
            <v>8.93</v>
          </cell>
          <cell r="D2068" t="str">
            <v>No</v>
          </cell>
          <cell r="E2068" t="str">
            <v>No</v>
          </cell>
          <cell r="F2068" t="str">
            <v>No</v>
          </cell>
          <cell r="G2068" t="str">
            <v>No major surgery</v>
          </cell>
          <cell r="H2068" t="str">
            <v>No</v>
          </cell>
        </row>
        <row r="2069">
          <cell r="A2069" t="str">
            <v>Id2068</v>
          </cell>
          <cell r="B2069">
            <v>31.13</v>
          </cell>
          <cell r="C2069">
            <v>11.02</v>
          </cell>
          <cell r="D2069" t="str">
            <v>No</v>
          </cell>
          <cell r="E2069" t="str">
            <v>No</v>
          </cell>
          <cell r="F2069" t="str">
            <v>No</v>
          </cell>
          <cell r="G2069" t="str">
            <v>No major surgery</v>
          </cell>
          <cell r="H2069" t="str">
            <v>No</v>
          </cell>
        </row>
        <row r="2070">
          <cell r="A2070" t="str">
            <v>Id2069</v>
          </cell>
          <cell r="B2070">
            <v>18.46</v>
          </cell>
          <cell r="C2070">
            <v>5.25</v>
          </cell>
          <cell r="D2070" t="str">
            <v>No</v>
          </cell>
          <cell r="E2070" t="str">
            <v>No</v>
          </cell>
          <cell r="F2070" t="str">
            <v>No</v>
          </cell>
          <cell r="G2070" t="str">
            <v>No major surgery</v>
          </cell>
          <cell r="H2070" t="str">
            <v>No</v>
          </cell>
        </row>
        <row r="2071">
          <cell r="A2071" t="str">
            <v>Id2070</v>
          </cell>
          <cell r="B2071">
            <v>17.3</v>
          </cell>
          <cell r="C2071">
            <v>4.75</v>
          </cell>
          <cell r="D2071" t="str">
            <v>No</v>
          </cell>
          <cell r="E2071" t="str">
            <v>No</v>
          </cell>
          <cell r="F2071" t="str">
            <v>No</v>
          </cell>
          <cell r="G2071" t="str">
            <v>No major surgery</v>
          </cell>
          <cell r="H2071" t="str">
            <v>No</v>
          </cell>
        </row>
        <row r="2072">
          <cell r="A2072" t="str">
            <v>Id2071</v>
          </cell>
          <cell r="B2072">
            <v>35.625</v>
          </cell>
          <cell r="C2072">
            <v>4.68</v>
          </cell>
          <cell r="D2072" t="str">
            <v>yes</v>
          </cell>
          <cell r="E2072" t="str">
            <v>No</v>
          </cell>
          <cell r="F2072" t="str">
            <v>Yes</v>
          </cell>
          <cell r="G2072">
            <v>1</v>
          </cell>
          <cell r="H2072" t="str">
            <v>No</v>
          </cell>
        </row>
        <row r="2073">
          <cell r="A2073" t="str">
            <v>Id2072</v>
          </cell>
          <cell r="B2073">
            <v>20.234999999999999</v>
          </cell>
          <cell r="C2073">
            <v>6.17</v>
          </cell>
          <cell r="D2073" t="str">
            <v>yes</v>
          </cell>
          <cell r="E2073" t="str">
            <v>yes</v>
          </cell>
          <cell r="F2073" t="str">
            <v>No</v>
          </cell>
          <cell r="G2073">
            <v>2</v>
          </cell>
          <cell r="H2073" t="str">
            <v>No</v>
          </cell>
        </row>
        <row r="2074">
          <cell r="A2074" t="str">
            <v>Id2073</v>
          </cell>
          <cell r="B2074">
            <v>27.55</v>
          </cell>
          <cell r="C2074">
            <v>4.5599999999999996</v>
          </cell>
          <cell r="D2074" t="str">
            <v>yes</v>
          </cell>
          <cell r="E2074" t="str">
            <v>No</v>
          </cell>
          <cell r="F2074" t="str">
            <v>Yes</v>
          </cell>
          <cell r="G2074">
            <v>1</v>
          </cell>
          <cell r="H2074" t="str">
            <v>No</v>
          </cell>
        </row>
        <row r="2075">
          <cell r="A2075" t="str">
            <v>Id2074</v>
          </cell>
          <cell r="B2075">
            <v>17.97</v>
          </cell>
          <cell r="C2075">
            <v>6.3</v>
          </cell>
          <cell r="D2075" t="str">
            <v>No</v>
          </cell>
          <cell r="E2075" t="str">
            <v>No</v>
          </cell>
          <cell r="F2075" t="str">
            <v>No</v>
          </cell>
          <cell r="G2075" t="str">
            <v>No major surgery</v>
          </cell>
          <cell r="H2075" t="str">
            <v>No</v>
          </cell>
        </row>
        <row r="2076">
          <cell r="A2076" t="str">
            <v>Id2075</v>
          </cell>
          <cell r="B2076">
            <v>29.98</v>
          </cell>
          <cell r="C2076">
            <v>6.03</v>
          </cell>
          <cell r="D2076" t="str">
            <v>No</v>
          </cell>
          <cell r="E2076" t="str">
            <v>yes</v>
          </cell>
          <cell r="F2076" t="str">
            <v>No</v>
          </cell>
          <cell r="G2076">
            <v>1</v>
          </cell>
          <cell r="H2076" t="str">
            <v>No</v>
          </cell>
        </row>
        <row r="2077">
          <cell r="A2077" t="str">
            <v>Id2076</v>
          </cell>
          <cell r="B2077">
            <v>33.659999999999997</v>
          </cell>
          <cell r="C2077">
            <v>4.2</v>
          </cell>
          <cell r="D2077" t="str">
            <v>yes</v>
          </cell>
          <cell r="E2077" t="str">
            <v>No</v>
          </cell>
          <cell r="F2077" t="str">
            <v>No</v>
          </cell>
          <cell r="G2077">
            <v>1</v>
          </cell>
          <cell r="H2077" t="str">
            <v>No</v>
          </cell>
        </row>
        <row r="2078">
          <cell r="A2078" t="str">
            <v>Id2077</v>
          </cell>
          <cell r="B2078">
            <v>32.67</v>
          </cell>
          <cell r="C2078">
            <v>5.61</v>
          </cell>
          <cell r="D2078" t="str">
            <v>yes</v>
          </cell>
          <cell r="E2078" t="str">
            <v>No</v>
          </cell>
          <cell r="F2078" t="str">
            <v>No</v>
          </cell>
          <cell r="G2078">
            <v>1</v>
          </cell>
          <cell r="H2078" t="str">
            <v>No</v>
          </cell>
        </row>
        <row r="2079">
          <cell r="A2079" t="str">
            <v>Id2078</v>
          </cell>
          <cell r="B2079">
            <v>30.5</v>
          </cell>
          <cell r="C2079">
            <v>5.88</v>
          </cell>
          <cell r="D2079" t="str">
            <v>yes</v>
          </cell>
          <cell r="E2079" t="str">
            <v>No</v>
          </cell>
          <cell r="F2079" t="str">
            <v>No</v>
          </cell>
          <cell r="G2079">
            <v>1</v>
          </cell>
          <cell r="H2079" t="str">
            <v>No</v>
          </cell>
        </row>
        <row r="2080">
          <cell r="A2080" t="str">
            <v>Id2079</v>
          </cell>
          <cell r="B2080">
            <v>23.1</v>
          </cell>
          <cell r="C2080">
            <v>5.92</v>
          </cell>
          <cell r="D2080" t="str">
            <v>yes</v>
          </cell>
          <cell r="E2080" t="str">
            <v>No</v>
          </cell>
          <cell r="F2080" t="str">
            <v>No</v>
          </cell>
          <cell r="G2080">
            <v>1</v>
          </cell>
          <cell r="H2080" t="str">
            <v>No</v>
          </cell>
        </row>
        <row r="2081">
          <cell r="A2081" t="str">
            <v>Id2080</v>
          </cell>
          <cell r="B2081">
            <v>39.49</v>
          </cell>
          <cell r="C2081">
            <v>4.8099999999999996</v>
          </cell>
          <cell r="D2081" t="str">
            <v>No</v>
          </cell>
          <cell r="E2081" t="str">
            <v>No</v>
          </cell>
          <cell r="F2081" t="str">
            <v>No</v>
          </cell>
          <cell r="G2081">
            <v>1</v>
          </cell>
          <cell r="H2081" t="str">
            <v>No</v>
          </cell>
        </row>
        <row r="2082">
          <cell r="A2082" t="str">
            <v>Id2081</v>
          </cell>
          <cell r="B2082">
            <v>33.99</v>
          </cell>
          <cell r="C2082">
            <v>4.55</v>
          </cell>
          <cell r="D2082" t="str">
            <v>No</v>
          </cell>
          <cell r="E2082" t="str">
            <v>No</v>
          </cell>
          <cell r="F2082" t="str">
            <v>No</v>
          </cell>
          <cell r="G2082">
            <v>1</v>
          </cell>
          <cell r="H2082" t="str">
            <v>No</v>
          </cell>
        </row>
        <row r="2083">
          <cell r="A2083" t="str">
            <v>Id2082</v>
          </cell>
          <cell r="B2083">
            <v>27.72</v>
          </cell>
          <cell r="C2083">
            <v>6.43</v>
          </cell>
          <cell r="D2083" t="str">
            <v>No</v>
          </cell>
          <cell r="E2083" t="str">
            <v>No</v>
          </cell>
          <cell r="F2083" t="str">
            <v>No</v>
          </cell>
          <cell r="G2083">
            <v>1</v>
          </cell>
          <cell r="H2083" t="str">
            <v>No</v>
          </cell>
        </row>
        <row r="2084">
          <cell r="A2084" t="str">
            <v>Id2083</v>
          </cell>
          <cell r="B2084">
            <v>30.59</v>
          </cell>
          <cell r="C2084">
            <v>11.62</v>
          </cell>
          <cell r="D2084" t="str">
            <v>No</v>
          </cell>
          <cell r="E2084" t="str">
            <v>No</v>
          </cell>
          <cell r="F2084" t="str">
            <v>No</v>
          </cell>
          <cell r="G2084" t="str">
            <v>No major surgery</v>
          </cell>
          <cell r="H2084" t="str">
            <v>No</v>
          </cell>
        </row>
        <row r="2085">
          <cell r="A2085" t="str">
            <v>Id2084</v>
          </cell>
          <cell r="B2085">
            <v>22.6</v>
          </cell>
          <cell r="C2085">
            <v>6.04</v>
          </cell>
          <cell r="D2085" t="str">
            <v>No</v>
          </cell>
          <cell r="E2085" t="str">
            <v>No</v>
          </cell>
          <cell r="F2085" t="str">
            <v>No</v>
          </cell>
          <cell r="G2085">
            <v>1</v>
          </cell>
          <cell r="H2085" t="str">
            <v>No</v>
          </cell>
        </row>
        <row r="2086">
          <cell r="A2086" t="str">
            <v>Id2085</v>
          </cell>
          <cell r="B2086">
            <v>28.785</v>
          </cell>
          <cell r="C2086">
            <v>8.82</v>
          </cell>
          <cell r="D2086" t="str">
            <v>No</v>
          </cell>
          <cell r="E2086" t="str">
            <v>No</v>
          </cell>
          <cell r="F2086" t="str">
            <v>No</v>
          </cell>
          <cell r="G2086" t="str">
            <v>No major surgery</v>
          </cell>
          <cell r="H2086" t="str">
            <v>No</v>
          </cell>
        </row>
        <row r="2087">
          <cell r="A2087" t="str">
            <v>Id2086</v>
          </cell>
          <cell r="B2087">
            <v>50.38</v>
          </cell>
          <cell r="C2087">
            <v>5.8</v>
          </cell>
          <cell r="D2087" t="str">
            <v>No</v>
          </cell>
          <cell r="E2087" t="str">
            <v>No</v>
          </cell>
          <cell r="F2087" t="str">
            <v>No</v>
          </cell>
          <cell r="G2087" t="str">
            <v>No major surgery</v>
          </cell>
          <cell r="H2087" t="str">
            <v>No</v>
          </cell>
        </row>
        <row r="2088">
          <cell r="A2088" t="str">
            <v>Id2087</v>
          </cell>
          <cell r="B2088">
            <v>35.200000000000003</v>
          </cell>
          <cell r="C2088">
            <v>4.28</v>
          </cell>
          <cell r="D2088" t="str">
            <v>No</v>
          </cell>
          <cell r="E2088" t="str">
            <v>No</v>
          </cell>
          <cell r="F2088" t="str">
            <v>No</v>
          </cell>
          <cell r="G2088" t="str">
            <v>No major surgery</v>
          </cell>
          <cell r="H2088" t="str">
            <v>No</v>
          </cell>
        </row>
        <row r="2089">
          <cell r="A2089" t="str">
            <v>Id2088</v>
          </cell>
          <cell r="B2089">
            <v>35.72</v>
          </cell>
          <cell r="C2089">
            <v>5.5</v>
          </cell>
          <cell r="D2089" t="str">
            <v>yes</v>
          </cell>
          <cell r="E2089" t="str">
            <v>No</v>
          </cell>
          <cell r="F2089" t="str">
            <v>No</v>
          </cell>
          <cell r="G2089" t="str">
            <v>No major surgery</v>
          </cell>
          <cell r="H2089" t="str">
            <v>No</v>
          </cell>
        </row>
        <row r="2090">
          <cell r="A2090" t="str">
            <v>Id2089</v>
          </cell>
          <cell r="B2090">
            <v>24.51</v>
          </cell>
          <cell r="C2090">
            <v>4.6900000000000004</v>
          </cell>
          <cell r="D2090" t="str">
            <v>No</v>
          </cell>
          <cell r="E2090" t="str">
            <v>No</v>
          </cell>
          <cell r="F2090" t="str">
            <v>No</v>
          </cell>
          <cell r="G2090" t="str">
            <v>No major surgery</v>
          </cell>
          <cell r="H2090" t="str">
            <v>No</v>
          </cell>
        </row>
        <row r="2091">
          <cell r="A2091" t="str">
            <v>Id2090</v>
          </cell>
          <cell r="B2091">
            <v>23.844999999999999</v>
          </cell>
          <cell r="C2091">
            <v>4.43</v>
          </cell>
          <cell r="D2091" t="str">
            <v>No</v>
          </cell>
          <cell r="E2091" t="str">
            <v>No</v>
          </cell>
          <cell r="F2091" t="str">
            <v>No</v>
          </cell>
          <cell r="G2091" t="str">
            <v>No major surgery</v>
          </cell>
          <cell r="H2091" t="str">
            <v>No</v>
          </cell>
        </row>
        <row r="2092">
          <cell r="A2092" t="str">
            <v>Id2091</v>
          </cell>
          <cell r="B2092">
            <v>15.68</v>
          </cell>
          <cell r="C2092">
            <v>6.16</v>
          </cell>
          <cell r="D2092" t="str">
            <v>yes</v>
          </cell>
          <cell r="E2092" t="str">
            <v>No</v>
          </cell>
          <cell r="F2092" t="str">
            <v>No</v>
          </cell>
          <cell r="G2092">
            <v>1</v>
          </cell>
          <cell r="H2092" t="str">
            <v>No</v>
          </cell>
        </row>
        <row r="2093">
          <cell r="A2093" t="str">
            <v>Id2092</v>
          </cell>
          <cell r="B2093">
            <v>32.395000000000003</v>
          </cell>
          <cell r="C2093">
            <v>6.66</v>
          </cell>
          <cell r="D2093" t="str">
            <v>No</v>
          </cell>
          <cell r="E2093" t="str">
            <v>No</v>
          </cell>
          <cell r="F2093" t="str">
            <v>No</v>
          </cell>
          <cell r="G2093" t="str">
            <v>No major surgery</v>
          </cell>
          <cell r="H2093" t="str">
            <v>No</v>
          </cell>
        </row>
        <row r="2094">
          <cell r="A2094" t="str">
            <v>Id2093</v>
          </cell>
          <cell r="B2094">
            <v>23.655000000000001</v>
          </cell>
          <cell r="C2094">
            <v>5.92</v>
          </cell>
          <cell r="D2094" t="str">
            <v>No</v>
          </cell>
          <cell r="E2094" t="str">
            <v>No</v>
          </cell>
          <cell r="F2094" t="str">
            <v>No</v>
          </cell>
          <cell r="G2094">
            <v>1</v>
          </cell>
          <cell r="H2094" t="str">
            <v>No</v>
          </cell>
        </row>
        <row r="2095">
          <cell r="A2095" t="str">
            <v>Id2094</v>
          </cell>
          <cell r="B2095">
            <v>28.4</v>
          </cell>
          <cell r="C2095">
            <v>5.97</v>
          </cell>
          <cell r="D2095" t="str">
            <v>No</v>
          </cell>
          <cell r="E2095" t="str">
            <v>No</v>
          </cell>
          <cell r="F2095" t="str">
            <v>Yes</v>
          </cell>
          <cell r="G2095">
            <v>1</v>
          </cell>
          <cell r="H2095" t="str">
            <v>No</v>
          </cell>
        </row>
        <row r="2096">
          <cell r="A2096" t="str">
            <v>Id2095</v>
          </cell>
          <cell r="B2096">
            <v>35.42</v>
          </cell>
          <cell r="C2096">
            <v>4.6399999999999997</v>
          </cell>
          <cell r="D2096" t="str">
            <v>yes</v>
          </cell>
          <cell r="E2096" t="str">
            <v>No</v>
          </cell>
          <cell r="F2096" t="str">
            <v>No</v>
          </cell>
          <cell r="G2096" t="str">
            <v>No major surgery</v>
          </cell>
          <cell r="H2096" t="str">
            <v>No</v>
          </cell>
        </row>
        <row r="2097">
          <cell r="A2097" t="str">
            <v>Id2096</v>
          </cell>
          <cell r="B2097">
            <v>26.18</v>
          </cell>
          <cell r="C2097">
            <v>6.12</v>
          </cell>
          <cell r="D2097" t="str">
            <v>No</v>
          </cell>
          <cell r="E2097" t="str">
            <v>yes</v>
          </cell>
          <cell r="F2097" t="str">
            <v>No</v>
          </cell>
          <cell r="G2097">
            <v>1</v>
          </cell>
          <cell r="H2097" t="str">
            <v>No</v>
          </cell>
        </row>
        <row r="2098">
          <cell r="A2098" t="str">
            <v>Id2097</v>
          </cell>
          <cell r="B2098">
            <v>20.8</v>
          </cell>
          <cell r="C2098">
            <v>4.87</v>
          </cell>
          <cell r="D2098" t="str">
            <v>yes</v>
          </cell>
          <cell r="E2098" t="str">
            <v>No</v>
          </cell>
          <cell r="F2098" t="str">
            <v>No</v>
          </cell>
          <cell r="G2098" t="str">
            <v>No major surgery</v>
          </cell>
          <cell r="H2098" t="str">
            <v>No</v>
          </cell>
        </row>
        <row r="2099">
          <cell r="A2099" t="str">
            <v>Id2098</v>
          </cell>
          <cell r="B2099">
            <v>15.82</v>
          </cell>
          <cell r="C2099">
            <v>4.5999999999999996</v>
          </cell>
          <cell r="D2099" t="str">
            <v>No</v>
          </cell>
          <cell r="E2099" t="str">
            <v>No</v>
          </cell>
          <cell r="F2099" t="str">
            <v>No</v>
          </cell>
          <cell r="G2099" t="str">
            <v>No major surgery</v>
          </cell>
          <cell r="H2099" t="str">
            <v>No</v>
          </cell>
        </row>
        <row r="2100">
          <cell r="A2100" t="str">
            <v>Id2099</v>
          </cell>
          <cell r="B2100">
            <v>17.670000000000002</v>
          </cell>
          <cell r="C2100">
            <v>4.78</v>
          </cell>
          <cell r="D2100" t="str">
            <v>No</v>
          </cell>
          <cell r="E2100" t="str">
            <v>No</v>
          </cell>
          <cell r="F2100" t="str">
            <v>No</v>
          </cell>
          <cell r="G2100" t="str">
            <v>No major surgery</v>
          </cell>
          <cell r="H2100" t="str">
            <v>No</v>
          </cell>
        </row>
        <row r="2101">
          <cell r="A2101" t="str">
            <v>Id2100</v>
          </cell>
          <cell r="B2101">
            <v>31.92</v>
          </cell>
          <cell r="C2101">
            <v>11.05</v>
          </cell>
          <cell r="D2101" t="str">
            <v>No</v>
          </cell>
          <cell r="E2101" t="str">
            <v>No</v>
          </cell>
          <cell r="F2101" t="str">
            <v>No</v>
          </cell>
          <cell r="G2101" t="str">
            <v>No major surgery</v>
          </cell>
          <cell r="H2101" t="str">
            <v>No</v>
          </cell>
        </row>
        <row r="2102">
          <cell r="A2102" t="str">
            <v>Id2101</v>
          </cell>
          <cell r="B2102">
            <v>28.975000000000001</v>
          </cell>
          <cell r="C2102">
            <v>7.62</v>
          </cell>
          <cell r="D2102" t="str">
            <v>No</v>
          </cell>
          <cell r="E2102" t="str">
            <v>No</v>
          </cell>
          <cell r="F2102" t="str">
            <v>No</v>
          </cell>
          <cell r="G2102" t="str">
            <v>No major surgery</v>
          </cell>
          <cell r="H2102" t="str">
            <v>No</v>
          </cell>
        </row>
        <row r="2103">
          <cell r="A2103" t="str">
            <v>Id2102</v>
          </cell>
          <cell r="B2103">
            <v>31.73</v>
          </cell>
          <cell r="C2103">
            <v>4.78</v>
          </cell>
          <cell r="D2103" t="str">
            <v>yes</v>
          </cell>
          <cell r="E2103" t="str">
            <v>yes</v>
          </cell>
          <cell r="F2103" t="str">
            <v>No</v>
          </cell>
          <cell r="G2103">
            <v>2</v>
          </cell>
          <cell r="H2103" t="str">
            <v>No</v>
          </cell>
        </row>
        <row r="2104">
          <cell r="A2104" t="str">
            <v>Id2103</v>
          </cell>
          <cell r="B2104">
            <v>28.88</v>
          </cell>
          <cell r="C2104">
            <v>6.09</v>
          </cell>
          <cell r="D2104" t="str">
            <v>yes</v>
          </cell>
          <cell r="E2104" t="str">
            <v>yes</v>
          </cell>
          <cell r="F2104" t="str">
            <v>No</v>
          </cell>
          <cell r="G2104">
            <v>2</v>
          </cell>
          <cell r="H2104" t="str">
            <v>No</v>
          </cell>
        </row>
        <row r="2105">
          <cell r="A2105" t="str">
            <v>Id2104</v>
          </cell>
          <cell r="B2105">
            <v>25.555</v>
          </cell>
          <cell r="C2105">
            <v>5.1100000000000003</v>
          </cell>
          <cell r="D2105" t="str">
            <v>No</v>
          </cell>
          <cell r="E2105" t="str">
            <v>No</v>
          </cell>
          <cell r="F2105" t="str">
            <v>Yes</v>
          </cell>
          <cell r="G2105">
            <v>1</v>
          </cell>
          <cell r="H2105" t="str">
            <v>No</v>
          </cell>
        </row>
        <row r="2106">
          <cell r="A2106" t="str">
            <v>Id2105</v>
          </cell>
          <cell r="B2106">
            <v>37.29</v>
          </cell>
          <cell r="C2106">
            <v>4.46</v>
          </cell>
          <cell r="D2106" t="str">
            <v>No</v>
          </cell>
          <cell r="E2106" t="str">
            <v>yes</v>
          </cell>
          <cell r="F2106" t="str">
            <v>No</v>
          </cell>
          <cell r="G2106">
            <v>1</v>
          </cell>
          <cell r="H2106" t="str">
            <v>No</v>
          </cell>
        </row>
        <row r="2107">
          <cell r="A2107" t="str">
            <v>Id2106</v>
          </cell>
          <cell r="B2107">
            <v>40.28</v>
          </cell>
          <cell r="C2107">
            <v>6.11</v>
          </cell>
          <cell r="D2107" t="str">
            <v>No</v>
          </cell>
          <cell r="E2107" t="str">
            <v>yes</v>
          </cell>
          <cell r="F2107" t="str">
            <v>No</v>
          </cell>
          <cell r="G2107">
            <v>1</v>
          </cell>
          <cell r="H2107" t="str">
            <v>No</v>
          </cell>
        </row>
        <row r="2108">
          <cell r="A2108" t="str">
            <v>Id2107</v>
          </cell>
          <cell r="B2108">
            <v>40.185000000000002</v>
          </cell>
          <cell r="C2108">
            <v>4.66</v>
          </cell>
          <cell r="D2108" t="str">
            <v>No</v>
          </cell>
          <cell r="E2108" t="str">
            <v>yes</v>
          </cell>
          <cell r="F2108" t="str">
            <v>No</v>
          </cell>
          <cell r="G2108">
            <v>1</v>
          </cell>
          <cell r="H2108" t="str">
            <v>No</v>
          </cell>
        </row>
        <row r="2109">
          <cell r="A2109" t="str">
            <v>Id2108</v>
          </cell>
          <cell r="B2109">
            <v>23.57</v>
          </cell>
          <cell r="C2109">
            <v>6.14</v>
          </cell>
          <cell r="D2109" t="str">
            <v>No</v>
          </cell>
          <cell r="E2109" t="str">
            <v>No</v>
          </cell>
          <cell r="F2109" t="str">
            <v>No</v>
          </cell>
          <cell r="G2109" t="str">
            <v>No major surgery</v>
          </cell>
          <cell r="H2109" t="str">
            <v>No</v>
          </cell>
        </row>
        <row r="2110">
          <cell r="A2110" t="str">
            <v>Id2109</v>
          </cell>
          <cell r="B2110">
            <v>35.625</v>
          </cell>
          <cell r="C2110">
            <v>6.21</v>
          </cell>
          <cell r="D2110" t="str">
            <v>No</v>
          </cell>
          <cell r="E2110" t="str">
            <v>yes</v>
          </cell>
          <cell r="F2110" t="str">
            <v>No</v>
          </cell>
          <cell r="G2110">
            <v>1</v>
          </cell>
          <cell r="H2110" t="str">
            <v>No</v>
          </cell>
        </row>
        <row r="2111">
          <cell r="A2111" t="str">
            <v>Id2110</v>
          </cell>
          <cell r="B2111">
            <v>33.155000000000001</v>
          </cell>
          <cell r="C2111">
            <v>4.5999999999999996</v>
          </cell>
          <cell r="D2111" t="str">
            <v>No</v>
          </cell>
          <cell r="E2111" t="str">
            <v>yes</v>
          </cell>
          <cell r="F2111" t="str">
            <v>No</v>
          </cell>
          <cell r="G2111">
            <v>1</v>
          </cell>
          <cell r="H2111" t="str">
            <v>No</v>
          </cell>
        </row>
        <row r="2112">
          <cell r="A2112" t="str">
            <v>Id2111</v>
          </cell>
          <cell r="B2112">
            <v>31.92</v>
          </cell>
          <cell r="C2112">
            <v>5.04</v>
          </cell>
          <cell r="D2112" t="str">
            <v>No</v>
          </cell>
          <cell r="E2112" t="str">
            <v>yes</v>
          </cell>
          <cell r="F2112" t="str">
            <v>No</v>
          </cell>
          <cell r="G2112">
            <v>1</v>
          </cell>
          <cell r="H2112" t="str">
            <v>No</v>
          </cell>
        </row>
        <row r="2113">
          <cell r="A2113" t="str">
            <v>Id2112</v>
          </cell>
          <cell r="B2113">
            <v>30.305</v>
          </cell>
          <cell r="C2113">
            <v>5.08</v>
          </cell>
          <cell r="D2113" t="str">
            <v>No</v>
          </cell>
          <cell r="E2113" t="str">
            <v>yes</v>
          </cell>
          <cell r="F2113" t="str">
            <v>No</v>
          </cell>
          <cell r="G2113">
            <v>1</v>
          </cell>
          <cell r="H2113" t="str">
            <v>No</v>
          </cell>
        </row>
        <row r="2114">
          <cell r="A2114" t="str">
            <v>Id2113</v>
          </cell>
          <cell r="B2114">
            <v>30.114999999999998</v>
          </cell>
          <cell r="C2114">
            <v>4.38</v>
          </cell>
          <cell r="D2114" t="str">
            <v>No</v>
          </cell>
          <cell r="E2114" t="str">
            <v>yes</v>
          </cell>
          <cell r="F2114" t="str">
            <v>No</v>
          </cell>
          <cell r="G2114">
            <v>1</v>
          </cell>
          <cell r="H2114" t="str">
            <v>No</v>
          </cell>
        </row>
        <row r="2115">
          <cell r="A2115" t="str">
            <v>Id2114</v>
          </cell>
          <cell r="B2115">
            <v>24.09</v>
          </cell>
          <cell r="C2115">
            <v>4.79</v>
          </cell>
          <cell r="D2115" t="str">
            <v>No</v>
          </cell>
          <cell r="E2115" t="str">
            <v>yes</v>
          </cell>
          <cell r="F2115" t="str">
            <v>No</v>
          </cell>
          <cell r="G2115">
            <v>1</v>
          </cell>
          <cell r="H2115" t="str">
            <v>No</v>
          </cell>
        </row>
        <row r="2116">
          <cell r="A2116" t="str">
            <v>Id2115</v>
          </cell>
          <cell r="B2116">
            <v>28.215</v>
          </cell>
          <cell r="C2116">
            <v>4.21</v>
          </cell>
          <cell r="D2116" t="str">
            <v>No</v>
          </cell>
          <cell r="E2116" t="str">
            <v>yes</v>
          </cell>
          <cell r="F2116" t="str">
            <v>No</v>
          </cell>
          <cell r="G2116">
            <v>1</v>
          </cell>
          <cell r="H2116" t="str">
            <v>No</v>
          </cell>
        </row>
        <row r="2117">
          <cell r="A2117" t="str">
            <v>Id2116</v>
          </cell>
          <cell r="B2117">
            <v>26.315000000000001</v>
          </cell>
          <cell r="C2117">
            <v>5.47</v>
          </cell>
          <cell r="D2117" t="str">
            <v>No</v>
          </cell>
          <cell r="E2117" t="str">
            <v>yes</v>
          </cell>
          <cell r="F2117" t="str">
            <v>No</v>
          </cell>
          <cell r="G2117">
            <v>1</v>
          </cell>
          <cell r="H2117" t="str">
            <v>No</v>
          </cell>
        </row>
        <row r="2118">
          <cell r="A2118" t="str">
            <v>Id2117</v>
          </cell>
          <cell r="B2118">
            <v>25.08</v>
          </cell>
          <cell r="C2118">
            <v>5.09</v>
          </cell>
          <cell r="D2118" t="str">
            <v>No</v>
          </cell>
          <cell r="E2118" t="str">
            <v>yes</v>
          </cell>
          <cell r="F2118" t="str">
            <v>No</v>
          </cell>
          <cell r="G2118">
            <v>1</v>
          </cell>
          <cell r="H2118" t="str">
            <v>No</v>
          </cell>
        </row>
        <row r="2119">
          <cell r="A2119" t="str">
            <v>Id2118</v>
          </cell>
          <cell r="B2119">
            <v>15.41</v>
          </cell>
          <cell r="C2119">
            <v>5.08</v>
          </cell>
          <cell r="D2119" t="str">
            <v>No</v>
          </cell>
          <cell r="E2119" t="str">
            <v>No</v>
          </cell>
          <cell r="F2119" t="str">
            <v>No</v>
          </cell>
          <cell r="G2119" t="str">
            <v>No major surgery</v>
          </cell>
          <cell r="H2119" t="str">
            <v>No</v>
          </cell>
        </row>
        <row r="2120">
          <cell r="A2120" t="str">
            <v>Id2119</v>
          </cell>
          <cell r="B2120">
            <v>23.83</v>
          </cell>
          <cell r="C2120">
            <v>5.68</v>
          </cell>
          <cell r="D2120" t="str">
            <v>No</v>
          </cell>
          <cell r="E2120" t="str">
            <v>No</v>
          </cell>
          <cell r="F2120" t="str">
            <v>No</v>
          </cell>
          <cell r="G2120" t="str">
            <v>No major surgery</v>
          </cell>
          <cell r="H2120" t="str">
            <v>No</v>
          </cell>
        </row>
        <row r="2121">
          <cell r="A2121" t="str">
            <v>Id2120</v>
          </cell>
          <cell r="B2121">
            <v>36</v>
          </cell>
          <cell r="C2121">
            <v>4.66</v>
          </cell>
          <cell r="D2121" t="str">
            <v>No</v>
          </cell>
          <cell r="E2121" t="str">
            <v>yes</v>
          </cell>
          <cell r="F2121" t="str">
            <v>No</v>
          </cell>
          <cell r="G2121">
            <v>1</v>
          </cell>
          <cell r="H2121" t="str">
            <v>No</v>
          </cell>
        </row>
        <row r="2122">
          <cell r="A2122" t="str">
            <v>Id2121</v>
          </cell>
          <cell r="B2122">
            <v>28.82</v>
          </cell>
          <cell r="C2122">
            <v>5.59</v>
          </cell>
          <cell r="D2122" t="str">
            <v>No</v>
          </cell>
          <cell r="E2122" t="str">
            <v>yes</v>
          </cell>
          <cell r="F2122" t="str">
            <v>No</v>
          </cell>
          <cell r="G2122">
            <v>1</v>
          </cell>
          <cell r="H2122" t="str">
            <v>No</v>
          </cell>
        </row>
        <row r="2123">
          <cell r="A2123" t="str">
            <v>Id2122</v>
          </cell>
          <cell r="B2123">
            <v>28.05</v>
          </cell>
          <cell r="C2123">
            <v>6.2</v>
          </cell>
          <cell r="D2123" t="str">
            <v>No</v>
          </cell>
          <cell r="E2123" t="str">
            <v>yes</v>
          </cell>
          <cell r="F2123" t="str">
            <v>No</v>
          </cell>
          <cell r="G2123">
            <v>1</v>
          </cell>
          <cell r="H2123" t="str">
            <v>No</v>
          </cell>
        </row>
        <row r="2124">
          <cell r="A2124" t="str">
            <v>Id2123</v>
          </cell>
          <cell r="B2124">
            <v>27.1</v>
          </cell>
          <cell r="C2124">
            <v>4.45</v>
          </cell>
          <cell r="D2124" t="str">
            <v>No</v>
          </cell>
          <cell r="E2124" t="str">
            <v>yes</v>
          </cell>
          <cell r="F2124" t="str">
            <v>No</v>
          </cell>
          <cell r="G2124">
            <v>1</v>
          </cell>
          <cell r="H2124" t="str">
            <v>No</v>
          </cell>
        </row>
        <row r="2125">
          <cell r="A2125" t="str">
            <v>Id2124</v>
          </cell>
          <cell r="B2125">
            <v>24.3</v>
          </cell>
          <cell r="C2125">
            <v>6.1</v>
          </cell>
          <cell r="D2125" t="str">
            <v>yes</v>
          </cell>
          <cell r="E2125" t="str">
            <v>yes</v>
          </cell>
          <cell r="F2125" t="str">
            <v>No</v>
          </cell>
          <cell r="G2125">
            <v>1</v>
          </cell>
          <cell r="H2125" t="str">
            <v>No</v>
          </cell>
        </row>
        <row r="2126">
          <cell r="A2126" t="str">
            <v>Id2125</v>
          </cell>
          <cell r="B2126">
            <v>30.72</v>
          </cell>
          <cell r="C2126">
            <v>6.06</v>
          </cell>
          <cell r="D2126" t="str">
            <v>No</v>
          </cell>
          <cell r="E2126" t="str">
            <v>yes</v>
          </cell>
          <cell r="F2126" t="str">
            <v>No</v>
          </cell>
          <cell r="G2126">
            <v>1</v>
          </cell>
          <cell r="H2126" t="str">
            <v>No</v>
          </cell>
        </row>
        <row r="2127">
          <cell r="A2127" t="str">
            <v>Id2126</v>
          </cell>
          <cell r="B2127">
            <v>37.43</v>
          </cell>
          <cell r="C2127">
            <v>4.5599999999999996</v>
          </cell>
          <cell r="D2127" t="str">
            <v>No</v>
          </cell>
          <cell r="E2127" t="str">
            <v>No</v>
          </cell>
          <cell r="F2127" t="str">
            <v>Yes</v>
          </cell>
          <cell r="G2127">
            <v>1</v>
          </cell>
          <cell r="H2127" t="str">
            <v>No</v>
          </cell>
        </row>
        <row r="2128">
          <cell r="A2128" t="str">
            <v>Id2127</v>
          </cell>
          <cell r="B2128">
            <v>25.74</v>
          </cell>
          <cell r="C2128">
            <v>6.41</v>
          </cell>
          <cell r="D2128" t="str">
            <v>yes</v>
          </cell>
          <cell r="E2128" t="str">
            <v>No</v>
          </cell>
          <cell r="F2128" t="str">
            <v>Yes</v>
          </cell>
          <cell r="G2128">
            <v>1</v>
          </cell>
          <cell r="H2128" t="str">
            <v>No</v>
          </cell>
        </row>
        <row r="2129">
          <cell r="A2129" t="str">
            <v>Id2128</v>
          </cell>
          <cell r="B2129">
            <v>36.575000000000003</v>
          </cell>
          <cell r="C2129">
            <v>5.57</v>
          </cell>
          <cell r="D2129" t="str">
            <v>No</v>
          </cell>
          <cell r="E2129" t="str">
            <v>No</v>
          </cell>
          <cell r="F2129" t="str">
            <v>Yes</v>
          </cell>
          <cell r="G2129">
            <v>1</v>
          </cell>
          <cell r="H2129" t="str">
            <v>No</v>
          </cell>
        </row>
        <row r="2130">
          <cell r="A2130" t="str">
            <v>Id2129</v>
          </cell>
          <cell r="B2130">
            <v>35.15</v>
          </cell>
          <cell r="C2130">
            <v>5.47</v>
          </cell>
          <cell r="D2130" t="str">
            <v>No</v>
          </cell>
          <cell r="E2130" t="str">
            <v>No</v>
          </cell>
          <cell r="F2130" t="str">
            <v>Yes</v>
          </cell>
          <cell r="G2130">
            <v>1</v>
          </cell>
          <cell r="H2130" t="str">
            <v>No</v>
          </cell>
        </row>
        <row r="2131">
          <cell r="A2131" t="str">
            <v>Id2130</v>
          </cell>
          <cell r="B2131">
            <v>32.11</v>
          </cell>
          <cell r="C2131">
            <v>4.43</v>
          </cell>
          <cell r="D2131" t="str">
            <v>No</v>
          </cell>
          <cell r="E2131" t="str">
            <v>No</v>
          </cell>
          <cell r="F2131" t="str">
            <v>Yes</v>
          </cell>
          <cell r="G2131">
            <v>1</v>
          </cell>
          <cell r="H2131" t="str">
            <v>No</v>
          </cell>
        </row>
        <row r="2132">
          <cell r="A2132" t="str">
            <v>Id2131</v>
          </cell>
          <cell r="B2132">
            <v>30.495000000000001</v>
          </cell>
          <cell r="C2132">
            <v>4.95</v>
          </cell>
          <cell r="D2132" t="str">
            <v>No</v>
          </cell>
          <cell r="E2132" t="str">
            <v>No</v>
          </cell>
          <cell r="F2132" t="str">
            <v>Yes</v>
          </cell>
          <cell r="G2132">
            <v>1</v>
          </cell>
          <cell r="H2132" t="str">
            <v>No</v>
          </cell>
        </row>
        <row r="2133">
          <cell r="A2133" t="str">
            <v>Id2132</v>
          </cell>
          <cell r="B2133">
            <v>29.24</v>
          </cell>
          <cell r="C2133">
            <v>4.04</v>
          </cell>
          <cell r="D2133" t="str">
            <v>No</v>
          </cell>
          <cell r="E2133" t="str">
            <v>yes</v>
          </cell>
          <cell r="F2133" t="str">
            <v>No</v>
          </cell>
          <cell r="G2133">
            <v>1</v>
          </cell>
          <cell r="H2133" t="str">
            <v>No</v>
          </cell>
        </row>
        <row r="2134">
          <cell r="A2134" t="str">
            <v>Id2133</v>
          </cell>
          <cell r="B2134">
            <v>22.515000000000001</v>
          </cell>
          <cell r="C2134">
            <v>5.93</v>
          </cell>
          <cell r="D2134" t="str">
            <v>No</v>
          </cell>
          <cell r="E2134" t="str">
            <v>No</v>
          </cell>
          <cell r="F2134" t="str">
            <v>Yes</v>
          </cell>
          <cell r="G2134">
            <v>1</v>
          </cell>
          <cell r="H2134" t="str">
            <v>No</v>
          </cell>
        </row>
        <row r="2135">
          <cell r="A2135" t="str">
            <v>Id2134</v>
          </cell>
          <cell r="B2135">
            <v>15.65</v>
          </cell>
          <cell r="C2135">
            <v>4.2300000000000004</v>
          </cell>
          <cell r="D2135" t="str">
            <v>No</v>
          </cell>
          <cell r="E2135" t="str">
            <v>No</v>
          </cell>
          <cell r="F2135" t="str">
            <v>No</v>
          </cell>
          <cell r="G2135" t="str">
            <v>No major surgery</v>
          </cell>
          <cell r="H2135" t="str">
            <v>No</v>
          </cell>
        </row>
        <row r="2136">
          <cell r="A2136" t="str">
            <v>Id2135</v>
          </cell>
          <cell r="B2136">
            <v>27.36</v>
          </cell>
          <cell r="C2136">
            <v>5.59</v>
          </cell>
          <cell r="D2136" t="str">
            <v>yes</v>
          </cell>
          <cell r="E2136" t="str">
            <v>No</v>
          </cell>
          <cell r="F2136" t="str">
            <v>No</v>
          </cell>
          <cell r="G2136" t="str">
            <v>No major surgery</v>
          </cell>
          <cell r="H2136" t="str">
            <v>No</v>
          </cell>
        </row>
        <row r="2137">
          <cell r="A2137" t="str">
            <v>Id2136</v>
          </cell>
          <cell r="B2137">
            <v>22.3</v>
          </cell>
          <cell r="C2137">
            <v>4.8899999999999997</v>
          </cell>
          <cell r="D2137" t="str">
            <v>yes</v>
          </cell>
          <cell r="E2137" t="str">
            <v>No</v>
          </cell>
          <cell r="F2137" t="str">
            <v>No</v>
          </cell>
          <cell r="G2137" t="str">
            <v>No major surgery</v>
          </cell>
          <cell r="H2137" t="str">
            <v>No</v>
          </cell>
        </row>
        <row r="2138">
          <cell r="A2138" t="str">
            <v>Id2137</v>
          </cell>
          <cell r="B2138">
            <v>26.03</v>
          </cell>
          <cell r="C2138">
            <v>5.81</v>
          </cell>
          <cell r="D2138" t="str">
            <v>yes</v>
          </cell>
          <cell r="E2138" t="str">
            <v>No</v>
          </cell>
          <cell r="F2138" t="str">
            <v>No</v>
          </cell>
          <cell r="G2138" t="str">
            <v>No major surgery</v>
          </cell>
          <cell r="H2138" t="str">
            <v>No</v>
          </cell>
        </row>
        <row r="2139">
          <cell r="A2139" t="str">
            <v>Id2138</v>
          </cell>
          <cell r="B2139">
            <v>27.74</v>
          </cell>
          <cell r="C2139">
            <v>4.29</v>
          </cell>
          <cell r="D2139" t="str">
            <v>No</v>
          </cell>
          <cell r="E2139" t="str">
            <v>yes</v>
          </cell>
          <cell r="F2139" t="str">
            <v>No</v>
          </cell>
          <cell r="G2139">
            <v>1</v>
          </cell>
          <cell r="H2139" t="str">
            <v>No</v>
          </cell>
        </row>
        <row r="2140">
          <cell r="A2140" t="str">
            <v>Id2139</v>
          </cell>
          <cell r="B2140">
            <v>32.11</v>
          </cell>
          <cell r="C2140">
            <v>4.03</v>
          </cell>
          <cell r="D2140" t="str">
            <v>yes</v>
          </cell>
          <cell r="E2140" t="str">
            <v>yes</v>
          </cell>
          <cell r="F2140" t="str">
            <v>No</v>
          </cell>
          <cell r="G2140">
            <v>2</v>
          </cell>
          <cell r="H2140" t="str">
            <v>No</v>
          </cell>
        </row>
        <row r="2141">
          <cell r="A2141" t="str">
            <v>Id2140</v>
          </cell>
          <cell r="B2141">
            <v>25.175000000000001</v>
          </cell>
          <cell r="C2141">
            <v>6.29</v>
          </cell>
          <cell r="D2141" t="str">
            <v>yes</v>
          </cell>
          <cell r="E2141" t="str">
            <v>yes</v>
          </cell>
          <cell r="F2141" t="str">
            <v>No</v>
          </cell>
          <cell r="G2141">
            <v>2</v>
          </cell>
          <cell r="H2141" t="str">
            <v>No</v>
          </cell>
        </row>
        <row r="2142">
          <cell r="A2142" t="str">
            <v>Id2141</v>
          </cell>
          <cell r="B2142">
            <v>39.49</v>
          </cell>
          <cell r="C2142">
            <v>4.4800000000000004</v>
          </cell>
          <cell r="D2142" t="str">
            <v>yes</v>
          </cell>
          <cell r="E2142" t="str">
            <v>No</v>
          </cell>
          <cell r="F2142" t="str">
            <v>No</v>
          </cell>
          <cell r="G2142" t="str">
            <v>No major surgery</v>
          </cell>
          <cell r="H2142" t="str">
            <v>No</v>
          </cell>
        </row>
        <row r="2143">
          <cell r="A2143" t="str">
            <v>Id2142</v>
          </cell>
          <cell r="B2143">
            <v>34.869999999999997</v>
          </cell>
          <cell r="C2143">
            <v>5.51</v>
          </cell>
          <cell r="D2143" t="str">
            <v>yes</v>
          </cell>
          <cell r="E2143" t="str">
            <v>No</v>
          </cell>
          <cell r="F2143" t="str">
            <v>No</v>
          </cell>
          <cell r="G2143" t="str">
            <v>No major surgery</v>
          </cell>
          <cell r="H2143" t="str">
            <v>No</v>
          </cell>
        </row>
        <row r="2144">
          <cell r="A2144" t="str">
            <v>Id2143</v>
          </cell>
          <cell r="B2144">
            <v>34.6</v>
          </cell>
          <cell r="C2144">
            <v>4.5</v>
          </cell>
          <cell r="D2144" t="str">
            <v>yes</v>
          </cell>
          <cell r="E2144" t="str">
            <v>No</v>
          </cell>
          <cell r="F2144" t="str">
            <v>No</v>
          </cell>
          <cell r="G2144" t="str">
            <v>No major surgery</v>
          </cell>
          <cell r="H2144" t="str">
            <v>No</v>
          </cell>
        </row>
        <row r="2145">
          <cell r="A2145" t="str">
            <v>Id2144</v>
          </cell>
          <cell r="B2145">
            <v>25.8</v>
          </cell>
          <cell r="C2145">
            <v>6.29</v>
          </cell>
          <cell r="D2145" t="str">
            <v>yes</v>
          </cell>
          <cell r="E2145" t="str">
            <v>No</v>
          </cell>
          <cell r="F2145" t="str">
            <v>No</v>
          </cell>
          <cell r="G2145" t="str">
            <v>No major surgery</v>
          </cell>
          <cell r="H2145" t="str">
            <v>No</v>
          </cell>
        </row>
        <row r="2146">
          <cell r="A2146" t="str">
            <v>Id2145</v>
          </cell>
          <cell r="B2146">
            <v>35.86</v>
          </cell>
          <cell r="C2146">
            <v>4.33</v>
          </cell>
          <cell r="D2146" t="str">
            <v>No</v>
          </cell>
          <cell r="E2146" t="str">
            <v>No</v>
          </cell>
          <cell r="F2146" t="str">
            <v>No</v>
          </cell>
          <cell r="G2146">
            <v>1</v>
          </cell>
          <cell r="H2146" t="str">
            <v>No</v>
          </cell>
        </row>
        <row r="2147">
          <cell r="A2147" t="str">
            <v>Id2146</v>
          </cell>
          <cell r="B2147">
            <v>40.47</v>
          </cell>
          <cell r="C2147">
            <v>11.15</v>
          </cell>
          <cell r="D2147" t="str">
            <v>No</v>
          </cell>
          <cell r="E2147" t="str">
            <v>No</v>
          </cell>
          <cell r="F2147" t="str">
            <v>No</v>
          </cell>
          <cell r="G2147" t="str">
            <v>No major surgery</v>
          </cell>
          <cell r="H2147" t="str">
            <v>No</v>
          </cell>
        </row>
        <row r="2148">
          <cell r="A2148" t="str">
            <v>Id2147</v>
          </cell>
          <cell r="B2148">
            <v>32.01</v>
          </cell>
          <cell r="C2148">
            <v>6.45</v>
          </cell>
          <cell r="D2148" t="str">
            <v>No</v>
          </cell>
          <cell r="E2148" t="str">
            <v>No</v>
          </cell>
          <cell r="F2148" t="str">
            <v>No</v>
          </cell>
          <cell r="G2148">
            <v>1</v>
          </cell>
          <cell r="H2148" t="str">
            <v>No</v>
          </cell>
        </row>
        <row r="2149">
          <cell r="A2149" t="str">
            <v>Id2148</v>
          </cell>
          <cell r="B2149">
            <v>33</v>
          </cell>
          <cell r="C2149">
            <v>9.27</v>
          </cell>
          <cell r="D2149" t="str">
            <v>No</v>
          </cell>
          <cell r="E2149" t="str">
            <v>No</v>
          </cell>
          <cell r="F2149" t="str">
            <v>No</v>
          </cell>
          <cell r="G2149" t="str">
            <v>No major surgery</v>
          </cell>
          <cell r="H2149" t="str">
            <v>No</v>
          </cell>
        </row>
        <row r="2150">
          <cell r="A2150" t="str">
            <v>Id2149</v>
          </cell>
          <cell r="B2150">
            <v>29.3</v>
          </cell>
          <cell r="C2150">
            <v>6.15</v>
          </cell>
          <cell r="D2150" t="str">
            <v>No</v>
          </cell>
          <cell r="E2150" t="str">
            <v>No</v>
          </cell>
          <cell r="F2150" t="str">
            <v>No</v>
          </cell>
          <cell r="G2150">
            <v>1</v>
          </cell>
          <cell r="H2150" t="str">
            <v>No</v>
          </cell>
        </row>
        <row r="2151">
          <cell r="A2151" t="str">
            <v>Id2150</v>
          </cell>
          <cell r="B2151">
            <v>25.8</v>
          </cell>
          <cell r="C2151">
            <v>4.13</v>
          </cell>
          <cell r="D2151" t="str">
            <v>No</v>
          </cell>
          <cell r="E2151" t="str">
            <v>No</v>
          </cell>
          <cell r="F2151" t="str">
            <v>No</v>
          </cell>
          <cell r="G2151">
            <v>1</v>
          </cell>
          <cell r="H2151" t="str">
            <v>No</v>
          </cell>
        </row>
        <row r="2152">
          <cell r="A2152" t="str">
            <v>Id2151</v>
          </cell>
          <cell r="B2152">
            <v>23.4</v>
          </cell>
          <cell r="C2152">
            <v>4.24</v>
          </cell>
          <cell r="D2152" t="str">
            <v>No</v>
          </cell>
          <cell r="E2152" t="str">
            <v>No</v>
          </cell>
          <cell r="F2152" t="str">
            <v>No</v>
          </cell>
          <cell r="G2152">
            <v>1</v>
          </cell>
          <cell r="H2152" t="str">
            <v>No</v>
          </cell>
        </row>
        <row r="2153">
          <cell r="A2153" t="str">
            <v>Id2152</v>
          </cell>
          <cell r="B2153">
            <v>27.93</v>
          </cell>
          <cell r="C2153">
            <v>9.8800000000000008</v>
          </cell>
          <cell r="D2153" t="str">
            <v>No</v>
          </cell>
          <cell r="E2153" t="str">
            <v>No</v>
          </cell>
          <cell r="F2153" t="str">
            <v>No</v>
          </cell>
          <cell r="G2153" t="str">
            <v>No major surgery</v>
          </cell>
          <cell r="H2153" t="str">
            <v>No</v>
          </cell>
        </row>
        <row r="2154">
          <cell r="A2154" t="str">
            <v>Id2153</v>
          </cell>
          <cell r="B2154">
            <v>22</v>
          </cell>
          <cell r="C2154">
            <v>9.5</v>
          </cell>
          <cell r="D2154" t="str">
            <v>No</v>
          </cell>
          <cell r="E2154" t="str">
            <v>No</v>
          </cell>
          <cell r="F2154" t="str">
            <v>No</v>
          </cell>
          <cell r="G2154" t="str">
            <v>No major surgery</v>
          </cell>
          <cell r="H2154" t="str">
            <v>No</v>
          </cell>
        </row>
        <row r="2155">
          <cell r="A2155" t="str">
            <v>Id2154</v>
          </cell>
          <cell r="B2155">
            <v>36.86</v>
          </cell>
          <cell r="C2155">
            <v>4.97</v>
          </cell>
          <cell r="D2155" t="str">
            <v>yes</v>
          </cell>
          <cell r="E2155" t="str">
            <v>No</v>
          </cell>
          <cell r="F2155" t="str">
            <v>No</v>
          </cell>
          <cell r="G2155" t="str">
            <v>No major surgery</v>
          </cell>
          <cell r="H2155" t="str">
            <v>No</v>
          </cell>
        </row>
        <row r="2156">
          <cell r="A2156" t="str">
            <v>Id2155</v>
          </cell>
          <cell r="B2156">
            <v>31.254999999999999</v>
          </cell>
          <cell r="C2156">
            <v>5.49</v>
          </cell>
          <cell r="D2156" t="str">
            <v>yes</v>
          </cell>
          <cell r="E2156" t="str">
            <v>No</v>
          </cell>
          <cell r="F2156" t="str">
            <v>No</v>
          </cell>
          <cell r="G2156" t="str">
            <v>No major surgery</v>
          </cell>
          <cell r="H2156" t="str">
            <v>No</v>
          </cell>
        </row>
        <row r="2157">
          <cell r="A2157" t="str">
            <v>Id2156</v>
          </cell>
          <cell r="B2157">
            <v>23.06</v>
          </cell>
          <cell r="C2157">
            <v>4.47</v>
          </cell>
          <cell r="D2157" t="str">
            <v>No</v>
          </cell>
          <cell r="E2157" t="str">
            <v>No</v>
          </cell>
          <cell r="F2157" t="str">
            <v>No</v>
          </cell>
          <cell r="G2157" t="str">
            <v>No major surgery</v>
          </cell>
          <cell r="H2157" t="str">
            <v>No</v>
          </cell>
        </row>
        <row r="2158">
          <cell r="A2158" t="str">
            <v>Id2157</v>
          </cell>
          <cell r="B2158">
            <v>28.975000000000001</v>
          </cell>
          <cell r="C2158">
            <v>4.34</v>
          </cell>
          <cell r="D2158" t="str">
            <v>yes</v>
          </cell>
          <cell r="E2158" t="str">
            <v>No</v>
          </cell>
          <cell r="F2158" t="str">
            <v>No</v>
          </cell>
          <cell r="G2158" t="str">
            <v>No major surgery</v>
          </cell>
          <cell r="H2158" t="str">
            <v>No</v>
          </cell>
        </row>
        <row r="2159">
          <cell r="A2159" t="str">
            <v>Id2158</v>
          </cell>
          <cell r="B2159">
            <v>33.299999999999997</v>
          </cell>
          <cell r="C2159">
            <v>9.49</v>
          </cell>
          <cell r="D2159" t="str">
            <v>No</v>
          </cell>
          <cell r="E2159" t="str">
            <v>No</v>
          </cell>
          <cell r="F2159" t="str">
            <v>No</v>
          </cell>
          <cell r="G2159" t="str">
            <v>No major surgery</v>
          </cell>
          <cell r="H2159" t="str">
            <v>No</v>
          </cell>
        </row>
        <row r="2160">
          <cell r="A2160" t="str">
            <v>Id2159</v>
          </cell>
          <cell r="B2160">
            <v>33</v>
          </cell>
          <cell r="C2160">
            <v>10.16</v>
          </cell>
          <cell r="D2160" t="str">
            <v>No</v>
          </cell>
          <cell r="E2160" t="str">
            <v>No</v>
          </cell>
          <cell r="F2160" t="str">
            <v>No</v>
          </cell>
          <cell r="G2160" t="str">
            <v>No major surgery</v>
          </cell>
          <cell r="H2160" t="str">
            <v>No</v>
          </cell>
        </row>
        <row r="2161">
          <cell r="A2161" t="str">
            <v>Id2160</v>
          </cell>
          <cell r="B2161">
            <v>31.46</v>
          </cell>
          <cell r="C2161">
            <v>11.19</v>
          </cell>
          <cell r="D2161" t="str">
            <v>No</v>
          </cell>
          <cell r="E2161" t="str">
            <v>No</v>
          </cell>
          <cell r="F2161" t="str">
            <v>No</v>
          </cell>
          <cell r="G2161" t="str">
            <v>No major surgery</v>
          </cell>
          <cell r="H2161" t="str">
            <v>No</v>
          </cell>
        </row>
        <row r="2162">
          <cell r="A2162" t="str">
            <v>Id2161</v>
          </cell>
          <cell r="B2162">
            <v>29.6</v>
          </cell>
          <cell r="C2162">
            <v>11.03</v>
          </cell>
          <cell r="D2162" t="str">
            <v>No</v>
          </cell>
          <cell r="E2162" t="str">
            <v>No</v>
          </cell>
          <cell r="F2162" t="str">
            <v>No</v>
          </cell>
          <cell r="G2162" t="str">
            <v>No major surgery</v>
          </cell>
          <cell r="H2162" t="str">
            <v>No</v>
          </cell>
        </row>
        <row r="2163">
          <cell r="A2163" t="str">
            <v>Id2162</v>
          </cell>
          <cell r="B2163">
            <v>22.05</v>
          </cell>
          <cell r="C2163">
            <v>4.43</v>
          </cell>
          <cell r="D2163" t="str">
            <v>yes</v>
          </cell>
          <cell r="E2163" t="str">
            <v>No</v>
          </cell>
          <cell r="F2163" t="str">
            <v>No</v>
          </cell>
          <cell r="G2163" t="str">
            <v>No major surgery</v>
          </cell>
          <cell r="H2163" t="str">
            <v>No</v>
          </cell>
        </row>
        <row r="2164">
          <cell r="A2164" t="str">
            <v>Id2163</v>
          </cell>
          <cell r="B2164">
            <v>27.06</v>
          </cell>
          <cell r="C2164">
            <v>6.14</v>
          </cell>
          <cell r="D2164" t="str">
            <v>No</v>
          </cell>
          <cell r="E2164" t="str">
            <v>yes</v>
          </cell>
          <cell r="F2164" t="str">
            <v>No</v>
          </cell>
          <cell r="G2164">
            <v>1</v>
          </cell>
          <cell r="H2164" t="str">
            <v>No</v>
          </cell>
        </row>
        <row r="2165">
          <cell r="A2165" t="str">
            <v>Id2164</v>
          </cell>
          <cell r="B2165">
            <v>20.49</v>
          </cell>
          <cell r="C2165">
            <v>4.87</v>
          </cell>
          <cell r="D2165" t="str">
            <v>No</v>
          </cell>
          <cell r="E2165" t="str">
            <v>No</v>
          </cell>
          <cell r="F2165" t="str">
            <v>No</v>
          </cell>
          <cell r="G2165" t="str">
            <v>No major surgery</v>
          </cell>
          <cell r="H2165" t="str">
            <v>No</v>
          </cell>
        </row>
        <row r="2166">
          <cell r="A2166" t="str">
            <v>Id2165</v>
          </cell>
          <cell r="B2166">
            <v>28.4</v>
          </cell>
          <cell r="C2166">
            <v>4.3</v>
          </cell>
          <cell r="D2166" t="str">
            <v>No</v>
          </cell>
          <cell r="E2166" t="str">
            <v>No</v>
          </cell>
          <cell r="F2166" t="str">
            <v>Yes</v>
          </cell>
          <cell r="G2166">
            <v>1</v>
          </cell>
          <cell r="H2166" t="str">
            <v>No</v>
          </cell>
        </row>
        <row r="2167">
          <cell r="A2167" t="str">
            <v>Id2166</v>
          </cell>
          <cell r="B2167">
            <v>41.91</v>
          </cell>
          <cell r="C2167">
            <v>6.19</v>
          </cell>
          <cell r="D2167" t="str">
            <v>No</v>
          </cell>
          <cell r="E2167" t="str">
            <v>No</v>
          </cell>
          <cell r="F2167" t="str">
            <v>No</v>
          </cell>
          <cell r="G2167" t="str">
            <v>No major surgery</v>
          </cell>
          <cell r="H2167" t="str">
            <v>No</v>
          </cell>
        </row>
        <row r="2168">
          <cell r="A2168" t="str">
            <v>Id2167</v>
          </cell>
          <cell r="B2168">
            <v>24.6</v>
          </cell>
          <cell r="C2168">
            <v>6.19</v>
          </cell>
          <cell r="D2168" t="str">
            <v>No</v>
          </cell>
          <cell r="E2168" t="str">
            <v>No</v>
          </cell>
          <cell r="F2168" t="str">
            <v>Yes</v>
          </cell>
          <cell r="G2168">
            <v>1</v>
          </cell>
          <cell r="H2168" t="str">
            <v>No</v>
          </cell>
        </row>
        <row r="2169">
          <cell r="A2169" t="str">
            <v>Id2168</v>
          </cell>
          <cell r="B2169">
            <v>20.9</v>
          </cell>
          <cell r="C2169">
            <v>5.12</v>
          </cell>
          <cell r="D2169" t="str">
            <v>No</v>
          </cell>
          <cell r="E2169" t="str">
            <v>No</v>
          </cell>
          <cell r="F2169" t="str">
            <v>Yes</v>
          </cell>
          <cell r="G2169">
            <v>1</v>
          </cell>
          <cell r="H2169" t="str">
            <v>No</v>
          </cell>
        </row>
        <row r="2170">
          <cell r="A2170" t="str">
            <v>Id2169</v>
          </cell>
          <cell r="B2170">
            <v>34.4</v>
          </cell>
          <cell r="C2170">
            <v>4.04</v>
          </cell>
          <cell r="D2170" t="str">
            <v>No</v>
          </cell>
          <cell r="E2170" t="str">
            <v>No</v>
          </cell>
          <cell r="F2170" t="str">
            <v>No</v>
          </cell>
          <cell r="G2170" t="str">
            <v>No major surgery</v>
          </cell>
          <cell r="H2170" t="str">
            <v>No</v>
          </cell>
        </row>
        <row r="2171">
          <cell r="A2171" t="str">
            <v>Id2170</v>
          </cell>
          <cell r="B2171">
            <v>32.56</v>
          </cell>
          <cell r="C2171">
            <v>5.36</v>
          </cell>
          <cell r="D2171" t="str">
            <v>No</v>
          </cell>
          <cell r="E2171" t="str">
            <v>No</v>
          </cell>
          <cell r="F2171" t="str">
            <v>No</v>
          </cell>
          <cell r="G2171" t="str">
            <v>No major surgery</v>
          </cell>
          <cell r="H2171" t="str">
            <v>No</v>
          </cell>
        </row>
        <row r="2172">
          <cell r="A2172" t="str">
            <v>Id2171</v>
          </cell>
          <cell r="B2172">
            <v>27.98</v>
          </cell>
          <cell r="C2172">
            <v>4.38</v>
          </cell>
          <cell r="D2172" t="str">
            <v>No</v>
          </cell>
          <cell r="E2172" t="str">
            <v>yes</v>
          </cell>
          <cell r="F2172" t="str">
            <v>No</v>
          </cell>
          <cell r="G2172">
            <v>1</v>
          </cell>
          <cell r="H2172" t="str">
            <v>No</v>
          </cell>
        </row>
        <row r="2173">
          <cell r="A2173" t="str">
            <v>Id2172</v>
          </cell>
          <cell r="B2173">
            <v>26.51</v>
          </cell>
          <cell r="C2173">
            <v>4.58</v>
          </cell>
          <cell r="D2173" t="str">
            <v>No</v>
          </cell>
          <cell r="E2173" t="str">
            <v>No</v>
          </cell>
          <cell r="F2173" t="str">
            <v>No</v>
          </cell>
          <cell r="G2173" t="str">
            <v>No major surgery</v>
          </cell>
          <cell r="H2173" t="str">
            <v>No</v>
          </cell>
        </row>
        <row r="2174">
          <cell r="A2174" t="str">
            <v>Id2173</v>
          </cell>
          <cell r="B2174">
            <v>29.734999999999999</v>
          </cell>
          <cell r="C2174">
            <v>11.92</v>
          </cell>
          <cell r="D2174" t="str">
            <v>No</v>
          </cell>
          <cell r="E2174" t="str">
            <v>No</v>
          </cell>
          <cell r="F2174" t="str">
            <v>No</v>
          </cell>
          <cell r="G2174" t="str">
            <v>No major surgery</v>
          </cell>
          <cell r="H2174" t="str">
            <v>No</v>
          </cell>
        </row>
        <row r="2175">
          <cell r="A2175" t="str">
            <v>Id2174</v>
          </cell>
          <cell r="B2175">
            <v>40.5</v>
          </cell>
          <cell r="C2175">
            <v>5.4</v>
          </cell>
          <cell r="D2175" t="str">
            <v>No</v>
          </cell>
          <cell r="E2175" t="str">
            <v>No</v>
          </cell>
          <cell r="F2175" t="str">
            <v>Yes</v>
          </cell>
          <cell r="G2175">
            <v>1</v>
          </cell>
          <cell r="H2175" t="str">
            <v>No</v>
          </cell>
        </row>
        <row r="2176">
          <cell r="A2176" t="str">
            <v>Id2175</v>
          </cell>
          <cell r="B2176">
            <v>25.64</v>
          </cell>
          <cell r="C2176">
            <v>4.76</v>
          </cell>
          <cell r="D2176" t="str">
            <v>No</v>
          </cell>
          <cell r="E2176" t="str">
            <v>No</v>
          </cell>
          <cell r="F2176" t="str">
            <v>No</v>
          </cell>
          <cell r="G2176">
            <v>1</v>
          </cell>
          <cell r="H2176" t="str">
            <v>No</v>
          </cell>
        </row>
        <row r="2177">
          <cell r="A2177" t="str">
            <v>Id2176</v>
          </cell>
          <cell r="B2177">
            <v>32.9</v>
          </cell>
          <cell r="C2177">
            <v>4.78</v>
          </cell>
          <cell r="D2177" t="str">
            <v>No</v>
          </cell>
          <cell r="E2177" t="str">
            <v>No</v>
          </cell>
          <cell r="F2177" t="str">
            <v>Yes</v>
          </cell>
          <cell r="G2177">
            <v>1</v>
          </cell>
          <cell r="H2177" t="str">
            <v>No</v>
          </cell>
        </row>
        <row r="2178">
          <cell r="A2178" t="str">
            <v>Id2177</v>
          </cell>
          <cell r="B2178">
            <v>29.8</v>
          </cell>
          <cell r="C2178">
            <v>4.26</v>
          </cell>
          <cell r="D2178" t="str">
            <v>No</v>
          </cell>
          <cell r="E2178" t="str">
            <v>No</v>
          </cell>
          <cell r="F2178" t="str">
            <v>Yes</v>
          </cell>
          <cell r="G2178">
            <v>1</v>
          </cell>
          <cell r="H2178" t="str">
            <v>No</v>
          </cell>
        </row>
        <row r="2179">
          <cell r="A2179" t="str">
            <v>Id2178</v>
          </cell>
          <cell r="B2179">
            <v>28.9</v>
          </cell>
          <cell r="C2179">
            <v>5.85</v>
          </cell>
          <cell r="D2179" t="str">
            <v>No</v>
          </cell>
          <cell r="E2179" t="str">
            <v>No</v>
          </cell>
          <cell r="F2179" t="str">
            <v>Yes</v>
          </cell>
          <cell r="G2179">
            <v>1</v>
          </cell>
          <cell r="H2179" t="str">
            <v>No</v>
          </cell>
        </row>
        <row r="2180">
          <cell r="A2180" t="str">
            <v>Id2179</v>
          </cell>
          <cell r="B2180">
            <v>24.7</v>
          </cell>
          <cell r="C2180">
            <v>5.32</v>
          </cell>
          <cell r="D2180" t="str">
            <v>No</v>
          </cell>
          <cell r="E2180" t="str">
            <v>No</v>
          </cell>
          <cell r="F2180" t="str">
            <v>Yes</v>
          </cell>
          <cell r="G2180">
            <v>1</v>
          </cell>
          <cell r="H2180" t="str">
            <v>No</v>
          </cell>
        </row>
        <row r="2181">
          <cell r="A2181" t="str">
            <v>Id2180</v>
          </cell>
          <cell r="B2181">
            <v>20.6</v>
          </cell>
          <cell r="C2181">
            <v>5.14</v>
          </cell>
          <cell r="D2181" t="str">
            <v>No</v>
          </cell>
          <cell r="E2181" t="str">
            <v>No</v>
          </cell>
          <cell r="F2181" t="str">
            <v>Yes</v>
          </cell>
          <cell r="G2181">
            <v>1</v>
          </cell>
          <cell r="H2181" t="str">
            <v>No</v>
          </cell>
        </row>
        <row r="2182">
          <cell r="A2182" t="str">
            <v>Id2181</v>
          </cell>
          <cell r="B2182">
            <v>18.600000000000001</v>
          </cell>
          <cell r="C2182">
            <v>5</v>
          </cell>
          <cell r="D2182" t="str">
            <v>No</v>
          </cell>
          <cell r="E2182" t="str">
            <v>No</v>
          </cell>
          <cell r="F2182" t="str">
            <v>Yes</v>
          </cell>
          <cell r="G2182">
            <v>1</v>
          </cell>
          <cell r="H2182" t="str">
            <v>No</v>
          </cell>
        </row>
        <row r="2183">
          <cell r="A2183" t="str">
            <v>Id2182</v>
          </cell>
          <cell r="B2183">
            <v>17.8</v>
          </cell>
          <cell r="C2183">
            <v>4.55</v>
          </cell>
          <cell r="D2183" t="str">
            <v>No</v>
          </cell>
          <cell r="E2183" t="str">
            <v>No</v>
          </cell>
          <cell r="F2183" t="str">
            <v>Yes</v>
          </cell>
          <cell r="G2183">
            <v>1</v>
          </cell>
          <cell r="H2183" t="str">
            <v>No</v>
          </cell>
        </row>
        <row r="2184">
          <cell r="A2184" t="str">
            <v>Id2183</v>
          </cell>
          <cell r="B2184">
            <v>35.200000000000003</v>
          </cell>
          <cell r="C2184">
            <v>5.97</v>
          </cell>
          <cell r="D2184" t="str">
            <v>No</v>
          </cell>
          <cell r="E2184" t="str">
            <v>yes</v>
          </cell>
          <cell r="F2184" t="str">
            <v>No</v>
          </cell>
          <cell r="G2184">
            <v>1</v>
          </cell>
          <cell r="H2184" t="str">
            <v>No</v>
          </cell>
        </row>
        <row r="2185">
          <cell r="A2185" t="str">
            <v>Id2184</v>
          </cell>
          <cell r="B2185">
            <v>33.770000000000003</v>
          </cell>
          <cell r="C2185">
            <v>4.0199999999999996</v>
          </cell>
          <cell r="D2185" t="str">
            <v>No</v>
          </cell>
          <cell r="E2185" t="str">
            <v>yes</v>
          </cell>
          <cell r="F2185" t="str">
            <v>No</v>
          </cell>
          <cell r="G2185">
            <v>1</v>
          </cell>
          <cell r="H2185" t="str">
            <v>No</v>
          </cell>
        </row>
        <row r="2186">
          <cell r="A2186" t="str">
            <v>Id2185</v>
          </cell>
          <cell r="B2186">
            <v>30.03</v>
          </cell>
          <cell r="C2186">
            <v>4.04</v>
          </cell>
          <cell r="D2186" t="str">
            <v>No</v>
          </cell>
          <cell r="E2186" t="str">
            <v>yes</v>
          </cell>
          <cell r="F2186" t="str">
            <v>No</v>
          </cell>
          <cell r="G2186">
            <v>1</v>
          </cell>
          <cell r="H2186" t="str">
            <v>No</v>
          </cell>
        </row>
        <row r="2187">
          <cell r="A2187" t="str">
            <v>Id2186</v>
          </cell>
          <cell r="B2187">
            <v>29.37</v>
          </cell>
          <cell r="C2187">
            <v>5.54</v>
          </cell>
          <cell r="D2187" t="str">
            <v>No</v>
          </cell>
          <cell r="E2187" t="str">
            <v>yes</v>
          </cell>
          <cell r="F2187" t="str">
            <v>No</v>
          </cell>
          <cell r="G2187">
            <v>1</v>
          </cell>
          <cell r="H2187" t="str">
            <v>No</v>
          </cell>
        </row>
        <row r="2188">
          <cell r="A2188" t="str">
            <v>Id2187</v>
          </cell>
          <cell r="B2188">
            <v>28.5</v>
          </cell>
          <cell r="C2188">
            <v>4.03</v>
          </cell>
          <cell r="D2188" t="str">
            <v>No</v>
          </cell>
          <cell r="E2188" t="str">
            <v>yes</v>
          </cell>
          <cell r="F2188" t="str">
            <v>No</v>
          </cell>
          <cell r="G2188">
            <v>1</v>
          </cell>
          <cell r="H2188" t="str">
            <v>No</v>
          </cell>
        </row>
        <row r="2189">
          <cell r="A2189" t="str">
            <v>Id2188</v>
          </cell>
          <cell r="B2189">
            <v>23.32</v>
          </cell>
          <cell r="C2189">
            <v>5.62</v>
          </cell>
          <cell r="D2189" t="str">
            <v>No</v>
          </cell>
          <cell r="E2189" t="str">
            <v>yes</v>
          </cell>
          <cell r="F2189" t="str">
            <v>No</v>
          </cell>
          <cell r="G2189">
            <v>1</v>
          </cell>
          <cell r="H2189" t="str">
            <v>No</v>
          </cell>
        </row>
        <row r="2190">
          <cell r="A2190" t="str">
            <v>Id2189</v>
          </cell>
          <cell r="B2190">
            <v>26.125</v>
          </cell>
          <cell r="C2190">
            <v>5.27</v>
          </cell>
          <cell r="D2190" t="str">
            <v>No</v>
          </cell>
          <cell r="E2190" t="str">
            <v>yes</v>
          </cell>
          <cell r="F2190" t="str">
            <v>No</v>
          </cell>
          <cell r="G2190">
            <v>1</v>
          </cell>
          <cell r="H2190" t="str">
            <v>No</v>
          </cell>
        </row>
        <row r="2191">
          <cell r="A2191" t="str">
            <v>Id2190</v>
          </cell>
          <cell r="B2191">
            <v>25.46</v>
          </cell>
          <cell r="C2191">
            <v>5.18</v>
          </cell>
          <cell r="D2191" t="str">
            <v>No</v>
          </cell>
          <cell r="E2191" t="str">
            <v>yes</v>
          </cell>
          <cell r="F2191" t="str">
            <v>No</v>
          </cell>
          <cell r="G2191">
            <v>1</v>
          </cell>
          <cell r="H2191" t="str">
            <v>No</v>
          </cell>
        </row>
        <row r="2192">
          <cell r="A2192" t="str">
            <v>Id2191</v>
          </cell>
          <cell r="B2192">
            <v>23.75</v>
          </cell>
          <cell r="C2192">
            <v>5.27</v>
          </cell>
          <cell r="D2192" t="str">
            <v>No</v>
          </cell>
          <cell r="E2192" t="str">
            <v>yes</v>
          </cell>
          <cell r="F2192" t="str">
            <v>No</v>
          </cell>
          <cell r="G2192">
            <v>1</v>
          </cell>
          <cell r="H2192" t="str">
            <v>No</v>
          </cell>
        </row>
        <row r="2193">
          <cell r="A2193" t="str">
            <v>Id2192</v>
          </cell>
          <cell r="B2193">
            <v>23.085000000000001</v>
          </cell>
          <cell r="C2193">
            <v>5.62</v>
          </cell>
          <cell r="D2193" t="str">
            <v>No</v>
          </cell>
          <cell r="E2193" t="str">
            <v>yes</v>
          </cell>
          <cell r="F2193" t="str">
            <v>No</v>
          </cell>
          <cell r="G2193">
            <v>1</v>
          </cell>
          <cell r="H2193" t="str">
            <v>No</v>
          </cell>
        </row>
        <row r="2194">
          <cell r="A2194" t="str">
            <v>Id2193</v>
          </cell>
          <cell r="B2194">
            <v>22.99</v>
          </cell>
          <cell r="C2194">
            <v>5.0599999999999996</v>
          </cell>
          <cell r="D2194" t="str">
            <v>No</v>
          </cell>
          <cell r="E2194" t="str">
            <v>yes</v>
          </cell>
          <cell r="F2194" t="str">
            <v>No</v>
          </cell>
          <cell r="G2194">
            <v>1</v>
          </cell>
          <cell r="H2194" t="str">
            <v>No</v>
          </cell>
        </row>
        <row r="2195">
          <cell r="A2195" t="str">
            <v>Id2194</v>
          </cell>
          <cell r="B2195">
            <v>21.47</v>
          </cell>
          <cell r="C2195">
            <v>4.6900000000000004</v>
          </cell>
          <cell r="D2195" t="str">
            <v>No</v>
          </cell>
          <cell r="E2195" t="str">
            <v>yes</v>
          </cell>
          <cell r="F2195" t="str">
            <v>No</v>
          </cell>
          <cell r="G2195">
            <v>1</v>
          </cell>
          <cell r="H2195" t="str">
            <v>No</v>
          </cell>
        </row>
        <row r="2196">
          <cell r="A2196" t="str">
            <v>Id2195</v>
          </cell>
          <cell r="B2196">
            <v>15.96</v>
          </cell>
          <cell r="C2196">
            <v>5.44</v>
          </cell>
          <cell r="D2196" t="str">
            <v>No</v>
          </cell>
          <cell r="E2196" t="str">
            <v>yes</v>
          </cell>
          <cell r="F2196" t="str">
            <v>No</v>
          </cell>
          <cell r="G2196">
            <v>1</v>
          </cell>
          <cell r="H2196" t="str">
            <v>No</v>
          </cell>
        </row>
        <row r="2197">
          <cell r="A2197" t="str">
            <v>Id2196</v>
          </cell>
          <cell r="B2197">
            <v>39.5</v>
          </cell>
          <cell r="C2197">
            <v>5.05</v>
          </cell>
          <cell r="D2197" t="str">
            <v>No</v>
          </cell>
          <cell r="E2197" t="str">
            <v>yes</v>
          </cell>
          <cell r="F2197" t="str">
            <v>No</v>
          </cell>
          <cell r="G2197">
            <v>1</v>
          </cell>
          <cell r="H2197" t="str">
            <v>No</v>
          </cell>
        </row>
        <row r="2198">
          <cell r="A2198" t="str">
            <v>Id2197</v>
          </cell>
          <cell r="B2198">
            <v>33.770000000000003</v>
          </cell>
          <cell r="C2198">
            <v>6</v>
          </cell>
          <cell r="D2198" t="str">
            <v>No</v>
          </cell>
          <cell r="E2198" t="str">
            <v>yes</v>
          </cell>
          <cell r="F2198" t="str">
            <v>No</v>
          </cell>
          <cell r="G2198">
            <v>1</v>
          </cell>
          <cell r="H2198" t="str">
            <v>No</v>
          </cell>
        </row>
        <row r="2199">
          <cell r="A2199" t="str">
            <v>Id2198</v>
          </cell>
          <cell r="B2199">
            <v>26.84</v>
          </cell>
          <cell r="C2199">
            <v>5.99</v>
          </cell>
          <cell r="D2199" t="str">
            <v>yes</v>
          </cell>
          <cell r="E2199" t="str">
            <v>yes</v>
          </cell>
          <cell r="F2199" t="str">
            <v>No</v>
          </cell>
          <cell r="G2199">
            <v>1</v>
          </cell>
          <cell r="H2199" t="str">
            <v>No</v>
          </cell>
        </row>
        <row r="2200">
          <cell r="A2200" t="str">
            <v>Id2199</v>
          </cell>
          <cell r="B2200">
            <v>35.53</v>
          </cell>
          <cell r="C2200">
            <v>4.3600000000000003</v>
          </cell>
          <cell r="D2200" t="str">
            <v>No</v>
          </cell>
          <cell r="E2200" t="str">
            <v>No</v>
          </cell>
          <cell r="F2200" t="str">
            <v>Yes</v>
          </cell>
          <cell r="G2200">
            <v>1</v>
          </cell>
          <cell r="H2200" t="str">
            <v>No</v>
          </cell>
        </row>
        <row r="2201">
          <cell r="A2201" t="str">
            <v>Id2200</v>
          </cell>
          <cell r="B2201">
            <v>30.59</v>
          </cell>
          <cell r="C2201">
            <v>4.41</v>
          </cell>
          <cell r="D2201" t="str">
            <v>No</v>
          </cell>
          <cell r="E2201" t="str">
            <v>No</v>
          </cell>
          <cell r="F2201" t="str">
            <v>Yes</v>
          </cell>
          <cell r="G2201">
            <v>1</v>
          </cell>
          <cell r="H2201" t="str">
            <v>No</v>
          </cell>
        </row>
        <row r="2202">
          <cell r="A2202" t="str">
            <v>Id2201</v>
          </cell>
          <cell r="B2202">
            <v>30.59</v>
          </cell>
          <cell r="C2202">
            <v>4.17</v>
          </cell>
          <cell r="D2202" t="str">
            <v>No</v>
          </cell>
          <cell r="E2202" t="str">
            <v>No</v>
          </cell>
          <cell r="F2202" t="str">
            <v>Yes</v>
          </cell>
          <cell r="G2202">
            <v>1</v>
          </cell>
          <cell r="H2202" t="str">
            <v>No</v>
          </cell>
        </row>
        <row r="2203">
          <cell r="A2203" t="str">
            <v>Id2202</v>
          </cell>
          <cell r="B2203">
            <v>27.835000000000001</v>
          </cell>
          <cell r="C2203">
            <v>4.4400000000000004</v>
          </cell>
          <cell r="D2203" t="str">
            <v>No</v>
          </cell>
          <cell r="E2203" t="str">
            <v>No</v>
          </cell>
          <cell r="F2203" t="str">
            <v>Yes</v>
          </cell>
          <cell r="G2203">
            <v>1</v>
          </cell>
          <cell r="H2203" t="str">
            <v>No</v>
          </cell>
        </row>
        <row r="2204">
          <cell r="A2204" t="str">
            <v>Id2203</v>
          </cell>
          <cell r="B2204">
            <v>40.26</v>
          </cell>
          <cell r="C2204">
            <v>5.52</v>
          </cell>
          <cell r="D2204" t="str">
            <v>No</v>
          </cell>
          <cell r="E2204" t="str">
            <v>yes</v>
          </cell>
          <cell r="F2204" t="str">
            <v>No</v>
          </cell>
          <cell r="G2204">
            <v>1</v>
          </cell>
          <cell r="H2204" t="str">
            <v>No</v>
          </cell>
        </row>
        <row r="2205">
          <cell r="A2205" t="str">
            <v>Id2204</v>
          </cell>
          <cell r="B2205">
            <v>39.82</v>
          </cell>
          <cell r="C2205">
            <v>6.01</v>
          </cell>
          <cell r="D2205" t="str">
            <v>No</v>
          </cell>
          <cell r="E2205" t="str">
            <v>yes</v>
          </cell>
          <cell r="F2205" t="str">
            <v>No</v>
          </cell>
          <cell r="G2205">
            <v>1</v>
          </cell>
          <cell r="H2205" t="str">
            <v>No</v>
          </cell>
        </row>
        <row r="2206">
          <cell r="A2206" t="str">
            <v>Id2205</v>
          </cell>
          <cell r="B2206">
            <v>39.159999999999997</v>
          </cell>
          <cell r="C2206">
            <v>5.81</v>
          </cell>
          <cell r="D2206" t="str">
            <v>No</v>
          </cell>
          <cell r="E2206" t="str">
            <v>yes</v>
          </cell>
          <cell r="F2206" t="str">
            <v>No</v>
          </cell>
          <cell r="G2206">
            <v>1</v>
          </cell>
          <cell r="H2206" t="str">
            <v>No</v>
          </cell>
        </row>
        <row r="2207">
          <cell r="A2207" t="str">
            <v>Id2206</v>
          </cell>
          <cell r="B2207">
            <v>25.555</v>
          </cell>
          <cell r="C2207">
            <v>4.37</v>
          </cell>
          <cell r="D2207" t="str">
            <v>No</v>
          </cell>
          <cell r="E2207" t="str">
            <v>No</v>
          </cell>
          <cell r="F2207" t="str">
            <v>Yes</v>
          </cell>
          <cell r="G2207">
            <v>1</v>
          </cell>
          <cell r="H2207" t="str">
            <v>No</v>
          </cell>
        </row>
        <row r="2208">
          <cell r="A2208" t="str">
            <v>Id2207</v>
          </cell>
          <cell r="B2208">
            <v>25.175000000000001</v>
          </cell>
          <cell r="C2208">
            <v>5.74</v>
          </cell>
          <cell r="D2208" t="str">
            <v>No</v>
          </cell>
          <cell r="E2208" t="str">
            <v>No</v>
          </cell>
          <cell r="F2208" t="str">
            <v>Yes</v>
          </cell>
          <cell r="G2208">
            <v>1</v>
          </cell>
          <cell r="H2208" t="str">
            <v>No</v>
          </cell>
        </row>
        <row r="2209">
          <cell r="A2209" t="str">
            <v>Id2208</v>
          </cell>
          <cell r="B2209">
            <v>38.28</v>
          </cell>
          <cell r="C2209">
            <v>5.39</v>
          </cell>
          <cell r="D2209" t="str">
            <v>No</v>
          </cell>
          <cell r="E2209" t="str">
            <v>yes</v>
          </cell>
          <cell r="F2209" t="str">
            <v>No</v>
          </cell>
          <cell r="G2209">
            <v>1</v>
          </cell>
          <cell r="H2209" t="str">
            <v>No</v>
          </cell>
        </row>
        <row r="2210">
          <cell r="A2210" t="str">
            <v>Id2209</v>
          </cell>
          <cell r="B2210">
            <v>38.17</v>
          </cell>
          <cell r="C2210">
            <v>4.07</v>
          </cell>
          <cell r="D2210" t="str">
            <v>No</v>
          </cell>
          <cell r="E2210" t="str">
            <v>yes</v>
          </cell>
          <cell r="F2210" t="str">
            <v>No</v>
          </cell>
          <cell r="G2210">
            <v>1</v>
          </cell>
          <cell r="H2210" t="str">
            <v>No</v>
          </cell>
        </row>
        <row r="2211">
          <cell r="A2211" t="str">
            <v>Id2210</v>
          </cell>
          <cell r="B2211">
            <v>36.85</v>
          </cell>
          <cell r="C2211">
            <v>5.49</v>
          </cell>
          <cell r="D2211" t="str">
            <v>No</v>
          </cell>
          <cell r="E2211" t="str">
            <v>yes</v>
          </cell>
          <cell r="F2211" t="str">
            <v>No</v>
          </cell>
          <cell r="G2211">
            <v>1</v>
          </cell>
          <cell r="H2211" t="str">
            <v>No</v>
          </cell>
        </row>
        <row r="2212">
          <cell r="A2212" t="str">
            <v>Id2211</v>
          </cell>
          <cell r="B2212">
            <v>22.61</v>
          </cell>
          <cell r="C2212">
            <v>5.68</v>
          </cell>
          <cell r="D2212" t="str">
            <v>No</v>
          </cell>
          <cell r="E2212" t="str">
            <v>No</v>
          </cell>
          <cell r="F2212" t="str">
            <v>Yes</v>
          </cell>
          <cell r="G2212">
            <v>1</v>
          </cell>
          <cell r="H2212" t="str">
            <v>No</v>
          </cell>
        </row>
        <row r="2213">
          <cell r="A2213" t="str">
            <v>Id2212</v>
          </cell>
          <cell r="B2213">
            <v>21.754999999999999</v>
          </cell>
          <cell r="C2213">
            <v>6.09</v>
          </cell>
          <cell r="D2213" t="str">
            <v>No</v>
          </cell>
          <cell r="E2213" t="str">
            <v>No</v>
          </cell>
          <cell r="F2213" t="str">
            <v>Yes</v>
          </cell>
          <cell r="G2213">
            <v>1</v>
          </cell>
          <cell r="H2213" t="str">
            <v>No</v>
          </cell>
        </row>
        <row r="2214">
          <cell r="A2214" t="str">
            <v>Id2213</v>
          </cell>
          <cell r="B2214">
            <v>20.425000000000001</v>
          </cell>
          <cell r="C2214">
            <v>5.53</v>
          </cell>
          <cell r="D2214" t="str">
            <v>No</v>
          </cell>
          <cell r="E2214" t="str">
            <v>No</v>
          </cell>
          <cell r="F2214" t="str">
            <v>Yes</v>
          </cell>
          <cell r="G2214">
            <v>1</v>
          </cell>
          <cell r="H2214" t="str">
            <v>No</v>
          </cell>
        </row>
        <row r="2215">
          <cell r="A2215" t="str">
            <v>Id2214</v>
          </cell>
          <cell r="B2215">
            <v>31.35</v>
          </cell>
          <cell r="C2215">
            <v>4.28</v>
          </cell>
          <cell r="D2215" t="str">
            <v>No</v>
          </cell>
          <cell r="E2215" t="str">
            <v>yes</v>
          </cell>
          <cell r="F2215" t="str">
            <v>No</v>
          </cell>
          <cell r="G2215">
            <v>1</v>
          </cell>
          <cell r="H2215" t="str">
            <v>No</v>
          </cell>
        </row>
        <row r="2216">
          <cell r="A2216" t="str">
            <v>Id2215</v>
          </cell>
          <cell r="B2216">
            <v>31.13</v>
          </cell>
          <cell r="C2216">
            <v>6.01</v>
          </cell>
          <cell r="D2216" t="str">
            <v>No</v>
          </cell>
          <cell r="E2216" t="str">
            <v>yes</v>
          </cell>
          <cell r="F2216" t="str">
            <v>No</v>
          </cell>
          <cell r="G2216">
            <v>1</v>
          </cell>
          <cell r="H2216" t="str">
            <v>No</v>
          </cell>
        </row>
        <row r="2217">
          <cell r="A2217" t="str">
            <v>Id2216</v>
          </cell>
          <cell r="B2217">
            <v>17.48</v>
          </cell>
          <cell r="C2217">
            <v>4.59</v>
          </cell>
          <cell r="D2217" t="str">
            <v>No</v>
          </cell>
          <cell r="E2217" t="str">
            <v>No</v>
          </cell>
          <cell r="F2217" t="str">
            <v>Yes</v>
          </cell>
          <cell r="G2217">
            <v>1</v>
          </cell>
          <cell r="H2217" t="str">
            <v>No</v>
          </cell>
        </row>
        <row r="2218">
          <cell r="A2218" t="str">
            <v>Id2217</v>
          </cell>
          <cell r="B2218">
            <v>22.57</v>
          </cell>
          <cell r="C2218">
            <v>5.8</v>
          </cell>
          <cell r="D2218" t="str">
            <v>yes</v>
          </cell>
          <cell r="E2218" t="str">
            <v>No</v>
          </cell>
          <cell r="F2218" t="str">
            <v>No</v>
          </cell>
          <cell r="G2218">
            <v>1</v>
          </cell>
          <cell r="H2218" t="str">
            <v>No</v>
          </cell>
        </row>
        <row r="2219">
          <cell r="A2219" t="str">
            <v>Id2218</v>
          </cell>
          <cell r="B2219">
            <v>26.73</v>
          </cell>
          <cell r="C2219">
            <v>5.08</v>
          </cell>
          <cell r="D2219" t="str">
            <v>No</v>
          </cell>
          <cell r="E2219" t="str">
            <v>yes</v>
          </cell>
          <cell r="F2219" t="str">
            <v>No</v>
          </cell>
          <cell r="G2219">
            <v>1</v>
          </cell>
          <cell r="H2219" t="str">
            <v>No</v>
          </cell>
        </row>
        <row r="2220">
          <cell r="A2220" t="str">
            <v>Id2219</v>
          </cell>
          <cell r="B2220">
            <v>20.79</v>
          </cell>
          <cell r="C2220">
            <v>5.84</v>
          </cell>
          <cell r="D2220" t="str">
            <v>No</v>
          </cell>
          <cell r="E2220" t="str">
            <v>yes</v>
          </cell>
          <cell r="F2220" t="str">
            <v>No</v>
          </cell>
          <cell r="G2220">
            <v>1</v>
          </cell>
          <cell r="H2220" t="str">
            <v>No</v>
          </cell>
        </row>
        <row r="2221">
          <cell r="A2221" t="str">
            <v>Id2220</v>
          </cell>
          <cell r="B2221">
            <v>20.149999999999999</v>
          </cell>
          <cell r="C2221">
            <v>4.1500000000000004</v>
          </cell>
          <cell r="D2221" t="str">
            <v>No</v>
          </cell>
          <cell r="E2221" t="str">
            <v>No</v>
          </cell>
          <cell r="F2221" t="str">
            <v>No</v>
          </cell>
          <cell r="G2221">
            <v>1</v>
          </cell>
          <cell r="H2221" t="str">
            <v>No</v>
          </cell>
        </row>
        <row r="2222">
          <cell r="A2222" t="str">
            <v>Id2221</v>
          </cell>
          <cell r="B2222">
            <v>36.85</v>
          </cell>
          <cell r="C2222">
            <v>4.3600000000000003</v>
          </cell>
          <cell r="D2222" t="str">
            <v>yes</v>
          </cell>
          <cell r="E2222" t="str">
            <v>No</v>
          </cell>
          <cell r="F2222" t="str">
            <v>No</v>
          </cell>
          <cell r="G2222" t="str">
            <v>No major surgery</v>
          </cell>
          <cell r="H2222" t="str">
            <v>No</v>
          </cell>
        </row>
        <row r="2223">
          <cell r="A2223" t="str">
            <v>Id2222</v>
          </cell>
          <cell r="B2223">
            <v>35.53</v>
          </cell>
          <cell r="C2223">
            <v>4.55</v>
          </cell>
          <cell r="D2223" t="str">
            <v>yes</v>
          </cell>
          <cell r="E2223" t="str">
            <v>No</v>
          </cell>
          <cell r="F2223" t="str">
            <v>No</v>
          </cell>
          <cell r="G2223" t="str">
            <v>No major surgery</v>
          </cell>
          <cell r="H2223" t="str">
            <v>No</v>
          </cell>
        </row>
        <row r="2224">
          <cell r="A2224" t="str">
            <v>Id2223</v>
          </cell>
          <cell r="B2224">
            <v>31.1</v>
          </cell>
          <cell r="C2224">
            <v>4.37</v>
          </cell>
          <cell r="D2224" t="str">
            <v>yes</v>
          </cell>
          <cell r="E2224" t="str">
            <v>No</v>
          </cell>
          <cell r="F2224" t="str">
            <v>No</v>
          </cell>
          <cell r="G2224" t="str">
            <v>No major surgery</v>
          </cell>
          <cell r="H2224" t="str">
            <v>No</v>
          </cell>
        </row>
        <row r="2225">
          <cell r="A2225" t="str">
            <v>Id2224</v>
          </cell>
          <cell r="B2225">
            <v>23.21</v>
          </cell>
          <cell r="C2225">
            <v>5.24</v>
          </cell>
          <cell r="D2225" t="str">
            <v>yes</v>
          </cell>
          <cell r="E2225" t="str">
            <v>No</v>
          </cell>
          <cell r="F2225" t="str">
            <v>No</v>
          </cell>
          <cell r="G2225" t="str">
            <v>No major surgery</v>
          </cell>
          <cell r="H2225" t="str">
            <v>No</v>
          </cell>
        </row>
        <row r="2226">
          <cell r="A2226" t="str">
            <v>Id2225</v>
          </cell>
          <cell r="B2226">
            <v>18.36</v>
          </cell>
          <cell r="C2226">
            <v>5.96</v>
          </cell>
          <cell r="D2226" t="str">
            <v>No</v>
          </cell>
          <cell r="E2226" t="str">
            <v>No</v>
          </cell>
          <cell r="F2226" t="str">
            <v>No</v>
          </cell>
          <cell r="G2226">
            <v>1</v>
          </cell>
          <cell r="H2226" t="str">
            <v>No</v>
          </cell>
        </row>
        <row r="2227">
          <cell r="A2227" t="str">
            <v>Id2226</v>
          </cell>
          <cell r="B2227">
            <v>15.92</v>
          </cell>
          <cell r="C2227">
            <v>4.76</v>
          </cell>
          <cell r="D2227" t="str">
            <v>yes</v>
          </cell>
          <cell r="E2227" t="str">
            <v>No</v>
          </cell>
          <cell r="F2227" t="str">
            <v>No</v>
          </cell>
          <cell r="G2227">
            <v>1</v>
          </cell>
          <cell r="H2227" t="str">
            <v>No</v>
          </cell>
        </row>
        <row r="2228">
          <cell r="A2228" t="str">
            <v>Id2227</v>
          </cell>
          <cell r="B2228">
            <v>15.17</v>
          </cell>
          <cell r="C2228">
            <v>4.3</v>
          </cell>
          <cell r="D2228" t="str">
            <v>yes</v>
          </cell>
          <cell r="E2228" t="str">
            <v>No</v>
          </cell>
          <cell r="F2228" t="str">
            <v>Yes</v>
          </cell>
          <cell r="G2228">
            <v>1</v>
          </cell>
          <cell r="H2228" t="str">
            <v>No</v>
          </cell>
        </row>
        <row r="2229">
          <cell r="A2229" t="str">
            <v>Id2228</v>
          </cell>
          <cell r="B2229">
            <v>16.63</v>
          </cell>
          <cell r="C2229">
            <v>4.5</v>
          </cell>
          <cell r="D2229" t="str">
            <v>No</v>
          </cell>
          <cell r="E2229" t="str">
            <v>No</v>
          </cell>
          <cell r="F2229" t="str">
            <v>No</v>
          </cell>
          <cell r="G2229">
            <v>1</v>
          </cell>
          <cell r="H2229" t="str">
            <v>No</v>
          </cell>
        </row>
        <row r="2230">
          <cell r="A2230" t="str">
            <v>Id2229</v>
          </cell>
          <cell r="B2230">
            <v>19.39</v>
          </cell>
          <cell r="C2230">
            <v>5.59</v>
          </cell>
          <cell r="D2230" t="str">
            <v>No</v>
          </cell>
          <cell r="E2230" t="str">
            <v>No</v>
          </cell>
          <cell r="F2230" t="str">
            <v>Yes</v>
          </cell>
          <cell r="G2230">
            <v>1</v>
          </cell>
          <cell r="H2230" t="str">
            <v>No</v>
          </cell>
        </row>
        <row r="2231">
          <cell r="A2231" t="str">
            <v>Id2230</v>
          </cell>
          <cell r="B2231">
            <v>17.34</v>
          </cell>
          <cell r="C2231">
            <v>6.29</v>
          </cell>
          <cell r="D2231" t="str">
            <v>yes</v>
          </cell>
          <cell r="E2231" t="str">
            <v>No</v>
          </cell>
          <cell r="F2231" t="str">
            <v>Yes</v>
          </cell>
          <cell r="G2231">
            <v>1</v>
          </cell>
          <cell r="H2231" t="str">
            <v>No</v>
          </cell>
        </row>
        <row r="2232">
          <cell r="A2232" t="str">
            <v>Id2231</v>
          </cell>
          <cell r="B2232">
            <v>17.940000000000001</v>
          </cell>
          <cell r="C2232">
            <v>4.1900000000000004</v>
          </cell>
          <cell r="D2232" t="str">
            <v>No</v>
          </cell>
          <cell r="E2232" t="str">
            <v>yes</v>
          </cell>
          <cell r="F2232" t="str">
            <v>No</v>
          </cell>
          <cell r="G2232">
            <v>1</v>
          </cell>
          <cell r="H2232" t="str">
            <v>No</v>
          </cell>
        </row>
        <row r="2233">
          <cell r="A2233" t="str">
            <v>Id2232</v>
          </cell>
          <cell r="B2233">
            <v>16.670000000000002</v>
          </cell>
          <cell r="C2233">
            <v>4.7</v>
          </cell>
          <cell r="D2233" t="str">
            <v>yes</v>
          </cell>
          <cell r="E2233" t="str">
            <v>No</v>
          </cell>
          <cell r="F2233" t="str">
            <v>Yes</v>
          </cell>
          <cell r="G2233">
            <v>1</v>
          </cell>
          <cell r="H2233" t="str">
            <v>No</v>
          </cell>
        </row>
        <row r="2234">
          <cell r="A2234" t="str">
            <v>Id2233</v>
          </cell>
          <cell r="B2234">
            <v>20.58</v>
          </cell>
          <cell r="C2234">
            <v>5.64</v>
          </cell>
          <cell r="D2234" t="str">
            <v>yes</v>
          </cell>
          <cell r="E2234" t="str">
            <v>No</v>
          </cell>
          <cell r="F2234" t="str">
            <v>No</v>
          </cell>
          <cell r="G2234" t="str">
            <v>No major surgery</v>
          </cell>
          <cell r="H2234" t="str">
            <v>No</v>
          </cell>
        </row>
        <row r="2235">
          <cell r="A2235" t="str">
            <v>Id2234</v>
          </cell>
          <cell r="B2235">
            <v>16.5</v>
          </cell>
          <cell r="C2235">
            <v>4.1100000000000003</v>
          </cell>
          <cell r="D2235" t="str">
            <v>yes</v>
          </cell>
          <cell r="E2235" t="str">
            <v>No</v>
          </cell>
          <cell r="F2235" t="str">
            <v>No</v>
          </cell>
          <cell r="G2235" t="str">
            <v>No major surgery</v>
          </cell>
          <cell r="H2235" t="str">
            <v>No</v>
          </cell>
        </row>
        <row r="2236">
          <cell r="A2236" t="str">
            <v>Id2235</v>
          </cell>
          <cell r="B2236">
            <v>15.41</v>
          </cell>
          <cell r="C2236">
            <v>5.43</v>
          </cell>
          <cell r="D2236" t="str">
            <v>yes</v>
          </cell>
          <cell r="E2236" t="str">
            <v>No</v>
          </cell>
          <cell r="F2236" t="str">
            <v>Yes</v>
          </cell>
          <cell r="G2236">
            <v>1</v>
          </cell>
          <cell r="H2236" t="str">
            <v>No</v>
          </cell>
        </row>
        <row r="2237">
          <cell r="A2237" t="str">
            <v>Id2236</v>
          </cell>
          <cell r="B2237">
            <v>24.59</v>
          </cell>
          <cell r="C2237">
            <v>4.38</v>
          </cell>
          <cell r="D2237" t="str">
            <v>No</v>
          </cell>
          <cell r="E2237" t="str">
            <v>No</v>
          </cell>
          <cell r="F2237" t="str">
            <v>No</v>
          </cell>
          <cell r="G2237">
            <v>1</v>
          </cell>
          <cell r="H2237" t="str">
            <v>No</v>
          </cell>
        </row>
        <row r="2238">
          <cell r="A2238" t="str">
            <v>Id2237</v>
          </cell>
          <cell r="B2238">
            <v>33.33</v>
          </cell>
          <cell r="C2238">
            <v>9.7899999999999991</v>
          </cell>
          <cell r="D2238" t="str">
            <v>No</v>
          </cell>
          <cell r="E2238" t="str">
            <v>No</v>
          </cell>
          <cell r="F2238" t="str">
            <v>No</v>
          </cell>
          <cell r="G2238" t="str">
            <v>No major surgery</v>
          </cell>
          <cell r="H2238" t="str">
            <v>No</v>
          </cell>
        </row>
        <row r="2239">
          <cell r="A2239" t="str">
            <v>Id2238</v>
          </cell>
          <cell r="B2239">
            <v>18.5</v>
          </cell>
          <cell r="C2239">
            <v>11.84</v>
          </cell>
          <cell r="D2239" t="str">
            <v>No</v>
          </cell>
          <cell r="E2239" t="str">
            <v>No</v>
          </cell>
          <cell r="F2239" t="str">
            <v>No</v>
          </cell>
          <cell r="G2239" t="str">
            <v>No major surgery</v>
          </cell>
          <cell r="H2239" t="str">
            <v>No</v>
          </cell>
        </row>
        <row r="2240">
          <cell r="A2240" t="str">
            <v>Id2239</v>
          </cell>
          <cell r="B2240">
            <v>18.579999999999998</v>
          </cell>
          <cell r="C2240">
            <v>6.22</v>
          </cell>
          <cell r="D2240" t="str">
            <v>No</v>
          </cell>
          <cell r="E2240" t="str">
            <v>No</v>
          </cell>
          <cell r="F2240" t="str">
            <v>No</v>
          </cell>
          <cell r="G2240" t="str">
            <v>No major surgery</v>
          </cell>
          <cell r="H2240" t="str">
            <v>No</v>
          </cell>
        </row>
        <row r="2241">
          <cell r="A2241" t="str">
            <v>Id2240</v>
          </cell>
          <cell r="B2241">
            <v>16.64</v>
          </cell>
          <cell r="C2241">
            <v>10.01</v>
          </cell>
          <cell r="D2241" t="str">
            <v>No</v>
          </cell>
          <cell r="E2241" t="str">
            <v>No</v>
          </cell>
          <cell r="F2241" t="str">
            <v>No</v>
          </cell>
          <cell r="G2241" t="str">
            <v>No major surgery</v>
          </cell>
          <cell r="H2241" t="str">
            <v>No</v>
          </cell>
        </row>
        <row r="2242">
          <cell r="A2242" t="str">
            <v>Id2241</v>
          </cell>
          <cell r="B2242">
            <v>19.329999999999998</v>
          </cell>
          <cell r="C2242">
            <v>4.32</v>
          </cell>
          <cell r="D2242" t="str">
            <v>No</v>
          </cell>
          <cell r="E2242" t="str">
            <v>No</v>
          </cell>
          <cell r="F2242" t="str">
            <v>No</v>
          </cell>
          <cell r="G2242">
            <v>1</v>
          </cell>
          <cell r="H2242" t="str">
            <v>No</v>
          </cell>
        </row>
        <row r="2243">
          <cell r="A2243" t="str">
            <v>Id2242</v>
          </cell>
          <cell r="B2243">
            <v>21.26</v>
          </cell>
          <cell r="C2243">
            <v>5.65</v>
          </cell>
          <cell r="D2243" t="str">
            <v>yes</v>
          </cell>
          <cell r="E2243" t="str">
            <v>No</v>
          </cell>
          <cell r="F2243" t="str">
            <v>Yes</v>
          </cell>
          <cell r="G2243">
            <v>1</v>
          </cell>
          <cell r="H2243" t="str">
            <v>No</v>
          </cell>
        </row>
        <row r="2244">
          <cell r="A2244" t="str">
            <v>Id2243</v>
          </cell>
          <cell r="B2244">
            <v>15.6</v>
          </cell>
          <cell r="C2244">
            <v>4.12</v>
          </cell>
          <cell r="D2244" t="str">
            <v>yes</v>
          </cell>
          <cell r="E2244" t="str">
            <v>No</v>
          </cell>
          <cell r="F2244" t="str">
            <v>No</v>
          </cell>
          <cell r="G2244">
            <v>1</v>
          </cell>
          <cell r="H2244" t="str">
            <v>No</v>
          </cell>
        </row>
        <row r="2245">
          <cell r="A2245" t="str">
            <v>Id2244</v>
          </cell>
          <cell r="B2245">
            <v>24.39</v>
          </cell>
          <cell r="C2245">
            <v>6.24</v>
          </cell>
          <cell r="D2245" t="str">
            <v>No</v>
          </cell>
          <cell r="E2245" t="str">
            <v>No</v>
          </cell>
          <cell r="F2245" t="str">
            <v>No</v>
          </cell>
          <cell r="G2245">
            <v>1</v>
          </cell>
          <cell r="H2245" t="str">
            <v>No</v>
          </cell>
        </row>
        <row r="2246">
          <cell r="A2246" t="str">
            <v>Id2245</v>
          </cell>
          <cell r="B2246">
            <v>24.75</v>
          </cell>
          <cell r="C2246">
            <v>4.83</v>
          </cell>
          <cell r="D2246" t="str">
            <v>No</v>
          </cell>
          <cell r="E2246" t="str">
            <v>No</v>
          </cell>
          <cell r="F2246" t="str">
            <v>No</v>
          </cell>
          <cell r="G2246" t="str">
            <v>No major surgery</v>
          </cell>
          <cell r="H2246" t="str">
            <v>No</v>
          </cell>
        </row>
        <row r="2247">
          <cell r="A2247" t="str">
            <v>Id2246</v>
          </cell>
          <cell r="B2247">
            <v>20.88</v>
          </cell>
          <cell r="C2247">
            <v>7.4</v>
          </cell>
          <cell r="D2247" t="str">
            <v>No</v>
          </cell>
          <cell r="E2247" t="str">
            <v>No</v>
          </cell>
          <cell r="F2247" t="str">
            <v>No</v>
          </cell>
          <cell r="G2247" t="str">
            <v>No major surgery</v>
          </cell>
          <cell r="H2247" t="str">
            <v>No</v>
          </cell>
        </row>
        <row r="2248">
          <cell r="A2248" t="str">
            <v>Id2247</v>
          </cell>
          <cell r="B2248">
            <v>20.43</v>
          </cell>
          <cell r="C2248">
            <v>4.54</v>
          </cell>
          <cell r="D2248" t="str">
            <v>No</v>
          </cell>
          <cell r="E2248" t="str">
            <v>No</v>
          </cell>
          <cell r="F2248" t="str">
            <v>No</v>
          </cell>
          <cell r="G2248" t="str">
            <v>No major surgery</v>
          </cell>
          <cell r="H2248" t="str">
            <v>No</v>
          </cell>
        </row>
        <row r="2249">
          <cell r="A2249" t="str">
            <v>Id2248</v>
          </cell>
          <cell r="B2249">
            <v>15.18</v>
          </cell>
          <cell r="C2249">
            <v>11.11</v>
          </cell>
          <cell r="D2249" t="str">
            <v>No</v>
          </cell>
          <cell r="E2249" t="str">
            <v>No</v>
          </cell>
          <cell r="F2249" t="str">
            <v>No</v>
          </cell>
          <cell r="G2249" t="str">
            <v>No major surgery</v>
          </cell>
          <cell r="H2249" t="str">
            <v>No</v>
          </cell>
        </row>
        <row r="2250">
          <cell r="A2250" t="str">
            <v>Id2249</v>
          </cell>
          <cell r="B2250">
            <v>15.12</v>
          </cell>
          <cell r="C2250">
            <v>4.03</v>
          </cell>
          <cell r="D2250" t="str">
            <v>yes</v>
          </cell>
          <cell r="E2250" t="str">
            <v>No</v>
          </cell>
          <cell r="F2250" t="str">
            <v>No</v>
          </cell>
          <cell r="G2250" t="str">
            <v>No major surgery</v>
          </cell>
          <cell r="H2250" t="str">
            <v>No</v>
          </cell>
        </row>
        <row r="2251">
          <cell r="A2251" t="str">
            <v>Id2250</v>
          </cell>
          <cell r="B2251">
            <v>23.88</v>
          </cell>
          <cell r="C2251">
            <v>4.51</v>
          </cell>
          <cell r="D2251" t="str">
            <v>No</v>
          </cell>
          <cell r="E2251" t="str">
            <v>No</v>
          </cell>
          <cell r="F2251" t="str">
            <v>No</v>
          </cell>
          <cell r="G2251">
            <v>1</v>
          </cell>
          <cell r="H2251" t="str">
            <v>No</v>
          </cell>
        </row>
        <row r="2252">
          <cell r="A2252" t="str">
            <v>Id2251</v>
          </cell>
          <cell r="B2252">
            <v>16.13</v>
          </cell>
          <cell r="C2252">
            <v>5.56</v>
          </cell>
          <cell r="D2252" t="str">
            <v>No</v>
          </cell>
          <cell r="E2252" t="str">
            <v>yes</v>
          </cell>
          <cell r="F2252" t="str">
            <v>No</v>
          </cell>
          <cell r="G2252">
            <v>1</v>
          </cell>
          <cell r="H2252" t="str">
            <v>No</v>
          </cell>
        </row>
        <row r="2253">
          <cell r="A2253" t="str">
            <v>Id2252</v>
          </cell>
          <cell r="B2253">
            <v>24.09</v>
          </cell>
          <cell r="C2253">
            <v>4.0999999999999996</v>
          </cell>
          <cell r="D2253" t="str">
            <v>No</v>
          </cell>
          <cell r="E2253" t="str">
            <v>yes</v>
          </cell>
          <cell r="F2253" t="str">
            <v>No</v>
          </cell>
          <cell r="G2253">
            <v>1</v>
          </cell>
          <cell r="H2253" t="str">
            <v>No</v>
          </cell>
        </row>
        <row r="2254">
          <cell r="A2254" t="str">
            <v>Id2253</v>
          </cell>
          <cell r="B2254">
            <v>19.43</v>
          </cell>
          <cell r="C2254">
            <v>5.85</v>
          </cell>
          <cell r="D2254" t="str">
            <v>No</v>
          </cell>
          <cell r="E2254" t="str">
            <v>yes</v>
          </cell>
          <cell r="F2254" t="str">
            <v>No</v>
          </cell>
          <cell r="G2254">
            <v>1</v>
          </cell>
          <cell r="H2254" t="str">
            <v>No</v>
          </cell>
        </row>
        <row r="2255">
          <cell r="A2255" t="str">
            <v>Id2254</v>
          </cell>
          <cell r="B2255">
            <v>15.22</v>
          </cell>
          <cell r="C2255">
            <v>4.92</v>
          </cell>
          <cell r="D2255" t="str">
            <v>yes</v>
          </cell>
          <cell r="E2255" t="str">
            <v>No</v>
          </cell>
          <cell r="F2255" t="str">
            <v>Yes</v>
          </cell>
          <cell r="G2255">
            <v>1</v>
          </cell>
          <cell r="H2255" t="str">
            <v>No</v>
          </cell>
        </row>
        <row r="2256">
          <cell r="A2256" t="str">
            <v>Id2255</v>
          </cell>
          <cell r="B2256">
            <v>20.72</v>
          </cell>
          <cell r="C2256">
            <v>9.4600000000000009</v>
          </cell>
          <cell r="D2256" t="str">
            <v>No</v>
          </cell>
          <cell r="E2256" t="str">
            <v>No</v>
          </cell>
          <cell r="F2256" t="str">
            <v>No</v>
          </cell>
          <cell r="G2256" t="str">
            <v>No major surgery</v>
          </cell>
          <cell r="H2256" t="str">
            <v>No</v>
          </cell>
        </row>
        <row r="2257">
          <cell r="A2257" t="str">
            <v>Id2256</v>
          </cell>
          <cell r="B2257">
            <v>35.4</v>
          </cell>
          <cell r="C2257">
            <v>5.94</v>
          </cell>
          <cell r="D2257" t="str">
            <v>No</v>
          </cell>
          <cell r="E2257" t="str">
            <v>No</v>
          </cell>
          <cell r="F2257" t="str">
            <v>Yes</v>
          </cell>
          <cell r="G2257">
            <v>1</v>
          </cell>
          <cell r="H2257" t="str">
            <v>No</v>
          </cell>
        </row>
        <row r="2258">
          <cell r="A2258" t="str">
            <v>Id2257</v>
          </cell>
          <cell r="B2258">
            <v>34.4</v>
          </cell>
          <cell r="C2258">
            <v>5.7</v>
          </cell>
          <cell r="D2258" t="str">
            <v>No</v>
          </cell>
          <cell r="E2258" t="str">
            <v>No</v>
          </cell>
          <cell r="F2258" t="str">
            <v>Yes</v>
          </cell>
          <cell r="G2258">
            <v>1</v>
          </cell>
          <cell r="H2258" t="str">
            <v>No</v>
          </cell>
        </row>
        <row r="2259">
          <cell r="A2259" t="str">
            <v>Id2258</v>
          </cell>
          <cell r="B2259">
            <v>34.1</v>
          </cell>
          <cell r="C2259">
            <v>4.13</v>
          </cell>
          <cell r="D2259" t="str">
            <v>No</v>
          </cell>
          <cell r="E2259" t="str">
            <v>No</v>
          </cell>
          <cell r="F2259" t="str">
            <v>Yes</v>
          </cell>
          <cell r="G2259">
            <v>1</v>
          </cell>
          <cell r="H2259" t="str">
            <v>No</v>
          </cell>
        </row>
        <row r="2260">
          <cell r="A2260" t="str">
            <v>Id2259</v>
          </cell>
          <cell r="B2260">
            <v>30.4</v>
          </cell>
          <cell r="C2260">
            <v>4.7699999999999996</v>
          </cell>
          <cell r="D2260" t="str">
            <v>No</v>
          </cell>
          <cell r="E2260" t="str">
            <v>No</v>
          </cell>
          <cell r="F2260" t="str">
            <v>Yes</v>
          </cell>
          <cell r="G2260">
            <v>1</v>
          </cell>
          <cell r="H2260" t="str">
            <v>No</v>
          </cell>
        </row>
        <row r="2261">
          <cell r="A2261" t="str">
            <v>Id2260</v>
          </cell>
          <cell r="B2261">
            <v>28.7</v>
          </cell>
          <cell r="C2261">
            <v>4.99</v>
          </cell>
          <cell r="D2261" t="str">
            <v>No</v>
          </cell>
          <cell r="E2261" t="str">
            <v>No</v>
          </cell>
          <cell r="F2261" t="str">
            <v>Yes</v>
          </cell>
          <cell r="G2261">
            <v>1</v>
          </cell>
          <cell r="H2261" t="str">
            <v>No</v>
          </cell>
        </row>
        <row r="2262">
          <cell r="A2262" t="str">
            <v>Id2261</v>
          </cell>
          <cell r="B2262">
            <v>17.440000000000001</v>
          </cell>
          <cell r="C2262">
            <v>4.42</v>
          </cell>
          <cell r="D2262" t="str">
            <v>yes</v>
          </cell>
          <cell r="E2262" t="str">
            <v>No</v>
          </cell>
          <cell r="F2262" t="str">
            <v>Yes</v>
          </cell>
          <cell r="G2262">
            <v>1</v>
          </cell>
          <cell r="H2262" t="str">
            <v>No</v>
          </cell>
        </row>
        <row r="2263">
          <cell r="A2263" t="str">
            <v>Id2262</v>
          </cell>
          <cell r="B2263">
            <v>27.6</v>
          </cell>
          <cell r="C2263">
            <v>4.01</v>
          </cell>
          <cell r="D2263" t="str">
            <v>No</v>
          </cell>
          <cell r="E2263" t="str">
            <v>No</v>
          </cell>
          <cell r="F2263" t="str">
            <v>Yes</v>
          </cell>
          <cell r="G2263">
            <v>1</v>
          </cell>
          <cell r="H2263" t="str">
            <v>No</v>
          </cell>
        </row>
        <row r="2264">
          <cell r="A2264" t="str">
            <v>Id2263</v>
          </cell>
          <cell r="B2264">
            <v>20.7</v>
          </cell>
          <cell r="C2264">
            <v>4.49</v>
          </cell>
          <cell r="D2264" t="str">
            <v>No</v>
          </cell>
          <cell r="E2264" t="str">
            <v>No</v>
          </cell>
          <cell r="F2264" t="str">
            <v>Yes</v>
          </cell>
          <cell r="G2264">
            <v>1</v>
          </cell>
          <cell r="H2264" t="str">
            <v>No</v>
          </cell>
        </row>
        <row r="2265">
          <cell r="A2265" t="str">
            <v>Id2264</v>
          </cell>
          <cell r="B2265">
            <v>20.3</v>
          </cell>
          <cell r="C2265">
            <v>6.37</v>
          </cell>
          <cell r="D2265" t="str">
            <v>No</v>
          </cell>
          <cell r="E2265" t="str">
            <v>No</v>
          </cell>
          <cell r="F2265" t="str">
            <v>Yes</v>
          </cell>
          <cell r="G2265">
            <v>1</v>
          </cell>
          <cell r="H2265" t="str">
            <v>No</v>
          </cell>
        </row>
        <row r="2266">
          <cell r="A2266" t="str">
            <v>Id2265</v>
          </cell>
          <cell r="B2266">
            <v>19.8</v>
          </cell>
          <cell r="C2266">
            <v>5.12</v>
          </cell>
          <cell r="D2266" t="str">
            <v>No</v>
          </cell>
          <cell r="E2266" t="str">
            <v>No</v>
          </cell>
          <cell r="F2266" t="str">
            <v>Yes</v>
          </cell>
          <cell r="G2266">
            <v>1</v>
          </cell>
          <cell r="H2266" t="str">
            <v>No</v>
          </cell>
        </row>
        <row r="2267">
          <cell r="A2267" t="str">
            <v>Id2266</v>
          </cell>
          <cell r="B2267">
            <v>21.87</v>
          </cell>
          <cell r="C2267">
            <v>8.59</v>
          </cell>
          <cell r="D2267" t="str">
            <v>No</v>
          </cell>
          <cell r="E2267" t="str">
            <v>No</v>
          </cell>
          <cell r="F2267" t="str">
            <v>No</v>
          </cell>
          <cell r="G2267" t="str">
            <v>No major surgery</v>
          </cell>
          <cell r="H2267" t="str">
            <v>No</v>
          </cell>
        </row>
        <row r="2268">
          <cell r="A2268" t="str">
            <v>Id2267</v>
          </cell>
          <cell r="B2268">
            <v>16.600000000000001</v>
          </cell>
          <cell r="C2268">
            <v>5.87</v>
          </cell>
          <cell r="D2268" t="str">
            <v>No</v>
          </cell>
          <cell r="E2268" t="str">
            <v>No</v>
          </cell>
          <cell r="F2268" t="str">
            <v>No</v>
          </cell>
          <cell r="G2268">
            <v>1</v>
          </cell>
          <cell r="H2268" t="str">
            <v>No</v>
          </cell>
        </row>
        <row r="2269">
          <cell r="A2269" t="str">
            <v>Id2268</v>
          </cell>
          <cell r="B2269">
            <v>21.98</v>
          </cell>
          <cell r="C2269">
            <v>7.03</v>
          </cell>
          <cell r="D2269" t="str">
            <v>No</v>
          </cell>
          <cell r="E2269" t="str">
            <v>No</v>
          </cell>
          <cell r="F2269" t="str">
            <v>No</v>
          </cell>
          <cell r="G2269" t="str">
            <v>No major surgery</v>
          </cell>
          <cell r="H2269" t="str">
            <v>No</v>
          </cell>
        </row>
        <row r="2270">
          <cell r="A2270" t="str">
            <v>Id2269</v>
          </cell>
          <cell r="B2270">
            <v>19.7</v>
          </cell>
          <cell r="C2270">
            <v>5.51</v>
          </cell>
          <cell r="D2270" t="str">
            <v>No</v>
          </cell>
          <cell r="E2270" t="str">
            <v>No</v>
          </cell>
          <cell r="F2270" t="str">
            <v>No</v>
          </cell>
          <cell r="G2270">
            <v>1</v>
          </cell>
          <cell r="H2270" t="str">
            <v>No</v>
          </cell>
        </row>
        <row r="2271">
          <cell r="A2271" t="str">
            <v>Id2270</v>
          </cell>
          <cell r="B2271">
            <v>19.21</v>
          </cell>
          <cell r="C2271">
            <v>4.76</v>
          </cell>
          <cell r="D2271" t="str">
            <v>No</v>
          </cell>
          <cell r="E2271" t="str">
            <v>yes</v>
          </cell>
          <cell r="F2271" t="str">
            <v>No</v>
          </cell>
          <cell r="G2271">
            <v>1</v>
          </cell>
          <cell r="H2271" t="str">
            <v>No</v>
          </cell>
        </row>
        <row r="2272">
          <cell r="A2272" t="str">
            <v>Id2271</v>
          </cell>
          <cell r="B2272">
            <v>19.3</v>
          </cell>
          <cell r="C2272">
            <v>4.7</v>
          </cell>
          <cell r="D2272" t="str">
            <v>No</v>
          </cell>
          <cell r="E2272" t="str">
            <v>yes</v>
          </cell>
          <cell r="F2272" t="str">
            <v>No</v>
          </cell>
          <cell r="G2272">
            <v>1</v>
          </cell>
          <cell r="H2272" t="str">
            <v>No</v>
          </cell>
        </row>
        <row r="2273">
          <cell r="A2273" t="str">
            <v>Id2272</v>
          </cell>
          <cell r="B2273">
            <v>16.22</v>
          </cell>
          <cell r="C2273">
            <v>6.21</v>
          </cell>
          <cell r="D2273" t="str">
            <v>yes</v>
          </cell>
          <cell r="E2273" t="str">
            <v>No</v>
          </cell>
          <cell r="F2273" t="str">
            <v>No</v>
          </cell>
          <cell r="G2273" t="str">
            <v>No major surgery</v>
          </cell>
          <cell r="H2273" t="str">
            <v>No</v>
          </cell>
        </row>
        <row r="2274">
          <cell r="A2274" t="str">
            <v>Id2273</v>
          </cell>
          <cell r="B2274">
            <v>17.12</v>
          </cell>
          <cell r="C2274">
            <v>4.5199999999999996</v>
          </cell>
          <cell r="D2274" t="str">
            <v>No</v>
          </cell>
          <cell r="E2274" t="str">
            <v>yes</v>
          </cell>
          <cell r="F2274" t="str">
            <v>No</v>
          </cell>
          <cell r="G2274">
            <v>1</v>
          </cell>
          <cell r="H2274" t="str">
            <v>No</v>
          </cell>
        </row>
        <row r="2275">
          <cell r="A2275" t="str">
            <v>Id2274</v>
          </cell>
          <cell r="B2275">
            <v>19.07</v>
          </cell>
          <cell r="C2275">
            <v>5.45</v>
          </cell>
          <cell r="D2275" t="str">
            <v>No</v>
          </cell>
          <cell r="E2275" t="str">
            <v>No</v>
          </cell>
          <cell r="F2275" t="str">
            <v>No</v>
          </cell>
          <cell r="G2275">
            <v>1</v>
          </cell>
          <cell r="H2275" t="str">
            <v>No</v>
          </cell>
        </row>
        <row r="2276">
          <cell r="A2276" t="str">
            <v>Id2275</v>
          </cell>
          <cell r="B2276">
            <v>15.56</v>
          </cell>
          <cell r="C2276">
            <v>4.42</v>
          </cell>
          <cell r="D2276" t="str">
            <v>No</v>
          </cell>
          <cell r="E2276" t="str">
            <v>No</v>
          </cell>
          <cell r="F2276" t="str">
            <v>No</v>
          </cell>
          <cell r="G2276" t="str">
            <v>No major surgery</v>
          </cell>
          <cell r="H2276" t="str">
            <v>No</v>
          </cell>
        </row>
        <row r="2277">
          <cell r="A2277" t="str">
            <v>Id2276</v>
          </cell>
          <cell r="B2277">
            <v>22.76</v>
          </cell>
          <cell r="C2277">
            <v>9.44</v>
          </cell>
          <cell r="D2277" t="str">
            <v>No</v>
          </cell>
          <cell r="E2277" t="str">
            <v>No</v>
          </cell>
          <cell r="F2277" t="str">
            <v>No</v>
          </cell>
          <cell r="G2277" t="str">
            <v>No major surgery</v>
          </cell>
          <cell r="H2277" t="str">
            <v>No</v>
          </cell>
        </row>
        <row r="2278">
          <cell r="A2278" t="str">
            <v>Id2277</v>
          </cell>
          <cell r="B2278">
            <v>22.79</v>
          </cell>
          <cell r="C2278">
            <v>6.15</v>
          </cell>
          <cell r="D2278" t="str">
            <v>yes</v>
          </cell>
          <cell r="E2278" t="str">
            <v>No</v>
          </cell>
          <cell r="F2278" t="str">
            <v>Yes</v>
          </cell>
          <cell r="G2278">
            <v>1</v>
          </cell>
          <cell r="H2278" t="str">
            <v>No</v>
          </cell>
        </row>
        <row r="2279">
          <cell r="A2279" t="str">
            <v>Id2278</v>
          </cell>
          <cell r="B2279">
            <v>17.41</v>
          </cell>
          <cell r="C2279">
            <v>5.13</v>
          </cell>
          <cell r="D2279" t="str">
            <v>yes</v>
          </cell>
          <cell r="E2279" t="str">
            <v>No</v>
          </cell>
          <cell r="F2279" t="str">
            <v>No</v>
          </cell>
          <cell r="G2279" t="str">
            <v>No major surgery</v>
          </cell>
          <cell r="H2279" t="str">
            <v>No</v>
          </cell>
        </row>
        <row r="2280">
          <cell r="A2280" t="str">
            <v>Id2279</v>
          </cell>
          <cell r="B2280">
            <v>19.32</v>
          </cell>
          <cell r="C2280">
            <v>4.96</v>
          </cell>
          <cell r="D2280" t="str">
            <v>yes</v>
          </cell>
          <cell r="E2280" t="str">
            <v>No</v>
          </cell>
          <cell r="F2280" t="str">
            <v>No</v>
          </cell>
          <cell r="G2280" t="str">
            <v>No major surgery</v>
          </cell>
          <cell r="H2280" t="str">
            <v>No</v>
          </cell>
        </row>
        <row r="2281">
          <cell r="A2281" t="str">
            <v>Id2280</v>
          </cell>
          <cell r="B2281">
            <v>18.25</v>
          </cell>
          <cell r="C2281">
            <v>10.95</v>
          </cell>
          <cell r="D2281" t="str">
            <v>No</v>
          </cell>
          <cell r="E2281" t="str">
            <v>No</v>
          </cell>
          <cell r="F2281" t="str">
            <v>No</v>
          </cell>
          <cell r="G2281" t="str">
            <v>No major surgery</v>
          </cell>
          <cell r="H2281" t="str">
            <v>No</v>
          </cell>
        </row>
        <row r="2282">
          <cell r="A2282" t="str">
            <v>Id2281</v>
          </cell>
          <cell r="B2282">
            <v>53.13</v>
          </cell>
          <cell r="C2282">
            <v>4.4400000000000004</v>
          </cell>
          <cell r="D2282" t="str">
            <v>No</v>
          </cell>
          <cell r="E2282" t="str">
            <v>yes</v>
          </cell>
          <cell r="F2282" t="str">
            <v>No</v>
          </cell>
          <cell r="G2282">
            <v>1</v>
          </cell>
          <cell r="H2282" t="str">
            <v>No</v>
          </cell>
        </row>
        <row r="2283">
          <cell r="A2283" t="str">
            <v>Id2282</v>
          </cell>
          <cell r="B2283">
            <v>20.46</v>
          </cell>
          <cell r="C2283">
            <v>4.0199999999999996</v>
          </cell>
          <cell r="D2283" t="str">
            <v>No</v>
          </cell>
          <cell r="E2283" t="str">
            <v>No</v>
          </cell>
          <cell r="F2283" t="str">
            <v>No</v>
          </cell>
          <cell r="G2283" t="str">
            <v>No major surgery</v>
          </cell>
          <cell r="H2283" t="str">
            <v>No</v>
          </cell>
        </row>
        <row r="2284">
          <cell r="A2284" t="str">
            <v>Id2283</v>
          </cell>
          <cell r="B2284">
            <v>43.01</v>
          </cell>
          <cell r="C2284">
            <v>5.44</v>
          </cell>
          <cell r="D2284" t="str">
            <v>No</v>
          </cell>
          <cell r="E2284" t="str">
            <v>yes</v>
          </cell>
          <cell r="F2284" t="str">
            <v>No</v>
          </cell>
          <cell r="G2284">
            <v>1</v>
          </cell>
          <cell r="H2284" t="str">
            <v>No</v>
          </cell>
        </row>
        <row r="2285">
          <cell r="A2285" t="str">
            <v>Id2284</v>
          </cell>
          <cell r="B2285">
            <v>15.01</v>
          </cell>
          <cell r="C2285">
            <v>4.1500000000000004</v>
          </cell>
          <cell r="D2285" t="str">
            <v>No</v>
          </cell>
          <cell r="E2285" t="str">
            <v>No</v>
          </cell>
          <cell r="F2285" t="str">
            <v>Yes</v>
          </cell>
          <cell r="G2285">
            <v>1</v>
          </cell>
          <cell r="H2285" t="str">
            <v>No</v>
          </cell>
        </row>
        <row r="2286">
          <cell r="A2286" t="str">
            <v>Id2285</v>
          </cell>
          <cell r="B2286">
            <v>41.14</v>
          </cell>
          <cell r="C2286">
            <v>6.02</v>
          </cell>
          <cell r="D2286" t="str">
            <v>No</v>
          </cell>
          <cell r="E2286" t="str">
            <v>yes</v>
          </cell>
          <cell r="F2286" t="str">
            <v>No</v>
          </cell>
          <cell r="G2286">
            <v>1</v>
          </cell>
          <cell r="H2286" t="str">
            <v>No</v>
          </cell>
        </row>
        <row r="2287">
          <cell r="A2287" t="str">
            <v>Id2286</v>
          </cell>
          <cell r="B2287">
            <v>16.55</v>
          </cell>
          <cell r="C2287">
            <v>7.73</v>
          </cell>
          <cell r="D2287" t="str">
            <v>No</v>
          </cell>
          <cell r="E2287" t="str">
            <v>No</v>
          </cell>
          <cell r="F2287" t="str">
            <v>No</v>
          </cell>
          <cell r="G2287" t="str">
            <v>No major surgery</v>
          </cell>
          <cell r="H2287" t="str">
            <v>No</v>
          </cell>
        </row>
        <row r="2288">
          <cell r="A2288" t="str">
            <v>Id2287</v>
          </cell>
          <cell r="B2288">
            <v>37.29</v>
          </cell>
          <cell r="C2288">
            <v>5.03</v>
          </cell>
          <cell r="D2288" t="str">
            <v>No</v>
          </cell>
          <cell r="E2288" t="str">
            <v>yes</v>
          </cell>
          <cell r="F2288" t="str">
            <v>No</v>
          </cell>
          <cell r="G2288">
            <v>1</v>
          </cell>
          <cell r="H2288" t="str">
            <v>No</v>
          </cell>
        </row>
        <row r="2289">
          <cell r="A2289" t="str">
            <v>Id2288</v>
          </cell>
          <cell r="B2289">
            <v>16.739999999999998</v>
          </cell>
          <cell r="C2289">
            <v>4.08</v>
          </cell>
          <cell r="D2289" t="str">
            <v>yes</v>
          </cell>
          <cell r="E2289" t="str">
            <v>No</v>
          </cell>
          <cell r="F2289" t="str">
            <v>No</v>
          </cell>
          <cell r="G2289" t="str">
            <v>No major surgery</v>
          </cell>
          <cell r="H2289" t="str">
            <v>No</v>
          </cell>
        </row>
        <row r="2290">
          <cell r="A2290" t="str">
            <v>Id2289</v>
          </cell>
          <cell r="B2290">
            <v>34.43</v>
          </cell>
          <cell r="C2290">
            <v>4.2699999999999996</v>
          </cell>
          <cell r="D2290" t="str">
            <v>No</v>
          </cell>
          <cell r="E2290" t="str">
            <v>yes</v>
          </cell>
          <cell r="F2290" t="str">
            <v>No</v>
          </cell>
          <cell r="G2290">
            <v>1</v>
          </cell>
          <cell r="H2290" t="str">
            <v>No</v>
          </cell>
        </row>
        <row r="2291">
          <cell r="A2291" t="str">
            <v>Id2290</v>
          </cell>
          <cell r="B2291">
            <v>34.1</v>
          </cell>
          <cell r="C2291">
            <v>4.07</v>
          </cell>
          <cell r="D2291" t="str">
            <v>No</v>
          </cell>
          <cell r="E2291" t="str">
            <v>yes</v>
          </cell>
          <cell r="F2291" t="str">
            <v>No</v>
          </cell>
          <cell r="G2291">
            <v>1</v>
          </cell>
          <cell r="H2291" t="str">
            <v>No</v>
          </cell>
        </row>
        <row r="2292">
          <cell r="A2292" t="str">
            <v>Id2291</v>
          </cell>
          <cell r="B2292">
            <v>19.3</v>
          </cell>
          <cell r="C2292">
            <v>10.36</v>
          </cell>
          <cell r="D2292" t="str">
            <v>No</v>
          </cell>
          <cell r="E2292" t="str">
            <v>No</v>
          </cell>
          <cell r="F2292" t="str">
            <v>No</v>
          </cell>
          <cell r="G2292" t="str">
            <v>No major surgery</v>
          </cell>
          <cell r="H2292" t="str">
            <v>No</v>
          </cell>
        </row>
        <row r="2293">
          <cell r="A2293" t="str">
            <v>Id2292</v>
          </cell>
          <cell r="B2293">
            <v>33.659999999999997</v>
          </cell>
          <cell r="C2293">
            <v>5.71</v>
          </cell>
          <cell r="D2293" t="str">
            <v>No</v>
          </cell>
          <cell r="E2293" t="str">
            <v>yes</v>
          </cell>
          <cell r="F2293" t="str">
            <v>No</v>
          </cell>
          <cell r="G2293">
            <v>1</v>
          </cell>
          <cell r="H2293" t="str">
            <v>No</v>
          </cell>
        </row>
        <row r="2294">
          <cell r="A2294" t="str">
            <v>Id2293</v>
          </cell>
          <cell r="B2294">
            <v>33.33</v>
          </cell>
          <cell r="C2294">
            <v>6.08</v>
          </cell>
          <cell r="D2294" t="str">
            <v>No</v>
          </cell>
          <cell r="E2294" t="str">
            <v>yes</v>
          </cell>
          <cell r="F2294" t="str">
            <v>No</v>
          </cell>
          <cell r="G2294">
            <v>1</v>
          </cell>
          <cell r="H2294" t="str">
            <v>No</v>
          </cell>
        </row>
        <row r="2295">
          <cell r="A2295" t="str">
            <v>Id2294</v>
          </cell>
          <cell r="B2295">
            <v>21.84</v>
          </cell>
          <cell r="C2295">
            <v>5.71</v>
          </cell>
          <cell r="D2295" t="str">
            <v>No</v>
          </cell>
          <cell r="E2295" t="str">
            <v>yes</v>
          </cell>
          <cell r="F2295" t="str">
            <v>No</v>
          </cell>
          <cell r="G2295">
            <v>1</v>
          </cell>
          <cell r="H2295" t="str">
            <v>No</v>
          </cell>
        </row>
        <row r="2296">
          <cell r="A2296" t="str">
            <v>Id2295</v>
          </cell>
          <cell r="B2296">
            <v>16.87</v>
          </cell>
          <cell r="C2296">
            <v>9.1300000000000008</v>
          </cell>
          <cell r="D2296" t="str">
            <v>No</v>
          </cell>
          <cell r="E2296" t="str">
            <v>No</v>
          </cell>
          <cell r="F2296" t="str">
            <v>No</v>
          </cell>
          <cell r="G2296" t="str">
            <v>No major surgery</v>
          </cell>
          <cell r="H2296" t="str">
            <v>No</v>
          </cell>
        </row>
        <row r="2297">
          <cell r="A2297" t="str">
            <v>Id2296</v>
          </cell>
          <cell r="B2297">
            <v>30.14</v>
          </cell>
          <cell r="C2297">
            <v>5.49</v>
          </cell>
          <cell r="D2297" t="str">
            <v>No</v>
          </cell>
          <cell r="E2297" t="str">
            <v>yes</v>
          </cell>
          <cell r="F2297" t="str">
            <v>No</v>
          </cell>
          <cell r="G2297">
            <v>1</v>
          </cell>
          <cell r="H2297" t="str">
            <v>No</v>
          </cell>
        </row>
        <row r="2298">
          <cell r="A2298" t="str">
            <v>Id2297</v>
          </cell>
          <cell r="B2298">
            <v>23.21</v>
          </cell>
          <cell r="C2298">
            <v>4.37</v>
          </cell>
          <cell r="D2298" t="str">
            <v>No</v>
          </cell>
          <cell r="E2298" t="str">
            <v>yes</v>
          </cell>
          <cell r="F2298" t="str">
            <v>No</v>
          </cell>
          <cell r="G2298">
            <v>1</v>
          </cell>
          <cell r="H2298" t="str">
            <v>No</v>
          </cell>
        </row>
        <row r="2299">
          <cell r="A2299" t="str">
            <v>Id2298</v>
          </cell>
          <cell r="B2299">
            <v>17.170000000000002</v>
          </cell>
          <cell r="C2299">
            <v>8.4600000000000009</v>
          </cell>
          <cell r="D2299" t="str">
            <v>No</v>
          </cell>
          <cell r="E2299" t="str">
            <v>No</v>
          </cell>
          <cell r="F2299" t="str">
            <v>No</v>
          </cell>
          <cell r="G2299" t="str">
            <v>No major surgery</v>
          </cell>
          <cell r="H2299" t="str">
            <v>No</v>
          </cell>
        </row>
        <row r="2300">
          <cell r="A2300" t="str">
            <v>Id2299</v>
          </cell>
          <cell r="B2300">
            <v>15.61</v>
          </cell>
          <cell r="C2300">
            <v>5.28</v>
          </cell>
          <cell r="D2300" t="str">
            <v>No</v>
          </cell>
          <cell r="E2300" t="str">
            <v>No</v>
          </cell>
          <cell r="F2300" t="str">
            <v>No</v>
          </cell>
          <cell r="G2300">
            <v>1</v>
          </cell>
          <cell r="H2300" t="str">
            <v>No</v>
          </cell>
        </row>
        <row r="2301">
          <cell r="A2301" t="str">
            <v>Id2300</v>
          </cell>
          <cell r="B2301">
            <v>17.98</v>
          </cell>
          <cell r="C2301">
            <v>5.33</v>
          </cell>
          <cell r="D2301" t="str">
            <v>yes</v>
          </cell>
          <cell r="E2301" t="str">
            <v>No</v>
          </cell>
          <cell r="F2301" t="str">
            <v>Yes</v>
          </cell>
          <cell r="G2301">
            <v>1</v>
          </cell>
          <cell r="H2301" t="str">
            <v>No</v>
          </cell>
        </row>
        <row r="2302">
          <cell r="A2302" t="str">
            <v>Id2301</v>
          </cell>
          <cell r="B2302">
            <v>21.64</v>
          </cell>
          <cell r="C2302">
            <v>5.5</v>
          </cell>
          <cell r="D2302" t="str">
            <v>No</v>
          </cell>
          <cell r="E2302" t="str">
            <v>yes</v>
          </cell>
          <cell r="F2302" t="str">
            <v>No</v>
          </cell>
          <cell r="G2302">
            <v>1</v>
          </cell>
          <cell r="H2302" t="str">
            <v>No</v>
          </cell>
        </row>
        <row r="2303">
          <cell r="A2303" t="str">
            <v>Id2302</v>
          </cell>
          <cell r="B2303">
            <v>16.399999999999999</v>
          </cell>
          <cell r="C2303">
            <v>5.4</v>
          </cell>
          <cell r="D2303" t="str">
            <v>No</v>
          </cell>
          <cell r="E2303" t="str">
            <v>No</v>
          </cell>
          <cell r="F2303" t="str">
            <v>Yes</v>
          </cell>
          <cell r="G2303">
            <v>1</v>
          </cell>
          <cell r="H2303" t="str">
            <v>No</v>
          </cell>
        </row>
        <row r="2304">
          <cell r="A2304" t="str">
            <v>Id2303</v>
          </cell>
          <cell r="B2304">
            <v>15.77</v>
          </cell>
          <cell r="C2304">
            <v>6.05</v>
          </cell>
          <cell r="D2304" t="str">
            <v>yes</v>
          </cell>
          <cell r="E2304" t="str">
            <v>No</v>
          </cell>
          <cell r="F2304" t="str">
            <v>No</v>
          </cell>
          <cell r="G2304">
            <v>1</v>
          </cell>
          <cell r="H2304" t="str">
            <v>No</v>
          </cell>
        </row>
        <row r="2305">
          <cell r="A2305" t="str">
            <v>Id2304</v>
          </cell>
          <cell r="B2305">
            <v>18.27</v>
          </cell>
          <cell r="C2305">
            <v>11.46</v>
          </cell>
          <cell r="D2305" t="str">
            <v>No</v>
          </cell>
          <cell r="E2305" t="str">
            <v>No</v>
          </cell>
          <cell r="F2305" t="str">
            <v>No</v>
          </cell>
          <cell r="G2305" t="str">
            <v>No major surgery</v>
          </cell>
          <cell r="H2305" t="str">
            <v>No</v>
          </cell>
        </row>
        <row r="2306">
          <cell r="A2306" t="str">
            <v>Id2305</v>
          </cell>
          <cell r="B2306">
            <v>16.489999999999998</v>
          </cell>
          <cell r="C2306">
            <v>8.48</v>
          </cell>
          <cell r="D2306" t="str">
            <v>No</v>
          </cell>
          <cell r="E2306" t="str">
            <v>No</v>
          </cell>
          <cell r="F2306" t="str">
            <v>No</v>
          </cell>
          <cell r="G2306" t="str">
            <v>No major surgery</v>
          </cell>
          <cell r="H2306" t="str">
            <v>No</v>
          </cell>
        </row>
        <row r="2307">
          <cell r="A2307" t="str">
            <v>Id2306</v>
          </cell>
          <cell r="B2307">
            <v>16.14</v>
          </cell>
          <cell r="C2307">
            <v>4.8600000000000003</v>
          </cell>
          <cell r="D2307" t="str">
            <v>No</v>
          </cell>
          <cell r="E2307" t="str">
            <v>No</v>
          </cell>
          <cell r="F2307" t="str">
            <v>No</v>
          </cell>
          <cell r="G2307" t="str">
            <v>No major surgery</v>
          </cell>
          <cell r="H2307" t="str">
            <v>No</v>
          </cell>
        </row>
        <row r="2308">
          <cell r="A2308" t="str">
            <v>Id2307</v>
          </cell>
          <cell r="B2308">
            <v>20.85</v>
          </cell>
          <cell r="C2308">
            <v>4.45</v>
          </cell>
          <cell r="D2308" t="str">
            <v>yes</v>
          </cell>
          <cell r="E2308" t="str">
            <v>No</v>
          </cell>
          <cell r="F2308" t="str">
            <v>No</v>
          </cell>
          <cell r="G2308">
            <v>1</v>
          </cell>
          <cell r="H2308" t="str">
            <v>No</v>
          </cell>
        </row>
        <row r="2309">
          <cell r="A2309" t="str">
            <v>Id2308</v>
          </cell>
          <cell r="B2309">
            <v>15.88</v>
          </cell>
          <cell r="C2309">
            <v>4.3600000000000003</v>
          </cell>
          <cell r="D2309" t="str">
            <v>No</v>
          </cell>
          <cell r="E2309" t="str">
            <v>No</v>
          </cell>
          <cell r="F2309" t="str">
            <v>No</v>
          </cell>
          <cell r="G2309" t="str">
            <v>No major surgery</v>
          </cell>
          <cell r="H2309" t="str">
            <v>No</v>
          </cell>
        </row>
        <row r="2310">
          <cell r="A2310" t="str">
            <v>Id2309</v>
          </cell>
          <cell r="B2310">
            <v>20.66</v>
          </cell>
          <cell r="C2310">
            <v>5.8</v>
          </cell>
          <cell r="D2310" t="str">
            <v>No</v>
          </cell>
          <cell r="E2310" t="str">
            <v>yes</v>
          </cell>
          <cell r="F2310" t="str">
            <v>No</v>
          </cell>
          <cell r="G2310">
            <v>1</v>
          </cell>
          <cell r="H2310" t="str">
            <v>No</v>
          </cell>
        </row>
        <row r="2311">
          <cell r="A2311" t="str">
            <v>Id2310</v>
          </cell>
          <cell r="B2311">
            <v>20.399999999999999</v>
          </cell>
          <cell r="C2311">
            <v>5.27</v>
          </cell>
          <cell r="D2311" t="str">
            <v>No</v>
          </cell>
          <cell r="E2311" t="str">
            <v>No</v>
          </cell>
          <cell r="F2311" t="str">
            <v>No</v>
          </cell>
          <cell r="G2311" t="str">
            <v>No major surgery</v>
          </cell>
          <cell r="H2311" t="str">
            <v>No</v>
          </cell>
        </row>
        <row r="2312">
          <cell r="A2312" t="str">
            <v>Id2311</v>
          </cell>
          <cell r="B2312">
            <v>25.19</v>
          </cell>
          <cell r="C2312">
            <v>5.64</v>
          </cell>
          <cell r="D2312" t="str">
            <v>yes</v>
          </cell>
          <cell r="E2312" t="str">
            <v>No</v>
          </cell>
          <cell r="F2312" t="str">
            <v>No</v>
          </cell>
          <cell r="G2312" t="str">
            <v>No major surgery</v>
          </cell>
          <cell r="H2312" t="str">
            <v>No</v>
          </cell>
        </row>
        <row r="2313">
          <cell r="A2313" t="str">
            <v>Id2312</v>
          </cell>
          <cell r="B2313">
            <v>20.54</v>
          </cell>
          <cell r="C2313">
            <v>4.2</v>
          </cell>
          <cell r="D2313" t="str">
            <v>yes</v>
          </cell>
          <cell r="E2313" t="str">
            <v>No</v>
          </cell>
          <cell r="F2313" t="str">
            <v>No</v>
          </cell>
          <cell r="G2313">
            <v>1</v>
          </cell>
          <cell r="H2313" t="str">
            <v>No</v>
          </cell>
        </row>
        <row r="2314">
          <cell r="A2314" t="str">
            <v>Id2313</v>
          </cell>
          <cell r="B2314">
            <v>20.13</v>
          </cell>
          <cell r="C2314">
            <v>5.42</v>
          </cell>
          <cell r="D2314" t="str">
            <v>No</v>
          </cell>
          <cell r="E2314" t="str">
            <v>No</v>
          </cell>
          <cell r="F2314" t="str">
            <v>No</v>
          </cell>
          <cell r="G2314" t="str">
            <v>No major surgery</v>
          </cell>
          <cell r="H2314" t="str">
            <v>No</v>
          </cell>
        </row>
        <row r="2315">
          <cell r="A2315" t="str">
            <v>Id2314</v>
          </cell>
          <cell r="B2315">
            <v>18.93</v>
          </cell>
          <cell r="C2315">
            <v>6.11</v>
          </cell>
          <cell r="D2315" t="str">
            <v>No</v>
          </cell>
          <cell r="E2315" t="str">
            <v>No</v>
          </cell>
          <cell r="F2315" t="str">
            <v>Yes</v>
          </cell>
          <cell r="G2315">
            <v>1</v>
          </cell>
          <cell r="H2315" t="str">
            <v>No</v>
          </cell>
        </row>
        <row r="2316">
          <cell r="A2316" t="str">
            <v>Id2315</v>
          </cell>
          <cell r="B2316">
            <v>24.14</v>
          </cell>
          <cell r="C2316">
            <v>5.29</v>
          </cell>
          <cell r="D2316" t="str">
            <v>No</v>
          </cell>
          <cell r="E2316" t="str">
            <v>yes</v>
          </cell>
          <cell r="F2316" t="str">
            <v>No</v>
          </cell>
          <cell r="G2316">
            <v>1</v>
          </cell>
          <cell r="H2316" t="str">
            <v>No</v>
          </cell>
        </row>
        <row r="2317">
          <cell r="A2317" t="str">
            <v>Id2316</v>
          </cell>
          <cell r="B2317">
            <v>25.03</v>
          </cell>
          <cell r="C2317">
            <v>5.91</v>
          </cell>
          <cell r="D2317" t="str">
            <v>No</v>
          </cell>
          <cell r="E2317" t="str">
            <v>yes</v>
          </cell>
          <cell r="F2317" t="str">
            <v>No</v>
          </cell>
          <cell r="G2317">
            <v>1</v>
          </cell>
          <cell r="H2317" t="str">
            <v>No</v>
          </cell>
        </row>
        <row r="2318">
          <cell r="A2318" t="str">
            <v>Id2317</v>
          </cell>
          <cell r="B2318">
            <v>20.47</v>
          </cell>
          <cell r="C2318">
            <v>5.81</v>
          </cell>
          <cell r="D2318" t="str">
            <v>yes</v>
          </cell>
          <cell r="E2318" t="str">
            <v>No</v>
          </cell>
          <cell r="F2318" t="str">
            <v>No</v>
          </cell>
          <cell r="G2318">
            <v>1</v>
          </cell>
          <cell r="H2318" t="str">
            <v>No</v>
          </cell>
        </row>
        <row r="2319">
          <cell r="A2319" t="str">
            <v>Id2318</v>
          </cell>
          <cell r="B2319">
            <v>18.82</v>
          </cell>
          <cell r="C2319">
            <v>5.51</v>
          </cell>
          <cell r="D2319" t="str">
            <v>yes</v>
          </cell>
          <cell r="E2319" t="str">
            <v>No</v>
          </cell>
          <cell r="F2319" t="str">
            <v>No</v>
          </cell>
          <cell r="G2319" t="str">
            <v>No major surgery</v>
          </cell>
          <cell r="H2319" t="str">
            <v>No</v>
          </cell>
        </row>
        <row r="2320">
          <cell r="A2320" t="str">
            <v>Id2319</v>
          </cell>
          <cell r="B2320">
            <v>17.079999999999998</v>
          </cell>
          <cell r="C2320">
            <v>5.73</v>
          </cell>
          <cell r="D2320" t="str">
            <v>No</v>
          </cell>
          <cell r="E2320" t="str">
            <v>No</v>
          </cell>
          <cell r="F2320" t="str">
            <v>Yes</v>
          </cell>
          <cell r="G2320">
            <v>1</v>
          </cell>
          <cell r="H2320" t="str">
            <v>No</v>
          </cell>
        </row>
        <row r="2321">
          <cell r="A2321" t="str">
            <v>Id2320</v>
          </cell>
          <cell r="B2321">
            <v>19.21</v>
          </cell>
          <cell r="C2321">
            <v>5.53</v>
          </cell>
          <cell r="D2321" t="str">
            <v>yes</v>
          </cell>
          <cell r="E2321" t="str">
            <v>No</v>
          </cell>
          <cell r="F2321" t="str">
            <v>No</v>
          </cell>
          <cell r="G2321" t="str">
            <v>No major surgery</v>
          </cell>
          <cell r="H2321" t="str">
            <v>No</v>
          </cell>
        </row>
        <row r="2322">
          <cell r="A2322" t="str">
            <v>Id2321</v>
          </cell>
          <cell r="B2322">
            <v>17.86</v>
          </cell>
          <cell r="C2322">
            <v>5.43</v>
          </cell>
          <cell r="D2322" t="str">
            <v>No</v>
          </cell>
          <cell r="E2322" t="str">
            <v>No</v>
          </cell>
          <cell r="F2322" t="str">
            <v>Yes</v>
          </cell>
          <cell r="G2322">
            <v>1</v>
          </cell>
          <cell r="H2322" t="str">
            <v>No</v>
          </cell>
        </row>
        <row r="2323">
          <cell r="A2323" t="str">
            <v>Id2322</v>
          </cell>
          <cell r="B2323">
            <v>21.38</v>
          </cell>
          <cell r="C2323">
            <v>8.01</v>
          </cell>
          <cell r="D2323" t="str">
            <v>No</v>
          </cell>
          <cell r="E2323" t="str">
            <v>No</v>
          </cell>
          <cell r="F2323" t="str">
            <v>No</v>
          </cell>
          <cell r="G2323" t="str">
            <v>No major surgery</v>
          </cell>
          <cell r="H2323" t="str">
            <v>No</v>
          </cell>
        </row>
        <row r="2324">
          <cell r="A2324" t="str">
            <v>Id2323</v>
          </cell>
          <cell r="B2324">
            <v>23.35</v>
          </cell>
          <cell r="C2324">
            <v>5.94</v>
          </cell>
          <cell r="D2324" t="str">
            <v>No</v>
          </cell>
          <cell r="E2324" t="str">
            <v>No</v>
          </cell>
          <cell r="F2324" t="str">
            <v>No</v>
          </cell>
          <cell r="G2324" t="str">
            <v>No major surgery</v>
          </cell>
          <cell r="H2324" t="str">
            <v>No</v>
          </cell>
        </row>
        <row r="2325">
          <cell r="A2325" t="str">
            <v>Id2324</v>
          </cell>
          <cell r="B2325">
            <v>22.24</v>
          </cell>
          <cell r="C2325">
            <v>5.04</v>
          </cell>
          <cell r="D2325" t="str">
            <v>No</v>
          </cell>
          <cell r="E2325" t="str">
            <v>No</v>
          </cell>
          <cell r="F2325" t="str">
            <v>No</v>
          </cell>
          <cell r="G2325" t="str">
            <v>No major surgery</v>
          </cell>
          <cell r="H2325" t="str">
            <v>No</v>
          </cell>
        </row>
        <row r="2326">
          <cell r="A2326" t="str">
            <v>Id2325</v>
          </cell>
          <cell r="B2326">
            <v>24.76</v>
          </cell>
          <cell r="C2326">
            <v>4.54</v>
          </cell>
          <cell r="D2326" t="str">
            <v>yes</v>
          </cell>
          <cell r="E2326" t="str">
            <v>No</v>
          </cell>
          <cell r="F2326" t="str">
            <v>No</v>
          </cell>
          <cell r="G2326" t="str">
            <v>No major surgery</v>
          </cell>
          <cell r="H2326" t="str">
            <v>No</v>
          </cell>
        </row>
        <row r="2327">
          <cell r="A2327" t="str">
            <v>Id2326</v>
          </cell>
          <cell r="B2327">
            <v>20.100000000000001</v>
          </cell>
          <cell r="C2327">
            <v>5.6</v>
          </cell>
          <cell r="D2327" t="str">
            <v>yes</v>
          </cell>
          <cell r="E2327" t="str">
            <v>No</v>
          </cell>
          <cell r="F2327" t="str">
            <v>Yes</v>
          </cell>
          <cell r="G2327">
            <v>1</v>
          </cell>
          <cell r="H2327" t="str">
            <v>No</v>
          </cell>
        </row>
        <row r="2328">
          <cell r="A2328" t="str">
            <v>Id2327</v>
          </cell>
          <cell r="B2328">
            <v>21.77</v>
          </cell>
          <cell r="C2328">
            <v>10.67</v>
          </cell>
          <cell r="D2328" t="str">
            <v>No</v>
          </cell>
          <cell r="E2328" t="str">
            <v>No</v>
          </cell>
          <cell r="F2328" t="str">
            <v>No</v>
          </cell>
          <cell r="G2328" t="str">
            <v>No major surgery</v>
          </cell>
          <cell r="H2328" t="str">
            <v>No</v>
          </cell>
        </row>
        <row r="2329">
          <cell r="A2329" t="str">
            <v>Id2328</v>
          </cell>
          <cell r="B2329">
            <v>17.82</v>
          </cell>
          <cell r="C2329">
            <v>5.26</v>
          </cell>
          <cell r="D2329" t="str">
            <v>yes</v>
          </cell>
          <cell r="E2329" t="str">
            <v>No</v>
          </cell>
          <cell r="F2329" t="str">
            <v>No</v>
          </cell>
          <cell r="G2329">
            <v>1</v>
          </cell>
          <cell r="H2329" t="str">
            <v>No</v>
          </cell>
        </row>
        <row r="2330">
          <cell r="A2330" t="str">
            <v>Id2329</v>
          </cell>
          <cell r="B2330">
            <v>17.07</v>
          </cell>
          <cell r="C2330">
            <v>5.22</v>
          </cell>
          <cell r="D2330" t="str">
            <v>No</v>
          </cell>
          <cell r="E2330" t="str">
            <v>No</v>
          </cell>
          <cell r="F2330" t="str">
            <v>Yes</v>
          </cell>
          <cell r="G2330">
            <v>1</v>
          </cell>
          <cell r="H2330" t="str">
            <v>No</v>
          </cell>
        </row>
        <row r="2331">
          <cell r="A2331" t="str">
            <v>Id2330</v>
          </cell>
          <cell r="B2331">
            <v>22.24</v>
          </cell>
          <cell r="C2331">
            <v>4.29</v>
          </cell>
          <cell r="D2331" t="str">
            <v>yes</v>
          </cell>
          <cell r="E2331" t="str">
            <v>No</v>
          </cell>
          <cell r="F2331" t="str">
            <v>No</v>
          </cell>
          <cell r="G2331" t="str">
            <v>No major surgery</v>
          </cell>
          <cell r="H2331" t="str">
            <v>No</v>
          </cell>
        </row>
        <row r="2332">
          <cell r="A2332" t="str">
            <v>Id2331</v>
          </cell>
          <cell r="B2332">
            <v>22.34</v>
          </cell>
          <cell r="C2332">
            <v>5.57</v>
          </cell>
          <cell r="D2332" t="str">
            <v>No</v>
          </cell>
          <cell r="E2332" t="str">
            <v>No</v>
          </cell>
          <cell r="F2332" t="str">
            <v>No</v>
          </cell>
          <cell r="G2332">
            <v>1</v>
          </cell>
          <cell r="H2332" t="str">
            <v>No</v>
          </cell>
        </row>
        <row r="2333">
          <cell r="A2333" t="str">
            <v>Id2332</v>
          </cell>
          <cell r="B2333">
            <v>17.7</v>
          </cell>
          <cell r="C2333">
            <v>6.28</v>
          </cell>
          <cell r="D2333" t="str">
            <v>No</v>
          </cell>
          <cell r="E2333" t="str">
            <v>No</v>
          </cell>
          <cell r="F2333" t="str">
            <v>No</v>
          </cell>
          <cell r="G2333">
            <v>1</v>
          </cell>
          <cell r="H2333" t="str">
            <v>No</v>
          </cell>
        </row>
        <row r="2334">
          <cell r="A2334" t="str">
            <v>Id2333</v>
          </cell>
          <cell r="B2334">
            <v>16.47</v>
          </cell>
          <cell r="C2334">
            <v>6.35</v>
          </cell>
          <cell r="D2334" t="str">
            <v>No</v>
          </cell>
          <cell r="E2334" t="str">
            <v>No</v>
          </cell>
          <cell r="F2334" t="str">
            <v>Yes</v>
          </cell>
          <cell r="G2334">
            <v>1</v>
          </cell>
          <cell r="H2334" t="str">
            <v>No</v>
          </cell>
        </row>
        <row r="2335">
          <cell r="A2335" t="str">
            <v>Id2334</v>
          </cell>
          <cell r="B2335">
            <v>17.600000000000001</v>
          </cell>
          <cell r="C2335">
            <v>4.3899999999999997</v>
          </cell>
          <cell r="D2335" t="str">
            <v>No</v>
          </cell>
          <cell r="E2335" t="str">
            <v>No</v>
          </cell>
          <cell r="F2335" t="str">
            <v>No</v>
          </cell>
          <cell r="G2335">
            <v>1</v>
          </cell>
          <cell r="H2335" t="str">
            <v>No</v>
          </cell>
        </row>
        <row r="2336">
          <cell r="A2336" t="str">
            <v>Id2335</v>
          </cell>
          <cell r="B2336">
            <v>17.579999999999998</v>
          </cell>
          <cell r="C2336">
            <v>4.51</v>
          </cell>
          <cell r="D2336" t="str">
            <v>No</v>
          </cell>
          <cell r="E2336" t="str">
            <v>No</v>
          </cell>
          <cell r="F2336" t="str">
            <v>No</v>
          </cell>
          <cell r="G2336">
            <v>1</v>
          </cell>
          <cell r="H2336" t="str">
            <v>No</v>
          </cell>
        </row>
      </sheetData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5FE4888-7F8C-41FB-93D5-2C84D2AE190F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6D3E25-80E6-4922-9602-0AD0989DA873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Customer ID" tableColumnId="1"/>
      <queryTableField id="2" name="year" tableColumnId="2"/>
      <queryTableField id="3" name="month" tableColumnId="3"/>
      <queryTableField id="4" name="date" tableColumnId="4"/>
      <queryTableField id="5" name="children" tableColumnId="5"/>
      <queryTableField id="6" name="charges" tableColumnId="6"/>
      <queryTableField id="7" name="Hospital tier" tableColumnId="7"/>
      <queryTableField id="8" name="City tier" tableColumnId="8"/>
      <queryTableField id="9" name="State ID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7BA35-5671-42F1-9568-D299981777EF}" name="Medical_Examinations" displayName="Medical_Examinations" ref="A1:J2340" tableType="queryTable" totalsRowShown="0">
  <autoFilter ref="A1:J2340" xr:uid="{20E7BA35-5671-42F1-9568-D299981777EF}"/>
  <tableColumns count="10">
    <tableColumn id="1" xr3:uid="{15780B81-EFD6-476C-9637-EBB490FB7EE6}" uniqueName="1" name="Customer ID" queryTableFieldId="1" dataDxfId="14"/>
    <tableColumn id="2" xr3:uid="{ED600047-08C7-47EC-83A5-753BC3800990}" uniqueName="2" name="BMI" queryTableFieldId="2"/>
    <tableColumn id="3" xr3:uid="{6772A414-03EA-4446-BCD3-B0A2A6F36806}" uniqueName="3" name="HBA1C" queryTableFieldId="3"/>
    <tableColumn id="4" xr3:uid="{5ADA599D-E1AE-4FA1-BF72-8AA589A66DC2}" uniqueName="4" name="Heart Issues" queryTableFieldId="4" dataDxfId="13"/>
    <tableColumn id="5" xr3:uid="{8C3ED253-6D0D-4DC9-8074-868B8D434597}" uniqueName="5" name="Any Transplants" queryTableFieldId="5" dataDxfId="12"/>
    <tableColumn id="6" xr3:uid="{75C3145A-7B2B-4206-BEB5-FA3550B7CF33}" uniqueName="6" name="Cancer history" queryTableFieldId="6" dataDxfId="11"/>
    <tableColumn id="7" xr3:uid="{632D21F5-B7AB-4D3C-9154-A54D72F53CD4}" uniqueName="7" name="NumberOfMajorSurgeries" queryTableFieldId="7"/>
    <tableColumn id="8" xr3:uid="{A7F5626F-F027-4540-875A-3BD7D4E7EEAE}" uniqueName="8" name="smoker" queryTableFieldId="8" dataDxfId="10"/>
    <tableColumn id="9" xr3:uid="{A6EFF077-CBE7-4B6A-B4CF-94A564008FFD}" uniqueName="9" name="Weight Status" queryTableFieldId="9" dataDxfId="5">
      <calculatedColumnFormula>IF(B2&lt;18.5,"Underweight",IF(B2&lt;25,"Normalweight",IF(B2&lt;30,"Overweight","Obesity")))</calculatedColumnFormula>
    </tableColumn>
    <tableColumn id="10" xr3:uid="{6BD4EC59-28BE-4F7C-B4EA-F55420E8F8E0}" uniqueName="10" name="Diabets Status" queryTableFieldId="10" dataDxfId="4">
      <calculatedColumnFormula>IF(C1&lt;5.7,"Normal",IF(C1&lt;6.5,"Prediabetes","Diabetes"))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8FA19-58E7-4547-B156-F4F75317A66B}" name="Hospitalisation_Details" displayName="Hospitalisation_Details" ref="A1:K2344" tableType="queryTable" totalsRowShown="0">
  <autoFilter ref="A1:K2344" xr:uid="{4108FA19-58E7-4547-B156-F4F75317A66B}"/>
  <tableColumns count="11">
    <tableColumn id="1" xr3:uid="{0F3DDE64-C671-4AF5-BC84-49DAA774BD2B}" uniqueName="1" name="Customer ID" queryTableFieldId="1" dataDxfId="9"/>
    <tableColumn id="2" xr3:uid="{CD983E8D-8961-414D-A4D1-2514F7C8089D}" uniqueName="2" name="year" queryTableFieldId="2"/>
    <tableColumn id="3" xr3:uid="{2AD65CA1-D150-42CD-B019-46153FF0471F}" uniqueName="3" name="month" queryTableFieldId="3" dataDxfId="8"/>
    <tableColumn id="4" xr3:uid="{BC6936EB-4A33-4D79-88AD-0A1B96584A64}" uniqueName="4" name="date" queryTableFieldId="4"/>
    <tableColumn id="5" xr3:uid="{92D50059-528C-4025-B8BC-2FF0CA2DBFD4}" uniqueName="5" name="children" queryTableFieldId="5"/>
    <tableColumn id="6" xr3:uid="{FFFE9AE0-E80A-49A5-9B76-E5BCF5AD2D14}" uniqueName="6" name="charges" queryTableFieldId="6" dataDxfId="0"/>
    <tableColumn id="7" xr3:uid="{2BEA5F8A-09BA-4243-9030-82651AC30C1F}" uniqueName="7" name="Hospital tier" queryTableFieldId="7" dataDxfId="1"/>
    <tableColumn id="8" xr3:uid="{FA3A0D13-4637-42BA-B0AF-B910B1D0167D}" uniqueName="8" name="City tier" queryTableFieldId="8" dataDxfId="7"/>
    <tableColumn id="9" xr3:uid="{A347C513-B51C-48C6-976C-2110EF5A51A6}" uniqueName="9" name="State ID" queryTableFieldId="9" dataDxfId="6"/>
    <tableColumn id="10" xr3:uid="{E55EA446-6D09-4201-9779-110BD96B7A17}" uniqueName="10" name="Date of Birth" queryTableFieldId="10" dataDxfId="3">
      <calculatedColumnFormula>DATE(Hospitalisation_Details[[#This Row],[year]],MONTH("1-"&amp;Hospitalisation_Details[[#This Row],[month]]&amp;"-2000"),Hospitalisation_Details[[#This Row],[date]])</calculatedColumnFormula>
    </tableColumn>
    <tableColumn id="11" xr3:uid="{6CE501FD-5DCE-4599-8C49-740CE2DF90E8}" uniqueName="11" name="Age" queryTableFieldId="11" dataDxfId="2">
      <calculatedColumnFormula>YEAR(DATE(2023,6,8))-YEAR(J2)-IF(DATE(2023,6,8)&lt;DATE(2023,6,8)&lt;DATE(2023,MONTH(J2),DAY(J2)),1,0)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6"/>
  <sheetViews>
    <sheetView workbookViewId="0">
      <selection activeCell="G6" sqref="G6"/>
    </sheetView>
  </sheetViews>
  <sheetFormatPr defaultRowHeight="14.4" x14ac:dyDescent="0.3"/>
  <cols>
    <col min="1" max="1" width="15.5546875" customWidth="1"/>
    <col min="2" max="2" width="37.44140625" bestFit="1" customWidth="1"/>
    <col min="3" max="3" width="15" customWidth="1"/>
    <col min="4" max="4" width="14.44140625" customWidth="1"/>
    <col min="5" max="5" width="15.33203125" customWidth="1"/>
  </cols>
  <sheetData>
    <row r="1" spans="1:7" s="2" customFormat="1" ht="18.899999999999999" customHeight="1" x14ac:dyDescent="0.3">
      <c r="A1" s="3" t="s">
        <v>0</v>
      </c>
      <c r="B1" s="4" t="s">
        <v>2383</v>
      </c>
      <c r="C1" s="5" t="s">
        <v>5393</v>
      </c>
      <c r="D1" s="6" t="s">
        <v>5394</v>
      </c>
      <c r="E1" s="6" t="s">
        <v>5395</v>
      </c>
    </row>
    <row r="2" spans="1:7" ht="15.6" x14ac:dyDescent="0.3">
      <c r="A2" s="1" t="s">
        <v>2372</v>
      </c>
      <c r="B2" s="1" t="s">
        <v>2386</v>
      </c>
      <c r="C2" t="s">
        <v>2387</v>
      </c>
      <c r="D2" t="s">
        <v>2388</v>
      </c>
    </row>
    <row r="3" spans="1:7" ht="15.6" x14ac:dyDescent="0.3">
      <c r="A3" s="1" t="s">
        <v>2371</v>
      </c>
      <c r="B3" s="1" t="s">
        <v>2389</v>
      </c>
      <c r="C3" t="s">
        <v>2390</v>
      </c>
      <c r="D3" t="s">
        <v>2391</v>
      </c>
      <c r="E3" t="s">
        <v>2392</v>
      </c>
    </row>
    <row r="4" spans="1:7" ht="15.6" x14ac:dyDescent="0.3">
      <c r="A4" s="1" t="s">
        <v>2370</v>
      </c>
      <c r="B4" s="1" t="s">
        <v>2393</v>
      </c>
      <c r="C4" t="s">
        <v>2390</v>
      </c>
      <c r="D4" t="s">
        <v>2394</v>
      </c>
    </row>
    <row r="5" spans="1:7" ht="15.6" x14ac:dyDescent="0.3">
      <c r="A5" s="1" t="s">
        <v>2369</v>
      </c>
      <c r="B5" s="1" t="s">
        <v>2395</v>
      </c>
      <c r="C5" t="s">
        <v>2387</v>
      </c>
      <c r="D5" t="s">
        <v>2396</v>
      </c>
    </row>
    <row r="6" spans="1:7" ht="15.6" x14ac:dyDescent="0.3">
      <c r="A6" s="1" t="s">
        <v>2368</v>
      </c>
      <c r="B6" s="1" t="s">
        <v>2397</v>
      </c>
      <c r="C6" t="s">
        <v>2387</v>
      </c>
      <c r="D6" t="s">
        <v>2398</v>
      </c>
      <c r="G6" s="7"/>
    </row>
    <row r="7" spans="1:7" ht="15.6" x14ac:dyDescent="0.3">
      <c r="A7" s="1" t="s">
        <v>2367</v>
      </c>
      <c r="B7" s="1" t="s">
        <v>2399</v>
      </c>
      <c r="C7" t="s">
        <v>2390</v>
      </c>
      <c r="D7" t="s">
        <v>2400</v>
      </c>
      <c r="E7" t="s">
        <v>2401</v>
      </c>
    </row>
    <row r="8" spans="1:7" ht="15.6" x14ac:dyDescent="0.3">
      <c r="A8" s="1" t="s">
        <v>2366</v>
      </c>
      <c r="B8" s="1" t="s">
        <v>2402</v>
      </c>
      <c r="C8" t="s">
        <v>2390</v>
      </c>
      <c r="D8" t="s">
        <v>2403</v>
      </c>
    </row>
    <row r="9" spans="1:7" ht="15.6" x14ac:dyDescent="0.3">
      <c r="A9" s="1" t="s">
        <v>2365</v>
      </c>
      <c r="B9" s="1" t="s">
        <v>2404</v>
      </c>
      <c r="C9" t="s">
        <v>2390</v>
      </c>
      <c r="D9" t="s">
        <v>2405</v>
      </c>
    </row>
    <row r="10" spans="1:7" ht="15.6" x14ac:dyDescent="0.3">
      <c r="A10" s="1" t="s">
        <v>2364</v>
      </c>
      <c r="B10" s="1" t="s">
        <v>2406</v>
      </c>
      <c r="C10" t="s">
        <v>2390</v>
      </c>
      <c r="D10" t="s">
        <v>2407</v>
      </c>
      <c r="E10" t="s">
        <v>2408</v>
      </c>
    </row>
    <row r="11" spans="1:7" ht="15.6" x14ac:dyDescent="0.3">
      <c r="A11" s="1" t="s">
        <v>2363</v>
      </c>
      <c r="B11" s="1" t="s">
        <v>2409</v>
      </c>
      <c r="C11" t="s">
        <v>2387</v>
      </c>
      <c r="D11" t="s">
        <v>2410</v>
      </c>
      <c r="E11" t="s">
        <v>2411</v>
      </c>
    </row>
    <row r="12" spans="1:7" ht="15.6" x14ac:dyDescent="0.3">
      <c r="A12" s="1" t="s">
        <v>2362</v>
      </c>
      <c r="B12" s="1" t="s">
        <v>2412</v>
      </c>
      <c r="C12" t="s">
        <v>2387</v>
      </c>
      <c r="D12" t="s">
        <v>2413</v>
      </c>
      <c r="E12" t="s">
        <v>2414</v>
      </c>
    </row>
    <row r="13" spans="1:7" ht="15.6" x14ac:dyDescent="0.3">
      <c r="A13" s="1" t="s">
        <v>2361</v>
      </c>
      <c r="B13" s="1" t="s">
        <v>2415</v>
      </c>
      <c r="C13" t="s">
        <v>2390</v>
      </c>
      <c r="D13" t="s">
        <v>2416</v>
      </c>
    </row>
    <row r="14" spans="1:7" ht="15.6" x14ac:dyDescent="0.3">
      <c r="A14" s="1" t="s">
        <v>2360</v>
      </c>
      <c r="B14" s="1" t="s">
        <v>2417</v>
      </c>
      <c r="C14" t="s">
        <v>2390</v>
      </c>
      <c r="D14" t="s">
        <v>2418</v>
      </c>
    </row>
    <row r="15" spans="1:7" ht="15.6" x14ac:dyDescent="0.3">
      <c r="A15" s="1" t="s">
        <v>2359</v>
      </c>
      <c r="B15" s="1" t="s">
        <v>2419</v>
      </c>
      <c r="C15" t="s">
        <v>2390</v>
      </c>
      <c r="D15" t="s">
        <v>2420</v>
      </c>
    </row>
    <row r="16" spans="1:7" ht="15.6" x14ac:dyDescent="0.3">
      <c r="A16" s="1" t="s">
        <v>2358</v>
      </c>
      <c r="B16" s="1" t="s">
        <v>2421</v>
      </c>
      <c r="C16" t="s">
        <v>2387</v>
      </c>
      <c r="D16" t="s">
        <v>2422</v>
      </c>
      <c r="E16" t="s">
        <v>2423</v>
      </c>
    </row>
    <row r="17" spans="1:5" ht="15.6" x14ac:dyDescent="0.3">
      <c r="A17" s="1" t="s">
        <v>2357</v>
      </c>
      <c r="B17" s="1" t="s">
        <v>2424</v>
      </c>
      <c r="C17" t="s">
        <v>2390</v>
      </c>
      <c r="D17" t="s">
        <v>2425</v>
      </c>
    </row>
    <row r="18" spans="1:5" ht="15.6" x14ac:dyDescent="0.3">
      <c r="A18" s="1" t="s">
        <v>2356</v>
      </c>
      <c r="B18" s="1" t="s">
        <v>2426</v>
      </c>
      <c r="C18" t="s">
        <v>2387</v>
      </c>
      <c r="D18" t="s">
        <v>2427</v>
      </c>
      <c r="E18" t="s">
        <v>2428</v>
      </c>
    </row>
    <row r="19" spans="1:5" ht="15.6" x14ac:dyDescent="0.3">
      <c r="A19" s="1" t="s">
        <v>2355</v>
      </c>
      <c r="B19" s="1" t="s">
        <v>2429</v>
      </c>
      <c r="C19" t="s">
        <v>2387</v>
      </c>
      <c r="D19" t="s">
        <v>2430</v>
      </c>
      <c r="E19" t="s">
        <v>2423</v>
      </c>
    </row>
    <row r="20" spans="1:5" ht="15.6" x14ac:dyDescent="0.3">
      <c r="A20" s="1" t="s">
        <v>2354</v>
      </c>
      <c r="B20" s="1" t="s">
        <v>2431</v>
      </c>
      <c r="C20" t="s">
        <v>2390</v>
      </c>
      <c r="D20" t="s">
        <v>2432</v>
      </c>
      <c r="E20" t="s">
        <v>2433</v>
      </c>
    </row>
    <row r="21" spans="1:5" ht="15.6" x14ac:dyDescent="0.3">
      <c r="A21" s="1" t="s">
        <v>2353</v>
      </c>
      <c r="B21" s="1" t="s">
        <v>2434</v>
      </c>
      <c r="C21" t="s">
        <v>2390</v>
      </c>
      <c r="D21" t="s">
        <v>2435</v>
      </c>
    </row>
    <row r="22" spans="1:5" ht="15.6" x14ac:dyDescent="0.3">
      <c r="A22" s="1" t="s">
        <v>2352</v>
      </c>
      <c r="B22" s="1" t="s">
        <v>2436</v>
      </c>
      <c r="C22" t="s">
        <v>2390</v>
      </c>
      <c r="D22" t="s">
        <v>2437</v>
      </c>
    </row>
    <row r="23" spans="1:5" ht="15.6" x14ac:dyDescent="0.3">
      <c r="A23" s="1" t="s">
        <v>2351</v>
      </c>
      <c r="B23" s="1" t="s">
        <v>2438</v>
      </c>
      <c r="C23" t="s">
        <v>2387</v>
      </c>
      <c r="D23" t="s">
        <v>2439</v>
      </c>
      <c r="E23" t="s">
        <v>2440</v>
      </c>
    </row>
    <row r="24" spans="1:5" ht="15.6" x14ac:dyDescent="0.3">
      <c r="A24" s="1" t="s">
        <v>2350</v>
      </c>
      <c r="B24" s="1" t="s">
        <v>2441</v>
      </c>
      <c r="C24" t="s">
        <v>2387</v>
      </c>
      <c r="D24" t="s">
        <v>2442</v>
      </c>
    </row>
    <row r="25" spans="1:5" ht="15.6" x14ac:dyDescent="0.3">
      <c r="A25" s="1" t="s">
        <v>2349</v>
      </c>
      <c r="B25" s="1" t="s">
        <v>2443</v>
      </c>
      <c r="C25" t="s">
        <v>2390</v>
      </c>
      <c r="D25" t="s">
        <v>2444</v>
      </c>
      <c r="E25" t="s">
        <v>2428</v>
      </c>
    </row>
    <row r="26" spans="1:5" ht="15.6" x14ac:dyDescent="0.3">
      <c r="A26" s="1" t="s">
        <v>2348</v>
      </c>
      <c r="B26" s="1" t="s">
        <v>2445</v>
      </c>
      <c r="C26" t="s">
        <v>2390</v>
      </c>
      <c r="D26" t="s">
        <v>2446</v>
      </c>
      <c r="E26" t="s">
        <v>2447</v>
      </c>
    </row>
    <row r="27" spans="1:5" ht="15.6" x14ac:dyDescent="0.3">
      <c r="A27" s="1" t="s">
        <v>2347</v>
      </c>
      <c r="B27" s="1" t="s">
        <v>2448</v>
      </c>
      <c r="C27" t="s">
        <v>2390</v>
      </c>
      <c r="D27" t="s">
        <v>2449</v>
      </c>
    </row>
    <row r="28" spans="1:5" ht="15.6" x14ac:dyDescent="0.3">
      <c r="A28" s="1" t="s">
        <v>2346</v>
      </c>
      <c r="B28" s="1" t="s">
        <v>2450</v>
      </c>
      <c r="C28" t="s">
        <v>2390</v>
      </c>
      <c r="D28" t="s">
        <v>2451</v>
      </c>
    </row>
    <row r="29" spans="1:5" ht="15.6" x14ac:dyDescent="0.3">
      <c r="A29" s="1" t="s">
        <v>2345</v>
      </c>
      <c r="B29" s="1" t="s">
        <v>2452</v>
      </c>
      <c r="C29" t="s">
        <v>2387</v>
      </c>
      <c r="D29" t="s">
        <v>2453</v>
      </c>
      <c r="E29" t="s">
        <v>2454</v>
      </c>
    </row>
    <row r="30" spans="1:5" ht="15.6" x14ac:dyDescent="0.3">
      <c r="A30" s="1" t="s">
        <v>2344</v>
      </c>
      <c r="B30" s="1" t="s">
        <v>2455</v>
      </c>
      <c r="C30" t="s">
        <v>2390</v>
      </c>
      <c r="D30" t="s">
        <v>2405</v>
      </c>
    </row>
    <row r="31" spans="1:5" ht="15.6" x14ac:dyDescent="0.3">
      <c r="A31" s="1" t="s">
        <v>2343</v>
      </c>
      <c r="B31" s="1" t="s">
        <v>2456</v>
      </c>
      <c r="C31" t="s">
        <v>2387</v>
      </c>
      <c r="D31" t="s">
        <v>2457</v>
      </c>
    </row>
    <row r="32" spans="1:5" ht="15.6" x14ac:dyDescent="0.3">
      <c r="A32" s="1" t="s">
        <v>2342</v>
      </c>
      <c r="B32" s="1" t="s">
        <v>2458</v>
      </c>
      <c r="C32" t="s">
        <v>2387</v>
      </c>
      <c r="D32" t="s">
        <v>2442</v>
      </c>
      <c r="E32" t="s">
        <v>2459</v>
      </c>
    </row>
    <row r="33" spans="1:5" ht="15.6" x14ac:dyDescent="0.3">
      <c r="A33" s="1" t="s">
        <v>2341</v>
      </c>
      <c r="B33" s="1" t="s">
        <v>2460</v>
      </c>
      <c r="C33" t="s">
        <v>2390</v>
      </c>
      <c r="D33" t="s">
        <v>2461</v>
      </c>
      <c r="E33" t="s">
        <v>2392</v>
      </c>
    </row>
    <row r="34" spans="1:5" ht="15.6" x14ac:dyDescent="0.3">
      <c r="A34" s="1" t="s">
        <v>2340</v>
      </c>
      <c r="B34" s="1" t="s">
        <v>2462</v>
      </c>
      <c r="C34" t="s">
        <v>2390</v>
      </c>
      <c r="D34" t="s">
        <v>2463</v>
      </c>
      <c r="E34" t="s">
        <v>2464</v>
      </c>
    </row>
    <row r="35" spans="1:5" ht="15.6" x14ac:dyDescent="0.3">
      <c r="A35" s="1" t="s">
        <v>2339</v>
      </c>
      <c r="B35" s="1" t="s">
        <v>2465</v>
      </c>
      <c r="C35" t="s">
        <v>2387</v>
      </c>
      <c r="D35" t="s">
        <v>2466</v>
      </c>
    </row>
    <row r="36" spans="1:5" ht="15.6" x14ac:dyDescent="0.3">
      <c r="A36" s="1" t="s">
        <v>2338</v>
      </c>
      <c r="B36" s="1" t="s">
        <v>2467</v>
      </c>
      <c r="C36" t="s">
        <v>2387</v>
      </c>
      <c r="D36" t="s">
        <v>2468</v>
      </c>
      <c r="E36" t="s">
        <v>2469</v>
      </c>
    </row>
    <row r="37" spans="1:5" ht="15.6" x14ac:dyDescent="0.3">
      <c r="A37" s="1" t="s">
        <v>2337</v>
      </c>
      <c r="B37" s="1" t="s">
        <v>2470</v>
      </c>
      <c r="C37" t="s">
        <v>2390</v>
      </c>
      <c r="D37" t="s">
        <v>2471</v>
      </c>
    </row>
    <row r="38" spans="1:5" ht="15.6" x14ac:dyDescent="0.3">
      <c r="A38" s="1" t="s">
        <v>2336</v>
      </c>
      <c r="B38" s="1" t="s">
        <v>2472</v>
      </c>
      <c r="C38" t="s">
        <v>2390</v>
      </c>
      <c r="D38" t="s">
        <v>2473</v>
      </c>
      <c r="E38" t="s">
        <v>2474</v>
      </c>
    </row>
    <row r="39" spans="1:5" ht="15.6" x14ac:dyDescent="0.3">
      <c r="A39" s="1" t="s">
        <v>2335</v>
      </c>
      <c r="B39" s="1" t="s">
        <v>2475</v>
      </c>
      <c r="C39" t="s">
        <v>2387</v>
      </c>
      <c r="D39" t="s">
        <v>2476</v>
      </c>
      <c r="E39" t="s">
        <v>2477</v>
      </c>
    </row>
    <row r="40" spans="1:5" ht="15.6" x14ac:dyDescent="0.3">
      <c r="A40" s="1" t="s">
        <v>2334</v>
      </c>
      <c r="B40" s="1" t="s">
        <v>2478</v>
      </c>
      <c r="C40" t="s">
        <v>2387</v>
      </c>
      <c r="D40" t="s">
        <v>2479</v>
      </c>
    </row>
    <row r="41" spans="1:5" ht="15.6" x14ac:dyDescent="0.3">
      <c r="A41" s="1" t="s">
        <v>2333</v>
      </c>
      <c r="B41" s="1" t="s">
        <v>2480</v>
      </c>
      <c r="C41" t="s">
        <v>2390</v>
      </c>
      <c r="D41" t="s">
        <v>2481</v>
      </c>
    </row>
    <row r="42" spans="1:5" ht="15.6" x14ac:dyDescent="0.3">
      <c r="A42" s="1" t="s">
        <v>2332</v>
      </c>
      <c r="B42" s="1" t="s">
        <v>2482</v>
      </c>
      <c r="C42" t="s">
        <v>2390</v>
      </c>
      <c r="D42" t="s">
        <v>2483</v>
      </c>
      <c r="E42" t="s">
        <v>2408</v>
      </c>
    </row>
    <row r="43" spans="1:5" ht="15.6" x14ac:dyDescent="0.3">
      <c r="A43" s="1" t="s">
        <v>2331</v>
      </c>
      <c r="B43" s="1" t="s">
        <v>2484</v>
      </c>
      <c r="C43" t="s">
        <v>2387</v>
      </c>
      <c r="D43" t="s">
        <v>2485</v>
      </c>
    </row>
    <row r="44" spans="1:5" ht="15.6" x14ac:dyDescent="0.3">
      <c r="A44" s="1" t="s">
        <v>2330</v>
      </c>
      <c r="B44" s="1" t="s">
        <v>2486</v>
      </c>
      <c r="C44" t="s">
        <v>2387</v>
      </c>
      <c r="D44" t="s">
        <v>2442</v>
      </c>
    </row>
    <row r="45" spans="1:5" ht="15.6" x14ac:dyDescent="0.3">
      <c r="A45" s="1" t="s">
        <v>2329</v>
      </c>
      <c r="B45" s="1" t="s">
        <v>2487</v>
      </c>
      <c r="C45" t="s">
        <v>2390</v>
      </c>
      <c r="D45" t="s">
        <v>2488</v>
      </c>
    </row>
    <row r="46" spans="1:5" ht="15.6" x14ac:dyDescent="0.3">
      <c r="A46" s="1" t="s">
        <v>2328</v>
      </c>
      <c r="B46" s="1" t="s">
        <v>2489</v>
      </c>
      <c r="C46" t="s">
        <v>2390</v>
      </c>
      <c r="D46" t="s">
        <v>2444</v>
      </c>
      <c r="E46" t="s">
        <v>2490</v>
      </c>
    </row>
    <row r="47" spans="1:5" ht="15.6" x14ac:dyDescent="0.3">
      <c r="A47" s="1" t="s">
        <v>2327</v>
      </c>
      <c r="B47" s="1" t="s">
        <v>2491</v>
      </c>
      <c r="C47" t="s">
        <v>2387</v>
      </c>
      <c r="D47" t="s">
        <v>2492</v>
      </c>
      <c r="E47" t="s">
        <v>2493</v>
      </c>
    </row>
    <row r="48" spans="1:5" ht="15.6" x14ac:dyDescent="0.3">
      <c r="A48" s="1" t="s">
        <v>2326</v>
      </c>
      <c r="B48" s="1" t="s">
        <v>2494</v>
      </c>
      <c r="C48" t="s">
        <v>2390</v>
      </c>
      <c r="D48" t="s">
        <v>2495</v>
      </c>
      <c r="E48" t="s">
        <v>2459</v>
      </c>
    </row>
    <row r="49" spans="1:5" ht="15.6" x14ac:dyDescent="0.3">
      <c r="A49" s="1" t="s">
        <v>2325</v>
      </c>
      <c r="B49" s="1" t="s">
        <v>2484</v>
      </c>
      <c r="C49" t="s">
        <v>2387</v>
      </c>
      <c r="D49" t="s">
        <v>2496</v>
      </c>
      <c r="E49" t="s">
        <v>2493</v>
      </c>
    </row>
    <row r="50" spans="1:5" ht="15.6" x14ac:dyDescent="0.3">
      <c r="A50" s="1" t="s">
        <v>2324</v>
      </c>
      <c r="B50" s="1" t="s">
        <v>2497</v>
      </c>
      <c r="C50" t="s">
        <v>2390</v>
      </c>
      <c r="D50" t="s">
        <v>5392</v>
      </c>
      <c r="E50" t="s">
        <v>2499</v>
      </c>
    </row>
    <row r="51" spans="1:5" ht="15.6" x14ac:dyDescent="0.3">
      <c r="A51" s="1" t="s">
        <v>2323</v>
      </c>
      <c r="B51" s="1" t="s">
        <v>2500</v>
      </c>
      <c r="C51" t="s">
        <v>2390</v>
      </c>
      <c r="D51" t="s">
        <v>2473</v>
      </c>
    </row>
    <row r="52" spans="1:5" ht="15.6" x14ac:dyDescent="0.3">
      <c r="A52" s="1" t="s">
        <v>2322</v>
      </c>
      <c r="B52" s="1" t="s">
        <v>2501</v>
      </c>
      <c r="C52" t="s">
        <v>2390</v>
      </c>
      <c r="D52" t="s">
        <v>2502</v>
      </c>
      <c r="E52" t="s">
        <v>2459</v>
      </c>
    </row>
    <row r="53" spans="1:5" ht="15.6" x14ac:dyDescent="0.3">
      <c r="A53" s="1" t="s">
        <v>2321</v>
      </c>
      <c r="B53" s="1" t="s">
        <v>2503</v>
      </c>
      <c r="C53" t="s">
        <v>2387</v>
      </c>
      <c r="D53" t="s">
        <v>2504</v>
      </c>
    </row>
    <row r="54" spans="1:5" ht="15.6" x14ac:dyDescent="0.3">
      <c r="A54" s="1" t="s">
        <v>2320</v>
      </c>
      <c r="B54" s="1" t="s">
        <v>2505</v>
      </c>
      <c r="C54" t="s">
        <v>2390</v>
      </c>
      <c r="D54" t="s">
        <v>2416</v>
      </c>
    </row>
    <row r="55" spans="1:5" ht="15.6" x14ac:dyDescent="0.3">
      <c r="A55" s="1" t="s">
        <v>2319</v>
      </c>
      <c r="B55" s="1" t="s">
        <v>2506</v>
      </c>
      <c r="C55" t="s">
        <v>2390</v>
      </c>
      <c r="D55" t="s">
        <v>2507</v>
      </c>
      <c r="E55" t="s">
        <v>2508</v>
      </c>
    </row>
    <row r="56" spans="1:5" ht="15.6" x14ac:dyDescent="0.3">
      <c r="A56" s="1" t="s">
        <v>2318</v>
      </c>
      <c r="B56" s="1" t="s">
        <v>2509</v>
      </c>
      <c r="C56" t="s">
        <v>2387</v>
      </c>
      <c r="D56" t="s">
        <v>2510</v>
      </c>
      <c r="E56" t="s">
        <v>2511</v>
      </c>
    </row>
    <row r="57" spans="1:5" ht="15.6" x14ac:dyDescent="0.3">
      <c r="A57" s="1" t="s">
        <v>2317</v>
      </c>
      <c r="B57" s="1" t="s">
        <v>2512</v>
      </c>
      <c r="C57" t="s">
        <v>2387</v>
      </c>
      <c r="D57" t="s">
        <v>2513</v>
      </c>
    </row>
    <row r="58" spans="1:5" ht="15.6" x14ac:dyDescent="0.3">
      <c r="A58" s="1" t="s">
        <v>2316</v>
      </c>
      <c r="B58" s="1" t="s">
        <v>2514</v>
      </c>
      <c r="C58" t="s">
        <v>2390</v>
      </c>
      <c r="D58" t="s">
        <v>2515</v>
      </c>
    </row>
    <row r="59" spans="1:5" ht="15.6" x14ac:dyDescent="0.3">
      <c r="A59" s="1" t="s">
        <v>2315</v>
      </c>
      <c r="B59" s="1" t="s">
        <v>2516</v>
      </c>
      <c r="C59" t="s">
        <v>2387</v>
      </c>
      <c r="D59" t="s">
        <v>2517</v>
      </c>
    </row>
    <row r="60" spans="1:5" ht="15.6" x14ac:dyDescent="0.3">
      <c r="A60" s="1" t="s">
        <v>2314</v>
      </c>
      <c r="B60" s="1" t="s">
        <v>2518</v>
      </c>
      <c r="C60" t="s">
        <v>2390</v>
      </c>
      <c r="D60" t="s">
        <v>2519</v>
      </c>
    </row>
    <row r="61" spans="1:5" ht="15.6" x14ac:dyDescent="0.3">
      <c r="A61" s="1" t="s">
        <v>2313</v>
      </c>
      <c r="B61" s="1" t="s">
        <v>2520</v>
      </c>
      <c r="C61" t="s">
        <v>2387</v>
      </c>
      <c r="D61" t="s">
        <v>2521</v>
      </c>
    </row>
    <row r="62" spans="1:5" ht="15.6" x14ac:dyDescent="0.3">
      <c r="A62" s="1" t="s">
        <v>2312</v>
      </c>
      <c r="B62" s="1" t="s">
        <v>2522</v>
      </c>
      <c r="C62" t="s">
        <v>2390</v>
      </c>
      <c r="D62" t="s">
        <v>2523</v>
      </c>
    </row>
    <row r="63" spans="1:5" ht="15.6" x14ac:dyDescent="0.3">
      <c r="A63" s="1" t="s">
        <v>2311</v>
      </c>
      <c r="B63" s="1" t="s">
        <v>2524</v>
      </c>
      <c r="C63" t="s">
        <v>2387</v>
      </c>
      <c r="D63" t="s">
        <v>2525</v>
      </c>
      <c r="E63" t="s">
        <v>2526</v>
      </c>
    </row>
    <row r="64" spans="1:5" ht="15.6" x14ac:dyDescent="0.3">
      <c r="A64" s="1" t="s">
        <v>2310</v>
      </c>
      <c r="B64" s="1" t="s">
        <v>2527</v>
      </c>
      <c r="C64" t="s">
        <v>2387</v>
      </c>
      <c r="D64" t="s">
        <v>2528</v>
      </c>
    </row>
    <row r="65" spans="1:6" ht="15.6" x14ac:dyDescent="0.3">
      <c r="A65" s="1" t="s">
        <v>2309</v>
      </c>
      <c r="B65" s="1" t="s">
        <v>2529</v>
      </c>
      <c r="C65" t="s">
        <v>2390</v>
      </c>
      <c r="D65" t="s">
        <v>2416</v>
      </c>
    </row>
    <row r="66" spans="1:6" ht="15.6" x14ac:dyDescent="0.3">
      <c r="A66" s="1" t="s">
        <v>2308</v>
      </c>
      <c r="B66" s="1" t="s">
        <v>2530</v>
      </c>
      <c r="C66" t="s">
        <v>2390</v>
      </c>
      <c r="D66" t="s">
        <v>2531</v>
      </c>
      <c r="E66" t="s">
        <v>2532</v>
      </c>
    </row>
    <row r="67" spans="1:6" ht="15.6" x14ac:dyDescent="0.3">
      <c r="A67" s="1" t="s">
        <v>2307</v>
      </c>
      <c r="B67" s="1" t="s">
        <v>2533</v>
      </c>
      <c r="C67" t="s">
        <v>2387</v>
      </c>
      <c r="D67" t="s">
        <v>2534</v>
      </c>
    </row>
    <row r="68" spans="1:6" ht="15.6" x14ac:dyDescent="0.3">
      <c r="A68" s="1" t="s">
        <v>2306</v>
      </c>
      <c r="B68" s="1" t="s">
        <v>2535</v>
      </c>
      <c r="C68" t="s">
        <v>2390</v>
      </c>
      <c r="D68" t="s">
        <v>2536</v>
      </c>
    </row>
    <row r="69" spans="1:6" ht="15.6" x14ac:dyDescent="0.3">
      <c r="A69" s="1" t="s">
        <v>2305</v>
      </c>
      <c r="B69" s="1" t="s">
        <v>2537</v>
      </c>
      <c r="C69" t="s">
        <v>2390</v>
      </c>
      <c r="D69" t="s">
        <v>2538</v>
      </c>
      <c r="E69" t="s">
        <v>2423</v>
      </c>
    </row>
    <row r="70" spans="1:6" ht="15.6" x14ac:dyDescent="0.3">
      <c r="A70" s="1" t="s">
        <v>2304</v>
      </c>
      <c r="B70" s="1" t="s">
        <v>2539</v>
      </c>
      <c r="C70" t="s">
        <v>2387</v>
      </c>
      <c r="D70" t="s">
        <v>2540</v>
      </c>
      <c r="E70" t="s">
        <v>2469</v>
      </c>
    </row>
    <row r="71" spans="1:6" ht="15.6" x14ac:dyDescent="0.3">
      <c r="A71" s="1" t="s">
        <v>2303</v>
      </c>
      <c r="B71" s="1" t="s">
        <v>2541</v>
      </c>
      <c r="C71" t="s">
        <v>2390</v>
      </c>
      <c r="D71" t="s">
        <v>2542</v>
      </c>
    </row>
    <row r="72" spans="1:6" ht="15.6" x14ac:dyDescent="0.3">
      <c r="A72" s="1" t="s">
        <v>2302</v>
      </c>
      <c r="B72" s="1" t="s">
        <v>2543</v>
      </c>
      <c r="C72" t="s">
        <v>2390</v>
      </c>
      <c r="D72" t="s">
        <v>2544</v>
      </c>
    </row>
    <row r="73" spans="1:6" ht="15.6" x14ac:dyDescent="0.3">
      <c r="A73" s="1" t="s">
        <v>2301</v>
      </c>
      <c r="B73" s="1" t="s">
        <v>2545</v>
      </c>
      <c r="C73" t="s">
        <v>2390</v>
      </c>
      <c r="D73" t="s">
        <v>2546</v>
      </c>
      <c r="E73" t="s">
        <v>2547</v>
      </c>
      <c r="F73" t="s">
        <v>2433</v>
      </c>
    </row>
    <row r="74" spans="1:6" ht="15.6" x14ac:dyDescent="0.3">
      <c r="A74" s="1" t="s">
        <v>2300</v>
      </c>
      <c r="B74" s="1" t="s">
        <v>2548</v>
      </c>
      <c r="C74" t="s">
        <v>2387</v>
      </c>
      <c r="D74" t="s">
        <v>2549</v>
      </c>
    </row>
    <row r="75" spans="1:6" ht="15.6" x14ac:dyDescent="0.3">
      <c r="A75" s="1" t="s">
        <v>2299</v>
      </c>
      <c r="B75" s="1" t="s">
        <v>2550</v>
      </c>
      <c r="C75" t="s">
        <v>2387</v>
      </c>
      <c r="D75" t="s">
        <v>2479</v>
      </c>
      <c r="E75" t="s">
        <v>2440</v>
      </c>
    </row>
    <row r="76" spans="1:6" ht="15.6" x14ac:dyDescent="0.3">
      <c r="A76" s="1" t="s">
        <v>2298</v>
      </c>
      <c r="B76" s="1" t="s">
        <v>2551</v>
      </c>
      <c r="C76" t="s">
        <v>2387</v>
      </c>
      <c r="D76" t="s">
        <v>2552</v>
      </c>
      <c r="E76" t="s">
        <v>2553</v>
      </c>
    </row>
    <row r="77" spans="1:6" ht="15.6" x14ac:dyDescent="0.3">
      <c r="A77" s="1" t="s">
        <v>2297</v>
      </c>
      <c r="B77" s="1" t="s">
        <v>2554</v>
      </c>
      <c r="C77" t="s">
        <v>2390</v>
      </c>
      <c r="D77" t="s">
        <v>2555</v>
      </c>
    </row>
    <row r="78" spans="1:6" ht="15.6" x14ac:dyDescent="0.3">
      <c r="A78" s="1" t="s">
        <v>2296</v>
      </c>
      <c r="B78" s="1" t="s">
        <v>2556</v>
      </c>
      <c r="C78" t="s">
        <v>2387</v>
      </c>
      <c r="D78" t="s">
        <v>2557</v>
      </c>
    </row>
    <row r="79" spans="1:6" ht="15.6" x14ac:dyDescent="0.3">
      <c r="A79" s="1" t="s">
        <v>2295</v>
      </c>
      <c r="B79" s="1" t="s">
        <v>2558</v>
      </c>
      <c r="C79" t="s">
        <v>2387</v>
      </c>
      <c r="D79" t="s">
        <v>2559</v>
      </c>
    </row>
    <row r="80" spans="1:6" ht="15.6" x14ac:dyDescent="0.3">
      <c r="A80" s="1" t="s">
        <v>2294</v>
      </c>
      <c r="B80" s="1" t="s">
        <v>2560</v>
      </c>
      <c r="C80" t="s">
        <v>2390</v>
      </c>
      <c r="D80" t="s">
        <v>2561</v>
      </c>
    </row>
    <row r="81" spans="1:5" ht="15.6" x14ac:dyDescent="0.3">
      <c r="A81" s="1" t="s">
        <v>2293</v>
      </c>
      <c r="B81" s="1" t="s">
        <v>2562</v>
      </c>
      <c r="C81" t="s">
        <v>2387</v>
      </c>
      <c r="D81" t="s">
        <v>2427</v>
      </c>
    </row>
    <row r="82" spans="1:5" ht="15.6" x14ac:dyDescent="0.3">
      <c r="A82" s="1" t="s">
        <v>2292</v>
      </c>
      <c r="B82" s="1" t="s">
        <v>2563</v>
      </c>
      <c r="C82" t="s">
        <v>2387</v>
      </c>
      <c r="D82" t="s">
        <v>2564</v>
      </c>
      <c r="E82" t="s">
        <v>2423</v>
      </c>
    </row>
    <row r="83" spans="1:5" ht="15.6" x14ac:dyDescent="0.3">
      <c r="A83" s="1" t="s">
        <v>2291</v>
      </c>
      <c r="B83" s="1" t="s">
        <v>2565</v>
      </c>
      <c r="C83" t="s">
        <v>2390</v>
      </c>
      <c r="D83" t="s">
        <v>2407</v>
      </c>
    </row>
    <row r="84" spans="1:5" ht="15.6" x14ac:dyDescent="0.3">
      <c r="A84" s="1" t="s">
        <v>2290</v>
      </c>
      <c r="B84" s="1" t="s">
        <v>2566</v>
      </c>
      <c r="C84" t="s">
        <v>2387</v>
      </c>
      <c r="D84" t="s">
        <v>2567</v>
      </c>
    </row>
    <row r="85" spans="1:5" ht="15.6" x14ac:dyDescent="0.3">
      <c r="A85" s="1" t="s">
        <v>2289</v>
      </c>
      <c r="B85" s="1" t="s">
        <v>2568</v>
      </c>
      <c r="C85" t="s">
        <v>2390</v>
      </c>
      <c r="D85" t="s">
        <v>2569</v>
      </c>
    </row>
    <row r="86" spans="1:5" ht="15.6" x14ac:dyDescent="0.3">
      <c r="A86" s="1" t="s">
        <v>2288</v>
      </c>
      <c r="B86" s="1" t="s">
        <v>2570</v>
      </c>
      <c r="C86" t="s">
        <v>2390</v>
      </c>
      <c r="D86" t="s">
        <v>2405</v>
      </c>
      <c r="E86" t="s">
        <v>2571</v>
      </c>
    </row>
    <row r="87" spans="1:5" ht="15.6" x14ac:dyDescent="0.3">
      <c r="A87" s="1" t="s">
        <v>2287</v>
      </c>
      <c r="B87" s="1" t="s">
        <v>2572</v>
      </c>
      <c r="C87" t="s">
        <v>2390</v>
      </c>
      <c r="D87" t="s">
        <v>2573</v>
      </c>
    </row>
    <row r="88" spans="1:5" ht="15.6" x14ac:dyDescent="0.3">
      <c r="A88" s="1" t="s">
        <v>2286</v>
      </c>
      <c r="B88" s="1" t="s">
        <v>2574</v>
      </c>
      <c r="C88" t="s">
        <v>2390</v>
      </c>
      <c r="D88" t="s">
        <v>2575</v>
      </c>
      <c r="E88" t="s">
        <v>2553</v>
      </c>
    </row>
    <row r="89" spans="1:5" ht="15.6" x14ac:dyDescent="0.3">
      <c r="A89" s="1" t="s">
        <v>2285</v>
      </c>
      <c r="B89" s="1" t="s">
        <v>2576</v>
      </c>
      <c r="C89" t="s">
        <v>2387</v>
      </c>
      <c r="D89" t="s">
        <v>2577</v>
      </c>
    </row>
    <row r="90" spans="1:5" ht="15.6" x14ac:dyDescent="0.3">
      <c r="A90" s="1" t="s">
        <v>2284</v>
      </c>
      <c r="B90" s="1" t="s">
        <v>2578</v>
      </c>
      <c r="C90" t="s">
        <v>2387</v>
      </c>
      <c r="D90" t="s">
        <v>2579</v>
      </c>
    </row>
    <row r="91" spans="1:5" ht="15.6" x14ac:dyDescent="0.3">
      <c r="A91" s="1" t="s">
        <v>2283</v>
      </c>
      <c r="B91" s="1" t="s">
        <v>2580</v>
      </c>
      <c r="C91" t="s">
        <v>2387</v>
      </c>
      <c r="D91" t="s">
        <v>2581</v>
      </c>
      <c r="E91" t="s">
        <v>2582</v>
      </c>
    </row>
    <row r="92" spans="1:5" ht="15.6" x14ac:dyDescent="0.3">
      <c r="A92" s="1" t="s">
        <v>2282</v>
      </c>
      <c r="B92" s="1" t="s">
        <v>2583</v>
      </c>
      <c r="C92" t="s">
        <v>2387</v>
      </c>
      <c r="D92" t="s">
        <v>2584</v>
      </c>
    </row>
    <row r="93" spans="1:5" ht="15.6" x14ac:dyDescent="0.3">
      <c r="A93" s="1" t="s">
        <v>2281</v>
      </c>
      <c r="B93" s="1" t="s">
        <v>2585</v>
      </c>
      <c r="C93" t="s">
        <v>2387</v>
      </c>
      <c r="D93" t="s">
        <v>2586</v>
      </c>
      <c r="E93" t="s">
        <v>2423</v>
      </c>
    </row>
    <row r="94" spans="1:5" ht="15.6" x14ac:dyDescent="0.3">
      <c r="A94" s="1" t="s">
        <v>2280</v>
      </c>
      <c r="B94" s="1" t="s">
        <v>2587</v>
      </c>
      <c r="C94" t="s">
        <v>2390</v>
      </c>
      <c r="D94" t="s">
        <v>2588</v>
      </c>
    </row>
    <row r="95" spans="1:5" ht="15.6" x14ac:dyDescent="0.3">
      <c r="A95" s="1" t="s">
        <v>2279</v>
      </c>
      <c r="B95" s="1" t="s">
        <v>2589</v>
      </c>
      <c r="C95" t="s">
        <v>2390</v>
      </c>
      <c r="D95" t="s">
        <v>2416</v>
      </c>
    </row>
    <row r="96" spans="1:5" ht="15.6" x14ac:dyDescent="0.3">
      <c r="A96" s="1" t="s">
        <v>2278</v>
      </c>
      <c r="B96" s="1" t="s">
        <v>2590</v>
      </c>
      <c r="C96" t="s">
        <v>2387</v>
      </c>
      <c r="D96" t="s">
        <v>2457</v>
      </c>
    </row>
    <row r="97" spans="1:5" ht="15.6" x14ac:dyDescent="0.3">
      <c r="A97" s="1" t="s">
        <v>2277</v>
      </c>
      <c r="B97" s="1" t="s">
        <v>2591</v>
      </c>
      <c r="C97" t="s">
        <v>2390</v>
      </c>
      <c r="D97" t="s">
        <v>2495</v>
      </c>
    </row>
    <row r="98" spans="1:5" ht="15.6" x14ac:dyDescent="0.3">
      <c r="A98" s="1" t="s">
        <v>2276</v>
      </c>
      <c r="B98" s="1" t="s">
        <v>2592</v>
      </c>
      <c r="C98" t="s">
        <v>2387</v>
      </c>
      <c r="D98" t="s">
        <v>2593</v>
      </c>
      <c r="E98" t="s">
        <v>2616</v>
      </c>
    </row>
    <row r="99" spans="1:5" ht="15.6" x14ac:dyDescent="0.3">
      <c r="A99" s="1" t="s">
        <v>2275</v>
      </c>
      <c r="B99" s="1" t="s">
        <v>2594</v>
      </c>
      <c r="C99" t="s">
        <v>2387</v>
      </c>
      <c r="D99" t="s">
        <v>2595</v>
      </c>
    </row>
    <row r="100" spans="1:5" ht="15.6" x14ac:dyDescent="0.3">
      <c r="A100" s="1" t="s">
        <v>2274</v>
      </c>
      <c r="B100" s="1" t="s">
        <v>2596</v>
      </c>
      <c r="C100" t="s">
        <v>2390</v>
      </c>
      <c r="D100" t="s">
        <v>2597</v>
      </c>
      <c r="E100" t="s">
        <v>2598</v>
      </c>
    </row>
    <row r="101" spans="1:5" ht="15.6" x14ac:dyDescent="0.3">
      <c r="A101" s="1" t="s">
        <v>2273</v>
      </c>
      <c r="B101" s="1" t="s">
        <v>2599</v>
      </c>
      <c r="C101" t="s">
        <v>2390</v>
      </c>
      <c r="D101" t="s">
        <v>2536</v>
      </c>
    </row>
    <row r="102" spans="1:5" ht="15.6" x14ac:dyDescent="0.3">
      <c r="A102" s="1" t="s">
        <v>2272</v>
      </c>
      <c r="B102" s="1" t="s">
        <v>2600</v>
      </c>
      <c r="C102" t="s">
        <v>2390</v>
      </c>
      <c r="D102" t="s">
        <v>2601</v>
      </c>
    </row>
    <row r="103" spans="1:5" ht="15.6" x14ac:dyDescent="0.3">
      <c r="A103" s="1" t="s">
        <v>2271</v>
      </c>
      <c r="B103" s="1" t="s">
        <v>2602</v>
      </c>
      <c r="C103" t="s">
        <v>2387</v>
      </c>
      <c r="D103" t="s">
        <v>2603</v>
      </c>
    </row>
    <row r="104" spans="1:5" ht="15.6" x14ac:dyDescent="0.3">
      <c r="A104" s="1" t="s">
        <v>2270</v>
      </c>
      <c r="B104" s="1" t="s">
        <v>2604</v>
      </c>
      <c r="C104" t="s">
        <v>2390</v>
      </c>
      <c r="D104" t="s">
        <v>2481</v>
      </c>
      <c r="E104" t="s">
        <v>2423</v>
      </c>
    </row>
    <row r="105" spans="1:5" ht="15.6" x14ac:dyDescent="0.3">
      <c r="A105" s="1" t="s">
        <v>2269</v>
      </c>
      <c r="B105" s="1" t="s">
        <v>2605</v>
      </c>
      <c r="C105" t="s">
        <v>2390</v>
      </c>
      <c r="D105" t="s">
        <v>2606</v>
      </c>
    </row>
    <row r="106" spans="1:5" ht="15.6" x14ac:dyDescent="0.3">
      <c r="A106" s="1" t="s">
        <v>2268</v>
      </c>
      <c r="B106" s="1" t="s">
        <v>2607</v>
      </c>
      <c r="C106" t="s">
        <v>2390</v>
      </c>
      <c r="D106" t="s">
        <v>2608</v>
      </c>
    </row>
    <row r="107" spans="1:5" ht="15.6" x14ac:dyDescent="0.3">
      <c r="A107" s="1" t="s">
        <v>2267</v>
      </c>
      <c r="B107" s="1" t="s">
        <v>2609</v>
      </c>
      <c r="C107" t="s">
        <v>2390</v>
      </c>
      <c r="D107" t="s">
        <v>2610</v>
      </c>
    </row>
    <row r="108" spans="1:5" ht="15.6" x14ac:dyDescent="0.3">
      <c r="A108" s="1" t="s">
        <v>2266</v>
      </c>
      <c r="B108" s="1" t="s">
        <v>2611</v>
      </c>
      <c r="C108" t="s">
        <v>2390</v>
      </c>
      <c r="D108" t="s">
        <v>2612</v>
      </c>
      <c r="E108" t="s">
        <v>2613</v>
      </c>
    </row>
    <row r="109" spans="1:5" ht="15.6" x14ac:dyDescent="0.3">
      <c r="A109" s="1" t="s">
        <v>2265</v>
      </c>
      <c r="B109" s="1" t="s">
        <v>2614</v>
      </c>
      <c r="C109" t="s">
        <v>2387</v>
      </c>
      <c r="D109" t="s">
        <v>2615</v>
      </c>
      <c r="E109" t="s">
        <v>2616</v>
      </c>
    </row>
    <row r="110" spans="1:5" ht="15.6" x14ac:dyDescent="0.3">
      <c r="A110" s="1" t="s">
        <v>2264</v>
      </c>
      <c r="B110" s="1" t="s">
        <v>2617</v>
      </c>
      <c r="C110" t="s">
        <v>2387</v>
      </c>
      <c r="D110" t="s">
        <v>2618</v>
      </c>
    </row>
    <row r="111" spans="1:5" ht="15.6" x14ac:dyDescent="0.3">
      <c r="A111" s="1" t="s">
        <v>2263</v>
      </c>
      <c r="B111" s="1" t="s">
        <v>2619</v>
      </c>
      <c r="C111" t="s">
        <v>2390</v>
      </c>
      <c r="D111" t="s">
        <v>2588</v>
      </c>
    </row>
    <row r="112" spans="1:5" ht="15.6" x14ac:dyDescent="0.3">
      <c r="A112" s="1" t="s">
        <v>2262</v>
      </c>
      <c r="B112" s="1" t="s">
        <v>2620</v>
      </c>
      <c r="C112" t="s">
        <v>2390</v>
      </c>
      <c r="D112" t="s">
        <v>2621</v>
      </c>
    </row>
    <row r="113" spans="1:5" ht="15.6" x14ac:dyDescent="0.3">
      <c r="A113" s="1" t="s">
        <v>2261</v>
      </c>
      <c r="B113" s="1" t="s">
        <v>2622</v>
      </c>
      <c r="C113" t="s">
        <v>2387</v>
      </c>
      <c r="D113" t="s">
        <v>2623</v>
      </c>
    </row>
    <row r="114" spans="1:5" ht="15.6" x14ac:dyDescent="0.3">
      <c r="A114" s="1" t="s">
        <v>2260</v>
      </c>
      <c r="B114" s="1" t="s">
        <v>2624</v>
      </c>
      <c r="C114" t="s">
        <v>2387</v>
      </c>
      <c r="D114" t="s">
        <v>2625</v>
      </c>
    </row>
    <row r="115" spans="1:5" ht="15.6" x14ac:dyDescent="0.3">
      <c r="A115" s="1" t="s">
        <v>2259</v>
      </c>
      <c r="B115" s="1" t="s">
        <v>2626</v>
      </c>
      <c r="C115" t="s">
        <v>2390</v>
      </c>
      <c r="D115" t="s">
        <v>2627</v>
      </c>
      <c r="E115" t="s">
        <v>2613</v>
      </c>
    </row>
    <row r="116" spans="1:5" ht="15.6" x14ac:dyDescent="0.3">
      <c r="A116" s="1" t="s">
        <v>2258</v>
      </c>
      <c r="B116" s="1" t="s">
        <v>2628</v>
      </c>
      <c r="C116" t="s">
        <v>2390</v>
      </c>
      <c r="D116" t="s">
        <v>2629</v>
      </c>
    </row>
    <row r="117" spans="1:5" ht="15.6" x14ac:dyDescent="0.3">
      <c r="A117" s="1" t="s">
        <v>2257</v>
      </c>
      <c r="B117" s="1" t="s">
        <v>2630</v>
      </c>
      <c r="C117" t="s">
        <v>2387</v>
      </c>
      <c r="D117" t="s">
        <v>2631</v>
      </c>
    </row>
    <row r="118" spans="1:5" ht="15.6" x14ac:dyDescent="0.3">
      <c r="A118" s="1" t="s">
        <v>2256</v>
      </c>
      <c r="B118" s="1" t="s">
        <v>2632</v>
      </c>
      <c r="C118" t="s">
        <v>2390</v>
      </c>
      <c r="D118" t="s">
        <v>2633</v>
      </c>
      <c r="E118" t="s">
        <v>2634</v>
      </c>
    </row>
    <row r="119" spans="1:5" ht="15.6" x14ac:dyDescent="0.3">
      <c r="A119" s="1" t="s">
        <v>2255</v>
      </c>
      <c r="B119" s="1" t="s">
        <v>2635</v>
      </c>
      <c r="C119" t="s">
        <v>2390</v>
      </c>
      <c r="D119" t="s">
        <v>2435</v>
      </c>
    </row>
    <row r="120" spans="1:5" ht="15.6" x14ac:dyDescent="0.3">
      <c r="A120" s="1" t="s">
        <v>2254</v>
      </c>
      <c r="B120" s="1" t="s">
        <v>2636</v>
      </c>
      <c r="C120" t="s">
        <v>2390</v>
      </c>
      <c r="D120" t="s">
        <v>2637</v>
      </c>
    </row>
    <row r="121" spans="1:5" ht="15.6" x14ac:dyDescent="0.3">
      <c r="A121" s="1" t="s">
        <v>2253</v>
      </c>
      <c r="B121" s="1" t="s">
        <v>2638</v>
      </c>
      <c r="C121" t="s">
        <v>2390</v>
      </c>
      <c r="D121" t="s">
        <v>2639</v>
      </c>
    </row>
    <row r="122" spans="1:5" ht="15.6" x14ac:dyDescent="0.3">
      <c r="A122" s="1" t="s">
        <v>2252</v>
      </c>
      <c r="B122" s="1" t="s">
        <v>2640</v>
      </c>
      <c r="C122" t="s">
        <v>2390</v>
      </c>
      <c r="D122" t="s">
        <v>2641</v>
      </c>
      <c r="E122" t="s">
        <v>2469</v>
      </c>
    </row>
    <row r="123" spans="1:5" ht="15.6" x14ac:dyDescent="0.3">
      <c r="A123" s="1" t="s">
        <v>2251</v>
      </c>
      <c r="B123" s="1" t="s">
        <v>2642</v>
      </c>
      <c r="C123" t="s">
        <v>2390</v>
      </c>
      <c r="D123" t="s">
        <v>2629</v>
      </c>
      <c r="E123" t="s">
        <v>2428</v>
      </c>
    </row>
    <row r="124" spans="1:5" ht="15.6" x14ac:dyDescent="0.3">
      <c r="A124" s="1" t="s">
        <v>2250</v>
      </c>
      <c r="B124" s="1" t="s">
        <v>2643</v>
      </c>
      <c r="C124" t="s">
        <v>2387</v>
      </c>
      <c r="D124" t="s">
        <v>2644</v>
      </c>
    </row>
    <row r="125" spans="1:5" ht="15.6" x14ac:dyDescent="0.3">
      <c r="A125" s="1" t="s">
        <v>2249</v>
      </c>
      <c r="B125" s="1" t="s">
        <v>2645</v>
      </c>
      <c r="C125" t="s">
        <v>2390</v>
      </c>
      <c r="D125" t="s">
        <v>2646</v>
      </c>
    </row>
    <row r="126" spans="1:5" ht="15.6" x14ac:dyDescent="0.3">
      <c r="A126" s="1" t="s">
        <v>2248</v>
      </c>
      <c r="B126" s="1" t="s">
        <v>2647</v>
      </c>
      <c r="C126" t="s">
        <v>2387</v>
      </c>
      <c r="D126" t="s">
        <v>2648</v>
      </c>
      <c r="E126" t="s">
        <v>2459</v>
      </c>
    </row>
    <row r="127" spans="1:5" ht="15.6" x14ac:dyDescent="0.3">
      <c r="A127" s="1" t="s">
        <v>2247</v>
      </c>
      <c r="B127" s="1" t="s">
        <v>2649</v>
      </c>
      <c r="C127" t="s">
        <v>2390</v>
      </c>
      <c r="D127" t="s">
        <v>2391</v>
      </c>
      <c r="E127" t="s">
        <v>2634</v>
      </c>
    </row>
    <row r="128" spans="1:5" ht="15.6" x14ac:dyDescent="0.3">
      <c r="A128" s="1" t="s">
        <v>2246</v>
      </c>
      <c r="B128" s="1" t="s">
        <v>2650</v>
      </c>
      <c r="C128" t="s">
        <v>2390</v>
      </c>
      <c r="D128" t="s">
        <v>2652</v>
      </c>
      <c r="E128" t="s">
        <v>5396</v>
      </c>
    </row>
    <row r="129" spans="1:5" ht="15.6" x14ac:dyDescent="0.3">
      <c r="A129" s="1" t="s">
        <v>2245</v>
      </c>
      <c r="B129" s="1" t="s">
        <v>2653</v>
      </c>
      <c r="C129" t="s">
        <v>2390</v>
      </c>
      <c r="D129" t="s">
        <v>2473</v>
      </c>
      <c r="E129" t="s">
        <v>2440</v>
      </c>
    </row>
    <row r="130" spans="1:5" ht="15.6" x14ac:dyDescent="0.3">
      <c r="A130" s="1" t="s">
        <v>2244</v>
      </c>
      <c r="B130" s="1" t="s">
        <v>2654</v>
      </c>
      <c r="C130" t="s">
        <v>2390</v>
      </c>
      <c r="D130" t="s">
        <v>2655</v>
      </c>
    </row>
    <row r="131" spans="1:5" ht="15.6" x14ac:dyDescent="0.3">
      <c r="A131" s="1" t="s">
        <v>2243</v>
      </c>
      <c r="B131" s="1" t="s">
        <v>2656</v>
      </c>
      <c r="C131" t="s">
        <v>2390</v>
      </c>
      <c r="D131" t="s">
        <v>2657</v>
      </c>
    </row>
    <row r="132" spans="1:5" ht="15.6" x14ac:dyDescent="0.3">
      <c r="A132" s="1" t="s">
        <v>2242</v>
      </c>
      <c r="B132" s="1" t="s">
        <v>2658</v>
      </c>
      <c r="C132" t="s">
        <v>2390</v>
      </c>
      <c r="D132" t="s">
        <v>2659</v>
      </c>
      <c r="E132" t="s">
        <v>2511</v>
      </c>
    </row>
    <row r="133" spans="1:5" ht="15.6" x14ac:dyDescent="0.3">
      <c r="A133" s="1" t="s">
        <v>2241</v>
      </c>
      <c r="B133" s="1" t="s">
        <v>2660</v>
      </c>
      <c r="C133" t="s">
        <v>2387</v>
      </c>
      <c r="D133" t="s">
        <v>2661</v>
      </c>
      <c r="E133" t="s">
        <v>2662</v>
      </c>
    </row>
    <row r="134" spans="1:5" ht="15.6" x14ac:dyDescent="0.3">
      <c r="A134" s="1" t="s">
        <v>2240</v>
      </c>
      <c r="B134" s="1" t="s">
        <v>2663</v>
      </c>
      <c r="C134" t="s">
        <v>2390</v>
      </c>
      <c r="D134" t="s">
        <v>2664</v>
      </c>
    </row>
    <row r="135" spans="1:5" ht="15.6" x14ac:dyDescent="0.3">
      <c r="A135" s="1" t="s">
        <v>2239</v>
      </c>
      <c r="B135" s="1" t="s">
        <v>2665</v>
      </c>
      <c r="C135" t="s">
        <v>2390</v>
      </c>
      <c r="D135" t="s">
        <v>2666</v>
      </c>
    </row>
    <row r="136" spans="1:5" ht="15.6" x14ac:dyDescent="0.3">
      <c r="A136" s="1" t="s">
        <v>2238</v>
      </c>
      <c r="B136" s="1" t="s">
        <v>2667</v>
      </c>
      <c r="C136" t="s">
        <v>2387</v>
      </c>
      <c r="D136" t="s">
        <v>2668</v>
      </c>
      <c r="E136" t="s">
        <v>2493</v>
      </c>
    </row>
    <row r="137" spans="1:5" ht="15.6" x14ac:dyDescent="0.3">
      <c r="A137" s="1" t="s">
        <v>2237</v>
      </c>
      <c r="B137" s="1" t="s">
        <v>2669</v>
      </c>
      <c r="C137" t="s">
        <v>2387</v>
      </c>
      <c r="D137" t="s">
        <v>2670</v>
      </c>
      <c r="E137" t="s">
        <v>2671</v>
      </c>
    </row>
    <row r="138" spans="1:5" ht="15.6" x14ac:dyDescent="0.3">
      <c r="A138" s="1" t="s">
        <v>2236</v>
      </c>
      <c r="B138" s="1" t="s">
        <v>2672</v>
      </c>
      <c r="C138" t="s">
        <v>2387</v>
      </c>
      <c r="D138" t="s">
        <v>2673</v>
      </c>
      <c r="E138" t="s">
        <v>2401</v>
      </c>
    </row>
    <row r="139" spans="1:5" ht="15.6" x14ac:dyDescent="0.3">
      <c r="A139" s="1" t="s">
        <v>2235</v>
      </c>
      <c r="B139" s="1" t="s">
        <v>2674</v>
      </c>
      <c r="C139" t="s">
        <v>2390</v>
      </c>
      <c r="D139" t="s">
        <v>2675</v>
      </c>
      <c r="E139" t="s">
        <v>2508</v>
      </c>
    </row>
    <row r="140" spans="1:5" ht="15.6" x14ac:dyDescent="0.3">
      <c r="A140" s="1" t="s">
        <v>2234</v>
      </c>
      <c r="B140" s="1" t="s">
        <v>2676</v>
      </c>
      <c r="C140" t="s">
        <v>2390</v>
      </c>
      <c r="D140" t="s">
        <v>2677</v>
      </c>
    </row>
    <row r="141" spans="1:5" ht="15.6" x14ac:dyDescent="0.3">
      <c r="A141" s="1" t="s">
        <v>2233</v>
      </c>
      <c r="B141" s="1" t="s">
        <v>2678</v>
      </c>
      <c r="C141" t="s">
        <v>2390</v>
      </c>
      <c r="D141" t="s">
        <v>2679</v>
      </c>
    </row>
    <row r="142" spans="1:5" ht="15.6" x14ac:dyDescent="0.3">
      <c r="A142" s="1" t="s">
        <v>2232</v>
      </c>
      <c r="B142" s="1" t="s">
        <v>2680</v>
      </c>
      <c r="C142" t="s">
        <v>2390</v>
      </c>
      <c r="D142" t="s">
        <v>2681</v>
      </c>
    </row>
    <row r="143" spans="1:5" ht="15.6" x14ac:dyDescent="0.3">
      <c r="A143" s="1" t="s">
        <v>2231</v>
      </c>
      <c r="B143" s="1" t="s">
        <v>2682</v>
      </c>
      <c r="C143" t="s">
        <v>2390</v>
      </c>
      <c r="D143" t="s">
        <v>2683</v>
      </c>
    </row>
    <row r="144" spans="1:5" ht="15.6" x14ac:dyDescent="0.3">
      <c r="A144" s="1" t="s">
        <v>2230</v>
      </c>
      <c r="B144" s="1" t="s">
        <v>2684</v>
      </c>
      <c r="C144" t="s">
        <v>2387</v>
      </c>
      <c r="D144" t="s">
        <v>2685</v>
      </c>
      <c r="E144" t="s">
        <v>2459</v>
      </c>
    </row>
    <row r="145" spans="1:5" ht="15.6" x14ac:dyDescent="0.3">
      <c r="A145" s="1" t="s">
        <v>2229</v>
      </c>
      <c r="B145" s="1" t="s">
        <v>2686</v>
      </c>
      <c r="C145" t="s">
        <v>2390</v>
      </c>
      <c r="D145" t="s">
        <v>2391</v>
      </c>
      <c r="E145" t="s">
        <v>2687</v>
      </c>
    </row>
    <row r="146" spans="1:5" ht="15.6" x14ac:dyDescent="0.3">
      <c r="A146" s="1" t="s">
        <v>2228</v>
      </c>
      <c r="B146" s="1" t="s">
        <v>2688</v>
      </c>
      <c r="C146" t="s">
        <v>2390</v>
      </c>
      <c r="D146" t="s">
        <v>2444</v>
      </c>
    </row>
    <row r="147" spans="1:5" ht="15.6" x14ac:dyDescent="0.3">
      <c r="A147" s="1" t="s">
        <v>2227</v>
      </c>
      <c r="B147" s="1" t="s">
        <v>2689</v>
      </c>
      <c r="C147" t="s">
        <v>2387</v>
      </c>
      <c r="D147" t="s">
        <v>2690</v>
      </c>
      <c r="E147" t="s">
        <v>2691</v>
      </c>
    </row>
    <row r="148" spans="1:5" ht="15.6" x14ac:dyDescent="0.3">
      <c r="A148" s="1" t="s">
        <v>2226</v>
      </c>
      <c r="B148" s="1" t="s">
        <v>2563</v>
      </c>
      <c r="C148" t="s">
        <v>2390</v>
      </c>
      <c r="D148" t="s">
        <v>2692</v>
      </c>
      <c r="E148" t="s">
        <v>2634</v>
      </c>
    </row>
    <row r="149" spans="1:5" ht="15.6" x14ac:dyDescent="0.3">
      <c r="A149" s="1" t="s">
        <v>2225</v>
      </c>
      <c r="B149" s="1" t="s">
        <v>2693</v>
      </c>
      <c r="C149" t="s">
        <v>2390</v>
      </c>
      <c r="D149" t="s">
        <v>2694</v>
      </c>
    </row>
    <row r="150" spans="1:5" ht="15.6" x14ac:dyDescent="0.3">
      <c r="A150" s="1" t="s">
        <v>2224</v>
      </c>
      <c r="B150" s="1" t="s">
        <v>2695</v>
      </c>
      <c r="C150" t="s">
        <v>2390</v>
      </c>
      <c r="D150" t="s">
        <v>2696</v>
      </c>
    </row>
    <row r="151" spans="1:5" ht="15.6" x14ac:dyDescent="0.3">
      <c r="A151" s="1" t="s">
        <v>2223</v>
      </c>
      <c r="B151" s="1" t="s">
        <v>2697</v>
      </c>
      <c r="C151" t="s">
        <v>2390</v>
      </c>
      <c r="D151" t="s">
        <v>2601</v>
      </c>
      <c r="E151" t="s">
        <v>2511</v>
      </c>
    </row>
    <row r="152" spans="1:5" ht="15.6" x14ac:dyDescent="0.3">
      <c r="A152" s="1" t="s">
        <v>2222</v>
      </c>
      <c r="B152" s="1" t="s">
        <v>2698</v>
      </c>
      <c r="C152" t="s">
        <v>2387</v>
      </c>
      <c r="D152" t="s">
        <v>2699</v>
      </c>
    </row>
    <row r="153" spans="1:5" ht="15.6" x14ac:dyDescent="0.3">
      <c r="A153" s="1" t="s">
        <v>2221</v>
      </c>
      <c r="B153" s="1" t="s">
        <v>2700</v>
      </c>
      <c r="C153" t="s">
        <v>2390</v>
      </c>
      <c r="D153" t="s">
        <v>2692</v>
      </c>
      <c r="E153" t="s">
        <v>2634</v>
      </c>
    </row>
    <row r="154" spans="1:5" ht="15.6" x14ac:dyDescent="0.3">
      <c r="A154" s="1" t="s">
        <v>2220</v>
      </c>
      <c r="B154" s="1" t="s">
        <v>2701</v>
      </c>
      <c r="C154" t="s">
        <v>2390</v>
      </c>
      <c r="D154" t="s">
        <v>2702</v>
      </c>
    </row>
    <row r="155" spans="1:5" ht="15.6" x14ac:dyDescent="0.3">
      <c r="A155" s="1" t="s">
        <v>2219</v>
      </c>
      <c r="B155" s="1" t="s">
        <v>2703</v>
      </c>
      <c r="C155" t="s">
        <v>2390</v>
      </c>
      <c r="D155" t="s">
        <v>2692</v>
      </c>
    </row>
    <row r="156" spans="1:5" ht="15.6" x14ac:dyDescent="0.3">
      <c r="A156" s="1" t="s">
        <v>2218</v>
      </c>
      <c r="B156" s="1" t="s">
        <v>2704</v>
      </c>
      <c r="C156" t="s">
        <v>2390</v>
      </c>
      <c r="D156" t="s">
        <v>2705</v>
      </c>
    </row>
    <row r="157" spans="1:5" ht="15.6" x14ac:dyDescent="0.3">
      <c r="A157" s="1" t="s">
        <v>2217</v>
      </c>
      <c r="B157" s="1" t="s">
        <v>2706</v>
      </c>
      <c r="C157" t="s">
        <v>2390</v>
      </c>
      <c r="D157" t="s">
        <v>2391</v>
      </c>
    </row>
    <row r="158" spans="1:5" ht="15.6" x14ac:dyDescent="0.3">
      <c r="A158" s="1" t="s">
        <v>2216</v>
      </c>
      <c r="B158" s="1" t="s">
        <v>2707</v>
      </c>
      <c r="C158" t="s">
        <v>2390</v>
      </c>
      <c r="D158" t="s">
        <v>2536</v>
      </c>
    </row>
    <row r="159" spans="1:5" ht="15.6" x14ac:dyDescent="0.3">
      <c r="A159" s="1" t="s">
        <v>2215</v>
      </c>
      <c r="B159" s="1" t="s">
        <v>2708</v>
      </c>
      <c r="C159" t="s">
        <v>2387</v>
      </c>
      <c r="D159" t="s">
        <v>2709</v>
      </c>
    </row>
    <row r="160" spans="1:5" ht="15.6" x14ac:dyDescent="0.3">
      <c r="A160" s="1" t="s">
        <v>2214</v>
      </c>
      <c r="B160" s="1" t="s">
        <v>2710</v>
      </c>
      <c r="C160" t="s">
        <v>2387</v>
      </c>
      <c r="D160" t="s">
        <v>2711</v>
      </c>
    </row>
    <row r="161" spans="1:5" ht="15.6" x14ac:dyDescent="0.3">
      <c r="A161" s="1" t="s">
        <v>2213</v>
      </c>
      <c r="B161" s="1" t="s">
        <v>2712</v>
      </c>
      <c r="C161" t="s">
        <v>2390</v>
      </c>
      <c r="D161" t="s">
        <v>2713</v>
      </c>
      <c r="E161" t="s">
        <v>2714</v>
      </c>
    </row>
    <row r="162" spans="1:5" ht="15.6" x14ac:dyDescent="0.3">
      <c r="A162" s="1" t="s">
        <v>2212</v>
      </c>
      <c r="B162" s="1" t="s">
        <v>2715</v>
      </c>
      <c r="C162" t="s">
        <v>2390</v>
      </c>
      <c r="D162" t="s">
        <v>2716</v>
      </c>
    </row>
    <row r="163" spans="1:5" ht="15.6" x14ac:dyDescent="0.3">
      <c r="A163" s="1" t="s">
        <v>2211</v>
      </c>
      <c r="B163" s="1" t="s">
        <v>2717</v>
      </c>
      <c r="C163" t="s">
        <v>2390</v>
      </c>
      <c r="D163" t="s">
        <v>2718</v>
      </c>
      <c r="E163" t="s">
        <v>2714</v>
      </c>
    </row>
    <row r="164" spans="1:5" ht="15.6" x14ac:dyDescent="0.3">
      <c r="A164" s="1" t="s">
        <v>2210</v>
      </c>
      <c r="B164" s="1" t="s">
        <v>2719</v>
      </c>
      <c r="C164" t="s">
        <v>2390</v>
      </c>
      <c r="D164" t="s">
        <v>2720</v>
      </c>
    </row>
    <row r="165" spans="1:5" ht="15.6" x14ac:dyDescent="0.3">
      <c r="A165" s="1" t="s">
        <v>2209</v>
      </c>
      <c r="B165" s="1" t="s">
        <v>2721</v>
      </c>
      <c r="C165" t="s">
        <v>2390</v>
      </c>
      <c r="D165" t="s">
        <v>2722</v>
      </c>
    </row>
    <row r="166" spans="1:5" ht="15.6" x14ac:dyDescent="0.3">
      <c r="A166" s="1" t="s">
        <v>2208</v>
      </c>
      <c r="B166" s="1" t="s">
        <v>2723</v>
      </c>
      <c r="C166" t="s">
        <v>2387</v>
      </c>
      <c r="D166" t="s">
        <v>2724</v>
      </c>
    </row>
    <row r="167" spans="1:5" ht="15.6" x14ac:dyDescent="0.3">
      <c r="A167" s="1" t="s">
        <v>2207</v>
      </c>
      <c r="B167" s="1" t="s">
        <v>2725</v>
      </c>
      <c r="C167" t="s">
        <v>2390</v>
      </c>
      <c r="D167" t="s">
        <v>2726</v>
      </c>
      <c r="E167" t="s">
        <v>2526</v>
      </c>
    </row>
    <row r="168" spans="1:5" ht="15.6" x14ac:dyDescent="0.3">
      <c r="A168" s="1" t="s">
        <v>2206</v>
      </c>
      <c r="B168" s="1" t="s">
        <v>2727</v>
      </c>
      <c r="C168" t="s">
        <v>2387</v>
      </c>
      <c r="D168" t="s">
        <v>2728</v>
      </c>
    </row>
    <row r="169" spans="1:5" ht="15.6" x14ac:dyDescent="0.3">
      <c r="A169" s="1" t="s">
        <v>2205</v>
      </c>
      <c r="B169" s="1" t="s">
        <v>2729</v>
      </c>
      <c r="C169" t="s">
        <v>2387</v>
      </c>
      <c r="D169" t="s">
        <v>2730</v>
      </c>
      <c r="E169" t="s">
        <v>2691</v>
      </c>
    </row>
    <row r="170" spans="1:5" ht="15.6" x14ac:dyDescent="0.3">
      <c r="A170" s="1" t="s">
        <v>2204</v>
      </c>
      <c r="B170" s="1" t="s">
        <v>2731</v>
      </c>
      <c r="C170" t="s">
        <v>2390</v>
      </c>
      <c r="D170" t="s">
        <v>2732</v>
      </c>
      <c r="E170" t="s">
        <v>2493</v>
      </c>
    </row>
    <row r="171" spans="1:5" ht="15.6" x14ac:dyDescent="0.3">
      <c r="A171" s="1" t="s">
        <v>2203</v>
      </c>
      <c r="B171" s="1" t="s">
        <v>2733</v>
      </c>
      <c r="C171" t="s">
        <v>2390</v>
      </c>
      <c r="D171" t="s">
        <v>2734</v>
      </c>
    </row>
    <row r="172" spans="1:5" ht="15.6" x14ac:dyDescent="0.3">
      <c r="A172" s="1" t="s">
        <v>2202</v>
      </c>
      <c r="B172" s="1" t="s">
        <v>2735</v>
      </c>
      <c r="C172" t="s">
        <v>2387</v>
      </c>
      <c r="D172" t="s">
        <v>2457</v>
      </c>
    </row>
    <row r="173" spans="1:5" ht="15.6" x14ac:dyDescent="0.3">
      <c r="A173" s="1" t="s">
        <v>2201</v>
      </c>
      <c r="B173" s="1" t="s">
        <v>2736</v>
      </c>
      <c r="C173" t="s">
        <v>2387</v>
      </c>
      <c r="D173" t="s">
        <v>2737</v>
      </c>
    </row>
    <row r="174" spans="1:5" ht="15.6" x14ac:dyDescent="0.3">
      <c r="A174" s="1" t="s">
        <v>2200</v>
      </c>
      <c r="B174" s="1" t="s">
        <v>2738</v>
      </c>
      <c r="C174" t="s">
        <v>2390</v>
      </c>
      <c r="D174" t="s">
        <v>2739</v>
      </c>
    </row>
    <row r="175" spans="1:5" ht="15.6" x14ac:dyDescent="0.3">
      <c r="A175" s="1" t="s">
        <v>2199</v>
      </c>
      <c r="B175" s="1" t="s">
        <v>2740</v>
      </c>
      <c r="C175" t="s">
        <v>2387</v>
      </c>
      <c r="D175" t="s">
        <v>2618</v>
      </c>
    </row>
    <row r="176" spans="1:5" ht="15.6" x14ac:dyDescent="0.3">
      <c r="A176" s="1" t="s">
        <v>2198</v>
      </c>
      <c r="B176" s="1" t="s">
        <v>2741</v>
      </c>
      <c r="C176" t="s">
        <v>2390</v>
      </c>
      <c r="D176" t="s">
        <v>2742</v>
      </c>
    </row>
    <row r="177" spans="1:5" ht="15.6" x14ac:dyDescent="0.3">
      <c r="A177" s="1" t="s">
        <v>2197</v>
      </c>
      <c r="B177" s="1" t="s">
        <v>2743</v>
      </c>
      <c r="C177" t="s">
        <v>2390</v>
      </c>
      <c r="D177" t="s">
        <v>2435</v>
      </c>
    </row>
    <row r="178" spans="1:5" ht="15.6" x14ac:dyDescent="0.3">
      <c r="A178" s="1" t="s">
        <v>2196</v>
      </c>
      <c r="B178" s="1" t="s">
        <v>2744</v>
      </c>
      <c r="C178" t="s">
        <v>2387</v>
      </c>
      <c r="D178" t="s">
        <v>2396</v>
      </c>
      <c r="E178" t="s">
        <v>2428</v>
      </c>
    </row>
    <row r="179" spans="1:5" ht="15.6" x14ac:dyDescent="0.3">
      <c r="A179" s="1" t="s">
        <v>2195</v>
      </c>
      <c r="B179" s="1" t="s">
        <v>2745</v>
      </c>
      <c r="C179" t="s">
        <v>2387</v>
      </c>
      <c r="D179" t="s">
        <v>2746</v>
      </c>
      <c r="E179" t="s">
        <v>2493</v>
      </c>
    </row>
    <row r="180" spans="1:5" ht="15.6" x14ac:dyDescent="0.3">
      <c r="A180" s="1" t="s">
        <v>2194</v>
      </c>
      <c r="B180" s="1" t="s">
        <v>2747</v>
      </c>
      <c r="C180" t="s">
        <v>2387</v>
      </c>
      <c r="D180" t="s">
        <v>2748</v>
      </c>
    </row>
    <row r="181" spans="1:5" ht="15.6" x14ac:dyDescent="0.3">
      <c r="A181" s="1" t="s">
        <v>2193</v>
      </c>
      <c r="B181" s="1" t="s">
        <v>2749</v>
      </c>
      <c r="C181" t="s">
        <v>2387</v>
      </c>
      <c r="D181" t="s">
        <v>2427</v>
      </c>
      <c r="E181" t="s">
        <v>2493</v>
      </c>
    </row>
    <row r="182" spans="1:5" ht="15.6" x14ac:dyDescent="0.3">
      <c r="A182" s="1" t="s">
        <v>2192</v>
      </c>
      <c r="B182" s="1" t="s">
        <v>2750</v>
      </c>
      <c r="C182" t="s">
        <v>2387</v>
      </c>
      <c r="D182" t="s">
        <v>2751</v>
      </c>
      <c r="E182" t="s">
        <v>2454</v>
      </c>
    </row>
    <row r="183" spans="1:5" ht="15.6" x14ac:dyDescent="0.3">
      <c r="A183" s="1" t="s">
        <v>2191</v>
      </c>
      <c r="B183" s="1" t="s">
        <v>2752</v>
      </c>
      <c r="C183" t="s">
        <v>2390</v>
      </c>
      <c r="D183" t="s">
        <v>2753</v>
      </c>
    </row>
    <row r="184" spans="1:5" ht="15.6" x14ac:dyDescent="0.3">
      <c r="A184" s="1" t="s">
        <v>2190</v>
      </c>
      <c r="B184" s="1" t="s">
        <v>2754</v>
      </c>
      <c r="C184" t="s">
        <v>2390</v>
      </c>
      <c r="D184" t="s">
        <v>2755</v>
      </c>
    </row>
    <row r="185" spans="1:5" ht="15.6" x14ac:dyDescent="0.3">
      <c r="A185" s="1" t="s">
        <v>2189</v>
      </c>
      <c r="B185" s="1" t="s">
        <v>2756</v>
      </c>
      <c r="C185" t="s">
        <v>2390</v>
      </c>
      <c r="D185" t="s">
        <v>2391</v>
      </c>
      <c r="E185" t="s">
        <v>2757</v>
      </c>
    </row>
    <row r="186" spans="1:5" ht="15.6" x14ac:dyDescent="0.3">
      <c r="A186" s="1" t="s">
        <v>2188</v>
      </c>
      <c r="B186" s="1" t="s">
        <v>2758</v>
      </c>
      <c r="C186" t="s">
        <v>2390</v>
      </c>
      <c r="D186" t="s">
        <v>2473</v>
      </c>
      <c r="E186" t="s">
        <v>2459</v>
      </c>
    </row>
    <row r="187" spans="1:5" ht="15.6" x14ac:dyDescent="0.3">
      <c r="A187" s="1" t="s">
        <v>2187</v>
      </c>
      <c r="B187" s="1" t="s">
        <v>2759</v>
      </c>
      <c r="C187" t="s">
        <v>2387</v>
      </c>
      <c r="D187" t="s">
        <v>2760</v>
      </c>
    </row>
    <row r="188" spans="1:5" ht="15.6" x14ac:dyDescent="0.3">
      <c r="A188" s="1" t="s">
        <v>2186</v>
      </c>
      <c r="B188" s="1" t="s">
        <v>2761</v>
      </c>
      <c r="C188" t="s">
        <v>2390</v>
      </c>
      <c r="D188" t="s">
        <v>2507</v>
      </c>
      <c r="E188" t="s">
        <v>2634</v>
      </c>
    </row>
    <row r="189" spans="1:5" ht="15.6" x14ac:dyDescent="0.3">
      <c r="A189" s="1" t="s">
        <v>2185</v>
      </c>
      <c r="B189" s="1" t="s">
        <v>2762</v>
      </c>
      <c r="C189" t="s">
        <v>2390</v>
      </c>
      <c r="D189" t="s">
        <v>2659</v>
      </c>
      <c r="E189" t="s">
        <v>2423</v>
      </c>
    </row>
    <row r="190" spans="1:5" ht="15.6" x14ac:dyDescent="0.3">
      <c r="A190" s="1" t="s">
        <v>2184</v>
      </c>
      <c r="B190" s="1" t="s">
        <v>2764</v>
      </c>
      <c r="C190" t="s">
        <v>2387</v>
      </c>
      <c r="D190" t="s">
        <v>2765</v>
      </c>
    </row>
    <row r="191" spans="1:5" ht="15.6" x14ac:dyDescent="0.3">
      <c r="A191" s="1" t="s">
        <v>2183</v>
      </c>
      <c r="B191" s="1" t="s">
        <v>2766</v>
      </c>
      <c r="C191" t="s">
        <v>2387</v>
      </c>
      <c r="D191" t="s">
        <v>2767</v>
      </c>
    </row>
    <row r="192" spans="1:5" ht="15.6" x14ac:dyDescent="0.3">
      <c r="A192" s="1" t="s">
        <v>2182</v>
      </c>
      <c r="B192" s="1" t="s">
        <v>2768</v>
      </c>
      <c r="C192" t="s">
        <v>2390</v>
      </c>
      <c r="D192" t="s">
        <v>2769</v>
      </c>
    </row>
    <row r="193" spans="1:5" ht="15.6" x14ac:dyDescent="0.3">
      <c r="A193" s="1" t="s">
        <v>2181</v>
      </c>
      <c r="B193" s="1" t="s">
        <v>2770</v>
      </c>
      <c r="C193" t="s">
        <v>2390</v>
      </c>
      <c r="D193" t="s">
        <v>2771</v>
      </c>
    </row>
    <row r="194" spans="1:5" ht="15.6" x14ac:dyDescent="0.3">
      <c r="A194" s="1" t="s">
        <v>2180</v>
      </c>
      <c r="B194" s="1" t="s">
        <v>2772</v>
      </c>
      <c r="C194" t="s">
        <v>2387</v>
      </c>
      <c r="D194" t="s">
        <v>2773</v>
      </c>
    </row>
    <row r="195" spans="1:5" ht="15.6" x14ac:dyDescent="0.3">
      <c r="A195" s="1" t="s">
        <v>2179</v>
      </c>
      <c r="B195" s="1" t="s">
        <v>2774</v>
      </c>
      <c r="C195" t="s">
        <v>2390</v>
      </c>
      <c r="D195" t="s">
        <v>2774</v>
      </c>
      <c r="E195" t="s">
        <v>2775</v>
      </c>
    </row>
    <row r="196" spans="1:5" ht="15.6" x14ac:dyDescent="0.3">
      <c r="A196" s="1" t="s">
        <v>2178</v>
      </c>
      <c r="B196" s="1" t="s">
        <v>2776</v>
      </c>
      <c r="C196" t="s">
        <v>2390</v>
      </c>
      <c r="D196" t="s">
        <v>2777</v>
      </c>
      <c r="E196" t="s">
        <v>2691</v>
      </c>
    </row>
    <row r="197" spans="1:5" ht="15.6" x14ac:dyDescent="0.3">
      <c r="A197" s="1" t="s">
        <v>2177</v>
      </c>
      <c r="B197" s="1" t="s">
        <v>2778</v>
      </c>
      <c r="C197" t="s">
        <v>2390</v>
      </c>
      <c r="D197" t="s">
        <v>2779</v>
      </c>
    </row>
    <row r="198" spans="1:5" ht="15.6" x14ac:dyDescent="0.3">
      <c r="A198" s="1" t="s">
        <v>2176</v>
      </c>
      <c r="B198" s="1" t="s">
        <v>2780</v>
      </c>
      <c r="C198" t="s">
        <v>2390</v>
      </c>
      <c r="D198" t="s">
        <v>2781</v>
      </c>
      <c r="E198" t="s">
        <v>2440</v>
      </c>
    </row>
    <row r="199" spans="1:5" ht="15.6" x14ac:dyDescent="0.3">
      <c r="A199" s="1" t="s">
        <v>2175</v>
      </c>
      <c r="B199" s="1" t="s">
        <v>2782</v>
      </c>
      <c r="C199" t="s">
        <v>2390</v>
      </c>
      <c r="D199" t="s">
        <v>2683</v>
      </c>
    </row>
    <row r="200" spans="1:5" ht="15.6" x14ac:dyDescent="0.3">
      <c r="A200" s="1" t="s">
        <v>2174</v>
      </c>
      <c r="B200" s="1" t="s">
        <v>2783</v>
      </c>
      <c r="C200" t="s">
        <v>2387</v>
      </c>
      <c r="D200" t="s">
        <v>2784</v>
      </c>
    </row>
    <row r="201" spans="1:5" ht="15.6" x14ac:dyDescent="0.3">
      <c r="A201" s="1" t="s">
        <v>2173</v>
      </c>
      <c r="B201" s="1" t="s">
        <v>2785</v>
      </c>
      <c r="C201" t="s">
        <v>2390</v>
      </c>
      <c r="D201" t="s">
        <v>2677</v>
      </c>
    </row>
    <row r="202" spans="1:5" ht="15.6" x14ac:dyDescent="0.3">
      <c r="A202" s="1" t="s">
        <v>2172</v>
      </c>
      <c r="B202" s="1" t="s">
        <v>2786</v>
      </c>
      <c r="C202" t="s">
        <v>2390</v>
      </c>
      <c r="D202" t="s">
        <v>2787</v>
      </c>
    </row>
    <row r="203" spans="1:5" ht="15.6" x14ac:dyDescent="0.3">
      <c r="A203" s="1" t="s">
        <v>2171</v>
      </c>
      <c r="B203" s="1" t="s">
        <v>2788</v>
      </c>
      <c r="C203" t="s">
        <v>2390</v>
      </c>
      <c r="D203" t="s">
        <v>2789</v>
      </c>
      <c r="E203" t="s">
        <v>2790</v>
      </c>
    </row>
    <row r="204" spans="1:5" ht="15.6" x14ac:dyDescent="0.3">
      <c r="A204" s="1" t="s">
        <v>2170</v>
      </c>
      <c r="B204" s="1" t="s">
        <v>2791</v>
      </c>
      <c r="C204" t="s">
        <v>2390</v>
      </c>
      <c r="D204" t="s">
        <v>2792</v>
      </c>
      <c r="E204" t="s">
        <v>2433</v>
      </c>
    </row>
    <row r="205" spans="1:5" ht="15.6" x14ac:dyDescent="0.3">
      <c r="A205" s="1" t="s">
        <v>2169</v>
      </c>
      <c r="B205" s="1" t="s">
        <v>2793</v>
      </c>
      <c r="C205" t="s">
        <v>2387</v>
      </c>
      <c r="D205" t="s">
        <v>2577</v>
      </c>
    </row>
    <row r="206" spans="1:5" ht="15.6" x14ac:dyDescent="0.3">
      <c r="A206" s="1" t="s">
        <v>2168</v>
      </c>
      <c r="B206" s="1" t="s">
        <v>2794</v>
      </c>
      <c r="C206" t="s">
        <v>2390</v>
      </c>
      <c r="D206" t="s">
        <v>2795</v>
      </c>
    </row>
    <row r="207" spans="1:5" ht="15.6" x14ac:dyDescent="0.3">
      <c r="A207" s="1" t="s">
        <v>2167</v>
      </c>
      <c r="B207" s="1" t="s">
        <v>2796</v>
      </c>
      <c r="C207" t="s">
        <v>2387</v>
      </c>
      <c r="D207" t="s">
        <v>2648</v>
      </c>
      <c r="E207" t="s">
        <v>2797</v>
      </c>
    </row>
    <row r="208" spans="1:5" ht="15.6" x14ac:dyDescent="0.3">
      <c r="A208" s="1" t="s">
        <v>2166</v>
      </c>
      <c r="B208" s="1" t="s">
        <v>2798</v>
      </c>
      <c r="C208" t="s">
        <v>2387</v>
      </c>
      <c r="D208" t="s">
        <v>2799</v>
      </c>
    </row>
    <row r="209" spans="1:5" ht="15.6" x14ac:dyDescent="0.3">
      <c r="A209" s="1" t="s">
        <v>2165</v>
      </c>
      <c r="B209" s="1" t="s">
        <v>2800</v>
      </c>
      <c r="C209" t="s">
        <v>2390</v>
      </c>
      <c r="D209" t="s">
        <v>2801</v>
      </c>
    </row>
    <row r="210" spans="1:5" ht="15.6" x14ac:dyDescent="0.3">
      <c r="A210" s="1" t="s">
        <v>2164</v>
      </c>
      <c r="B210" s="1" t="s">
        <v>2802</v>
      </c>
      <c r="C210" t="s">
        <v>2387</v>
      </c>
      <c r="D210" t="s">
        <v>2803</v>
      </c>
    </row>
    <row r="211" spans="1:5" ht="15.6" x14ac:dyDescent="0.3">
      <c r="A211" s="1" t="s">
        <v>2163</v>
      </c>
      <c r="B211" s="1" t="s">
        <v>2804</v>
      </c>
      <c r="C211" t="s">
        <v>2387</v>
      </c>
      <c r="D211" t="s">
        <v>2567</v>
      </c>
      <c r="E211" t="s">
        <v>2493</v>
      </c>
    </row>
    <row r="212" spans="1:5" ht="15.6" x14ac:dyDescent="0.3">
      <c r="A212" s="1" t="s">
        <v>2162</v>
      </c>
      <c r="B212" s="1" t="s">
        <v>2805</v>
      </c>
      <c r="C212" t="s">
        <v>2390</v>
      </c>
      <c r="D212" t="s">
        <v>2806</v>
      </c>
    </row>
    <row r="213" spans="1:5" ht="15.6" x14ac:dyDescent="0.3">
      <c r="A213" s="1" t="s">
        <v>2161</v>
      </c>
      <c r="B213" s="1" t="s">
        <v>2807</v>
      </c>
      <c r="C213" t="s">
        <v>2390</v>
      </c>
      <c r="D213" t="s">
        <v>2666</v>
      </c>
      <c r="E213" t="s">
        <v>2763</v>
      </c>
    </row>
    <row r="214" spans="1:5" ht="15.6" x14ac:dyDescent="0.3">
      <c r="A214" s="1" t="s">
        <v>2160</v>
      </c>
      <c r="B214" s="1" t="s">
        <v>2808</v>
      </c>
      <c r="C214" t="s">
        <v>2390</v>
      </c>
      <c r="D214" t="s">
        <v>2507</v>
      </c>
      <c r="E214" t="s">
        <v>2662</v>
      </c>
    </row>
    <row r="215" spans="1:5" ht="15.6" x14ac:dyDescent="0.3">
      <c r="A215" s="1" t="s">
        <v>2159</v>
      </c>
      <c r="B215" s="1" t="s">
        <v>2809</v>
      </c>
      <c r="C215" t="s">
        <v>2390</v>
      </c>
      <c r="D215" t="s">
        <v>2391</v>
      </c>
      <c r="E215" t="s">
        <v>2392</v>
      </c>
    </row>
    <row r="216" spans="1:5" ht="15.6" x14ac:dyDescent="0.3">
      <c r="A216" s="1" t="s">
        <v>2158</v>
      </c>
      <c r="B216" s="1" t="s">
        <v>2810</v>
      </c>
      <c r="C216" t="s">
        <v>2387</v>
      </c>
      <c r="D216" t="s">
        <v>2595</v>
      </c>
    </row>
    <row r="217" spans="1:5" ht="15.6" x14ac:dyDescent="0.3">
      <c r="A217" s="1" t="s">
        <v>2157</v>
      </c>
      <c r="B217" s="1" t="s">
        <v>2811</v>
      </c>
      <c r="C217" t="s">
        <v>2390</v>
      </c>
      <c r="D217" t="s">
        <v>2812</v>
      </c>
    </row>
    <row r="218" spans="1:5" ht="15.6" x14ac:dyDescent="0.3">
      <c r="A218" s="1" t="s">
        <v>2156</v>
      </c>
      <c r="B218" s="1" t="s">
        <v>2813</v>
      </c>
      <c r="C218" t="s">
        <v>2390</v>
      </c>
      <c r="D218" t="s">
        <v>2504</v>
      </c>
    </row>
    <row r="219" spans="1:5" ht="15.6" x14ac:dyDescent="0.3">
      <c r="A219" s="1" t="s">
        <v>2155</v>
      </c>
      <c r="B219" s="1" t="s">
        <v>2814</v>
      </c>
      <c r="C219" t="s">
        <v>2390</v>
      </c>
      <c r="D219" t="s">
        <v>2569</v>
      </c>
    </row>
    <row r="220" spans="1:5" ht="15.6" x14ac:dyDescent="0.3">
      <c r="A220" s="1" t="s">
        <v>2154</v>
      </c>
      <c r="B220" s="1" t="s">
        <v>2815</v>
      </c>
      <c r="C220" t="s">
        <v>2390</v>
      </c>
      <c r="D220" t="s">
        <v>2816</v>
      </c>
      <c r="E220" t="s">
        <v>2423</v>
      </c>
    </row>
    <row r="221" spans="1:5" ht="15.6" x14ac:dyDescent="0.3">
      <c r="A221" s="1" t="s">
        <v>2153</v>
      </c>
      <c r="B221" s="1" t="s">
        <v>2563</v>
      </c>
      <c r="C221" t="s">
        <v>2390</v>
      </c>
      <c r="D221" t="s">
        <v>2817</v>
      </c>
      <c r="E221" t="s">
        <v>2511</v>
      </c>
    </row>
    <row r="222" spans="1:5" ht="15.6" x14ac:dyDescent="0.3">
      <c r="A222" s="1" t="s">
        <v>2152</v>
      </c>
      <c r="B222" s="1" t="s">
        <v>2818</v>
      </c>
      <c r="C222" t="s">
        <v>2387</v>
      </c>
      <c r="D222" t="s">
        <v>2414</v>
      </c>
      <c r="E222" t="s">
        <v>2477</v>
      </c>
    </row>
    <row r="223" spans="1:5" ht="15.6" x14ac:dyDescent="0.3">
      <c r="A223" s="1" t="s">
        <v>2151</v>
      </c>
      <c r="B223" s="1" t="s">
        <v>2819</v>
      </c>
      <c r="C223" t="s">
        <v>2390</v>
      </c>
      <c r="D223" t="s">
        <v>2502</v>
      </c>
      <c r="E223" t="s">
        <v>2662</v>
      </c>
    </row>
    <row r="224" spans="1:5" ht="15.6" x14ac:dyDescent="0.3">
      <c r="A224" s="1" t="s">
        <v>2150</v>
      </c>
      <c r="B224" s="1" t="s">
        <v>2820</v>
      </c>
      <c r="C224" t="s">
        <v>2390</v>
      </c>
      <c r="D224" t="s">
        <v>2821</v>
      </c>
    </row>
    <row r="225" spans="1:5" ht="15.6" x14ac:dyDescent="0.3">
      <c r="A225" s="1" t="s">
        <v>2149</v>
      </c>
      <c r="B225" s="1" t="s">
        <v>2822</v>
      </c>
      <c r="C225" t="s">
        <v>2387</v>
      </c>
      <c r="D225" t="s">
        <v>2823</v>
      </c>
      <c r="E225" t="s">
        <v>2392</v>
      </c>
    </row>
    <row r="226" spans="1:5" ht="15.6" x14ac:dyDescent="0.3">
      <c r="A226" s="1" t="s">
        <v>2148</v>
      </c>
      <c r="B226" s="1" t="s">
        <v>2824</v>
      </c>
      <c r="C226" t="s">
        <v>2387</v>
      </c>
      <c r="D226" t="s">
        <v>2427</v>
      </c>
    </row>
    <row r="227" spans="1:5" ht="15.6" x14ac:dyDescent="0.3">
      <c r="A227" s="1" t="s">
        <v>2147</v>
      </c>
      <c r="B227" s="1" t="s">
        <v>2530</v>
      </c>
      <c r="C227" t="s">
        <v>2390</v>
      </c>
      <c r="D227" t="s">
        <v>2825</v>
      </c>
    </row>
    <row r="228" spans="1:5" ht="15.6" x14ac:dyDescent="0.3">
      <c r="A228" s="1" t="s">
        <v>2146</v>
      </c>
      <c r="B228" s="1" t="s">
        <v>2826</v>
      </c>
      <c r="C228" t="s">
        <v>2387</v>
      </c>
      <c r="D228" t="s">
        <v>2827</v>
      </c>
      <c r="E228" t="s">
        <v>2423</v>
      </c>
    </row>
    <row r="229" spans="1:5" ht="15.6" x14ac:dyDescent="0.3">
      <c r="A229" s="1" t="s">
        <v>2145</v>
      </c>
      <c r="B229" s="1" t="s">
        <v>2828</v>
      </c>
      <c r="C229" t="s">
        <v>2390</v>
      </c>
      <c r="D229" t="s">
        <v>2829</v>
      </c>
    </row>
    <row r="230" spans="1:5" ht="15.6" x14ac:dyDescent="0.3">
      <c r="A230" s="1" t="s">
        <v>2144</v>
      </c>
      <c r="B230" s="1" t="s">
        <v>2830</v>
      </c>
      <c r="C230" t="s">
        <v>2387</v>
      </c>
      <c r="D230" t="s">
        <v>2831</v>
      </c>
      <c r="E230" t="s">
        <v>2797</v>
      </c>
    </row>
    <row r="231" spans="1:5" ht="15.6" x14ac:dyDescent="0.3">
      <c r="A231" s="1" t="s">
        <v>2143</v>
      </c>
      <c r="B231" s="1" t="s">
        <v>2832</v>
      </c>
      <c r="C231" t="s">
        <v>2387</v>
      </c>
      <c r="D231" t="s">
        <v>2648</v>
      </c>
    </row>
    <row r="232" spans="1:5" ht="15.6" x14ac:dyDescent="0.3">
      <c r="A232" s="1" t="s">
        <v>2142</v>
      </c>
      <c r="B232" s="1" t="s">
        <v>2833</v>
      </c>
      <c r="C232" t="s">
        <v>2390</v>
      </c>
      <c r="D232" t="s">
        <v>2507</v>
      </c>
    </row>
    <row r="233" spans="1:5" ht="15.6" x14ac:dyDescent="0.3">
      <c r="A233" s="1" t="s">
        <v>2141</v>
      </c>
      <c r="B233" s="1" t="s">
        <v>2834</v>
      </c>
      <c r="C233" t="s">
        <v>2390</v>
      </c>
      <c r="D233" t="s">
        <v>2835</v>
      </c>
      <c r="E233" t="s">
        <v>2616</v>
      </c>
    </row>
    <row r="234" spans="1:5" ht="15.6" x14ac:dyDescent="0.3">
      <c r="A234" s="1" t="s">
        <v>2140</v>
      </c>
      <c r="B234" s="1" t="s">
        <v>2836</v>
      </c>
      <c r="C234" t="s">
        <v>2390</v>
      </c>
      <c r="D234" t="s">
        <v>2837</v>
      </c>
    </row>
    <row r="235" spans="1:5" ht="15.6" x14ac:dyDescent="0.3">
      <c r="A235" s="1" t="s">
        <v>2139</v>
      </c>
      <c r="B235" s="1" t="s">
        <v>2838</v>
      </c>
      <c r="C235" t="s">
        <v>2390</v>
      </c>
      <c r="D235" t="s">
        <v>2601</v>
      </c>
      <c r="E235" t="s">
        <v>2423</v>
      </c>
    </row>
    <row r="236" spans="1:5" ht="15.6" x14ac:dyDescent="0.3">
      <c r="A236" s="1" t="s">
        <v>2138</v>
      </c>
      <c r="B236" s="1" t="s">
        <v>2665</v>
      </c>
      <c r="C236" t="s">
        <v>2390</v>
      </c>
      <c r="D236" t="s">
        <v>2829</v>
      </c>
    </row>
    <row r="237" spans="1:5" ht="15.6" x14ac:dyDescent="0.3">
      <c r="A237" s="1" t="s">
        <v>2137</v>
      </c>
      <c r="B237" s="1" t="s">
        <v>2839</v>
      </c>
      <c r="C237" t="s">
        <v>2387</v>
      </c>
      <c r="D237" t="s">
        <v>2840</v>
      </c>
    </row>
    <row r="238" spans="1:5" ht="15.6" x14ac:dyDescent="0.3">
      <c r="A238" s="1" t="s">
        <v>2136</v>
      </c>
      <c r="B238" s="1" t="s">
        <v>2841</v>
      </c>
      <c r="C238" t="s">
        <v>2390</v>
      </c>
      <c r="D238" t="s">
        <v>2842</v>
      </c>
    </row>
    <row r="239" spans="1:5" ht="15.6" x14ac:dyDescent="0.3">
      <c r="A239" s="1" t="s">
        <v>2135</v>
      </c>
      <c r="B239" s="1" t="s">
        <v>2843</v>
      </c>
      <c r="C239" t="s">
        <v>2390</v>
      </c>
      <c r="D239" t="s">
        <v>2844</v>
      </c>
    </row>
    <row r="240" spans="1:5" ht="15.6" x14ac:dyDescent="0.3">
      <c r="A240" s="1" t="s">
        <v>2134</v>
      </c>
      <c r="B240" s="1" t="s">
        <v>2845</v>
      </c>
      <c r="C240" t="s">
        <v>2387</v>
      </c>
      <c r="D240" t="s">
        <v>2846</v>
      </c>
      <c r="E240" t="s">
        <v>2469</v>
      </c>
    </row>
    <row r="241" spans="1:5" ht="15.6" x14ac:dyDescent="0.3">
      <c r="A241" s="1" t="s">
        <v>2133</v>
      </c>
      <c r="B241" s="1" t="s">
        <v>2847</v>
      </c>
      <c r="C241" t="s">
        <v>2387</v>
      </c>
      <c r="D241" t="s">
        <v>2848</v>
      </c>
      <c r="E241" t="s">
        <v>2459</v>
      </c>
    </row>
    <row r="242" spans="1:5" ht="15.6" x14ac:dyDescent="0.3">
      <c r="A242" s="1" t="s">
        <v>2132</v>
      </c>
      <c r="B242" s="1" t="s">
        <v>2849</v>
      </c>
      <c r="C242" t="s">
        <v>2390</v>
      </c>
      <c r="D242" t="s">
        <v>2850</v>
      </c>
      <c r="E242" t="s">
        <v>2490</v>
      </c>
    </row>
    <row r="243" spans="1:5" ht="15.6" x14ac:dyDescent="0.3">
      <c r="A243" s="1" t="s">
        <v>2130</v>
      </c>
      <c r="B243" s="1" t="s">
        <v>2851</v>
      </c>
      <c r="C243" t="s">
        <v>2390</v>
      </c>
      <c r="D243" t="s">
        <v>2852</v>
      </c>
    </row>
    <row r="244" spans="1:5" ht="15.6" x14ac:dyDescent="0.3">
      <c r="A244" s="1" t="s">
        <v>2129</v>
      </c>
      <c r="B244" s="1" t="s">
        <v>2853</v>
      </c>
      <c r="C244" t="s">
        <v>2390</v>
      </c>
      <c r="D244" t="s">
        <v>2854</v>
      </c>
    </row>
    <row r="245" spans="1:5" ht="15.6" x14ac:dyDescent="0.3">
      <c r="A245" s="1" t="s">
        <v>2128</v>
      </c>
      <c r="B245" s="1" t="s">
        <v>2855</v>
      </c>
      <c r="C245" t="s">
        <v>2390</v>
      </c>
      <c r="D245" t="s">
        <v>2854</v>
      </c>
      <c r="E245" t="s">
        <v>2423</v>
      </c>
    </row>
    <row r="246" spans="1:5" ht="15.6" x14ac:dyDescent="0.3">
      <c r="A246" s="1" t="s">
        <v>2127</v>
      </c>
      <c r="B246" s="1" t="s">
        <v>2856</v>
      </c>
      <c r="C246" t="s">
        <v>2390</v>
      </c>
      <c r="D246" t="s">
        <v>2444</v>
      </c>
      <c r="E246" t="s">
        <v>2469</v>
      </c>
    </row>
    <row r="247" spans="1:5" ht="15.6" x14ac:dyDescent="0.3">
      <c r="A247" s="1" t="s">
        <v>2126</v>
      </c>
      <c r="B247" s="1" t="s">
        <v>2857</v>
      </c>
      <c r="C247" t="s">
        <v>2390</v>
      </c>
      <c r="D247" t="s">
        <v>2858</v>
      </c>
      <c r="E247" t="s">
        <v>2616</v>
      </c>
    </row>
    <row r="248" spans="1:5" ht="15.6" x14ac:dyDescent="0.3">
      <c r="A248" s="1" t="s">
        <v>2125</v>
      </c>
      <c r="B248" s="1" t="s">
        <v>2859</v>
      </c>
      <c r="C248" t="s">
        <v>2387</v>
      </c>
      <c r="D248" t="s">
        <v>2453</v>
      </c>
    </row>
    <row r="249" spans="1:5" ht="15.6" x14ac:dyDescent="0.3">
      <c r="A249" s="1" t="s">
        <v>2124</v>
      </c>
      <c r="B249" s="1" t="s">
        <v>2860</v>
      </c>
      <c r="C249" t="s">
        <v>2387</v>
      </c>
      <c r="D249" t="s">
        <v>2496</v>
      </c>
      <c r="E249" t="s">
        <v>2861</v>
      </c>
    </row>
    <row r="250" spans="1:5" ht="15.6" x14ac:dyDescent="0.3">
      <c r="A250" s="1" t="s">
        <v>2123</v>
      </c>
      <c r="B250" s="1" t="s">
        <v>2862</v>
      </c>
      <c r="C250" t="s">
        <v>2387</v>
      </c>
      <c r="D250" t="s">
        <v>2863</v>
      </c>
    </row>
    <row r="251" spans="1:5" ht="15.6" x14ac:dyDescent="0.3">
      <c r="A251" s="1" t="s">
        <v>2122</v>
      </c>
      <c r="B251" s="1" t="s">
        <v>2864</v>
      </c>
      <c r="C251" t="s">
        <v>2387</v>
      </c>
      <c r="D251" t="s">
        <v>2453</v>
      </c>
      <c r="E251" t="s">
        <v>2423</v>
      </c>
    </row>
    <row r="252" spans="1:5" ht="15.6" x14ac:dyDescent="0.3">
      <c r="A252" s="1" t="s">
        <v>2121</v>
      </c>
      <c r="B252" s="1" t="s">
        <v>2865</v>
      </c>
      <c r="C252" t="s">
        <v>2387</v>
      </c>
      <c r="D252" t="s">
        <v>2866</v>
      </c>
    </row>
    <row r="253" spans="1:5" ht="15.6" x14ac:dyDescent="0.3">
      <c r="A253" s="1" t="s">
        <v>2120</v>
      </c>
      <c r="B253" s="1" t="s">
        <v>2867</v>
      </c>
      <c r="C253" t="s">
        <v>2387</v>
      </c>
      <c r="D253" t="s">
        <v>2388</v>
      </c>
    </row>
    <row r="254" spans="1:5" ht="15.6" x14ac:dyDescent="0.3">
      <c r="A254" s="1" t="s">
        <v>2119</v>
      </c>
      <c r="B254" s="1" t="s">
        <v>2868</v>
      </c>
      <c r="C254" t="s">
        <v>2387</v>
      </c>
      <c r="D254" t="s">
        <v>2869</v>
      </c>
    </row>
    <row r="255" spans="1:5" ht="15.6" x14ac:dyDescent="0.3">
      <c r="A255" s="1" t="s">
        <v>2118</v>
      </c>
      <c r="B255" s="1" t="s">
        <v>2870</v>
      </c>
      <c r="C255" t="s">
        <v>2390</v>
      </c>
      <c r="D255" t="s">
        <v>2504</v>
      </c>
    </row>
    <row r="256" spans="1:5" ht="15.6" x14ac:dyDescent="0.3">
      <c r="A256" s="1" t="s">
        <v>2117</v>
      </c>
      <c r="B256" s="1" t="s">
        <v>2871</v>
      </c>
      <c r="C256" t="s">
        <v>2390</v>
      </c>
      <c r="D256" t="s">
        <v>2451</v>
      </c>
      <c r="E256" t="s">
        <v>2662</v>
      </c>
    </row>
    <row r="257" spans="1:5" ht="15.6" x14ac:dyDescent="0.3">
      <c r="A257" s="1" t="s">
        <v>2116</v>
      </c>
      <c r="B257" s="1" t="s">
        <v>2872</v>
      </c>
      <c r="C257" t="s">
        <v>2390</v>
      </c>
      <c r="D257" t="s">
        <v>2873</v>
      </c>
    </row>
    <row r="258" spans="1:5" ht="15.6" x14ac:dyDescent="0.3">
      <c r="A258" s="1" t="s">
        <v>2115</v>
      </c>
      <c r="B258" s="1" t="s">
        <v>2874</v>
      </c>
      <c r="C258" t="s">
        <v>2390</v>
      </c>
      <c r="D258" t="s">
        <v>2875</v>
      </c>
    </row>
    <row r="259" spans="1:5" ht="15.6" x14ac:dyDescent="0.3">
      <c r="A259" s="1" t="s">
        <v>2114</v>
      </c>
      <c r="B259" s="1" t="s">
        <v>2876</v>
      </c>
      <c r="C259" t="s">
        <v>2390</v>
      </c>
      <c r="D259" t="s">
        <v>2683</v>
      </c>
      <c r="E259" t="s">
        <v>2877</v>
      </c>
    </row>
    <row r="260" spans="1:5" ht="15.6" x14ac:dyDescent="0.3">
      <c r="A260" s="1" t="s">
        <v>2113</v>
      </c>
      <c r="B260" s="1" t="s">
        <v>2878</v>
      </c>
      <c r="C260" t="s">
        <v>2390</v>
      </c>
      <c r="D260" t="s">
        <v>2879</v>
      </c>
    </row>
    <row r="261" spans="1:5" ht="15.6" x14ac:dyDescent="0.3">
      <c r="A261" s="1" t="s">
        <v>2112</v>
      </c>
      <c r="B261" s="1" t="s">
        <v>2880</v>
      </c>
      <c r="C261" t="s">
        <v>2387</v>
      </c>
      <c r="D261" t="s">
        <v>2534</v>
      </c>
      <c r="E261" t="s">
        <v>2428</v>
      </c>
    </row>
    <row r="262" spans="1:5" ht="15.6" x14ac:dyDescent="0.3">
      <c r="A262" s="1" t="s">
        <v>2111</v>
      </c>
      <c r="B262" s="1" t="s">
        <v>2881</v>
      </c>
      <c r="C262" t="s">
        <v>2390</v>
      </c>
      <c r="D262" t="s">
        <v>2882</v>
      </c>
      <c r="E262" t="s">
        <v>2474</v>
      </c>
    </row>
    <row r="263" spans="1:5" ht="15.6" x14ac:dyDescent="0.3">
      <c r="A263" s="1" t="s">
        <v>2110</v>
      </c>
      <c r="B263" s="1" t="s">
        <v>2883</v>
      </c>
      <c r="C263" t="s">
        <v>2387</v>
      </c>
      <c r="D263" t="s">
        <v>2884</v>
      </c>
      <c r="E263" t="s">
        <v>2392</v>
      </c>
    </row>
    <row r="264" spans="1:5" ht="15.6" x14ac:dyDescent="0.3">
      <c r="A264" s="1" t="s">
        <v>2109</v>
      </c>
      <c r="B264" s="1" t="s">
        <v>2885</v>
      </c>
      <c r="C264" t="s">
        <v>2390</v>
      </c>
      <c r="D264" t="s">
        <v>2886</v>
      </c>
      <c r="E264" t="s">
        <v>2877</v>
      </c>
    </row>
    <row r="265" spans="1:5" ht="15.6" x14ac:dyDescent="0.3">
      <c r="A265" s="1" t="s">
        <v>2108</v>
      </c>
      <c r="B265" s="1" t="s">
        <v>2887</v>
      </c>
      <c r="C265" t="s">
        <v>2387</v>
      </c>
      <c r="D265" t="s">
        <v>2888</v>
      </c>
      <c r="E265" t="s">
        <v>2790</v>
      </c>
    </row>
    <row r="266" spans="1:5" ht="15.6" x14ac:dyDescent="0.3">
      <c r="A266" s="1" t="s">
        <v>2107</v>
      </c>
      <c r="B266" s="1" t="s">
        <v>2889</v>
      </c>
      <c r="C266" t="s">
        <v>2387</v>
      </c>
      <c r="D266" t="s">
        <v>2890</v>
      </c>
      <c r="E266" t="s">
        <v>2428</v>
      </c>
    </row>
    <row r="267" spans="1:5" ht="15.6" x14ac:dyDescent="0.3">
      <c r="A267" s="1" t="s">
        <v>2106</v>
      </c>
      <c r="B267" s="1" t="s">
        <v>2891</v>
      </c>
      <c r="C267" t="s">
        <v>2390</v>
      </c>
      <c r="D267" t="s">
        <v>2821</v>
      </c>
    </row>
    <row r="268" spans="1:5" ht="15.6" x14ac:dyDescent="0.3">
      <c r="A268" s="1" t="s">
        <v>2105</v>
      </c>
      <c r="B268" s="1" t="s">
        <v>2892</v>
      </c>
      <c r="C268" t="s">
        <v>2387</v>
      </c>
      <c r="D268" t="s">
        <v>2893</v>
      </c>
      <c r="E268" t="s">
        <v>2532</v>
      </c>
    </row>
    <row r="269" spans="1:5" ht="15.6" x14ac:dyDescent="0.3">
      <c r="A269" s="1" t="s">
        <v>2104</v>
      </c>
      <c r="B269" s="1" t="s">
        <v>2766</v>
      </c>
      <c r="C269" t="s">
        <v>2387</v>
      </c>
      <c r="D269" t="s">
        <v>2894</v>
      </c>
    </row>
    <row r="270" spans="1:5" ht="15.6" x14ac:dyDescent="0.3">
      <c r="A270" s="1" t="s">
        <v>2103</v>
      </c>
      <c r="B270" s="1" t="s">
        <v>2895</v>
      </c>
      <c r="C270" t="s">
        <v>2390</v>
      </c>
      <c r="D270" t="s">
        <v>2449</v>
      </c>
    </row>
    <row r="271" spans="1:5" ht="15.6" x14ac:dyDescent="0.3">
      <c r="A271" s="1" t="s">
        <v>2102</v>
      </c>
      <c r="B271" s="1" t="s">
        <v>2896</v>
      </c>
      <c r="C271" t="s">
        <v>2390</v>
      </c>
      <c r="D271" t="s">
        <v>2897</v>
      </c>
    </row>
    <row r="272" spans="1:5" ht="15.6" x14ac:dyDescent="0.3">
      <c r="A272" s="1" t="s">
        <v>2101</v>
      </c>
      <c r="B272" s="1" t="s">
        <v>2898</v>
      </c>
      <c r="C272" t="s">
        <v>2390</v>
      </c>
      <c r="D272" t="s">
        <v>2753</v>
      </c>
      <c r="E272" t="s">
        <v>2474</v>
      </c>
    </row>
    <row r="273" spans="1:5" ht="15.6" x14ac:dyDescent="0.3">
      <c r="A273" s="1" t="s">
        <v>2100</v>
      </c>
      <c r="B273" s="1" t="s">
        <v>2899</v>
      </c>
      <c r="C273" t="s">
        <v>2390</v>
      </c>
      <c r="D273" t="s">
        <v>2405</v>
      </c>
    </row>
    <row r="274" spans="1:5" ht="15.6" x14ac:dyDescent="0.3">
      <c r="A274" s="1" t="s">
        <v>2099</v>
      </c>
      <c r="B274" s="1" t="s">
        <v>2900</v>
      </c>
      <c r="C274" t="s">
        <v>2390</v>
      </c>
      <c r="D274" t="s">
        <v>2507</v>
      </c>
      <c r="E274" t="s">
        <v>2401</v>
      </c>
    </row>
    <row r="275" spans="1:5" ht="15.6" x14ac:dyDescent="0.3">
      <c r="A275" s="1" t="s">
        <v>2098</v>
      </c>
      <c r="B275" s="1" t="s">
        <v>2901</v>
      </c>
      <c r="C275" t="s">
        <v>2390</v>
      </c>
      <c r="D275" t="s">
        <v>2483</v>
      </c>
    </row>
    <row r="276" spans="1:5" ht="15.6" x14ac:dyDescent="0.3">
      <c r="A276" s="1" t="s">
        <v>2097</v>
      </c>
      <c r="B276" s="1" t="s">
        <v>2902</v>
      </c>
      <c r="C276" t="s">
        <v>2390</v>
      </c>
      <c r="D276" t="s">
        <v>2903</v>
      </c>
      <c r="E276" t="s">
        <v>2613</v>
      </c>
    </row>
    <row r="277" spans="1:5" ht="15.6" x14ac:dyDescent="0.3">
      <c r="A277" s="1" t="s">
        <v>2096</v>
      </c>
      <c r="B277" s="1" t="s">
        <v>2904</v>
      </c>
      <c r="C277" t="s">
        <v>2390</v>
      </c>
      <c r="D277" t="s">
        <v>2795</v>
      </c>
    </row>
    <row r="278" spans="1:5" ht="15.6" x14ac:dyDescent="0.3">
      <c r="A278" s="1" t="s">
        <v>2095</v>
      </c>
      <c r="B278" s="1" t="s">
        <v>2905</v>
      </c>
      <c r="C278" t="s">
        <v>2390</v>
      </c>
      <c r="D278" t="s">
        <v>2906</v>
      </c>
    </row>
    <row r="279" spans="1:5" ht="15.6" x14ac:dyDescent="0.3">
      <c r="A279" s="1" t="s">
        <v>2094</v>
      </c>
      <c r="B279" s="1" t="s">
        <v>2907</v>
      </c>
      <c r="C279" t="s">
        <v>2390</v>
      </c>
      <c r="D279" t="s">
        <v>2569</v>
      </c>
      <c r="E279" t="s">
        <v>2464</v>
      </c>
    </row>
    <row r="280" spans="1:5" ht="15.6" x14ac:dyDescent="0.3">
      <c r="A280" s="1" t="s">
        <v>2093</v>
      </c>
      <c r="B280" s="1" t="s">
        <v>2750</v>
      </c>
      <c r="C280" t="s">
        <v>2387</v>
      </c>
      <c r="D280" t="s">
        <v>2908</v>
      </c>
    </row>
    <row r="281" spans="1:5" ht="15.6" x14ac:dyDescent="0.3">
      <c r="A281" s="1" t="s">
        <v>2092</v>
      </c>
      <c r="B281" s="1" t="s">
        <v>2909</v>
      </c>
      <c r="C281" t="s">
        <v>2390</v>
      </c>
      <c r="D281" t="s">
        <v>2781</v>
      </c>
      <c r="E281" t="s">
        <v>2553</v>
      </c>
    </row>
    <row r="282" spans="1:5" ht="15.6" x14ac:dyDescent="0.3">
      <c r="A282" s="1" t="s">
        <v>2091</v>
      </c>
      <c r="B282" s="1" t="s">
        <v>2910</v>
      </c>
      <c r="C282" t="s">
        <v>2387</v>
      </c>
      <c r="D282" t="s">
        <v>2911</v>
      </c>
      <c r="E282" t="s">
        <v>2469</v>
      </c>
    </row>
    <row r="283" spans="1:5" ht="15.6" x14ac:dyDescent="0.3">
      <c r="A283" s="1" t="s">
        <v>2090</v>
      </c>
      <c r="B283" s="1" t="s">
        <v>2589</v>
      </c>
      <c r="C283" t="s">
        <v>2390</v>
      </c>
      <c r="D283" t="s">
        <v>2627</v>
      </c>
      <c r="E283" t="s">
        <v>2477</v>
      </c>
    </row>
    <row r="284" spans="1:5" ht="15.6" x14ac:dyDescent="0.3">
      <c r="A284" s="1" t="s">
        <v>2089</v>
      </c>
      <c r="B284" s="1" t="s">
        <v>2912</v>
      </c>
      <c r="C284" t="s">
        <v>2390</v>
      </c>
      <c r="D284" t="s">
        <v>2913</v>
      </c>
      <c r="E284" t="s">
        <v>2459</v>
      </c>
    </row>
    <row r="285" spans="1:5" ht="15.6" x14ac:dyDescent="0.3">
      <c r="A285" s="1" t="s">
        <v>2088</v>
      </c>
      <c r="B285" s="1" t="s">
        <v>2914</v>
      </c>
      <c r="C285" t="s">
        <v>2390</v>
      </c>
      <c r="D285" t="s">
        <v>2692</v>
      </c>
      <c r="E285" t="s">
        <v>2526</v>
      </c>
    </row>
    <row r="286" spans="1:5" ht="15.6" x14ac:dyDescent="0.3">
      <c r="A286" s="1" t="s">
        <v>2087</v>
      </c>
      <c r="B286" s="1" t="s">
        <v>2915</v>
      </c>
      <c r="C286" t="s">
        <v>2390</v>
      </c>
      <c r="D286" t="s">
        <v>2916</v>
      </c>
    </row>
    <row r="287" spans="1:5" ht="15.6" x14ac:dyDescent="0.3">
      <c r="A287" s="1" t="s">
        <v>2086</v>
      </c>
      <c r="B287" s="1" t="s">
        <v>2917</v>
      </c>
      <c r="C287" t="s">
        <v>2387</v>
      </c>
      <c r="D287" t="s">
        <v>2414</v>
      </c>
    </row>
    <row r="288" spans="1:5" ht="15.6" x14ac:dyDescent="0.3">
      <c r="A288" s="1" t="s">
        <v>2085</v>
      </c>
      <c r="B288" s="1" t="s">
        <v>2918</v>
      </c>
      <c r="C288" t="s">
        <v>2387</v>
      </c>
      <c r="D288" t="s">
        <v>2919</v>
      </c>
      <c r="E288" t="s">
        <v>2474</v>
      </c>
    </row>
    <row r="289" spans="1:5" ht="15.6" x14ac:dyDescent="0.3">
      <c r="A289" s="1" t="s">
        <v>2084</v>
      </c>
      <c r="B289" s="1" t="s">
        <v>2920</v>
      </c>
      <c r="C289" t="s">
        <v>2390</v>
      </c>
      <c r="D289" t="s">
        <v>2795</v>
      </c>
    </row>
    <row r="290" spans="1:5" ht="15.6" x14ac:dyDescent="0.3">
      <c r="A290" s="1" t="s">
        <v>2083</v>
      </c>
      <c r="B290" s="1" t="s">
        <v>2921</v>
      </c>
      <c r="C290" t="s">
        <v>2390</v>
      </c>
      <c r="D290" t="s">
        <v>2922</v>
      </c>
    </row>
    <row r="291" spans="1:5" ht="15.6" x14ac:dyDescent="0.3">
      <c r="A291" s="1" t="s">
        <v>2082</v>
      </c>
      <c r="B291" s="1" t="s">
        <v>2923</v>
      </c>
      <c r="C291" t="s">
        <v>2390</v>
      </c>
      <c r="D291" t="s">
        <v>2825</v>
      </c>
    </row>
    <row r="292" spans="1:5" ht="15.6" x14ac:dyDescent="0.3">
      <c r="A292" s="1" t="s">
        <v>2081</v>
      </c>
      <c r="B292" s="1" t="s">
        <v>2924</v>
      </c>
      <c r="C292" t="s">
        <v>2390</v>
      </c>
      <c r="D292" t="s">
        <v>2821</v>
      </c>
      <c r="E292" t="s">
        <v>2526</v>
      </c>
    </row>
    <row r="293" spans="1:5" ht="15.6" x14ac:dyDescent="0.3">
      <c r="A293" s="1" t="s">
        <v>2080</v>
      </c>
      <c r="B293" s="1" t="s">
        <v>2925</v>
      </c>
      <c r="C293" t="s">
        <v>2390</v>
      </c>
      <c r="D293" t="s">
        <v>2926</v>
      </c>
      <c r="E293" t="s">
        <v>2490</v>
      </c>
    </row>
    <row r="294" spans="1:5" ht="15.6" x14ac:dyDescent="0.3">
      <c r="A294" s="1" t="s">
        <v>2079</v>
      </c>
      <c r="B294" s="1" t="s">
        <v>2927</v>
      </c>
      <c r="C294" t="s">
        <v>2390</v>
      </c>
      <c r="D294" t="s">
        <v>2928</v>
      </c>
    </row>
    <row r="295" spans="1:5" ht="15.6" x14ac:dyDescent="0.3">
      <c r="A295" s="1" t="s">
        <v>2078</v>
      </c>
      <c r="B295" s="1" t="s">
        <v>2929</v>
      </c>
      <c r="C295" t="s">
        <v>2387</v>
      </c>
      <c r="D295" t="s">
        <v>2930</v>
      </c>
      <c r="E295" t="s">
        <v>2469</v>
      </c>
    </row>
    <row r="296" spans="1:5" ht="15.6" x14ac:dyDescent="0.3">
      <c r="A296" s="1" t="s">
        <v>2077</v>
      </c>
      <c r="B296" s="1" t="s">
        <v>2931</v>
      </c>
      <c r="C296" t="s">
        <v>2390</v>
      </c>
      <c r="D296" t="s">
        <v>2444</v>
      </c>
      <c r="E296" t="s">
        <v>2616</v>
      </c>
    </row>
    <row r="297" spans="1:5" ht="15.6" x14ac:dyDescent="0.3">
      <c r="A297" s="1" t="s">
        <v>2076</v>
      </c>
      <c r="B297" s="1" t="s">
        <v>2932</v>
      </c>
      <c r="C297" t="s">
        <v>2390</v>
      </c>
      <c r="D297" t="s">
        <v>2933</v>
      </c>
    </row>
    <row r="298" spans="1:5" ht="15.6" x14ac:dyDescent="0.3">
      <c r="A298" s="1" t="s">
        <v>2075</v>
      </c>
      <c r="B298" s="1" t="s">
        <v>2934</v>
      </c>
      <c r="C298" t="s">
        <v>2390</v>
      </c>
      <c r="D298" t="s">
        <v>2935</v>
      </c>
    </row>
    <row r="299" spans="1:5" ht="15.6" x14ac:dyDescent="0.3">
      <c r="A299" s="1" t="s">
        <v>2074</v>
      </c>
      <c r="B299" s="1" t="s">
        <v>2936</v>
      </c>
      <c r="C299" t="s">
        <v>2387</v>
      </c>
      <c r="D299" t="s">
        <v>2863</v>
      </c>
      <c r="E299" t="s">
        <v>2598</v>
      </c>
    </row>
    <row r="300" spans="1:5" ht="15.6" x14ac:dyDescent="0.3">
      <c r="A300" s="1" t="s">
        <v>2073</v>
      </c>
      <c r="B300" s="1" t="s">
        <v>2937</v>
      </c>
      <c r="C300" t="s">
        <v>2390</v>
      </c>
      <c r="D300" t="s">
        <v>2938</v>
      </c>
      <c r="E300" t="s">
        <v>2392</v>
      </c>
    </row>
    <row r="301" spans="1:5" ht="15.6" x14ac:dyDescent="0.3">
      <c r="A301" s="1" t="s">
        <v>2072</v>
      </c>
      <c r="B301" s="1" t="s">
        <v>2939</v>
      </c>
      <c r="C301" t="s">
        <v>2387</v>
      </c>
      <c r="D301" t="s">
        <v>2940</v>
      </c>
    </row>
    <row r="302" spans="1:5" ht="15.6" x14ac:dyDescent="0.3">
      <c r="A302" s="1" t="s">
        <v>2071</v>
      </c>
      <c r="B302" s="1" t="s">
        <v>2853</v>
      </c>
      <c r="C302" t="s">
        <v>2390</v>
      </c>
      <c r="D302" t="s">
        <v>2941</v>
      </c>
    </row>
    <row r="303" spans="1:5" ht="15.6" x14ac:dyDescent="0.3">
      <c r="A303" s="1" t="s">
        <v>2070</v>
      </c>
      <c r="B303" s="1" t="s">
        <v>2942</v>
      </c>
      <c r="C303" t="s">
        <v>2387</v>
      </c>
      <c r="D303" t="s">
        <v>2567</v>
      </c>
    </row>
    <row r="304" spans="1:5" ht="15.6" x14ac:dyDescent="0.3">
      <c r="A304" s="1" t="s">
        <v>2069</v>
      </c>
      <c r="B304" s="1" t="s">
        <v>2943</v>
      </c>
      <c r="C304" t="s">
        <v>2390</v>
      </c>
      <c r="D304" t="s">
        <v>2944</v>
      </c>
      <c r="E304" t="s">
        <v>2428</v>
      </c>
    </row>
    <row r="305" spans="1:5" ht="15.6" x14ac:dyDescent="0.3">
      <c r="A305" s="1" t="s">
        <v>2068</v>
      </c>
      <c r="B305" s="1" t="s">
        <v>2945</v>
      </c>
      <c r="C305" t="s">
        <v>2387</v>
      </c>
      <c r="D305" t="s">
        <v>2946</v>
      </c>
    </row>
    <row r="306" spans="1:5" ht="15.6" x14ac:dyDescent="0.3">
      <c r="A306" s="1" t="s">
        <v>2067</v>
      </c>
      <c r="B306" s="1" t="s">
        <v>2947</v>
      </c>
      <c r="C306" t="s">
        <v>2387</v>
      </c>
      <c r="D306" t="s">
        <v>2948</v>
      </c>
    </row>
    <row r="307" spans="1:5" ht="15.6" x14ac:dyDescent="0.3">
      <c r="A307" s="1" t="s">
        <v>2066</v>
      </c>
      <c r="B307" s="1" t="s">
        <v>2847</v>
      </c>
      <c r="C307" t="s">
        <v>2387</v>
      </c>
      <c r="D307" t="s">
        <v>2765</v>
      </c>
      <c r="E307" t="s">
        <v>2532</v>
      </c>
    </row>
    <row r="308" spans="1:5" ht="15.6" x14ac:dyDescent="0.3">
      <c r="A308" s="1" t="s">
        <v>2065</v>
      </c>
      <c r="B308" s="1" t="s">
        <v>2949</v>
      </c>
      <c r="C308" t="s">
        <v>2387</v>
      </c>
      <c r="D308" t="s">
        <v>2534</v>
      </c>
    </row>
    <row r="309" spans="1:5" ht="15.6" x14ac:dyDescent="0.3">
      <c r="A309" s="1" t="s">
        <v>2064</v>
      </c>
      <c r="B309" s="1" t="s">
        <v>2950</v>
      </c>
      <c r="C309" t="s">
        <v>2390</v>
      </c>
      <c r="D309" t="s">
        <v>2879</v>
      </c>
      <c r="E309" t="s">
        <v>2490</v>
      </c>
    </row>
    <row r="310" spans="1:5" ht="15.6" x14ac:dyDescent="0.3">
      <c r="A310" s="1" t="s">
        <v>2063</v>
      </c>
      <c r="B310" s="1" t="s">
        <v>2951</v>
      </c>
      <c r="C310" t="s">
        <v>2387</v>
      </c>
      <c r="D310" t="s">
        <v>2952</v>
      </c>
    </row>
    <row r="311" spans="1:5" ht="15.6" x14ac:dyDescent="0.3">
      <c r="A311" s="1" t="s">
        <v>2062</v>
      </c>
      <c r="B311" s="1" t="s">
        <v>2953</v>
      </c>
      <c r="C311" t="s">
        <v>2387</v>
      </c>
      <c r="D311" t="s">
        <v>2954</v>
      </c>
    </row>
    <row r="312" spans="1:5" ht="15.6" x14ac:dyDescent="0.3">
      <c r="A312" s="1" t="s">
        <v>2061</v>
      </c>
      <c r="B312" s="1" t="s">
        <v>2543</v>
      </c>
      <c r="C312" t="s">
        <v>2390</v>
      </c>
      <c r="D312" t="s">
        <v>2573</v>
      </c>
      <c r="E312" t="s">
        <v>2459</v>
      </c>
    </row>
    <row r="313" spans="1:5" ht="15.6" x14ac:dyDescent="0.3">
      <c r="A313" s="1" t="s">
        <v>2060</v>
      </c>
      <c r="B313" s="1" t="s">
        <v>2955</v>
      </c>
      <c r="C313" t="s">
        <v>2390</v>
      </c>
      <c r="D313" t="s">
        <v>2956</v>
      </c>
      <c r="E313" t="s">
        <v>2493</v>
      </c>
    </row>
    <row r="314" spans="1:5" ht="15.6" x14ac:dyDescent="0.3">
      <c r="A314" s="1" t="s">
        <v>2059</v>
      </c>
      <c r="B314" s="1" t="s">
        <v>2957</v>
      </c>
      <c r="C314" t="s">
        <v>2390</v>
      </c>
      <c r="D314" t="s">
        <v>2666</v>
      </c>
      <c r="E314" t="s">
        <v>2757</v>
      </c>
    </row>
    <row r="315" spans="1:5" ht="15.6" x14ac:dyDescent="0.3">
      <c r="A315" s="1" t="s">
        <v>2058</v>
      </c>
      <c r="B315" s="1" t="s">
        <v>2958</v>
      </c>
      <c r="C315" t="s">
        <v>2387</v>
      </c>
      <c r="D315" t="s">
        <v>2959</v>
      </c>
      <c r="E315" t="s">
        <v>2474</v>
      </c>
    </row>
    <row r="316" spans="1:5" ht="15.6" x14ac:dyDescent="0.3">
      <c r="A316" s="1" t="s">
        <v>2057</v>
      </c>
      <c r="B316" s="1" t="s">
        <v>2960</v>
      </c>
      <c r="C316" t="s">
        <v>2387</v>
      </c>
      <c r="D316" t="s">
        <v>2961</v>
      </c>
      <c r="E316" t="s">
        <v>2423</v>
      </c>
    </row>
    <row r="317" spans="1:5" ht="15.6" x14ac:dyDescent="0.3">
      <c r="A317" s="1" t="s">
        <v>2056</v>
      </c>
      <c r="B317" s="1" t="s">
        <v>2962</v>
      </c>
      <c r="C317" t="s">
        <v>2390</v>
      </c>
      <c r="D317" t="s">
        <v>2742</v>
      </c>
    </row>
    <row r="318" spans="1:5" ht="15.6" x14ac:dyDescent="0.3">
      <c r="A318" s="1" t="s">
        <v>2055</v>
      </c>
      <c r="B318" s="1" t="s">
        <v>2963</v>
      </c>
      <c r="C318" t="s">
        <v>2390</v>
      </c>
      <c r="D318" t="s">
        <v>2435</v>
      </c>
    </row>
    <row r="319" spans="1:5" ht="15.6" x14ac:dyDescent="0.3">
      <c r="A319" s="1" t="s">
        <v>2054</v>
      </c>
      <c r="B319" s="1" t="s">
        <v>2964</v>
      </c>
      <c r="C319" t="s">
        <v>2390</v>
      </c>
      <c r="D319" t="s">
        <v>2965</v>
      </c>
    </row>
    <row r="320" spans="1:5" ht="15.6" x14ac:dyDescent="0.3">
      <c r="A320" s="1" t="s">
        <v>2053</v>
      </c>
      <c r="B320" s="1" t="s">
        <v>2966</v>
      </c>
      <c r="C320" t="s">
        <v>2390</v>
      </c>
      <c r="D320" t="s">
        <v>2879</v>
      </c>
      <c r="E320" t="s">
        <v>2423</v>
      </c>
    </row>
    <row r="321" spans="1:5" ht="15.6" x14ac:dyDescent="0.3">
      <c r="A321" s="1" t="s">
        <v>2052</v>
      </c>
      <c r="B321" s="1" t="s">
        <v>2967</v>
      </c>
      <c r="C321" t="s">
        <v>2387</v>
      </c>
      <c r="D321" t="s">
        <v>2968</v>
      </c>
      <c r="E321" t="s">
        <v>2582</v>
      </c>
    </row>
    <row r="322" spans="1:5" ht="15.6" x14ac:dyDescent="0.3">
      <c r="A322" s="1" t="s">
        <v>2051</v>
      </c>
      <c r="B322" s="1" t="s">
        <v>2969</v>
      </c>
      <c r="C322" t="s">
        <v>2387</v>
      </c>
      <c r="D322" t="s">
        <v>2970</v>
      </c>
    </row>
    <row r="323" spans="1:5" ht="15.6" x14ac:dyDescent="0.3">
      <c r="A323" s="1" t="s">
        <v>2050</v>
      </c>
      <c r="B323" s="1" t="s">
        <v>2971</v>
      </c>
      <c r="C323" t="s">
        <v>2390</v>
      </c>
      <c r="D323" t="s">
        <v>2666</v>
      </c>
      <c r="E323" t="s">
        <v>2877</v>
      </c>
    </row>
    <row r="324" spans="1:5" ht="15.6" x14ac:dyDescent="0.3">
      <c r="A324" s="1" t="s">
        <v>2049</v>
      </c>
      <c r="B324" s="1" t="s">
        <v>2912</v>
      </c>
      <c r="C324" t="s">
        <v>2390</v>
      </c>
      <c r="D324" t="s">
        <v>2873</v>
      </c>
      <c r="E324" t="s">
        <v>2691</v>
      </c>
    </row>
    <row r="325" spans="1:5" ht="15.6" x14ac:dyDescent="0.3">
      <c r="A325" s="1" t="s">
        <v>2048</v>
      </c>
      <c r="B325" s="1" t="s">
        <v>2972</v>
      </c>
      <c r="C325" t="s">
        <v>2390</v>
      </c>
      <c r="D325" t="s">
        <v>2692</v>
      </c>
    </row>
    <row r="326" spans="1:5" ht="15.6" x14ac:dyDescent="0.3">
      <c r="A326" s="1" t="s">
        <v>2047</v>
      </c>
      <c r="B326" s="1" t="s">
        <v>2973</v>
      </c>
      <c r="C326" t="s">
        <v>2387</v>
      </c>
      <c r="D326" t="s">
        <v>2974</v>
      </c>
    </row>
    <row r="327" spans="1:5" ht="15.6" x14ac:dyDescent="0.3">
      <c r="A327" s="1" t="s">
        <v>2046</v>
      </c>
      <c r="B327" s="1" t="s">
        <v>2975</v>
      </c>
      <c r="C327" t="s">
        <v>2390</v>
      </c>
      <c r="D327" t="s">
        <v>2821</v>
      </c>
      <c r="E327" t="s">
        <v>2976</v>
      </c>
    </row>
    <row r="328" spans="1:5" ht="15.6" x14ac:dyDescent="0.3">
      <c r="A328" s="1" t="s">
        <v>2045</v>
      </c>
      <c r="B328" s="1" t="s">
        <v>2977</v>
      </c>
      <c r="C328" t="s">
        <v>2390</v>
      </c>
      <c r="D328" t="s">
        <v>2507</v>
      </c>
    </row>
    <row r="329" spans="1:5" ht="15.6" x14ac:dyDescent="0.3">
      <c r="A329" s="1" t="s">
        <v>2044</v>
      </c>
      <c r="B329" s="1" t="s">
        <v>2978</v>
      </c>
      <c r="C329" t="s">
        <v>2390</v>
      </c>
      <c r="D329" t="s">
        <v>2502</v>
      </c>
    </row>
    <row r="330" spans="1:5" ht="15.6" x14ac:dyDescent="0.3">
      <c r="A330" s="1" t="s">
        <v>2043</v>
      </c>
      <c r="B330" s="1" t="s">
        <v>2979</v>
      </c>
      <c r="C330" t="s">
        <v>2390</v>
      </c>
      <c r="D330" t="s">
        <v>2825</v>
      </c>
    </row>
    <row r="331" spans="1:5" ht="15.6" x14ac:dyDescent="0.3">
      <c r="A331" s="1" t="s">
        <v>2042</v>
      </c>
      <c r="B331" s="1" t="s">
        <v>2980</v>
      </c>
      <c r="C331" t="s">
        <v>2390</v>
      </c>
      <c r="D331" t="s">
        <v>2981</v>
      </c>
    </row>
    <row r="332" spans="1:5" ht="15.6" x14ac:dyDescent="0.3">
      <c r="A332" s="1" t="s">
        <v>2041</v>
      </c>
      <c r="B332" s="1" t="s">
        <v>2982</v>
      </c>
      <c r="C332" t="s">
        <v>2390</v>
      </c>
      <c r="D332" t="s">
        <v>2983</v>
      </c>
      <c r="E332" t="s">
        <v>2598</v>
      </c>
    </row>
    <row r="333" spans="1:5" ht="15.6" x14ac:dyDescent="0.3">
      <c r="A333" s="1" t="s">
        <v>2040</v>
      </c>
      <c r="B333" s="1" t="s">
        <v>2984</v>
      </c>
      <c r="C333" t="s">
        <v>2390</v>
      </c>
      <c r="D333" t="s">
        <v>2879</v>
      </c>
      <c r="E333" t="s">
        <v>2423</v>
      </c>
    </row>
    <row r="334" spans="1:5" ht="15.6" x14ac:dyDescent="0.3">
      <c r="A334" s="1" t="s">
        <v>2039</v>
      </c>
      <c r="B334" s="1" t="s">
        <v>2985</v>
      </c>
      <c r="C334" t="s">
        <v>2387</v>
      </c>
      <c r="D334" t="s">
        <v>2986</v>
      </c>
      <c r="E334" t="s">
        <v>2691</v>
      </c>
    </row>
    <row r="335" spans="1:5" ht="15.6" x14ac:dyDescent="0.3">
      <c r="A335" s="1" t="s">
        <v>2038</v>
      </c>
      <c r="B335" s="1" t="s">
        <v>2987</v>
      </c>
      <c r="C335" t="s">
        <v>2390</v>
      </c>
      <c r="D335" t="s">
        <v>2988</v>
      </c>
      <c r="E335" t="s">
        <v>2616</v>
      </c>
    </row>
    <row r="336" spans="1:5" ht="15.6" x14ac:dyDescent="0.3">
      <c r="A336" s="1" t="s">
        <v>2037</v>
      </c>
      <c r="B336" s="1" t="s">
        <v>2989</v>
      </c>
      <c r="C336" t="s">
        <v>2387</v>
      </c>
      <c r="D336" t="s">
        <v>2990</v>
      </c>
    </row>
    <row r="337" spans="1:5" ht="15.6" x14ac:dyDescent="0.3">
      <c r="A337" s="1" t="s">
        <v>2036</v>
      </c>
      <c r="B337" s="1" t="s">
        <v>2991</v>
      </c>
      <c r="C337" t="s">
        <v>2390</v>
      </c>
      <c r="D337" t="s">
        <v>2992</v>
      </c>
      <c r="E337" t="s">
        <v>2553</v>
      </c>
    </row>
    <row r="338" spans="1:5" ht="15.6" x14ac:dyDescent="0.3">
      <c r="A338" s="1" t="s">
        <v>2035</v>
      </c>
      <c r="B338" s="1" t="s">
        <v>2993</v>
      </c>
      <c r="C338" t="s">
        <v>2387</v>
      </c>
      <c r="D338" t="s">
        <v>2994</v>
      </c>
    </row>
    <row r="339" spans="1:5" ht="15.6" x14ac:dyDescent="0.3">
      <c r="A339" s="1" t="s">
        <v>2034</v>
      </c>
      <c r="B339" s="1" t="s">
        <v>2995</v>
      </c>
      <c r="C339" t="s">
        <v>2387</v>
      </c>
      <c r="D339" t="s">
        <v>2648</v>
      </c>
      <c r="E339" t="s">
        <v>2477</v>
      </c>
    </row>
    <row r="340" spans="1:5" ht="15.6" x14ac:dyDescent="0.3">
      <c r="A340" s="1" t="s">
        <v>2033</v>
      </c>
      <c r="B340" s="1" t="s">
        <v>2996</v>
      </c>
      <c r="C340" t="s">
        <v>2390</v>
      </c>
      <c r="D340" t="s">
        <v>2722</v>
      </c>
    </row>
    <row r="341" spans="1:5" ht="15.6" x14ac:dyDescent="0.3">
      <c r="A341" s="1" t="s">
        <v>2032</v>
      </c>
      <c r="B341" s="1" t="s">
        <v>2997</v>
      </c>
      <c r="C341" t="s">
        <v>2387</v>
      </c>
      <c r="D341" t="s">
        <v>2998</v>
      </c>
      <c r="E341" t="s">
        <v>2553</v>
      </c>
    </row>
    <row r="342" spans="1:5" ht="15.6" x14ac:dyDescent="0.3">
      <c r="A342" s="1" t="s">
        <v>2031</v>
      </c>
      <c r="B342" s="1" t="s">
        <v>2999</v>
      </c>
      <c r="C342" t="s">
        <v>2387</v>
      </c>
      <c r="D342" t="s">
        <v>3000</v>
      </c>
      <c r="E342" t="s">
        <v>2553</v>
      </c>
    </row>
    <row r="343" spans="1:5" ht="15.6" x14ac:dyDescent="0.3">
      <c r="A343" s="1" t="s">
        <v>2030</v>
      </c>
      <c r="B343" s="1" t="s">
        <v>3001</v>
      </c>
      <c r="C343" t="s">
        <v>2387</v>
      </c>
      <c r="D343" t="s">
        <v>3002</v>
      </c>
    </row>
    <row r="344" spans="1:5" ht="15.6" x14ac:dyDescent="0.3">
      <c r="A344" s="1" t="s">
        <v>2029</v>
      </c>
      <c r="B344" s="1" t="s">
        <v>3003</v>
      </c>
      <c r="C344" t="s">
        <v>2387</v>
      </c>
      <c r="D344" t="s">
        <v>2595</v>
      </c>
    </row>
    <row r="345" spans="1:5" ht="15.6" x14ac:dyDescent="0.3">
      <c r="A345" s="1" t="s">
        <v>2028</v>
      </c>
      <c r="B345" s="1" t="s">
        <v>3004</v>
      </c>
      <c r="C345" t="s">
        <v>2390</v>
      </c>
      <c r="D345" t="s">
        <v>3005</v>
      </c>
    </row>
    <row r="346" spans="1:5" ht="15.6" x14ac:dyDescent="0.3">
      <c r="A346" s="1" t="s">
        <v>2027</v>
      </c>
      <c r="B346" s="1" t="s">
        <v>3006</v>
      </c>
      <c r="C346" t="s">
        <v>2387</v>
      </c>
      <c r="D346" t="s">
        <v>2831</v>
      </c>
    </row>
    <row r="347" spans="1:5" ht="15.6" x14ac:dyDescent="0.3">
      <c r="A347" s="1" t="s">
        <v>2026</v>
      </c>
      <c r="B347" s="1" t="s">
        <v>3007</v>
      </c>
      <c r="C347" t="s">
        <v>2390</v>
      </c>
      <c r="D347" t="s">
        <v>2504</v>
      </c>
    </row>
    <row r="348" spans="1:5" ht="15.6" x14ac:dyDescent="0.3">
      <c r="A348" s="1" t="s">
        <v>2025</v>
      </c>
      <c r="B348" s="1" t="s">
        <v>3008</v>
      </c>
      <c r="C348" t="s">
        <v>2387</v>
      </c>
      <c r="D348" t="s">
        <v>3009</v>
      </c>
    </row>
    <row r="349" spans="1:5" ht="15.6" x14ac:dyDescent="0.3">
      <c r="A349" s="1" t="s">
        <v>2024</v>
      </c>
      <c r="B349" s="1" t="s">
        <v>3010</v>
      </c>
      <c r="C349" t="s">
        <v>2387</v>
      </c>
      <c r="D349" t="s">
        <v>3011</v>
      </c>
    </row>
    <row r="350" spans="1:5" ht="15.6" x14ac:dyDescent="0.3">
      <c r="A350" s="1" t="s">
        <v>2023</v>
      </c>
      <c r="B350" s="1" t="s">
        <v>3012</v>
      </c>
      <c r="C350" t="s">
        <v>2390</v>
      </c>
      <c r="D350" t="s">
        <v>2879</v>
      </c>
      <c r="E350" t="s">
        <v>2553</v>
      </c>
    </row>
    <row r="351" spans="1:5" ht="15.6" x14ac:dyDescent="0.3">
      <c r="A351" s="1" t="s">
        <v>2022</v>
      </c>
      <c r="B351" s="1" t="s">
        <v>3013</v>
      </c>
      <c r="C351" t="s">
        <v>2387</v>
      </c>
      <c r="D351" t="s">
        <v>3014</v>
      </c>
      <c r="E351" t="s">
        <v>2532</v>
      </c>
    </row>
    <row r="352" spans="1:5" ht="15.6" x14ac:dyDescent="0.3">
      <c r="A352" s="1" t="s">
        <v>2021</v>
      </c>
      <c r="B352" s="1" t="s">
        <v>3015</v>
      </c>
      <c r="C352" t="s">
        <v>2390</v>
      </c>
      <c r="D352" t="s">
        <v>3016</v>
      </c>
      <c r="E352" t="s">
        <v>2428</v>
      </c>
    </row>
    <row r="353" spans="1:5" ht="15.6" x14ac:dyDescent="0.3">
      <c r="A353" s="1" t="s">
        <v>2020</v>
      </c>
      <c r="B353" s="1" t="s">
        <v>3017</v>
      </c>
      <c r="C353" t="s">
        <v>2387</v>
      </c>
      <c r="D353" t="s">
        <v>3018</v>
      </c>
      <c r="E353" t="s">
        <v>2493</v>
      </c>
    </row>
    <row r="354" spans="1:5" ht="15.6" x14ac:dyDescent="0.3">
      <c r="A354" s="1" t="s">
        <v>2019</v>
      </c>
      <c r="B354" s="1" t="s">
        <v>2563</v>
      </c>
      <c r="C354" t="s">
        <v>2390</v>
      </c>
      <c r="D354" t="s">
        <v>3019</v>
      </c>
    </row>
    <row r="355" spans="1:5" ht="15.6" x14ac:dyDescent="0.3">
      <c r="A355" s="1" t="s">
        <v>2018</v>
      </c>
      <c r="B355" s="1" t="s">
        <v>3020</v>
      </c>
      <c r="C355" t="s">
        <v>2387</v>
      </c>
      <c r="D355" t="s">
        <v>3021</v>
      </c>
    </row>
    <row r="356" spans="1:5" ht="15.6" x14ac:dyDescent="0.3">
      <c r="A356" s="1" t="s">
        <v>2017</v>
      </c>
      <c r="B356" s="1" t="s">
        <v>3022</v>
      </c>
      <c r="C356" t="s">
        <v>2387</v>
      </c>
      <c r="D356" t="s">
        <v>3023</v>
      </c>
      <c r="E356" t="s">
        <v>5397</v>
      </c>
    </row>
    <row r="357" spans="1:5" ht="15.6" x14ac:dyDescent="0.3">
      <c r="A357" s="1" t="s">
        <v>2016</v>
      </c>
      <c r="B357" s="1" t="s">
        <v>3024</v>
      </c>
      <c r="C357" t="s">
        <v>2387</v>
      </c>
      <c r="D357" t="s">
        <v>3025</v>
      </c>
    </row>
    <row r="358" spans="1:5" ht="15.6" x14ac:dyDescent="0.3">
      <c r="A358" s="1" t="s">
        <v>2015</v>
      </c>
      <c r="B358" s="1" t="s">
        <v>3026</v>
      </c>
      <c r="C358" t="s">
        <v>2390</v>
      </c>
      <c r="D358" t="s">
        <v>3027</v>
      </c>
    </row>
    <row r="359" spans="1:5" ht="15.6" x14ac:dyDescent="0.3">
      <c r="A359" s="1" t="s">
        <v>2014</v>
      </c>
      <c r="B359" s="1" t="s">
        <v>3028</v>
      </c>
      <c r="C359" t="s">
        <v>2390</v>
      </c>
      <c r="D359" t="s">
        <v>3029</v>
      </c>
    </row>
    <row r="360" spans="1:5" ht="15.6" x14ac:dyDescent="0.3">
      <c r="A360" s="1" t="s">
        <v>2013</v>
      </c>
      <c r="B360" s="1" t="s">
        <v>3030</v>
      </c>
      <c r="C360" t="s">
        <v>2390</v>
      </c>
      <c r="D360" t="s">
        <v>3031</v>
      </c>
    </row>
    <row r="361" spans="1:5" ht="15.6" x14ac:dyDescent="0.3">
      <c r="A361" s="1" t="s">
        <v>2012</v>
      </c>
      <c r="B361" s="1" t="s">
        <v>2764</v>
      </c>
      <c r="C361" t="s">
        <v>2390</v>
      </c>
      <c r="D361" t="s">
        <v>2817</v>
      </c>
    </row>
    <row r="362" spans="1:5" ht="15.6" x14ac:dyDescent="0.3">
      <c r="A362" s="1" t="s">
        <v>2011</v>
      </c>
      <c r="B362" s="1" t="s">
        <v>3032</v>
      </c>
      <c r="C362" t="s">
        <v>2390</v>
      </c>
      <c r="D362" t="s">
        <v>3033</v>
      </c>
    </row>
    <row r="363" spans="1:5" ht="15.6" x14ac:dyDescent="0.3">
      <c r="A363" s="1" t="s">
        <v>2010</v>
      </c>
      <c r="B363" s="1" t="s">
        <v>3034</v>
      </c>
      <c r="C363" t="s">
        <v>2390</v>
      </c>
      <c r="D363" t="s">
        <v>2536</v>
      </c>
    </row>
    <row r="364" spans="1:5" ht="15.6" x14ac:dyDescent="0.3">
      <c r="A364" s="1" t="s">
        <v>2009</v>
      </c>
      <c r="B364" s="1" t="s">
        <v>3035</v>
      </c>
      <c r="C364" t="s">
        <v>2390</v>
      </c>
      <c r="D364" t="s">
        <v>2601</v>
      </c>
      <c r="E364" t="s">
        <v>2469</v>
      </c>
    </row>
    <row r="365" spans="1:5" ht="15.6" x14ac:dyDescent="0.3">
      <c r="A365" s="1" t="s">
        <v>2008</v>
      </c>
      <c r="B365" s="1" t="s">
        <v>3036</v>
      </c>
      <c r="C365" t="s">
        <v>2387</v>
      </c>
      <c r="D365" t="s">
        <v>3037</v>
      </c>
      <c r="E365" t="s">
        <v>2423</v>
      </c>
    </row>
    <row r="366" spans="1:5" ht="15.6" x14ac:dyDescent="0.3">
      <c r="A366" s="1" t="s">
        <v>2007</v>
      </c>
      <c r="B366" s="1" t="s">
        <v>3038</v>
      </c>
      <c r="C366" t="s">
        <v>2387</v>
      </c>
      <c r="D366" t="s">
        <v>3039</v>
      </c>
    </row>
    <row r="367" spans="1:5" ht="15.6" x14ac:dyDescent="0.3">
      <c r="A367" s="1" t="s">
        <v>2006</v>
      </c>
      <c r="B367" s="1" t="s">
        <v>3040</v>
      </c>
      <c r="C367" t="s">
        <v>2390</v>
      </c>
      <c r="D367" t="s">
        <v>3041</v>
      </c>
      <c r="E367" t="s">
        <v>2526</v>
      </c>
    </row>
    <row r="368" spans="1:5" ht="15.6" x14ac:dyDescent="0.3">
      <c r="A368" s="1" t="s">
        <v>2005</v>
      </c>
      <c r="B368" s="1" t="s">
        <v>3042</v>
      </c>
      <c r="C368" t="s">
        <v>2390</v>
      </c>
      <c r="D368" t="s">
        <v>3043</v>
      </c>
      <c r="E368" t="s">
        <v>2490</v>
      </c>
    </row>
    <row r="369" spans="1:5" ht="15.6" x14ac:dyDescent="0.3">
      <c r="A369" s="1" t="s">
        <v>2004</v>
      </c>
      <c r="B369" s="1" t="s">
        <v>3044</v>
      </c>
      <c r="C369" t="s">
        <v>2387</v>
      </c>
      <c r="D369" t="s">
        <v>3045</v>
      </c>
    </row>
    <row r="370" spans="1:5" ht="15.6" x14ac:dyDescent="0.3">
      <c r="A370" s="1" t="s">
        <v>2003</v>
      </c>
      <c r="B370" s="1" t="s">
        <v>3046</v>
      </c>
      <c r="C370" t="s">
        <v>2390</v>
      </c>
      <c r="D370" t="s">
        <v>3047</v>
      </c>
      <c r="E370" t="s">
        <v>2553</v>
      </c>
    </row>
    <row r="371" spans="1:5" ht="15.6" x14ac:dyDescent="0.3">
      <c r="A371" s="1" t="s">
        <v>2002</v>
      </c>
      <c r="B371" s="1" t="s">
        <v>3048</v>
      </c>
      <c r="C371" t="s">
        <v>2390</v>
      </c>
      <c r="D371" t="s">
        <v>3049</v>
      </c>
      <c r="E371" t="s">
        <v>5388</v>
      </c>
    </row>
    <row r="372" spans="1:5" ht="15.6" x14ac:dyDescent="0.3">
      <c r="A372" s="1" t="s">
        <v>2001</v>
      </c>
      <c r="B372" s="1" t="s">
        <v>3050</v>
      </c>
      <c r="C372" t="s">
        <v>2387</v>
      </c>
      <c r="D372" t="s">
        <v>3051</v>
      </c>
      <c r="E372" t="s">
        <v>2526</v>
      </c>
    </row>
    <row r="373" spans="1:5" ht="15.6" x14ac:dyDescent="0.3">
      <c r="A373" s="1" t="s">
        <v>2000</v>
      </c>
      <c r="B373" s="1" t="s">
        <v>3052</v>
      </c>
      <c r="C373" t="s">
        <v>2390</v>
      </c>
      <c r="D373" t="s">
        <v>2675</v>
      </c>
    </row>
    <row r="374" spans="1:5" ht="15.6" x14ac:dyDescent="0.3">
      <c r="A374" s="1" t="s">
        <v>1999</v>
      </c>
      <c r="B374" s="1" t="s">
        <v>3053</v>
      </c>
      <c r="C374" t="s">
        <v>2387</v>
      </c>
      <c r="D374" t="s">
        <v>3054</v>
      </c>
      <c r="E374" t="s">
        <v>2474</v>
      </c>
    </row>
    <row r="375" spans="1:5" ht="15.6" x14ac:dyDescent="0.3">
      <c r="A375" s="1" t="s">
        <v>1998</v>
      </c>
      <c r="B375" s="1" t="s">
        <v>3055</v>
      </c>
      <c r="C375" t="s">
        <v>2387</v>
      </c>
      <c r="D375" t="s">
        <v>2414</v>
      </c>
    </row>
    <row r="376" spans="1:5" ht="15.6" x14ac:dyDescent="0.3">
      <c r="A376" s="1" t="s">
        <v>1997</v>
      </c>
      <c r="B376" s="1" t="s">
        <v>3056</v>
      </c>
      <c r="C376" t="s">
        <v>2387</v>
      </c>
      <c r="D376" t="s">
        <v>3057</v>
      </c>
      <c r="E376" t="s">
        <v>2634</v>
      </c>
    </row>
    <row r="377" spans="1:5" ht="15.6" x14ac:dyDescent="0.3">
      <c r="A377" s="1" t="s">
        <v>1996</v>
      </c>
      <c r="B377" s="1" t="s">
        <v>3058</v>
      </c>
      <c r="C377" t="s">
        <v>2390</v>
      </c>
      <c r="D377" t="s">
        <v>3059</v>
      </c>
    </row>
    <row r="378" spans="1:5" ht="15.6" x14ac:dyDescent="0.3">
      <c r="A378" s="1" t="s">
        <v>1995</v>
      </c>
      <c r="B378" s="1" t="s">
        <v>3060</v>
      </c>
      <c r="C378" t="s">
        <v>2390</v>
      </c>
      <c r="D378" t="s">
        <v>2692</v>
      </c>
    </row>
    <row r="379" spans="1:5" ht="15.6" x14ac:dyDescent="0.3">
      <c r="A379" s="1" t="s">
        <v>1994</v>
      </c>
      <c r="B379" s="1" t="s">
        <v>3061</v>
      </c>
      <c r="C379" t="s">
        <v>2387</v>
      </c>
      <c r="D379" t="s">
        <v>3062</v>
      </c>
      <c r="E379" t="s">
        <v>2671</v>
      </c>
    </row>
    <row r="380" spans="1:5" ht="15.6" x14ac:dyDescent="0.3">
      <c r="A380" s="1" t="s">
        <v>1993</v>
      </c>
      <c r="B380" s="1" t="s">
        <v>3063</v>
      </c>
      <c r="C380" t="s">
        <v>2387</v>
      </c>
      <c r="D380" t="s">
        <v>2773</v>
      </c>
    </row>
    <row r="381" spans="1:5" ht="15.6" x14ac:dyDescent="0.3">
      <c r="A381" s="1" t="s">
        <v>1992</v>
      </c>
      <c r="B381" s="1" t="s">
        <v>3064</v>
      </c>
      <c r="C381" t="s">
        <v>2390</v>
      </c>
      <c r="D381" t="s">
        <v>3065</v>
      </c>
    </row>
    <row r="382" spans="1:5" ht="15.6" x14ac:dyDescent="0.3">
      <c r="A382" s="1" t="s">
        <v>1991</v>
      </c>
      <c r="B382" s="1" t="s">
        <v>3066</v>
      </c>
      <c r="C382" t="s">
        <v>2387</v>
      </c>
      <c r="D382" t="s">
        <v>2661</v>
      </c>
      <c r="E382" t="s">
        <v>2790</v>
      </c>
    </row>
    <row r="383" spans="1:5" ht="15.6" x14ac:dyDescent="0.3">
      <c r="A383" s="1" t="s">
        <v>1990</v>
      </c>
      <c r="B383" s="1" t="s">
        <v>3067</v>
      </c>
      <c r="C383" t="s">
        <v>2390</v>
      </c>
      <c r="D383" t="s">
        <v>2403</v>
      </c>
    </row>
    <row r="384" spans="1:5" ht="15.6" x14ac:dyDescent="0.3">
      <c r="A384" s="1" t="s">
        <v>1989</v>
      </c>
      <c r="B384" s="1" t="s">
        <v>3068</v>
      </c>
      <c r="C384" t="s">
        <v>2390</v>
      </c>
      <c r="D384" t="s">
        <v>2837</v>
      </c>
    </row>
    <row r="385" spans="1:5" ht="15.6" x14ac:dyDescent="0.3">
      <c r="A385" s="1" t="s">
        <v>1988</v>
      </c>
      <c r="B385" s="1" t="s">
        <v>3069</v>
      </c>
      <c r="C385" t="s">
        <v>2387</v>
      </c>
      <c r="D385" t="s">
        <v>2557</v>
      </c>
    </row>
    <row r="386" spans="1:5" ht="15.6" x14ac:dyDescent="0.3">
      <c r="A386" s="1" t="s">
        <v>1987</v>
      </c>
      <c r="B386" s="1" t="s">
        <v>3070</v>
      </c>
      <c r="C386" t="s">
        <v>2390</v>
      </c>
      <c r="D386" t="s">
        <v>2507</v>
      </c>
      <c r="E386" t="s">
        <v>2464</v>
      </c>
    </row>
    <row r="387" spans="1:5" ht="15.6" x14ac:dyDescent="0.3">
      <c r="A387" s="1" t="s">
        <v>1986</v>
      </c>
      <c r="B387" s="1" t="s">
        <v>3071</v>
      </c>
      <c r="C387" t="s">
        <v>2390</v>
      </c>
      <c r="D387" t="s">
        <v>3072</v>
      </c>
      <c r="E387" t="s">
        <v>2392</v>
      </c>
    </row>
    <row r="388" spans="1:5" ht="15.6" x14ac:dyDescent="0.3">
      <c r="A388" s="1" t="s">
        <v>1985</v>
      </c>
      <c r="B388" s="1" t="s">
        <v>3073</v>
      </c>
      <c r="C388" t="s">
        <v>2387</v>
      </c>
      <c r="D388" t="s">
        <v>3074</v>
      </c>
    </row>
    <row r="389" spans="1:5" ht="15.6" x14ac:dyDescent="0.3">
      <c r="A389" s="1" t="s">
        <v>1984</v>
      </c>
      <c r="B389" s="1" t="s">
        <v>3075</v>
      </c>
      <c r="C389" t="s">
        <v>2390</v>
      </c>
      <c r="D389" t="s">
        <v>2692</v>
      </c>
      <c r="E389" t="s">
        <v>2459</v>
      </c>
    </row>
    <row r="390" spans="1:5" ht="15.6" x14ac:dyDescent="0.3">
      <c r="A390" s="1" t="s">
        <v>1983</v>
      </c>
      <c r="B390" s="1" t="s">
        <v>3076</v>
      </c>
      <c r="C390" t="s">
        <v>2387</v>
      </c>
      <c r="D390" t="s">
        <v>2954</v>
      </c>
    </row>
    <row r="391" spans="1:5" ht="15.6" x14ac:dyDescent="0.3">
      <c r="A391" s="1" t="s">
        <v>1982</v>
      </c>
      <c r="B391" s="1" t="s">
        <v>3077</v>
      </c>
      <c r="C391" t="s">
        <v>2387</v>
      </c>
      <c r="D391" t="s">
        <v>3078</v>
      </c>
      <c r="E391" t="s">
        <v>2401</v>
      </c>
    </row>
    <row r="392" spans="1:5" ht="15.6" x14ac:dyDescent="0.3">
      <c r="A392" s="1" t="s">
        <v>1981</v>
      </c>
      <c r="B392" s="1" t="s">
        <v>3079</v>
      </c>
      <c r="C392" t="s">
        <v>2390</v>
      </c>
      <c r="D392" t="s">
        <v>3080</v>
      </c>
    </row>
    <row r="393" spans="1:5" ht="15.6" x14ac:dyDescent="0.3">
      <c r="A393" s="1" t="s">
        <v>1980</v>
      </c>
      <c r="B393" s="1" t="s">
        <v>3081</v>
      </c>
      <c r="C393" t="s">
        <v>2390</v>
      </c>
      <c r="D393" t="s">
        <v>2473</v>
      </c>
    </row>
    <row r="394" spans="1:5" ht="15.6" x14ac:dyDescent="0.3">
      <c r="A394" s="1" t="s">
        <v>1979</v>
      </c>
      <c r="B394" s="1" t="s">
        <v>3082</v>
      </c>
      <c r="C394" t="s">
        <v>2387</v>
      </c>
      <c r="D394" t="s">
        <v>3083</v>
      </c>
    </row>
    <row r="395" spans="1:5" ht="15.6" x14ac:dyDescent="0.3">
      <c r="A395" s="1" t="s">
        <v>1978</v>
      </c>
      <c r="B395" s="1" t="s">
        <v>2796</v>
      </c>
      <c r="C395" t="s">
        <v>2390</v>
      </c>
      <c r="D395" t="s">
        <v>3084</v>
      </c>
    </row>
    <row r="396" spans="1:5" ht="15.6" x14ac:dyDescent="0.3">
      <c r="A396" s="1" t="s">
        <v>1977</v>
      </c>
      <c r="B396" s="1" t="s">
        <v>3085</v>
      </c>
      <c r="C396" t="s">
        <v>2387</v>
      </c>
      <c r="D396" t="s">
        <v>3086</v>
      </c>
    </row>
    <row r="397" spans="1:5" ht="15.6" x14ac:dyDescent="0.3">
      <c r="A397" s="1" t="s">
        <v>1976</v>
      </c>
      <c r="B397" s="1" t="s">
        <v>3087</v>
      </c>
      <c r="C397" t="s">
        <v>2387</v>
      </c>
      <c r="D397" t="s">
        <v>2595</v>
      </c>
      <c r="E397" t="s">
        <v>2477</v>
      </c>
    </row>
    <row r="398" spans="1:5" ht="15.6" x14ac:dyDescent="0.3">
      <c r="A398" s="1" t="s">
        <v>1975</v>
      </c>
      <c r="B398" s="1" t="s">
        <v>3088</v>
      </c>
      <c r="C398" t="s">
        <v>2387</v>
      </c>
      <c r="D398" t="s">
        <v>3089</v>
      </c>
    </row>
    <row r="399" spans="1:5" ht="15.6" x14ac:dyDescent="0.3">
      <c r="A399" s="1" t="s">
        <v>1974</v>
      </c>
      <c r="B399" s="1" t="s">
        <v>3090</v>
      </c>
      <c r="C399" t="s">
        <v>2390</v>
      </c>
      <c r="D399" t="s">
        <v>2850</v>
      </c>
    </row>
    <row r="400" spans="1:5" ht="15.6" x14ac:dyDescent="0.3">
      <c r="A400" s="1" t="s">
        <v>1973</v>
      </c>
      <c r="B400" s="1" t="s">
        <v>3091</v>
      </c>
      <c r="C400" t="s">
        <v>2387</v>
      </c>
      <c r="D400" t="s">
        <v>2577</v>
      </c>
    </row>
    <row r="401" spans="1:5" ht="15.6" x14ac:dyDescent="0.3">
      <c r="A401" s="1" t="s">
        <v>1972</v>
      </c>
      <c r="B401" s="1" t="s">
        <v>3092</v>
      </c>
      <c r="C401" t="s">
        <v>2387</v>
      </c>
      <c r="D401" t="s">
        <v>2648</v>
      </c>
      <c r="E401" t="s">
        <v>2423</v>
      </c>
    </row>
    <row r="402" spans="1:5" ht="15.6" x14ac:dyDescent="0.3">
      <c r="A402" s="1" t="s">
        <v>1971</v>
      </c>
      <c r="B402" s="1" t="s">
        <v>3093</v>
      </c>
      <c r="C402" t="s">
        <v>2390</v>
      </c>
      <c r="D402" t="s">
        <v>3094</v>
      </c>
    </row>
    <row r="403" spans="1:5" ht="15.6" x14ac:dyDescent="0.3">
      <c r="A403" s="1" t="s">
        <v>1970</v>
      </c>
      <c r="B403" s="1" t="s">
        <v>3095</v>
      </c>
      <c r="C403" t="s">
        <v>2387</v>
      </c>
      <c r="D403" t="s">
        <v>2765</v>
      </c>
      <c r="E403" t="s">
        <v>2790</v>
      </c>
    </row>
    <row r="404" spans="1:5" ht="15.6" x14ac:dyDescent="0.3">
      <c r="A404" s="1" t="s">
        <v>1969</v>
      </c>
      <c r="B404" s="1" t="s">
        <v>3096</v>
      </c>
      <c r="C404" t="s">
        <v>2387</v>
      </c>
      <c r="D404" t="s">
        <v>3097</v>
      </c>
      <c r="E404" t="s">
        <v>3098</v>
      </c>
    </row>
    <row r="405" spans="1:5" ht="15.6" x14ac:dyDescent="0.3">
      <c r="A405" s="1" t="s">
        <v>1968</v>
      </c>
      <c r="B405" s="1" t="s">
        <v>3099</v>
      </c>
      <c r="C405" t="s">
        <v>2390</v>
      </c>
      <c r="D405" t="s">
        <v>2781</v>
      </c>
      <c r="E405" t="s">
        <v>2691</v>
      </c>
    </row>
    <row r="406" spans="1:5" ht="15.6" x14ac:dyDescent="0.3">
      <c r="A406" s="1" t="s">
        <v>1967</v>
      </c>
      <c r="B406" s="1" t="s">
        <v>3100</v>
      </c>
      <c r="C406" t="s">
        <v>2390</v>
      </c>
      <c r="D406" t="s">
        <v>3101</v>
      </c>
    </row>
    <row r="407" spans="1:5" ht="15.6" x14ac:dyDescent="0.3">
      <c r="A407" s="1" t="s">
        <v>1966</v>
      </c>
      <c r="B407" s="1" t="s">
        <v>3102</v>
      </c>
      <c r="C407" t="s">
        <v>2390</v>
      </c>
      <c r="D407" t="s">
        <v>2781</v>
      </c>
      <c r="E407" t="s">
        <v>2464</v>
      </c>
    </row>
    <row r="408" spans="1:5" ht="15.6" x14ac:dyDescent="0.3">
      <c r="A408" s="1" t="s">
        <v>1965</v>
      </c>
      <c r="B408" s="1" t="s">
        <v>3103</v>
      </c>
      <c r="C408" t="s">
        <v>2390</v>
      </c>
      <c r="D408" t="s">
        <v>3104</v>
      </c>
    </row>
    <row r="409" spans="1:5" ht="15.6" x14ac:dyDescent="0.3">
      <c r="A409" s="1" t="s">
        <v>1964</v>
      </c>
      <c r="B409" s="1" t="s">
        <v>3105</v>
      </c>
      <c r="C409" t="s">
        <v>2390</v>
      </c>
      <c r="D409" t="s">
        <v>2407</v>
      </c>
      <c r="E409" t="s">
        <v>2464</v>
      </c>
    </row>
    <row r="410" spans="1:5" ht="15.6" x14ac:dyDescent="0.3">
      <c r="A410" s="1" t="s">
        <v>1963</v>
      </c>
      <c r="B410" s="1" t="s">
        <v>3106</v>
      </c>
      <c r="C410" t="s">
        <v>2390</v>
      </c>
      <c r="D410" t="s">
        <v>2502</v>
      </c>
      <c r="E410" t="s">
        <v>2464</v>
      </c>
    </row>
    <row r="411" spans="1:5" ht="15.6" x14ac:dyDescent="0.3">
      <c r="A411" s="1" t="s">
        <v>1962</v>
      </c>
      <c r="B411" s="1" t="s">
        <v>3107</v>
      </c>
      <c r="C411" t="s">
        <v>2387</v>
      </c>
      <c r="D411" t="s">
        <v>2496</v>
      </c>
    </row>
    <row r="412" spans="1:5" ht="15.6" x14ac:dyDescent="0.3">
      <c r="A412" s="1" t="s">
        <v>1961</v>
      </c>
      <c r="B412" s="1" t="s">
        <v>3108</v>
      </c>
      <c r="C412" t="s">
        <v>2387</v>
      </c>
      <c r="D412" t="s">
        <v>3109</v>
      </c>
    </row>
    <row r="413" spans="1:5" ht="15.6" x14ac:dyDescent="0.3">
      <c r="A413" s="1" t="s">
        <v>1960</v>
      </c>
      <c r="B413" s="1" t="s">
        <v>3110</v>
      </c>
      <c r="C413" t="s">
        <v>2390</v>
      </c>
      <c r="D413" t="s">
        <v>2781</v>
      </c>
    </row>
    <row r="414" spans="1:5" ht="15.6" x14ac:dyDescent="0.3">
      <c r="A414" s="1" t="s">
        <v>1959</v>
      </c>
      <c r="B414" s="1" t="s">
        <v>3111</v>
      </c>
      <c r="C414" t="s">
        <v>2387</v>
      </c>
      <c r="D414" t="s">
        <v>3112</v>
      </c>
      <c r="E414" t="s">
        <v>2553</v>
      </c>
    </row>
    <row r="415" spans="1:5" ht="15.6" x14ac:dyDescent="0.3">
      <c r="A415" s="1" t="s">
        <v>1958</v>
      </c>
      <c r="B415" s="1" t="s">
        <v>3113</v>
      </c>
      <c r="C415" t="s">
        <v>2387</v>
      </c>
      <c r="D415" t="s">
        <v>3114</v>
      </c>
    </row>
    <row r="416" spans="1:5" ht="15.6" x14ac:dyDescent="0.3">
      <c r="A416" s="1" t="s">
        <v>1957</v>
      </c>
      <c r="B416" s="1" t="s">
        <v>3115</v>
      </c>
      <c r="C416" t="s">
        <v>2390</v>
      </c>
      <c r="D416" t="s">
        <v>3116</v>
      </c>
    </row>
    <row r="417" spans="1:5" ht="15.6" x14ac:dyDescent="0.3">
      <c r="A417" s="1" t="s">
        <v>1956</v>
      </c>
      <c r="B417" s="1" t="s">
        <v>3117</v>
      </c>
      <c r="C417" t="s">
        <v>2390</v>
      </c>
      <c r="D417" t="s">
        <v>2403</v>
      </c>
    </row>
    <row r="418" spans="1:5" ht="15.6" x14ac:dyDescent="0.3">
      <c r="A418" s="1" t="s">
        <v>1955</v>
      </c>
      <c r="B418" s="1" t="s">
        <v>3118</v>
      </c>
      <c r="C418" t="s">
        <v>2387</v>
      </c>
      <c r="D418" t="s">
        <v>2986</v>
      </c>
    </row>
    <row r="419" spans="1:5" ht="15.6" x14ac:dyDescent="0.3">
      <c r="A419" s="1" t="s">
        <v>1954</v>
      </c>
      <c r="B419" s="1" t="s">
        <v>3119</v>
      </c>
      <c r="C419" t="s">
        <v>2387</v>
      </c>
      <c r="D419" t="s">
        <v>2831</v>
      </c>
    </row>
    <row r="420" spans="1:5" ht="15.6" x14ac:dyDescent="0.3">
      <c r="A420" s="1" t="s">
        <v>1953</v>
      </c>
      <c r="B420" s="1" t="s">
        <v>3120</v>
      </c>
      <c r="C420" t="s">
        <v>2387</v>
      </c>
      <c r="D420" t="s">
        <v>3121</v>
      </c>
      <c r="E420" t="s">
        <v>3122</v>
      </c>
    </row>
    <row r="421" spans="1:5" ht="15.6" x14ac:dyDescent="0.3">
      <c r="A421" s="1" t="s">
        <v>1952</v>
      </c>
      <c r="B421" s="1" t="s">
        <v>3123</v>
      </c>
      <c r="C421" t="s">
        <v>2387</v>
      </c>
      <c r="D421" t="s">
        <v>3124</v>
      </c>
      <c r="E421" t="s">
        <v>2474</v>
      </c>
    </row>
    <row r="422" spans="1:5" ht="15.6" x14ac:dyDescent="0.3">
      <c r="A422" s="1" t="s">
        <v>1951</v>
      </c>
      <c r="B422" s="1" t="s">
        <v>3125</v>
      </c>
      <c r="C422" t="s">
        <v>2390</v>
      </c>
      <c r="D422" t="s">
        <v>3126</v>
      </c>
      <c r="E422" t="s">
        <v>2423</v>
      </c>
    </row>
    <row r="423" spans="1:5" ht="15.6" x14ac:dyDescent="0.3">
      <c r="A423" s="1" t="s">
        <v>1950</v>
      </c>
      <c r="B423" s="1" t="s">
        <v>2620</v>
      </c>
      <c r="C423" t="s">
        <v>2387</v>
      </c>
      <c r="D423" t="s">
        <v>3127</v>
      </c>
    </row>
    <row r="424" spans="1:5" ht="15.6" x14ac:dyDescent="0.3">
      <c r="A424" s="1" t="s">
        <v>1949</v>
      </c>
      <c r="B424" s="1" t="s">
        <v>3128</v>
      </c>
      <c r="C424" t="s">
        <v>2387</v>
      </c>
      <c r="D424" t="s">
        <v>2615</v>
      </c>
    </row>
    <row r="425" spans="1:5" ht="15.6" x14ac:dyDescent="0.3">
      <c r="A425" s="1" t="s">
        <v>1948</v>
      </c>
      <c r="B425" s="1" t="s">
        <v>3129</v>
      </c>
      <c r="C425" t="s">
        <v>2387</v>
      </c>
      <c r="D425" t="s">
        <v>3130</v>
      </c>
    </row>
    <row r="426" spans="1:5" ht="15.6" x14ac:dyDescent="0.3">
      <c r="A426" s="1" t="s">
        <v>1947</v>
      </c>
      <c r="B426" s="1" t="s">
        <v>3131</v>
      </c>
      <c r="C426" t="s">
        <v>2390</v>
      </c>
      <c r="D426" t="s">
        <v>3114</v>
      </c>
    </row>
    <row r="427" spans="1:5" ht="15.6" x14ac:dyDescent="0.3">
      <c r="A427" s="1" t="s">
        <v>1946</v>
      </c>
      <c r="B427" s="1" t="s">
        <v>3132</v>
      </c>
      <c r="C427" t="s">
        <v>2390</v>
      </c>
      <c r="D427" t="s">
        <v>2795</v>
      </c>
    </row>
    <row r="428" spans="1:5" ht="15.6" x14ac:dyDescent="0.3">
      <c r="A428" s="1" t="s">
        <v>1945</v>
      </c>
      <c r="B428" s="1" t="s">
        <v>3133</v>
      </c>
      <c r="C428" t="s">
        <v>2387</v>
      </c>
      <c r="D428" t="s">
        <v>3134</v>
      </c>
      <c r="E428" t="s">
        <v>2493</v>
      </c>
    </row>
    <row r="429" spans="1:5" ht="15.6" x14ac:dyDescent="0.3">
      <c r="A429" s="1" t="s">
        <v>1944</v>
      </c>
      <c r="B429" s="1" t="s">
        <v>3135</v>
      </c>
      <c r="C429" t="s">
        <v>2387</v>
      </c>
      <c r="D429" t="s">
        <v>3136</v>
      </c>
    </row>
    <row r="430" spans="1:5" ht="15.6" x14ac:dyDescent="0.3">
      <c r="A430" s="1" t="s">
        <v>1943</v>
      </c>
      <c r="B430" s="1" t="s">
        <v>3137</v>
      </c>
      <c r="C430" t="s">
        <v>2387</v>
      </c>
      <c r="D430" t="s">
        <v>2427</v>
      </c>
    </row>
    <row r="431" spans="1:5" ht="15.6" x14ac:dyDescent="0.3">
      <c r="A431" s="1" t="s">
        <v>1942</v>
      </c>
      <c r="B431" s="1" t="s">
        <v>3138</v>
      </c>
      <c r="C431" t="s">
        <v>2387</v>
      </c>
      <c r="D431" t="s">
        <v>3139</v>
      </c>
      <c r="E431" t="s">
        <v>2423</v>
      </c>
    </row>
    <row r="432" spans="1:5" ht="15.6" x14ac:dyDescent="0.3">
      <c r="A432" s="1" t="s">
        <v>1941</v>
      </c>
      <c r="B432" s="1" t="s">
        <v>3140</v>
      </c>
      <c r="C432" t="s">
        <v>2387</v>
      </c>
      <c r="D432" t="s">
        <v>3141</v>
      </c>
      <c r="E432" t="s">
        <v>2423</v>
      </c>
    </row>
    <row r="433" spans="1:5" ht="15.6" x14ac:dyDescent="0.3">
      <c r="A433" s="1" t="s">
        <v>1940</v>
      </c>
      <c r="B433" s="1" t="s">
        <v>3142</v>
      </c>
      <c r="C433" t="s">
        <v>2387</v>
      </c>
      <c r="D433" t="s">
        <v>3143</v>
      </c>
    </row>
    <row r="434" spans="1:5" ht="15.6" x14ac:dyDescent="0.3">
      <c r="A434" s="1" t="s">
        <v>1939</v>
      </c>
      <c r="B434" s="1" t="s">
        <v>3144</v>
      </c>
      <c r="C434" t="s">
        <v>2390</v>
      </c>
      <c r="D434" t="s">
        <v>3104</v>
      </c>
    </row>
    <row r="435" spans="1:5" ht="15.6" x14ac:dyDescent="0.3">
      <c r="A435" s="1" t="s">
        <v>1938</v>
      </c>
      <c r="B435" s="1" t="s">
        <v>3145</v>
      </c>
      <c r="C435" t="s">
        <v>2387</v>
      </c>
      <c r="D435" t="s">
        <v>2577</v>
      </c>
    </row>
    <row r="436" spans="1:5" ht="15.6" x14ac:dyDescent="0.3">
      <c r="A436" s="1" t="s">
        <v>1937</v>
      </c>
      <c r="B436" s="1" t="s">
        <v>3146</v>
      </c>
      <c r="C436" t="s">
        <v>2390</v>
      </c>
      <c r="D436" t="s">
        <v>2588</v>
      </c>
      <c r="E436" t="s">
        <v>2392</v>
      </c>
    </row>
    <row r="437" spans="1:5" ht="15.6" x14ac:dyDescent="0.3">
      <c r="A437" s="1" t="s">
        <v>1936</v>
      </c>
      <c r="B437" s="1" t="s">
        <v>3147</v>
      </c>
      <c r="C437" t="s">
        <v>2390</v>
      </c>
      <c r="D437" t="s">
        <v>3148</v>
      </c>
    </row>
    <row r="438" spans="1:5" ht="15.6" x14ac:dyDescent="0.3">
      <c r="A438" s="1" t="s">
        <v>1935</v>
      </c>
      <c r="B438" s="1" t="s">
        <v>3149</v>
      </c>
      <c r="C438" t="s">
        <v>2390</v>
      </c>
      <c r="D438" t="s">
        <v>3150</v>
      </c>
      <c r="E438" t="s">
        <v>2687</v>
      </c>
    </row>
    <row r="439" spans="1:5" ht="15.6" x14ac:dyDescent="0.3">
      <c r="A439" s="1" t="s">
        <v>1934</v>
      </c>
      <c r="B439" s="1" t="s">
        <v>3151</v>
      </c>
      <c r="C439" t="s">
        <v>2387</v>
      </c>
      <c r="D439" t="s">
        <v>3039</v>
      </c>
    </row>
    <row r="440" spans="1:5" ht="15.6" x14ac:dyDescent="0.3">
      <c r="A440" s="1" t="s">
        <v>1933</v>
      </c>
      <c r="B440" s="1" t="s">
        <v>3152</v>
      </c>
      <c r="C440" t="s">
        <v>2390</v>
      </c>
      <c r="D440" t="s">
        <v>2561</v>
      </c>
      <c r="E440" t="s">
        <v>2464</v>
      </c>
    </row>
    <row r="441" spans="1:5" ht="15.6" x14ac:dyDescent="0.3">
      <c r="A441" s="1" t="s">
        <v>1932</v>
      </c>
      <c r="B441" s="1" t="s">
        <v>3153</v>
      </c>
      <c r="C441" t="s">
        <v>2387</v>
      </c>
      <c r="D441" t="s">
        <v>3154</v>
      </c>
    </row>
    <row r="442" spans="1:5" ht="15.6" x14ac:dyDescent="0.3">
      <c r="A442" s="1" t="s">
        <v>1931</v>
      </c>
      <c r="B442" s="1" t="s">
        <v>3155</v>
      </c>
      <c r="C442" t="s">
        <v>2387</v>
      </c>
      <c r="D442" t="s">
        <v>3156</v>
      </c>
      <c r="E442" t="s">
        <v>2474</v>
      </c>
    </row>
    <row r="443" spans="1:5" ht="15.6" x14ac:dyDescent="0.3">
      <c r="A443" s="1" t="s">
        <v>1930</v>
      </c>
      <c r="B443" s="1" t="s">
        <v>3157</v>
      </c>
      <c r="C443" t="s">
        <v>2390</v>
      </c>
      <c r="D443" t="s">
        <v>2850</v>
      </c>
      <c r="E443" t="s">
        <v>2408</v>
      </c>
    </row>
    <row r="444" spans="1:5" ht="15.6" x14ac:dyDescent="0.3">
      <c r="A444" s="1" t="s">
        <v>1929</v>
      </c>
      <c r="B444" s="1" t="s">
        <v>2541</v>
      </c>
      <c r="C444" t="s">
        <v>2390</v>
      </c>
      <c r="D444" t="s">
        <v>3158</v>
      </c>
      <c r="E444" t="s">
        <v>2582</v>
      </c>
    </row>
    <row r="445" spans="1:5" ht="15.6" x14ac:dyDescent="0.3">
      <c r="A445" s="1" t="s">
        <v>1928</v>
      </c>
      <c r="B445" s="1" t="s">
        <v>3159</v>
      </c>
      <c r="C445" t="s">
        <v>2387</v>
      </c>
      <c r="D445" t="s">
        <v>3160</v>
      </c>
    </row>
    <row r="446" spans="1:5" ht="15.6" x14ac:dyDescent="0.3">
      <c r="A446" s="1" t="s">
        <v>1927</v>
      </c>
      <c r="B446" s="1" t="s">
        <v>3161</v>
      </c>
      <c r="C446" t="s">
        <v>2387</v>
      </c>
      <c r="D446" t="s">
        <v>3162</v>
      </c>
    </row>
    <row r="447" spans="1:5" ht="15.6" x14ac:dyDescent="0.3">
      <c r="A447" s="1" t="s">
        <v>1926</v>
      </c>
      <c r="B447" s="1" t="s">
        <v>3163</v>
      </c>
      <c r="C447" t="s">
        <v>2390</v>
      </c>
      <c r="D447" t="s">
        <v>2502</v>
      </c>
    </row>
    <row r="448" spans="1:5" ht="15.6" x14ac:dyDescent="0.3">
      <c r="A448" s="1" t="s">
        <v>1925</v>
      </c>
      <c r="B448" s="1" t="s">
        <v>3164</v>
      </c>
      <c r="C448" t="s">
        <v>2387</v>
      </c>
      <c r="D448" t="s">
        <v>3165</v>
      </c>
      <c r="E448" t="s">
        <v>2532</v>
      </c>
    </row>
    <row r="449" spans="1:5" ht="15.6" x14ac:dyDescent="0.3">
      <c r="A449" s="1" t="s">
        <v>1924</v>
      </c>
      <c r="B449" s="1" t="s">
        <v>3166</v>
      </c>
      <c r="C449" t="s">
        <v>2390</v>
      </c>
      <c r="D449" t="s">
        <v>3167</v>
      </c>
      <c r="E449" t="s">
        <v>2428</v>
      </c>
    </row>
    <row r="450" spans="1:5" ht="15.6" x14ac:dyDescent="0.3">
      <c r="A450" s="1" t="s">
        <v>1923</v>
      </c>
      <c r="B450" s="1" t="s">
        <v>3168</v>
      </c>
      <c r="C450" t="s">
        <v>2390</v>
      </c>
      <c r="D450" t="s">
        <v>2483</v>
      </c>
      <c r="E450" t="s">
        <v>2423</v>
      </c>
    </row>
    <row r="451" spans="1:5" ht="15.6" x14ac:dyDescent="0.3">
      <c r="A451" s="1" t="s">
        <v>1922</v>
      </c>
      <c r="B451" s="1" t="s">
        <v>3169</v>
      </c>
      <c r="C451" t="s">
        <v>2387</v>
      </c>
      <c r="D451" t="s">
        <v>3170</v>
      </c>
    </row>
    <row r="452" spans="1:5" ht="15.6" x14ac:dyDescent="0.3">
      <c r="A452" s="1" t="s">
        <v>1921</v>
      </c>
      <c r="B452" s="1" t="s">
        <v>3013</v>
      </c>
      <c r="C452" t="s">
        <v>2387</v>
      </c>
      <c r="D452" t="s">
        <v>2952</v>
      </c>
      <c r="E452" t="s">
        <v>2547</v>
      </c>
    </row>
    <row r="453" spans="1:5" ht="15.6" x14ac:dyDescent="0.3">
      <c r="A453" s="1" t="s">
        <v>1920</v>
      </c>
      <c r="B453" s="1" t="s">
        <v>2503</v>
      </c>
      <c r="C453" t="s">
        <v>2390</v>
      </c>
      <c r="D453" t="s">
        <v>3171</v>
      </c>
    </row>
    <row r="454" spans="1:5" ht="15.6" x14ac:dyDescent="0.3">
      <c r="A454" s="1" t="s">
        <v>1919</v>
      </c>
      <c r="B454" s="1" t="s">
        <v>3172</v>
      </c>
      <c r="C454" t="s">
        <v>2387</v>
      </c>
      <c r="D454" t="s">
        <v>3173</v>
      </c>
      <c r="E454" t="s">
        <v>2493</v>
      </c>
    </row>
    <row r="455" spans="1:5" ht="15.6" x14ac:dyDescent="0.3">
      <c r="A455" s="1" t="s">
        <v>1918</v>
      </c>
      <c r="B455" s="1" t="s">
        <v>3174</v>
      </c>
      <c r="C455" t="s">
        <v>2390</v>
      </c>
      <c r="D455" t="s">
        <v>2664</v>
      </c>
    </row>
    <row r="456" spans="1:5" ht="15.6" x14ac:dyDescent="0.3">
      <c r="A456" s="1" t="s">
        <v>1917</v>
      </c>
      <c r="B456" s="1" t="s">
        <v>3175</v>
      </c>
      <c r="C456" t="s">
        <v>2390</v>
      </c>
      <c r="D456" t="s">
        <v>2403</v>
      </c>
    </row>
    <row r="457" spans="1:5" ht="15.6" x14ac:dyDescent="0.3">
      <c r="A457" s="1" t="s">
        <v>1916</v>
      </c>
      <c r="B457" s="1" t="s">
        <v>3176</v>
      </c>
      <c r="C457" t="s">
        <v>2390</v>
      </c>
      <c r="D457" t="s">
        <v>3177</v>
      </c>
    </row>
    <row r="458" spans="1:5" ht="15.6" x14ac:dyDescent="0.3">
      <c r="A458" s="1" t="s">
        <v>1915</v>
      </c>
      <c r="B458" s="1" t="s">
        <v>3178</v>
      </c>
      <c r="C458" t="s">
        <v>2390</v>
      </c>
      <c r="D458" t="s">
        <v>2922</v>
      </c>
    </row>
    <row r="459" spans="1:5" ht="15.6" x14ac:dyDescent="0.3">
      <c r="A459" s="1" t="s">
        <v>1914</v>
      </c>
      <c r="B459" s="1" t="s">
        <v>3179</v>
      </c>
      <c r="C459" t="s">
        <v>2390</v>
      </c>
      <c r="D459" t="s">
        <v>3180</v>
      </c>
    </row>
    <row r="460" spans="1:5" ht="15.6" x14ac:dyDescent="0.3">
      <c r="A460" s="1" t="s">
        <v>1913</v>
      </c>
      <c r="B460" s="1" t="s">
        <v>3181</v>
      </c>
      <c r="C460" t="s">
        <v>2387</v>
      </c>
      <c r="D460" t="s">
        <v>3182</v>
      </c>
    </row>
    <row r="461" spans="1:5" ht="15.6" x14ac:dyDescent="0.3">
      <c r="A461" s="1" t="s">
        <v>1912</v>
      </c>
      <c r="B461" s="1" t="s">
        <v>2530</v>
      </c>
      <c r="C461" t="s">
        <v>2390</v>
      </c>
      <c r="D461" t="s">
        <v>3183</v>
      </c>
      <c r="E461" t="s">
        <v>2459</v>
      </c>
    </row>
    <row r="462" spans="1:5" ht="15.6" x14ac:dyDescent="0.3">
      <c r="A462" s="1" t="s">
        <v>1911</v>
      </c>
      <c r="B462" s="1" t="s">
        <v>2931</v>
      </c>
      <c r="C462" t="s">
        <v>2387</v>
      </c>
      <c r="D462" t="s">
        <v>3184</v>
      </c>
    </row>
    <row r="463" spans="1:5" ht="15.6" x14ac:dyDescent="0.3">
      <c r="A463" s="1" t="s">
        <v>1910</v>
      </c>
      <c r="B463" s="1" t="s">
        <v>2563</v>
      </c>
      <c r="C463" t="s">
        <v>2387</v>
      </c>
      <c r="D463" t="s">
        <v>2517</v>
      </c>
    </row>
    <row r="464" spans="1:5" ht="15.6" x14ac:dyDescent="0.3">
      <c r="A464" s="1" t="s">
        <v>1909</v>
      </c>
      <c r="B464" s="1" t="s">
        <v>3185</v>
      </c>
      <c r="C464" t="s">
        <v>2387</v>
      </c>
      <c r="D464" t="s">
        <v>3186</v>
      </c>
      <c r="E464" t="s">
        <v>2392</v>
      </c>
    </row>
    <row r="465" spans="1:5" ht="15.6" x14ac:dyDescent="0.3">
      <c r="A465" s="1" t="s">
        <v>1908</v>
      </c>
      <c r="B465" s="1" t="s">
        <v>3187</v>
      </c>
      <c r="C465" t="s">
        <v>2390</v>
      </c>
      <c r="D465" t="s">
        <v>3188</v>
      </c>
      <c r="E465" t="s">
        <v>3189</v>
      </c>
    </row>
    <row r="466" spans="1:5" ht="15.6" x14ac:dyDescent="0.3">
      <c r="A466" s="1" t="s">
        <v>1907</v>
      </c>
      <c r="B466" s="1" t="s">
        <v>3190</v>
      </c>
      <c r="C466" t="s">
        <v>2387</v>
      </c>
      <c r="D466" t="s">
        <v>2557</v>
      </c>
    </row>
    <row r="467" spans="1:5" ht="15.6" x14ac:dyDescent="0.3">
      <c r="A467" s="1" t="s">
        <v>1906</v>
      </c>
      <c r="B467" s="1" t="s">
        <v>3191</v>
      </c>
      <c r="C467" t="s">
        <v>2390</v>
      </c>
      <c r="D467" t="s">
        <v>3192</v>
      </c>
    </row>
    <row r="468" spans="1:5" ht="15.6" x14ac:dyDescent="0.3">
      <c r="A468" s="1" t="s">
        <v>1905</v>
      </c>
      <c r="B468" s="1" t="s">
        <v>2537</v>
      </c>
      <c r="C468" t="s">
        <v>2390</v>
      </c>
      <c r="D468" t="s">
        <v>2391</v>
      </c>
      <c r="E468" t="s">
        <v>2714</v>
      </c>
    </row>
    <row r="469" spans="1:5" ht="15.6" x14ac:dyDescent="0.3">
      <c r="A469" s="1" t="s">
        <v>1904</v>
      </c>
      <c r="B469" s="1" t="s">
        <v>3193</v>
      </c>
      <c r="C469" t="s">
        <v>2387</v>
      </c>
      <c r="D469" t="s">
        <v>3194</v>
      </c>
      <c r="E469" t="s">
        <v>2469</v>
      </c>
    </row>
    <row r="470" spans="1:5" ht="15.6" x14ac:dyDescent="0.3">
      <c r="A470" s="1" t="s">
        <v>1903</v>
      </c>
      <c r="B470" s="1" t="s">
        <v>3195</v>
      </c>
      <c r="C470" t="s">
        <v>2387</v>
      </c>
      <c r="D470" t="s">
        <v>3196</v>
      </c>
    </row>
    <row r="471" spans="1:5" ht="15.6" x14ac:dyDescent="0.3">
      <c r="A471" s="1" t="s">
        <v>1902</v>
      </c>
      <c r="B471" s="1" t="s">
        <v>3197</v>
      </c>
      <c r="C471" t="s">
        <v>2390</v>
      </c>
      <c r="D471" t="s">
        <v>3198</v>
      </c>
    </row>
    <row r="472" spans="1:5" ht="15.6" x14ac:dyDescent="0.3">
      <c r="A472" s="1" t="s">
        <v>1901</v>
      </c>
      <c r="B472" s="1" t="s">
        <v>3199</v>
      </c>
      <c r="C472" t="s">
        <v>2390</v>
      </c>
      <c r="D472" t="s">
        <v>3200</v>
      </c>
    </row>
    <row r="473" spans="1:5" ht="15.6" x14ac:dyDescent="0.3">
      <c r="A473" s="1" t="s">
        <v>1900</v>
      </c>
      <c r="B473" s="1" t="s">
        <v>3201</v>
      </c>
      <c r="C473" t="s">
        <v>2390</v>
      </c>
      <c r="D473" t="s">
        <v>2825</v>
      </c>
    </row>
    <row r="474" spans="1:5" ht="15.6" x14ac:dyDescent="0.3">
      <c r="A474" s="1" t="s">
        <v>1899</v>
      </c>
      <c r="B474" s="1" t="s">
        <v>2856</v>
      </c>
      <c r="C474" t="s">
        <v>2390</v>
      </c>
      <c r="D474" t="s">
        <v>2816</v>
      </c>
      <c r="E474" t="s">
        <v>2547</v>
      </c>
    </row>
    <row r="475" spans="1:5" ht="15.6" x14ac:dyDescent="0.3">
      <c r="A475" s="1" t="s">
        <v>1898</v>
      </c>
      <c r="B475" s="1" t="s">
        <v>3202</v>
      </c>
      <c r="C475" t="s">
        <v>2390</v>
      </c>
      <c r="D475" t="s">
        <v>2416</v>
      </c>
    </row>
    <row r="476" spans="1:5" ht="15.6" x14ac:dyDescent="0.3">
      <c r="A476" s="1" t="s">
        <v>1897</v>
      </c>
      <c r="B476" s="1" t="s">
        <v>3203</v>
      </c>
      <c r="C476" t="s">
        <v>2390</v>
      </c>
      <c r="D476" t="s">
        <v>3204</v>
      </c>
    </row>
    <row r="477" spans="1:5" ht="15.6" x14ac:dyDescent="0.3">
      <c r="A477" s="1" t="s">
        <v>1895</v>
      </c>
      <c r="B477" s="1" t="s">
        <v>3205</v>
      </c>
      <c r="C477" t="s">
        <v>2390</v>
      </c>
      <c r="D477" t="s">
        <v>2616</v>
      </c>
      <c r="E477" t="s">
        <v>2613</v>
      </c>
    </row>
    <row r="478" spans="1:5" ht="15.6" x14ac:dyDescent="0.3">
      <c r="A478" s="1" t="s">
        <v>1894</v>
      </c>
      <c r="B478" s="1" t="s">
        <v>3206</v>
      </c>
      <c r="C478" t="s">
        <v>2387</v>
      </c>
      <c r="D478" t="s">
        <v>2986</v>
      </c>
      <c r="E478" t="s">
        <v>2423</v>
      </c>
    </row>
    <row r="479" spans="1:5" ht="15.6" x14ac:dyDescent="0.3">
      <c r="A479" s="1" t="s">
        <v>1893</v>
      </c>
      <c r="B479" s="1" t="s">
        <v>3207</v>
      </c>
      <c r="C479" t="s">
        <v>2390</v>
      </c>
      <c r="D479" t="s">
        <v>3208</v>
      </c>
      <c r="E479" t="s">
        <v>2671</v>
      </c>
    </row>
    <row r="480" spans="1:5" ht="15.6" x14ac:dyDescent="0.3">
      <c r="A480" s="1" t="s">
        <v>1892</v>
      </c>
      <c r="B480" s="1" t="s">
        <v>3209</v>
      </c>
      <c r="C480" t="s">
        <v>2390</v>
      </c>
      <c r="D480" t="s">
        <v>2601</v>
      </c>
      <c r="E480" t="s">
        <v>2526</v>
      </c>
    </row>
    <row r="481" spans="1:5" ht="15.6" x14ac:dyDescent="0.3">
      <c r="A481" s="1" t="s">
        <v>1891</v>
      </c>
      <c r="B481" s="1" t="s">
        <v>3210</v>
      </c>
      <c r="C481" t="s">
        <v>2390</v>
      </c>
      <c r="D481" t="s">
        <v>3211</v>
      </c>
    </row>
    <row r="482" spans="1:5" ht="15.6" x14ac:dyDescent="0.3">
      <c r="A482" s="1" t="s">
        <v>1890</v>
      </c>
      <c r="B482" s="1" t="s">
        <v>3212</v>
      </c>
      <c r="C482" t="s">
        <v>2390</v>
      </c>
      <c r="D482" t="s">
        <v>2755</v>
      </c>
    </row>
    <row r="483" spans="1:5" ht="15.6" x14ac:dyDescent="0.3">
      <c r="A483" s="1" t="s">
        <v>1889</v>
      </c>
      <c r="B483" s="1" t="s">
        <v>3213</v>
      </c>
      <c r="C483" t="s">
        <v>2390</v>
      </c>
      <c r="D483" t="s">
        <v>3214</v>
      </c>
      <c r="E483" t="s">
        <v>2459</v>
      </c>
    </row>
    <row r="484" spans="1:5" ht="15.6" x14ac:dyDescent="0.3">
      <c r="A484" s="1" t="s">
        <v>1888</v>
      </c>
      <c r="B484" s="1" t="s">
        <v>3215</v>
      </c>
      <c r="C484" t="s">
        <v>2387</v>
      </c>
      <c r="D484" t="s">
        <v>3216</v>
      </c>
      <c r="E484" t="s">
        <v>2401</v>
      </c>
    </row>
    <row r="485" spans="1:5" ht="15.6" x14ac:dyDescent="0.3">
      <c r="A485" s="1" t="s">
        <v>1887</v>
      </c>
      <c r="B485" s="1" t="s">
        <v>2658</v>
      </c>
      <c r="C485" t="s">
        <v>2387</v>
      </c>
      <c r="D485" t="s">
        <v>3217</v>
      </c>
    </row>
    <row r="486" spans="1:5" ht="15.6" x14ac:dyDescent="0.3">
      <c r="A486" s="1" t="s">
        <v>1886</v>
      </c>
      <c r="B486" s="1" t="s">
        <v>3218</v>
      </c>
      <c r="C486" t="s">
        <v>2390</v>
      </c>
      <c r="D486" t="s">
        <v>2391</v>
      </c>
    </row>
    <row r="487" spans="1:5" ht="15.6" x14ac:dyDescent="0.3">
      <c r="A487" s="1" t="s">
        <v>1885</v>
      </c>
      <c r="B487" s="1" t="s">
        <v>2979</v>
      </c>
      <c r="C487" t="s">
        <v>2390</v>
      </c>
      <c r="D487" t="s">
        <v>2544</v>
      </c>
    </row>
    <row r="488" spans="1:5" ht="15.6" x14ac:dyDescent="0.3">
      <c r="A488" s="1" t="s">
        <v>1884</v>
      </c>
      <c r="B488" s="1" t="s">
        <v>3219</v>
      </c>
      <c r="C488" t="s">
        <v>3220</v>
      </c>
      <c r="D488" t="s">
        <v>3221</v>
      </c>
      <c r="E488" t="s">
        <v>2691</v>
      </c>
    </row>
    <row r="489" spans="1:5" ht="15.6" x14ac:dyDescent="0.3">
      <c r="A489" s="1" t="s">
        <v>1883</v>
      </c>
      <c r="B489" s="1" t="s">
        <v>3222</v>
      </c>
      <c r="C489" t="s">
        <v>2387</v>
      </c>
      <c r="D489" t="s">
        <v>3223</v>
      </c>
    </row>
    <row r="490" spans="1:5" ht="15.6" x14ac:dyDescent="0.3">
      <c r="A490" s="1" t="s">
        <v>1882</v>
      </c>
      <c r="B490" s="1" t="s">
        <v>3224</v>
      </c>
      <c r="C490" t="s">
        <v>2390</v>
      </c>
      <c r="D490" t="s">
        <v>2666</v>
      </c>
    </row>
    <row r="491" spans="1:5" ht="15.6" x14ac:dyDescent="0.3">
      <c r="A491" s="1" t="s">
        <v>1881</v>
      </c>
      <c r="B491" s="1" t="s">
        <v>3225</v>
      </c>
      <c r="C491" t="s">
        <v>2390</v>
      </c>
      <c r="D491" t="s">
        <v>2403</v>
      </c>
    </row>
    <row r="492" spans="1:5" ht="15.6" x14ac:dyDescent="0.3">
      <c r="A492" s="1" t="s">
        <v>1880</v>
      </c>
      <c r="B492" s="1" t="s">
        <v>3226</v>
      </c>
      <c r="C492" t="s">
        <v>2387</v>
      </c>
      <c r="D492" t="s">
        <v>3227</v>
      </c>
      <c r="E492" t="s">
        <v>2511</v>
      </c>
    </row>
    <row r="493" spans="1:5" ht="15.6" x14ac:dyDescent="0.3">
      <c r="A493" s="1" t="s">
        <v>1879</v>
      </c>
      <c r="B493" s="1" t="s">
        <v>3228</v>
      </c>
      <c r="C493" t="s">
        <v>2387</v>
      </c>
      <c r="D493" t="s">
        <v>3229</v>
      </c>
    </row>
    <row r="494" spans="1:5" ht="15.6" x14ac:dyDescent="0.3">
      <c r="A494" s="1" t="s">
        <v>1878</v>
      </c>
      <c r="B494" s="1" t="s">
        <v>3230</v>
      </c>
      <c r="C494" t="s">
        <v>2387</v>
      </c>
      <c r="D494" t="s">
        <v>2946</v>
      </c>
    </row>
    <row r="495" spans="1:5" ht="15.6" x14ac:dyDescent="0.3">
      <c r="A495" s="1" t="s">
        <v>1877</v>
      </c>
      <c r="B495" s="1" t="s">
        <v>3231</v>
      </c>
      <c r="C495" t="s">
        <v>2390</v>
      </c>
      <c r="D495" t="s">
        <v>3232</v>
      </c>
    </row>
    <row r="496" spans="1:5" ht="15.6" x14ac:dyDescent="0.3">
      <c r="A496" s="1" t="s">
        <v>1876</v>
      </c>
      <c r="B496" s="1" t="s">
        <v>3212</v>
      </c>
      <c r="C496" t="s">
        <v>2390</v>
      </c>
      <c r="D496" t="s">
        <v>2601</v>
      </c>
      <c r="E496" t="s">
        <v>2408</v>
      </c>
    </row>
    <row r="497" spans="1:5" ht="15.6" x14ac:dyDescent="0.3">
      <c r="A497" s="1" t="s">
        <v>1875</v>
      </c>
      <c r="B497" s="1" t="s">
        <v>3233</v>
      </c>
      <c r="C497" t="s">
        <v>3220</v>
      </c>
      <c r="D497" t="s">
        <v>2595</v>
      </c>
    </row>
    <row r="498" spans="1:5" ht="15.6" x14ac:dyDescent="0.3">
      <c r="A498" s="1" t="s">
        <v>1874</v>
      </c>
      <c r="B498" s="1" t="s">
        <v>3234</v>
      </c>
      <c r="C498" t="s">
        <v>2387</v>
      </c>
      <c r="D498" t="s">
        <v>3235</v>
      </c>
      <c r="E498" t="s">
        <v>2423</v>
      </c>
    </row>
    <row r="499" spans="1:5" ht="15.6" x14ac:dyDescent="0.3">
      <c r="A499" s="1" t="s">
        <v>1873</v>
      </c>
      <c r="B499" s="1" t="s">
        <v>2592</v>
      </c>
      <c r="C499" t="s">
        <v>2387</v>
      </c>
      <c r="D499" t="s">
        <v>2825</v>
      </c>
      <c r="E499" t="s">
        <v>5399</v>
      </c>
    </row>
    <row r="500" spans="1:5" ht="15.6" x14ac:dyDescent="0.3">
      <c r="A500" s="1" t="s">
        <v>1872</v>
      </c>
      <c r="B500" s="1" t="s">
        <v>3236</v>
      </c>
      <c r="C500" t="s">
        <v>2387</v>
      </c>
      <c r="D500" t="s">
        <v>3237</v>
      </c>
    </row>
    <row r="501" spans="1:5" ht="15.6" x14ac:dyDescent="0.3">
      <c r="A501" s="1" t="s">
        <v>1871</v>
      </c>
      <c r="B501" s="1" t="s">
        <v>3238</v>
      </c>
      <c r="C501" t="s">
        <v>2387</v>
      </c>
      <c r="D501" t="s">
        <v>2595</v>
      </c>
    </row>
    <row r="502" spans="1:5" ht="15.6" x14ac:dyDescent="0.3">
      <c r="A502" s="1" t="s">
        <v>1870</v>
      </c>
      <c r="B502" s="1" t="s">
        <v>3239</v>
      </c>
      <c r="C502" t="s">
        <v>2390</v>
      </c>
      <c r="D502" t="s">
        <v>3240</v>
      </c>
    </row>
    <row r="503" spans="1:5" ht="15.6" x14ac:dyDescent="0.3">
      <c r="A503" s="1" t="s">
        <v>1869</v>
      </c>
      <c r="B503" s="1" t="s">
        <v>2541</v>
      </c>
      <c r="C503" t="s">
        <v>2390</v>
      </c>
      <c r="D503" t="s">
        <v>3241</v>
      </c>
      <c r="E503" t="s">
        <v>2687</v>
      </c>
    </row>
    <row r="504" spans="1:5" ht="15.6" x14ac:dyDescent="0.3">
      <c r="A504" s="1" t="s">
        <v>1868</v>
      </c>
      <c r="B504" s="1" t="s">
        <v>3242</v>
      </c>
      <c r="C504" t="s">
        <v>2387</v>
      </c>
      <c r="D504" t="s">
        <v>3243</v>
      </c>
      <c r="E504" t="s">
        <v>2553</v>
      </c>
    </row>
    <row r="505" spans="1:5" ht="15.6" x14ac:dyDescent="0.3">
      <c r="A505" s="1" t="s">
        <v>1867</v>
      </c>
      <c r="B505" s="1" t="s">
        <v>3244</v>
      </c>
      <c r="C505" t="s">
        <v>2387</v>
      </c>
      <c r="D505" t="s">
        <v>3245</v>
      </c>
      <c r="E505" t="s">
        <v>2691</v>
      </c>
    </row>
    <row r="506" spans="1:5" ht="15.6" x14ac:dyDescent="0.3">
      <c r="A506" s="1" t="s">
        <v>1866</v>
      </c>
      <c r="B506" s="1" t="s">
        <v>3246</v>
      </c>
      <c r="C506" t="s">
        <v>2387</v>
      </c>
      <c r="D506" t="s">
        <v>2427</v>
      </c>
    </row>
    <row r="507" spans="1:5" ht="15.6" x14ac:dyDescent="0.3">
      <c r="A507" s="1" t="s">
        <v>1865</v>
      </c>
      <c r="B507" s="1" t="s">
        <v>3247</v>
      </c>
      <c r="C507" t="s">
        <v>2387</v>
      </c>
      <c r="D507" t="s">
        <v>3248</v>
      </c>
    </row>
    <row r="508" spans="1:5" ht="15.6" x14ac:dyDescent="0.3">
      <c r="A508" s="1" t="s">
        <v>1864</v>
      </c>
      <c r="B508" s="1" t="s">
        <v>3249</v>
      </c>
      <c r="C508" t="s">
        <v>2390</v>
      </c>
      <c r="D508" t="s">
        <v>2916</v>
      </c>
      <c r="E508" t="s">
        <v>2428</v>
      </c>
    </row>
    <row r="509" spans="1:5" ht="15.6" x14ac:dyDescent="0.3">
      <c r="A509" s="1" t="s">
        <v>1863</v>
      </c>
      <c r="B509" s="1" t="s">
        <v>3250</v>
      </c>
      <c r="C509" t="s">
        <v>2390</v>
      </c>
      <c r="D509" t="s">
        <v>2463</v>
      </c>
    </row>
    <row r="510" spans="1:5" ht="15.6" x14ac:dyDescent="0.3">
      <c r="A510" s="1" t="s">
        <v>1862</v>
      </c>
      <c r="B510" s="1" t="s">
        <v>3251</v>
      </c>
      <c r="C510" t="s">
        <v>2387</v>
      </c>
      <c r="D510" t="s">
        <v>3252</v>
      </c>
      <c r="E510" t="s">
        <v>2691</v>
      </c>
    </row>
    <row r="511" spans="1:5" ht="15.6" x14ac:dyDescent="0.3">
      <c r="A511" s="1" t="s">
        <v>1861</v>
      </c>
      <c r="B511" s="1" t="s">
        <v>3253</v>
      </c>
      <c r="C511" t="s">
        <v>2390</v>
      </c>
      <c r="D511" t="s">
        <v>2837</v>
      </c>
      <c r="E511" t="s">
        <v>2582</v>
      </c>
    </row>
    <row r="512" spans="1:5" ht="15.6" x14ac:dyDescent="0.3">
      <c r="A512" s="1" t="s">
        <v>1860</v>
      </c>
      <c r="B512" s="1" t="s">
        <v>3254</v>
      </c>
      <c r="C512" t="s">
        <v>2390</v>
      </c>
      <c r="D512" t="s">
        <v>2817</v>
      </c>
    </row>
    <row r="513" spans="1:5" ht="15.6" x14ac:dyDescent="0.3">
      <c r="A513" s="1" t="s">
        <v>1859</v>
      </c>
      <c r="B513" s="1" t="s">
        <v>3255</v>
      </c>
      <c r="C513" t="s">
        <v>2390</v>
      </c>
      <c r="D513" t="s">
        <v>2391</v>
      </c>
    </row>
    <row r="514" spans="1:5" ht="15.6" x14ac:dyDescent="0.3">
      <c r="A514" s="1" t="s">
        <v>1858</v>
      </c>
      <c r="B514" s="1" t="s">
        <v>3256</v>
      </c>
      <c r="C514" t="s">
        <v>2390</v>
      </c>
      <c r="D514" t="s">
        <v>3257</v>
      </c>
    </row>
    <row r="515" spans="1:5" ht="15.6" x14ac:dyDescent="0.3">
      <c r="A515" s="1" t="s">
        <v>1857</v>
      </c>
      <c r="B515" s="1" t="s">
        <v>3258</v>
      </c>
      <c r="C515" t="s">
        <v>2387</v>
      </c>
      <c r="D515" t="s">
        <v>3259</v>
      </c>
    </row>
    <row r="516" spans="1:5" ht="15.6" x14ac:dyDescent="0.3">
      <c r="A516" s="1" t="s">
        <v>1856</v>
      </c>
      <c r="B516" s="1" t="s">
        <v>3260</v>
      </c>
      <c r="C516" t="s">
        <v>2390</v>
      </c>
      <c r="D516" t="s">
        <v>2829</v>
      </c>
      <c r="E516" t="s">
        <v>2553</v>
      </c>
    </row>
    <row r="517" spans="1:5" ht="15.6" x14ac:dyDescent="0.3">
      <c r="A517" s="1" t="s">
        <v>1855</v>
      </c>
      <c r="B517" s="1" t="s">
        <v>3261</v>
      </c>
      <c r="C517" t="s">
        <v>2390</v>
      </c>
      <c r="D517" t="s">
        <v>2536</v>
      </c>
    </row>
    <row r="518" spans="1:5" ht="15.6" x14ac:dyDescent="0.3">
      <c r="A518" s="1" t="s">
        <v>1854</v>
      </c>
      <c r="B518" s="1" t="s">
        <v>3262</v>
      </c>
      <c r="C518" t="s">
        <v>2387</v>
      </c>
      <c r="D518" t="s">
        <v>2618</v>
      </c>
    </row>
    <row r="519" spans="1:5" ht="15.6" x14ac:dyDescent="0.3">
      <c r="A519" s="1" t="s">
        <v>1853</v>
      </c>
      <c r="B519" s="1" t="s">
        <v>3263</v>
      </c>
      <c r="C519" t="s">
        <v>2387</v>
      </c>
      <c r="D519" t="s">
        <v>3237</v>
      </c>
    </row>
    <row r="520" spans="1:5" ht="15.6" x14ac:dyDescent="0.3">
      <c r="A520" s="1" t="s">
        <v>1852</v>
      </c>
      <c r="B520" s="1" t="s">
        <v>3264</v>
      </c>
      <c r="C520" t="s">
        <v>2390</v>
      </c>
      <c r="D520" t="s">
        <v>3094</v>
      </c>
    </row>
    <row r="521" spans="1:5" ht="15.6" x14ac:dyDescent="0.3">
      <c r="A521" s="1" t="s">
        <v>1851</v>
      </c>
      <c r="B521" s="1" t="s">
        <v>3265</v>
      </c>
      <c r="C521" t="s">
        <v>2387</v>
      </c>
      <c r="D521" t="s">
        <v>3266</v>
      </c>
    </row>
    <row r="522" spans="1:5" ht="15.6" x14ac:dyDescent="0.3">
      <c r="A522" s="1" t="s">
        <v>1850</v>
      </c>
      <c r="B522" s="1" t="s">
        <v>3267</v>
      </c>
      <c r="C522" t="s">
        <v>2390</v>
      </c>
      <c r="D522" t="s">
        <v>3268</v>
      </c>
    </row>
    <row r="523" spans="1:5" ht="15.6" x14ac:dyDescent="0.3">
      <c r="A523" s="1" t="s">
        <v>1849</v>
      </c>
      <c r="B523" s="1" t="s">
        <v>3269</v>
      </c>
      <c r="C523" t="s">
        <v>2390</v>
      </c>
      <c r="D523" t="s">
        <v>2449</v>
      </c>
    </row>
    <row r="524" spans="1:5" ht="15.6" x14ac:dyDescent="0.3">
      <c r="A524" s="1" t="s">
        <v>1848</v>
      </c>
      <c r="B524" s="1" t="s">
        <v>3270</v>
      </c>
      <c r="C524" t="s">
        <v>2387</v>
      </c>
      <c r="D524" t="s">
        <v>3271</v>
      </c>
      <c r="E524" t="s">
        <v>2553</v>
      </c>
    </row>
    <row r="525" spans="1:5" ht="15.6" x14ac:dyDescent="0.3">
      <c r="A525" s="1" t="s">
        <v>1847</v>
      </c>
      <c r="B525" s="1" t="s">
        <v>3272</v>
      </c>
      <c r="C525" t="s">
        <v>3220</v>
      </c>
      <c r="D525" t="s">
        <v>3273</v>
      </c>
      <c r="E525" t="s">
        <v>2469</v>
      </c>
    </row>
    <row r="526" spans="1:5" ht="15.6" x14ac:dyDescent="0.3">
      <c r="A526" s="1" t="s">
        <v>1846</v>
      </c>
      <c r="B526" s="1" t="s">
        <v>3274</v>
      </c>
      <c r="C526" t="s">
        <v>2387</v>
      </c>
      <c r="D526" t="s">
        <v>3275</v>
      </c>
      <c r="E526" t="s">
        <v>2790</v>
      </c>
    </row>
    <row r="527" spans="1:5" ht="15.6" x14ac:dyDescent="0.3">
      <c r="A527" s="1" t="s">
        <v>1845</v>
      </c>
      <c r="B527" s="1" t="s">
        <v>3276</v>
      </c>
      <c r="C527" t="s">
        <v>2387</v>
      </c>
      <c r="D527" t="s">
        <v>2765</v>
      </c>
    </row>
    <row r="528" spans="1:5" ht="15.6" x14ac:dyDescent="0.3">
      <c r="A528" s="1" t="s">
        <v>1844</v>
      </c>
      <c r="B528" s="1" t="s">
        <v>3277</v>
      </c>
      <c r="C528" t="s">
        <v>3220</v>
      </c>
      <c r="D528" t="s">
        <v>2863</v>
      </c>
      <c r="E528" t="s">
        <v>2511</v>
      </c>
    </row>
    <row r="529" spans="1:5" ht="15.6" x14ac:dyDescent="0.3">
      <c r="A529" s="1" t="s">
        <v>1843</v>
      </c>
      <c r="B529" s="1" t="s">
        <v>3278</v>
      </c>
      <c r="C529" t="s">
        <v>2387</v>
      </c>
      <c r="D529" t="s">
        <v>2517</v>
      </c>
    </row>
    <row r="530" spans="1:5" ht="15.6" x14ac:dyDescent="0.3">
      <c r="A530" s="1" t="s">
        <v>1842</v>
      </c>
      <c r="B530" s="1" t="s">
        <v>3279</v>
      </c>
      <c r="C530" t="s">
        <v>2390</v>
      </c>
      <c r="D530" t="s">
        <v>2873</v>
      </c>
    </row>
    <row r="531" spans="1:5" ht="15.6" x14ac:dyDescent="0.3">
      <c r="A531" s="1" t="s">
        <v>1841</v>
      </c>
      <c r="B531" s="1" t="s">
        <v>3280</v>
      </c>
      <c r="C531" t="s">
        <v>2390</v>
      </c>
      <c r="D531" t="s">
        <v>2854</v>
      </c>
      <c r="E531" t="s">
        <v>2408</v>
      </c>
    </row>
    <row r="532" spans="1:5" ht="15.6" x14ac:dyDescent="0.3">
      <c r="A532" s="1" t="s">
        <v>1840</v>
      </c>
      <c r="B532" s="1" t="s">
        <v>3281</v>
      </c>
      <c r="C532" t="s">
        <v>2387</v>
      </c>
      <c r="D532" t="s">
        <v>2525</v>
      </c>
    </row>
    <row r="533" spans="1:5" ht="15.6" x14ac:dyDescent="0.3">
      <c r="A533" s="1" t="s">
        <v>1839</v>
      </c>
      <c r="B533" s="1" t="s">
        <v>3282</v>
      </c>
      <c r="C533" t="s">
        <v>2390</v>
      </c>
      <c r="D533" t="s">
        <v>2444</v>
      </c>
    </row>
    <row r="534" spans="1:5" ht="15.6" x14ac:dyDescent="0.3">
      <c r="A534" s="1" t="s">
        <v>1838</v>
      </c>
      <c r="B534" s="1" t="s">
        <v>3283</v>
      </c>
      <c r="C534" t="s">
        <v>2387</v>
      </c>
      <c r="D534" t="s">
        <v>3284</v>
      </c>
    </row>
    <row r="535" spans="1:5" ht="15.6" x14ac:dyDescent="0.3">
      <c r="A535" s="1" t="s">
        <v>1837</v>
      </c>
      <c r="B535" s="1" t="s">
        <v>3285</v>
      </c>
      <c r="C535" t="s">
        <v>2390</v>
      </c>
      <c r="D535" t="s">
        <v>2463</v>
      </c>
    </row>
    <row r="536" spans="1:5" ht="15.6" x14ac:dyDescent="0.3">
      <c r="A536" s="1" t="s">
        <v>1836</v>
      </c>
      <c r="B536" s="1" t="s">
        <v>3286</v>
      </c>
      <c r="C536" t="s">
        <v>2387</v>
      </c>
      <c r="D536" t="s">
        <v>3287</v>
      </c>
    </row>
    <row r="537" spans="1:5" ht="15.6" x14ac:dyDescent="0.3">
      <c r="A537" s="1" t="s">
        <v>1835</v>
      </c>
      <c r="B537" s="1" t="s">
        <v>2541</v>
      </c>
      <c r="C537" t="s">
        <v>2390</v>
      </c>
      <c r="D537" t="s">
        <v>3288</v>
      </c>
    </row>
    <row r="538" spans="1:5" ht="15.6" x14ac:dyDescent="0.3">
      <c r="A538" s="1" t="s">
        <v>1834</v>
      </c>
      <c r="B538" s="1" t="s">
        <v>3289</v>
      </c>
      <c r="C538" t="s">
        <v>2387</v>
      </c>
      <c r="D538" t="s">
        <v>3290</v>
      </c>
    </row>
    <row r="539" spans="1:5" ht="15.6" x14ac:dyDescent="0.3">
      <c r="A539" s="1" t="s">
        <v>1833</v>
      </c>
      <c r="B539" s="1" t="s">
        <v>3291</v>
      </c>
      <c r="C539" t="s">
        <v>2387</v>
      </c>
      <c r="D539" t="s">
        <v>3292</v>
      </c>
    </row>
    <row r="540" spans="1:5" ht="15.6" x14ac:dyDescent="0.3">
      <c r="A540" s="1" t="s">
        <v>1832</v>
      </c>
      <c r="B540" s="1" t="s">
        <v>3293</v>
      </c>
      <c r="C540" t="s">
        <v>2387</v>
      </c>
      <c r="D540" t="s">
        <v>2525</v>
      </c>
    </row>
    <row r="541" spans="1:5" ht="15.6" x14ac:dyDescent="0.3">
      <c r="A541" s="1" t="s">
        <v>1831</v>
      </c>
      <c r="B541" s="1" t="s">
        <v>3294</v>
      </c>
      <c r="C541" t="s">
        <v>2390</v>
      </c>
      <c r="D541" t="s">
        <v>2536</v>
      </c>
    </row>
    <row r="542" spans="1:5" ht="15.6" x14ac:dyDescent="0.3">
      <c r="A542" s="1" t="s">
        <v>1830</v>
      </c>
      <c r="B542" s="1" t="s">
        <v>3295</v>
      </c>
      <c r="C542" t="s">
        <v>2390</v>
      </c>
      <c r="D542" t="s">
        <v>2575</v>
      </c>
      <c r="E542" t="s">
        <v>2490</v>
      </c>
    </row>
    <row r="543" spans="1:5" ht="15.6" x14ac:dyDescent="0.3">
      <c r="A543" s="1" t="s">
        <v>1829</v>
      </c>
      <c r="B543" s="1" t="s">
        <v>3296</v>
      </c>
      <c r="C543" t="s">
        <v>2390</v>
      </c>
      <c r="D543" t="s">
        <v>3297</v>
      </c>
      <c r="E543" t="s">
        <v>2616</v>
      </c>
    </row>
    <row r="544" spans="1:5" ht="15.6" x14ac:dyDescent="0.3">
      <c r="A544" s="1" t="s">
        <v>1828</v>
      </c>
      <c r="B544" s="1" t="s">
        <v>3298</v>
      </c>
      <c r="C544" t="s">
        <v>2387</v>
      </c>
      <c r="D544" t="s">
        <v>2648</v>
      </c>
    </row>
    <row r="545" spans="1:5" ht="15.6" x14ac:dyDescent="0.3">
      <c r="A545" s="1" t="s">
        <v>1827</v>
      </c>
      <c r="B545" s="1" t="s">
        <v>3299</v>
      </c>
      <c r="C545" t="s">
        <v>2387</v>
      </c>
      <c r="D545" t="s">
        <v>2410</v>
      </c>
      <c r="E545" t="s">
        <v>2423</v>
      </c>
    </row>
    <row r="546" spans="1:5" ht="15.6" x14ac:dyDescent="0.3">
      <c r="A546" s="1" t="s">
        <v>1826</v>
      </c>
      <c r="B546" s="1" t="s">
        <v>3300</v>
      </c>
      <c r="C546" t="s">
        <v>3220</v>
      </c>
      <c r="D546" t="s">
        <v>3301</v>
      </c>
    </row>
    <row r="547" spans="1:5" ht="15.6" x14ac:dyDescent="0.3">
      <c r="A547" s="1" t="s">
        <v>1825</v>
      </c>
      <c r="B547" s="1" t="s">
        <v>3302</v>
      </c>
      <c r="C547" t="s">
        <v>2390</v>
      </c>
      <c r="D547" t="s">
        <v>3059</v>
      </c>
    </row>
    <row r="548" spans="1:5" ht="15.6" x14ac:dyDescent="0.3">
      <c r="A548" s="1" t="s">
        <v>1824</v>
      </c>
      <c r="B548" s="1" t="s">
        <v>3303</v>
      </c>
      <c r="C548" t="s">
        <v>2387</v>
      </c>
      <c r="D548" t="s">
        <v>3304</v>
      </c>
    </row>
    <row r="549" spans="1:5" ht="15.6" x14ac:dyDescent="0.3">
      <c r="A549" s="1" t="s">
        <v>1823</v>
      </c>
      <c r="B549" s="1" t="s">
        <v>3305</v>
      </c>
      <c r="C549" t="s">
        <v>2390</v>
      </c>
      <c r="D549" t="s">
        <v>2473</v>
      </c>
      <c r="E549" t="s">
        <v>2553</v>
      </c>
    </row>
    <row r="550" spans="1:5" ht="15.6" x14ac:dyDescent="0.3">
      <c r="A550" s="1" t="s">
        <v>1822</v>
      </c>
      <c r="B550" s="1" t="s">
        <v>3306</v>
      </c>
      <c r="C550" t="s">
        <v>2390</v>
      </c>
      <c r="D550" t="s">
        <v>3307</v>
      </c>
      <c r="E550" t="s">
        <v>2433</v>
      </c>
    </row>
    <row r="551" spans="1:5" ht="15.6" x14ac:dyDescent="0.3">
      <c r="A551" s="1" t="s">
        <v>1821</v>
      </c>
      <c r="B551" s="1" t="s">
        <v>3308</v>
      </c>
      <c r="C551" t="s">
        <v>2390</v>
      </c>
      <c r="D551" t="s">
        <v>2956</v>
      </c>
    </row>
    <row r="552" spans="1:5" ht="15.6" x14ac:dyDescent="0.3">
      <c r="A552" s="1" t="s">
        <v>1820</v>
      </c>
      <c r="B552" s="1" t="s">
        <v>3309</v>
      </c>
      <c r="C552" t="s">
        <v>2387</v>
      </c>
      <c r="D552" t="s">
        <v>3310</v>
      </c>
    </row>
    <row r="553" spans="1:5" ht="15.6" x14ac:dyDescent="0.3">
      <c r="A553" s="1" t="s">
        <v>1819</v>
      </c>
      <c r="B553" s="1" t="s">
        <v>2749</v>
      </c>
      <c r="C553" t="s">
        <v>2390</v>
      </c>
      <c r="D553" t="s">
        <v>3200</v>
      </c>
    </row>
    <row r="554" spans="1:5" ht="15.6" x14ac:dyDescent="0.3">
      <c r="A554" s="1" t="s">
        <v>1818</v>
      </c>
      <c r="B554" s="1" t="s">
        <v>3311</v>
      </c>
      <c r="C554" t="s">
        <v>2390</v>
      </c>
      <c r="D554" t="s">
        <v>3312</v>
      </c>
    </row>
    <row r="555" spans="1:5" ht="15.6" x14ac:dyDescent="0.3">
      <c r="A555" s="1" t="s">
        <v>1817</v>
      </c>
      <c r="B555" s="1" t="s">
        <v>3313</v>
      </c>
      <c r="C555" t="s">
        <v>2387</v>
      </c>
      <c r="D555" t="s">
        <v>2760</v>
      </c>
      <c r="E555" t="s">
        <v>2408</v>
      </c>
    </row>
    <row r="556" spans="1:5" ht="15.6" x14ac:dyDescent="0.3">
      <c r="A556" s="1" t="s">
        <v>1816</v>
      </c>
      <c r="B556" s="1" t="s">
        <v>3314</v>
      </c>
      <c r="C556" t="s">
        <v>2390</v>
      </c>
      <c r="D556" t="s">
        <v>2601</v>
      </c>
    </row>
    <row r="557" spans="1:5" ht="15.6" x14ac:dyDescent="0.3">
      <c r="A557" s="1" t="s">
        <v>1815</v>
      </c>
      <c r="B557" s="1" t="s">
        <v>3315</v>
      </c>
      <c r="C557" t="s">
        <v>2390</v>
      </c>
      <c r="D557" t="s">
        <v>3031</v>
      </c>
      <c r="E557" t="s">
        <v>3316</v>
      </c>
    </row>
    <row r="558" spans="1:5" ht="15.6" x14ac:dyDescent="0.3">
      <c r="A558" s="1" t="s">
        <v>1814</v>
      </c>
      <c r="B558" s="1" t="s">
        <v>3317</v>
      </c>
      <c r="C558" t="s">
        <v>2387</v>
      </c>
      <c r="D558" t="s">
        <v>3318</v>
      </c>
      <c r="E558" t="s">
        <v>2433</v>
      </c>
    </row>
    <row r="559" spans="1:5" ht="15.6" x14ac:dyDescent="0.3">
      <c r="A559" s="1" t="s">
        <v>1813</v>
      </c>
      <c r="B559" s="1" t="s">
        <v>3319</v>
      </c>
      <c r="C559" t="s">
        <v>2390</v>
      </c>
      <c r="D559" t="s">
        <v>2588</v>
      </c>
    </row>
    <row r="560" spans="1:5" ht="15.6" x14ac:dyDescent="0.3">
      <c r="A560" s="1" t="s">
        <v>1812</v>
      </c>
      <c r="B560" s="1" t="s">
        <v>3320</v>
      </c>
      <c r="C560" t="s">
        <v>2387</v>
      </c>
      <c r="D560" t="s">
        <v>2986</v>
      </c>
      <c r="E560" t="s">
        <v>2474</v>
      </c>
    </row>
    <row r="561" spans="1:5" ht="15.6" x14ac:dyDescent="0.3">
      <c r="A561" s="1" t="s">
        <v>1811</v>
      </c>
      <c r="B561" s="1" t="s">
        <v>3321</v>
      </c>
      <c r="C561" t="s">
        <v>2390</v>
      </c>
      <c r="D561" t="s">
        <v>3322</v>
      </c>
    </row>
    <row r="562" spans="1:5" ht="15.6" x14ac:dyDescent="0.3">
      <c r="A562" s="1" t="s">
        <v>1810</v>
      </c>
      <c r="B562" s="1" t="s">
        <v>3323</v>
      </c>
      <c r="C562" t="s">
        <v>2387</v>
      </c>
      <c r="D562" t="s">
        <v>2893</v>
      </c>
      <c r="E562" t="s">
        <v>2423</v>
      </c>
    </row>
    <row r="563" spans="1:5" ht="15.6" x14ac:dyDescent="0.3">
      <c r="A563" s="1" t="s">
        <v>1809</v>
      </c>
      <c r="B563" s="1" t="s">
        <v>3324</v>
      </c>
      <c r="C563" t="s">
        <v>2390</v>
      </c>
      <c r="D563" t="s">
        <v>2734</v>
      </c>
      <c r="E563" t="s">
        <v>2790</v>
      </c>
    </row>
    <row r="564" spans="1:5" ht="15.6" x14ac:dyDescent="0.3">
      <c r="A564" s="1" t="s">
        <v>1808</v>
      </c>
      <c r="B564" s="1" t="s">
        <v>3325</v>
      </c>
      <c r="C564" t="s">
        <v>2390</v>
      </c>
      <c r="D564" t="s">
        <v>2536</v>
      </c>
      <c r="E564" t="s">
        <v>2613</v>
      </c>
    </row>
    <row r="565" spans="1:5" ht="15.6" x14ac:dyDescent="0.3">
      <c r="A565" s="1" t="s">
        <v>1807</v>
      </c>
      <c r="B565" s="1" t="s">
        <v>3326</v>
      </c>
      <c r="C565" t="s">
        <v>2387</v>
      </c>
      <c r="D565" t="s">
        <v>3025</v>
      </c>
      <c r="E565" t="s">
        <v>2790</v>
      </c>
    </row>
    <row r="566" spans="1:5" ht="15.6" x14ac:dyDescent="0.3">
      <c r="A566" s="1" t="s">
        <v>1806</v>
      </c>
      <c r="B566" s="1" t="s">
        <v>3327</v>
      </c>
      <c r="C566" t="s">
        <v>3220</v>
      </c>
      <c r="D566" t="s">
        <v>2525</v>
      </c>
    </row>
    <row r="567" spans="1:5" ht="15.6" x14ac:dyDescent="0.3">
      <c r="A567" s="1" t="s">
        <v>1805</v>
      </c>
      <c r="B567" s="1" t="s">
        <v>3328</v>
      </c>
      <c r="C567" t="s">
        <v>2390</v>
      </c>
      <c r="D567" t="s">
        <v>2444</v>
      </c>
      <c r="E567" t="s">
        <v>2392</v>
      </c>
    </row>
    <row r="568" spans="1:5" ht="15.6" x14ac:dyDescent="0.3">
      <c r="A568" s="1" t="s">
        <v>1804</v>
      </c>
      <c r="B568" s="1" t="s">
        <v>3329</v>
      </c>
      <c r="C568" t="s">
        <v>2387</v>
      </c>
      <c r="D568" t="s">
        <v>3221</v>
      </c>
    </row>
    <row r="569" spans="1:5" ht="15.6" x14ac:dyDescent="0.3">
      <c r="A569" s="1" t="s">
        <v>1803</v>
      </c>
      <c r="B569" s="1" t="s">
        <v>3330</v>
      </c>
      <c r="C569" t="s">
        <v>2387</v>
      </c>
      <c r="D569" t="s">
        <v>3331</v>
      </c>
      <c r="E569" t="s">
        <v>2493</v>
      </c>
    </row>
    <row r="570" spans="1:5" ht="15.6" x14ac:dyDescent="0.3">
      <c r="A570" s="1" t="s">
        <v>1802</v>
      </c>
      <c r="B570" s="1" t="s">
        <v>3332</v>
      </c>
      <c r="C570" t="s">
        <v>2387</v>
      </c>
      <c r="D570" t="s">
        <v>3333</v>
      </c>
      <c r="E570" t="s">
        <v>2401</v>
      </c>
    </row>
    <row r="571" spans="1:5" ht="15.6" x14ac:dyDescent="0.3">
      <c r="A571" s="1" t="s">
        <v>1801</v>
      </c>
      <c r="B571" s="1" t="s">
        <v>3334</v>
      </c>
      <c r="C571" t="s">
        <v>2390</v>
      </c>
      <c r="D571" t="s">
        <v>2610</v>
      </c>
      <c r="E571" t="s">
        <v>2464</v>
      </c>
    </row>
    <row r="572" spans="1:5" ht="15.6" x14ac:dyDescent="0.3">
      <c r="A572" s="1" t="s">
        <v>1800</v>
      </c>
      <c r="B572" s="1" t="s">
        <v>3335</v>
      </c>
      <c r="C572" t="s">
        <v>2390</v>
      </c>
      <c r="D572" t="s">
        <v>2407</v>
      </c>
      <c r="E572" t="s">
        <v>2459</v>
      </c>
    </row>
    <row r="573" spans="1:5" ht="15.6" x14ac:dyDescent="0.3">
      <c r="A573" s="1" t="s">
        <v>1799</v>
      </c>
      <c r="B573" s="1" t="s">
        <v>3336</v>
      </c>
      <c r="C573" t="s">
        <v>2390</v>
      </c>
      <c r="D573" t="s">
        <v>2787</v>
      </c>
    </row>
    <row r="574" spans="1:5" ht="15.6" x14ac:dyDescent="0.3">
      <c r="A574" s="1" t="s">
        <v>1798</v>
      </c>
      <c r="B574" s="1" t="s">
        <v>3337</v>
      </c>
      <c r="C574" t="s">
        <v>3220</v>
      </c>
      <c r="D574" t="s">
        <v>3338</v>
      </c>
      <c r="E574" t="s">
        <v>2553</v>
      </c>
    </row>
    <row r="575" spans="1:5" ht="15.6" x14ac:dyDescent="0.3">
      <c r="A575" s="1" t="s">
        <v>1797</v>
      </c>
      <c r="B575" s="1" t="s">
        <v>3339</v>
      </c>
      <c r="C575" t="s">
        <v>2390</v>
      </c>
      <c r="D575" t="s">
        <v>2879</v>
      </c>
      <c r="E575" t="s">
        <v>2691</v>
      </c>
    </row>
    <row r="576" spans="1:5" ht="15.6" x14ac:dyDescent="0.3">
      <c r="A576" s="1" t="s">
        <v>1796</v>
      </c>
      <c r="B576" s="1" t="s">
        <v>3340</v>
      </c>
      <c r="C576" t="s">
        <v>2390</v>
      </c>
      <c r="D576" t="s">
        <v>3341</v>
      </c>
    </row>
    <row r="577" spans="1:5" ht="15.6" x14ac:dyDescent="0.3">
      <c r="A577" s="1" t="s">
        <v>1795</v>
      </c>
      <c r="B577" s="1" t="s">
        <v>3342</v>
      </c>
      <c r="C577" t="s">
        <v>2387</v>
      </c>
      <c r="D577" t="s">
        <v>2894</v>
      </c>
      <c r="E577" t="s">
        <v>2877</v>
      </c>
    </row>
    <row r="578" spans="1:5" ht="15.6" x14ac:dyDescent="0.3">
      <c r="A578" s="1" t="s">
        <v>1794</v>
      </c>
      <c r="B578" s="1" t="s">
        <v>3343</v>
      </c>
      <c r="C578" t="s">
        <v>3220</v>
      </c>
      <c r="D578" t="s">
        <v>2644</v>
      </c>
    </row>
    <row r="579" spans="1:5" ht="15.6" x14ac:dyDescent="0.3">
      <c r="A579" s="1" t="s">
        <v>1793</v>
      </c>
      <c r="B579" s="1" t="s">
        <v>3344</v>
      </c>
      <c r="C579" t="s">
        <v>2390</v>
      </c>
      <c r="D579" t="s">
        <v>3345</v>
      </c>
    </row>
    <row r="580" spans="1:5" ht="15.6" x14ac:dyDescent="0.3">
      <c r="A580" s="1" t="s">
        <v>1792</v>
      </c>
      <c r="B580" s="1" t="s">
        <v>3346</v>
      </c>
      <c r="C580" t="s">
        <v>2387</v>
      </c>
      <c r="D580" t="s">
        <v>3347</v>
      </c>
      <c r="E580" t="s">
        <v>2428</v>
      </c>
    </row>
    <row r="581" spans="1:5" ht="15.6" x14ac:dyDescent="0.3">
      <c r="A581" s="1" t="s">
        <v>1791</v>
      </c>
      <c r="B581" s="1" t="s">
        <v>3348</v>
      </c>
      <c r="C581" t="s">
        <v>2387</v>
      </c>
      <c r="D581" t="s">
        <v>3349</v>
      </c>
      <c r="E581" t="s">
        <v>2447</v>
      </c>
    </row>
    <row r="582" spans="1:5" ht="15.6" x14ac:dyDescent="0.3">
      <c r="A582" s="1" t="s">
        <v>1790</v>
      </c>
      <c r="B582" s="1" t="s">
        <v>3350</v>
      </c>
      <c r="C582" t="s">
        <v>2390</v>
      </c>
      <c r="D582" t="s">
        <v>3351</v>
      </c>
    </row>
    <row r="583" spans="1:5" ht="15.6" x14ac:dyDescent="0.3">
      <c r="A583" s="1" t="s">
        <v>1789</v>
      </c>
      <c r="B583" s="1" t="s">
        <v>3352</v>
      </c>
      <c r="C583" t="s">
        <v>2390</v>
      </c>
      <c r="D583" t="s">
        <v>2394</v>
      </c>
    </row>
    <row r="584" spans="1:5" ht="15.6" x14ac:dyDescent="0.3">
      <c r="A584" s="1" t="s">
        <v>1788</v>
      </c>
      <c r="B584" s="1" t="s">
        <v>3353</v>
      </c>
      <c r="C584" t="s">
        <v>2387</v>
      </c>
      <c r="D584" t="s">
        <v>3354</v>
      </c>
      <c r="E584" t="s">
        <v>2440</v>
      </c>
    </row>
    <row r="585" spans="1:5" ht="15.6" x14ac:dyDescent="0.3">
      <c r="A585" s="1" t="s">
        <v>1787</v>
      </c>
      <c r="B585" s="1" t="s">
        <v>3355</v>
      </c>
      <c r="C585" t="s">
        <v>2390</v>
      </c>
      <c r="D585" t="s">
        <v>2781</v>
      </c>
    </row>
    <row r="586" spans="1:5" ht="15.6" x14ac:dyDescent="0.3">
      <c r="A586" s="1" t="s">
        <v>1786</v>
      </c>
      <c r="B586" s="1" t="s">
        <v>3356</v>
      </c>
      <c r="C586" t="s">
        <v>2387</v>
      </c>
      <c r="D586" t="s">
        <v>3357</v>
      </c>
      <c r="E586" t="s">
        <v>2508</v>
      </c>
    </row>
    <row r="587" spans="1:5" ht="15.6" x14ac:dyDescent="0.3">
      <c r="A587" s="1" t="s">
        <v>1785</v>
      </c>
      <c r="B587" s="1" t="s">
        <v>3358</v>
      </c>
      <c r="C587" t="s">
        <v>2387</v>
      </c>
      <c r="D587" t="s">
        <v>3039</v>
      </c>
    </row>
    <row r="588" spans="1:5" ht="15.6" x14ac:dyDescent="0.3">
      <c r="A588" s="1" t="s">
        <v>1784</v>
      </c>
      <c r="B588" s="1" t="s">
        <v>3359</v>
      </c>
      <c r="C588" t="s">
        <v>2387</v>
      </c>
      <c r="D588" t="s">
        <v>3360</v>
      </c>
      <c r="E588" t="s">
        <v>2598</v>
      </c>
    </row>
    <row r="589" spans="1:5" ht="15.6" x14ac:dyDescent="0.3">
      <c r="A589" s="1" t="s">
        <v>1783</v>
      </c>
      <c r="B589" s="1" t="s">
        <v>3361</v>
      </c>
      <c r="C589" t="s">
        <v>2387</v>
      </c>
      <c r="D589" t="s">
        <v>3362</v>
      </c>
      <c r="E589" t="s">
        <v>2493</v>
      </c>
    </row>
    <row r="590" spans="1:5" ht="15.6" x14ac:dyDescent="0.3">
      <c r="A590" s="1" t="s">
        <v>1782</v>
      </c>
      <c r="B590" s="1" t="s">
        <v>2560</v>
      </c>
      <c r="C590" t="s">
        <v>3220</v>
      </c>
      <c r="D590" t="s">
        <v>3363</v>
      </c>
    </row>
    <row r="591" spans="1:5" ht="15.6" x14ac:dyDescent="0.3">
      <c r="A591" s="1" t="s">
        <v>1781</v>
      </c>
      <c r="B591" s="1" t="s">
        <v>3364</v>
      </c>
      <c r="C591" t="s">
        <v>2387</v>
      </c>
      <c r="D591" t="s">
        <v>3365</v>
      </c>
    </row>
    <row r="592" spans="1:5" ht="15.6" x14ac:dyDescent="0.3">
      <c r="A592" s="1" t="s">
        <v>1780</v>
      </c>
      <c r="B592" s="1" t="s">
        <v>3366</v>
      </c>
      <c r="C592" t="s">
        <v>2390</v>
      </c>
      <c r="D592" t="s">
        <v>2879</v>
      </c>
    </row>
    <row r="593" spans="1:5" ht="15.6" x14ac:dyDescent="0.3">
      <c r="A593" s="1" t="s">
        <v>1779</v>
      </c>
      <c r="B593" s="1" t="s">
        <v>2537</v>
      </c>
      <c r="C593" t="s">
        <v>2387</v>
      </c>
      <c r="D593" t="s">
        <v>3367</v>
      </c>
    </row>
    <row r="594" spans="1:5" ht="15.6" x14ac:dyDescent="0.3">
      <c r="A594" s="1" t="s">
        <v>1778</v>
      </c>
      <c r="B594" s="1" t="s">
        <v>3368</v>
      </c>
      <c r="C594" t="s">
        <v>2387</v>
      </c>
      <c r="D594" t="s">
        <v>3369</v>
      </c>
      <c r="E594" t="s">
        <v>2553</v>
      </c>
    </row>
    <row r="595" spans="1:5" ht="15.6" x14ac:dyDescent="0.3">
      <c r="A595" s="1" t="s">
        <v>1777</v>
      </c>
      <c r="B595" s="1" t="s">
        <v>3370</v>
      </c>
      <c r="C595" t="s">
        <v>3220</v>
      </c>
      <c r="D595" t="s">
        <v>2388</v>
      </c>
      <c r="E595" t="s">
        <v>2616</v>
      </c>
    </row>
    <row r="596" spans="1:5" ht="15.6" x14ac:dyDescent="0.3">
      <c r="A596" s="1" t="s">
        <v>1776</v>
      </c>
      <c r="B596" s="1" t="s">
        <v>3371</v>
      </c>
      <c r="C596" t="s">
        <v>2387</v>
      </c>
      <c r="D596" t="s">
        <v>3372</v>
      </c>
      <c r="E596" t="s">
        <v>2392</v>
      </c>
    </row>
    <row r="597" spans="1:5" ht="15.6" x14ac:dyDescent="0.3">
      <c r="A597" s="1" t="s">
        <v>1775</v>
      </c>
      <c r="B597" s="1" t="s">
        <v>3373</v>
      </c>
      <c r="C597" t="s">
        <v>2390</v>
      </c>
      <c r="D597" t="s">
        <v>3374</v>
      </c>
    </row>
    <row r="598" spans="1:5" ht="15.6" x14ac:dyDescent="0.3">
      <c r="A598" s="1" t="s">
        <v>1774</v>
      </c>
      <c r="B598" s="1" t="s">
        <v>3375</v>
      </c>
      <c r="C598" t="s">
        <v>2390</v>
      </c>
      <c r="D598" t="s">
        <v>3376</v>
      </c>
      <c r="E598" t="s">
        <v>2474</v>
      </c>
    </row>
    <row r="599" spans="1:5" ht="15.6" x14ac:dyDescent="0.3">
      <c r="A599" s="1" t="s">
        <v>1773</v>
      </c>
      <c r="B599" s="1" t="s">
        <v>3377</v>
      </c>
      <c r="C599" t="s">
        <v>2387</v>
      </c>
      <c r="D599" t="s">
        <v>2893</v>
      </c>
      <c r="E599" t="s">
        <v>2392</v>
      </c>
    </row>
    <row r="600" spans="1:5" ht="15.6" x14ac:dyDescent="0.3">
      <c r="A600" s="1" t="s">
        <v>1772</v>
      </c>
      <c r="B600" s="1" t="s">
        <v>3378</v>
      </c>
      <c r="C600" t="s">
        <v>2387</v>
      </c>
      <c r="D600" t="s">
        <v>3379</v>
      </c>
    </row>
    <row r="601" spans="1:5" ht="15.6" x14ac:dyDescent="0.3">
      <c r="A601" s="1" t="s">
        <v>1771</v>
      </c>
      <c r="B601" s="1" t="s">
        <v>3380</v>
      </c>
      <c r="C601" t="s">
        <v>2390</v>
      </c>
      <c r="D601" t="s">
        <v>3381</v>
      </c>
      <c r="E601" t="s">
        <v>2447</v>
      </c>
    </row>
    <row r="602" spans="1:5" ht="15.6" x14ac:dyDescent="0.3">
      <c r="A602" s="1" t="s">
        <v>1770</v>
      </c>
      <c r="B602" s="1" t="s">
        <v>3382</v>
      </c>
      <c r="C602" t="s">
        <v>2387</v>
      </c>
      <c r="D602" t="s">
        <v>3124</v>
      </c>
      <c r="E602" t="s">
        <v>2493</v>
      </c>
    </row>
    <row r="603" spans="1:5" ht="15.6" x14ac:dyDescent="0.3">
      <c r="A603" s="1" t="s">
        <v>1769</v>
      </c>
      <c r="B603" s="1" t="s">
        <v>3383</v>
      </c>
      <c r="C603" t="s">
        <v>3220</v>
      </c>
      <c r="D603" t="s">
        <v>2773</v>
      </c>
    </row>
    <row r="604" spans="1:5" ht="15.6" x14ac:dyDescent="0.3">
      <c r="A604" s="1" t="s">
        <v>1768</v>
      </c>
      <c r="B604" s="1" t="s">
        <v>3384</v>
      </c>
      <c r="C604" t="s">
        <v>3220</v>
      </c>
      <c r="D604" t="s">
        <v>2534</v>
      </c>
      <c r="E604" t="s">
        <v>2440</v>
      </c>
    </row>
    <row r="605" spans="1:5" ht="15.6" x14ac:dyDescent="0.3">
      <c r="A605" s="1" t="s">
        <v>1767</v>
      </c>
      <c r="B605" s="1" t="s">
        <v>3385</v>
      </c>
      <c r="C605" t="s">
        <v>2390</v>
      </c>
      <c r="D605" t="s">
        <v>3351</v>
      </c>
    </row>
    <row r="606" spans="1:5" ht="15.6" x14ac:dyDescent="0.3">
      <c r="A606" s="1" t="s">
        <v>1766</v>
      </c>
      <c r="B606" s="1" t="s">
        <v>2630</v>
      </c>
      <c r="C606" t="s">
        <v>2390</v>
      </c>
      <c r="D606" t="s">
        <v>2742</v>
      </c>
      <c r="E606" t="s">
        <v>2464</v>
      </c>
    </row>
    <row r="607" spans="1:5" ht="15.6" x14ac:dyDescent="0.3">
      <c r="A607" s="1" t="s">
        <v>1765</v>
      </c>
      <c r="B607" s="1" t="s">
        <v>3386</v>
      </c>
      <c r="C607" t="s">
        <v>2390</v>
      </c>
      <c r="D607" t="s">
        <v>2538</v>
      </c>
      <c r="E607" t="s">
        <v>2469</v>
      </c>
    </row>
    <row r="608" spans="1:5" ht="15.6" x14ac:dyDescent="0.3">
      <c r="A608" s="1" t="s">
        <v>1764</v>
      </c>
      <c r="B608" s="1" t="s">
        <v>3387</v>
      </c>
      <c r="C608" t="s">
        <v>2390</v>
      </c>
      <c r="D608" t="s">
        <v>3388</v>
      </c>
    </row>
    <row r="609" spans="1:5" ht="15.6" x14ac:dyDescent="0.3">
      <c r="A609" s="1" t="s">
        <v>1763</v>
      </c>
      <c r="B609" s="1" t="s">
        <v>3389</v>
      </c>
      <c r="C609" t="s">
        <v>2390</v>
      </c>
      <c r="D609" t="s">
        <v>2792</v>
      </c>
    </row>
    <row r="610" spans="1:5" ht="15.6" x14ac:dyDescent="0.3">
      <c r="A610" s="1" t="s">
        <v>1762</v>
      </c>
      <c r="B610" s="1" t="s">
        <v>3390</v>
      </c>
      <c r="C610" t="s">
        <v>2390</v>
      </c>
      <c r="D610" t="s">
        <v>2610</v>
      </c>
      <c r="E610" t="s">
        <v>2454</v>
      </c>
    </row>
    <row r="611" spans="1:5" ht="15.6" x14ac:dyDescent="0.3">
      <c r="A611" s="1" t="s">
        <v>1761</v>
      </c>
      <c r="B611" s="1" t="s">
        <v>3391</v>
      </c>
      <c r="C611" t="s">
        <v>3220</v>
      </c>
      <c r="D611" t="s">
        <v>3392</v>
      </c>
    </row>
    <row r="612" spans="1:5" ht="15.6" x14ac:dyDescent="0.3">
      <c r="A612" s="1" t="s">
        <v>1760</v>
      </c>
      <c r="B612" s="1" t="s">
        <v>3393</v>
      </c>
      <c r="C612" t="s">
        <v>2390</v>
      </c>
      <c r="D612" t="s">
        <v>3394</v>
      </c>
    </row>
    <row r="613" spans="1:5" ht="15.6" x14ac:dyDescent="0.3">
      <c r="A613" s="1" t="s">
        <v>1759</v>
      </c>
      <c r="B613" s="1" t="s">
        <v>3395</v>
      </c>
      <c r="C613" t="s">
        <v>2387</v>
      </c>
      <c r="D613" t="s">
        <v>2534</v>
      </c>
      <c r="E613" t="s">
        <v>2428</v>
      </c>
    </row>
    <row r="614" spans="1:5" ht="15.6" x14ac:dyDescent="0.3">
      <c r="A614" s="1" t="s">
        <v>1758</v>
      </c>
      <c r="B614" s="1" t="s">
        <v>3396</v>
      </c>
      <c r="C614" t="s">
        <v>2387</v>
      </c>
      <c r="D614" t="s">
        <v>3397</v>
      </c>
      <c r="E614" t="s">
        <v>2423</v>
      </c>
    </row>
    <row r="615" spans="1:5" ht="15.6" x14ac:dyDescent="0.3">
      <c r="A615" s="1" t="s">
        <v>1757</v>
      </c>
      <c r="B615" s="1" t="s">
        <v>3398</v>
      </c>
      <c r="C615" t="s">
        <v>2390</v>
      </c>
      <c r="D615" t="s">
        <v>2536</v>
      </c>
      <c r="E615" t="s">
        <v>2877</v>
      </c>
    </row>
    <row r="616" spans="1:5" ht="15.6" x14ac:dyDescent="0.3">
      <c r="A616" s="1" t="s">
        <v>1756</v>
      </c>
      <c r="B616" s="1" t="s">
        <v>3399</v>
      </c>
      <c r="C616" t="s">
        <v>2387</v>
      </c>
      <c r="D616" t="s">
        <v>3400</v>
      </c>
      <c r="E616" t="s">
        <v>2532</v>
      </c>
    </row>
    <row r="617" spans="1:5" ht="15.6" x14ac:dyDescent="0.3">
      <c r="A617" s="1" t="s">
        <v>1755</v>
      </c>
      <c r="B617" s="1" t="s">
        <v>2543</v>
      </c>
      <c r="C617" t="s">
        <v>2387</v>
      </c>
      <c r="D617" t="s">
        <v>2521</v>
      </c>
      <c r="E617" t="s">
        <v>2553</v>
      </c>
    </row>
    <row r="618" spans="1:5" ht="15.6" x14ac:dyDescent="0.3">
      <c r="A618" s="1" t="s">
        <v>1754</v>
      </c>
      <c r="B618" s="1" t="s">
        <v>2912</v>
      </c>
      <c r="C618" t="s">
        <v>3220</v>
      </c>
      <c r="D618" t="s">
        <v>2765</v>
      </c>
    </row>
    <row r="619" spans="1:5" ht="15.6" x14ac:dyDescent="0.3">
      <c r="A619" s="1" t="s">
        <v>1753</v>
      </c>
      <c r="B619" s="1" t="s">
        <v>3401</v>
      </c>
      <c r="C619" t="s">
        <v>2387</v>
      </c>
      <c r="D619" t="s">
        <v>2760</v>
      </c>
    </row>
    <row r="620" spans="1:5" ht="15.6" x14ac:dyDescent="0.3">
      <c r="A620" s="1" t="s">
        <v>1752</v>
      </c>
      <c r="B620" s="1" t="s">
        <v>3402</v>
      </c>
      <c r="C620" t="s">
        <v>2387</v>
      </c>
      <c r="D620" t="s">
        <v>2846</v>
      </c>
      <c r="E620" t="s">
        <v>2469</v>
      </c>
    </row>
    <row r="621" spans="1:5" ht="15.6" x14ac:dyDescent="0.3">
      <c r="A621" s="1" t="s">
        <v>1751</v>
      </c>
      <c r="B621" s="1" t="s">
        <v>3403</v>
      </c>
      <c r="C621" t="s">
        <v>2387</v>
      </c>
      <c r="D621" t="s">
        <v>2595</v>
      </c>
      <c r="E621" t="s">
        <v>2493</v>
      </c>
    </row>
    <row r="622" spans="1:5" ht="15.6" x14ac:dyDescent="0.3">
      <c r="A622" s="1" t="s">
        <v>1750</v>
      </c>
      <c r="B622" s="1" t="s">
        <v>3404</v>
      </c>
      <c r="C622" t="s">
        <v>3220</v>
      </c>
      <c r="D622" t="s">
        <v>3405</v>
      </c>
      <c r="E622" t="s">
        <v>2582</v>
      </c>
    </row>
    <row r="623" spans="1:5" ht="15.6" x14ac:dyDescent="0.3">
      <c r="A623" s="1" t="s">
        <v>1749</v>
      </c>
      <c r="B623" s="1" t="s">
        <v>3406</v>
      </c>
      <c r="C623" t="s">
        <v>2390</v>
      </c>
      <c r="D623" t="s">
        <v>3407</v>
      </c>
    </row>
    <row r="624" spans="1:5" ht="15.6" x14ac:dyDescent="0.3">
      <c r="A624" s="1" t="s">
        <v>1748</v>
      </c>
      <c r="B624" s="1" t="s">
        <v>3408</v>
      </c>
      <c r="C624" t="s">
        <v>2387</v>
      </c>
      <c r="D624" t="s">
        <v>3216</v>
      </c>
      <c r="E624" t="s">
        <v>3409</v>
      </c>
    </row>
    <row r="625" spans="1:5" ht="15.6" x14ac:dyDescent="0.3">
      <c r="A625" s="1" t="s">
        <v>1747</v>
      </c>
      <c r="B625" s="1" t="s">
        <v>3410</v>
      </c>
      <c r="C625" t="s">
        <v>2390</v>
      </c>
      <c r="D625" t="s">
        <v>2629</v>
      </c>
      <c r="E625" t="s">
        <v>2408</v>
      </c>
    </row>
    <row r="626" spans="1:5" ht="15.6" x14ac:dyDescent="0.3">
      <c r="A626" s="1" t="s">
        <v>1746</v>
      </c>
      <c r="B626" s="1" t="s">
        <v>3411</v>
      </c>
      <c r="C626" t="s">
        <v>2390</v>
      </c>
      <c r="D626" t="s">
        <v>3412</v>
      </c>
    </row>
    <row r="627" spans="1:5" ht="15.6" x14ac:dyDescent="0.3">
      <c r="A627" s="1" t="s">
        <v>1745</v>
      </c>
      <c r="B627" s="1" t="s">
        <v>3413</v>
      </c>
      <c r="C627" t="s">
        <v>2390</v>
      </c>
      <c r="D627" t="s">
        <v>2781</v>
      </c>
      <c r="E627" t="s">
        <v>2616</v>
      </c>
    </row>
    <row r="628" spans="1:5" ht="15.6" x14ac:dyDescent="0.3">
      <c r="A628" s="1" t="s">
        <v>1744</v>
      </c>
      <c r="B628" s="1" t="s">
        <v>3414</v>
      </c>
      <c r="C628" t="s">
        <v>2390</v>
      </c>
      <c r="D628" t="s">
        <v>3415</v>
      </c>
      <c r="E628" t="s">
        <v>2433</v>
      </c>
    </row>
    <row r="629" spans="1:5" ht="15.6" x14ac:dyDescent="0.3">
      <c r="A629" s="1" t="s">
        <v>1743</v>
      </c>
      <c r="B629" s="1" t="s">
        <v>3416</v>
      </c>
      <c r="C629" t="s">
        <v>3220</v>
      </c>
      <c r="D629" t="s">
        <v>3417</v>
      </c>
      <c r="E629" t="s">
        <v>2408</v>
      </c>
    </row>
    <row r="630" spans="1:5" ht="15.6" x14ac:dyDescent="0.3">
      <c r="A630" s="1" t="s">
        <v>1742</v>
      </c>
      <c r="B630" s="1" t="s">
        <v>3418</v>
      </c>
      <c r="C630" t="s">
        <v>2390</v>
      </c>
      <c r="D630" t="s">
        <v>2403</v>
      </c>
      <c r="E630" t="s">
        <v>2474</v>
      </c>
    </row>
    <row r="631" spans="1:5" ht="15.6" x14ac:dyDescent="0.3">
      <c r="A631" s="1" t="s">
        <v>1741</v>
      </c>
      <c r="B631" s="1" t="s">
        <v>2898</v>
      </c>
      <c r="C631" t="s">
        <v>2387</v>
      </c>
      <c r="D631" t="s">
        <v>3121</v>
      </c>
      <c r="E631" t="s">
        <v>2790</v>
      </c>
    </row>
    <row r="632" spans="1:5" ht="15.6" x14ac:dyDescent="0.3">
      <c r="A632" s="1" t="s">
        <v>1740</v>
      </c>
      <c r="B632" s="1" t="s">
        <v>3419</v>
      </c>
      <c r="C632" t="s">
        <v>3220</v>
      </c>
      <c r="D632" t="s">
        <v>2479</v>
      </c>
      <c r="E632" t="s">
        <v>2428</v>
      </c>
    </row>
    <row r="633" spans="1:5" ht="15.6" x14ac:dyDescent="0.3">
      <c r="A633" s="1" t="s">
        <v>1739</v>
      </c>
      <c r="B633" s="1" t="s">
        <v>3420</v>
      </c>
      <c r="C633" t="s">
        <v>2390</v>
      </c>
      <c r="D633" t="s">
        <v>2821</v>
      </c>
    </row>
    <row r="634" spans="1:5" ht="15.6" x14ac:dyDescent="0.3">
      <c r="A634" s="1" t="s">
        <v>1738</v>
      </c>
      <c r="B634" s="1" t="s">
        <v>3421</v>
      </c>
      <c r="C634" t="s">
        <v>2390</v>
      </c>
      <c r="D634" t="s">
        <v>2781</v>
      </c>
    </row>
    <row r="635" spans="1:5" ht="15.6" x14ac:dyDescent="0.3">
      <c r="A635" s="1" t="s">
        <v>1737</v>
      </c>
      <c r="B635" s="1" t="s">
        <v>3422</v>
      </c>
      <c r="C635" t="s">
        <v>3220</v>
      </c>
      <c r="D635" t="s">
        <v>3423</v>
      </c>
    </row>
    <row r="636" spans="1:5" ht="15.6" x14ac:dyDescent="0.3">
      <c r="A636" s="1" t="s">
        <v>1736</v>
      </c>
      <c r="B636" s="1" t="s">
        <v>2984</v>
      </c>
      <c r="C636" t="s">
        <v>2390</v>
      </c>
      <c r="D636" t="s">
        <v>3059</v>
      </c>
      <c r="E636" t="s">
        <v>2714</v>
      </c>
    </row>
    <row r="637" spans="1:5" ht="15.6" x14ac:dyDescent="0.3">
      <c r="A637" s="1" t="s">
        <v>1735</v>
      </c>
      <c r="B637" s="1" t="s">
        <v>3424</v>
      </c>
      <c r="C637" t="s">
        <v>3220</v>
      </c>
      <c r="D637" t="s">
        <v>3425</v>
      </c>
    </row>
    <row r="638" spans="1:5" ht="15.6" x14ac:dyDescent="0.3">
      <c r="A638" s="1" t="s">
        <v>1734</v>
      </c>
      <c r="B638" s="1" t="s">
        <v>3426</v>
      </c>
      <c r="C638" t="s">
        <v>2387</v>
      </c>
      <c r="D638" t="s">
        <v>2453</v>
      </c>
    </row>
    <row r="639" spans="1:5" ht="15.6" x14ac:dyDescent="0.3">
      <c r="A639" s="1" t="s">
        <v>1733</v>
      </c>
      <c r="B639" s="1" t="s">
        <v>3427</v>
      </c>
      <c r="C639" t="s">
        <v>2390</v>
      </c>
      <c r="D639" t="s">
        <v>2646</v>
      </c>
    </row>
    <row r="640" spans="1:5" ht="15.6" x14ac:dyDescent="0.3">
      <c r="A640" s="1" t="s">
        <v>1732</v>
      </c>
      <c r="B640" s="1" t="s">
        <v>3428</v>
      </c>
      <c r="C640" t="s">
        <v>2387</v>
      </c>
      <c r="D640" t="s">
        <v>2552</v>
      </c>
      <c r="E640" t="s">
        <v>2411</v>
      </c>
    </row>
    <row r="641" spans="1:5" ht="15.6" x14ac:dyDescent="0.3">
      <c r="A641" s="1" t="s">
        <v>1731</v>
      </c>
      <c r="B641" s="1" t="s">
        <v>2395</v>
      </c>
      <c r="C641" t="s">
        <v>3220</v>
      </c>
      <c r="D641" t="s">
        <v>3429</v>
      </c>
      <c r="E641" t="s">
        <v>2797</v>
      </c>
    </row>
    <row r="642" spans="1:5" ht="15.6" x14ac:dyDescent="0.3">
      <c r="A642" s="1" t="s">
        <v>1730</v>
      </c>
      <c r="B642" s="1" t="s">
        <v>3430</v>
      </c>
      <c r="C642" t="s">
        <v>2390</v>
      </c>
      <c r="D642" t="s">
        <v>3431</v>
      </c>
    </row>
    <row r="643" spans="1:5" ht="15.6" x14ac:dyDescent="0.3">
      <c r="A643" s="1" t="s">
        <v>1729</v>
      </c>
      <c r="B643" s="1" t="s">
        <v>2530</v>
      </c>
      <c r="C643" t="s">
        <v>2387</v>
      </c>
      <c r="D643" t="s">
        <v>2388</v>
      </c>
      <c r="E643" t="s">
        <v>2428</v>
      </c>
    </row>
    <row r="644" spans="1:5" ht="15.6" x14ac:dyDescent="0.3">
      <c r="A644" s="1" t="s">
        <v>1728</v>
      </c>
      <c r="B644" s="1" t="s">
        <v>3432</v>
      </c>
      <c r="C644" t="s">
        <v>2390</v>
      </c>
      <c r="D644" t="s">
        <v>2403</v>
      </c>
    </row>
    <row r="645" spans="1:5" ht="15.6" x14ac:dyDescent="0.3">
      <c r="A645" s="1" t="s">
        <v>1727</v>
      </c>
      <c r="B645" s="1" t="s">
        <v>3433</v>
      </c>
      <c r="C645" t="s">
        <v>2390</v>
      </c>
      <c r="D645" t="s">
        <v>3434</v>
      </c>
    </row>
    <row r="646" spans="1:5" ht="15.6" x14ac:dyDescent="0.3">
      <c r="A646" s="1" t="s">
        <v>1726</v>
      </c>
      <c r="B646" s="1" t="s">
        <v>3435</v>
      </c>
      <c r="C646" t="s">
        <v>2387</v>
      </c>
      <c r="D646" t="s">
        <v>2648</v>
      </c>
      <c r="E646" t="s">
        <v>2423</v>
      </c>
    </row>
    <row r="647" spans="1:5" ht="15.6" x14ac:dyDescent="0.3">
      <c r="A647" s="1" t="s">
        <v>1725</v>
      </c>
      <c r="B647" s="1" t="s">
        <v>3436</v>
      </c>
      <c r="C647" t="s">
        <v>2387</v>
      </c>
      <c r="D647" t="s">
        <v>2595</v>
      </c>
      <c r="E647" t="s">
        <v>2428</v>
      </c>
    </row>
    <row r="648" spans="1:5" ht="15.6" x14ac:dyDescent="0.3">
      <c r="A648" s="1" t="s">
        <v>1724</v>
      </c>
      <c r="B648" s="1" t="s">
        <v>3437</v>
      </c>
      <c r="C648" t="s">
        <v>2387</v>
      </c>
      <c r="D648" t="s">
        <v>3438</v>
      </c>
      <c r="E648" t="s">
        <v>2582</v>
      </c>
    </row>
    <row r="649" spans="1:5" ht="15.6" x14ac:dyDescent="0.3">
      <c r="A649" s="1" t="s">
        <v>1723</v>
      </c>
      <c r="B649" s="1" t="s">
        <v>3439</v>
      </c>
      <c r="C649" t="s">
        <v>2390</v>
      </c>
      <c r="D649" t="s">
        <v>2569</v>
      </c>
      <c r="E649" t="s">
        <v>2493</v>
      </c>
    </row>
    <row r="650" spans="1:5" ht="15.6" x14ac:dyDescent="0.3">
      <c r="A650" s="1" t="s">
        <v>1722</v>
      </c>
      <c r="B650" s="1" t="s">
        <v>3440</v>
      </c>
      <c r="C650" t="s">
        <v>2390</v>
      </c>
      <c r="D650" t="s">
        <v>3094</v>
      </c>
    </row>
    <row r="651" spans="1:5" ht="15.6" x14ac:dyDescent="0.3">
      <c r="A651" s="1" t="s">
        <v>1721</v>
      </c>
      <c r="B651" s="1" t="s">
        <v>3441</v>
      </c>
      <c r="C651" t="s">
        <v>2387</v>
      </c>
      <c r="D651" t="s">
        <v>3442</v>
      </c>
    </row>
    <row r="652" spans="1:5" ht="15.6" x14ac:dyDescent="0.3">
      <c r="A652" s="1" t="s">
        <v>1720</v>
      </c>
      <c r="B652" s="1" t="s">
        <v>3443</v>
      </c>
      <c r="C652" t="s">
        <v>2390</v>
      </c>
      <c r="D652" t="s">
        <v>2416</v>
      </c>
    </row>
    <row r="653" spans="1:5" ht="15.6" x14ac:dyDescent="0.3">
      <c r="A653" s="1" t="s">
        <v>1719</v>
      </c>
      <c r="B653" s="1" t="s">
        <v>3444</v>
      </c>
      <c r="C653" t="s">
        <v>2387</v>
      </c>
      <c r="D653" t="s">
        <v>3141</v>
      </c>
    </row>
    <row r="654" spans="1:5" ht="15.6" x14ac:dyDescent="0.3">
      <c r="A654" s="1" t="s">
        <v>1718</v>
      </c>
      <c r="B654" s="1" t="s">
        <v>3445</v>
      </c>
      <c r="C654" t="s">
        <v>2390</v>
      </c>
      <c r="D654" t="s">
        <v>3446</v>
      </c>
    </row>
    <row r="655" spans="1:5" ht="15.6" x14ac:dyDescent="0.3">
      <c r="A655" s="1" t="s">
        <v>1717</v>
      </c>
      <c r="B655" s="1" t="s">
        <v>3447</v>
      </c>
      <c r="C655" t="s">
        <v>2390</v>
      </c>
      <c r="D655" t="s">
        <v>2495</v>
      </c>
    </row>
    <row r="656" spans="1:5" ht="15.6" x14ac:dyDescent="0.3">
      <c r="A656" s="1" t="s">
        <v>1716</v>
      </c>
      <c r="B656" s="1" t="s">
        <v>3448</v>
      </c>
      <c r="C656" t="s">
        <v>2390</v>
      </c>
      <c r="D656" t="s">
        <v>3449</v>
      </c>
    </row>
    <row r="657" spans="1:5" ht="15.6" x14ac:dyDescent="0.3">
      <c r="A657" s="1" t="s">
        <v>1715</v>
      </c>
      <c r="B657" s="1" t="s">
        <v>3450</v>
      </c>
      <c r="C657" t="s">
        <v>2390</v>
      </c>
      <c r="D657" t="s">
        <v>2391</v>
      </c>
      <c r="E657" t="s">
        <v>2428</v>
      </c>
    </row>
    <row r="658" spans="1:5" ht="15.6" x14ac:dyDescent="0.3">
      <c r="A658" s="1" t="s">
        <v>1714</v>
      </c>
      <c r="B658" s="1" t="s">
        <v>3451</v>
      </c>
      <c r="C658" t="s">
        <v>2387</v>
      </c>
      <c r="D658" t="s">
        <v>3452</v>
      </c>
    </row>
    <row r="659" spans="1:5" ht="15.6" x14ac:dyDescent="0.3">
      <c r="A659" s="1" t="s">
        <v>1713</v>
      </c>
      <c r="B659" s="1" t="s">
        <v>3453</v>
      </c>
      <c r="C659" t="s">
        <v>2387</v>
      </c>
      <c r="D659" t="s">
        <v>3194</v>
      </c>
      <c r="E659" t="s">
        <v>2511</v>
      </c>
    </row>
    <row r="660" spans="1:5" ht="15.6" x14ac:dyDescent="0.3">
      <c r="A660" s="1" t="s">
        <v>1712</v>
      </c>
      <c r="B660" s="1" t="s">
        <v>3454</v>
      </c>
      <c r="C660" t="s">
        <v>2387</v>
      </c>
      <c r="D660" t="s">
        <v>3455</v>
      </c>
    </row>
    <row r="661" spans="1:5" ht="15.6" x14ac:dyDescent="0.3">
      <c r="A661" s="1" t="s">
        <v>1711</v>
      </c>
      <c r="B661" s="1" t="s">
        <v>3456</v>
      </c>
      <c r="C661" t="s">
        <v>2387</v>
      </c>
      <c r="D661" t="s">
        <v>3457</v>
      </c>
    </row>
    <row r="662" spans="1:5" ht="15.6" x14ac:dyDescent="0.3">
      <c r="A662" s="1" t="s">
        <v>1710</v>
      </c>
      <c r="B662" s="1" t="s">
        <v>3458</v>
      </c>
      <c r="C662" t="s">
        <v>2390</v>
      </c>
      <c r="D662" t="s">
        <v>3459</v>
      </c>
      <c r="E662" t="s">
        <v>2464</v>
      </c>
    </row>
    <row r="663" spans="1:5" ht="15.6" x14ac:dyDescent="0.3">
      <c r="A663" s="1" t="s">
        <v>1709</v>
      </c>
      <c r="B663" s="1" t="s">
        <v>3460</v>
      </c>
      <c r="C663" t="s">
        <v>2390</v>
      </c>
      <c r="D663" t="s">
        <v>2544</v>
      </c>
      <c r="E663" t="s">
        <v>2714</v>
      </c>
    </row>
    <row r="664" spans="1:5" ht="15.6" x14ac:dyDescent="0.3">
      <c r="A664" s="1" t="s">
        <v>1708</v>
      </c>
      <c r="B664" s="1" t="s">
        <v>3461</v>
      </c>
      <c r="C664" t="s">
        <v>2390</v>
      </c>
      <c r="D664" t="s">
        <v>3462</v>
      </c>
      <c r="E664" t="s">
        <v>2392</v>
      </c>
    </row>
    <row r="665" spans="1:5" ht="15.6" x14ac:dyDescent="0.3">
      <c r="A665" s="1" t="s">
        <v>1707</v>
      </c>
      <c r="B665" s="1" t="s">
        <v>3463</v>
      </c>
      <c r="C665" t="s">
        <v>2387</v>
      </c>
      <c r="D665" t="s">
        <v>3160</v>
      </c>
      <c r="E665" t="s">
        <v>2469</v>
      </c>
    </row>
    <row r="666" spans="1:5" ht="15.6" x14ac:dyDescent="0.3">
      <c r="A666" s="1" t="s">
        <v>1706</v>
      </c>
      <c r="B666" s="1" t="s">
        <v>3464</v>
      </c>
      <c r="C666" t="s">
        <v>2387</v>
      </c>
      <c r="D666" t="s">
        <v>3465</v>
      </c>
      <c r="E666" t="s">
        <v>2511</v>
      </c>
    </row>
    <row r="667" spans="1:5" ht="15.6" x14ac:dyDescent="0.3">
      <c r="A667" s="1" t="s">
        <v>1705</v>
      </c>
      <c r="B667" s="1" t="s">
        <v>3466</v>
      </c>
      <c r="C667" t="s">
        <v>2390</v>
      </c>
      <c r="D667" t="s">
        <v>2781</v>
      </c>
      <c r="E667" t="s">
        <v>2634</v>
      </c>
    </row>
    <row r="668" spans="1:5" ht="15.6" x14ac:dyDescent="0.3">
      <c r="A668" s="1" t="s">
        <v>1704</v>
      </c>
      <c r="B668" s="1" t="s">
        <v>3467</v>
      </c>
      <c r="C668" t="s">
        <v>3220</v>
      </c>
      <c r="D668" t="s">
        <v>2893</v>
      </c>
      <c r="E668" t="s">
        <v>2423</v>
      </c>
    </row>
    <row r="669" spans="1:5" ht="15.6" x14ac:dyDescent="0.3">
      <c r="A669" s="1" t="s">
        <v>1703</v>
      </c>
      <c r="B669" s="1" t="s">
        <v>3468</v>
      </c>
      <c r="C669" t="s">
        <v>3220</v>
      </c>
      <c r="D669" t="s">
        <v>3469</v>
      </c>
      <c r="E669" t="s">
        <v>2671</v>
      </c>
    </row>
    <row r="670" spans="1:5" ht="15.6" x14ac:dyDescent="0.3">
      <c r="A670" s="1" t="s">
        <v>1702</v>
      </c>
      <c r="B670" s="1" t="s">
        <v>3470</v>
      </c>
      <c r="C670" t="s">
        <v>2390</v>
      </c>
      <c r="D670" t="s">
        <v>2473</v>
      </c>
      <c r="E670" t="s">
        <v>2459</v>
      </c>
    </row>
    <row r="671" spans="1:5" ht="15.6" x14ac:dyDescent="0.3">
      <c r="A671" s="1" t="s">
        <v>1701</v>
      </c>
      <c r="B671" s="1" t="s">
        <v>3040</v>
      </c>
      <c r="C671" t="s">
        <v>3220</v>
      </c>
      <c r="D671" t="s">
        <v>2427</v>
      </c>
    </row>
    <row r="672" spans="1:5" ht="15.6" x14ac:dyDescent="0.3">
      <c r="A672" s="1" t="s">
        <v>1700</v>
      </c>
      <c r="B672" s="1" t="s">
        <v>3471</v>
      </c>
      <c r="C672" t="s">
        <v>2390</v>
      </c>
      <c r="D672" t="s">
        <v>2536</v>
      </c>
      <c r="E672" t="s">
        <v>2474</v>
      </c>
    </row>
    <row r="673" spans="1:5" ht="15.6" x14ac:dyDescent="0.3">
      <c r="A673" s="1" t="s">
        <v>1699</v>
      </c>
      <c r="B673" s="1" t="s">
        <v>3472</v>
      </c>
      <c r="C673" t="s">
        <v>2387</v>
      </c>
      <c r="D673" t="s">
        <v>3473</v>
      </c>
    </row>
    <row r="674" spans="1:5" ht="15.6" x14ac:dyDescent="0.3">
      <c r="A674" s="1" t="s">
        <v>1698</v>
      </c>
      <c r="B674" s="1" t="s">
        <v>3474</v>
      </c>
      <c r="C674" t="s">
        <v>2387</v>
      </c>
      <c r="D674" t="s">
        <v>3475</v>
      </c>
      <c r="E674" t="s">
        <v>2477</v>
      </c>
    </row>
    <row r="675" spans="1:5" ht="15.6" x14ac:dyDescent="0.3">
      <c r="A675" s="1" t="s">
        <v>1697</v>
      </c>
      <c r="B675" s="1" t="s">
        <v>3476</v>
      </c>
      <c r="C675" t="s">
        <v>2387</v>
      </c>
      <c r="D675" t="s">
        <v>3477</v>
      </c>
    </row>
    <row r="676" spans="1:5" ht="15.6" x14ac:dyDescent="0.3">
      <c r="A676" s="1" t="s">
        <v>1696</v>
      </c>
      <c r="B676" s="1" t="s">
        <v>3478</v>
      </c>
      <c r="C676" t="s">
        <v>2387</v>
      </c>
      <c r="D676" t="s">
        <v>2644</v>
      </c>
      <c r="E676" t="s">
        <v>2469</v>
      </c>
    </row>
    <row r="677" spans="1:5" ht="15.6" x14ac:dyDescent="0.3">
      <c r="A677" s="1" t="s">
        <v>1695</v>
      </c>
      <c r="B677" s="1" t="s">
        <v>3479</v>
      </c>
      <c r="C677" t="s">
        <v>2387</v>
      </c>
      <c r="D677" t="s">
        <v>3480</v>
      </c>
    </row>
    <row r="678" spans="1:5" ht="15.6" x14ac:dyDescent="0.3">
      <c r="A678" s="1" t="s">
        <v>1694</v>
      </c>
      <c r="B678" s="1" t="s">
        <v>3481</v>
      </c>
      <c r="C678" t="s">
        <v>3220</v>
      </c>
      <c r="D678" t="s">
        <v>3482</v>
      </c>
    </row>
    <row r="679" spans="1:5" ht="15.6" x14ac:dyDescent="0.3">
      <c r="A679" s="1" t="s">
        <v>1693</v>
      </c>
      <c r="B679" s="1" t="s">
        <v>3483</v>
      </c>
      <c r="C679" t="s">
        <v>2387</v>
      </c>
      <c r="D679" t="s">
        <v>3216</v>
      </c>
      <c r="E679" t="s">
        <v>2511</v>
      </c>
    </row>
    <row r="680" spans="1:5" ht="15.6" x14ac:dyDescent="0.3">
      <c r="A680" s="1" t="s">
        <v>1692</v>
      </c>
      <c r="B680" s="1" t="s">
        <v>3484</v>
      </c>
      <c r="C680" t="s">
        <v>2390</v>
      </c>
      <c r="D680" t="s">
        <v>3415</v>
      </c>
      <c r="E680" t="s">
        <v>2459</v>
      </c>
    </row>
    <row r="681" spans="1:5" ht="15.6" x14ac:dyDescent="0.3">
      <c r="A681" s="1" t="s">
        <v>1691</v>
      </c>
      <c r="B681" s="1" t="s">
        <v>3485</v>
      </c>
      <c r="C681" t="s">
        <v>2390</v>
      </c>
      <c r="D681" t="s">
        <v>2850</v>
      </c>
    </row>
    <row r="682" spans="1:5" ht="15.6" x14ac:dyDescent="0.3">
      <c r="A682" s="1" t="s">
        <v>1690</v>
      </c>
      <c r="B682" s="1" t="s">
        <v>3486</v>
      </c>
      <c r="C682" t="s">
        <v>2387</v>
      </c>
      <c r="D682" t="s">
        <v>3487</v>
      </c>
    </row>
    <row r="683" spans="1:5" ht="15.6" x14ac:dyDescent="0.3">
      <c r="A683" s="1" t="s">
        <v>1689</v>
      </c>
      <c r="B683" s="1" t="s">
        <v>3488</v>
      </c>
      <c r="C683" t="s">
        <v>3220</v>
      </c>
      <c r="D683" t="s">
        <v>3127</v>
      </c>
      <c r="E683" t="s">
        <v>2671</v>
      </c>
    </row>
    <row r="684" spans="1:5" ht="15.6" x14ac:dyDescent="0.3">
      <c r="A684" s="1" t="s">
        <v>1688</v>
      </c>
      <c r="B684" s="1" t="s">
        <v>3489</v>
      </c>
      <c r="C684" t="s">
        <v>2387</v>
      </c>
      <c r="D684" t="s">
        <v>2595</v>
      </c>
    </row>
    <row r="685" spans="1:5" ht="15.6" x14ac:dyDescent="0.3">
      <c r="A685" s="1" t="s">
        <v>1687</v>
      </c>
      <c r="B685" s="1" t="s">
        <v>3490</v>
      </c>
      <c r="C685" t="s">
        <v>2387</v>
      </c>
      <c r="D685" t="s">
        <v>3000</v>
      </c>
      <c r="E685" t="s">
        <v>2392</v>
      </c>
    </row>
    <row r="686" spans="1:5" ht="15.6" x14ac:dyDescent="0.3">
      <c r="A686" s="1" t="s">
        <v>1686</v>
      </c>
      <c r="B686" s="1" t="s">
        <v>3491</v>
      </c>
      <c r="C686" t="s">
        <v>2390</v>
      </c>
      <c r="D686" t="s">
        <v>3492</v>
      </c>
    </row>
    <row r="687" spans="1:5" ht="15.6" x14ac:dyDescent="0.3">
      <c r="A687" s="1" t="s">
        <v>1685</v>
      </c>
      <c r="B687" s="1" t="s">
        <v>3493</v>
      </c>
      <c r="C687" t="s">
        <v>2390</v>
      </c>
      <c r="D687" t="s">
        <v>2400</v>
      </c>
      <c r="E687" t="s">
        <v>2616</v>
      </c>
    </row>
    <row r="688" spans="1:5" ht="15.6" x14ac:dyDescent="0.3">
      <c r="A688" s="1" t="s">
        <v>1684</v>
      </c>
      <c r="B688" s="1" t="s">
        <v>3494</v>
      </c>
      <c r="C688" t="s">
        <v>2387</v>
      </c>
      <c r="D688" t="s">
        <v>3495</v>
      </c>
    </row>
    <row r="689" spans="1:5" ht="15.6" x14ac:dyDescent="0.3">
      <c r="A689" s="1" t="s">
        <v>1683</v>
      </c>
      <c r="B689" s="1" t="s">
        <v>3496</v>
      </c>
      <c r="C689" t="s">
        <v>2387</v>
      </c>
      <c r="D689" t="s">
        <v>5387</v>
      </c>
      <c r="E689" t="s">
        <v>2998</v>
      </c>
    </row>
    <row r="690" spans="1:5" ht="15.6" x14ac:dyDescent="0.3">
      <c r="A690" s="1" t="s">
        <v>1682</v>
      </c>
      <c r="B690" s="1" t="s">
        <v>3497</v>
      </c>
      <c r="C690" t="s">
        <v>2387</v>
      </c>
      <c r="D690" t="s">
        <v>2831</v>
      </c>
      <c r="E690" t="s">
        <v>2423</v>
      </c>
    </row>
    <row r="691" spans="1:5" ht="15.6" x14ac:dyDescent="0.3">
      <c r="A691" s="1" t="s">
        <v>1681</v>
      </c>
      <c r="B691" s="1" t="s">
        <v>3498</v>
      </c>
      <c r="C691" t="s">
        <v>2387</v>
      </c>
      <c r="D691" t="s">
        <v>3499</v>
      </c>
    </row>
    <row r="692" spans="1:5" ht="15.6" x14ac:dyDescent="0.3">
      <c r="A692" s="1" t="s">
        <v>1680</v>
      </c>
      <c r="B692" s="1" t="s">
        <v>3500</v>
      </c>
      <c r="C692" t="s">
        <v>2387</v>
      </c>
      <c r="D692" t="s">
        <v>3501</v>
      </c>
      <c r="E692" t="s">
        <v>2616</v>
      </c>
    </row>
    <row r="693" spans="1:5" ht="15.6" x14ac:dyDescent="0.3">
      <c r="A693" s="1" t="s">
        <v>1679</v>
      </c>
      <c r="B693" s="1" t="s">
        <v>3502</v>
      </c>
      <c r="C693" t="s">
        <v>5398</v>
      </c>
      <c r="D693" t="s">
        <v>3503</v>
      </c>
      <c r="E693" t="s">
        <v>5400</v>
      </c>
    </row>
    <row r="694" spans="1:5" ht="15.6" x14ac:dyDescent="0.3">
      <c r="A694" s="1" t="s">
        <v>1678</v>
      </c>
      <c r="B694" s="1" t="s">
        <v>3504</v>
      </c>
      <c r="C694" t="s">
        <v>3220</v>
      </c>
      <c r="D694" t="s">
        <v>2577</v>
      </c>
      <c r="E694" t="s">
        <v>2401</v>
      </c>
    </row>
    <row r="695" spans="1:5" ht="15.6" x14ac:dyDescent="0.3">
      <c r="A695" s="1" t="s">
        <v>1677</v>
      </c>
      <c r="B695" s="1" t="s">
        <v>3505</v>
      </c>
      <c r="C695" t="s">
        <v>2387</v>
      </c>
      <c r="D695" t="s">
        <v>3506</v>
      </c>
    </row>
    <row r="696" spans="1:5" ht="15.6" x14ac:dyDescent="0.3">
      <c r="A696" s="1" t="s">
        <v>1676</v>
      </c>
      <c r="B696" s="1" t="s">
        <v>3507</v>
      </c>
      <c r="C696" t="s">
        <v>2390</v>
      </c>
      <c r="D696" t="s">
        <v>3508</v>
      </c>
    </row>
    <row r="697" spans="1:5" ht="15.6" x14ac:dyDescent="0.3">
      <c r="A697" s="1" t="s">
        <v>1675</v>
      </c>
      <c r="B697" s="1" t="s">
        <v>3509</v>
      </c>
      <c r="C697" t="s">
        <v>2390</v>
      </c>
      <c r="D697" t="s">
        <v>3510</v>
      </c>
      <c r="E697" t="s">
        <v>2474</v>
      </c>
    </row>
    <row r="698" spans="1:5" ht="15.6" x14ac:dyDescent="0.3">
      <c r="A698" s="1" t="s">
        <v>1674</v>
      </c>
      <c r="B698" s="1" t="s">
        <v>3511</v>
      </c>
      <c r="C698" t="s">
        <v>2390</v>
      </c>
      <c r="D698" t="s">
        <v>2718</v>
      </c>
      <c r="E698" t="s">
        <v>2440</v>
      </c>
    </row>
    <row r="699" spans="1:5" ht="15.6" x14ac:dyDescent="0.3">
      <c r="A699" s="1" t="s">
        <v>1673</v>
      </c>
      <c r="B699" s="1" t="s">
        <v>3512</v>
      </c>
      <c r="C699" t="s">
        <v>2387</v>
      </c>
      <c r="D699" t="s">
        <v>2567</v>
      </c>
    </row>
    <row r="700" spans="1:5" ht="15.6" x14ac:dyDescent="0.3">
      <c r="A700" s="1" t="s">
        <v>1672</v>
      </c>
      <c r="B700" s="1" t="s">
        <v>3513</v>
      </c>
      <c r="C700" t="s">
        <v>2387</v>
      </c>
      <c r="D700" t="s">
        <v>3349</v>
      </c>
      <c r="E700" t="s">
        <v>2474</v>
      </c>
    </row>
    <row r="701" spans="1:5" ht="15.6" x14ac:dyDescent="0.3">
      <c r="A701" s="1" t="s">
        <v>1671</v>
      </c>
      <c r="B701" s="1" t="s">
        <v>3514</v>
      </c>
      <c r="C701" t="s">
        <v>2390</v>
      </c>
      <c r="D701" t="s">
        <v>3515</v>
      </c>
      <c r="E701" t="s">
        <v>2490</v>
      </c>
    </row>
    <row r="702" spans="1:5" ht="15.6" x14ac:dyDescent="0.3">
      <c r="A702" s="1" t="s">
        <v>1670</v>
      </c>
      <c r="B702" s="1" t="s">
        <v>3516</v>
      </c>
      <c r="C702" t="s">
        <v>3220</v>
      </c>
      <c r="D702" t="s">
        <v>3517</v>
      </c>
    </row>
    <row r="703" spans="1:5" ht="15.6" x14ac:dyDescent="0.3">
      <c r="A703" s="1" t="s">
        <v>1669</v>
      </c>
      <c r="B703" s="1" t="s">
        <v>3518</v>
      </c>
      <c r="C703" t="s">
        <v>2390</v>
      </c>
      <c r="D703" t="s">
        <v>3519</v>
      </c>
    </row>
    <row r="704" spans="1:5" ht="15.6" x14ac:dyDescent="0.3">
      <c r="A704" s="1" t="s">
        <v>1668</v>
      </c>
      <c r="B704" s="1" t="s">
        <v>3520</v>
      </c>
      <c r="C704" t="s">
        <v>2390</v>
      </c>
      <c r="D704" t="s">
        <v>2835</v>
      </c>
    </row>
    <row r="705" spans="1:5" ht="15.6" x14ac:dyDescent="0.3">
      <c r="A705" s="1" t="s">
        <v>1667</v>
      </c>
      <c r="B705" s="1" t="s">
        <v>3521</v>
      </c>
      <c r="C705" t="s">
        <v>2387</v>
      </c>
      <c r="D705" t="s">
        <v>2557</v>
      </c>
    </row>
    <row r="706" spans="1:5" ht="15.6" x14ac:dyDescent="0.3">
      <c r="A706" s="1" t="s">
        <v>1666</v>
      </c>
      <c r="B706" s="1" t="s">
        <v>3522</v>
      </c>
      <c r="C706" t="s">
        <v>2387</v>
      </c>
      <c r="D706" t="s">
        <v>3523</v>
      </c>
      <c r="E706" t="s">
        <v>2598</v>
      </c>
    </row>
    <row r="707" spans="1:5" ht="15.6" x14ac:dyDescent="0.3">
      <c r="A707" s="1" t="s">
        <v>1665</v>
      </c>
      <c r="B707" s="1" t="s">
        <v>3524</v>
      </c>
      <c r="C707" t="s">
        <v>2390</v>
      </c>
      <c r="D707" t="s">
        <v>3525</v>
      </c>
      <c r="E707" t="s">
        <v>2976</v>
      </c>
    </row>
    <row r="708" spans="1:5" ht="15.6" x14ac:dyDescent="0.3">
      <c r="A708" s="1" t="s">
        <v>1664</v>
      </c>
      <c r="B708" s="1" t="s">
        <v>3526</v>
      </c>
      <c r="C708" t="s">
        <v>2387</v>
      </c>
      <c r="D708" t="s">
        <v>2615</v>
      </c>
    </row>
    <row r="709" spans="1:5" ht="15.6" x14ac:dyDescent="0.3">
      <c r="A709" s="1" t="s">
        <v>1663</v>
      </c>
      <c r="B709" s="1" t="s">
        <v>3212</v>
      </c>
      <c r="C709" t="s">
        <v>3220</v>
      </c>
      <c r="D709" t="s">
        <v>2525</v>
      </c>
    </row>
    <row r="710" spans="1:5" ht="15.6" x14ac:dyDescent="0.3">
      <c r="A710" s="1" t="s">
        <v>1662</v>
      </c>
      <c r="B710" s="1" t="s">
        <v>3527</v>
      </c>
      <c r="C710" t="s">
        <v>3220</v>
      </c>
      <c r="D710" t="s">
        <v>3528</v>
      </c>
    </row>
    <row r="711" spans="1:5" ht="15.6" x14ac:dyDescent="0.3">
      <c r="A711" s="1" t="s">
        <v>1661</v>
      </c>
      <c r="B711" s="1" t="s">
        <v>3529</v>
      </c>
      <c r="C711" t="s">
        <v>2387</v>
      </c>
      <c r="D711" t="s">
        <v>3530</v>
      </c>
      <c r="E711" t="s">
        <v>2616</v>
      </c>
    </row>
    <row r="712" spans="1:5" ht="15.6" x14ac:dyDescent="0.3">
      <c r="A712" s="1" t="s">
        <v>1660</v>
      </c>
      <c r="B712" s="1" t="s">
        <v>3531</v>
      </c>
      <c r="C712" t="s">
        <v>2387</v>
      </c>
      <c r="D712" t="s">
        <v>3532</v>
      </c>
    </row>
    <row r="713" spans="1:5" ht="15.6" x14ac:dyDescent="0.3">
      <c r="A713" s="1" t="s">
        <v>1659</v>
      </c>
      <c r="B713" s="1" t="s">
        <v>3533</v>
      </c>
      <c r="C713" t="s">
        <v>2387</v>
      </c>
      <c r="D713" t="s">
        <v>3223</v>
      </c>
      <c r="E713" t="s">
        <v>2613</v>
      </c>
    </row>
    <row r="714" spans="1:5" ht="15.6" x14ac:dyDescent="0.3">
      <c r="A714" s="1" t="s">
        <v>1658</v>
      </c>
      <c r="B714" s="1" t="s">
        <v>3534</v>
      </c>
      <c r="C714" t="s">
        <v>2390</v>
      </c>
      <c r="D714" t="s">
        <v>3535</v>
      </c>
    </row>
    <row r="715" spans="1:5" ht="15.6" x14ac:dyDescent="0.3">
      <c r="A715" s="1" t="s">
        <v>1657</v>
      </c>
      <c r="B715" s="1" t="s">
        <v>3536</v>
      </c>
      <c r="C715" t="s">
        <v>3220</v>
      </c>
      <c r="D715" t="s">
        <v>2863</v>
      </c>
    </row>
    <row r="716" spans="1:5" ht="15.6" x14ac:dyDescent="0.3">
      <c r="A716" s="1" t="s">
        <v>1656</v>
      </c>
      <c r="B716" s="1" t="s">
        <v>2530</v>
      </c>
      <c r="C716" t="s">
        <v>3220</v>
      </c>
      <c r="D716" t="s">
        <v>3537</v>
      </c>
      <c r="E716" t="s">
        <v>2493</v>
      </c>
    </row>
    <row r="717" spans="1:5" ht="15.6" x14ac:dyDescent="0.3">
      <c r="A717" s="1" t="s">
        <v>1655</v>
      </c>
      <c r="B717" s="1" t="s">
        <v>3538</v>
      </c>
      <c r="C717" t="s">
        <v>2387</v>
      </c>
      <c r="D717" t="s">
        <v>2760</v>
      </c>
      <c r="E717" t="s">
        <v>2508</v>
      </c>
    </row>
    <row r="718" spans="1:5" ht="15.6" x14ac:dyDescent="0.3">
      <c r="A718" s="1" t="s">
        <v>1654</v>
      </c>
      <c r="B718" s="1" t="s">
        <v>3539</v>
      </c>
      <c r="C718" t="s">
        <v>2387</v>
      </c>
      <c r="D718" t="s">
        <v>2553</v>
      </c>
      <c r="E718" t="s">
        <v>2557</v>
      </c>
    </row>
    <row r="719" spans="1:5" ht="15.6" x14ac:dyDescent="0.3">
      <c r="A719" s="1" t="s">
        <v>1653</v>
      </c>
      <c r="B719" s="1" t="s">
        <v>3540</v>
      </c>
      <c r="C719" t="s">
        <v>2390</v>
      </c>
      <c r="D719" t="s">
        <v>3541</v>
      </c>
      <c r="E719" t="s">
        <v>2757</v>
      </c>
    </row>
    <row r="720" spans="1:5" ht="15.6" x14ac:dyDescent="0.3">
      <c r="A720" s="1" t="s">
        <v>1652</v>
      </c>
      <c r="B720" s="1" t="s">
        <v>3542</v>
      </c>
      <c r="C720" t="s">
        <v>2390</v>
      </c>
      <c r="D720" t="s">
        <v>3543</v>
      </c>
    </row>
    <row r="721" spans="1:5" ht="15.6" x14ac:dyDescent="0.3">
      <c r="A721" s="1" t="s">
        <v>1651</v>
      </c>
      <c r="B721" s="1" t="s">
        <v>3544</v>
      </c>
      <c r="C721" t="s">
        <v>2390</v>
      </c>
      <c r="D721" t="s">
        <v>3545</v>
      </c>
    </row>
    <row r="722" spans="1:5" ht="15.6" x14ac:dyDescent="0.3">
      <c r="A722" s="1" t="s">
        <v>1650</v>
      </c>
      <c r="B722" s="1" t="s">
        <v>3546</v>
      </c>
      <c r="C722" t="s">
        <v>2387</v>
      </c>
      <c r="D722" t="s">
        <v>2457</v>
      </c>
    </row>
    <row r="723" spans="1:5" ht="15.6" x14ac:dyDescent="0.3">
      <c r="A723" s="1" t="s">
        <v>1649</v>
      </c>
      <c r="B723" s="1" t="s">
        <v>3547</v>
      </c>
      <c r="C723" t="s">
        <v>2387</v>
      </c>
      <c r="D723" t="s">
        <v>2496</v>
      </c>
    </row>
    <row r="724" spans="1:5" ht="15.6" x14ac:dyDescent="0.3">
      <c r="A724" s="1" t="s">
        <v>1648</v>
      </c>
      <c r="B724" s="1" t="s">
        <v>3548</v>
      </c>
      <c r="C724" t="s">
        <v>2387</v>
      </c>
      <c r="D724" t="s">
        <v>3275</v>
      </c>
      <c r="E724" t="s">
        <v>2613</v>
      </c>
    </row>
    <row r="725" spans="1:5" ht="15.6" x14ac:dyDescent="0.3">
      <c r="A725" s="1" t="s">
        <v>1647</v>
      </c>
      <c r="B725" s="1" t="s">
        <v>3549</v>
      </c>
      <c r="C725" t="s">
        <v>3220</v>
      </c>
      <c r="D725" t="s">
        <v>3229</v>
      </c>
    </row>
    <row r="726" spans="1:5" ht="15.6" x14ac:dyDescent="0.3">
      <c r="A726" s="1" t="s">
        <v>1646</v>
      </c>
      <c r="B726" s="1" t="s">
        <v>3550</v>
      </c>
      <c r="C726" t="s">
        <v>2390</v>
      </c>
      <c r="D726" t="s">
        <v>2677</v>
      </c>
      <c r="E726" t="s">
        <v>2464</v>
      </c>
    </row>
    <row r="727" spans="1:5" ht="15.6" x14ac:dyDescent="0.3">
      <c r="A727" s="1" t="s">
        <v>1645</v>
      </c>
      <c r="B727" s="1" t="s">
        <v>2578</v>
      </c>
      <c r="C727" t="s">
        <v>2390</v>
      </c>
      <c r="D727" t="s">
        <v>2483</v>
      </c>
    </row>
    <row r="728" spans="1:5" ht="15.6" x14ac:dyDescent="0.3">
      <c r="A728" s="1" t="s">
        <v>1644</v>
      </c>
      <c r="B728" s="1" t="s">
        <v>3552</v>
      </c>
      <c r="C728" t="s">
        <v>2390</v>
      </c>
      <c r="D728" t="s">
        <v>2435</v>
      </c>
    </row>
    <row r="729" spans="1:5" ht="15.6" x14ac:dyDescent="0.3">
      <c r="A729" s="1" t="s">
        <v>1643</v>
      </c>
      <c r="B729" s="1" t="s">
        <v>3553</v>
      </c>
      <c r="C729" t="s">
        <v>2390</v>
      </c>
      <c r="D729" t="s">
        <v>2449</v>
      </c>
      <c r="E729" t="s">
        <v>2662</v>
      </c>
    </row>
    <row r="730" spans="1:5" ht="15.6" x14ac:dyDescent="0.3">
      <c r="A730" s="1" t="s">
        <v>1642</v>
      </c>
      <c r="B730" s="1" t="s">
        <v>3542</v>
      </c>
      <c r="C730" t="s">
        <v>2390</v>
      </c>
      <c r="D730" t="s">
        <v>3554</v>
      </c>
    </row>
    <row r="731" spans="1:5" ht="15.6" x14ac:dyDescent="0.3">
      <c r="A731" s="1" t="s">
        <v>1641</v>
      </c>
      <c r="B731" s="1" t="s">
        <v>3555</v>
      </c>
      <c r="C731" t="s">
        <v>2387</v>
      </c>
      <c r="D731" t="s">
        <v>3556</v>
      </c>
      <c r="E731" t="s">
        <v>5397</v>
      </c>
    </row>
    <row r="732" spans="1:5" ht="15.6" x14ac:dyDescent="0.3">
      <c r="A732" s="1" t="s">
        <v>1640</v>
      </c>
      <c r="B732" s="1" t="s">
        <v>3557</v>
      </c>
      <c r="C732" t="s">
        <v>2387</v>
      </c>
      <c r="D732" t="s">
        <v>2427</v>
      </c>
      <c r="E732" t="s">
        <v>2493</v>
      </c>
    </row>
    <row r="733" spans="1:5" ht="15.6" x14ac:dyDescent="0.3">
      <c r="A733" s="1" t="s">
        <v>1639</v>
      </c>
      <c r="B733" s="1" t="s">
        <v>3558</v>
      </c>
      <c r="C733" t="s">
        <v>2390</v>
      </c>
      <c r="D733" t="s">
        <v>2627</v>
      </c>
    </row>
    <row r="734" spans="1:5" ht="15.6" x14ac:dyDescent="0.3">
      <c r="A734" s="1" t="s">
        <v>1638</v>
      </c>
      <c r="B734" s="1" t="s">
        <v>3559</v>
      </c>
      <c r="C734" t="s">
        <v>2387</v>
      </c>
      <c r="D734" t="s">
        <v>3560</v>
      </c>
    </row>
    <row r="735" spans="1:5" ht="15.6" x14ac:dyDescent="0.3">
      <c r="A735" s="1" t="s">
        <v>1637</v>
      </c>
      <c r="B735" s="1" t="s">
        <v>2537</v>
      </c>
      <c r="C735" t="s">
        <v>2387</v>
      </c>
      <c r="D735" t="s">
        <v>3124</v>
      </c>
    </row>
    <row r="736" spans="1:5" ht="15.6" x14ac:dyDescent="0.3">
      <c r="A736" s="1" t="s">
        <v>1636</v>
      </c>
      <c r="B736" s="1" t="s">
        <v>3561</v>
      </c>
      <c r="C736" t="s">
        <v>2387</v>
      </c>
      <c r="D736" t="s">
        <v>2615</v>
      </c>
      <c r="E736" t="s">
        <v>2662</v>
      </c>
    </row>
    <row r="737" spans="1:5" ht="15.6" x14ac:dyDescent="0.3">
      <c r="A737" s="1" t="s">
        <v>1635</v>
      </c>
      <c r="B737" s="1" t="s">
        <v>3562</v>
      </c>
      <c r="C737" t="s">
        <v>2387</v>
      </c>
      <c r="D737" t="s">
        <v>2388</v>
      </c>
      <c r="E737" t="s">
        <v>2691</v>
      </c>
    </row>
    <row r="738" spans="1:5" ht="15.6" x14ac:dyDescent="0.3">
      <c r="A738" s="1" t="s">
        <v>1634</v>
      </c>
      <c r="B738" s="1" t="s">
        <v>3563</v>
      </c>
      <c r="C738" t="s">
        <v>2390</v>
      </c>
      <c r="D738" t="s">
        <v>2941</v>
      </c>
    </row>
    <row r="739" spans="1:5" ht="15.6" x14ac:dyDescent="0.3">
      <c r="A739" s="1" t="s">
        <v>1633</v>
      </c>
      <c r="B739" s="1" t="s">
        <v>3564</v>
      </c>
      <c r="C739" t="s">
        <v>2390</v>
      </c>
      <c r="D739" t="s">
        <v>3005</v>
      </c>
      <c r="E739" t="s">
        <v>2553</v>
      </c>
    </row>
    <row r="740" spans="1:5" ht="15.6" x14ac:dyDescent="0.3">
      <c r="A740" s="1" t="s">
        <v>1632</v>
      </c>
      <c r="B740" s="1" t="s">
        <v>3565</v>
      </c>
      <c r="C740" t="s">
        <v>2390</v>
      </c>
      <c r="D740" t="s">
        <v>3566</v>
      </c>
      <c r="E740" t="s">
        <v>2616</v>
      </c>
    </row>
    <row r="741" spans="1:5" ht="15.6" x14ac:dyDescent="0.3">
      <c r="A741" s="1" t="s">
        <v>1631</v>
      </c>
      <c r="B741" s="1" t="s">
        <v>3567</v>
      </c>
      <c r="C741" t="s">
        <v>3220</v>
      </c>
      <c r="D741" t="s">
        <v>2784</v>
      </c>
      <c r="E741" t="s">
        <v>2474</v>
      </c>
    </row>
    <row r="742" spans="1:5" ht="15.6" x14ac:dyDescent="0.3">
      <c r="A742" s="1" t="s">
        <v>1630</v>
      </c>
      <c r="B742" s="1" t="s">
        <v>3568</v>
      </c>
      <c r="C742" t="s">
        <v>2390</v>
      </c>
      <c r="D742" t="s">
        <v>2825</v>
      </c>
    </row>
    <row r="743" spans="1:5" ht="15.6" x14ac:dyDescent="0.3">
      <c r="A743" s="1" t="s">
        <v>1629</v>
      </c>
      <c r="B743" s="1" t="s">
        <v>3569</v>
      </c>
      <c r="C743" t="s">
        <v>2390</v>
      </c>
      <c r="D743" t="s">
        <v>2692</v>
      </c>
      <c r="E743" t="s">
        <v>2790</v>
      </c>
    </row>
    <row r="744" spans="1:5" ht="15.6" x14ac:dyDescent="0.3">
      <c r="A744" s="1" t="s">
        <v>1628</v>
      </c>
      <c r="B744" s="1" t="s">
        <v>3570</v>
      </c>
      <c r="C744" t="s">
        <v>3220</v>
      </c>
      <c r="D744" t="s">
        <v>3170</v>
      </c>
    </row>
    <row r="745" spans="1:5" ht="15.6" x14ac:dyDescent="0.3">
      <c r="A745" s="1" t="s">
        <v>1627</v>
      </c>
      <c r="B745" s="1" t="s">
        <v>2438</v>
      </c>
      <c r="C745" t="s">
        <v>3220</v>
      </c>
      <c r="D745" t="s">
        <v>2994</v>
      </c>
      <c r="E745" t="s">
        <v>2511</v>
      </c>
    </row>
    <row r="746" spans="1:5" ht="15.6" x14ac:dyDescent="0.3">
      <c r="A746" s="1" t="s">
        <v>1626</v>
      </c>
      <c r="B746" s="1" t="s">
        <v>3571</v>
      </c>
      <c r="C746" t="s">
        <v>2387</v>
      </c>
      <c r="D746" t="s">
        <v>3572</v>
      </c>
    </row>
    <row r="747" spans="1:5" ht="15.6" x14ac:dyDescent="0.3">
      <c r="A747" s="1" t="s">
        <v>1625</v>
      </c>
      <c r="B747" s="1" t="s">
        <v>3573</v>
      </c>
      <c r="C747" t="s">
        <v>2390</v>
      </c>
      <c r="D747" t="s">
        <v>2610</v>
      </c>
      <c r="E747" t="s">
        <v>2477</v>
      </c>
    </row>
    <row r="748" spans="1:5" ht="15.6" x14ac:dyDescent="0.3">
      <c r="A748" s="1" t="s">
        <v>1624</v>
      </c>
      <c r="B748" s="1" t="s">
        <v>3574</v>
      </c>
      <c r="C748" t="s">
        <v>3220</v>
      </c>
      <c r="D748" t="s">
        <v>3575</v>
      </c>
      <c r="E748" t="s">
        <v>2423</v>
      </c>
    </row>
    <row r="749" spans="1:5" ht="15.6" x14ac:dyDescent="0.3">
      <c r="A749" s="1" t="s">
        <v>1623</v>
      </c>
      <c r="B749" s="1" t="s">
        <v>3576</v>
      </c>
      <c r="C749" t="s">
        <v>2390</v>
      </c>
      <c r="D749" t="s">
        <v>2825</v>
      </c>
    </row>
    <row r="750" spans="1:5" ht="15.6" x14ac:dyDescent="0.3">
      <c r="A750" s="1" t="s">
        <v>1622</v>
      </c>
      <c r="B750" s="1" t="s">
        <v>3577</v>
      </c>
      <c r="C750" t="s">
        <v>2390</v>
      </c>
      <c r="D750" t="s">
        <v>2536</v>
      </c>
    </row>
    <row r="751" spans="1:5" ht="15.6" x14ac:dyDescent="0.3">
      <c r="A751" s="1" t="s">
        <v>1621</v>
      </c>
      <c r="B751" s="1" t="s">
        <v>3578</v>
      </c>
      <c r="C751" t="s">
        <v>2387</v>
      </c>
      <c r="D751" t="s">
        <v>2534</v>
      </c>
    </row>
    <row r="752" spans="1:5" ht="15.6" x14ac:dyDescent="0.3">
      <c r="A752" s="1" t="s">
        <v>1620</v>
      </c>
      <c r="B752" s="1" t="s">
        <v>3579</v>
      </c>
      <c r="C752" t="s">
        <v>2390</v>
      </c>
      <c r="D752" t="s">
        <v>2569</v>
      </c>
    </row>
    <row r="753" spans="1:5" ht="15.6" x14ac:dyDescent="0.3">
      <c r="A753" s="1" t="s">
        <v>1619</v>
      </c>
      <c r="B753" s="1" t="s">
        <v>3580</v>
      </c>
      <c r="C753" t="s">
        <v>2387</v>
      </c>
      <c r="D753" t="s">
        <v>3039</v>
      </c>
      <c r="E753" t="s">
        <v>2687</v>
      </c>
    </row>
    <row r="754" spans="1:5" ht="15.6" x14ac:dyDescent="0.3">
      <c r="A754" s="1" t="s">
        <v>1618</v>
      </c>
      <c r="B754" s="1" t="s">
        <v>3581</v>
      </c>
      <c r="C754" t="s">
        <v>2387</v>
      </c>
      <c r="D754" t="s">
        <v>3582</v>
      </c>
    </row>
    <row r="755" spans="1:5" ht="15.6" x14ac:dyDescent="0.3">
      <c r="A755" s="1" t="s">
        <v>1617</v>
      </c>
      <c r="B755" s="1" t="s">
        <v>3583</v>
      </c>
      <c r="C755" t="s">
        <v>2387</v>
      </c>
      <c r="D755" t="s">
        <v>3584</v>
      </c>
    </row>
    <row r="756" spans="1:5" ht="15.6" x14ac:dyDescent="0.3">
      <c r="A756" s="1" t="s">
        <v>1616</v>
      </c>
      <c r="B756" s="1" t="s">
        <v>3585</v>
      </c>
      <c r="C756" t="s">
        <v>3220</v>
      </c>
      <c r="D756" t="s">
        <v>3586</v>
      </c>
    </row>
    <row r="757" spans="1:5" ht="15.6" x14ac:dyDescent="0.3">
      <c r="A757" s="1" t="s">
        <v>1615</v>
      </c>
      <c r="B757" s="1" t="s">
        <v>3587</v>
      </c>
      <c r="C757" t="s">
        <v>2390</v>
      </c>
      <c r="D757" t="s">
        <v>3588</v>
      </c>
      <c r="E757" t="s">
        <v>2616</v>
      </c>
    </row>
    <row r="758" spans="1:5" ht="15.6" x14ac:dyDescent="0.3">
      <c r="A758" s="1" t="s">
        <v>1614</v>
      </c>
      <c r="B758" s="1" t="s">
        <v>3589</v>
      </c>
      <c r="C758" t="s">
        <v>2390</v>
      </c>
      <c r="D758" t="s">
        <v>3590</v>
      </c>
      <c r="E758" t="s">
        <v>2474</v>
      </c>
    </row>
    <row r="759" spans="1:5" ht="15.6" x14ac:dyDescent="0.3">
      <c r="A759" s="1" t="s">
        <v>1613</v>
      </c>
      <c r="B759" s="1" t="s">
        <v>3591</v>
      </c>
      <c r="C759" t="s">
        <v>2390</v>
      </c>
      <c r="D759" t="s">
        <v>2742</v>
      </c>
    </row>
    <row r="760" spans="1:5" ht="15.6" x14ac:dyDescent="0.3">
      <c r="A760" s="1" t="s">
        <v>1612</v>
      </c>
      <c r="B760" s="1" t="s">
        <v>3592</v>
      </c>
      <c r="C760" t="s">
        <v>2390</v>
      </c>
      <c r="D760" t="s">
        <v>3593</v>
      </c>
    </row>
    <row r="761" spans="1:5" ht="15.6" x14ac:dyDescent="0.3">
      <c r="A761" s="1" t="s">
        <v>1611</v>
      </c>
      <c r="B761" s="1" t="s">
        <v>3594</v>
      </c>
      <c r="C761" t="s">
        <v>2387</v>
      </c>
      <c r="D761" t="s">
        <v>3595</v>
      </c>
      <c r="E761" t="s">
        <v>2790</v>
      </c>
    </row>
    <row r="762" spans="1:5" ht="15.6" x14ac:dyDescent="0.3">
      <c r="A762" s="1" t="s">
        <v>1610</v>
      </c>
      <c r="B762" s="1" t="s">
        <v>3596</v>
      </c>
      <c r="C762" t="s">
        <v>2387</v>
      </c>
      <c r="D762" t="s">
        <v>3229</v>
      </c>
    </row>
    <row r="763" spans="1:5" ht="15.6" x14ac:dyDescent="0.3">
      <c r="A763" s="1" t="s">
        <v>1609</v>
      </c>
      <c r="B763" s="1" t="s">
        <v>3597</v>
      </c>
      <c r="C763" t="s">
        <v>2390</v>
      </c>
      <c r="D763" t="s">
        <v>2879</v>
      </c>
    </row>
    <row r="764" spans="1:5" ht="15.6" x14ac:dyDescent="0.3">
      <c r="A764" s="1" t="s">
        <v>1608</v>
      </c>
      <c r="B764" s="1" t="s">
        <v>3598</v>
      </c>
      <c r="C764" t="s">
        <v>2387</v>
      </c>
      <c r="D764" t="s">
        <v>2466</v>
      </c>
    </row>
    <row r="765" spans="1:5" ht="15.6" x14ac:dyDescent="0.3">
      <c r="A765" s="1" t="s">
        <v>1607</v>
      </c>
      <c r="B765" s="1" t="s">
        <v>3599</v>
      </c>
      <c r="C765" t="s">
        <v>2387</v>
      </c>
      <c r="D765" t="s">
        <v>2427</v>
      </c>
      <c r="E765" t="s">
        <v>2408</v>
      </c>
    </row>
    <row r="766" spans="1:5" ht="15.6" x14ac:dyDescent="0.3">
      <c r="A766" s="1" t="s">
        <v>1606</v>
      </c>
      <c r="B766" s="1" t="s">
        <v>3600</v>
      </c>
      <c r="C766" t="s">
        <v>2387</v>
      </c>
      <c r="D766" t="s">
        <v>3170</v>
      </c>
      <c r="E766" t="s">
        <v>2511</v>
      </c>
    </row>
    <row r="767" spans="1:5" ht="15.6" x14ac:dyDescent="0.3">
      <c r="A767" s="1" t="s">
        <v>1605</v>
      </c>
      <c r="B767" s="1" t="s">
        <v>3601</v>
      </c>
      <c r="C767" t="s">
        <v>2387</v>
      </c>
      <c r="D767" t="s">
        <v>2863</v>
      </c>
      <c r="E767" t="s">
        <v>2423</v>
      </c>
    </row>
    <row r="768" spans="1:5" ht="15.6" x14ac:dyDescent="0.3">
      <c r="A768" s="1" t="s">
        <v>1604</v>
      </c>
      <c r="B768" s="1" t="s">
        <v>3602</v>
      </c>
      <c r="C768" t="s">
        <v>2387</v>
      </c>
      <c r="D768" t="s">
        <v>3357</v>
      </c>
      <c r="E768" t="s">
        <v>2408</v>
      </c>
    </row>
    <row r="769" spans="1:5" ht="15.6" x14ac:dyDescent="0.3">
      <c r="A769" s="1" t="s">
        <v>1603</v>
      </c>
      <c r="B769" s="1" t="s">
        <v>3603</v>
      </c>
      <c r="C769" t="s">
        <v>2387</v>
      </c>
      <c r="D769" t="s">
        <v>3604</v>
      </c>
    </row>
    <row r="770" spans="1:5" ht="15.6" x14ac:dyDescent="0.3">
      <c r="A770" s="1" t="s">
        <v>1602</v>
      </c>
      <c r="B770" s="1" t="s">
        <v>3605</v>
      </c>
      <c r="C770" t="s">
        <v>2387</v>
      </c>
      <c r="D770" t="s">
        <v>2946</v>
      </c>
    </row>
    <row r="771" spans="1:5" ht="15.6" x14ac:dyDescent="0.3">
      <c r="A771" s="1" t="s">
        <v>1601</v>
      </c>
      <c r="B771" s="1" t="s">
        <v>3606</v>
      </c>
      <c r="C771" t="s">
        <v>2387</v>
      </c>
      <c r="D771" t="s">
        <v>3000</v>
      </c>
    </row>
    <row r="772" spans="1:5" ht="15.6" x14ac:dyDescent="0.3">
      <c r="A772" s="1" t="s">
        <v>1600</v>
      </c>
      <c r="B772" s="1" t="s">
        <v>3607</v>
      </c>
      <c r="C772" t="s">
        <v>2390</v>
      </c>
      <c r="D772" t="s">
        <v>2391</v>
      </c>
      <c r="E772" t="s">
        <v>2392</v>
      </c>
    </row>
    <row r="773" spans="1:5" ht="15.6" x14ac:dyDescent="0.3">
      <c r="A773" s="1" t="s">
        <v>1599</v>
      </c>
      <c r="B773" s="1" t="s">
        <v>3608</v>
      </c>
      <c r="C773" t="s">
        <v>2390</v>
      </c>
      <c r="D773" t="s">
        <v>2692</v>
      </c>
    </row>
    <row r="774" spans="1:5" ht="15.6" x14ac:dyDescent="0.3">
      <c r="A774" s="1" t="s">
        <v>1598</v>
      </c>
      <c r="B774" s="1" t="s">
        <v>3609</v>
      </c>
      <c r="C774" t="s">
        <v>2390</v>
      </c>
      <c r="D774" t="s">
        <v>2722</v>
      </c>
    </row>
    <row r="775" spans="1:5" ht="15.6" x14ac:dyDescent="0.3">
      <c r="A775" s="1" t="s">
        <v>1597</v>
      </c>
      <c r="B775" s="1" t="s">
        <v>3610</v>
      </c>
      <c r="C775" t="s">
        <v>2390</v>
      </c>
      <c r="D775" t="s">
        <v>2825</v>
      </c>
    </row>
    <row r="776" spans="1:5" ht="15.6" x14ac:dyDescent="0.3">
      <c r="A776" s="1" t="s">
        <v>1596</v>
      </c>
      <c r="B776" s="1" t="s">
        <v>3611</v>
      </c>
      <c r="C776" t="s">
        <v>2390</v>
      </c>
      <c r="D776" t="s">
        <v>2829</v>
      </c>
      <c r="E776" t="s">
        <v>2616</v>
      </c>
    </row>
    <row r="777" spans="1:5" ht="15.6" x14ac:dyDescent="0.3">
      <c r="A777" s="1" t="s">
        <v>1595</v>
      </c>
      <c r="B777" s="1" t="s">
        <v>3612</v>
      </c>
      <c r="C777" t="s">
        <v>3220</v>
      </c>
      <c r="D777" t="s">
        <v>2760</v>
      </c>
      <c r="E777" t="s">
        <v>2469</v>
      </c>
    </row>
    <row r="778" spans="1:5" ht="15.6" x14ac:dyDescent="0.3">
      <c r="A778" s="1" t="s">
        <v>1594</v>
      </c>
      <c r="B778" s="1" t="s">
        <v>2541</v>
      </c>
      <c r="C778" t="s">
        <v>3220</v>
      </c>
      <c r="D778" t="s">
        <v>3237</v>
      </c>
      <c r="E778" t="s">
        <v>2469</v>
      </c>
    </row>
    <row r="779" spans="1:5" ht="15.6" x14ac:dyDescent="0.3">
      <c r="A779" s="1" t="s">
        <v>1593</v>
      </c>
      <c r="B779" s="1" t="s">
        <v>3613</v>
      </c>
      <c r="C779" t="s">
        <v>2387</v>
      </c>
      <c r="D779" t="s">
        <v>3614</v>
      </c>
    </row>
    <row r="780" spans="1:5" ht="15.6" x14ac:dyDescent="0.3">
      <c r="A780" s="1" t="s">
        <v>1592</v>
      </c>
      <c r="B780" s="1" t="s">
        <v>3615</v>
      </c>
      <c r="C780" t="s">
        <v>2390</v>
      </c>
      <c r="D780" t="s">
        <v>2795</v>
      </c>
    </row>
    <row r="781" spans="1:5" ht="15.6" x14ac:dyDescent="0.3">
      <c r="A781" s="1" t="s">
        <v>1591</v>
      </c>
      <c r="B781" s="1" t="s">
        <v>3616</v>
      </c>
      <c r="C781" t="s">
        <v>2387</v>
      </c>
      <c r="D781" t="s">
        <v>2615</v>
      </c>
    </row>
    <row r="782" spans="1:5" ht="15.6" x14ac:dyDescent="0.3">
      <c r="A782" s="1" t="s">
        <v>1590</v>
      </c>
      <c r="B782" s="1" t="s">
        <v>3617</v>
      </c>
      <c r="C782" t="s">
        <v>2390</v>
      </c>
      <c r="D782" t="s">
        <v>3394</v>
      </c>
      <c r="E782" t="s">
        <v>2511</v>
      </c>
    </row>
    <row r="783" spans="1:5" ht="15.6" x14ac:dyDescent="0.3">
      <c r="A783" s="1" t="s">
        <v>1589</v>
      </c>
      <c r="B783" s="1" t="s">
        <v>3467</v>
      </c>
      <c r="C783" t="s">
        <v>2387</v>
      </c>
      <c r="D783" t="s">
        <v>3618</v>
      </c>
    </row>
    <row r="784" spans="1:5" ht="15.6" x14ac:dyDescent="0.3">
      <c r="A784" s="1" t="s">
        <v>1588</v>
      </c>
      <c r="B784" s="1" t="s">
        <v>3619</v>
      </c>
      <c r="C784" t="s">
        <v>2387</v>
      </c>
      <c r="D784" t="s">
        <v>2595</v>
      </c>
      <c r="E784" t="s">
        <v>2411</v>
      </c>
    </row>
    <row r="785" spans="1:5" ht="15.6" x14ac:dyDescent="0.3">
      <c r="A785" s="1" t="s">
        <v>1587</v>
      </c>
      <c r="B785" s="1" t="s">
        <v>3620</v>
      </c>
      <c r="C785" t="s">
        <v>2387</v>
      </c>
      <c r="D785" t="s">
        <v>3621</v>
      </c>
    </row>
    <row r="786" spans="1:5" ht="15.6" x14ac:dyDescent="0.3">
      <c r="A786" s="1" t="s">
        <v>1586</v>
      </c>
      <c r="B786" s="1" t="s">
        <v>3622</v>
      </c>
      <c r="C786" t="s">
        <v>2387</v>
      </c>
      <c r="D786" t="s">
        <v>3624</v>
      </c>
      <c r="E786" t="s">
        <v>3455</v>
      </c>
    </row>
    <row r="787" spans="1:5" ht="15.6" x14ac:dyDescent="0.3">
      <c r="A787" s="1" t="s">
        <v>1585</v>
      </c>
      <c r="B787" s="1" t="s">
        <v>3625</v>
      </c>
      <c r="C787" t="s">
        <v>2387</v>
      </c>
      <c r="D787" t="s">
        <v>3626</v>
      </c>
      <c r="E787" t="s">
        <v>2474</v>
      </c>
    </row>
    <row r="788" spans="1:5" ht="15.6" x14ac:dyDescent="0.3">
      <c r="A788" s="1" t="s">
        <v>1584</v>
      </c>
      <c r="B788" s="1" t="s">
        <v>3627</v>
      </c>
      <c r="C788" t="s">
        <v>2387</v>
      </c>
      <c r="D788" t="s">
        <v>3628</v>
      </c>
    </row>
    <row r="789" spans="1:5" ht="15.6" x14ac:dyDescent="0.3">
      <c r="A789" s="1" t="s">
        <v>1583</v>
      </c>
      <c r="B789" s="1" t="s">
        <v>2480</v>
      </c>
      <c r="C789" t="s">
        <v>2390</v>
      </c>
      <c r="D789" t="s">
        <v>2483</v>
      </c>
      <c r="E789" t="s">
        <v>2553</v>
      </c>
    </row>
    <row r="790" spans="1:5" ht="15.6" x14ac:dyDescent="0.3">
      <c r="A790" s="1" t="s">
        <v>1582</v>
      </c>
      <c r="B790" s="1" t="s">
        <v>3629</v>
      </c>
      <c r="C790" t="s">
        <v>2390</v>
      </c>
      <c r="D790" t="s">
        <v>3630</v>
      </c>
    </row>
    <row r="791" spans="1:5" ht="15.6" x14ac:dyDescent="0.3">
      <c r="A791" s="1" t="s">
        <v>1581</v>
      </c>
      <c r="B791" s="1" t="s">
        <v>3631</v>
      </c>
      <c r="C791" t="s">
        <v>2390</v>
      </c>
      <c r="D791" t="s">
        <v>3072</v>
      </c>
    </row>
    <row r="792" spans="1:5" ht="15.6" x14ac:dyDescent="0.3">
      <c r="A792" s="1" t="s">
        <v>1580</v>
      </c>
      <c r="B792" s="1" t="s">
        <v>3632</v>
      </c>
      <c r="C792" t="s">
        <v>2387</v>
      </c>
      <c r="D792" t="s">
        <v>2593</v>
      </c>
      <c r="E792" t="s">
        <v>2459</v>
      </c>
    </row>
    <row r="793" spans="1:5" ht="15.6" x14ac:dyDescent="0.3">
      <c r="A793" s="1" t="s">
        <v>1579</v>
      </c>
      <c r="B793" s="1" t="s">
        <v>3633</v>
      </c>
      <c r="C793" t="s">
        <v>2387</v>
      </c>
      <c r="D793" t="s">
        <v>3634</v>
      </c>
    </row>
    <row r="794" spans="1:5" ht="15.6" x14ac:dyDescent="0.3">
      <c r="A794" s="1" t="s">
        <v>1578</v>
      </c>
      <c r="B794" s="1" t="s">
        <v>3635</v>
      </c>
      <c r="C794" t="s">
        <v>3220</v>
      </c>
      <c r="D794" t="s">
        <v>3636</v>
      </c>
    </row>
    <row r="795" spans="1:5" ht="15.6" x14ac:dyDescent="0.3">
      <c r="A795" s="1" t="s">
        <v>1577</v>
      </c>
      <c r="B795" s="1" t="s">
        <v>3637</v>
      </c>
      <c r="C795" t="s">
        <v>2390</v>
      </c>
      <c r="D795" t="s">
        <v>3638</v>
      </c>
    </row>
    <row r="796" spans="1:5" ht="15.6" x14ac:dyDescent="0.3">
      <c r="A796" s="1" t="s">
        <v>1576</v>
      </c>
      <c r="B796" s="1" t="s">
        <v>3639</v>
      </c>
      <c r="C796" t="s">
        <v>2387</v>
      </c>
      <c r="D796" t="s">
        <v>2765</v>
      </c>
    </row>
    <row r="797" spans="1:5" ht="15.6" x14ac:dyDescent="0.3">
      <c r="A797" s="1" t="s">
        <v>1575</v>
      </c>
      <c r="B797" s="1" t="s">
        <v>3640</v>
      </c>
      <c r="C797" t="s">
        <v>3220</v>
      </c>
      <c r="D797" t="s">
        <v>3641</v>
      </c>
      <c r="E797" t="s">
        <v>2474</v>
      </c>
    </row>
    <row r="798" spans="1:5" ht="15.6" x14ac:dyDescent="0.3">
      <c r="A798" s="1" t="s">
        <v>1574</v>
      </c>
      <c r="B798" s="1" t="s">
        <v>3642</v>
      </c>
      <c r="C798" t="s">
        <v>2387</v>
      </c>
      <c r="D798" t="s">
        <v>3643</v>
      </c>
      <c r="E798" t="s">
        <v>2877</v>
      </c>
    </row>
    <row r="799" spans="1:5" ht="15.6" x14ac:dyDescent="0.3">
      <c r="A799" s="1" t="s">
        <v>1573</v>
      </c>
      <c r="B799" s="1" t="s">
        <v>3644</v>
      </c>
      <c r="C799" t="s">
        <v>3220</v>
      </c>
      <c r="D799" t="s">
        <v>3645</v>
      </c>
    </row>
    <row r="800" spans="1:5" ht="15.6" x14ac:dyDescent="0.3">
      <c r="A800" s="1" t="s">
        <v>1572</v>
      </c>
      <c r="B800" s="1" t="s">
        <v>3228</v>
      </c>
      <c r="C800" t="s">
        <v>2387</v>
      </c>
      <c r="D800" t="s">
        <v>2631</v>
      </c>
      <c r="E800" t="s">
        <v>2423</v>
      </c>
    </row>
    <row r="801" spans="1:5" ht="15.6" x14ac:dyDescent="0.3">
      <c r="A801" s="1" t="s">
        <v>1571</v>
      </c>
      <c r="B801" s="1" t="s">
        <v>3646</v>
      </c>
      <c r="C801" t="s">
        <v>2387</v>
      </c>
      <c r="D801" t="s">
        <v>2765</v>
      </c>
      <c r="E801" t="s">
        <v>2511</v>
      </c>
    </row>
    <row r="802" spans="1:5" ht="15.6" x14ac:dyDescent="0.3">
      <c r="A802" s="1" t="s">
        <v>1570</v>
      </c>
      <c r="B802" s="1" t="s">
        <v>3647</v>
      </c>
      <c r="C802" t="s">
        <v>2387</v>
      </c>
      <c r="D802" t="s">
        <v>3648</v>
      </c>
      <c r="E802" t="s">
        <v>2459</v>
      </c>
    </row>
    <row r="803" spans="1:5" ht="15.6" x14ac:dyDescent="0.3">
      <c r="A803" s="1" t="s">
        <v>1569</v>
      </c>
      <c r="B803" s="1" t="s">
        <v>3649</v>
      </c>
      <c r="C803" t="s">
        <v>3220</v>
      </c>
      <c r="D803" t="s">
        <v>3650</v>
      </c>
    </row>
    <row r="804" spans="1:5" ht="15.6" x14ac:dyDescent="0.3">
      <c r="A804" s="1" t="s">
        <v>1568</v>
      </c>
      <c r="B804" s="1" t="s">
        <v>2898</v>
      </c>
      <c r="C804" t="s">
        <v>2387</v>
      </c>
      <c r="D804" t="s">
        <v>3160</v>
      </c>
    </row>
    <row r="805" spans="1:5" ht="15.6" x14ac:dyDescent="0.3">
      <c r="A805" s="1" t="s">
        <v>1567</v>
      </c>
      <c r="B805" s="1" t="s">
        <v>3651</v>
      </c>
      <c r="C805" t="s">
        <v>2387</v>
      </c>
      <c r="D805" t="s">
        <v>3160</v>
      </c>
    </row>
    <row r="806" spans="1:5" ht="15.6" x14ac:dyDescent="0.3">
      <c r="A806" s="1" t="s">
        <v>1566</v>
      </c>
      <c r="B806" s="1" t="s">
        <v>3652</v>
      </c>
      <c r="C806" t="s">
        <v>2390</v>
      </c>
      <c r="D806" t="s">
        <v>3653</v>
      </c>
    </row>
    <row r="807" spans="1:5" ht="15.6" x14ac:dyDescent="0.3">
      <c r="A807" s="1" t="s">
        <v>1565</v>
      </c>
      <c r="B807" s="1" t="s">
        <v>3654</v>
      </c>
      <c r="C807" t="s">
        <v>2390</v>
      </c>
      <c r="D807" t="s">
        <v>2405</v>
      </c>
    </row>
    <row r="808" spans="1:5" ht="15.6" x14ac:dyDescent="0.3">
      <c r="A808" s="1" t="s">
        <v>1564</v>
      </c>
      <c r="B808" s="1" t="s">
        <v>3655</v>
      </c>
      <c r="C808" t="s">
        <v>2390</v>
      </c>
      <c r="D808" t="s">
        <v>3656</v>
      </c>
    </row>
    <row r="809" spans="1:5" ht="15.6" x14ac:dyDescent="0.3">
      <c r="A809" s="1" t="s">
        <v>1563</v>
      </c>
      <c r="B809" s="1" t="s">
        <v>3657</v>
      </c>
      <c r="C809" t="s">
        <v>2390</v>
      </c>
      <c r="D809" t="s">
        <v>2916</v>
      </c>
      <c r="E809" t="s">
        <v>2392</v>
      </c>
    </row>
    <row r="810" spans="1:5" ht="15.6" x14ac:dyDescent="0.3">
      <c r="A810" s="1" t="s">
        <v>1562</v>
      </c>
      <c r="B810" s="1" t="s">
        <v>3658</v>
      </c>
      <c r="C810" t="s">
        <v>3220</v>
      </c>
      <c r="D810" t="s">
        <v>2760</v>
      </c>
      <c r="E810" t="s">
        <v>2474</v>
      </c>
    </row>
    <row r="811" spans="1:5" ht="15.6" x14ac:dyDescent="0.3">
      <c r="A811" s="1" t="s">
        <v>1561</v>
      </c>
      <c r="B811" s="1" t="s">
        <v>3659</v>
      </c>
      <c r="C811" t="s">
        <v>2390</v>
      </c>
      <c r="D811" t="s">
        <v>2391</v>
      </c>
      <c r="E811" t="s">
        <v>2454</v>
      </c>
    </row>
    <row r="812" spans="1:5" ht="15.6" x14ac:dyDescent="0.3">
      <c r="A812" s="1" t="s">
        <v>1560</v>
      </c>
      <c r="B812" s="1" t="s">
        <v>3660</v>
      </c>
      <c r="C812" t="s">
        <v>2390</v>
      </c>
      <c r="D812" t="s">
        <v>2646</v>
      </c>
    </row>
    <row r="813" spans="1:5" ht="15.6" x14ac:dyDescent="0.3">
      <c r="A813" s="1" t="s">
        <v>1559</v>
      </c>
      <c r="B813" s="1" t="s">
        <v>3092</v>
      </c>
      <c r="C813" t="s">
        <v>2390</v>
      </c>
      <c r="D813" t="s">
        <v>3661</v>
      </c>
    </row>
    <row r="814" spans="1:5" ht="15.6" x14ac:dyDescent="0.3">
      <c r="A814" s="1" t="s">
        <v>1558</v>
      </c>
      <c r="B814" s="1" t="s">
        <v>3662</v>
      </c>
      <c r="C814" t="s">
        <v>2390</v>
      </c>
      <c r="D814" t="s">
        <v>3351</v>
      </c>
    </row>
    <row r="815" spans="1:5" ht="15.6" x14ac:dyDescent="0.3">
      <c r="A815" s="1" t="s">
        <v>1557</v>
      </c>
      <c r="B815" s="1" t="s">
        <v>3663</v>
      </c>
      <c r="C815" t="s">
        <v>2390</v>
      </c>
      <c r="D815" t="s">
        <v>3381</v>
      </c>
      <c r="E815" t="s">
        <v>2428</v>
      </c>
    </row>
    <row r="816" spans="1:5" ht="15.6" x14ac:dyDescent="0.3">
      <c r="A816" s="1" t="s">
        <v>1556</v>
      </c>
      <c r="B816" s="1" t="s">
        <v>3664</v>
      </c>
      <c r="C816" t="s">
        <v>2390</v>
      </c>
      <c r="D816" t="s">
        <v>3665</v>
      </c>
    </row>
    <row r="817" spans="1:5" ht="15.6" x14ac:dyDescent="0.3">
      <c r="A817" s="1" t="s">
        <v>1555</v>
      </c>
      <c r="B817" s="1" t="s">
        <v>3666</v>
      </c>
      <c r="C817" t="s">
        <v>2390</v>
      </c>
      <c r="D817" t="s">
        <v>3510</v>
      </c>
    </row>
    <row r="818" spans="1:5" ht="15.6" x14ac:dyDescent="0.3">
      <c r="A818" s="1" t="s">
        <v>1554</v>
      </c>
      <c r="B818" s="1" t="s">
        <v>3667</v>
      </c>
      <c r="C818" t="s">
        <v>2390</v>
      </c>
      <c r="D818" t="s">
        <v>3668</v>
      </c>
      <c r="E818" t="s">
        <v>2662</v>
      </c>
    </row>
    <row r="819" spans="1:5" ht="15.6" x14ac:dyDescent="0.3">
      <c r="A819" s="1" t="s">
        <v>1553</v>
      </c>
      <c r="B819" s="1" t="s">
        <v>2945</v>
      </c>
      <c r="C819" t="s">
        <v>2390</v>
      </c>
      <c r="D819" t="s">
        <v>3084</v>
      </c>
    </row>
    <row r="820" spans="1:5" ht="15.6" x14ac:dyDescent="0.3">
      <c r="A820" s="1" t="s">
        <v>1552</v>
      </c>
      <c r="B820" s="1" t="s">
        <v>3669</v>
      </c>
      <c r="C820" t="s">
        <v>2390</v>
      </c>
      <c r="D820" t="s">
        <v>3670</v>
      </c>
    </row>
    <row r="821" spans="1:5" ht="15.6" x14ac:dyDescent="0.3">
      <c r="A821" s="1" t="s">
        <v>1551</v>
      </c>
      <c r="B821" s="1" t="s">
        <v>3671</v>
      </c>
      <c r="C821" t="s">
        <v>2387</v>
      </c>
      <c r="D821" t="s">
        <v>3367</v>
      </c>
    </row>
    <row r="822" spans="1:5" ht="15.6" x14ac:dyDescent="0.3">
      <c r="A822" s="1" t="s">
        <v>1550</v>
      </c>
      <c r="B822" s="1" t="s">
        <v>3672</v>
      </c>
      <c r="C822" t="s">
        <v>2390</v>
      </c>
      <c r="D822" t="s">
        <v>3673</v>
      </c>
      <c r="E822" t="s">
        <v>2508</v>
      </c>
    </row>
    <row r="823" spans="1:5" ht="15.6" x14ac:dyDescent="0.3">
      <c r="A823" s="1" t="s">
        <v>1549</v>
      </c>
      <c r="B823" s="1" t="s">
        <v>3674</v>
      </c>
      <c r="C823" t="s">
        <v>2390</v>
      </c>
      <c r="D823" t="s">
        <v>2495</v>
      </c>
      <c r="E823" t="s">
        <v>2671</v>
      </c>
    </row>
    <row r="824" spans="1:5" ht="15.6" x14ac:dyDescent="0.3">
      <c r="A824" s="1" t="s">
        <v>1548</v>
      </c>
      <c r="B824" s="1" t="s">
        <v>3675</v>
      </c>
      <c r="C824" t="s">
        <v>2390</v>
      </c>
      <c r="D824" t="s">
        <v>2481</v>
      </c>
    </row>
    <row r="825" spans="1:5" ht="15.6" x14ac:dyDescent="0.3">
      <c r="A825" s="1" t="s">
        <v>1547</v>
      </c>
      <c r="B825" s="1" t="s">
        <v>3498</v>
      </c>
      <c r="C825" t="s">
        <v>2390</v>
      </c>
      <c r="D825" t="s">
        <v>3676</v>
      </c>
    </row>
    <row r="826" spans="1:5" ht="15.6" x14ac:dyDescent="0.3">
      <c r="A826" s="1" t="s">
        <v>1546</v>
      </c>
      <c r="B826" s="1" t="s">
        <v>3677</v>
      </c>
      <c r="C826" t="s">
        <v>2390</v>
      </c>
      <c r="D826" t="s">
        <v>2825</v>
      </c>
      <c r="E826" t="s">
        <v>2459</v>
      </c>
    </row>
    <row r="827" spans="1:5" ht="15.6" x14ac:dyDescent="0.3">
      <c r="A827" s="1" t="s">
        <v>1545</v>
      </c>
      <c r="B827" s="1" t="s">
        <v>3678</v>
      </c>
      <c r="C827" t="s">
        <v>2387</v>
      </c>
      <c r="D827" t="s">
        <v>2567</v>
      </c>
      <c r="E827" t="s">
        <v>2428</v>
      </c>
    </row>
    <row r="828" spans="1:5" ht="15.6" x14ac:dyDescent="0.3">
      <c r="A828" s="1" t="s">
        <v>1544</v>
      </c>
      <c r="B828" s="1" t="s">
        <v>3679</v>
      </c>
      <c r="C828" t="s">
        <v>2387</v>
      </c>
      <c r="D828" t="s">
        <v>3680</v>
      </c>
    </row>
    <row r="829" spans="1:5" ht="15.6" x14ac:dyDescent="0.3">
      <c r="A829" s="1" t="s">
        <v>1543</v>
      </c>
      <c r="B829" s="1" t="s">
        <v>3228</v>
      </c>
      <c r="C829" t="s">
        <v>3220</v>
      </c>
      <c r="D829" t="s">
        <v>3681</v>
      </c>
      <c r="E829" t="s">
        <v>2474</v>
      </c>
    </row>
    <row r="830" spans="1:5" ht="15.6" x14ac:dyDescent="0.3">
      <c r="A830" s="1" t="s">
        <v>1542</v>
      </c>
      <c r="B830" s="1" t="s">
        <v>3253</v>
      </c>
      <c r="C830" t="s">
        <v>3220</v>
      </c>
      <c r="D830" t="s">
        <v>3074</v>
      </c>
      <c r="E830" t="s">
        <v>2469</v>
      </c>
    </row>
    <row r="831" spans="1:5" ht="15.6" x14ac:dyDescent="0.3">
      <c r="A831" s="1" t="s">
        <v>1541</v>
      </c>
      <c r="B831" s="1" t="s">
        <v>3682</v>
      </c>
      <c r="C831" t="s">
        <v>3220</v>
      </c>
      <c r="D831" t="s">
        <v>2863</v>
      </c>
      <c r="E831" t="s">
        <v>2582</v>
      </c>
    </row>
    <row r="832" spans="1:5" ht="15.6" x14ac:dyDescent="0.3">
      <c r="A832" s="1" t="s">
        <v>1540</v>
      </c>
      <c r="B832" s="1" t="s">
        <v>3683</v>
      </c>
      <c r="C832" t="s">
        <v>2390</v>
      </c>
      <c r="D832" t="s">
        <v>2692</v>
      </c>
    </row>
    <row r="833" spans="1:5" ht="15.6" x14ac:dyDescent="0.3">
      <c r="A833" s="1" t="s">
        <v>1539</v>
      </c>
      <c r="B833" s="1" t="s">
        <v>3684</v>
      </c>
      <c r="C833" t="s">
        <v>2390</v>
      </c>
      <c r="D833" t="s">
        <v>2473</v>
      </c>
      <c r="E833" t="s">
        <v>2671</v>
      </c>
    </row>
    <row r="834" spans="1:5" ht="15.6" x14ac:dyDescent="0.3">
      <c r="A834" s="1" t="s">
        <v>1538</v>
      </c>
      <c r="B834" s="1" t="s">
        <v>3685</v>
      </c>
      <c r="C834" t="s">
        <v>2390</v>
      </c>
      <c r="D834" t="s">
        <v>2391</v>
      </c>
      <c r="E834" t="s">
        <v>2616</v>
      </c>
    </row>
    <row r="835" spans="1:5" ht="15.6" x14ac:dyDescent="0.3">
      <c r="A835" s="1" t="s">
        <v>1537</v>
      </c>
      <c r="B835" s="1" t="s">
        <v>3686</v>
      </c>
      <c r="C835" t="s">
        <v>3220</v>
      </c>
      <c r="D835" t="s">
        <v>3495</v>
      </c>
    </row>
    <row r="836" spans="1:5" ht="15.6" x14ac:dyDescent="0.3">
      <c r="A836" s="1" t="s">
        <v>1536</v>
      </c>
      <c r="B836" s="1" t="s">
        <v>3687</v>
      </c>
      <c r="C836" t="s">
        <v>2387</v>
      </c>
      <c r="D836" t="s">
        <v>3688</v>
      </c>
      <c r="E836" t="s">
        <v>3316</v>
      </c>
    </row>
    <row r="837" spans="1:5" ht="15.6" x14ac:dyDescent="0.3">
      <c r="A837" s="1" t="s">
        <v>1535</v>
      </c>
      <c r="B837" s="1" t="s">
        <v>2815</v>
      </c>
      <c r="C837" t="s">
        <v>2387</v>
      </c>
      <c r="D837" t="s">
        <v>3689</v>
      </c>
      <c r="E837" t="s">
        <v>2493</v>
      </c>
    </row>
    <row r="838" spans="1:5" ht="15.6" x14ac:dyDescent="0.3">
      <c r="A838" s="1" t="s">
        <v>1534</v>
      </c>
      <c r="B838" s="1" t="s">
        <v>3690</v>
      </c>
      <c r="C838" t="s">
        <v>2387</v>
      </c>
      <c r="D838" t="s">
        <v>3691</v>
      </c>
    </row>
    <row r="839" spans="1:5" ht="15.6" x14ac:dyDescent="0.3">
      <c r="A839" s="1" t="s">
        <v>1533</v>
      </c>
      <c r="B839" s="1" t="s">
        <v>3418</v>
      </c>
      <c r="C839" t="s">
        <v>2390</v>
      </c>
      <c r="D839" t="s">
        <v>2444</v>
      </c>
      <c r="E839" t="s">
        <v>2392</v>
      </c>
    </row>
    <row r="840" spans="1:5" ht="15.6" x14ac:dyDescent="0.3">
      <c r="A840" s="1" t="s">
        <v>1532</v>
      </c>
      <c r="B840" s="1" t="s">
        <v>3692</v>
      </c>
      <c r="C840" t="s">
        <v>2387</v>
      </c>
      <c r="D840" t="s">
        <v>2648</v>
      </c>
    </row>
    <row r="841" spans="1:5" ht="15.6" x14ac:dyDescent="0.3">
      <c r="A841" s="1" t="s">
        <v>1531</v>
      </c>
      <c r="B841" s="1" t="s">
        <v>3693</v>
      </c>
      <c r="C841" t="s">
        <v>2387</v>
      </c>
      <c r="D841" t="s">
        <v>3275</v>
      </c>
      <c r="E841" t="s">
        <v>2757</v>
      </c>
    </row>
    <row r="842" spans="1:5" ht="15.6" x14ac:dyDescent="0.3">
      <c r="A842" s="1" t="s">
        <v>1530</v>
      </c>
      <c r="B842" s="1" t="s">
        <v>3694</v>
      </c>
      <c r="C842" t="s">
        <v>2387</v>
      </c>
      <c r="D842" t="s">
        <v>3695</v>
      </c>
      <c r="E842" t="s">
        <v>2976</v>
      </c>
    </row>
    <row r="843" spans="1:5" ht="15.6" x14ac:dyDescent="0.3">
      <c r="A843" s="1" t="s">
        <v>1529</v>
      </c>
      <c r="B843" s="1" t="s">
        <v>3696</v>
      </c>
      <c r="C843" t="s">
        <v>2387</v>
      </c>
      <c r="D843" t="s">
        <v>2760</v>
      </c>
      <c r="E843" t="s">
        <v>2469</v>
      </c>
    </row>
    <row r="844" spans="1:5" ht="15.6" x14ac:dyDescent="0.3">
      <c r="A844" s="1" t="s">
        <v>1528</v>
      </c>
      <c r="B844" s="1" t="s">
        <v>3697</v>
      </c>
      <c r="C844" t="s">
        <v>2387</v>
      </c>
      <c r="D844" t="s">
        <v>2525</v>
      </c>
      <c r="E844" t="s">
        <v>2616</v>
      </c>
    </row>
    <row r="845" spans="1:5" ht="15.6" x14ac:dyDescent="0.3">
      <c r="A845" s="1" t="s">
        <v>1527</v>
      </c>
      <c r="B845" s="1" t="s">
        <v>2686</v>
      </c>
      <c r="C845" t="s">
        <v>2387</v>
      </c>
      <c r="D845" t="s">
        <v>3275</v>
      </c>
      <c r="E845" t="s">
        <v>2790</v>
      </c>
    </row>
    <row r="846" spans="1:5" ht="15.6" x14ac:dyDescent="0.3">
      <c r="A846" s="1" t="s">
        <v>1526</v>
      </c>
      <c r="B846" s="1" t="s">
        <v>3698</v>
      </c>
      <c r="C846" t="s">
        <v>3220</v>
      </c>
      <c r="D846" t="s">
        <v>3699</v>
      </c>
    </row>
    <row r="847" spans="1:5" ht="15.6" x14ac:dyDescent="0.3">
      <c r="A847" s="1" t="s">
        <v>1525</v>
      </c>
      <c r="B847" s="1" t="s">
        <v>3700</v>
      </c>
      <c r="C847" t="s">
        <v>2387</v>
      </c>
      <c r="D847" t="s">
        <v>3701</v>
      </c>
    </row>
    <row r="848" spans="1:5" ht="15.6" x14ac:dyDescent="0.3">
      <c r="A848" s="1" t="s">
        <v>1524</v>
      </c>
      <c r="B848" s="1" t="s">
        <v>3702</v>
      </c>
      <c r="C848" t="s">
        <v>2387</v>
      </c>
      <c r="D848" t="s">
        <v>3703</v>
      </c>
      <c r="E848" t="s">
        <v>2598</v>
      </c>
    </row>
    <row r="849" spans="1:5" ht="15.6" x14ac:dyDescent="0.3">
      <c r="A849" s="1" t="s">
        <v>1523</v>
      </c>
      <c r="B849" s="1" t="s">
        <v>3704</v>
      </c>
      <c r="C849" t="s">
        <v>2387</v>
      </c>
      <c r="D849" t="s">
        <v>3338</v>
      </c>
    </row>
    <row r="850" spans="1:5" ht="15.6" x14ac:dyDescent="0.3">
      <c r="A850" s="1" t="s">
        <v>1522</v>
      </c>
      <c r="B850" s="1" t="s">
        <v>3705</v>
      </c>
      <c r="C850" t="s">
        <v>2390</v>
      </c>
      <c r="D850" t="s">
        <v>2504</v>
      </c>
    </row>
    <row r="851" spans="1:5" ht="15.6" x14ac:dyDescent="0.3">
      <c r="A851" s="1" t="s">
        <v>1521</v>
      </c>
      <c r="B851" s="1" t="s">
        <v>3706</v>
      </c>
      <c r="C851" t="s">
        <v>2390</v>
      </c>
      <c r="D851" t="s">
        <v>2488</v>
      </c>
    </row>
    <row r="852" spans="1:5" ht="15.6" x14ac:dyDescent="0.3">
      <c r="A852" s="1" t="s">
        <v>1520</v>
      </c>
      <c r="B852" s="1" t="s">
        <v>3707</v>
      </c>
      <c r="C852" t="s">
        <v>2387</v>
      </c>
      <c r="D852" t="s">
        <v>3708</v>
      </c>
      <c r="E852" t="s">
        <v>2454</v>
      </c>
    </row>
    <row r="853" spans="1:5" ht="15.6" x14ac:dyDescent="0.3">
      <c r="A853" s="1" t="s">
        <v>1519</v>
      </c>
      <c r="B853" s="1" t="s">
        <v>3709</v>
      </c>
      <c r="C853" t="s">
        <v>3220</v>
      </c>
      <c r="D853" t="s">
        <v>2760</v>
      </c>
    </row>
    <row r="854" spans="1:5" ht="15.6" x14ac:dyDescent="0.3">
      <c r="A854" s="1" t="s">
        <v>1518</v>
      </c>
      <c r="B854" s="1" t="s">
        <v>2743</v>
      </c>
      <c r="C854" t="s">
        <v>2390</v>
      </c>
      <c r="D854" t="s">
        <v>2561</v>
      </c>
    </row>
    <row r="855" spans="1:5" ht="15.6" x14ac:dyDescent="0.3">
      <c r="A855" s="1" t="s">
        <v>1517</v>
      </c>
      <c r="B855" s="1" t="s">
        <v>3710</v>
      </c>
      <c r="C855" t="s">
        <v>2390</v>
      </c>
      <c r="D855" t="s">
        <v>3711</v>
      </c>
      <c r="E855" t="s">
        <v>2440</v>
      </c>
    </row>
    <row r="856" spans="1:5" ht="15.6" x14ac:dyDescent="0.3">
      <c r="A856" s="1" t="s">
        <v>1516</v>
      </c>
      <c r="B856" s="1" t="s">
        <v>3712</v>
      </c>
      <c r="C856" t="s">
        <v>2390</v>
      </c>
      <c r="D856" t="s">
        <v>2829</v>
      </c>
    </row>
    <row r="857" spans="1:5" ht="15.6" x14ac:dyDescent="0.3">
      <c r="A857" s="1" t="s">
        <v>1515</v>
      </c>
      <c r="B857" s="1" t="s">
        <v>3713</v>
      </c>
      <c r="C857" t="s">
        <v>2390</v>
      </c>
      <c r="D857" t="s">
        <v>2407</v>
      </c>
      <c r="E857" t="s">
        <v>2433</v>
      </c>
    </row>
    <row r="858" spans="1:5" ht="15.6" x14ac:dyDescent="0.3">
      <c r="A858" s="1" t="s">
        <v>1514</v>
      </c>
      <c r="B858" s="1" t="s">
        <v>3714</v>
      </c>
      <c r="C858" t="s">
        <v>2387</v>
      </c>
      <c r="D858" t="s">
        <v>2388</v>
      </c>
      <c r="E858" t="s">
        <v>2423</v>
      </c>
    </row>
    <row r="859" spans="1:5" ht="15.6" x14ac:dyDescent="0.3">
      <c r="A859" s="1" t="s">
        <v>1513</v>
      </c>
      <c r="B859" s="1" t="s">
        <v>3715</v>
      </c>
      <c r="C859" t="s">
        <v>2387</v>
      </c>
      <c r="D859" t="s">
        <v>3160</v>
      </c>
    </row>
    <row r="860" spans="1:5" ht="15.6" x14ac:dyDescent="0.3">
      <c r="A860" s="1" t="s">
        <v>1512</v>
      </c>
      <c r="B860" s="1" t="s">
        <v>3716</v>
      </c>
      <c r="C860" t="s">
        <v>2387</v>
      </c>
      <c r="D860" t="s">
        <v>3717</v>
      </c>
      <c r="E860" t="s">
        <v>2493</v>
      </c>
    </row>
    <row r="861" spans="1:5" ht="15.6" x14ac:dyDescent="0.3">
      <c r="A861" s="1" t="s">
        <v>1511</v>
      </c>
      <c r="B861" s="1" t="s">
        <v>3718</v>
      </c>
      <c r="C861" t="s">
        <v>2387</v>
      </c>
      <c r="D861" t="s">
        <v>3719</v>
      </c>
      <c r="E861" t="s">
        <v>2511</v>
      </c>
    </row>
    <row r="862" spans="1:5" ht="15.6" x14ac:dyDescent="0.3">
      <c r="A862" s="1" t="s">
        <v>1510</v>
      </c>
      <c r="B862" s="1" t="s">
        <v>3720</v>
      </c>
      <c r="C862" t="s">
        <v>2390</v>
      </c>
      <c r="D862" t="s">
        <v>2504</v>
      </c>
    </row>
    <row r="863" spans="1:5" ht="15.6" x14ac:dyDescent="0.3">
      <c r="A863" s="1" t="s">
        <v>1509</v>
      </c>
      <c r="B863" s="1" t="s">
        <v>3721</v>
      </c>
      <c r="C863" t="s">
        <v>2387</v>
      </c>
      <c r="D863" t="s">
        <v>2994</v>
      </c>
    </row>
    <row r="864" spans="1:5" ht="15.6" x14ac:dyDescent="0.3">
      <c r="A864" s="1" t="s">
        <v>1508</v>
      </c>
      <c r="B864" s="1" t="s">
        <v>3722</v>
      </c>
      <c r="C864" t="s">
        <v>2390</v>
      </c>
      <c r="D864" t="s">
        <v>2879</v>
      </c>
      <c r="E864" t="s">
        <v>2469</v>
      </c>
    </row>
    <row r="865" spans="1:5" ht="15.6" x14ac:dyDescent="0.3">
      <c r="A865" s="1" t="s">
        <v>1507</v>
      </c>
      <c r="B865" s="1" t="s">
        <v>3723</v>
      </c>
      <c r="C865" t="s">
        <v>2390</v>
      </c>
      <c r="D865" t="s">
        <v>2627</v>
      </c>
      <c r="E865" t="s">
        <v>2459</v>
      </c>
    </row>
    <row r="866" spans="1:5" ht="15.6" x14ac:dyDescent="0.3">
      <c r="A866" s="1" t="s">
        <v>1506</v>
      </c>
      <c r="B866" s="1" t="s">
        <v>3724</v>
      </c>
      <c r="C866" t="s">
        <v>2390</v>
      </c>
      <c r="D866" t="s">
        <v>2538</v>
      </c>
      <c r="E866" t="s">
        <v>2423</v>
      </c>
    </row>
    <row r="867" spans="1:5" ht="15.6" x14ac:dyDescent="0.3">
      <c r="A867" s="1" t="s">
        <v>1505</v>
      </c>
      <c r="B867" s="1" t="s">
        <v>3725</v>
      </c>
      <c r="C867" t="s">
        <v>3220</v>
      </c>
      <c r="D867" t="s">
        <v>3397</v>
      </c>
    </row>
    <row r="868" spans="1:5" ht="15.6" x14ac:dyDescent="0.3">
      <c r="A868" s="1" t="s">
        <v>1504</v>
      </c>
      <c r="B868" s="1" t="s">
        <v>3726</v>
      </c>
      <c r="C868" t="s">
        <v>2390</v>
      </c>
      <c r="D868" t="s">
        <v>3727</v>
      </c>
    </row>
    <row r="869" spans="1:5" ht="15.6" x14ac:dyDescent="0.3">
      <c r="A869" s="1" t="s">
        <v>1503</v>
      </c>
      <c r="B869" s="1" t="s">
        <v>3728</v>
      </c>
      <c r="C869" t="s">
        <v>2390</v>
      </c>
      <c r="D869" t="s">
        <v>2610</v>
      </c>
    </row>
    <row r="870" spans="1:5" ht="15.6" x14ac:dyDescent="0.3">
      <c r="A870" s="1" t="s">
        <v>1502</v>
      </c>
      <c r="B870" s="1" t="s">
        <v>3729</v>
      </c>
      <c r="C870" t="s">
        <v>2390</v>
      </c>
      <c r="D870" t="s">
        <v>2416</v>
      </c>
    </row>
    <row r="871" spans="1:5" ht="15.6" x14ac:dyDescent="0.3">
      <c r="A871" s="1" t="s">
        <v>1501</v>
      </c>
      <c r="B871" s="1" t="s">
        <v>3730</v>
      </c>
      <c r="C871" t="s">
        <v>2390</v>
      </c>
      <c r="D871" t="s">
        <v>2391</v>
      </c>
      <c r="E871" t="s">
        <v>2691</v>
      </c>
    </row>
    <row r="872" spans="1:5" ht="15.6" x14ac:dyDescent="0.3">
      <c r="A872" s="1" t="s">
        <v>1500</v>
      </c>
      <c r="B872" s="1" t="s">
        <v>3731</v>
      </c>
      <c r="C872" t="s">
        <v>3220</v>
      </c>
      <c r="D872" t="s">
        <v>3732</v>
      </c>
    </row>
    <row r="873" spans="1:5" ht="15.6" x14ac:dyDescent="0.3">
      <c r="A873" s="1" t="s">
        <v>1499</v>
      </c>
      <c r="B873" s="1" t="s">
        <v>3733</v>
      </c>
      <c r="C873" t="s">
        <v>2387</v>
      </c>
      <c r="D873" t="s">
        <v>3734</v>
      </c>
      <c r="E873" t="s">
        <v>2662</v>
      </c>
    </row>
    <row r="874" spans="1:5" ht="15.6" x14ac:dyDescent="0.3">
      <c r="A874" s="1" t="s">
        <v>1498</v>
      </c>
      <c r="B874" s="1" t="s">
        <v>3735</v>
      </c>
      <c r="C874" t="s">
        <v>3220</v>
      </c>
      <c r="D874" t="s">
        <v>2615</v>
      </c>
    </row>
    <row r="875" spans="1:5" ht="15.6" x14ac:dyDescent="0.3">
      <c r="A875" s="1" t="s">
        <v>1497</v>
      </c>
      <c r="B875" s="1" t="s">
        <v>3736</v>
      </c>
      <c r="C875" t="s">
        <v>2387</v>
      </c>
      <c r="D875" t="s">
        <v>3737</v>
      </c>
      <c r="E875" t="s">
        <v>2428</v>
      </c>
    </row>
    <row r="876" spans="1:5" ht="15.6" x14ac:dyDescent="0.3">
      <c r="A876" s="1" t="s">
        <v>1496</v>
      </c>
      <c r="B876" s="1" t="s">
        <v>3738</v>
      </c>
      <c r="C876" t="s">
        <v>2387</v>
      </c>
      <c r="D876" t="s">
        <v>3739</v>
      </c>
    </row>
    <row r="877" spans="1:5" ht="15.6" x14ac:dyDescent="0.3">
      <c r="A877" s="1" t="s">
        <v>1495</v>
      </c>
      <c r="B877" s="1" t="s">
        <v>3740</v>
      </c>
      <c r="C877" t="s">
        <v>2387</v>
      </c>
      <c r="D877" t="s">
        <v>3741</v>
      </c>
    </row>
    <row r="878" spans="1:5" ht="15.6" x14ac:dyDescent="0.3">
      <c r="A878" s="1" t="s">
        <v>1494</v>
      </c>
      <c r="B878" s="1" t="s">
        <v>3742</v>
      </c>
      <c r="C878" t="s">
        <v>3220</v>
      </c>
      <c r="D878" t="s">
        <v>3141</v>
      </c>
    </row>
    <row r="879" spans="1:5" ht="15.6" x14ac:dyDescent="0.3">
      <c r="A879" s="1" t="s">
        <v>1493</v>
      </c>
      <c r="B879" s="1" t="s">
        <v>3743</v>
      </c>
      <c r="C879" t="s">
        <v>3220</v>
      </c>
      <c r="D879" t="s">
        <v>2618</v>
      </c>
      <c r="E879" t="s">
        <v>2493</v>
      </c>
    </row>
    <row r="880" spans="1:5" ht="15.6" x14ac:dyDescent="0.3">
      <c r="A880" s="1" t="s">
        <v>1492</v>
      </c>
      <c r="B880" s="1" t="s">
        <v>3744</v>
      </c>
      <c r="C880" t="s">
        <v>2387</v>
      </c>
      <c r="D880" t="s">
        <v>3745</v>
      </c>
      <c r="E880" t="s">
        <v>5401</v>
      </c>
    </row>
    <row r="881" spans="1:5" ht="15.6" x14ac:dyDescent="0.3">
      <c r="A881" s="1" t="s">
        <v>1491</v>
      </c>
      <c r="B881" s="1" t="s">
        <v>3746</v>
      </c>
      <c r="C881" t="s">
        <v>2387</v>
      </c>
      <c r="D881" t="s">
        <v>3747</v>
      </c>
      <c r="E881" t="s">
        <v>2428</v>
      </c>
    </row>
    <row r="882" spans="1:5" ht="15.6" x14ac:dyDescent="0.3">
      <c r="A882" s="1" t="s">
        <v>1490</v>
      </c>
      <c r="B882" s="1" t="s">
        <v>3748</v>
      </c>
      <c r="C882" t="s">
        <v>2387</v>
      </c>
      <c r="D882" t="s">
        <v>3749</v>
      </c>
    </row>
    <row r="883" spans="1:5" ht="15.6" x14ac:dyDescent="0.3">
      <c r="A883" s="1" t="s">
        <v>1489</v>
      </c>
      <c r="B883" s="1" t="s">
        <v>3750</v>
      </c>
      <c r="C883" t="s">
        <v>2387</v>
      </c>
      <c r="D883" t="s">
        <v>2908</v>
      </c>
    </row>
    <row r="884" spans="1:5" ht="15.6" x14ac:dyDescent="0.3">
      <c r="A884" s="1" t="s">
        <v>1488</v>
      </c>
      <c r="B884" s="1" t="s">
        <v>3751</v>
      </c>
      <c r="C884" t="s">
        <v>2387</v>
      </c>
      <c r="D884" t="s">
        <v>3752</v>
      </c>
      <c r="E884" t="s">
        <v>2459</v>
      </c>
    </row>
    <row r="885" spans="1:5" ht="15.6" x14ac:dyDescent="0.3">
      <c r="A885" s="1" t="s">
        <v>1487</v>
      </c>
      <c r="B885" s="1" t="s">
        <v>3753</v>
      </c>
      <c r="C885" t="s">
        <v>2387</v>
      </c>
      <c r="D885" t="s">
        <v>3754</v>
      </c>
    </row>
    <row r="886" spans="1:5" ht="15.6" x14ac:dyDescent="0.3">
      <c r="A886" s="1" t="s">
        <v>1486</v>
      </c>
      <c r="B886" s="1" t="s">
        <v>3755</v>
      </c>
      <c r="C886" t="s">
        <v>2387</v>
      </c>
      <c r="D886" t="s">
        <v>3223</v>
      </c>
      <c r="E886" t="s">
        <v>2428</v>
      </c>
    </row>
    <row r="887" spans="1:5" ht="15.6" x14ac:dyDescent="0.3">
      <c r="A887" s="1" t="s">
        <v>1485</v>
      </c>
      <c r="B887" s="1" t="s">
        <v>2592</v>
      </c>
      <c r="C887" t="s">
        <v>2387</v>
      </c>
      <c r="D887" t="s">
        <v>3756</v>
      </c>
      <c r="E887" t="s">
        <v>5402</v>
      </c>
    </row>
    <row r="888" spans="1:5" ht="15.6" x14ac:dyDescent="0.3">
      <c r="A888" s="1" t="s">
        <v>1484</v>
      </c>
      <c r="B888" s="1" t="s">
        <v>3757</v>
      </c>
      <c r="C888" t="s">
        <v>2387</v>
      </c>
      <c r="D888" t="s">
        <v>2675</v>
      </c>
      <c r="E888" t="s">
        <v>2616</v>
      </c>
    </row>
    <row r="889" spans="1:5" ht="15.6" x14ac:dyDescent="0.3">
      <c r="A889" s="1" t="s">
        <v>1483</v>
      </c>
      <c r="B889" s="1" t="s">
        <v>3758</v>
      </c>
      <c r="C889" t="s">
        <v>3220</v>
      </c>
      <c r="D889" t="s">
        <v>3000</v>
      </c>
      <c r="E889" t="s">
        <v>2423</v>
      </c>
    </row>
    <row r="890" spans="1:5" ht="15.6" x14ac:dyDescent="0.3">
      <c r="A890" s="1" t="s">
        <v>1482</v>
      </c>
      <c r="B890" s="1" t="s">
        <v>3759</v>
      </c>
      <c r="C890" t="s">
        <v>2390</v>
      </c>
      <c r="D890" t="s">
        <v>2561</v>
      </c>
      <c r="E890" t="s">
        <v>2790</v>
      </c>
    </row>
    <row r="891" spans="1:5" ht="15.6" x14ac:dyDescent="0.3">
      <c r="A891" s="1" t="s">
        <v>1481</v>
      </c>
      <c r="B891" s="1" t="s">
        <v>3760</v>
      </c>
      <c r="C891" t="s">
        <v>2390</v>
      </c>
      <c r="D891" t="s">
        <v>2755</v>
      </c>
    </row>
    <row r="892" spans="1:5" ht="15.6" x14ac:dyDescent="0.3">
      <c r="A892" s="1" t="s">
        <v>1480</v>
      </c>
      <c r="B892" s="1" t="s">
        <v>3761</v>
      </c>
      <c r="C892" t="s">
        <v>2390</v>
      </c>
      <c r="D892" t="s">
        <v>2507</v>
      </c>
      <c r="E892" t="s">
        <v>2691</v>
      </c>
    </row>
    <row r="893" spans="1:5" ht="15.6" x14ac:dyDescent="0.3">
      <c r="A893" s="1" t="s">
        <v>1479</v>
      </c>
      <c r="B893" s="1" t="s">
        <v>3762</v>
      </c>
      <c r="C893" t="s">
        <v>2390</v>
      </c>
      <c r="D893" t="s">
        <v>3763</v>
      </c>
      <c r="E893" t="s">
        <v>2459</v>
      </c>
    </row>
    <row r="894" spans="1:5" ht="15.6" x14ac:dyDescent="0.3">
      <c r="A894" s="1" t="s">
        <v>1478</v>
      </c>
      <c r="B894" s="1" t="s">
        <v>3764</v>
      </c>
      <c r="C894" t="s">
        <v>3220</v>
      </c>
      <c r="D894" t="s">
        <v>3765</v>
      </c>
    </row>
    <row r="895" spans="1:5" ht="15.6" x14ac:dyDescent="0.3">
      <c r="A895" s="1" t="s">
        <v>1477</v>
      </c>
      <c r="B895" s="1" t="s">
        <v>3766</v>
      </c>
      <c r="C895" t="s">
        <v>2390</v>
      </c>
      <c r="D895" t="s">
        <v>2435</v>
      </c>
    </row>
    <row r="896" spans="1:5" ht="15.6" x14ac:dyDescent="0.3">
      <c r="A896" s="1" t="s">
        <v>1476</v>
      </c>
      <c r="B896" s="1" t="s">
        <v>3767</v>
      </c>
      <c r="C896" t="s">
        <v>2390</v>
      </c>
      <c r="D896" t="s">
        <v>3768</v>
      </c>
      <c r="E896" t="s">
        <v>2459</v>
      </c>
    </row>
    <row r="897" spans="1:5" ht="15.6" x14ac:dyDescent="0.3">
      <c r="A897" s="1" t="s">
        <v>1475</v>
      </c>
      <c r="B897" s="1" t="s">
        <v>3769</v>
      </c>
      <c r="C897" t="s">
        <v>2387</v>
      </c>
      <c r="D897" t="s">
        <v>3770</v>
      </c>
      <c r="E897" t="s">
        <v>2447</v>
      </c>
    </row>
    <row r="898" spans="1:5" ht="15.6" x14ac:dyDescent="0.3">
      <c r="A898" s="1" t="s">
        <v>1474</v>
      </c>
      <c r="B898" s="1" t="s">
        <v>3272</v>
      </c>
      <c r="C898" t="s">
        <v>2387</v>
      </c>
      <c r="D898" t="s">
        <v>3771</v>
      </c>
    </row>
    <row r="899" spans="1:5" ht="15.6" x14ac:dyDescent="0.3">
      <c r="A899" s="1" t="s">
        <v>1473</v>
      </c>
      <c r="B899" s="1" t="s">
        <v>3772</v>
      </c>
      <c r="C899" t="s">
        <v>2387</v>
      </c>
      <c r="D899" t="s">
        <v>3773</v>
      </c>
    </row>
    <row r="900" spans="1:5" ht="15.6" x14ac:dyDescent="0.3">
      <c r="A900" s="1" t="s">
        <v>1472</v>
      </c>
      <c r="B900" s="1" t="s">
        <v>2785</v>
      </c>
      <c r="C900" t="s">
        <v>2390</v>
      </c>
      <c r="D900" t="s">
        <v>2481</v>
      </c>
    </row>
    <row r="901" spans="1:5" ht="15.6" x14ac:dyDescent="0.3">
      <c r="A901" s="1" t="s">
        <v>1471</v>
      </c>
      <c r="B901" s="1" t="s">
        <v>2813</v>
      </c>
      <c r="C901" t="s">
        <v>3220</v>
      </c>
      <c r="D901" t="s">
        <v>3062</v>
      </c>
    </row>
    <row r="902" spans="1:5" ht="15.6" x14ac:dyDescent="0.3">
      <c r="A902" s="1" t="s">
        <v>1470</v>
      </c>
      <c r="B902" s="1" t="s">
        <v>3774</v>
      </c>
      <c r="C902" t="s">
        <v>2387</v>
      </c>
      <c r="D902" t="s">
        <v>2595</v>
      </c>
      <c r="E902" t="s">
        <v>2790</v>
      </c>
    </row>
    <row r="903" spans="1:5" ht="15.6" x14ac:dyDescent="0.3">
      <c r="A903" s="1" t="s">
        <v>1469</v>
      </c>
      <c r="B903" s="1" t="s">
        <v>3775</v>
      </c>
      <c r="C903" t="s">
        <v>2390</v>
      </c>
      <c r="D903" t="s">
        <v>2407</v>
      </c>
      <c r="E903" t="s">
        <v>2459</v>
      </c>
    </row>
    <row r="904" spans="1:5" ht="15.6" x14ac:dyDescent="0.3">
      <c r="A904" s="1" t="s">
        <v>1468</v>
      </c>
      <c r="B904" s="1" t="s">
        <v>3776</v>
      </c>
      <c r="C904" t="s">
        <v>2387</v>
      </c>
      <c r="D904" t="s">
        <v>3777</v>
      </c>
    </row>
    <row r="905" spans="1:5" ht="15.6" x14ac:dyDescent="0.3">
      <c r="A905" s="1" t="s">
        <v>1467</v>
      </c>
      <c r="B905" s="1" t="s">
        <v>3778</v>
      </c>
      <c r="C905" t="s">
        <v>2387</v>
      </c>
      <c r="D905" t="s">
        <v>3121</v>
      </c>
      <c r="E905" t="s">
        <v>2401</v>
      </c>
    </row>
    <row r="906" spans="1:5" ht="15.6" x14ac:dyDescent="0.3">
      <c r="A906" s="1" t="s">
        <v>1466</v>
      </c>
      <c r="B906" s="1" t="s">
        <v>3779</v>
      </c>
      <c r="C906" t="s">
        <v>2390</v>
      </c>
      <c r="D906" t="s">
        <v>3268</v>
      </c>
      <c r="E906" t="s">
        <v>2490</v>
      </c>
    </row>
    <row r="907" spans="1:5" ht="15.6" x14ac:dyDescent="0.3">
      <c r="A907" s="1" t="s">
        <v>1465</v>
      </c>
      <c r="B907" s="1" t="s">
        <v>3780</v>
      </c>
      <c r="C907" t="s">
        <v>2387</v>
      </c>
      <c r="D907" t="s">
        <v>3691</v>
      </c>
    </row>
    <row r="908" spans="1:5" ht="15.6" x14ac:dyDescent="0.3">
      <c r="A908" s="1" t="s">
        <v>1464</v>
      </c>
      <c r="B908" s="1" t="s">
        <v>3781</v>
      </c>
      <c r="C908" t="s">
        <v>3220</v>
      </c>
      <c r="D908" t="s">
        <v>3782</v>
      </c>
      <c r="E908" t="s">
        <v>2469</v>
      </c>
    </row>
    <row r="909" spans="1:5" ht="15.6" x14ac:dyDescent="0.3">
      <c r="A909" s="1" t="s">
        <v>1463</v>
      </c>
      <c r="B909" s="1" t="s">
        <v>3783</v>
      </c>
      <c r="C909" t="s">
        <v>2390</v>
      </c>
      <c r="D909" t="s">
        <v>3381</v>
      </c>
      <c r="E909" t="s">
        <v>2469</v>
      </c>
    </row>
    <row r="910" spans="1:5" ht="15.6" x14ac:dyDescent="0.3">
      <c r="A910" s="1" t="s">
        <v>1462</v>
      </c>
      <c r="B910" s="1" t="s">
        <v>3784</v>
      </c>
      <c r="C910" t="s">
        <v>2390</v>
      </c>
      <c r="D910" t="s">
        <v>2879</v>
      </c>
      <c r="E910" t="s">
        <v>2423</v>
      </c>
    </row>
    <row r="911" spans="1:5" ht="15.6" x14ac:dyDescent="0.3">
      <c r="A911" s="1" t="s">
        <v>1461</v>
      </c>
      <c r="B911" s="1" t="s">
        <v>3785</v>
      </c>
      <c r="C911" t="s">
        <v>2390</v>
      </c>
      <c r="D911" t="s">
        <v>3786</v>
      </c>
    </row>
    <row r="912" spans="1:5" ht="15.6" x14ac:dyDescent="0.3">
      <c r="A912" s="1" t="s">
        <v>1460</v>
      </c>
      <c r="B912" s="1" t="s">
        <v>3787</v>
      </c>
      <c r="C912" t="s">
        <v>2390</v>
      </c>
      <c r="D912" t="s">
        <v>3788</v>
      </c>
    </row>
    <row r="913" spans="1:5" ht="15.6" x14ac:dyDescent="0.3">
      <c r="A913" s="1" t="s">
        <v>1459</v>
      </c>
      <c r="B913" s="1" t="s">
        <v>3789</v>
      </c>
      <c r="C913" t="s">
        <v>2390</v>
      </c>
      <c r="D913" t="s">
        <v>2781</v>
      </c>
    </row>
    <row r="914" spans="1:5" ht="15.6" x14ac:dyDescent="0.3">
      <c r="A914" s="1" t="s">
        <v>1458</v>
      </c>
      <c r="B914" s="1" t="s">
        <v>3790</v>
      </c>
      <c r="C914" t="s">
        <v>2390</v>
      </c>
      <c r="D914" t="s">
        <v>2569</v>
      </c>
    </row>
    <row r="915" spans="1:5" ht="15.6" x14ac:dyDescent="0.3">
      <c r="A915" s="1" t="s">
        <v>1457</v>
      </c>
      <c r="B915" s="1" t="s">
        <v>2658</v>
      </c>
      <c r="C915" t="s">
        <v>2390</v>
      </c>
      <c r="D915" t="s">
        <v>3791</v>
      </c>
      <c r="E915" t="s">
        <v>2598</v>
      </c>
    </row>
    <row r="916" spans="1:5" ht="15.6" x14ac:dyDescent="0.3">
      <c r="A916" s="1" t="s">
        <v>1456</v>
      </c>
      <c r="B916" s="1" t="s">
        <v>3792</v>
      </c>
      <c r="C916" t="s">
        <v>2390</v>
      </c>
      <c r="D916" t="s">
        <v>2812</v>
      </c>
      <c r="E916" t="s">
        <v>2464</v>
      </c>
    </row>
    <row r="917" spans="1:5" ht="15.6" x14ac:dyDescent="0.3">
      <c r="A917" s="1" t="s">
        <v>1455</v>
      </c>
      <c r="B917" s="1" t="s">
        <v>2813</v>
      </c>
      <c r="C917" t="s">
        <v>2390</v>
      </c>
      <c r="D917" t="s">
        <v>3214</v>
      </c>
    </row>
    <row r="918" spans="1:5" ht="15.6" x14ac:dyDescent="0.3">
      <c r="A918" s="1" t="s">
        <v>1454</v>
      </c>
      <c r="B918" s="1" t="s">
        <v>3793</v>
      </c>
      <c r="C918" t="s">
        <v>2387</v>
      </c>
      <c r="D918" t="s">
        <v>2476</v>
      </c>
      <c r="E918" t="s">
        <v>2790</v>
      </c>
    </row>
    <row r="919" spans="1:5" ht="15.6" x14ac:dyDescent="0.3">
      <c r="A919" s="1" t="s">
        <v>1453</v>
      </c>
      <c r="B919" s="1" t="s">
        <v>3794</v>
      </c>
      <c r="C919" t="s">
        <v>2387</v>
      </c>
      <c r="D919" t="s">
        <v>3127</v>
      </c>
    </row>
    <row r="920" spans="1:5" ht="15.6" x14ac:dyDescent="0.3">
      <c r="A920" s="1" t="s">
        <v>1452</v>
      </c>
      <c r="B920" s="1" t="s">
        <v>3795</v>
      </c>
      <c r="C920" t="s">
        <v>2387</v>
      </c>
      <c r="D920" t="s">
        <v>2496</v>
      </c>
      <c r="E920" t="s">
        <v>2493</v>
      </c>
    </row>
    <row r="921" spans="1:5" ht="15.6" x14ac:dyDescent="0.3">
      <c r="A921" s="1" t="s">
        <v>1451</v>
      </c>
      <c r="B921" s="1" t="s">
        <v>3796</v>
      </c>
      <c r="C921" t="s">
        <v>2387</v>
      </c>
      <c r="D921" t="s">
        <v>3797</v>
      </c>
      <c r="E921" t="s">
        <v>2459</v>
      </c>
    </row>
    <row r="922" spans="1:5" ht="15.6" x14ac:dyDescent="0.3">
      <c r="A922" s="1" t="s">
        <v>1450</v>
      </c>
      <c r="B922" s="1" t="s">
        <v>3798</v>
      </c>
      <c r="C922" t="s">
        <v>2387</v>
      </c>
      <c r="D922" t="s">
        <v>3275</v>
      </c>
      <c r="E922" t="s">
        <v>2553</v>
      </c>
    </row>
    <row r="923" spans="1:5" ht="15.6" x14ac:dyDescent="0.3">
      <c r="A923" s="1" t="s">
        <v>1449</v>
      </c>
      <c r="B923" s="1" t="s">
        <v>3799</v>
      </c>
      <c r="C923" t="s">
        <v>2387</v>
      </c>
      <c r="D923" t="s">
        <v>3800</v>
      </c>
    </row>
    <row r="924" spans="1:5" ht="15.6" x14ac:dyDescent="0.3">
      <c r="A924" s="1" t="s">
        <v>1448</v>
      </c>
      <c r="B924" s="1" t="s">
        <v>3801</v>
      </c>
      <c r="C924" t="s">
        <v>2387</v>
      </c>
      <c r="D924" t="s">
        <v>3782</v>
      </c>
      <c r="E924" t="s">
        <v>2428</v>
      </c>
    </row>
    <row r="925" spans="1:5" ht="15.6" x14ac:dyDescent="0.3">
      <c r="A925" s="1" t="s">
        <v>1447</v>
      </c>
      <c r="B925" s="1" t="s">
        <v>3802</v>
      </c>
      <c r="C925" t="s">
        <v>2387</v>
      </c>
      <c r="D925" t="s">
        <v>3803</v>
      </c>
    </row>
    <row r="926" spans="1:5" ht="15.6" x14ac:dyDescent="0.3">
      <c r="A926" s="1" t="s">
        <v>1446</v>
      </c>
      <c r="B926" s="1" t="s">
        <v>3804</v>
      </c>
      <c r="C926" t="s">
        <v>2387</v>
      </c>
      <c r="D926" t="s">
        <v>3805</v>
      </c>
    </row>
    <row r="927" spans="1:5" ht="15.6" x14ac:dyDescent="0.3">
      <c r="A927" s="1" t="s">
        <v>1445</v>
      </c>
      <c r="B927" s="1" t="s">
        <v>3806</v>
      </c>
      <c r="C927" t="s">
        <v>2387</v>
      </c>
      <c r="D927" t="s">
        <v>3807</v>
      </c>
    </row>
    <row r="928" spans="1:5" ht="15.6" x14ac:dyDescent="0.3">
      <c r="A928" s="1" t="s">
        <v>1444</v>
      </c>
      <c r="B928" s="1" t="s">
        <v>3808</v>
      </c>
      <c r="C928" t="s">
        <v>2387</v>
      </c>
      <c r="D928" t="s">
        <v>2577</v>
      </c>
      <c r="E928" t="s">
        <v>2401</v>
      </c>
    </row>
    <row r="929" spans="1:5" ht="15.6" x14ac:dyDescent="0.3">
      <c r="A929" s="1" t="s">
        <v>1443</v>
      </c>
      <c r="B929" s="1" t="s">
        <v>3809</v>
      </c>
      <c r="C929" t="s">
        <v>2387</v>
      </c>
      <c r="D929" t="s">
        <v>3349</v>
      </c>
      <c r="E929" t="s">
        <v>2428</v>
      </c>
    </row>
    <row r="930" spans="1:5" ht="15.6" x14ac:dyDescent="0.3">
      <c r="A930" s="1" t="s">
        <v>1442</v>
      </c>
      <c r="B930" s="1" t="s">
        <v>3810</v>
      </c>
      <c r="C930" t="s">
        <v>3220</v>
      </c>
      <c r="D930" t="s">
        <v>3229</v>
      </c>
      <c r="E930" t="s">
        <v>2474</v>
      </c>
    </row>
    <row r="931" spans="1:5" ht="15.6" x14ac:dyDescent="0.3">
      <c r="A931" s="1" t="s">
        <v>1441</v>
      </c>
      <c r="B931" s="1" t="s">
        <v>3811</v>
      </c>
      <c r="C931" t="s">
        <v>2390</v>
      </c>
      <c r="D931" t="s">
        <v>3812</v>
      </c>
      <c r="E931" t="s">
        <v>3551</v>
      </c>
    </row>
    <row r="932" spans="1:5" ht="15.6" x14ac:dyDescent="0.3">
      <c r="A932" s="1" t="s">
        <v>1440</v>
      </c>
      <c r="B932" s="1" t="s">
        <v>3813</v>
      </c>
      <c r="C932" t="s">
        <v>3220</v>
      </c>
      <c r="D932" t="s">
        <v>3506</v>
      </c>
    </row>
    <row r="933" spans="1:5" ht="15.6" x14ac:dyDescent="0.3">
      <c r="A933" s="1" t="s">
        <v>1439</v>
      </c>
      <c r="B933" s="1" t="s">
        <v>3814</v>
      </c>
      <c r="C933" t="s">
        <v>2390</v>
      </c>
      <c r="D933" t="s">
        <v>2742</v>
      </c>
    </row>
    <row r="934" spans="1:5" ht="15.6" x14ac:dyDescent="0.3">
      <c r="A934" s="1" t="s">
        <v>1438</v>
      </c>
      <c r="B934" s="1" t="s">
        <v>3815</v>
      </c>
      <c r="C934" t="s">
        <v>2390</v>
      </c>
      <c r="D934" t="s">
        <v>3816</v>
      </c>
    </row>
    <row r="935" spans="1:5" ht="15.6" x14ac:dyDescent="0.3">
      <c r="A935" s="1" t="s">
        <v>1437</v>
      </c>
      <c r="B935" s="1" t="s">
        <v>2406</v>
      </c>
      <c r="C935" t="s">
        <v>2387</v>
      </c>
      <c r="D935" t="s">
        <v>2846</v>
      </c>
      <c r="E935" t="s">
        <v>2428</v>
      </c>
    </row>
    <row r="936" spans="1:5" ht="15.6" x14ac:dyDescent="0.3">
      <c r="A936" s="1" t="s">
        <v>1436</v>
      </c>
      <c r="B936" s="1" t="s">
        <v>3817</v>
      </c>
      <c r="C936" t="s">
        <v>2390</v>
      </c>
      <c r="D936" t="s">
        <v>2481</v>
      </c>
      <c r="E936" t="s">
        <v>2662</v>
      </c>
    </row>
    <row r="937" spans="1:5" ht="15.6" x14ac:dyDescent="0.3">
      <c r="A937" s="1" t="s">
        <v>1435</v>
      </c>
      <c r="B937" s="1" t="s">
        <v>3818</v>
      </c>
      <c r="C937" t="s">
        <v>2390</v>
      </c>
      <c r="D937" t="s">
        <v>2523</v>
      </c>
    </row>
    <row r="938" spans="1:5" ht="15.6" x14ac:dyDescent="0.3">
      <c r="A938" s="1" t="s">
        <v>1434</v>
      </c>
      <c r="B938" s="1" t="s">
        <v>3793</v>
      </c>
      <c r="C938" t="s">
        <v>3220</v>
      </c>
      <c r="D938" t="s">
        <v>3819</v>
      </c>
    </row>
    <row r="939" spans="1:5" ht="15.6" x14ac:dyDescent="0.3">
      <c r="A939" s="1" t="s">
        <v>1433</v>
      </c>
      <c r="B939" s="1" t="s">
        <v>3820</v>
      </c>
      <c r="C939" t="s">
        <v>2387</v>
      </c>
      <c r="D939" t="s">
        <v>3821</v>
      </c>
      <c r="E939" t="s">
        <v>2428</v>
      </c>
    </row>
    <row r="940" spans="1:5" ht="15.6" x14ac:dyDescent="0.3">
      <c r="A940" s="1" t="s">
        <v>1432</v>
      </c>
      <c r="B940" s="1" t="s">
        <v>3822</v>
      </c>
      <c r="C940" t="s">
        <v>2390</v>
      </c>
      <c r="D940" t="s">
        <v>3037</v>
      </c>
      <c r="E940" t="s">
        <v>2401</v>
      </c>
    </row>
    <row r="941" spans="1:5" ht="15.6" x14ac:dyDescent="0.3">
      <c r="A941" s="1" t="s">
        <v>1431</v>
      </c>
      <c r="B941" s="1" t="s">
        <v>3823</v>
      </c>
      <c r="C941" t="s">
        <v>2390</v>
      </c>
      <c r="D941" t="s">
        <v>2850</v>
      </c>
    </row>
    <row r="942" spans="1:5" ht="15.6" x14ac:dyDescent="0.3">
      <c r="A942" s="1" t="s">
        <v>1430</v>
      </c>
      <c r="B942" s="1" t="s">
        <v>3824</v>
      </c>
      <c r="C942" t="s">
        <v>2387</v>
      </c>
      <c r="D942" t="s">
        <v>3825</v>
      </c>
    </row>
    <row r="943" spans="1:5" ht="15.6" x14ac:dyDescent="0.3">
      <c r="A943" s="1" t="s">
        <v>1429</v>
      </c>
      <c r="B943" s="1" t="s">
        <v>3826</v>
      </c>
      <c r="C943" t="s">
        <v>2387</v>
      </c>
      <c r="D943" t="s">
        <v>3827</v>
      </c>
      <c r="E943" t="s">
        <v>2423</v>
      </c>
    </row>
    <row r="944" spans="1:5" ht="15.6" x14ac:dyDescent="0.3">
      <c r="A944" s="1" t="s">
        <v>1428</v>
      </c>
      <c r="B944" s="1" t="s">
        <v>3828</v>
      </c>
      <c r="C944" t="s">
        <v>2387</v>
      </c>
      <c r="D944" t="s">
        <v>3829</v>
      </c>
    </row>
    <row r="945" spans="1:5" ht="15.6" x14ac:dyDescent="0.3">
      <c r="A945" s="1" t="s">
        <v>1427</v>
      </c>
      <c r="B945" s="1" t="s">
        <v>3075</v>
      </c>
      <c r="C945" t="s">
        <v>2390</v>
      </c>
      <c r="D945" t="s">
        <v>2588</v>
      </c>
      <c r="E945" t="s">
        <v>2714</v>
      </c>
    </row>
    <row r="946" spans="1:5" ht="15.6" x14ac:dyDescent="0.3">
      <c r="A946" s="1" t="s">
        <v>1426</v>
      </c>
      <c r="B946" s="1" t="s">
        <v>3830</v>
      </c>
      <c r="C946" t="s">
        <v>2387</v>
      </c>
      <c r="D946" t="s">
        <v>2577</v>
      </c>
    </row>
    <row r="947" spans="1:5" ht="15.6" x14ac:dyDescent="0.3">
      <c r="A947" s="1" t="s">
        <v>1425</v>
      </c>
      <c r="B947" s="1" t="s">
        <v>3831</v>
      </c>
      <c r="C947" t="s">
        <v>2390</v>
      </c>
      <c r="D947" t="s">
        <v>2435</v>
      </c>
    </row>
    <row r="948" spans="1:5" ht="15.6" x14ac:dyDescent="0.3">
      <c r="A948" s="1" t="s">
        <v>1424</v>
      </c>
      <c r="B948" s="1" t="s">
        <v>3383</v>
      </c>
      <c r="C948" t="s">
        <v>2390</v>
      </c>
      <c r="D948" t="s">
        <v>3832</v>
      </c>
      <c r="E948" t="s">
        <v>3316</v>
      </c>
    </row>
    <row r="949" spans="1:5" ht="15.6" x14ac:dyDescent="0.3">
      <c r="A949" s="1" t="s">
        <v>1423</v>
      </c>
      <c r="B949" s="1" t="s">
        <v>3833</v>
      </c>
      <c r="C949" t="s">
        <v>2390</v>
      </c>
      <c r="D949" t="s">
        <v>2444</v>
      </c>
    </row>
    <row r="950" spans="1:5" ht="15.6" x14ac:dyDescent="0.3">
      <c r="A950" s="1" t="s">
        <v>1422</v>
      </c>
      <c r="B950" s="1" t="s">
        <v>3834</v>
      </c>
      <c r="C950" t="s">
        <v>2390</v>
      </c>
      <c r="D950" t="s">
        <v>2821</v>
      </c>
    </row>
    <row r="951" spans="1:5" ht="15.6" x14ac:dyDescent="0.3">
      <c r="A951" s="1" t="s">
        <v>1421</v>
      </c>
      <c r="B951" s="1" t="s">
        <v>3835</v>
      </c>
      <c r="C951" t="s">
        <v>2390</v>
      </c>
      <c r="D951" t="s">
        <v>2391</v>
      </c>
      <c r="E951" t="s">
        <v>2714</v>
      </c>
    </row>
    <row r="952" spans="1:5" ht="15.6" x14ac:dyDescent="0.3">
      <c r="A952" s="1" t="s">
        <v>1420</v>
      </c>
      <c r="B952" s="1" t="s">
        <v>3836</v>
      </c>
      <c r="C952" t="s">
        <v>2387</v>
      </c>
      <c r="D952" t="s">
        <v>3837</v>
      </c>
    </row>
    <row r="953" spans="1:5" ht="15.6" x14ac:dyDescent="0.3">
      <c r="A953" s="1" t="s">
        <v>1419</v>
      </c>
      <c r="B953" s="1" t="s">
        <v>2995</v>
      </c>
      <c r="C953" t="s">
        <v>2387</v>
      </c>
      <c r="D953" t="s">
        <v>3595</v>
      </c>
      <c r="E953" t="s">
        <v>2440</v>
      </c>
    </row>
    <row r="954" spans="1:5" ht="15.6" x14ac:dyDescent="0.3">
      <c r="A954" s="1" t="s">
        <v>1418</v>
      </c>
      <c r="B954" s="1" t="s">
        <v>3838</v>
      </c>
      <c r="C954" t="s">
        <v>2387</v>
      </c>
      <c r="D954" t="s">
        <v>2869</v>
      </c>
      <c r="E954" t="s">
        <v>2428</v>
      </c>
    </row>
    <row r="955" spans="1:5" ht="15.6" x14ac:dyDescent="0.3">
      <c r="A955" s="1" t="s">
        <v>1417</v>
      </c>
      <c r="B955" s="1" t="s">
        <v>3839</v>
      </c>
      <c r="C955" t="s">
        <v>2390</v>
      </c>
      <c r="D955" t="s">
        <v>3840</v>
      </c>
      <c r="E955" t="s">
        <v>2433</v>
      </c>
    </row>
    <row r="956" spans="1:5" ht="15.6" x14ac:dyDescent="0.3">
      <c r="A956" s="1" t="s">
        <v>1416</v>
      </c>
      <c r="B956" s="1" t="s">
        <v>3841</v>
      </c>
      <c r="C956" t="s">
        <v>2390</v>
      </c>
      <c r="D956" t="s">
        <v>2391</v>
      </c>
      <c r="E956" t="s">
        <v>2408</v>
      </c>
    </row>
    <row r="957" spans="1:5" ht="15.6" x14ac:dyDescent="0.3">
      <c r="A957" s="1" t="s">
        <v>1415</v>
      </c>
      <c r="B957" s="1" t="s">
        <v>3842</v>
      </c>
      <c r="C957" t="s">
        <v>3220</v>
      </c>
      <c r="D957" t="s">
        <v>3843</v>
      </c>
      <c r="E957" t="s">
        <v>2511</v>
      </c>
    </row>
    <row r="958" spans="1:5" ht="15.6" x14ac:dyDescent="0.3">
      <c r="A958" s="1" t="s">
        <v>1414</v>
      </c>
      <c r="B958" s="1" t="s">
        <v>3762</v>
      </c>
      <c r="C958" t="s">
        <v>2390</v>
      </c>
      <c r="D958" t="s">
        <v>2444</v>
      </c>
    </row>
    <row r="959" spans="1:5" ht="15.6" x14ac:dyDescent="0.3">
      <c r="A959" s="1" t="s">
        <v>1413</v>
      </c>
      <c r="B959" s="1" t="s">
        <v>3844</v>
      </c>
      <c r="C959" t="s">
        <v>2387</v>
      </c>
      <c r="D959" t="s">
        <v>3229</v>
      </c>
      <c r="E959" t="s">
        <v>2508</v>
      </c>
    </row>
    <row r="960" spans="1:5" ht="15.6" x14ac:dyDescent="0.3">
      <c r="A960" s="1" t="s">
        <v>1412</v>
      </c>
      <c r="B960" s="1" t="s">
        <v>3845</v>
      </c>
      <c r="C960" t="s">
        <v>3220</v>
      </c>
      <c r="D960" t="s">
        <v>3846</v>
      </c>
      <c r="E960" t="s">
        <v>2408</v>
      </c>
    </row>
    <row r="961" spans="1:5" ht="15.6" x14ac:dyDescent="0.3">
      <c r="A961" s="1" t="s">
        <v>1411</v>
      </c>
      <c r="B961" s="1" t="s">
        <v>3847</v>
      </c>
      <c r="C961" t="s">
        <v>2387</v>
      </c>
      <c r="D961" t="s">
        <v>2831</v>
      </c>
      <c r="E961" t="s">
        <v>2474</v>
      </c>
    </row>
    <row r="962" spans="1:5" ht="15.6" x14ac:dyDescent="0.3">
      <c r="A962" s="1" t="s">
        <v>1410</v>
      </c>
      <c r="B962" s="1" t="s">
        <v>3848</v>
      </c>
      <c r="C962" t="s">
        <v>3220</v>
      </c>
      <c r="D962" t="s">
        <v>2765</v>
      </c>
      <c r="E962" t="s">
        <v>2790</v>
      </c>
    </row>
    <row r="963" spans="1:5" ht="15.6" x14ac:dyDescent="0.3">
      <c r="A963" s="1" t="s">
        <v>1409</v>
      </c>
      <c r="B963" s="1" t="s">
        <v>2929</v>
      </c>
      <c r="C963" t="s">
        <v>2390</v>
      </c>
      <c r="D963" t="s">
        <v>2573</v>
      </c>
      <c r="E963" t="s">
        <v>2616</v>
      </c>
    </row>
    <row r="964" spans="1:5" ht="15.6" x14ac:dyDescent="0.3">
      <c r="A964" s="1" t="s">
        <v>1408</v>
      </c>
      <c r="B964" s="1" t="s">
        <v>3849</v>
      </c>
      <c r="C964" t="s">
        <v>2387</v>
      </c>
      <c r="D964" t="s">
        <v>3850</v>
      </c>
      <c r="E964" t="s">
        <v>2428</v>
      </c>
    </row>
    <row r="965" spans="1:5" ht="15.6" x14ac:dyDescent="0.3">
      <c r="A965" s="1" t="s">
        <v>1407</v>
      </c>
      <c r="B965" s="1" t="s">
        <v>3851</v>
      </c>
      <c r="C965" t="s">
        <v>3220</v>
      </c>
      <c r="D965" t="s">
        <v>3275</v>
      </c>
      <c r="E965" t="s">
        <v>2392</v>
      </c>
    </row>
    <row r="966" spans="1:5" ht="15.6" x14ac:dyDescent="0.3">
      <c r="A966" s="1" t="s">
        <v>1406</v>
      </c>
      <c r="B966" s="1" t="s">
        <v>3852</v>
      </c>
      <c r="C966" t="s">
        <v>2387</v>
      </c>
      <c r="D966" t="s">
        <v>2534</v>
      </c>
      <c r="E966" t="s">
        <v>2790</v>
      </c>
    </row>
    <row r="967" spans="1:5" ht="15.6" x14ac:dyDescent="0.3">
      <c r="A967" s="1" t="s">
        <v>1405</v>
      </c>
      <c r="B967" s="1" t="s">
        <v>3853</v>
      </c>
      <c r="C967" t="s">
        <v>2387</v>
      </c>
      <c r="D967" t="s">
        <v>3537</v>
      </c>
      <c r="E967" t="s">
        <v>2459</v>
      </c>
    </row>
    <row r="968" spans="1:5" ht="15.6" x14ac:dyDescent="0.3">
      <c r="A968" s="1" t="s">
        <v>1404</v>
      </c>
      <c r="B968" s="1" t="s">
        <v>3854</v>
      </c>
      <c r="C968" t="s">
        <v>2387</v>
      </c>
      <c r="D968" t="s">
        <v>3855</v>
      </c>
      <c r="E968" t="s">
        <v>2474</v>
      </c>
    </row>
    <row r="969" spans="1:5" ht="15.6" x14ac:dyDescent="0.3">
      <c r="A969" s="1" t="s">
        <v>1403</v>
      </c>
      <c r="B969" s="1" t="s">
        <v>3856</v>
      </c>
      <c r="C969" t="s">
        <v>2390</v>
      </c>
      <c r="D969" t="s">
        <v>2528</v>
      </c>
    </row>
    <row r="970" spans="1:5" ht="15.6" x14ac:dyDescent="0.3">
      <c r="A970" s="1" t="s">
        <v>1402</v>
      </c>
      <c r="B970" s="1" t="s">
        <v>3857</v>
      </c>
      <c r="C970" t="s">
        <v>2387</v>
      </c>
      <c r="D970" t="s">
        <v>2595</v>
      </c>
      <c r="E970" t="s">
        <v>2493</v>
      </c>
    </row>
    <row r="971" spans="1:5" ht="15.6" x14ac:dyDescent="0.3">
      <c r="A971" s="1" t="s">
        <v>1401</v>
      </c>
      <c r="B971" s="1" t="s">
        <v>3858</v>
      </c>
      <c r="C971" t="s">
        <v>2390</v>
      </c>
      <c r="D971" t="s">
        <v>3859</v>
      </c>
      <c r="E971" t="s">
        <v>2757</v>
      </c>
    </row>
    <row r="972" spans="1:5" ht="15.6" x14ac:dyDescent="0.3">
      <c r="A972" s="1" t="s">
        <v>1400</v>
      </c>
      <c r="B972" s="1" t="s">
        <v>3860</v>
      </c>
      <c r="C972" t="s">
        <v>2387</v>
      </c>
      <c r="D972" t="s">
        <v>2496</v>
      </c>
    </row>
    <row r="973" spans="1:5" ht="15.6" x14ac:dyDescent="0.3">
      <c r="A973" s="1" t="s">
        <v>1399</v>
      </c>
      <c r="B973" s="1" t="s">
        <v>3861</v>
      </c>
      <c r="C973" t="s">
        <v>2387</v>
      </c>
      <c r="D973" t="s">
        <v>2557</v>
      </c>
      <c r="E973" t="s">
        <v>2598</v>
      </c>
    </row>
    <row r="974" spans="1:5" ht="15.6" x14ac:dyDescent="0.3">
      <c r="A974" s="1" t="s">
        <v>1398</v>
      </c>
      <c r="B974" s="1" t="s">
        <v>3862</v>
      </c>
      <c r="C974" t="s">
        <v>2390</v>
      </c>
      <c r="D974" t="s">
        <v>2391</v>
      </c>
    </row>
    <row r="975" spans="1:5" ht="15.6" x14ac:dyDescent="0.3">
      <c r="A975" s="1" t="s">
        <v>1397</v>
      </c>
      <c r="B975" s="1" t="s">
        <v>3599</v>
      </c>
      <c r="C975" t="s">
        <v>3220</v>
      </c>
      <c r="D975" t="s">
        <v>3863</v>
      </c>
    </row>
    <row r="976" spans="1:5" ht="15.6" x14ac:dyDescent="0.3">
      <c r="A976" s="1" t="s">
        <v>1396</v>
      </c>
      <c r="B976" s="1" t="s">
        <v>3864</v>
      </c>
      <c r="C976" t="s">
        <v>2390</v>
      </c>
      <c r="D976" t="s">
        <v>3508</v>
      </c>
    </row>
    <row r="977" spans="1:5" ht="15.6" x14ac:dyDescent="0.3">
      <c r="A977" s="1" t="s">
        <v>1395</v>
      </c>
      <c r="B977" s="1" t="s">
        <v>3865</v>
      </c>
      <c r="C977" t="s">
        <v>3220</v>
      </c>
      <c r="D977" t="s">
        <v>3866</v>
      </c>
    </row>
    <row r="978" spans="1:5" ht="15.6" x14ac:dyDescent="0.3">
      <c r="A978" s="1" t="s">
        <v>1394</v>
      </c>
      <c r="B978" s="1" t="s">
        <v>3212</v>
      </c>
      <c r="C978" t="s">
        <v>3220</v>
      </c>
      <c r="D978" t="s">
        <v>2773</v>
      </c>
      <c r="E978" t="s">
        <v>2440</v>
      </c>
    </row>
    <row r="979" spans="1:5" ht="15.6" x14ac:dyDescent="0.3">
      <c r="A979" s="1" t="s">
        <v>1393</v>
      </c>
      <c r="B979" s="1" t="s">
        <v>3867</v>
      </c>
      <c r="C979" t="s">
        <v>2390</v>
      </c>
      <c r="D979" t="s">
        <v>2941</v>
      </c>
    </row>
    <row r="980" spans="1:5" ht="15.6" x14ac:dyDescent="0.3">
      <c r="A980" s="1" t="s">
        <v>1392</v>
      </c>
      <c r="B980" s="1" t="s">
        <v>3868</v>
      </c>
      <c r="C980" t="s">
        <v>2390</v>
      </c>
      <c r="D980" t="s">
        <v>2495</v>
      </c>
      <c r="E980" t="s">
        <v>2616</v>
      </c>
    </row>
    <row r="981" spans="1:5" ht="15.6" x14ac:dyDescent="0.3">
      <c r="A981" s="1" t="s">
        <v>1391</v>
      </c>
      <c r="B981" s="1" t="s">
        <v>3869</v>
      </c>
      <c r="C981" t="s">
        <v>2390</v>
      </c>
      <c r="D981" t="s">
        <v>2825</v>
      </c>
    </row>
    <row r="982" spans="1:5" ht="15.6" x14ac:dyDescent="0.3">
      <c r="A982" s="1" t="s">
        <v>1390</v>
      </c>
      <c r="B982" s="1" t="s">
        <v>3870</v>
      </c>
      <c r="C982" t="s">
        <v>2390</v>
      </c>
      <c r="D982" t="s">
        <v>3871</v>
      </c>
    </row>
    <row r="983" spans="1:5" ht="15.6" x14ac:dyDescent="0.3">
      <c r="A983" s="1" t="s">
        <v>1389</v>
      </c>
      <c r="B983" s="1" t="s">
        <v>3872</v>
      </c>
      <c r="C983" t="s">
        <v>2390</v>
      </c>
      <c r="D983" t="s">
        <v>3873</v>
      </c>
    </row>
    <row r="984" spans="1:5" ht="15.6" x14ac:dyDescent="0.3">
      <c r="A984" s="1" t="s">
        <v>1388</v>
      </c>
      <c r="B984" s="1" t="s">
        <v>3874</v>
      </c>
      <c r="C984" t="s">
        <v>2390</v>
      </c>
      <c r="D984" t="s">
        <v>2507</v>
      </c>
    </row>
    <row r="985" spans="1:5" ht="15.6" x14ac:dyDescent="0.3">
      <c r="A985" s="1" t="s">
        <v>1387</v>
      </c>
      <c r="B985" s="1" t="s">
        <v>3875</v>
      </c>
      <c r="C985" t="s">
        <v>3220</v>
      </c>
      <c r="D985" t="s">
        <v>3876</v>
      </c>
      <c r="E985" t="s">
        <v>2474</v>
      </c>
    </row>
    <row r="986" spans="1:5" ht="15.6" x14ac:dyDescent="0.3">
      <c r="A986" s="1" t="s">
        <v>1386</v>
      </c>
      <c r="B986" s="1" t="s">
        <v>3877</v>
      </c>
      <c r="C986" t="s">
        <v>2390</v>
      </c>
      <c r="D986" t="s">
        <v>2536</v>
      </c>
      <c r="E986" t="s">
        <v>2526</v>
      </c>
    </row>
    <row r="987" spans="1:5" ht="15.6" x14ac:dyDescent="0.3">
      <c r="A987" s="1" t="s">
        <v>1385</v>
      </c>
      <c r="B987" s="1" t="s">
        <v>3878</v>
      </c>
      <c r="C987" t="s">
        <v>2387</v>
      </c>
      <c r="D987" t="s">
        <v>3879</v>
      </c>
    </row>
    <row r="988" spans="1:5" ht="15.6" x14ac:dyDescent="0.3">
      <c r="A988" s="1" t="s">
        <v>1384</v>
      </c>
      <c r="B988" s="1" t="s">
        <v>2686</v>
      </c>
      <c r="C988" t="s">
        <v>2387</v>
      </c>
      <c r="D988" t="s">
        <v>2869</v>
      </c>
    </row>
    <row r="989" spans="1:5" ht="15.6" x14ac:dyDescent="0.3">
      <c r="A989" s="1" t="s">
        <v>1383</v>
      </c>
      <c r="B989" s="1" t="s">
        <v>3880</v>
      </c>
      <c r="C989" t="s">
        <v>3220</v>
      </c>
      <c r="D989" t="s">
        <v>3754</v>
      </c>
    </row>
    <row r="990" spans="1:5" ht="15.6" x14ac:dyDescent="0.3">
      <c r="A990" s="1" t="s">
        <v>1382</v>
      </c>
      <c r="B990" s="1" t="s">
        <v>3881</v>
      </c>
      <c r="C990" t="s">
        <v>2387</v>
      </c>
      <c r="D990" t="s">
        <v>3882</v>
      </c>
      <c r="E990" t="s">
        <v>2613</v>
      </c>
    </row>
    <row r="991" spans="1:5" ht="15.6" x14ac:dyDescent="0.3">
      <c r="A991" s="1" t="s">
        <v>1381</v>
      </c>
      <c r="B991" s="1" t="s">
        <v>3883</v>
      </c>
      <c r="C991" t="s">
        <v>2387</v>
      </c>
      <c r="D991" t="s">
        <v>2427</v>
      </c>
    </row>
    <row r="992" spans="1:5" ht="15.6" x14ac:dyDescent="0.3">
      <c r="A992" s="1" t="s">
        <v>1380</v>
      </c>
      <c r="B992" s="1" t="s">
        <v>3884</v>
      </c>
      <c r="C992" t="s">
        <v>2387</v>
      </c>
      <c r="D992" t="s">
        <v>3885</v>
      </c>
    </row>
    <row r="993" spans="1:5" ht="15.6" x14ac:dyDescent="0.3">
      <c r="A993" s="1" t="s">
        <v>1379</v>
      </c>
      <c r="B993" s="1" t="s">
        <v>2580</v>
      </c>
      <c r="C993" t="s">
        <v>2390</v>
      </c>
      <c r="D993" t="s">
        <v>3886</v>
      </c>
      <c r="E993" t="s">
        <v>2464</v>
      </c>
    </row>
    <row r="994" spans="1:5" ht="15.6" x14ac:dyDescent="0.3">
      <c r="A994" s="1" t="s">
        <v>1378</v>
      </c>
      <c r="B994" s="1" t="s">
        <v>3887</v>
      </c>
      <c r="C994" t="s">
        <v>2390</v>
      </c>
      <c r="D994" t="s">
        <v>3888</v>
      </c>
    </row>
    <row r="995" spans="1:5" ht="15.6" x14ac:dyDescent="0.3">
      <c r="A995" s="1" t="s">
        <v>1377</v>
      </c>
      <c r="B995" s="1" t="s">
        <v>3889</v>
      </c>
      <c r="C995" t="s">
        <v>2387</v>
      </c>
      <c r="D995" t="s">
        <v>3890</v>
      </c>
      <c r="E995" t="s">
        <v>2423</v>
      </c>
    </row>
    <row r="996" spans="1:5" ht="15.6" x14ac:dyDescent="0.3">
      <c r="A996" s="1" t="s">
        <v>1376</v>
      </c>
      <c r="B996" s="1" t="s">
        <v>2484</v>
      </c>
      <c r="C996" t="s">
        <v>2390</v>
      </c>
      <c r="D996" t="s">
        <v>2536</v>
      </c>
      <c r="E996" t="s">
        <v>2616</v>
      </c>
    </row>
    <row r="997" spans="1:5" ht="15.6" x14ac:dyDescent="0.3">
      <c r="A997" s="1" t="s">
        <v>1375</v>
      </c>
      <c r="B997" s="1" t="s">
        <v>3891</v>
      </c>
      <c r="C997" t="s">
        <v>3220</v>
      </c>
      <c r="D997" t="s">
        <v>2466</v>
      </c>
      <c r="E997" t="s">
        <v>2423</v>
      </c>
    </row>
    <row r="998" spans="1:5" ht="15.6" x14ac:dyDescent="0.3">
      <c r="A998" s="1" t="s">
        <v>1374</v>
      </c>
      <c r="B998" s="1" t="s">
        <v>2445</v>
      </c>
      <c r="C998" t="s">
        <v>2390</v>
      </c>
      <c r="D998" t="s">
        <v>3892</v>
      </c>
      <c r="E998" t="s">
        <v>2428</v>
      </c>
    </row>
    <row r="999" spans="1:5" ht="15.6" x14ac:dyDescent="0.3">
      <c r="A999" s="1" t="s">
        <v>1373</v>
      </c>
      <c r="B999" s="1" t="s">
        <v>3893</v>
      </c>
      <c r="C999" t="s">
        <v>3220</v>
      </c>
      <c r="D999" t="s">
        <v>3170</v>
      </c>
    </row>
    <row r="1000" spans="1:5" ht="15.6" x14ac:dyDescent="0.3">
      <c r="A1000" s="1" t="s">
        <v>1372</v>
      </c>
      <c r="B1000" s="1" t="s">
        <v>3313</v>
      </c>
      <c r="C1000" t="s">
        <v>2390</v>
      </c>
      <c r="D1000" t="s">
        <v>3150</v>
      </c>
      <c r="E1000" t="s">
        <v>2423</v>
      </c>
    </row>
    <row r="1001" spans="1:5" ht="15.6" x14ac:dyDescent="0.3">
      <c r="A1001" s="1" t="s">
        <v>1371</v>
      </c>
      <c r="B1001" s="1" t="s">
        <v>3894</v>
      </c>
      <c r="C1001" t="s">
        <v>3220</v>
      </c>
      <c r="D1001" t="s">
        <v>2453</v>
      </c>
      <c r="E1001" t="s">
        <v>2553</v>
      </c>
    </row>
    <row r="1002" spans="1:5" ht="15.6" x14ac:dyDescent="0.3">
      <c r="A1002" s="1" t="s">
        <v>1370</v>
      </c>
      <c r="B1002" s="1" t="s">
        <v>3895</v>
      </c>
      <c r="C1002" t="s">
        <v>2390</v>
      </c>
      <c r="D1002" t="s">
        <v>2407</v>
      </c>
    </row>
    <row r="1003" spans="1:5" ht="15.6" x14ac:dyDescent="0.3">
      <c r="A1003" s="1" t="s">
        <v>1369</v>
      </c>
      <c r="B1003" s="1" t="s">
        <v>3896</v>
      </c>
      <c r="C1003" t="s">
        <v>3220</v>
      </c>
      <c r="D1003" t="s">
        <v>3897</v>
      </c>
    </row>
    <row r="1004" spans="1:5" ht="15.6" x14ac:dyDescent="0.3">
      <c r="A1004" s="1" t="s">
        <v>1368</v>
      </c>
      <c r="B1004" s="1" t="s">
        <v>3898</v>
      </c>
      <c r="C1004" t="s">
        <v>2387</v>
      </c>
      <c r="D1004" t="s">
        <v>3899</v>
      </c>
    </row>
    <row r="1005" spans="1:5" ht="15.6" x14ac:dyDescent="0.3">
      <c r="A1005" s="1" t="s">
        <v>1367</v>
      </c>
      <c r="B1005" s="1" t="s">
        <v>3900</v>
      </c>
      <c r="C1005" t="s">
        <v>2390</v>
      </c>
      <c r="D1005" t="s">
        <v>2473</v>
      </c>
      <c r="E1005" t="s">
        <v>2423</v>
      </c>
    </row>
    <row r="1006" spans="1:5" ht="15.6" x14ac:dyDescent="0.3">
      <c r="A1006" s="1" t="s">
        <v>1366</v>
      </c>
      <c r="B1006" s="1" t="s">
        <v>3901</v>
      </c>
      <c r="C1006" t="s">
        <v>2390</v>
      </c>
      <c r="D1006" t="s">
        <v>2495</v>
      </c>
    </row>
    <row r="1007" spans="1:5" ht="15.6" x14ac:dyDescent="0.3">
      <c r="A1007" s="1" t="s">
        <v>1365</v>
      </c>
      <c r="B1007" s="1" t="s">
        <v>3902</v>
      </c>
      <c r="C1007" t="s">
        <v>2387</v>
      </c>
      <c r="D1007" t="s">
        <v>2618</v>
      </c>
      <c r="E1007" t="s">
        <v>2411</v>
      </c>
    </row>
    <row r="1008" spans="1:5" ht="15.6" x14ac:dyDescent="0.3">
      <c r="A1008" s="1" t="s">
        <v>1364</v>
      </c>
      <c r="B1008" s="1" t="s">
        <v>2881</v>
      </c>
      <c r="C1008" t="s">
        <v>2387</v>
      </c>
      <c r="D1008" t="s">
        <v>3903</v>
      </c>
      <c r="E1008" t="s">
        <v>2613</v>
      </c>
    </row>
    <row r="1009" spans="1:5" ht="15.6" x14ac:dyDescent="0.3">
      <c r="A1009" s="1" t="s">
        <v>1363</v>
      </c>
      <c r="B1009" s="1" t="s">
        <v>3904</v>
      </c>
      <c r="C1009" t="s">
        <v>2390</v>
      </c>
      <c r="D1009" t="s">
        <v>3905</v>
      </c>
    </row>
    <row r="1010" spans="1:5" ht="15.6" x14ac:dyDescent="0.3">
      <c r="A1010" s="1" t="s">
        <v>1362</v>
      </c>
      <c r="B1010" s="1" t="s">
        <v>3906</v>
      </c>
      <c r="C1010" t="s">
        <v>2387</v>
      </c>
      <c r="D1010" t="s">
        <v>2760</v>
      </c>
    </row>
    <row r="1011" spans="1:5" ht="15.6" x14ac:dyDescent="0.3">
      <c r="A1011" s="1" t="s">
        <v>1361</v>
      </c>
      <c r="B1011" s="1" t="s">
        <v>3907</v>
      </c>
      <c r="C1011" t="s">
        <v>2387</v>
      </c>
      <c r="D1011" t="s">
        <v>3908</v>
      </c>
    </row>
    <row r="1012" spans="1:5" ht="15.6" x14ac:dyDescent="0.3">
      <c r="A1012" s="1" t="s">
        <v>1360</v>
      </c>
      <c r="B1012" s="1" t="s">
        <v>3909</v>
      </c>
      <c r="C1012" t="s">
        <v>2387</v>
      </c>
      <c r="D1012" t="s">
        <v>2863</v>
      </c>
    </row>
    <row r="1013" spans="1:5" ht="15.6" x14ac:dyDescent="0.3">
      <c r="A1013" s="1" t="s">
        <v>1359</v>
      </c>
      <c r="B1013" s="1" t="s">
        <v>3910</v>
      </c>
      <c r="C1013" t="s">
        <v>2387</v>
      </c>
      <c r="D1013" t="s">
        <v>2476</v>
      </c>
      <c r="E1013" t="s">
        <v>2511</v>
      </c>
    </row>
    <row r="1014" spans="1:5" ht="15.6" x14ac:dyDescent="0.3">
      <c r="A1014" s="1" t="s">
        <v>1358</v>
      </c>
      <c r="B1014" s="1" t="s">
        <v>3911</v>
      </c>
      <c r="C1014" t="s">
        <v>2387</v>
      </c>
      <c r="D1014" t="s">
        <v>3912</v>
      </c>
      <c r="E1014" t="s">
        <v>2671</v>
      </c>
    </row>
    <row r="1015" spans="1:5" ht="15.6" x14ac:dyDescent="0.3">
      <c r="A1015" s="1" t="s">
        <v>1357</v>
      </c>
      <c r="B1015" s="1" t="s">
        <v>3913</v>
      </c>
      <c r="C1015" t="s">
        <v>2387</v>
      </c>
      <c r="D1015" t="s">
        <v>2863</v>
      </c>
      <c r="E1015" t="s">
        <v>2511</v>
      </c>
    </row>
    <row r="1016" spans="1:5" ht="15.6" x14ac:dyDescent="0.3">
      <c r="A1016" s="1" t="s">
        <v>1356</v>
      </c>
      <c r="B1016" s="1" t="s">
        <v>3914</v>
      </c>
      <c r="C1016" t="s">
        <v>2387</v>
      </c>
      <c r="D1016" t="s">
        <v>2711</v>
      </c>
    </row>
    <row r="1017" spans="1:5" ht="15.6" x14ac:dyDescent="0.3">
      <c r="A1017" s="1" t="s">
        <v>1355</v>
      </c>
      <c r="B1017" s="1" t="s">
        <v>3915</v>
      </c>
      <c r="C1017" t="s">
        <v>2387</v>
      </c>
      <c r="D1017" t="s">
        <v>3916</v>
      </c>
      <c r="E1017" t="s">
        <v>2493</v>
      </c>
    </row>
    <row r="1018" spans="1:5" ht="15.6" x14ac:dyDescent="0.3">
      <c r="A1018" s="1" t="s">
        <v>1354</v>
      </c>
      <c r="B1018" s="1" t="s">
        <v>3623</v>
      </c>
      <c r="C1018" t="s">
        <v>3220</v>
      </c>
      <c r="D1018" t="s">
        <v>3917</v>
      </c>
      <c r="E1018" t="s">
        <v>2877</v>
      </c>
    </row>
    <row r="1019" spans="1:5" ht="15.6" x14ac:dyDescent="0.3">
      <c r="A1019" s="1" t="s">
        <v>1353</v>
      </c>
      <c r="B1019" s="1" t="s">
        <v>3918</v>
      </c>
      <c r="C1019" t="s">
        <v>3220</v>
      </c>
      <c r="D1019" t="s">
        <v>3919</v>
      </c>
      <c r="E1019" t="s">
        <v>2976</v>
      </c>
    </row>
    <row r="1020" spans="1:5" ht="15.6" x14ac:dyDescent="0.3">
      <c r="A1020" s="1" t="s">
        <v>1352</v>
      </c>
      <c r="B1020" s="1" t="s">
        <v>3920</v>
      </c>
      <c r="C1020" t="s">
        <v>2390</v>
      </c>
      <c r="D1020" t="s">
        <v>2405</v>
      </c>
    </row>
    <row r="1021" spans="1:5" ht="15.6" x14ac:dyDescent="0.3">
      <c r="A1021" s="1" t="s">
        <v>1351</v>
      </c>
      <c r="B1021" s="1" t="s">
        <v>3921</v>
      </c>
      <c r="C1021" t="s">
        <v>2387</v>
      </c>
      <c r="D1021" t="s">
        <v>3922</v>
      </c>
      <c r="E1021" t="s">
        <v>2459</v>
      </c>
    </row>
    <row r="1022" spans="1:5" ht="15.6" x14ac:dyDescent="0.3">
      <c r="A1022" s="1" t="s">
        <v>1350</v>
      </c>
      <c r="B1022" s="1" t="s">
        <v>3923</v>
      </c>
      <c r="C1022" t="s">
        <v>2390</v>
      </c>
      <c r="D1022" t="s">
        <v>2789</v>
      </c>
      <c r="E1022" t="s">
        <v>2423</v>
      </c>
    </row>
    <row r="1023" spans="1:5" ht="15.6" x14ac:dyDescent="0.3">
      <c r="A1023" s="1" t="s">
        <v>1349</v>
      </c>
      <c r="B1023" s="1" t="s">
        <v>3924</v>
      </c>
      <c r="C1023" t="s">
        <v>2387</v>
      </c>
      <c r="D1023" t="s">
        <v>3925</v>
      </c>
      <c r="E1023" t="s">
        <v>2469</v>
      </c>
    </row>
    <row r="1024" spans="1:5" ht="15.6" x14ac:dyDescent="0.3">
      <c r="A1024" s="1" t="s">
        <v>1348</v>
      </c>
      <c r="B1024" s="1" t="s">
        <v>3926</v>
      </c>
      <c r="C1024" t="s">
        <v>2387</v>
      </c>
      <c r="D1024" t="s">
        <v>2595</v>
      </c>
      <c r="E1024" t="s">
        <v>2474</v>
      </c>
    </row>
    <row r="1025" spans="1:5" ht="15.6" x14ac:dyDescent="0.3">
      <c r="A1025" s="1" t="s">
        <v>1347</v>
      </c>
      <c r="B1025" s="1" t="s">
        <v>3927</v>
      </c>
      <c r="C1025" t="s">
        <v>2390</v>
      </c>
      <c r="D1025" t="s">
        <v>3928</v>
      </c>
      <c r="E1025" t="s">
        <v>3551</v>
      </c>
    </row>
    <row r="1026" spans="1:5" ht="15.6" x14ac:dyDescent="0.3">
      <c r="A1026" s="1" t="s">
        <v>1346</v>
      </c>
      <c r="B1026" s="1" t="s">
        <v>3929</v>
      </c>
      <c r="C1026" t="s">
        <v>2390</v>
      </c>
      <c r="D1026" t="s">
        <v>2416</v>
      </c>
    </row>
    <row r="1027" spans="1:5" ht="15.6" x14ac:dyDescent="0.3">
      <c r="A1027" s="1" t="s">
        <v>1345</v>
      </c>
      <c r="B1027" s="1" t="s">
        <v>3930</v>
      </c>
      <c r="C1027" t="s">
        <v>2390</v>
      </c>
      <c r="D1027" t="s">
        <v>3931</v>
      </c>
    </row>
    <row r="1028" spans="1:5" ht="15.6" x14ac:dyDescent="0.3">
      <c r="A1028" s="1" t="s">
        <v>1344</v>
      </c>
      <c r="B1028" s="1" t="s">
        <v>3932</v>
      </c>
      <c r="C1028" t="s">
        <v>2387</v>
      </c>
      <c r="D1028" t="s">
        <v>2990</v>
      </c>
      <c r="E1028" t="s">
        <v>2474</v>
      </c>
    </row>
    <row r="1029" spans="1:5" ht="15.6" x14ac:dyDescent="0.3">
      <c r="A1029" s="1" t="s">
        <v>1343</v>
      </c>
      <c r="B1029" s="1" t="s">
        <v>3933</v>
      </c>
      <c r="C1029" t="s">
        <v>2390</v>
      </c>
      <c r="D1029" t="s">
        <v>3931</v>
      </c>
    </row>
    <row r="1030" spans="1:5" ht="15.6" x14ac:dyDescent="0.3">
      <c r="A1030" s="1" t="s">
        <v>1342</v>
      </c>
      <c r="B1030" s="1" t="s">
        <v>3934</v>
      </c>
      <c r="C1030" t="s">
        <v>2390</v>
      </c>
      <c r="D1030" t="s">
        <v>2407</v>
      </c>
    </row>
    <row r="1031" spans="1:5" ht="15.6" x14ac:dyDescent="0.3">
      <c r="A1031" s="1" t="s">
        <v>1341</v>
      </c>
      <c r="B1031" s="1" t="s">
        <v>3935</v>
      </c>
      <c r="C1031" t="s">
        <v>2387</v>
      </c>
      <c r="D1031" t="s">
        <v>3936</v>
      </c>
      <c r="E1031" t="s">
        <v>2671</v>
      </c>
    </row>
    <row r="1032" spans="1:5" ht="15.6" x14ac:dyDescent="0.3">
      <c r="A1032" s="1" t="s">
        <v>1340</v>
      </c>
      <c r="B1032" s="1" t="s">
        <v>3937</v>
      </c>
      <c r="C1032" t="s">
        <v>2390</v>
      </c>
      <c r="D1032" t="s">
        <v>3459</v>
      </c>
    </row>
    <row r="1033" spans="1:5" ht="15.6" x14ac:dyDescent="0.3">
      <c r="A1033" s="1" t="s">
        <v>1339</v>
      </c>
      <c r="B1033" s="1" t="s">
        <v>3938</v>
      </c>
      <c r="C1033" t="s">
        <v>2387</v>
      </c>
      <c r="D1033" t="s">
        <v>3939</v>
      </c>
    </row>
    <row r="1034" spans="1:5" ht="15.6" x14ac:dyDescent="0.3">
      <c r="A1034" s="1" t="s">
        <v>1338</v>
      </c>
      <c r="B1034" s="1" t="s">
        <v>3460</v>
      </c>
      <c r="C1034" t="s">
        <v>2387</v>
      </c>
      <c r="D1034" t="s">
        <v>2751</v>
      </c>
      <c r="E1034" t="s">
        <v>2428</v>
      </c>
    </row>
    <row r="1035" spans="1:5" ht="15.6" x14ac:dyDescent="0.3">
      <c r="A1035" s="1" t="s">
        <v>1337</v>
      </c>
      <c r="B1035" s="1" t="s">
        <v>3940</v>
      </c>
      <c r="C1035" t="s">
        <v>2387</v>
      </c>
      <c r="D1035" t="s">
        <v>3074</v>
      </c>
    </row>
    <row r="1036" spans="1:5" ht="15.6" x14ac:dyDescent="0.3">
      <c r="A1036" s="1" t="s">
        <v>1336</v>
      </c>
      <c r="B1036" s="1" t="s">
        <v>3941</v>
      </c>
      <c r="C1036" t="s">
        <v>2387</v>
      </c>
      <c r="D1036" t="s">
        <v>3942</v>
      </c>
    </row>
    <row r="1037" spans="1:5" ht="15.6" x14ac:dyDescent="0.3">
      <c r="A1037" s="1" t="s">
        <v>1335</v>
      </c>
      <c r="B1037" s="1" t="s">
        <v>3943</v>
      </c>
      <c r="C1037" t="s">
        <v>2387</v>
      </c>
      <c r="D1037" t="s">
        <v>3221</v>
      </c>
    </row>
    <row r="1038" spans="1:5" ht="15.6" x14ac:dyDescent="0.3">
      <c r="A1038" s="1" t="s">
        <v>1334</v>
      </c>
      <c r="B1038" s="1" t="s">
        <v>3944</v>
      </c>
      <c r="C1038" t="s">
        <v>2390</v>
      </c>
      <c r="D1038" t="s">
        <v>2536</v>
      </c>
    </row>
    <row r="1039" spans="1:5" ht="15.6" x14ac:dyDescent="0.3">
      <c r="A1039" s="1" t="s">
        <v>1333</v>
      </c>
      <c r="B1039" s="1" t="s">
        <v>3945</v>
      </c>
      <c r="C1039" t="s">
        <v>2390</v>
      </c>
      <c r="D1039" t="s">
        <v>2561</v>
      </c>
      <c r="E1039" t="s">
        <v>2634</v>
      </c>
    </row>
    <row r="1040" spans="1:5" ht="15.6" x14ac:dyDescent="0.3">
      <c r="A1040" s="1" t="s">
        <v>1332</v>
      </c>
      <c r="B1040" s="1" t="s">
        <v>3946</v>
      </c>
      <c r="C1040" t="s">
        <v>2387</v>
      </c>
      <c r="D1040" t="s">
        <v>2893</v>
      </c>
      <c r="E1040" t="s">
        <v>2440</v>
      </c>
    </row>
    <row r="1041" spans="1:5" ht="15.6" x14ac:dyDescent="0.3">
      <c r="A1041" s="1" t="s">
        <v>1331</v>
      </c>
      <c r="B1041" s="1" t="s">
        <v>3947</v>
      </c>
      <c r="C1041" t="s">
        <v>2387</v>
      </c>
      <c r="D1041" t="s">
        <v>3948</v>
      </c>
    </row>
    <row r="1042" spans="1:5" ht="15.6" x14ac:dyDescent="0.3">
      <c r="A1042" s="1" t="s">
        <v>1330</v>
      </c>
      <c r="B1042" s="1" t="s">
        <v>3498</v>
      </c>
      <c r="C1042" t="s">
        <v>2390</v>
      </c>
      <c r="D1042" t="s">
        <v>2716</v>
      </c>
    </row>
    <row r="1043" spans="1:5" ht="15.6" x14ac:dyDescent="0.3">
      <c r="A1043" s="1" t="s">
        <v>1329</v>
      </c>
      <c r="B1043" s="1" t="s">
        <v>3949</v>
      </c>
      <c r="C1043" t="s">
        <v>2387</v>
      </c>
      <c r="D1043" t="s">
        <v>3950</v>
      </c>
    </row>
    <row r="1044" spans="1:5" ht="15.6" x14ac:dyDescent="0.3">
      <c r="A1044" s="1" t="s">
        <v>1328</v>
      </c>
      <c r="B1044" s="1" t="s">
        <v>3951</v>
      </c>
      <c r="C1044" t="s">
        <v>2390</v>
      </c>
      <c r="D1044" t="s">
        <v>3268</v>
      </c>
      <c r="E1044" t="s">
        <v>2474</v>
      </c>
    </row>
    <row r="1045" spans="1:5" ht="15.6" x14ac:dyDescent="0.3">
      <c r="A1045" s="1" t="s">
        <v>1327</v>
      </c>
      <c r="B1045" s="1" t="s">
        <v>3952</v>
      </c>
      <c r="C1045" t="s">
        <v>2390</v>
      </c>
      <c r="D1045" t="s">
        <v>2405</v>
      </c>
      <c r="E1045" t="s">
        <v>2459</v>
      </c>
    </row>
    <row r="1046" spans="1:5" ht="15.6" x14ac:dyDescent="0.3">
      <c r="A1046" s="1" t="s">
        <v>1326</v>
      </c>
      <c r="B1046" s="1" t="s">
        <v>3953</v>
      </c>
      <c r="C1046" t="s">
        <v>3220</v>
      </c>
      <c r="D1046" t="s">
        <v>3954</v>
      </c>
    </row>
    <row r="1047" spans="1:5" ht="15.6" x14ac:dyDescent="0.3">
      <c r="A1047" s="1" t="s">
        <v>1325</v>
      </c>
      <c r="B1047" s="1" t="s">
        <v>3955</v>
      </c>
      <c r="C1047" t="s">
        <v>2390</v>
      </c>
      <c r="D1047" t="s">
        <v>3956</v>
      </c>
    </row>
    <row r="1048" spans="1:5" ht="15.6" x14ac:dyDescent="0.3">
      <c r="A1048" s="1" t="s">
        <v>1324</v>
      </c>
      <c r="B1048" s="1" t="s">
        <v>3957</v>
      </c>
      <c r="C1048" t="s">
        <v>2390</v>
      </c>
      <c r="D1048" t="s">
        <v>3931</v>
      </c>
    </row>
    <row r="1049" spans="1:5" ht="15.6" x14ac:dyDescent="0.3">
      <c r="A1049" s="1" t="s">
        <v>1323</v>
      </c>
      <c r="B1049" s="1" t="s">
        <v>3958</v>
      </c>
      <c r="C1049" t="s">
        <v>2387</v>
      </c>
      <c r="D1049" t="s">
        <v>2633</v>
      </c>
      <c r="E1049" t="s">
        <v>2469</v>
      </c>
    </row>
    <row r="1050" spans="1:5" ht="15.6" x14ac:dyDescent="0.3">
      <c r="A1050" s="1" t="s">
        <v>1322</v>
      </c>
      <c r="B1050" s="1" t="s">
        <v>3959</v>
      </c>
      <c r="C1050" t="s">
        <v>2387</v>
      </c>
      <c r="D1050" t="s">
        <v>3960</v>
      </c>
    </row>
    <row r="1051" spans="1:5" ht="15.6" x14ac:dyDescent="0.3">
      <c r="A1051" s="1" t="s">
        <v>1321</v>
      </c>
      <c r="B1051" s="1" t="s">
        <v>3961</v>
      </c>
      <c r="C1051" t="s">
        <v>2387</v>
      </c>
      <c r="D1051" t="s">
        <v>3506</v>
      </c>
    </row>
    <row r="1052" spans="1:5" ht="15.6" x14ac:dyDescent="0.3">
      <c r="A1052" s="1" t="s">
        <v>1320</v>
      </c>
      <c r="B1052" s="1" t="s">
        <v>3962</v>
      </c>
      <c r="C1052" t="s">
        <v>3220</v>
      </c>
      <c r="D1052" t="s">
        <v>2577</v>
      </c>
      <c r="E1052" t="s">
        <v>2616</v>
      </c>
    </row>
    <row r="1053" spans="1:5" ht="15.6" x14ac:dyDescent="0.3">
      <c r="A1053" s="1" t="s">
        <v>1319</v>
      </c>
      <c r="B1053" s="1" t="s">
        <v>3963</v>
      </c>
      <c r="C1053" t="s">
        <v>2390</v>
      </c>
      <c r="D1053" t="s">
        <v>3043</v>
      </c>
      <c r="E1053" t="s">
        <v>2526</v>
      </c>
    </row>
    <row r="1054" spans="1:5" ht="15.6" x14ac:dyDescent="0.3">
      <c r="A1054" s="1" t="s">
        <v>1318</v>
      </c>
      <c r="B1054" s="1" t="s">
        <v>3964</v>
      </c>
      <c r="C1054" t="s">
        <v>2387</v>
      </c>
      <c r="D1054" t="s">
        <v>2633</v>
      </c>
      <c r="E1054" t="s">
        <v>2714</v>
      </c>
    </row>
    <row r="1055" spans="1:5" ht="15.6" x14ac:dyDescent="0.3">
      <c r="A1055" s="1" t="s">
        <v>1317</v>
      </c>
      <c r="B1055" s="1" t="s">
        <v>3965</v>
      </c>
      <c r="C1055" t="s">
        <v>2390</v>
      </c>
      <c r="D1055" t="s">
        <v>2391</v>
      </c>
      <c r="E1055" t="s">
        <v>2526</v>
      </c>
    </row>
    <row r="1056" spans="1:5" ht="15.6" x14ac:dyDescent="0.3">
      <c r="A1056" s="1" t="s">
        <v>1316</v>
      </c>
      <c r="B1056" s="1" t="s">
        <v>3966</v>
      </c>
      <c r="C1056" t="s">
        <v>3220</v>
      </c>
      <c r="D1056" t="s">
        <v>2615</v>
      </c>
    </row>
    <row r="1057" spans="1:5" ht="15.6" x14ac:dyDescent="0.3">
      <c r="A1057" s="1" t="s">
        <v>1315</v>
      </c>
      <c r="B1057" s="1" t="s">
        <v>3967</v>
      </c>
      <c r="C1057" t="s">
        <v>2387</v>
      </c>
      <c r="D1057" t="s">
        <v>3968</v>
      </c>
    </row>
    <row r="1058" spans="1:5" ht="15.6" x14ac:dyDescent="0.3">
      <c r="A1058" s="1" t="s">
        <v>1314</v>
      </c>
      <c r="B1058" s="1" t="s">
        <v>3883</v>
      </c>
      <c r="C1058" t="s">
        <v>3220</v>
      </c>
      <c r="D1058" t="s">
        <v>3969</v>
      </c>
      <c r="E1058" t="s">
        <v>2790</v>
      </c>
    </row>
    <row r="1059" spans="1:5" ht="15.6" x14ac:dyDescent="0.3">
      <c r="A1059" s="1" t="s">
        <v>1313</v>
      </c>
      <c r="B1059" s="1" t="s">
        <v>3970</v>
      </c>
      <c r="C1059" t="s">
        <v>2387</v>
      </c>
      <c r="D1059" t="s">
        <v>3229</v>
      </c>
      <c r="E1059" t="s">
        <v>2474</v>
      </c>
    </row>
    <row r="1060" spans="1:5" ht="15.6" x14ac:dyDescent="0.3">
      <c r="A1060" s="1" t="s">
        <v>1312</v>
      </c>
      <c r="B1060" s="1" t="s">
        <v>3971</v>
      </c>
      <c r="C1060" t="s">
        <v>2390</v>
      </c>
      <c r="D1060" t="s">
        <v>2795</v>
      </c>
    </row>
    <row r="1061" spans="1:5" ht="15.6" x14ac:dyDescent="0.3">
      <c r="A1061" s="1" t="s">
        <v>1311</v>
      </c>
      <c r="B1061" s="1" t="s">
        <v>3972</v>
      </c>
      <c r="C1061" t="s">
        <v>2390</v>
      </c>
      <c r="D1061" t="s">
        <v>2495</v>
      </c>
      <c r="E1061" t="s">
        <v>2428</v>
      </c>
    </row>
    <row r="1062" spans="1:5" ht="15.6" x14ac:dyDescent="0.3">
      <c r="A1062" s="1" t="s">
        <v>1310</v>
      </c>
      <c r="B1062" s="1" t="s">
        <v>3973</v>
      </c>
      <c r="C1062" t="s">
        <v>2390</v>
      </c>
      <c r="D1062" t="s">
        <v>2569</v>
      </c>
      <c r="E1062" t="s">
        <v>2616</v>
      </c>
    </row>
    <row r="1063" spans="1:5" ht="15.6" x14ac:dyDescent="0.3">
      <c r="A1063" s="1" t="s">
        <v>1309</v>
      </c>
      <c r="B1063" s="1" t="s">
        <v>3602</v>
      </c>
      <c r="C1063" t="s">
        <v>2390</v>
      </c>
      <c r="D1063" t="s">
        <v>2677</v>
      </c>
      <c r="E1063" t="s">
        <v>2477</v>
      </c>
    </row>
    <row r="1064" spans="1:5" ht="15.6" x14ac:dyDescent="0.3">
      <c r="A1064" s="1" t="s">
        <v>1308</v>
      </c>
      <c r="B1064" s="1" t="s">
        <v>3975</v>
      </c>
      <c r="C1064" t="s">
        <v>2390</v>
      </c>
      <c r="D1064" t="s">
        <v>3976</v>
      </c>
    </row>
    <row r="1065" spans="1:5" ht="15.6" x14ac:dyDescent="0.3">
      <c r="A1065" s="1" t="s">
        <v>1307</v>
      </c>
      <c r="B1065" s="1" t="s">
        <v>3977</v>
      </c>
      <c r="C1065" t="s">
        <v>2390</v>
      </c>
      <c r="D1065" t="s">
        <v>3978</v>
      </c>
    </row>
    <row r="1066" spans="1:5" ht="15.6" x14ac:dyDescent="0.3">
      <c r="A1066" s="1" t="s">
        <v>1306</v>
      </c>
      <c r="B1066" s="1" t="s">
        <v>3979</v>
      </c>
      <c r="C1066" t="s">
        <v>2387</v>
      </c>
      <c r="D1066" t="s">
        <v>3980</v>
      </c>
      <c r="E1066" t="s">
        <v>5403</v>
      </c>
    </row>
    <row r="1067" spans="1:5" ht="15.6" x14ac:dyDescent="0.3">
      <c r="A1067" s="1" t="s">
        <v>1305</v>
      </c>
      <c r="B1067" s="1" t="s">
        <v>3981</v>
      </c>
      <c r="C1067" t="s">
        <v>2390</v>
      </c>
      <c r="D1067" t="s">
        <v>3982</v>
      </c>
    </row>
    <row r="1068" spans="1:5" ht="15.6" x14ac:dyDescent="0.3">
      <c r="A1068" s="1" t="s">
        <v>1304</v>
      </c>
      <c r="B1068" s="1" t="s">
        <v>3983</v>
      </c>
      <c r="C1068" t="s">
        <v>2387</v>
      </c>
      <c r="D1068" t="s">
        <v>3237</v>
      </c>
      <c r="E1068" t="s">
        <v>2493</v>
      </c>
    </row>
    <row r="1069" spans="1:5" ht="15.6" x14ac:dyDescent="0.3">
      <c r="A1069" s="1" t="s">
        <v>1303</v>
      </c>
      <c r="B1069" s="1" t="s">
        <v>3984</v>
      </c>
      <c r="C1069" t="s">
        <v>2390</v>
      </c>
      <c r="D1069" t="s">
        <v>2403</v>
      </c>
    </row>
    <row r="1070" spans="1:5" ht="15.6" x14ac:dyDescent="0.3">
      <c r="A1070" s="1" t="s">
        <v>1302</v>
      </c>
      <c r="B1070" s="1" t="s">
        <v>3611</v>
      </c>
      <c r="C1070" t="s">
        <v>2387</v>
      </c>
      <c r="D1070" t="s">
        <v>3985</v>
      </c>
    </row>
    <row r="1071" spans="1:5" ht="15.6" x14ac:dyDescent="0.3">
      <c r="A1071" s="1" t="s">
        <v>1301</v>
      </c>
      <c r="B1071" s="1" t="s">
        <v>3986</v>
      </c>
      <c r="C1071" t="s">
        <v>2387</v>
      </c>
      <c r="D1071" t="s">
        <v>3987</v>
      </c>
      <c r="E1071" t="s">
        <v>2423</v>
      </c>
    </row>
    <row r="1072" spans="1:5" ht="15.6" x14ac:dyDescent="0.3">
      <c r="A1072" s="1" t="s">
        <v>1300</v>
      </c>
      <c r="B1072" s="1" t="s">
        <v>3988</v>
      </c>
      <c r="C1072" t="s">
        <v>2387</v>
      </c>
      <c r="D1072" t="s">
        <v>3011</v>
      </c>
    </row>
    <row r="1073" spans="1:5" ht="15.6" x14ac:dyDescent="0.3">
      <c r="A1073" s="1" t="s">
        <v>1299</v>
      </c>
      <c r="B1073" s="1" t="s">
        <v>3989</v>
      </c>
      <c r="C1073" t="s">
        <v>3220</v>
      </c>
      <c r="D1073" t="s">
        <v>3990</v>
      </c>
    </row>
    <row r="1074" spans="1:5" ht="15.6" x14ac:dyDescent="0.3">
      <c r="A1074" s="1" t="s">
        <v>1298</v>
      </c>
      <c r="B1074" s="1" t="s">
        <v>3991</v>
      </c>
      <c r="C1074" t="s">
        <v>2387</v>
      </c>
      <c r="D1074" t="s">
        <v>2427</v>
      </c>
      <c r="E1074" t="s">
        <v>2392</v>
      </c>
    </row>
    <row r="1075" spans="1:5" ht="15.6" x14ac:dyDescent="0.3">
      <c r="A1075" s="1" t="s">
        <v>1297</v>
      </c>
      <c r="B1075" s="1" t="s">
        <v>3992</v>
      </c>
      <c r="C1075" t="s">
        <v>2390</v>
      </c>
      <c r="D1075" t="s">
        <v>2444</v>
      </c>
    </row>
    <row r="1076" spans="1:5" ht="15.6" x14ac:dyDescent="0.3">
      <c r="A1076" s="1" t="s">
        <v>1296</v>
      </c>
      <c r="B1076" s="1" t="s">
        <v>3993</v>
      </c>
      <c r="C1076" t="s">
        <v>2390</v>
      </c>
      <c r="D1076" t="s">
        <v>2956</v>
      </c>
    </row>
    <row r="1077" spans="1:5" ht="15.6" x14ac:dyDescent="0.3">
      <c r="A1077" s="1" t="s">
        <v>1295</v>
      </c>
      <c r="B1077" s="1" t="s">
        <v>3246</v>
      </c>
      <c r="C1077" t="s">
        <v>2390</v>
      </c>
      <c r="D1077" t="s">
        <v>3016</v>
      </c>
      <c r="E1077" t="s">
        <v>2408</v>
      </c>
    </row>
    <row r="1078" spans="1:5" ht="15.6" x14ac:dyDescent="0.3">
      <c r="A1078" s="1" t="s">
        <v>1294</v>
      </c>
      <c r="B1078" s="1" t="s">
        <v>3994</v>
      </c>
      <c r="C1078" t="s">
        <v>2387</v>
      </c>
      <c r="D1078" t="s">
        <v>3995</v>
      </c>
    </row>
    <row r="1079" spans="1:5" ht="15.6" x14ac:dyDescent="0.3">
      <c r="A1079" s="1" t="s">
        <v>1293</v>
      </c>
      <c r="B1079" s="1" t="s">
        <v>3996</v>
      </c>
      <c r="C1079" t="s">
        <v>2390</v>
      </c>
      <c r="D1079" t="s">
        <v>2825</v>
      </c>
    </row>
    <row r="1080" spans="1:5" ht="15.6" x14ac:dyDescent="0.3">
      <c r="A1080" s="1" t="s">
        <v>1292</v>
      </c>
      <c r="B1080" s="1" t="s">
        <v>3997</v>
      </c>
      <c r="C1080" t="s">
        <v>2390</v>
      </c>
      <c r="D1080" t="s">
        <v>3998</v>
      </c>
    </row>
    <row r="1081" spans="1:5" ht="15.6" x14ac:dyDescent="0.3">
      <c r="A1081" s="1" t="s">
        <v>1291</v>
      </c>
      <c r="B1081" s="1" t="s">
        <v>3999</v>
      </c>
      <c r="C1081" t="s">
        <v>2390</v>
      </c>
      <c r="D1081" t="s">
        <v>2435</v>
      </c>
      <c r="E1081" t="s">
        <v>2613</v>
      </c>
    </row>
    <row r="1082" spans="1:5" ht="15.6" x14ac:dyDescent="0.3">
      <c r="A1082" s="1" t="s">
        <v>1290</v>
      </c>
      <c r="B1082" s="1" t="s">
        <v>4000</v>
      </c>
      <c r="C1082" t="s">
        <v>2390</v>
      </c>
      <c r="D1082" t="s">
        <v>2536</v>
      </c>
      <c r="E1082" t="s">
        <v>2634</v>
      </c>
    </row>
    <row r="1083" spans="1:5" ht="15.6" x14ac:dyDescent="0.3">
      <c r="A1083" s="1" t="s">
        <v>1289</v>
      </c>
      <c r="B1083" s="1" t="s">
        <v>4001</v>
      </c>
      <c r="C1083" t="s">
        <v>3220</v>
      </c>
      <c r="D1083" t="s">
        <v>3229</v>
      </c>
      <c r="E1083" t="s">
        <v>2671</v>
      </c>
    </row>
    <row r="1084" spans="1:5" ht="15.6" x14ac:dyDescent="0.3">
      <c r="A1084" s="1" t="s">
        <v>1288</v>
      </c>
      <c r="B1084" s="1" t="s">
        <v>4002</v>
      </c>
      <c r="C1084" t="s">
        <v>3220</v>
      </c>
      <c r="D1084" t="s">
        <v>2673</v>
      </c>
    </row>
    <row r="1085" spans="1:5" ht="15.6" x14ac:dyDescent="0.3">
      <c r="A1085" s="1" t="s">
        <v>1287</v>
      </c>
      <c r="B1085" s="1" t="s">
        <v>4003</v>
      </c>
      <c r="C1085" t="s">
        <v>2390</v>
      </c>
      <c r="D1085" t="s">
        <v>2702</v>
      </c>
      <c r="E1085" t="s">
        <v>2553</v>
      </c>
    </row>
    <row r="1086" spans="1:5" ht="15.6" x14ac:dyDescent="0.3">
      <c r="A1086" s="1" t="s">
        <v>1286</v>
      </c>
      <c r="B1086" s="1" t="s">
        <v>4004</v>
      </c>
      <c r="C1086" t="s">
        <v>2390</v>
      </c>
      <c r="D1086" t="s">
        <v>2956</v>
      </c>
    </row>
    <row r="1087" spans="1:5" ht="15.6" x14ac:dyDescent="0.3">
      <c r="A1087" s="1" t="s">
        <v>1285</v>
      </c>
      <c r="B1087" s="1" t="s">
        <v>4005</v>
      </c>
      <c r="C1087" t="s">
        <v>2390</v>
      </c>
      <c r="D1087" t="s">
        <v>2825</v>
      </c>
    </row>
    <row r="1088" spans="1:5" ht="15.6" x14ac:dyDescent="0.3">
      <c r="A1088" s="1" t="s">
        <v>1284</v>
      </c>
      <c r="B1088" s="1" t="s">
        <v>4006</v>
      </c>
      <c r="C1088" t="s">
        <v>2387</v>
      </c>
      <c r="D1088" t="s">
        <v>4007</v>
      </c>
      <c r="E1088" t="s">
        <v>2508</v>
      </c>
    </row>
    <row r="1089" spans="1:5" ht="15.6" x14ac:dyDescent="0.3">
      <c r="A1089" s="1" t="s">
        <v>1283</v>
      </c>
      <c r="B1089" s="1" t="s">
        <v>4008</v>
      </c>
      <c r="C1089" t="s">
        <v>2387</v>
      </c>
      <c r="D1089" t="s">
        <v>4009</v>
      </c>
      <c r="E1089" t="s">
        <v>2423</v>
      </c>
    </row>
    <row r="1090" spans="1:5" ht="15.6" x14ac:dyDescent="0.3">
      <c r="A1090" s="1" t="s">
        <v>1282</v>
      </c>
      <c r="B1090" s="1" t="s">
        <v>4010</v>
      </c>
      <c r="C1090" t="s">
        <v>3220</v>
      </c>
      <c r="D1090" t="s">
        <v>4011</v>
      </c>
    </row>
    <row r="1091" spans="1:5" ht="15.6" x14ac:dyDescent="0.3">
      <c r="A1091" s="1" t="s">
        <v>1281</v>
      </c>
      <c r="B1091" s="1" t="s">
        <v>4012</v>
      </c>
      <c r="C1091" t="s">
        <v>2387</v>
      </c>
      <c r="D1091" t="s">
        <v>3275</v>
      </c>
    </row>
    <row r="1092" spans="1:5" ht="15.6" x14ac:dyDescent="0.3">
      <c r="A1092" s="1" t="s">
        <v>1280</v>
      </c>
      <c r="B1092" s="1" t="s">
        <v>3945</v>
      </c>
      <c r="C1092" t="s">
        <v>2387</v>
      </c>
      <c r="D1092" t="s">
        <v>4013</v>
      </c>
      <c r="E1092" t="s">
        <v>2428</v>
      </c>
    </row>
    <row r="1093" spans="1:5" ht="15.6" x14ac:dyDescent="0.3">
      <c r="A1093" s="1" t="s">
        <v>1279</v>
      </c>
      <c r="B1093" s="1" t="s">
        <v>4014</v>
      </c>
      <c r="C1093" t="s">
        <v>2390</v>
      </c>
      <c r="D1093" t="s">
        <v>2677</v>
      </c>
      <c r="E1093" t="s">
        <v>2877</v>
      </c>
    </row>
    <row r="1094" spans="1:5" ht="15.6" x14ac:dyDescent="0.3">
      <c r="A1094" s="1" t="s">
        <v>1278</v>
      </c>
      <c r="B1094" s="1" t="s">
        <v>4015</v>
      </c>
      <c r="C1094" t="s">
        <v>2387</v>
      </c>
      <c r="D1094" t="s">
        <v>4016</v>
      </c>
    </row>
    <row r="1095" spans="1:5" ht="15.6" x14ac:dyDescent="0.3">
      <c r="A1095" s="1" t="s">
        <v>1277</v>
      </c>
      <c r="B1095" s="1" t="s">
        <v>2530</v>
      </c>
      <c r="C1095" t="s">
        <v>2390</v>
      </c>
      <c r="D1095" t="s">
        <v>2391</v>
      </c>
      <c r="E1095" t="s">
        <v>2616</v>
      </c>
    </row>
    <row r="1096" spans="1:5" ht="15.6" x14ac:dyDescent="0.3">
      <c r="A1096" s="1" t="s">
        <v>1276</v>
      </c>
      <c r="B1096" s="1" t="s">
        <v>4017</v>
      </c>
      <c r="C1096" t="s">
        <v>2390</v>
      </c>
      <c r="D1096" t="s">
        <v>2391</v>
      </c>
    </row>
    <row r="1097" spans="1:5" ht="15.6" x14ac:dyDescent="0.3">
      <c r="A1097" s="1" t="s">
        <v>1275</v>
      </c>
      <c r="B1097" s="1" t="s">
        <v>4018</v>
      </c>
      <c r="C1097" t="s">
        <v>3220</v>
      </c>
      <c r="D1097" t="s">
        <v>3349</v>
      </c>
    </row>
    <row r="1098" spans="1:5" ht="15.6" x14ac:dyDescent="0.3">
      <c r="A1098" s="1" t="s">
        <v>1274</v>
      </c>
      <c r="B1098" s="1" t="s">
        <v>4019</v>
      </c>
      <c r="C1098" t="s">
        <v>2387</v>
      </c>
      <c r="D1098" t="s">
        <v>2453</v>
      </c>
      <c r="E1098" t="s">
        <v>2392</v>
      </c>
    </row>
    <row r="1099" spans="1:5" ht="15.6" x14ac:dyDescent="0.3">
      <c r="A1099" s="1" t="s">
        <v>1273</v>
      </c>
      <c r="B1099" s="1" t="s">
        <v>4020</v>
      </c>
      <c r="C1099" t="s">
        <v>2387</v>
      </c>
      <c r="D1099" t="s">
        <v>3506</v>
      </c>
    </row>
    <row r="1100" spans="1:5" ht="15.6" x14ac:dyDescent="0.3">
      <c r="A1100" s="1" t="s">
        <v>1272</v>
      </c>
      <c r="B1100" s="1" t="s">
        <v>2872</v>
      </c>
      <c r="C1100" t="s">
        <v>2387</v>
      </c>
      <c r="D1100" t="s">
        <v>2661</v>
      </c>
      <c r="E1100" t="s">
        <v>2423</v>
      </c>
    </row>
    <row r="1101" spans="1:5" ht="15.6" x14ac:dyDescent="0.3">
      <c r="A1101" s="1" t="s">
        <v>1271</v>
      </c>
      <c r="B1101" s="1" t="s">
        <v>4021</v>
      </c>
      <c r="C1101" t="s">
        <v>2390</v>
      </c>
      <c r="D1101" t="s">
        <v>2403</v>
      </c>
      <c r="E1101" t="s">
        <v>2428</v>
      </c>
    </row>
    <row r="1102" spans="1:5" ht="15.6" x14ac:dyDescent="0.3">
      <c r="A1102" s="1" t="s">
        <v>1270</v>
      </c>
      <c r="B1102" s="1" t="s">
        <v>4022</v>
      </c>
      <c r="C1102" t="s">
        <v>3220</v>
      </c>
      <c r="D1102" t="s">
        <v>3170</v>
      </c>
    </row>
    <row r="1103" spans="1:5" ht="15.6" x14ac:dyDescent="0.3">
      <c r="A1103" s="1" t="s">
        <v>1269</v>
      </c>
      <c r="B1103" s="1" t="s">
        <v>3209</v>
      </c>
      <c r="C1103" t="s">
        <v>2390</v>
      </c>
      <c r="D1103" t="s">
        <v>2403</v>
      </c>
    </row>
    <row r="1104" spans="1:5" ht="15.6" x14ac:dyDescent="0.3">
      <c r="A1104" s="1" t="s">
        <v>1268</v>
      </c>
      <c r="B1104" s="1" t="s">
        <v>4023</v>
      </c>
      <c r="C1104" t="s">
        <v>2390</v>
      </c>
      <c r="D1104" t="s">
        <v>2601</v>
      </c>
      <c r="E1104" t="s">
        <v>2428</v>
      </c>
    </row>
    <row r="1105" spans="1:5" ht="15.6" x14ac:dyDescent="0.3">
      <c r="A1105" s="1" t="s">
        <v>1267</v>
      </c>
      <c r="B1105" s="1" t="s">
        <v>4024</v>
      </c>
      <c r="C1105" t="s">
        <v>2387</v>
      </c>
      <c r="D1105" t="s">
        <v>4025</v>
      </c>
      <c r="E1105" t="s">
        <v>2408</v>
      </c>
    </row>
    <row r="1106" spans="1:5" ht="15.6" x14ac:dyDescent="0.3">
      <c r="A1106" s="1" t="s">
        <v>1266</v>
      </c>
      <c r="B1106" s="1" t="s">
        <v>4026</v>
      </c>
      <c r="C1106" t="s">
        <v>2390</v>
      </c>
      <c r="D1106" t="s">
        <v>4027</v>
      </c>
    </row>
    <row r="1107" spans="1:5" ht="15.6" x14ac:dyDescent="0.3">
      <c r="A1107" s="1" t="s">
        <v>1265</v>
      </c>
      <c r="B1107" s="1" t="s">
        <v>4028</v>
      </c>
      <c r="C1107" t="s">
        <v>2390</v>
      </c>
      <c r="D1107" t="s">
        <v>2637</v>
      </c>
    </row>
    <row r="1108" spans="1:5" ht="15.6" x14ac:dyDescent="0.3">
      <c r="A1108" s="1" t="s">
        <v>1264</v>
      </c>
      <c r="B1108" s="1" t="s">
        <v>4029</v>
      </c>
      <c r="C1108" t="s">
        <v>2390</v>
      </c>
      <c r="D1108" t="s">
        <v>3374</v>
      </c>
    </row>
    <row r="1109" spans="1:5" ht="15.6" x14ac:dyDescent="0.3">
      <c r="A1109" s="1" t="s">
        <v>1263</v>
      </c>
      <c r="B1109" s="1" t="s">
        <v>4030</v>
      </c>
      <c r="C1109" t="s">
        <v>2387</v>
      </c>
      <c r="D1109" t="s">
        <v>3680</v>
      </c>
      <c r="E1109" t="s">
        <v>2474</v>
      </c>
    </row>
    <row r="1110" spans="1:5" ht="15.6" x14ac:dyDescent="0.3">
      <c r="A1110" s="1" t="s">
        <v>1262</v>
      </c>
      <c r="B1110" s="1" t="s">
        <v>4031</v>
      </c>
      <c r="C1110" t="s">
        <v>3220</v>
      </c>
      <c r="D1110" t="s">
        <v>4032</v>
      </c>
      <c r="E1110" t="s">
        <v>2797</v>
      </c>
    </row>
    <row r="1111" spans="1:5" ht="15.6" x14ac:dyDescent="0.3">
      <c r="A1111" s="1" t="s">
        <v>1261</v>
      </c>
      <c r="B1111" s="1" t="s">
        <v>4033</v>
      </c>
      <c r="C1111" t="s">
        <v>3220</v>
      </c>
      <c r="D1111" t="s">
        <v>2765</v>
      </c>
      <c r="E1111" t="s">
        <v>2423</v>
      </c>
    </row>
    <row r="1112" spans="1:5" ht="15.6" x14ac:dyDescent="0.3">
      <c r="A1112" s="1" t="s">
        <v>1260</v>
      </c>
      <c r="B1112" s="1" t="s">
        <v>3092</v>
      </c>
      <c r="C1112" t="s">
        <v>2387</v>
      </c>
      <c r="D1112" t="s">
        <v>2427</v>
      </c>
    </row>
    <row r="1113" spans="1:5" ht="15.6" x14ac:dyDescent="0.3">
      <c r="A1113" s="1" t="s">
        <v>1259</v>
      </c>
      <c r="B1113" s="1" t="s">
        <v>4034</v>
      </c>
      <c r="C1113" t="s">
        <v>3220</v>
      </c>
      <c r="D1113" t="s">
        <v>3275</v>
      </c>
      <c r="E1113" t="s">
        <v>2616</v>
      </c>
    </row>
    <row r="1114" spans="1:5" ht="15.6" x14ac:dyDescent="0.3">
      <c r="A1114" s="1" t="s">
        <v>1258</v>
      </c>
      <c r="B1114" s="1" t="s">
        <v>4035</v>
      </c>
      <c r="C1114" t="s">
        <v>2390</v>
      </c>
      <c r="D1114" t="s">
        <v>2495</v>
      </c>
    </row>
    <row r="1115" spans="1:5" ht="15.6" x14ac:dyDescent="0.3">
      <c r="A1115" s="1" t="s">
        <v>1257</v>
      </c>
      <c r="B1115" s="1" t="s">
        <v>4036</v>
      </c>
      <c r="C1115" t="s">
        <v>2387</v>
      </c>
      <c r="D1115" t="s">
        <v>4037</v>
      </c>
    </row>
    <row r="1116" spans="1:5" ht="15.6" x14ac:dyDescent="0.3">
      <c r="A1116" s="1" t="s">
        <v>1256</v>
      </c>
      <c r="B1116" s="1" t="s">
        <v>4038</v>
      </c>
      <c r="C1116" t="s">
        <v>2387</v>
      </c>
      <c r="D1116" t="s">
        <v>4039</v>
      </c>
      <c r="E1116" t="s">
        <v>2493</v>
      </c>
    </row>
    <row r="1117" spans="1:5" ht="15.6" x14ac:dyDescent="0.3">
      <c r="A1117" s="1" t="s">
        <v>1255</v>
      </c>
      <c r="B1117" s="1" t="s">
        <v>4040</v>
      </c>
      <c r="C1117" t="s">
        <v>2387</v>
      </c>
      <c r="D1117" t="s">
        <v>2496</v>
      </c>
      <c r="E1117" t="s">
        <v>2423</v>
      </c>
    </row>
    <row r="1118" spans="1:5" ht="15.6" x14ac:dyDescent="0.3">
      <c r="A1118" s="1" t="s">
        <v>1254</v>
      </c>
      <c r="B1118" s="1" t="s">
        <v>4041</v>
      </c>
      <c r="C1118" t="s">
        <v>2387</v>
      </c>
      <c r="D1118" t="s">
        <v>4042</v>
      </c>
      <c r="E1118" t="s">
        <v>2976</v>
      </c>
    </row>
    <row r="1119" spans="1:5" ht="15.6" x14ac:dyDescent="0.3">
      <c r="A1119" s="1" t="s">
        <v>1253</v>
      </c>
      <c r="B1119" s="1" t="s">
        <v>4043</v>
      </c>
      <c r="C1119" t="s">
        <v>2387</v>
      </c>
      <c r="D1119" t="s">
        <v>2648</v>
      </c>
    </row>
    <row r="1120" spans="1:5" ht="15.6" x14ac:dyDescent="0.3">
      <c r="A1120" s="1" t="s">
        <v>1252</v>
      </c>
      <c r="B1120" s="1" t="s">
        <v>4044</v>
      </c>
      <c r="C1120" t="s">
        <v>2390</v>
      </c>
      <c r="D1120" t="s">
        <v>3047</v>
      </c>
    </row>
    <row r="1121" spans="1:5" ht="15.6" x14ac:dyDescent="0.3">
      <c r="A1121" s="1" t="s">
        <v>1251</v>
      </c>
      <c r="B1121" s="1" t="s">
        <v>4045</v>
      </c>
      <c r="C1121" t="s">
        <v>2390</v>
      </c>
      <c r="D1121" t="s">
        <v>2481</v>
      </c>
      <c r="E1121" t="s">
        <v>2877</v>
      </c>
    </row>
    <row r="1122" spans="1:5" ht="15.6" x14ac:dyDescent="0.3">
      <c r="A1122" s="1" t="s">
        <v>1250</v>
      </c>
      <c r="B1122" s="1" t="s">
        <v>4046</v>
      </c>
      <c r="C1122" t="s">
        <v>2390</v>
      </c>
      <c r="D1122" t="s">
        <v>2495</v>
      </c>
      <c r="E1122" t="s">
        <v>2532</v>
      </c>
    </row>
    <row r="1123" spans="1:5" ht="15.6" x14ac:dyDescent="0.3">
      <c r="A1123" s="1" t="s">
        <v>1249</v>
      </c>
      <c r="B1123" s="1" t="s">
        <v>4047</v>
      </c>
      <c r="C1123" t="s">
        <v>2390</v>
      </c>
      <c r="D1123" t="s">
        <v>2391</v>
      </c>
      <c r="E1123" t="s">
        <v>2459</v>
      </c>
    </row>
    <row r="1124" spans="1:5" ht="15.6" x14ac:dyDescent="0.3">
      <c r="A1124" s="1" t="s">
        <v>1248</v>
      </c>
      <c r="B1124" s="1" t="s">
        <v>4048</v>
      </c>
      <c r="C1124" t="s">
        <v>2387</v>
      </c>
      <c r="D1124" t="s">
        <v>4049</v>
      </c>
      <c r="E1124" t="s">
        <v>2464</v>
      </c>
    </row>
    <row r="1125" spans="1:5" ht="15.6" x14ac:dyDescent="0.3">
      <c r="A1125" s="1" t="s">
        <v>1247</v>
      </c>
      <c r="B1125" s="1" t="s">
        <v>4050</v>
      </c>
      <c r="C1125" t="s">
        <v>2390</v>
      </c>
      <c r="D1125" t="s">
        <v>2781</v>
      </c>
      <c r="E1125" t="s">
        <v>2464</v>
      </c>
    </row>
    <row r="1126" spans="1:5" ht="15.6" x14ac:dyDescent="0.3">
      <c r="A1126" s="1" t="s">
        <v>1246</v>
      </c>
      <c r="B1126" s="1" t="s">
        <v>4051</v>
      </c>
      <c r="C1126" t="s">
        <v>3220</v>
      </c>
      <c r="D1126" t="s">
        <v>2633</v>
      </c>
    </row>
    <row r="1127" spans="1:5" ht="15.6" x14ac:dyDescent="0.3">
      <c r="A1127" s="1" t="s">
        <v>1245</v>
      </c>
      <c r="B1127" s="1" t="s">
        <v>4052</v>
      </c>
      <c r="C1127" t="s">
        <v>2387</v>
      </c>
      <c r="D1127" t="s">
        <v>4053</v>
      </c>
    </row>
    <row r="1128" spans="1:5" ht="15.6" x14ac:dyDescent="0.3">
      <c r="A1128" s="1" t="s">
        <v>1244</v>
      </c>
      <c r="B1128" s="1" t="s">
        <v>4054</v>
      </c>
      <c r="C1128" t="s">
        <v>2390</v>
      </c>
      <c r="D1128" t="s">
        <v>2781</v>
      </c>
    </row>
    <row r="1129" spans="1:5" ht="15.6" x14ac:dyDescent="0.3">
      <c r="A1129" s="1" t="s">
        <v>1243</v>
      </c>
      <c r="B1129" s="1" t="s">
        <v>4055</v>
      </c>
      <c r="C1129" t="s">
        <v>2390</v>
      </c>
      <c r="D1129" t="s">
        <v>2473</v>
      </c>
    </row>
    <row r="1130" spans="1:5" ht="15.6" x14ac:dyDescent="0.3">
      <c r="A1130" s="1" t="s">
        <v>1242</v>
      </c>
      <c r="B1130" s="1" t="s">
        <v>4056</v>
      </c>
      <c r="C1130" t="s">
        <v>2390</v>
      </c>
      <c r="D1130" t="s">
        <v>2495</v>
      </c>
      <c r="E1130" t="s">
        <v>2401</v>
      </c>
    </row>
    <row r="1131" spans="1:5" ht="15.6" x14ac:dyDescent="0.3">
      <c r="A1131" s="1" t="s">
        <v>1241</v>
      </c>
      <c r="B1131" s="1" t="s">
        <v>4057</v>
      </c>
      <c r="C1131" t="s">
        <v>2387</v>
      </c>
      <c r="D1131" t="s">
        <v>2525</v>
      </c>
    </row>
    <row r="1132" spans="1:5" ht="15.6" x14ac:dyDescent="0.3">
      <c r="A1132" s="1" t="s">
        <v>1240</v>
      </c>
      <c r="B1132" s="1" t="s">
        <v>4058</v>
      </c>
      <c r="C1132" t="s">
        <v>3220</v>
      </c>
      <c r="D1132" t="s">
        <v>3855</v>
      </c>
      <c r="E1132" t="s">
        <v>2493</v>
      </c>
    </row>
    <row r="1133" spans="1:5" ht="15.6" x14ac:dyDescent="0.3">
      <c r="A1133" s="1" t="s">
        <v>1239</v>
      </c>
      <c r="B1133" s="1" t="s">
        <v>4059</v>
      </c>
      <c r="C1133" t="s">
        <v>2387</v>
      </c>
      <c r="D1133" t="s">
        <v>3641</v>
      </c>
    </row>
    <row r="1134" spans="1:5" ht="15.6" x14ac:dyDescent="0.3">
      <c r="A1134" s="1" t="s">
        <v>1238</v>
      </c>
      <c r="B1134" s="1" t="s">
        <v>4060</v>
      </c>
      <c r="C1134" t="s">
        <v>2390</v>
      </c>
      <c r="D1134" t="s">
        <v>3094</v>
      </c>
      <c r="E1134" t="s">
        <v>2553</v>
      </c>
    </row>
    <row r="1135" spans="1:5" ht="15.6" x14ac:dyDescent="0.3">
      <c r="A1135" s="1" t="s">
        <v>1237</v>
      </c>
      <c r="B1135" s="1" t="s">
        <v>4061</v>
      </c>
      <c r="C1135" t="s">
        <v>2387</v>
      </c>
      <c r="D1135" t="s">
        <v>2767</v>
      </c>
    </row>
    <row r="1136" spans="1:5" ht="15.6" x14ac:dyDescent="0.3">
      <c r="A1136" s="1" t="s">
        <v>1236</v>
      </c>
      <c r="B1136" s="1" t="s">
        <v>4062</v>
      </c>
      <c r="C1136" t="s">
        <v>2387</v>
      </c>
      <c r="D1136" t="s">
        <v>2534</v>
      </c>
    </row>
    <row r="1137" spans="1:5" ht="15.6" x14ac:dyDescent="0.3">
      <c r="A1137" s="1" t="s">
        <v>1235</v>
      </c>
      <c r="B1137" s="1" t="s">
        <v>4063</v>
      </c>
      <c r="C1137" t="s">
        <v>2387</v>
      </c>
      <c r="D1137" t="s">
        <v>2661</v>
      </c>
    </row>
    <row r="1138" spans="1:5" ht="15.6" x14ac:dyDescent="0.3">
      <c r="A1138" s="1" t="s">
        <v>1234</v>
      </c>
      <c r="B1138" s="1" t="s">
        <v>4064</v>
      </c>
      <c r="C1138" t="s">
        <v>2387</v>
      </c>
      <c r="D1138" t="s">
        <v>4065</v>
      </c>
      <c r="E1138" t="s">
        <v>2459</v>
      </c>
    </row>
    <row r="1139" spans="1:5" ht="15.6" x14ac:dyDescent="0.3">
      <c r="A1139" s="1" t="s">
        <v>1233</v>
      </c>
      <c r="B1139" s="1" t="s">
        <v>4066</v>
      </c>
      <c r="C1139" t="s">
        <v>2387</v>
      </c>
      <c r="D1139" t="s">
        <v>2648</v>
      </c>
      <c r="E1139" t="s">
        <v>2687</v>
      </c>
    </row>
    <row r="1140" spans="1:5" ht="15.6" x14ac:dyDescent="0.3">
      <c r="A1140" s="1" t="s">
        <v>1232</v>
      </c>
      <c r="B1140" s="1" t="s">
        <v>4067</v>
      </c>
      <c r="C1140" t="s">
        <v>2387</v>
      </c>
      <c r="D1140" t="s">
        <v>4068</v>
      </c>
      <c r="E1140" t="s">
        <v>2662</v>
      </c>
    </row>
    <row r="1141" spans="1:5" ht="15.6" x14ac:dyDescent="0.3">
      <c r="A1141" s="1" t="s">
        <v>1231</v>
      </c>
      <c r="B1141" s="1" t="s">
        <v>4069</v>
      </c>
      <c r="C1141" t="s">
        <v>2390</v>
      </c>
      <c r="D1141" t="s">
        <v>2473</v>
      </c>
    </row>
    <row r="1142" spans="1:5" ht="15.6" x14ac:dyDescent="0.3">
      <c r="A1142" s="1" t="s">
        <v>1230</v>
      </c>
      <c r="B1142" s="1" t="s">
        <v>2815</v>
      </c>
      <c r="C1142" t="s">
        <v>2390</v>
      </c>
      <c r="D1142" t="s">
        <v>2536</v>
      </c>
    </row>
    <row r="1143" spans="1:5" ht="15.6" x14ac:dyDescent="0.3">
      <c r="A1143" s="1" t="s">
        <v>1229</v>
      </c>
      <c r="B1143" s="1" t="s">
        <v>4070</v>
      </c>
      <c r="C1143" t="s">
        <v>2387</v>
      </c>
      <c r="D1143" t="s">
        <v>2765</v>
      </c>
    </row>
    <row r="1144" spans="1:5" ht="15.6" x14ac:dyDescent="0.3">
      <c r="A1144" s="1" t="s">
        <v>1228</v>
      </c>
      <c r="B1144" s="1" t="s">
        <v>4071</v>
      </c>
      <c r="C1144" t="s">
        <v>2390</v>
      </c>
      <c r="D1144" t="s">
        <v>2391</v>
      </c>
      <c r="E1144" t="s">
        <v>2616</v>
      </c>
    </row>
    <row r="1145" spans="1:5" ht="15.6" x14ac:dyDescent="0.3">
      <c r="A1145" s="1" t="s">
        <v>1227</v>
      </c>
      <c r="B1145" s="1" t="s">
        <v>4072</v>
      </c>
      <c r="C1145" t="s">
        <v>2387</v>
      </c>
      <c r="D1145" t="s">
        <v>4073</v>
      </c>
    </row>
    <row r="1146" spans="1:5" ht="15.6" x14ac:dyDescent="0.3">
      <c r="A1146" s="1" t="s">
        <v>1226</v>
      </c>
      <c r="B1146" s="1" t="s">
        <v>4074</v>
      </c>
      <c r="C1146" t="s">
        <v>2387</v>
      </c>
      <c r="D1146" t="s">
        <v>2442</v>
      </c>
    </row>
    <row r="1147" spans="1:5" ht="15.6" x14ac:dyDescent="0.3">
      <c r="A1147" s="1" t="s">
        <v>1225</v>
      </c>
      <c r="B1147" s="1" t="s">
        <v>4075</v>
      </c>
      <c r="C1147" t="s">
        <v>2390</v>
      </c>
      <c r="D1147" t="s">
        <v>4076</v>
      </c>
    </row>
    <row r="1148" spans="1:5" ht="15.6" x14ac:dyDescent="0.3">
      <c r="A1148" s="1" t="s">
        <v>1224</v>
      </c>
      <c r="B1148" s="1" t="s">
        <v>4077</v>
      </c>
      <c r="C1148" t="s">
        <v>2390</v>
      </c>
      <c r="D1148" t="s">
        <v>3661</v>
      </c>
      <c r="E1148" t="s">
        <v>2469</v>
      </c>
    </row>
    <row r="1149" spans="1:5" ht="15.6" x14ac:dyDescent="0.3">
      <c r="A1149" s="1" t="s">
        <v>1223</v>
      </c>
      <c r="B1149" s="1" t="s">
        <v>4078</v>
      </c>
      <c r="C1149" t="s">
        <v>2390</v>
      </c>
      <c r="D1149" t="s">
        <v>2601</v>
      </c>
    </row>
    <row r="1150" spans="1:5" ht="15.6" x14ac:dyDescent="0.3">
      <c r="A1150" s="1" t="s">
        <v>1222</v>
      </c>
      <c r="B1150" s="1" t="s">
        <v>4079</v>
      </c>
      <c r="C1150" t="s">
        <v>2390</v>
      </c>
      <c r="D1150" t="s">
        <v>2391</v>
      </c>
    </row>
    <row r="1151" spans="1:5" ht="15.6" x14ac:dyDescent="0.3">
      <c r="A1151" s="1" t="s">
        <v>1221</v>
      </c>
      <c r="B1151" s="1" t="s">
        <v>4080</v>
      </c>
      <c r="C1151" t="s">
        <v>2387</v>
      </c>
      <c r="D1151" t="s">
        <v>4081</v>
      </c>
    </row>
    <row r="1152" spans="1:5" ht="15.6" x14ac:dyDescent="0.3">
      <c r="A1152" s="1" t="s">
        <v>1220</v>
      </c>
      <c r="B1152" s="1" t="s">
        <v>3272</v>
      </c>
      <c r="C1152" t="s">
        <v>2390</v>
      </c>
      <c r="D1152" t="s">
        <v>2781</v>
      </c>
      <c r="E1152" t="s">
        <v>2423</v>
      </c>
    </row>
    <row r="1153" spans="1:5" ht="15.6" x14ac:dyDescent="0.3">
      <c r="A1153" s="1" t="s">
        <v>1219</v>
      </c>
      <c r="B1153" s="1" t="s">
        <v>4082</v>
      </c>
      <c r="C1153" t="s">
        <v>2390</v>
      </c>
      <c r="D1153" t="s">
        <v>4083</v>
      </c>
    </row>
    <row r="1154" spans="1:5" ht="15.6" x14ac:dyDescent="0.3">
      <c r="A1154" s="1" t="s">
        <v>1218</v>
      </c>
      <c r="B1154" s="1" t="s">
        <v>4084</v>
      </c>
      <c r="C1154" t="s">
        <v>2387</v>
      </c>
      <c r="D1154" t="s">
        <v>3248</v>
      </c>
    </row>
    <row r="1155" spans="1:5" ht="15.6" x14ac:dyDescent="0.3">
      <c r="A1155" s="1" t="s">
        <v>1217</v>
      </c>
      <c r="B1155" s="1" t="s">
        <v>4085</v>
      </c>
      <c r="C1155" t="s">
        <v>2387</v>
      </c>
      <c r="D1155" t="s">
        <v>4086</v>
      </c>
    </row>
    <row r="1156" spans="1:5" ht="15.6" x14ac:dyDescent="0.3">
      <c r="A1156" s="1" t="s">
        <v>1216</v>
      </c>
      <c r="B1156" s="1" t="s">
        <v>4087</v>
      </c>
      <c r="C1156" t="s">
        <v>2387</v>
      </c>
      <c r="D1156" t="s">
        <v>2615</v>
      </c>
      <c r="E1156" t="s">
        <v>2511</v>
      </c>
    </row>
    <row r="1157" spans="1:5" ht="15.6" x14ac:dyDescent="0.3">
      <c r="A1157" s="1" t="s">
        <v>1215</v>
      </c>
      <c r="B1157" s="1" t="s">
        <v>4088</v>
      </c>
      <c r="C1157" t="s">
        <v>2390</v>
      </c>
      <c r="D1157" t="s">
        <v>3566</v>
      </c>
    </row>
    <row r="1158" spans="1:5" ht="15.6" x14ac:dyDescent="0.3">
      <c r="A1158" s="1" t="s">
        <v>1214</v>
      </c>
      <c r="B1158" s="1" t="s">
        <v>4089</v>
      </c>
      <c r="C1158" t="s">
        <v>2390</v>
      </c>
      <c r="D1158" t="s">
        <v>2538</v>
      </c>
    </row>
    <row r="1159" spans="1:5" ht="15.6" x14ac:dyDescent="0.3">
      <c r="A1159" s="1" t="s">
        <v>1213</v>
      </c>
      <c r="B1159" s="1" t="s">
        <v>4090</v>
      </c>
      <c r="C1159" t="s">
        <v>2390</v>
      </c>
      <c r="D1159" t="s">
        <v>3892</v>
      </c>
      <c r="E1159" t="s">
        <v>4091</v>
      </c>
    </row>
    <row r="1160" spans="1:5" ht="15.6" x14ac:dyDescent="0.3">
      <c r="A1160" s="1" t="s">
        <v>1212</v>
      </c>
      <c r="B1160" s="1" t="s">
        <v>4092</v>
      </c>
      <c r="C1160" t="s">
        <v>2387</v>
      </c>
      <c r="D1160" t="s">
        <v>4093</v>
      </c>
    </row>
    <row r="1161" spans="1:5" ht="15.6" x14ac:dyDescent="0.3">
      <c r="A1161" s="1" t="s">
        <v>1211</v>
      </c>
      <c r="B1161" s="1" t="s">
        <v>4094</v>
      </c>
      <c r="C1161" t="s">
        <v>2390</v>
      </c>
      <c r="D1161" t="s">
        <v>2854</v>
      </c>
      <c r="E1161" t="s">
        <v>2526</v>
      </c>
    </row>
    <row r="1162" spans="1:5" ht="15.6" x14ac:dyDescent="0.3">
      <c r="A1162" s="1" t="s">
        <v>1210</v>
      </c>
      <c r="B1162" s="1" t="s">
        <v>4095</v>
      </c>
      <c r="C1162" t="s">
        <v>2387</v>
      </c>
      <c r="D1162" t="s">
        <v>4096</v>
      </c>
      <c r="E1162" t="s">
        <v>2428</v>
      </c>
    </row>
    <row r="1163" spans="1:5" ht="15.6" x14ac:dyDescent="0.3">
      <c r="A1163" s="1" t="s">
        <v>1209</v>
      </c>
      <c r="B1163" s="1" t="s">
        <v>4097</v>
      </c>
      <c r="C1163" t="s">
        <v>2387</v>
      </c>
      <c r="D1163" t="s">
        <v>2994</v>
      </c>
      <c r="E1163" t="s">
        <v>2790</v>
      </c>
    </row>
    <row r="1164" spans="1:5" ht="15.6" x14ac:dyDescent="0.3">
      <c r="A1164" s="1" t="s">
        <v>1208</v>
      </c>
      <c r="B1164" s="1" t="s">
        <v>4098</v>
      </c>
      <c r="C1164" t="s">
        <v>2390</v>
      </c>
      <c r="D1164" t="s">
        <v>4099</v>
      </c>
    </row>
    <row r="1165" spans="1:5" ht="15.6" x14ac:dyDescent="0.3">
      <c r="A1165" s="1" t="s">
        <v>1207</v>
      </c>
      <c r="B1165" s="1" t="s">
        <v>4100</v>
      </c>
      <c r="C1165" t="s">
        <v>2387</v>
      </c>
      <c r="D1165" t="s">
        <v>4101</v>
      </c>
    </row>
    <row r="1166" spans="1:5" ht="15.6" x14ac:dyDescent="0.3">
      <c r="A1166" s="1" t="s">
        <v>1206</v>
      </c>
      <c r="B1166" s="1" t="s">
        <v>4102</v>
      </c>
      <c r="C1166" t="s">
        <v>2387</v>
      </c>
      <c r="D1166" t="s">
        <v>4103</v>
      </c>
    </row>
    <row r="1167" spans="1:5" ht="15.6" x14ac:dyDescent="0.3">
      <c r="A1167" s="1" t="s">
        <v>1205</v>
      </c>
      <c r="B1167" s="1" t="s">
        <v>4104</v>
      </c>
      <c r="C1167" t="s">
        <v>2387</v>
      </c>
      <c r="D1167" t="s">
        <v>2799</v>
      </c>
    </row>
    <row r="1168" spans="1:5" ht="15.6" x14ac:dyDescent="0.3">
      <c r="A1168" s="1" t="s">
        <v>1204</v>
      </c>
      <c r="B1168" s="1" t="s">
        <v>4105</v>
      </c>
      <c r="C1168" t="s">
        <v>2387</v>
      </c>
      <c r="D1168" t="s">
        <v>2479</v>
      </c>
    </row>
    <row r="1169" spans="1:5" ht="15.6" x14ac:dyDescent="0.3">
      <c r="A1169" s="1" t="s">
        <v>1203</v>
      </c>
      <c r="B1169" s="1" t="s">
        <v>4106</v>
      </c>
      <c r="C1169" t="s">
        <v>3220</v>
      </c>
      <c r="D1169" t="s">
        <v>2442</v>
      </c>
      <c r="E1169" t="s">
        <v>2408</v>
      </c>
    </row>
    <row r="1170" spans="1:5" ht="15.6" x14ac:dyDescent="0.3">
      <c r="A1170" s="1" t="s">
        <v>1202</v>
      </c>
      <c r="B1170" s="1" t="s">
        <v>2484</v>
      </c>
      <c r="C1170" t="s">
        <v>2390</v>
      </c>
      <c r="D1170" t="s">
        <v>2416</v>
      </c>
      <c r="E1170" t="s">
        <v>2490</v>
      </c>
    </row>
    <row r="1171" spans="1:5" ht="15.6" x14ac:dyDescent="0.3">
      <c r="A1171" s="1" t="s">
        <v>1201</v>
      </c>
      <c r="B1171" s="1" t="s">
        <v>4107</v>
      </c>
      <c r="C1171" t="s">
        <v>2390</v>
      </c>
      <c r="D1171" t="s">
        <v>4108</v>
      </c>
    </row>
    <row r="1172" spans="1:5" ht="15.6" x14ac:dyDescent="0.3">
      <c r="A1172" s="1" t="s">
        <v>1200</v>
      </c>
      <c r="B1172" s="1" t="s">
        <v>3887</v>
      </c>
      <c r="C1172" t="s">
        <v>3220</v>
      </c>
      <c r="D1172" t="s">
        <v>4109</v>
      </c>
    </row>
    <row r="1173" spans="1:5" ht="15.6" x14ac:dyDescent="0.3">
      <c r="A1173" s="1" t="s">
        <v>1199</v>
      </c>
      <c r="B1173" s="1" t="s">
        <v>4110</v>
      </c>
      <c r="C1173" t="s">
        <v>2387</v>
      </c>
      <c r="D1173" t="s">
        <v>2430</v>
      </c>
    </row>
    <row r="1174" spans="1:5" ht="15.6" x14ac:dyDescent="0.3">
      <c r="A1174" s="1" t="s">
        <v>1198</v>
      </c>
      <c r="B1174" s="1" t="s">
        <v>4111</v>
      </c>
      <c r="C1174" t="s">
        <v>2390</v>
      </c>
      <c r="D1174" t="s">
        <v>4112</v>
      </c>
      <c r="E1174" t="s">
        <v>2469</v>
      </c>
    </row>
    <row r="1175" spans="1:5" ht="15.6" x14ac:dyDescent="0.3">
      <c r="A1175" s="1" t="s">
        <v>1197</v>
      </c>
      <c r="B1175" s="1" t="s">
        <v>4113</v>
      </c>
      <c r="C1175" t="s">
        <v>3220</v>
      </c>
      <c r="D1175" t="s">
        <v>3331</v>
      </c>
      <c r="E1175" t="s">
        <v>2408</v>
      </c>
    </row>
    <row r="1176" spans="1:5" ht="15.6" x14ac:dyDescent="0.3">
      <c r="A1176" s="1" t="s">
        <v>1196</v>
      </c>
      <c r="B1176" s="1" t="s">
        <v>4114</v>
      </c>
      <c r="C1176" t="s">
        <v>2390</v>
      </c>
      <c r="D1176" t="s">
        <v>4115</v>
      </c>
    </row>
    <row r="1177" spans="1:5" ht="15.6" x14ac:dyDescent="0.3">
      <c r="A1177" s="1" t="s">
        <v>1195</v>
      </c>
      <c r="B1177" s="1" t="s">
        <v>4116</v>
      </c>
      <c r="C1177" t="s">
        <v>2390</v>
      </c>
      <c r="D1177" t="s">
        <v>2507</v>
      </c>
      <c r="E1177" t="s">
        <v>2490</v>
      </c>
    </row>
    <row r="1178" spans="1:5" ht="15.6" x14ac:dyDescent="0.3">
      <c r="A1178" s="1" t="s">
        <v>1194</v>
      </c>
      <c r="B1178" s="1" t="s">
        <v>4117</v>
      </c>
      <c r="C1178" t="s">
        <v>2390</v>
      </c>
      <c r="D1178" t="s">
        <v>2610</v>
      </c>
      <c r="E1178" t="s">
        <v>3316</v>
      </c>
    </row>
    <row r="1179" spans="1:5" ht="15.6" x14ac:dyDescent="0.3">
      <c r="A1179" s="1" t="s">
        <v>1193</v>
      </c>
      <c r="B1179" s="1" t="s">
        <v>4118</v>
      </c>
      <c r="C1179" t="s">
        <v>2387</v>
      </c>
      <c r="D1179" t="s">
        <v>4119</v>
      </c>
      <c r="E1179" t="s">
        <v>2790</v>
      </c>
    </row>
    <row r="1180" spans="1:5" ht="15.6" x14ac:dyDescent="0.3">
      <c r="A1180" s="1" t="s">
        <v>1192</v>
      </c>
      <c r="B1180" s="1" t="s">
        <v>4120</v>
      </c>
      <c r="C1180" t="s">
        <v>2390</v>
      </c>
      <c r="D1180" t="s">
        <v>2544</v>
      </c>
    </row>
    <row r="1181" spans="1:5" ht="15.6" x14ac:dyDescent="0.3">
      <c r="A1181" s="1" t="s">
        <v>1191</v>
      </c>
      <c r="B1181" s="1" t="s">
        <v>4121</v>
      </c>
      <c r="C1181" t="s">
        <v>2387</v>
      </c>
      <c r="D1181" t="s">
        <v>2760</v>
      </c>
    </row>
    <row r="1182" spans="1:5" ht="15.6" x14ac:dyDescent="0.3">
      <c r="A1182" s="1" t="s">
        <v>1190</v>
      </c>
      <c r="B1182" s="1" t="s">
        <v>4122</v>
      </c>
      <c r="C1182" t="s">
        <v>2390</v>
      </c>
      <c r="D1182" t="s">
        <v>2449</v>
      </c>
    </row>
    <row r="1183" spans="1:5" ht="15.6" x14ac:dyDescent="0.3">
      <c r="A1183" s="1" t="s">
        <v>1189</v>
      </c>
      <c r="B1183" s="1" t="s">
        <v>2482</v>
      </c>
      <c r="C1183" t="s">
        <v>2387</v>
      </c>
      <c r="D1183" t="s">
        <v>3223</v>
      </c>
      <c r="E1183" t="s">
        <v>2474</v>
      </c>
    </row>
    <row r="1184" spans="1:5" ht="15.6" x14ac:dyDescent="0.3">
      <c r="A1184" s="1" t="s">
        <v>1188</v>
      </c>
      <c r="B1184" s="1" t="s">
        <v>4123</v>
      </c>
      <c r="C1184" t="s">
        <v>2387</v>
      </c>
      <c r="D1184" t="s">
        <v>4124</v>
      </c>
      <c r="E1184" t="s">
        <v>2401</v>
      </c>
    </row>
    <row r="1185" spans="1:5" ht="15.6" x14ac:dyDescent="0.3">
      <c r="A1185" s="1" t="s">
        <v>1187</v>
      </c>
      <c r="B1185" s="1" t="s">
        <v>4125</v>
      </c>
      <c r="C1185" t="s">
        <v>3220</v>
      </c>
      <c r="D1185" t="s">
        <v>2633</v>
      </c>
      <c r="E1185" t="s">
        <v>2553</v>
      </c>
    </row>
    <row r="1186" spans="1:5" ht="15.6" x14ac:dyDescent="0.3">
      <c r="A1186" s="1" t="s">
        <v>1186</v>
      </c>
      <c r="B1186" s="1" t="s">
        <v>4126</v>
      </c>
      <c r="C1186" t="s">
        <v>2390</v>
      </c>
      <c r="D1186" t="s">
        <v>2755</v>
      </c>
      <c r="E1186" t="s">
        <v>2428</v>
      </c>
    </row>
    <row r="1187" spans="1:5" ht="15.6" x14ac:dyDescent="0.3">
      <c r="A1187" s="1" t="s">
        <v>1185</v>
      </c>
      <c r="B1187" s="1" t="s">
        <v>4127</v>
      </c>
      <c r="C1187" t="s">
        <v>2387</v>
      </c>
      <c r="D1187" t="s">
        <v>2442</v>
      </c>
    </row>
    <row r="1188" spans="1:5" ht="15.6" x14ac:dyDescent="0.3">
      <c r="A1188" s="1" t="s">
        <v>1184</v>
      </c>
      <c r="B1188" s="1" t="s">
        <v>4128</v>
      </c>
      <c r="C1188" t="s">
        <v>2387</v>
      </c>
      <c r="D1188" t="s">
        <v>4129</v>
      </c>
    </row>
    <row r="1189" spans="1:5" ht="15.6" x14ac:dyDescent="0.3">
      <c r="A1189" s="1" t="s">
        <v>1183</v>
      </c>
      <c r="B1189" s="1" t="s">
        <v>2902</v>
      </c>
      <c r="C1189" t="s">
        <v>2390</v>
      </c>
      <c r="D1189" t="s">
        <v>4130</v>
      </c>
    </row>
    <row r="1190" spans="1:5" ht="15.6" x14ac:dyDescent="0.3">
      <c r="A1190" s="1" t="s">
        <v>1182</v>
      </c>
      <c r="B1190" s="1" t="s">
        <v>4131</v>
      </c>
      <c r="C1190" t="s">
        <v>5398</v>
      </c>
      <c r="D1190" t="s">
        <v>2536</v>
      </c>
      <c r="E1190" t="s">
        <v>2662</v>
      </c>
    </row>
    <row r="1191" spans="1:5" ht="15.6" x14ac:dyDescent="0.3">
      <c r="A1191" s="1" t="s">
        <v>1181</v>
      </c>
      <c r="B1191" s="1" t="s">
        <v>4132</v>
      </c>
      <c r="C1191" t="s">
        <v>2390</v>
      </c>
      <c r="D1191" t="s">
        <v>3788</v>
      </c>
      <c r="E1191" t="s">
        <v>2532</v>
      </c>
    </row>
    <row r="1192" spans="1:5" ht="15.6" x14ac:dyDescent="0.3">
      <c r="A1192" s="1" t="s">
        <v>1180</v>
      </c>
      <c r="B1192" s="1" t="s">
        <v>4133</v>
      </c>
      <c r="C1192" t="s">
        <v>2390</v>
      </c>
      <c r="D1192" t="s">
        <v>2610</v>
      </c>
      <c r="E1192" t="s">
        <v>2662</v>
      </c>
    </row>
    <row r="1193" spans="1:5" ht="15.6" x14ac:dyDescent="0.3">
      <c r="A1193" s="1" t="s">
        <v>1179</v>
      </c>
      <c r="B1193" s="1" t="s">
        <v>4134</v>
      </c>
      <c r="C1193" t="s">
        <v>2390</v>
      </c>
      <c r="D1193" t="s">
        <v>2854</v>
      </c>
    </row>
    <row r="1194" spans="1:5" ht="15.6" x14ac:dyDescent="0.3">
      <c r="A1194" s="1" t="s">
        <v>1178</v>
      </c>
      <c r="B1194" s="1" t="s">
        <v>4135</v>
      </c>
      <c r="C1194" t="s">
        <v>2387</v>
      </c>
      <c r="D1194" t="s">
        <v>3009</v>
      </c>
      <c r="E1194" t="s">
        <v>5404</v>
      </c>
    </row>
    <row r="1195" spans="1:5" ht="15.6" x14ac:dyDescent="0.3">
      <c r="A1195" s="1" t="s">
        <v>1177</v>
      </c>
      <c r="B1195" s="1" t="s">
        <v>4136</v>
      </c>
      <c r="C1195" t="s">
        <v>2387</v>
      </c>
      <c r="D1195" t="s">
        <v>2618</v>
      </c>
    </row>
    <row r="1196" spans="1:5" ht="15.6" x14ac:dyDescent="0.3">
      <c r="A1196" s="1" t="s">
        <v>1176</v>
      </c>
      <c r="B1196" s="1" t="s">
        <v>4137</v>
      </c>
      <c r="C1196" t="s">
        <v>2387</v>
      </c>
      <c r="D1196" t="s">
        <v>2510</v>
      </c>
    </row>
    <row r="1197" spans="1:5" ht="15.6" x14ac:dyDescent="0.3">
      <c r="A1197" s="1" t="s">
        <v>1175</v>
      </c>
      <c r="B1197" s="1" t="s">
        <v>4138</v>
      </c>
      <c r="C1197" t="s">
        <v>2387</v>
      </c>
      <c r="D1197" t="s">
        <v>3855</v>
      </c>
      <c r="E1197" t="s">
        <v>2691</v>
      </c>
    </row>
    <row r="1198" spans="1:5" ht="15.6" x14ac:dyDescent="0.3">
      <c r="A1198" s="1" t="s">
        <v>1174</v>
      </c>
      <c r="B1198" s="1" t="s">
        <v>4139</v>
      </c>
      <c r="C1198" t="s">
        <v>2387</v>
      </c>
      <c r="D1198" t="s">
        <v>3950</v>
      </c>
      <c r="E1198" t="s">
        <v>2616</v>
      </c>
    </row>
    <row r="1199" spans="1:5" ht="15.6" x14ac:dyDescent="0.3">
      <c r="A1199" s="1" t="s">
        <v>1173</v>
      </c>
      <c r="B1199" s="1" t="s">
        <v>4140</v>
      </c>
      <c r="C1199" t="s">
        <v>2390</v>
      </c>
      <c r="D1199" t="s">
        <v>3931</v>
      </c>
    </row>
    <row r="1200" spans="1:5" ht="15.6" x14ac:dyDescent="0.3">
      <c r="A1200" s="1" t="s">
        <v>1172</v>
      </c>
      <c r="B1200" s="1" t="s">
        <v>4141</v>
      </c>
      <c r="C1200" t="s">
        <v>2390</v>
      </c>
      <c r="D1200" t="s">
        <v>4142</v>
      </c>
    </row>
    <row r="1201" spans="1:5" ht="15.6" x14ac:dyDescent="0.3">
      <c r="A1201" s="1" t="s">
        <v>1171</v>
      </c>
      <c r="B1201" s="1" t="s">
        <v>4143</v>
      </c>
      <c r="C1201" t="s">
        <v>3220</v>
      </c>
      <c r="D1201" t="s">
        <v>3229</v>
      </c>
      <c r="E1201" t="s">
        <v>2474</v>
      </c>
    </row>
    <row r="1202" spans="1:5" ht="15.6" x14ac:dyDescent="0.3">
      <c r="A1202" s="1" t="s">
        <v>1170</v>
      </c>
      <c r="B1202" s="1" t="s">
        <v>3690</v>
      </c>
      <c r="C1202" t="s">
        <v>2390</v>
      </c>
      <c r="D1202" t="s">
        <v>2473</v>
      </c>
    </row>
    <row r="1203" spans="1:5" ht="15.6" x14ac:dyDescent="0.3">
      <c r="A1203" s="1" t="s">
        <v>1169</v>
      </c>
      <c r="B1203" s="1" t="s">
        <v>4144</v>
      </c>
      <c r="C1203" t="s">
        <v>3220</v>
      </c>
      <c r="D1203" t="s">
        <v>4025</v>
      </c>
      <c r="E1203" t="s">
        <v>2474</v>
      </c>
    </row>
    <row r="1204" spans="1:5" ht="15.6" x14ac:dyDescent="0.3">
      <c r="A1204" s="1" t="s">
        <v>1168</v>
      </c>
      <c r="B1204" s="1" t="s">
        <v>4145</v>
      </c>
      <c r="C1204" t="s">
        <v>2390</v>
      </c>
      <c r="D1204" t="s">
        <v>2677</v>
      </c>
      <c r="E1204" t="s">
        <v>2408</v>
      </c>
    </row>
    <row r="1205" spans="1:5" ht="15.6" x14ac:dyDescent="0.3">
      <c r="A1205" s="1" t="s">
        <v>1167</v>
      </c>
      <c r="B1205" s="1" t="s">
        <v>4146</v>
      </c>
      <c r="C1205" t="s">
        <v>2390</v>
      </c>
      <c r="D1205" t="s">
        <v>3005</v>
      </c>
    </row>
    <row r="1206" spans="1:5" ht="15.6" x14ac:dyDescent="0.3">
      <c r="A1206" s="1" t="s">
        <v>1166</v>
      </c>
      <c r="B1206" s="1" t="s">
        <v>4147</v>
      </c>
      <c r="C1206" t="s">
        <v>3220</v>
      </c>
      <c r="D1206" t="s">
        <v>4148</v>
      </c>
    </row>
    <row r="1207" spans="1:5" ht="15.6" x14ac:dyDescent="0.3">
      <c r="A1207" s="1" t="s">
        <v>1165</v>
      </c>
      <c r="B1207" s="1" t="s">
        <v>4149</v>
      </c>
      <c r="C1207" t="s">
        <v>2390</v>
      </c>
      <c r="D1207" t="s">
        <v>4150</v>
      </c>
    </row>
    <row r="1208" spans="1:5" ht="15.6" x14ac:dyDescent="0.3">
      <c r="A1208" s="1" t="s">
        <v>1164</v>
      </c>
      <c r="B1208" s="1" t="s">
        <v>4151</v>
      </c>
      <c r="C1208" t="s">
        <v>3220</v>
      </c>
      <c r="D1208" t="s">
        <v>4152</v>
      </c>
      <c r="E1208" t="s">
        <v>5390</v>
      </c>
    </row>
    <row r="1209" spans="1:5" ht="15.6" x14ac:dyDescent="0.3">
      <c r="A1209" s="1" t="s">
        <v>1163</v>
      </c>
      <c r="B1209" s="1" t="s">
        <v>3328</v>
      </c>
      <c r="C1209" t="s">
        <v>2387</v>
      </c>
      <c r="D1209" t="s">
        <v>4153</v>
      </c>
      <c r="E1209" t="s">
        <v>2553</v>
      </c>
    </row>
    <row r="1210" spans="1:5" ht="15.6" x14ac:dyDescent="0.3">
      <c r="A1210" s="1" t="s">
        <v>1162</v>
      </c>
      <c r="B1210" s="1" t="s">
        <v>4154</v>
      </c>
      <c r="C1210" t="s">
        <v>2390</v>
      </c>
      <c r="D1210" t="s">
        <v>4155</v>
      </c>
    </row>
    <row r="1211" spans="1:5" ht="15.6" x14ac:dyDescent="0.3">
      <c r="A1211" s="1" t="s">
        <v>1161</v>
      </c>
      <c r="B1211" s="1" t="s">
        <v>3416</v>
      </c>
      <c r="C1211" t="s">
        <v>2390</v>
      </c>
      <c r="D1211" t="s">
        <v>2391</v>
      </c>
    </row>
    <row r="1212" spans="1:5" ht="15.6" x14ac:dyDescent="0.3">
      <c r="A1212" s="1" t="s">
        <v>1160</v>
      </c>
      <c r="B1212" s="1" t="s">
        <v>4156</v>
      </c>
      <c r="C1212" t="s">
        <v>2390</v>
      </c>
      <c r="D1212" t="s">
        <v>4157</v>
      </c>
    </row>
    <row r="1213" spans="1:5" ht="15.6" x14ac:dyDescent="0.3">
      <c r="A1213" s="1" t="s">
        <v>1159</v>
      </c>
      <c r="B1213" s="1" t="s">
        <v>4158</v>
      </c>
      <c r="C1213" t="s">
        <v>2390</v>
      </c>
      <c r="D1213" t="s">
        <v>2705</v>
      </c>
    </row>
    <row r="1214" spans="1:5" ht="15.6" x14ac:dyDescent="0.3">
      <c r="A1214" s="1" t="s">
        <v>1158</v>
      </c>
      <c r="B1214" s="1" t="s">
        <v>4159</v>
      </c>
      <c r="C1214" t="s">
        <v>3220</v>
      </c>
      <c r="D1214" t="s">
        <v>2615</v>
      </c>
    </row>
    <row r="1215" spans="1:5" ht="15.6" x14ac:dyDescent="0.3">
      <c r="A1215" s="1" t="s">
        <v>1157</v>
      </c>
      <c r="B1215" s="1" t="s">
        <v>4160</v>
      </c>
      <c r="C1215" t="s">
        <v>2387</v>
      </c>
      <c r="D1215" t="s">
        <v>3506</v>
      </c>
    </row>
    <row r="1216" spans="1:5" ht="15.6" x14ac:dyDescent="0.3">
      <c r="A1216" s="1" t="s">
        <v>1156</v>
      </c>
      <c r="B1216" s="1" t="s">
        <v>4161</v>
      </c>
      <c r="C1216" t="s">
        <v>2390</v>
      </c>
      <c r="D1216" t="s">
        <v>2504</v>
      </c>
      <c r="E1216" t="s">
        <v>2757</v>
      </c>
    </row>
    <row r="1217" spans="1:5" ht="15.6" x14ac:dyDescent="0.3">
      <c r="A1217" s="1" t="s">
        <v>1155</v>
      </c>
      <c r="B1217" s="1" t="s">
        <v>4162</v>
      </c>
      <c r="C1217" t="s">
        <v>2387</v>
      </c>
      <c r="D1217" t="s">
        <v>4163</v>
      </c>
    </row>
    <row r="1218" spans="1:5" ht="15.6" x14ac:dyDescent="0.3">
      <c r="A1218" s="1" t="s">
        <v>1154</v>
      </c>
      <c r="B1218" s="1" t="s">
        <v>3578</v>
      </c>
      <c r="C1218" t="s">
        <v>2387</v>
      </c>
      <c r="D1218" t="s">
        <v>2831</v>
      </c>
      <c r="E1218" t="s">
        <v>2423</v>
      </c>
    </row>
    <row r="1219" spans="1:5" ht="15.6" x14ac:dyDescent="0.3">
      <c r="A1219" s="1" t="s">
        <v>1153</v>
      </c>
      <c r="B1219" s="1" t="s">
        <v>4164</v>
      </c>
      <c r="C1219" t="s">
        <v>2390</v>
      </c>
      <c r="D1219" t="s">
        <v>4165</v>
      </c>
      <c r="E1219" t="s">
        <v>4166</v>
      </c>
    </row>
    <row r="1220" spans="1:5" ht="15.6" x14ac:dyDescent="0.3">
      <c r="A1220" s="1" t="s">
        <v>1152</v>
      </c>
      <c r="B1220" s="1" t="s">
        <v>4167</v>
      </c>
      <c r="C1220" t="s">
        <v>2390</v>
      </c>
      <c r="D1220" t="s">
        <v>2405</v>
      </c>
    </row>
    <row r="1221" spans="1:5" ht="15.6" x14ac:dyDescent="0.3">
      <c r="A1221" s="1" t="s">
        <v>1151</v>
      </c>
      <c r="B1221" s="1" t="s">
        <v>4168</v>
      </c>
      <c r="C1221" t="s">
        <v>2390</v>
      </c>
      <c r="D1221" t="s">
        <v>4169</v>
      </c>
      <c r="E1221" t="s">
        <v>2474</v>
      </c>
    </row>
    <row r="1222" spans="1:5" ht="15.6" x14ac:dyDescent="0.3">
      <c r="A1222" s="1" t="s">
        <v>1150</v>
      </c>
      <c r="B1222" s="1" t="s">
        <v>4170</v>
      </c>
      <c r="C1222" t="s">
        <v>2390</v>
      </c>
      <c r="D1222" t="s">
        <v>4171</v>
      </c>
    </row>
    <row r="1223" spans="1:5" ht="15.6" x14ac:dyDescent="0.3">
      <c r="A1223" s="1" t="s">
        <v>1149</v>
      </c>
      <c r="B1223" s="1" t="s">
        <v>4172</v>
      </c>
      <c r="C1223" t="s">
        <v>2387</v>
      </c>
      <c r="D1223" t="s">
        <v>2534</v>
      </c>
      <c r="E1223" t="s">
        <v>2532</v>
      </c>
    </row>
    <row r="1224" spans="1:5" ht="15.6" x14ac:dyDescent="0.3">
      <c r="A1224" s="1" t="s">
        <v>1148</v>
      </c>
      <c r="B1224" s="1" t="s">
        <v>4173</v>
      </c>
      <c r="C1224" t="s">
        <v>2387</v>
      </c>
      <c r="D1224" t="s">
        <v>3229</v>
      </c>
      <c r="E1224" t="s">
        <v>2459</v>
      </c>
    </row>
    <row r="1225" spans="1:5" ht="15.6" x14ac:dyDescent="0.3">
      <c r="A1225" s="1" t="s">
        <v>1147</v>
      </c>
      <c r="B1225" s="1" t="s">
        <v>2945</v>
      </c>
      <c r="C1225" t="s">
        <v>2390</v>
      </c>
      <c r="D1225" t="s">
        <v>4174</v>
      </c>
      <c r="E1225" t="s">
        <v>2634</v>
      </c>
    </row>
    <row r="1226" spans="1:5" ht="15.6" x14ac:dyDescent="0.3">
      <c r="A1226" s="1" t="s">
        <v>1146</v>
      </c>
      <c r="B1226" s="1" t="s">
        <v>2503</v>
      </c>
      <c r="C1226" t="s">
        <v>2387</v>
      </c>
      <c r="D1226" t="s">
        <v>4175</v>
      </c>
    </row>
    <row r="1227" spans="1:5" ht="15.6" x14ac:dyDescent="0.3">
      <c r="A1227" s="1" t="s">
        <v>1145</v>
      </c>
      <c r="B1227" s="1" t="s">
        <v>4176</v>
      </c>
      <c r="C1227" t="s">
        <v>2390</v>
      </c>
      <c r="D1227" t="s">
        <v>4177</v>
      </c>
    </row>
    <row r="1228" spans="1:5" ht="15.6" x14ac:dyDescent="0.3">
      <c r="A1228" s="1" t="s">
        <v>1144</v>
      </c>
      <c r="B1228" s="1" t="s">
        <v>4178</v>
      </c>
      <c r="C1228" t="s">
        <v>2387</v>
      </c>
      <c r="D1228" t="s">
        <v>2396</v>
      </c>
      <c r="E1228" t="s">
        <v>2459</v>
      </c>
    </row>
    <row r="1229" spans="1:5" ht="15.6" x14ac:dyDescent="0.3">
      <c r="A1229" s="1" t="s">
        <v>1143</v>
      </c>
      <c r="B1229" s="1" t="s">
        <v>4179</v>
      </c>
      <c r="C1229" t="s">
        <v>2390</v>
      </c>
      <c r="D1229" t="s">
        <v>2405</v>
      </c>
      <c r="E1229" t="s">
        <v>2428</v>
      </c>
    </row>
    <row r="1230" spans="1:5" ht="15.6" x14ac:dyDescent="0.3">
      <c r="A1230" s="1" t="s">
        <v>1142</v>
      </c>
      <c r="B1230" s="1" t="s">
        <v>4180</v>
      </c>
      <c r="C1230" t="s">
        <v>2390</v>
      </c>
      <c r="D1230" t="s">
        <v>2854</v>
      </c>
    </row>
    <row r="1231" spans="1:5" ht="15.6" x14ac:dyDescent="0.3">
      <c r="A1231" s="1" t="s">
        <v>1141</v>
      </c>
      <c r="B1231" s="1" t="s">
        <v>4181</v>
      </c>
      <c r="C1231" t="s">
        <v>2387</v>
      </c>
      <c r="D1231" t="s">
        <v>2525</v>
      </c>
      <c r="E1231" t="s">
        <v>2440</v>
      </c>
    </row>
    <row r="1232" spans="1:5" ht="15.6" x14ac:dyDescent="0.3">
      <c r="A1232" s="1" t="s">
        <v>1140</v>
      </c>
      <c r="B1232" s="1" t="s">
        <v>4182</v>
      </c>
      <c r="C1232" t="s">
        <v>2387</v>
      </c>
      <c r="D1232" t="s">
        <v>2496</v>
      </c>
      <c r="E1232" t="s">
        <v>2582</v>
      </c>
    </row>
    <row r="1233" spans="1:5" ht="15.6" x14ac:dyDescent="0.3">
      <c r="A1233" s="1" t="s">
        <v>1139</v>
      </c>
      <c r="B1233" s="1" t="s">
        <v>4183</v>
      </c>
      <c r="C1233" t="s">
        <v>2387</v>
      </c>
      <c r="D1233" t="s">
        <v>3248</v>
      </c>
      <c r="E1233" t="s">
        <v>2797</v>
      </c>
    </row>
    <row r="1234" spans="1:5" ht="15.6" x14ac:dyDescent="0.3">
      <c r="A1234" s="1" t="s">
        <v>1138</v>
      </c>
      <c r="B1234" s="1" t="s">
        <v>4184</v>
      </c>
      <c r="C1234" t="s">
        <v>2390</v>
      </c>
      <c r="D1234" t="s">
        <v>4185</v>
      </c>
      <c r="E1234" t="s">
        <v>4186</v>
      </c>
    </row>
    <row r="1235" spans="1:5" ht="15.6" x14ac:dyDescent="0.3">
      <c r="A1235" s="1" t="s">
        <v>1137</v>
      </c>
      <c r="B1235" s="1" t="s">
        <v>3921</v>
      </c>
      <c r="C1235" t="s">
        <v>2390</v>
      </c>
      <c r="D1235" t="s">
        <v>2435</v>
      </c>
      <c r="E1235" t="s">
        <v>3974</v>
      </c>
    </row>
    <row r="1236" spans="1:5" ht="15.6" x14ac:dyDescent="0.3">
      <c r="A1236" s="1" t="s">
        <v>1136</v>
      </c>
      <c r="B1236" s="1" t="s">
        <v>4187</v>
      </c>
      <c r="C1236" t="s">
        <v>3220</v>
      </c>
      <c r="D1236" t="s">
        <v>2765</v>
      </c>
      <c r="E1236" t="s">
        <v>2474</v>
      </c>
    </row>
    <row r="1237" spans="1:5" ht="15.6" x14ac:dyDescent="0.3">
      <c r="A1237" s="1" t="s">
        <v>1135</v>
      </c>
      <c r="B1237" s="1" t="s">
        <v>4188</v>
      </c>
      <c r="C1237" t="s">
        <v>3220</v>
      </c>
      <c r="D1237" t="s">
        <v>3223</v>
      </c>
      <c r="E1237" t="s">
        <v>2440</v>
      </c>
    </row>
    <row r="1238" spans="1:5" ht="15.6" x14ac:dyDescent="0.3">
      <c r="A1238" s="1" t="s">
        <v>1134</v>
      </c>
      <c r="B1238" s="1" t="s">
        <v>4189</v>
      </c>
      <c r="C1238" t="s">
        <v>2387</v>
      </c>
      <c r="D1238" t="s">
        <v>2528</v>
      </c>
      <c r="E1238" t="s">
        <v>2423</v>
      </c>
    </row>
    <row r="1239" spans="1:5" ht="15.6" x14ac:dyDescent="0.3">
      <c r="A1239" s="1" t="s">
        <v>1133</v>
      </c>
      <c r="B1239" s="1" t="s">
        <v>4190</v>
      </c>
      <c r="C1239" t="s">
        <v>2390</v>
      </c>
      <c r="D1239" t="s">
        <v>2705</v>
      </c>
    </row>
    <row r="1240" spans="1:5" ht="15.6" x14ac:dyDescent="0.3">
      <c r="A1240" s="1" t="s">
        <v>1132</v>
      </c>
      <c r="B1240" s="1" t="s">
        <v>4191</v>
      </c>
      <c r="C1240" t="s">
        <v>2390</v>
      </c>
      <c r="D1240" t="s">
        <v>4192</v>
      </c>
    </row>
    <row r="1241" spans="1:5" ht="15.6" x14ac:dyDescent="0.3">
      <c r="A1241" s="1" t="s">
        <v>1131</v>
      </c>
      <c r="B1241" s="1" t="s">
        <v>4193</v>
      </c>
      <c r="C1241" t="s">
        <v>2387</v>
      </c>
      <c r="D1241" t="s">
        <v>4194</v>
      </c>
    </row>
    <row r="1242" spans="1:5" ht="15.6" x14ac:dyDescent="0.3">
      <c r="A1242" s="1" t="s">
        <v>1130</v>
      </c>
      <c r="B1242" s="1" t="s">
        <v>4195</v>
      </c>
      <c r="C1242" t="s">
        <v>2390</v>
      </c>
      <c r="D1242" t="s">
        <v>2705</v>
      </c>
      <c r="E1242" t="s">
        <v>2671</v>
      </c>
    </row>
    <row r="1243" spans="1:5" ht="15.6" x14ac:dyDescent="0.3">
      <c r="A1243" s="1" t="s">
        <v>1129</v>
      </c>
      <c r="B1243" s="1" t="s">
        <v>3789</v>
      </c>
      <c r="C1243" t="s">
        <v>3220</v>
      </c>
      <c r="D1243" t="s">
        <v>4196</v>
      </c>
    </row>
    <row r="1244" spans="1:5" ht="15.6" x14ac:dyDescent="0.3">
      <c r="A1244" s="1" t="s">
        <v>1128</v>
      </c>
      <c r="B1244" s="1" t="s">
        <v>4197</v>
      </c>
      <c r="C1244" t="s">
        <v>2390</v>
      </c>
      <c r="D1244" t="s">
        <v>4198</v>
      </c>
    </row>
    <row r="1245" spans="1:5" ht="15.6" x14ac:dyDescent="0.3">
      <c r="A1245" s="1" t="s">
        <v>1127</v>
      </c>
      <c r="B1245" s="1" t="s">
        <v>4199</v>
      </c>
      <c r="C1245" t="s">
        <v>2387</v>
      </c>
      <c r="D1245" t="s">
        <v>3985</v>
      </c>
    </row>
    <row r="1246" spans="1:5" ht="15.6" x14ac:dyDescent="0.3">
      <c r="A1246" s="1" t="s">
        <v>1126</v>
      </c>
      <c r="B1246" s="1" t="s">
        <v>4145</v>
      </c>
      <c r="C1246" t="s">
        <v>2387</v>
      </c>
      <c r="D1246" t="s">
        <v>4200</v>
      </c>
      <c r="E1246" t="s">
        <v>2459</v>
      </c>
    </row>
    <row r="1247" spans="1:5" ht="15.6" x14ac:dyDescent="0.3">
      <c r="A1247" s="1" t="s">
        <v>1125</v>
      </c>
      <c r="B1247" s="1" t="s">
        <v>4201</v>
      </c>
      <c r="C1247" t="s">
        <v>2390</v>
      </c>
      <c r="D1247" t="s">
        <v>4202</v>
      </c>
    </row>
    <row r="1248" spans="1:5" ht="15.6" x14ac:dyDescent="0.3">
      <c r="A1248" s="1" t="s">
        <v>1124</v>
      </c>
      <c r="B1248" s="1" t="s">
        <v>4203</v>
      </c>
      <c r="C1248" t="s">
        <v>2390</v>
      </c>
      <c r="D1248" t="s">
        <v>3555</v>
      </c>
    </row>
    <row r="1249" spans="1:5" ht="15.6" x14ac:dyDescent="0.3">
      <c r="A1249" s="1" t="s">
        <v>1123</v>
      </c>
      <c r="B1249" s="1" t="s">
        <v>4204</v>
      </c>
      <c r="C1249" t="s">
        <v>2390</v>
      </c>
      <c r="D1249" t="s">
        <v>3094</v>
      </c>
    </row>
    <row r="1250" spans="1:5" ht="15.6" x14ac:dyDescent="0.3">
      <c r="A1250" s="1" t="s">
        <v>1122</v>
      </c>
      <c r="B1250" s="1" t="s">
        <v>4205</v>
      </c>
      <c r="C1250" t="s">
        <v>2390</v>
      </c>
      <c r="D1250" t="s">
        <v>2444</v>
      </c>
    </row>
    <row r="1251" spans="1:5" ht="15.6" x14ac:dyDescent="0.3">
      <c r="A1251" s="1" t="s">
        <v>1121</v>
      </c>
      <c r="B1251" s="1" t="s">
        <v>4206</v>
      </c>
      <c r="C1251" t="s">
        <v>2387</v>
      </c>
      <c r="D1251" t="s">
        <v>3194</v>
      </c>
      <c r="E1251" t="s">
        <v>2474</v>
      </c>
    </row>
    <row r="1252" spans="1:5" ht="15.6" x14ac:dyDescent="0.3">
      <c r="A1252" s="1" t="s">
        <v>1120</v>
      </c>
      <c r="B1252" s="1" t="s">
        <v>2592</v>
      </c>
      <c r="C1252" t="s">
        <v>5398</v>
      </c>
      <c r="D1252" t="s">
        <v>4207</v>
      </c>
      <c r="E1252" t="s">
        <v>5405</v>
      </c>
    </row>
    <row r="1253" spans="1:5" ht="15.6" x14ac:dyDescent="0.3">
      <c r="A1253" s="1" t="s">
        <v>1119</v>
      </c>
      <c r="B1253" s="1" t="s">
        <v>4208</v>
      </c>
      <c r="C1253" t="s">
        <v>2390</v>
      </c>
      <c r="D1253" t="s">
        <v>3407</v>
      </c>
    </row>
    <row r="1254" spans="1:5" ht="15.6" x14ac:dyDescent="0.3">
      <c r="A1254" s="1" t="s">
        <v>1118</v>
      </c>
      <c r="B1254" s="1" t="s">
        <v>4209</v>
      </c>
      <c r="C1254" t="s">
        <v>2387</v>
      </c>
      <c r="D1254" t="s">
        <v>3985</v>
      </c>
      <c r="E1254" t="s">
        <v>2474</v>
      </c>
    </row>
    <row r="1255" spans="1:5" ht="15.6" x14ac:dyDescent="0.3">
      <c r="A1255" s="1" t="s">
        <v>1117</v>
      </c>
      <c r="B1255" s="1" t="s">
        <v>4210</v>
      </c>
      <c r="C1255" t="s">
        <v>3220</v>
      </c>
      <c r="D1255" t="s">
        <v>2427</v>
      </c>
    </row>
    <row r="1256" spans="1:5" ht="15.6" x14ac:dyDescent="0.3">
      <c r="A1256" s="1" t="s">
        <v>1116</v>
      </c>
      <c r="B1256" s="1" t="s">
        <v>4211</v>
      </c>
      <c r="C1256" t="s">
        <v>2387</v>
      </c>
      <c r="D1256" t="s">
        <v>3349</v>
      </c>
      <c r="E1256" t="s">
        <v>2687</v>
      </c>
    </row>
    <row r="1257" spans="1:5" ht="15.6" x14ac:dyDescent="0.3">
      <c r="A1257" s="1" t="s">
        <v>1115</v>
      </c>
      <c r="B1257" s="1" t="s">
        <v>4212</v>
      </c>
      <c r="C1257" t="s">
        <v>2387</v>
      </c>
      <c r="D1257" t="s">
        <v>3160</v>
      </c>
      <c r="E1257" t="s">
        <v>2511</v>
      </c>
    </row>
    <row r="1258" spans="1:5" ht="15.6" x14ac:dyDescent="0.3">
      <c r="A1258" s="1" t="s">
        <v>1114</v>
      </c>
      <c r="B1258" s="1" t="s">
        <v>4213</v>
      </c>
      <c r="C1258" t="s">
        <v>2390</v>
      </c>
      <c r="D1258" t="s">
        <v>2692</v>
      </c>
    </row>
    <row r="1259" spans="1:5" ht="15.6" x14ac:dyDescent="0.3">
      <c r="A1259" s="1" t="s">
        <v>1113</v>
      </c>
      <c r="B1259" s="1" t="s">
        <v>4214</v>
      </c>
      <c r="C1259" t="s">
        <v>2387</v>
      </c>
      <c r="D1259" t="s">
        <v>4215</v>
      </c>
    </row>
    <row r="1260" spans="1:5" ht="15.6" x14ac:dyDescent="0.3">
      <c r="A1260" s="1" t="s">
        <v>1112</v>
      </c>
      <c r="B1260" s="1" t="s">
        <v>4216</v>
      </c>
      <c r="C1260" t="s">
        <v>2390</v>
      </c>
      <c r="D1260" t="s">
        <v>4217</v>
      </c>
    </row>
    <row r="1261" spans="1:5" ht="15.6" x14ac:dyDescent="0.3">
      <c r="A1261" s="1" t="s">
        <v>1111</v>
      </c>
      <c r="B1261" s="1" t="s">
        <v>3894</v>
      </c>
      <c r="C1261" t="s">
        <v>2390</v>
      </c>
      <c r="D1261" t="s">
        <v>4218</v>
      </c>
    </row>
    <row r="1262" spans="1:5" ht="15.6" x14ac:dyDescent="0.3">
      <c r="A1262" s="1" t="s">
        <v>1110</v>
      </c>
      <c r="B1262" s="1" t="s">
        <v>4219</v>
      </c>
      <c r="C1262" t="s">
        <v>2390</v>
      </c>
      <c r="D1262" t="s">
        <v>2850</v>
      </c>
    </row>
    <row r="1263" spans="1:5" ht="15.6" x14ac:dyDescent="0.3">
      <c r="A1263" s="1" t="s">
        <v>1109</v>
      </c>
      <c r="B1263" s="1" t="s">
        <v>4220</v>
      </c>
      <c r="C1263" t="s">
        <v>2387</v>
      </c>
      <c r="D1263" t="s">
        <v>4221</v>
      </c>
    </row>
    <row r="1264" spans="1:5" ht="15.6" x14ac:dyDescent="0.3">
      <c r="A1264" s="1" t="s">
        <v>1108</v>
      </c>
      <c r="B1264" s="1" t="s">
        <v>4222</v>
      </c>
      <c r="C1264" t="s">
        <v>2387</v>
      </c>
      <c r="D1264" t="s">
        <v>2765</v>
      </c>
      <c r="E1264" t="s">
        <v>2671</v>
      </c>
    </row>
    <row r="1265" spans="1:5" ht="15.6" x14ac:dyDescent="0.3">
      <c r="A1265" s="1" t="s">
        <v>1107</v>
      </c>
      <c r="B1265" s="1" t="s">
        <v>4223</v>
      </c>
      <c r="C1265" t="s">
        <v>2390</v>
      </c>
      <c r="D1265" t="s">
        <v>4224</v>
      </c>
    </row>
    <row r="1266" spans="1:5" ht="15.6" x14ac:dyDescent="0.3">
      <c r="A1266" s="1" t="s">
        <v>1106</v>
      </c>
      <c r="B1266" s="1" t="s">
        <v>2497</v>
      </c>
      <c r="C1266" t="s">
        <v>5398</v>
      </c>
      <c r="D1266" t="s">
        <v>4225</v>
      </c>
      <c r="E1266" t="s">
        <v>5406</v>
      </c>
    </row>
    <row r="1267" spans="1:5" ht="15.6" x14ac:dyDescent="0.3">
      <c r="A1267" s="1" t="s">
        <v>1105</v>
      </c>
      <c r="B1267" s="1" t="s">
        <v>4226</v>
      </c>
      <c r="C1267" t="s">
        <v>2390</v>
      </c>
      <c r="D1267" t="s">
        <v>2795</v>
      </c>
    </row>
    <row r="1268" spans="1:5" ht="15.6" x14ac:dyDescent="0.3">
      <c r="A1268" s="1" t="s">
        <v>1104</v>
      </c>
      <c r="B1268" s="1" t="s">
        <v>4227</v>
      </c>
      <c r="C1268" t="s">
        <v>2390</v>
      </c>
      <c r="D1268" t="s">
        <v>2495</v>
      </c>
      <c r="E1268" t="s">
        <v>2662</v>
      </c>
    </row>
    <row r="1269" spans="1:5" ht="15.6" x14ac:dyDescent="0.3">
      <c r="A1269" s="1" t="s">
        <v>1103</v>
      </c>
      <c r="B1269" s="1" t="s">
        <v>4228</v>
      </c>
      <c r="C1269" t="s">
        <v>2387</v>
      </c>
      <c r="D1269" t="s">
        <v>4229</v>
      </c>
      <c r="E1269" t="s">
        <v>4230</v>
      </c>
    </row>
    <row r="1270" spans="1:5" ht="15.6" x14ac:dyDescent="0.3">
      <c r="A1270" s="1" t="s">
        <v>1102</v>
      </c>
      <c r="B1270" s="1" t="s">
        <v>4231</v>
      </c>
      <c r="C1270" t="s">
        <v>2387</v>
      </c>
      <c r="D1270" t="s">
        <v>4221</v>
      </c>
    </row>
    <row r="1271" spans="1:5" ht="15.6" x14ac:dyDescent="0.3">
      <c r="A1271" s="1" t="s">
        <v>1101</v>
      </c>
      <c r="B1271" s="1" t="s">
        <v>2764</v>
      </c>
      <c r="C1271" t="s">
        <v>2387</v>
      </c>
      <c r="D1271" t="s">
        <v>2427</v>
      </c>
      <c r="E1271" t="s">
        <v>2547</v>
      </c>
    </row>
    <row r="1272" spans="1:5" ht="15.6" x14ac:dyDescent="0.3">
      <c r="A1272" s="1" t="s">
        <v>1100</v>
      </c>
      <c r="B1272" s="1" t="s">
        <v>2686</v>
      </c>
      <c r="C1272" t="s">
        <v>2390</v>
      </c>
      <c r="D1272" t="s">
        <v>2692</v>
      </c>
      <c r="E1272" t="s">
        <v>2454</v>
      </c>
    </row>
    <row r="1273" spans="1:5" ht="15.6" x14ac:dyDescent="0.3">
      <c r="A1273" s="1" t="s">
        <v>1099</v>
      </c>
      <c r="B1273" s="1" t="s">
        <v>4232</v>
      </c>
      <c r="C1273" t="s">
        <v>2390</v>
      </c>
      <c r="D1273" t="s">
        <v>4233</v>
      </c>
      <c r="E1273" t="s">
        <v>2440</v>
      </c>
    </row>
    <row r="1274" spans="1:5" ht="15.6" x14ac:dyDescent="0.3">
      <c r="A1274" s="1" t="s">
        <v>1098</v>
      </c>
      <c r="B1274" s="1" t="s">
        <v>4234</v>
      </c>
      <c r="C1274" t="s">
        <v>2390</v>
      </c>
      <c r="D1274" t="s">
        <v>3545</v>
      </c>
      <c r="E1274" t="s">
        <v>2474</v>
      </c>
    </row>
    <row r="1275" spans="1:5" ht="15.6" x14ac:dyDescent="0.3">
      <c r="A1275" s="1" t="s">
        <v>1097</v>
      </c>
      <c r="B1275" s="1" t="s">
        <v>4235</v>
      </c>
      <c r="C1275" t="s">
        <v>2390</v>
      </c>
      <c r="D1275" t="s">
        <v>2610</v>
      </c>
      <c r="E1275" t="s">
        <v>2392</v>
      </c>
    </row>
    <row r="1276" spans="1:5" ht="15.6" x14ac:dyDescent="0.3">
      <c r="A1276" s="1" t="s">
        <v>1096</v>
      </c>
      <c r="B1276" s="1" t="s">
        <v>4236</v>
      </c>
      <c r="C1276" t="s">
        <v>2390</v>
      </c>
      <c r="D1276" t="s">
        <v>2449</v>
      </c>
    </row>
    <row r="1277" spans="1:5" ht="15.6" x14ac:dyDescent="0.3">
      <c r="A1277" s="1" t="s">
        <v>1095</v>
      </c>
      <c r="B1277" s="1" t="s">
        <v>3868</v>
      </c>
      <c r="C1277" t="s">
        <v>2390</v>
      </c>
      <c r="D1277" t="s">
        <v>3394</v>
      </c>
      <c r="E1277" t="s">
        <v>2474</v>
      </c>
    </row>
    <row r="1278" spans="1:5" ht="15.6" x14ac:dyDescent="0.3">
      <c r="A1278" s="1" t="s">
        <v>1094</v>
      </c>
      <c r="B1278" s="1" t="s">
        <v>4237</v>
      </c>
      <c r="C1278" t="s">
        <v>2387</v>
      </c>
      <c r="D1278" t="s">
        <v>4238</v>
      </c>
      <c r="E1278" t="s">
        <v>2547</v>
      </c>
    </row>
    <row r="1279" spans="1:5" ht="15.6" x14ac:dyDescent="0.3">
      <c r="A1279" s="1" t="s">
        <v>1093</v>
      </c>
      <c r="B1279" s="1" t="s">
        <v>4239</v>
      </c>
      <c r="C1279" t="s">
        <v>2387</v>
      </c>
      <c r="D1279" t="s">
        <v>2724</v>
      </c>
      <c r="E1279" t="s">
        <v>2493</v>
      </c>
    </row>
    <row r="1280" spans="1:5" ht="15.6" x14ac:dyDescent="0.3">
      <c r="A1280" s="1" t="s">
        <v>1092</v>
      </c>
      <c r="B1280" s="1" t="s">
        <v>4240</v>
      </c>
      <c r="C1280" t="s">
        <v>2387</v>
      </c>
      <c r="D1280" t="s">
        <v>3275</v>
      </c>
    </row>
    <row r="1281" spans="1:5" ht="15.6" x14ac:dyDescent="0.3">
      <c r="A1281" s="1" t="s">
        <v>1091</v>
      </c>
      <c r="B1281" s="1" t="s">
        <v>4241</v>
      </c>
      <c r="C1281" t="s">
        <v>2390</v>
      </c>
      <c r="D1281" t="s">
        <v>4242</v>
      </c>
      <c r="E1281" t="s">
        <v>2440</v>
      </c>
    </row>
    <row r="1282" spans="1:5" ht="15.6" x14ac:dyDescent="0.3">
      <c r="A1282" s="1" t="s">
        <v>1090</v>
      </c>
      <c r="B1282" s="1" t="s">
        <v>4243</v>
      </c>
      <c r="C1282" t="s">
        <v>2390</v>
      </c>
      <c r="D1282" t="s">
        <v>2702</v>
      </c>
    </row>
    <row r="1283" spans="1:5" ht="15.6" x14ac:dyDescent="0.3">
      <c r="A1283" s="1" t="s">
        <v>1089</v>
      </c>
      <c r="B1283" s="1" t="s">
        <v>4244</v>
      </c>
      <c r="C1283" t="s">
        <v>2387</v>
      </c>
      <c r="D1283" t="s">
        <v>2427</v>
      </c>
      <c r="E1283" t="s">
        <v>2464</v>
      </c>
    </row>
    <row r="1284" spans="1:5" ht="15.6" x14ac:dyDescent="0.3">
      <c r="A1284" s="1" t="s">
        <v>1088</v>
      </c>
      <c r="B1284" s="1" t="s">
        <v>2855</v>
      </c>
      <c r="C1284" t="s">
        <v>2390</v>
      </c>
      <c r="D1284" t="s">
        <v>2821</v>
      </c>
    </row>
    <row r="1285" spans="1:5" ht="15.6" x14ac:dyDescent="0.3">
      <c r="A1285" s="1" t="s">
        <v>1087</v>
      </c>
      <c r="B1285" s="1" t="s">
        <v>4245</v>
      </c>
      <c r="C1285" t="s">
        <v>2387</v>
      </c>
      <c r="D1285" t="s">
        <v>4246</v>
      </c>
      <c r="E1285" t="s">
        <v>2616</v>
      </c>
    </row>
    <row r="1286" spans="1:5" ht="15.6" x14ac:dyDescent="0.3">
      <c r="A1286" s="1" t="s">
        <v>1086</v>
      </c>
      <c r="B1286" s="1" t="s">
        <v>4247</v>
      </c>
      <c r="C1286" t="s">
        <v>2387</v>
      </c>
      <c r="D1286" t="s">
        <v>2577</v>
      </c>
      <c r="E1286" t="s">
        <v>2511</v>
      </c>
    </row>
    <row r="1287" spans="1:5" ht="15.6" x14ac:dyDescent="0.3">
      <c r="A1287" s="1" t="s">
        <v>1085</v>
      </c>
      <c r="B1287" s="1" t="s">
        <v>4248</v>
      </c>
      <c r="C1287" t="s">
        <v>2387</v>
      </c>
      <c r="D1287" t="s">
        <v>2525</v>
      </c>
      <c r="E1287" t="s">
        <v>2423</v>
      </c>
    </row>
    <row r="1288" spans="1:5" ht="15.6" x14ac:dyDescent="0.3">
      <c r="A1288" s="1" t="s">
        <v>1084</v>
      </c>
      <c r="B1288" s="1" t="s">
        <v>2417</v>
      </c>
      <c r="C1288" t="s">
        <v>2387</v>
      </c>
      <c r="D1288" t="s">
        <v>2648</v>
      </c>
      <c r="E1288" t="s">
        <v>2428</v>
      </c>
    </row>
    <row r="1289" spans="1:5" ht="15.6" x14ac:dyDescent="0.3">
      <c r="A1289" s="1" t="s">
        <v>1083</v>
      </c>
      <c r="B1289" s="1" t="s">
        <v>4249</v>
      </c>
      <c r="C1289" t="s">
        <v>2387</v>
      </c>
      <c r="D1289" t="s">
        <v>2765</v>
      </c>
    </row>
    <row r="1290" spans="1:5" ht="15.6" x14ac:dyDescent="0.3">
      <c r="A1290" s="1" t="s">
        <v>1082</v>
      </c>
      <c r="B1290" s="1" t="s">
        <v>4250</v>
      </c>
      <c r="C1290" t="s">
        <v>2387</v>
      </c>
      <c r="D1290" t="s">
        <v>4251</v>
      </c>
      <c r="E1290" t="s">
        <v>2459</v>
      </c>
    </row>
    <row r="1291" spans="1:5" ht="15.6" x14ac:dyDescent="0.3">
      <c r="A1291" s="1" t="s">
        <v>1081</v>
      </c>
      <c r="B1291" s="1" t="s">
        <v>4252</v>
      </c>
      <c r="C1291" t="s">
        <v>2387</v>
      </c>
      <c r="D1291" t="s">
        <v>4251</v>
      </c>
    </row>
    <row r="1292" spans="1:5" ht="15.6" x14ac:dyDescent="0.3">
      <c r="A1292" s="1" t="s">
        <v>1080</v>
      </c>
      <c r="B1292" s="1" t="s">
        <v>4253</v>
      </c>
      <c r="C1292" t="s">
        <v>2387</v>
      </c>
      <c r="D1292" t="s">
        <v>2517</v>
      </c>
    </row>
    <row r="1293" spans="1:5" ht="15.6" x14ac:dyDescent="0.3">
      <c r="A1293" s="1" t="s">
        <v>1079</v>
      </c>
      <c r="B1293" s="1" t="s">
        <v>4254</v>
      </c>
      <c r="C1293" t="s">
        <v>2387</v>
      </c>
      <c r="D1293" t="s">
        <v>3275</v>
      </c>
    </row>
    <row r="1294" spans="1:5" ht="15.6" x14ac:dyDescent="0.3">
      <c r="A1294" s="1" t="s">
        <v>1078</v>
      </c>
      <c r="B1294" s="1" t="s">
        <v>4255</v>
      </c>
      <c r="C1294" t="s">
        <v>2387</v>
      </c>
      <c r="D1294" t="s">
        <v>2760</v>
      </c>
      <c r="E1294" t="s">
        <v>2714</v>
      </c>
    </row>
    <row r="1295" spans="1:5" ht="15.6" x14ac:dyDescent="0.3">
      <c r="A1295" s="1" t="s">
        <v>1077</v>
      </c>
      <c r="B1295" s="1" t="s">
        <v>4256</v>
      </c>
      <c r="C1295" t="s">
        <v>2387</v>
      </c>
      <c r="D1295" t="s">
        <v>4257</v>
      </c>
      <c r="E1295" t="s">
        <v>2392</v>
      </c>
    </row>
    <row r="1296" spans="1:5" ht="15.6" x14ac:dyDescent="0.3">
      <c r="A1296" s="1" t="s">
        <v>1076</v>
      </c>
      <c r="B1296" s="1" t="s">
        <v>4258</v>
      </c>
      <c r="C1296" t="s">
        <v>2390</v>
      </c>
      <c r="D1296" t="s">
        <v>4259</v>
      </c>
    </row>
    <row r="1297" spans="1:5" ht="15.6" x14ac:dyDescent="0.3">
      <c r="A1297" s="1" t="s">
        <v>1075</v>
      </c>
      <c r="B1297" s="1" t="s">
        <v>4260</v>
      </c>
      <c r="C1297" t="s">
        <v>2387</v>
      </c>
      <c r="D1297" t="s">
        <v>3357</v>
      </c>
    </row>
    <row r="1298" spans="1:5" ht="15.6" x14ac:dyDescent="0.3">
      <c r="A1298" s="1" t="s">
        <v>1074</v>
      </c>
      <c r="B1298" s="1" t="s">
        <v>4261</v>
      </c>
      <c r="C1298" t="s">
        <v>2390</v>
      </c>
      <c r="D1298" t="s">
        <v>3462</v>
      </c>
      <c r="E1298" t="s">
        <v>2671</v>
      </c>
    </row>
    <row r="1299" spans="1:5" ht="15.6" x14ac:dyDescent="0.3">
      <c r="A1299" s="1" t="s">
        <v>1073</v>
      </c>
      <c r="B1299" s="1" t="s">
        <v>3432</v>
      </c>
      <c r="C1299" t="s">
        <v>3220</v>
      </c>
      <c r="D1299" t="s">
        <v>3097</v>
      </c>
      <c r="E1299" t="s">
        <v>4262</v>
      </c>
    </row>
    <row r="1300" spans="1:5" ht="15.6" x14ac:dyDescent="0.3">
      <c r="A1300" s="1" t="s">
        <v>1072</v>
      </c>
      <c r="B1300" s="1" t="s">
        <v>4012</v>
      </c>
      <c r="C1300" t="s">
        <v>2387</v>
      </c>
      <c r="D1300" t="s">
        <v>3429</v>
      </c>
    </row>
    <row r="1301" spans="1:5" ht="15.6" x14ac:dyDescent="0.3">
      <c r="A1301" s="1" t="s">
        <v>1071</v>
      </c>
      <c r="B1301" s="1" t="s">
        <v>4263</v>
      </c>
      <c r="C1301" t="s">
        <v>2390</v>
      </c>
      <c r="D1301" t="s">
        <v>2481</v>
      </c>
    </row>
    <row r="1302" spans="1:5" ht="15.6" x14ac:dyDescent="0.3">
      <c r="A1302" s="1" t="s">
        <v>1070</v>
      </c>
      <c r="B1302" s="1" t="s">
        <v>4264</v>
      </c>
      <c r="C1302" t="s">
        <v>2390</v>
      </c>
      <c r="D1302" t="s">
        <v>4265</v>
      </c>
    </row>
    <row r="1303" spans="1:5" ht="15.6" x14ac:dyDescent="0.3">
      <c r="A1303" s="1" t="s">
        <v>1069</v>
      </c>
      <c r="B1303" s="1" t="s">
        <v>4266</v>
      </c>
      <c r="C1303" t="s">
        <v>2390</v>
      </c>
      <c r="D1303" t="s">
        <v>4177</v>
      </c>
      <c r="E1303" t="s">
        <v>2691</v>
      </c>
    </row>
    <row r="1304" spans="1:5" ht="15.6" x14ac:dyDescent="0.3">
      <c r="A1304" s="1" t="s">
        <v>1068</v>
      </c>
      <c r="B1304" s="1" t="s">
        <v>4267</v>
      </c>
      <c r="C1304" t="s">
        <v>2390</v>
      </c>
      <c r="D1304" t="s">
        <v>4268</v>
      </c>
    </row>
    <row r="1305" spans="1:5" ht="15.6" x14ac:dyDescent="0.3">
      <c r="A1305" s="1" t="s">
        <v>1067</v>
      </c>
      <c r="B1305" s="1" t="s">
        <v>4269</v>
      </c>
      <c r="C1305" t="s">
        <v>2390</v>
      </c>
      <c r="D1305" t="s">
        <v>2821</v>
      </c>
    </row>
    <row r="1306" spans="1:5" ht="15.6" x14ac:dyDescent="0.3">
      <c r="A1306" s="1" t="s">
        <v>1066</v>
      </c>
      <c r="B1306" s="1" t="s">
        <v>4270</v>
      </c>
      <c r="C1306" t="s">
        <v>2390</v>
      </c>
      <c r="D1306" t="s">
        <v>2781</v>
      </c>
    </row>
    <row r="1307" spans="1:5" ht="15.6" x14ac:dyDescent="0.3">
      <c r="A1307" s="1" t="s">
        <v>1065</v>
      </c>
      <c r="B1307" s="1" t="s">
        <v>4271</v>
      </c>
      <c r="C1307" t="s">
        <v>2390</v>
      </c>
      <c r="D1307" t="s">
        <v>4272</v>
      </c>
    </row>
    <row r="1308" spans="1:5" ht="15.6" x14ac:dyDescent="0.3">
      <c r="A1308" s="1" t="s">
        <v>1064</v>
      </c>
      <c r="B1308" s="1" t="s">
        <v>4273</v>
      </c>
      <c r="C1308" t="s">
        <v>2390</v>
      </c>
      <c r="D1308" t="s">
        <v>4274</v>
      </c>
    </row>
    <row r="1309" spans="1:5" ht="15.6" x14ac:dyDescent="0.3">
      <c r="A1309" s="1" t="s">
        <v>1063</v>
      </c>
      <c r="B1309" s="1" t="s">
        <v>4275</v>
      </c>
      <c r="C1309" t="s">
        <v>2390</v>
      </c>
      <c r="D1309" t="s">
        <v>2391</v>
      </c>
      <c r="E1309" t="s">
        <v>2691</v>
      </c>
    </row>
    <row r="1310" spans="1:5" ht="15.6" x14ac:dyDescent="0.3">
      <c r="A1310" s="1" t="s">
        <v>1062</v>
      </c>
      <c r="B1310" s="1" t="s">
        <v>2973</v>
      </c>
      <c r="C1310" t="s">
        <v>2390</v>
      </c>
      <c r="D1310" t="s">
        <v>2536</v>
      </c>
      <c r="E1310" t="s">
        <v>3316</v>
      </c>
    </row>
    <row r="1311" spans="1:5" ht="15.6" x14ac:dyDescent="0.3">
      <c r="A1311" s="1" t="s">
        <v>1061</v>
      </c>
      <c r="B1311" s="1" t="s">
        <v>4276</v>
      </c>
      <c r="C1311" t="s">
        <v>2390</v>
      </c>
      <c r="D1311" t="s">
        <v>4277</v>
      </c>
    </row>
    <row r="1312" spans="1:5" ht="15.6" x14ac:dyDescent="0.3">
      <c r="A1312" s="1" t="s">
        <v>1060</v>
      </c>
      <c r="B1312" s="1" t="s">
        <v>4278</v>
      </c>
      <c r="C1312" t="s">
        <v>2390</v>
      </c>
      <c r="D1312" t="s">
        <v>2837</v>
      </c>
      <c r="E1312" t="s">
        <v>2691</v>
      </c>
    </row>
    <row r="1313" spans="1:5" ht="15.6" x14ac:dyDescent="0.3">
      <c r="A1313" s="1" t="s">
        <v>1059</v>
      </c>
      <c r="B1313" s="1" t="s">
        <v>4279</v>
      </c>
      <c r="C1313" t="s">
        <v>2390</v>
      </c>
      <c r="D1313" t="s">
        <v>2850</v>
      </c>
    </row>
    <row r="1314" spans="1:5" ht="15.6" x14ac:dyDescent="0.3">
      <c r="A1314" s="1" t="s">
        <v>1058</v>
      </c>
      <c r="B1314" s="1" t="s">
        <v>4280</v>
      </c>
      <c r="C1314" t="s">
        <v>2387</v>
      </c>
      <c r="D1314" t="s">
        <v>2661</v>
      </c>
      <c r="E1314" t="s">
        <v>2428</v>
      </c>
    </row>
    <row r="1315" spans="1:5" ht="15.6" x14ac:dyDescent="0.3">
      <c r="A1315" s="1" t="s">
        <v>1057</v>
      </c>
      <c r="B1315" s="1" t="s">
        <v>4281</v>
      </c>
      <c r="C1315" t="s">
        <v>2387</v>
      </c>
      <c r="D1315" t="s">
        <v>2893</v>
      </c>
      <c r="E1315" t="s">
        <v>2532</v>
      </c>
    </row>
    <row r="1316" spans="1:5" ht="15.6" x14ac:dyDescent="0.3">
      <c r="A1316" s="1" t="s">
        <v>1056</v>
      </c>
      <c r="B1316" s="1" t="s">
        <v>4282</v>
      </c>
      <c r="C1316" t="s">
        <v>2390</v>
      </c>
      <c r="D1316" t="s">
        <v>4283</v>
      </c>
    </row>
    <row r="1317" spans="1:5" ht="15.6" x14ac:dyDescent="0.3">
      <c r="A1317" s="1" t="s">
        <v>1055</v>
      </c>
      <c r="B1317" s="1" t="s">
        <v>4284</v>
      </c>
      <c r="C1317" t="s">
        <v>2387</v>
      </c>
      <c r="D1317" t="s">
        <v>3229</v>
      </c>
    </row>
    <row r="1318" spans="1:5" ht="15.6" x14ac:dyDescent="0.3">
      <c r="A1318" s="1" t="s">
        <v>1054</v>
      </c>
      <c r="B1318" s="1" t="s">
        <v>4285</v>
      </c>
      <c r="C1318" t="s">
        <v>2387</v>
      </c>
      <c r="D1318" t="s">
        <v>4286</v>
      </c>
      <c r="E1318" t="s">
        <v>2671</v>
      </c>
    </row>
    <row r="1319" spans="1:5" ht="15.6" x14ac:dyDescent="0.3">
      <c r="A1319" s="1" t="s">
        <v>1053</v>
      </c>
      <c r="B1319" s="1" t="s">
        <v>4287</v>
      </c>
      <c r="C1319" t="s">
        <v>2387</v>
      </c>
      <c r="D1319" t="s">
        <v>4288</v>
      </c>
    </row>
    <row r="1320" spans="1:5" ht="15.6" x14ac:dyDescent="0.3">
      <c r="A1320" s="1" t="s">
        <v>1052</v>
      </c>
      <c r="B1320" s="1" t="s">
        <v>4289</v>
      </c>
      <c r="C1320" t="s">
        <v>2390</v>
      </c>
      <c r="D1320" t="s">
        <v>3126</v>
      </c>
      <c r="E1320" t="s">
        <v>2616</v>
      </c>
    </row>
    <row r="1321" spans="1:5" ht="15.6" x14ac:dyDescent="0.3">
      <c r="A1321" s="1" t="s">
        <v>1051</v>
      </c>
      <c r="B1321" s="1" t="s">
        <v>4290</v>
      </c>
      <c r="C1321" t="s">
        <v>2387</v>
      </c>
      <c r="D1321" t="s">
        <v>2396</v>
      </c>
    </row>
    <row r="1322" spans="1:5" ht="15.6" x14ac:dyDescent="0.3">
      <c r="A1322" s="1" t="s">
        <v>1050</v>
      </c>
      <c r="B1322" s="1" t="s">
        <v>4291</v>
      </c>
      <c r="C1322" t="s">
        <v>2390</v>
      </c>
      <c r="D1322" t="s">
        <v>2536</v>
      </c>
      <c r="E1322" t="s">
        <v>2547</v>
      </c>
    </row>
    <row r="1323" spans="1:5" ht="15.6" x14ac:dyDescent="0.3">
      <c r="A1323" s="1" t="s">
        <v>1049</v>
      </c>
      <c r="B1323" s="1" t="s">
        <v>4292</v>
      </c>
      <c r="C1323" t="s">
        <v>2387</v>
      </c>
      <c r="D1323" t="s">
        <v>4293</v>
      </c>
    </row>
    <row r="1324" spans="1:5" ht="15.6" x14ac:dyDescent="0.3">
      <c r="A1324" s="1" t="s">
        <v>1048</v>
      </c>
      <c r="B1324" s="1" t="s">
        <v>4294</v>
      </c>
      <c r="C1324" t="s">
        <v>2387</v>
      </c>
      <c r="D1324" t="s">
        <v>4295</v>
      </c>
    </row>
    <row r="1325" spans="1:5" ht="15.6" x14ac:dyDescent="0.3">
      <c r="A1325" s="1" t="s">
        <v>1047</v>
      </c>
      <c r="B1325" s="1" t="s">
        <v>4296</v>
      </c>
      <c r="C1325" t="s">
        <v>2387</v>
      </c>
      <c r="D1325" t="s">
        <v>4297</v>
      </c>
    </row>
    <row r="1326" spans="1:5" ht="15.6" x14ac:dyDescent="0.3">
      <c r="A1326" s="1" t="s">
        <v>1046</v>
      </c>
      <c r="B1326" s="1" t="s">
        <v>4298</v>
      </c>
      <c r="C1326" t="s">
        <v>2387</v>
      </c>
      <c r="D1326" t="s">
        <v>2534</v>
      </c>
    </row>
    <row r="1327" spans="1:5" ht="15.6" x14ac:dyDescent="0.3">
      <c r="A1327" s="1" t="s">
        <v>1045</v>
      </c>
      <c r="B1327" s="1" t="s">
        <v>4299</v>
      </c>
      <c r="C1327" t="s">
        <v>2387</v>
      </c>
      <c r="D1327" t="s">
        <v>4300</v>
      </c>
      <c r="E1327" t="s">
        <v>2428</v>
      </c>
    </row>
    <row r="1328" spans="1:5" ht="15.6" x14ac:dyDescent="0.3">
      <c r="A1328" s="1" t="s">
        <v>1044</v>
      </c>
      <c r="B1328" s="1" t="s">
        <v>4301</v>
      </c>
      <c r="C1328" t="s">
        <v>2387</v>
      </c>
      <c r="D1328" t="s">
        <v>3223</v>
      </c>
    </row>
    <row r="1329" spans="1:5" ht="15.6" x14ac:dyDescent="0.3">
      <c r="A1329" s="1" t="s">
        <v>1043</v>
      </c>
      <c r="B1329" s="1" t="s">
        <v>4302</v>
      </c>
      <c r="C1329" t="s">
        <v>2390</v>
      </c>
      <c r="D1329" t="s">
        <v>2781</v>
      </c>
      <c r="E1329" t="s">
        <v>2408</v>
      </c>
    </row>
    <row r="1330" spans="1:5" ht="15.6" x14ac:dyDescent="0.3">
      <c r="A1330" s="1" t="s">
        <v>1042</v>
      </c>
      <c r="B1330" s="1" t="s">
        <v>4303</v>
      </c>
      <c r="C1330" t="s">
        <v>3220</v>
      </c>
      <c r="D1330" t="s">
        <v>2648</v>
      </c>
      <c r="E1330" t="s">
        <v>2553</v>
      </c>
    </row>
    <row r="1331" spans="1:5" ht="15.6" x14ac:dyDescent="0.3">
      <c r="A1331" s="1" t="s">
        <v>1041</v>
      </c>
      <c r="B1331" s="1" t="s">
        <v>4304</v>
      </c>
      <c r="C1331" t="s">
        <v>2390</v>
      </c>
      <c r="D1331" t="s">
        <v>2507</v>
      </c>
    </row>
    <row r="1332" spans="1:5" ht="15.6" x14ac:dyDescent="0.3">
      <c r="A1332" s="1" t="s">
        <v>1040</v>
      </c>
      <c r="B1332" s="1" t="s">
        <v>4305</v>
      </c>
      <c r="C1332" t="s">
        <v>2387</v>
      </c>
      <c r="D1332" t="s">
        <v>3235</v>
      </c>
      <c r="E1332" t="s">
        <v>2423</v>
      </c>
    </row>
    <row r="1333" spans="1:5" ht="15.6" x14ac:dyDescent="0.3">
      <c r="A1333" s="1" t="s">
        <v>1039</v>
      </c>
      <c r="B1333" s="1" t="s">
        <v>4306</v>
      </c>
      <c r="C1333" t="s">
        <v>2390</v>
      </c>
      <c r="D1333" t="s">
        <v>3351</v>
      </c>
      <c r="E1333" t="s">
        <v>2634</v>
      </c>
    </row>
    <row r="1334" spans="1:5" ht="15.6" x14ac:dyDescent="0.3">
      <c r="A1334" s="1" t="s">
        <v>1038</v>
      </c>
      <c r="B1334" s="1" t="s">
        <v>4307</v>
      </c>
      <c r="C1334" t="s">
        <v>3220</v>
      </c>
      <c r="D1334" t="s">
        <v>4308</v>
      </c>
    </row>
    <row r="1335" spans="1:5" ht="15.6" x14ac:dyDescent="0.3">
      <c r="A1335" s="1" t="s">
        <v>1037</v>
      </c>
      <c r="B1335" s="1" t="s">
        <v>4309</v>
      </c>
      <c r="C1335" t="s">
        <v>2390</v>
      </c>
      <c r="D1335" t="s">
        <v>4310</v>
      </c>
    </row>
    <row r="1336" spans="1:5" ht="15.6" x14ac:dyDescent="0.3">
      <c r="A1336" s="1" t="s">
        <v>1036</v>
      </c>
      <c r="B1336" s="1" t="s">
        <v>4311</v>
      </c>
      <c r="C1336" t="s">
        <v>2390</v>
      </c>
      <c r="D1336" t="s">
        <v>4312</v>
      </c>
    </row>
    <row r="1337" spans="1:5" ht="15.6" x14ac:dyDescent="0.3">
      <c r="A1337" s="1" t="s">
        <v>1035</v>
      </c>
      <c r="B1337" s="1" t="s">
        <v>2399</v>
      </c>
      <c r="C1337" t="s">
        <v>2390</v>
      </c>
      <c r="D1337" t="s">
        <v>3351</v>
      </c>
      <c r="E1337" t="s">
        <v>2790</v>
      </c>
    </row>
    <row r="1338" spans="1:5" ht="15.6" x14ac:dyDescent="0.3">
      <c r="A1338" s="1" t="s">
        <v>1034</v>
      </c>
      <c r="B1338" s="1" t="s">
        <v>4313</v>
      </c>
      <c r="C1338" t="s">
        <v>2390</v>
      </c>
      <c r="D1338" t="s">
        <v>2610</v>
      </c>
      <c r="E1338" t="s">
        <v>2553</v>
      </c>
    </row>
    <row r="1339" spans="1:5" ht="15.6" x14ac:dyDescent="0.3">
      <c r="A1339" s="1" t="s">
        <v>1033</v>
      </c>
      <c r="B1339" s="1" t="s">
        <v>2537</v>
      </c>
      <c r="C1339" t="s">
        <v>3220</v>
      </c>
      <c r="D1339" t="s">
        <v>3367</v>
      </c>
    </row>
    <row r="1340" spans="1:5" ht="15.6" x14ac:dyDescent="0.3">
      <c r="A1340" s="1" t="s">
        <v>1032</v>
      </c>
      <c r="B1340" s="1" t="s">
        <v>4314</v>
      </c>
      <c r="C1340" t="s">
        <v>2390</v>
      </c>
      <c r="D1340" t="s">
        <v>2705</v>
      </c>
    </row>
    <row r="1341" spans="1:5" ht="15.6" x14ac:dyDescent="0.3">
      <c r="A1341" s="1" t="s">
        <v>1031</v>
      </c>
      <c r="B1341" s="1" t="s">
        <v>4315</v>
      </c>
      <c r="C1341" t="s">
        <v>2390</v>
      </c>
      <c r="D1341" t="s">
        <v>4316</v>
      </c>
      <c r="E1341" t="s">
        <v>2616</v>
      </c>
    </row>
    <row r="1342" spans="1:5" ht="15.6" x14ac:dyDescent="0.3">
      <c r="A1342" s="1" t="s">
        <v>1030</v>
      </c>
      <c r="B1342" s="1" t="s">
        <v>4317</v>
      </c>
      <c r="C1342" t="s">
        <v>3220</v>
      </c>
      <c r="D1342" t="s">
        <v>2595</v>
      </c>
      <c r="E1342" t="s">
        <v>2469</v>
      </c>
    </row>
    <row r="1343" spans="1:5" ht="15.6" x14ac:dyDescent="0.3">
      <c r="A1343" s="1" t="s">
        <v>1029</v>
      </c>
      <c r="B1343" s="1" t="s">
        <v>4318</v>
      </c>
      <c r="C1343" t="s">
        <v>2387</v>
      </c>
      <c r="D1343" t="s">
        <v>4319</v>
      </c>
    </row>
    <row r="1344" spans="1:5" ht="15.6" x14ac:dyDescent="0.3">
      <c r="A1344" s="1" t="s">
        <v>1028</v>
      </c>
      <c r="B1344" s="1" t="s">
        <v>4320</v>
      </c>
      <c r="C1344" t="s">
        <v>3220</v>
      </c>
      <c r="D1344" t="s">
        <v>4321</v>
      </c>
    </row>
    <row r="1345" spans="1:5" ht="15.6" x14ac:dyDescent="0.3">
      <c r="A1345" s="1" t="s">
        <v>1027</v>
      </c>
      <c r="B1345" s="1" t="s">
        <v>4322</v>
      </c>
      <c r="C1345" t="s">
        <v>2387</v>
      </c>
      <c r="D1345" t="s">
        <v>3127</v>
      </c>
    </row>
    <row r="1346" spans="1:5" ht="15.6" x14ac:dyDescent="0.3">
      <c r="A1346" s="1" t="s">
        <v>1026</v>
      </c>
      <c r="B1346" s="1" t="s">
        <v>4323</v>
      </c>
      <c r="C1346" t="s">
        <v>2390</v>
      </c>
      <c r="D1346" t="s">
        <v>2601</v>
      </c>
    </row>
    <row r="1347" spans="1:5" ht="15.6" x14ac:dyDescent="0.3">
      <c r="A1347" s="1" t="s">
        <v>1025</v>
      </c>
      <c r="B1347" s="1" t="s">
        <v>4324</v>
      </c>
      <c r="C1347" t="s">
        <v>2387</v>
      </c>
      <c r="D1347" t="s">
        <v>3438</v>
      </c>
    </row>
    <row r="1348" spans="1:5" ht="15.6" x14ac:dyDescent="0.3">
      <c r="A1348" s="1" t="s">
        <v>1024</v>
      </c>
      <c r="B1348" s="1" t="s">
        <v>4325</v>
      </c>
      <c r="C1348" t="s">
        <v>2390</v>
      </c>
      <c r="D1348" t="s">
        <v>2753</v>
      </c>
    </row>
    <row r="1349" spans="1:5" ht="15.6" x14ac:dyDescent="0.3">
      <c r="A1349" s="1" t="s">
        <v>1023</v>
      </c>
      <c r="B1349" s="1" t="s">
        <v>4326</v>
      </c>
      <c r="C1349" t="s">
        <v>2387</v>
      </c>
      <c r="D1349" t="s">
        <v>2388</v>
      </c>
      <c r="E1349" t="s">
        <v>2440</v>
      </c>
    </row>
    <row r="1350" spans="1:5" ht="15.6" x14ac:dyDescent="0.3">
      <c r="A1350" s="1" t="s">
        <v>1022</v>
      </c>
      <c r="B1350" s="1" t="s">
        <v>4327</v>
      </c>
      <c r="C1350" t="s">
        <v>3220</v>
      </c>
      <c r="D1350" t="s">
        <v>2615</v>
      </c>
    </row>
    <row r="1351" spans="1:5" ht="15.6" x14ac:dyDescent="0.3">
      <c r="A1351" s="1" t="s">
        <v>1021</v>
      </c>
      <c r="B1351" s="1" t="s">
        <v>4328</v>
      </c>
      <c r="C1351" t="s">
        <v>2390</v>
      </c>
      <c r="D1351" t="s">
        <v>2483</v>
      </c>
      <c r="E1351" t="s">
        <v>2763</v>
      </c>
    </row>
    <row r="1352" spans="1:5" ht="15.6" x14ac:dyDescent="0.3">
      <c r="A1352" s="1" t="s">
        <v>1020</v>
      </c>
      <c r="B1352" s="1" t="s">
        <v>2945</v>
      </c>
      <c r="C1352" t="s">
        <v>2387</v>
      </c>
      <c r="D1352" t="s">
        <v>4329</v>
      </c>
    </row>
    <row r="1353" spans="1:5" ht="15.6" x14ac:dyDescent="0.3">
      <c r="A1353" s="1" t="s">
        <v>1019</v>
      </c>
      <c r="B1353" s="1" t="s">
        <v>4330</v>
      </c>
      <c r="C1353" t="s">
        <v>2390</v>
      </c>
      <c r="D1353" t="s">
        <v>2692</v>
      </c>
      <c r="E1353" t="s">
        <v>2459</v>
      </c>
    </row>
    <row r="1354" spans="1:5" ht="15.6" x14ac:dyDescent="0.3">
      <c r="A1354" s="1" t="s">
        <v>1018</v>
      </c>
      <c r="B1354" s="1" t="s">
        <v>4331</v>
      </c>
      <c r="C1354" t="s">
        <v>2387</v>
      </c>
      <c r="D1354" t="s">
        <v>4332</v>
      </c>
    </row>
    <row r="1355" spans="1:5" ht="15.6" x14ac:dyDescent="0.3">
      <c r="A1355" s="1" t="s">
        <v>1017</v>
      </c>
      <c r="B1355" s="1" t="s">
        <v>3015</v>
      </c>
      <c r="C1355" t="s">
        <v>2387</v>
      </c>
      <c r="D1355" t="s">
        <v>2760</v>
      </c>
      <c r="E1355" t="s">
        <v>2440</v>
      </c>
    </row>
    <row r="1356" spans="1:5" ht="15.6" x14ac:dyDescent="0.3">
      <c r="A1356" s="1" t="s">
        <v>1016</v>
      </c>
      <c r="B1356" s="1" t="s">
        <v>4117</v>
      </c>
      <c r="C1356" t="s">
        <v>2387</v>
      </c>
      <c r="D1356" t="s">
        <v>3141</v>
      </c>
      <c r="E1356" t="s">
        <v>4333</v>
      </c>
    </row>
    <row r="1357" spans="1:5" ht="15.6" x14ac:dyDescent="0.3">
      <c r="A1357" s="1" t="s">
        <v>1015</v>
      </c>
      <c r="B1357" s="1" t="s">
        <v>4334</v>
      </c>
      <c r="C1357" t="s">
        <v>2387</v>
      </c>
      <c r="D1357" t="s">
        <v>3695</v>
      </c>
      <c r="E1357" t="s">
        <v>2508</v>
      </c>
    </row>
    <row r="1358" spans="1:5" ht="15.6" x14ac:dyDescent="0.3">
      <c r="A1358" s="1" t="s">
        <v>1014</v>
      </c>
      <c r="B1358" s="1" t="s">
        <v>4335</v>
      </c>
      <c r="C1358" t="s">
        <v>2387</v>
      </c>
      <c r="D1358" t="s">
        <v>4336</v>
      </c>
      <c r="E1358" t="s">
        <v>2616</v>
      </c>
    </row>
    <row r="1359" spans="1:5" ht="15.6" x14ac:dyDescent="0.3">
      <c r="A1359" s="1" t="s">
        <v>1013</v>
      </c>
      <c r="B1359" s="1" t="s">
        <v>4337</v>
      </c>
      <c r="C1359" t="s">
        <v>2390</v>
      </c>
      <c r="D1359" t="s">
        <v>3394</v>
      </c>
    </row>
    <row r="1360" spans="1:5" ht="15.6" x14ac:dyDescent="0.3">
      <c r="A1360" s="1" t="s">
        <v>1012</v>
      </c>
      <c r="B1360" s="1" t="s">
        <v>4338</v>
      </c>
      <c r="C1360" t="s">
        <v>2387</v>
      </c>
      <c r="D1360" t="s">
        <v>4300</v>
      </c>
    </row>
    <row r="1361" spans="1:5" ht="15.6" x14ac:dyDescent="0.3">
      <c r="A1361" s="1" t="s">
        <v>1011</v>
      </c>
      <c r="B1361" s="1" t="s">
        <v>2665</v>
      </c>
      <c r="C1361" t="s">
        <v>2387</v>
      </c>
      <c r="D1361" t="s">
        <v>4339</v>
      </c>
      <c r="E1361" t="s">
        <v>2877</v>
      </c>
    </row>
    <row r="1362" spans="1:5" ht="15.6" x14ac:dyDescent="0.3">
      <c r="A1362" s="1" t="s">
        <v>1010</v>
      </c>
      <c r="B1362" s="1" t="s">
        <v>4340</v>
      </c>
      <c r="C1362" t="s">
        <v>2390</v>
      </c>
      <c r="D1362" t="s">
        <v>4341</v>
      </c>
    </row>
    <row r="1363" spans="1:5" ht="15.6" x14ac:dyDescent="0.3">
      <c r="A1363" s="1" t="s">
        <v>1009</v>
      </c>
      <c r="B1363" s="1" t="s">
        <v>4342</v>
      </c>
      <c r="C1363" t="s">
        <v>2390</v>
      </c>
      <c r="D1363" t="s">
        <v>4343</v>
      </c>
    </row>
    <row r="1364" spans="1:5" ht="15.6" x14ac:dyDescent="0.3">
      <c r="A1364" s="1" t="s">
        <v>1008</v>
      </c>
      <c r="B1364" s="1" t="s">
        <v>3666</v>
      </c>
      <c r="C1364" t="s">
        <v>2390</v>
      </c>
      <c r="D1364" t="s">
        <v>2407</v>
      </c>
      <c r="E1364" t="s">
        <v>2616</v>
      </c>
    </row>
    <row r="1365" spans="1:5" ht="15.6" x14ac:dyDescent="0.3">
      <c r="A1365" s="1" t="s">
        <v>1007</v>
      </c>
      <c r="B1365" s="1" t="s">
        <v>4344</v>
      </c>
      <c r="C1365" t="s">
        <v>2387</v>
      </c>
      <c r="D1365" t="s">
        <v>4345</v>
      </c>
    </row>
    <row r="1366" spans="1:5" ht="15.6" x14ac:dyDescent="0.3">
      <c r="A1366" s="1" t="s">
        <v>1006</v>
      </c>
      <c r="B1366" s="1" t="s">
        <v>4346</v>
      </c>
      <c r="C1366" t="s">
        <v>2387</v>
      </c>
      <c r="D1366" t="s">
        <v>2442</v>
      </c>
    </row>
    <row r="1367" spans="1:5" ht="15.6" x14ac:dyDescent="0.3">
      <c r="A1367" s="1" t="s">
        <v>1005</v>
      </c>
      <c r="B1367" s="1" t="s">
        <v>4347</v>
      </c>
      <c r="C1367" t="s">
        <v>3220</v>
      </c>
      <c r="D1367" t="s">
        <v>4348</v>
      </c>
    </row>
    <row r="1368" spans="1:5" ht="15.6" x14ac:dyDescent="0.3">
      <c r="A1368" s="1" t="s">
        <v>1004</v>
      </c>
      <c r="B1368" s="1" t="s">
        <v>4349</v>
      </c>
      <c r="C1368" t="s">
        <v>2387</v>
      </c>
      <c r="D1368" t="s">
        <v>4350</v>
      </c>
      <c r="E1368" t="s">
        <v>2671</v>
      </c>
    </row>
    <row r="1369" spans="1:5" ht="15.6" x14ac:dyDescent="0.3">
      <c r="A1369" s="1" t="s">
        <v>1003</v>
      </c>
      <c r="B1369" s="1" t="s">
        <v>4351</v>
      </c>
      <c r="C1369" t="s">
        <v>2390</v>
      </c>
      <c r="D1369" t="s">
        <v>2601</v>
      </c>
    </row>
    <row r="1370" spans="1:5" ht="15.6" x14ac:dyDescent="0.3">
      <c r="A1370" s="1" t="s">
        <v>1002</v>
      </c>
      <c r="B1370" s="1" t="s">
        <v>4352</v>
      </c>
      <c r="C1370" t="s">
        <v>2390</v>
      </c>
      <c r="D1370" t="s">
        <v>4353</v>
      </c>
    </row>
    <row r="1371" spans="1:5" ht="15.6" x14ac:dyDescent="0.3">
      <c r="A1371" s="1" t="s">
        <v>1001</v>
      </c>
      <c r="B1371" s="1" t="s">
        <v>4354</v>
      </c>
      <c r="C1371" t="s">
        <v>2390</v>
      </c>
      <c r="D1371" t="s">
        <v>2683</v>
      </c>
      <c r="E1371" t="s">
        <v>2616</v>
      </c>
    </row>
    <row r="1372" spans="1:5" ht="15.6" x14ac:dyDescent="0.3">
      <c r="A1372" s="1" t="s">
        <v>1000</v>
      </c>
      <c r="B1372" s="1" t="s">
        <v>4355</v>
      </c>
      <c r="C1372" t="s">
        <v>2387</v>
      </c>
      <c r="D1372" t="s">
        <v>2517</v>
      </c>
      <c r="E1372" t="s">
        <v>2474</v>
      </c>
    </row>
    <row r="1373" spans="1:5" ht="15.6" x14ac:dyDescent="0.3">
      <c r="A1373" s="1" t="s">
        <v>999</v>
      </c>
      <c r="B1373" s="1" t="s">
        <v>4356</v>
      </c>
      <c r="C1373" t="s">
        <v>2387</v>
      </c>
      <c r="D1373" t="s">
        <v>4357</v>
      </c>
      <c r="E1373" t="s">
        <v>2671</v>
      </c>
    </row>
    <row r="1374" spans="1:5" ht="15.6" x14ac:dyDescent="0.3">
      <c r="A1374" s="1" t="s">
        <v>998</v>
      </c>
      <c r="B1374" s="1" t="s">
        <v>2749</v>
      </c>
      <c r="C1374" t="s">
        <v>2390</v>
      </c>
      <c r="D1374" t="s">
        <v>4358</v>
      </c>
    </row>
    <row r="1375" spans="1:5" ht="15.6" x14ac:dyDescent="0.3">
      <c r="A1375" s="1" t="s">
        <v>997</v>
      </c>
      <c r="B1375" s="1" t="s">
        <v>4359</v>
      </c>
      <c r="C1375" t="s">
        <v>2390</v>
      </c>
      <c r="D1375" t="s">
        <v>4360</v>
      </c>
    </row>
    <row r="1376" spans="1:5" ht="15.6" x14ac:dyDescent="0.3">
      <c r="A1376" s="1" t="s">
        <v>996</v>
      </c>
      <c r="B1376" s="1" t="s">
        <v>3313</v>
      </c>
      <c r="C1376" t="s">
        <v>3220</v>
      </c>
      <c r="D1376" t="s">
        <v>3641</v>
      </c>
      <c r="E1376" t="s">
        <v>2469</v>
      </c>
    </row>
    <row r="1377" spans="1:5" ht="15.6" x14ac:dyDescent="0.3">
      <c r="A1377" s="1" t="s">
        <v>995</v>
      </c>
      <c r="B1377" s="1" t="s">
        <v>4361</v>
      </c>
      <c r="C1377" t="s">
        <v>2390</v>
      </c>
      <c r="D1377" t="s">
        <v>2637</v>
      </c>
      <c r="E1377" t="s">
        <v>2553</v>
      </c>
    </row>
    <row r="1378" spans="1:5" ht="15.6" x14ac:dyDescent="0.3">
      <c r="A1378" s="1" t="s">
        <v>994</v>
      </c>
      <c r="B1378" s="1" t="s">
        <v>4362</v>
      </c>
      <c r="C1378" t="s">
        <v>2390</v>
      </c>
      <c r="D1378" t="s">
        <v>2817</v>
      </c>
    </row>
    <row r="1379" spans="1:5" ht="15.6" x14ac:dyDescent="0.3">
      <c r="A1379" s="1" t="s">
        <v>993</v>
      </c>
      <c r="B1379" s="1" t="s">
        <v>4363</v>
      </c>
      <c r="C1379" t="s">
        <v>2387</v>
      </c>
      <c r="D1379" t="s">
        <v>3170</v>
      </c>
      <c r="E1379" t="s">
        <v>2440</v>
      </c>
    </row>
    <row r="1380" spans="1:5" ht="15.6" x14ac:dyDescent="0.3">
      <c r="A1380" s="1" t="s">
        <v>992</v>
      </c>
      <c r="B1380" s="1" t="s">
        <v>4364</v>
      </c>
      <c r="C1380" t="s">
        <v>2390</v>
      </c>
      <c r="D1380" t="s">
        <v>2536</v>
      </c>
    </row>
    <row r="1381" spans="1:5" ht="15.6" x14ac:dyDescent="0.3">
      <c r="A1381" s="1" t="s">
        <v>991</v>
      </c>
      <c r="B1381" s="1" t="s">
        <v>4365</v>
      </c>
      <c r="C1381" t="s">
        <v>2390</v>
      </c>
      <c r="D1381" t="s">
        <v>2801</v>
      </c>
    </row>
    <row r="1382" spans="1:5" ht="15.6" x14ac:dyDescent="0.3">
      <c r="A1382" s="1" t="s">
        <v>990</v>
      </c>
      <c r="B1382" s="1" t="s">
        <v>4366</v>
      </c>
      <c r="C1382" t="s">
        <v>2390</v>
      </c>
      <c r="D1382" t="s">
        <v>2821</v>
      </c>
      <c r="E1382" t="s">
        <v>2691</v>
      </c>
    </row>
    <row r="1383" spans="1:5" ht="15.6" x14ac:dyDescent="0.3">
      <c r="A1383" s="1" t="s">
        <v>989</v>
      </c>
      <c r="B1383" s="1" t="s">
        <v>4367</v>
      </c>
      <c r="C1383" t="s">
        <v>2387</v>
      </c>
      <c r="D1383" t="s">
        <v>2525</v>
      </c>
    </row>
    <row r="1384" spans="1:5" ht="15.6" x14ac:dyDescent="0.3">
      <c r="A1384" s="1" t="s">
        <v>988</v>
      </c>
      <c r="B1384" s="1" t="s">
        <v>3436</v>
      </c>
      <c r="C1384" t="s">
        <v>2390</v>
      </c>
      <c r="D1384" t="s">
        <v>2495</v>
      </c>
      <c r="E1384" t="s">
        <v>2553</v>
      </c>
    </row>
    <row r="1385" spans="1:5" ht="15.6" x14ac:dyDescent="0.3">
      <c r="A1385" s="1" t="s">
        <v>987</v>
      </c>
      <c r="B1385" s="1" t="s">
        <v>4368</v>
      </c>
      <c r="C1385" t="s">
        <v>2390</v>
      </c>
      <c r="D1385" t="s">
        <v>4369</v>
      </c>
    </row>
    <row r="1386" spans="1:5" ht="15.6" x14ac:dyDescent="0.3">
      <c r="A1386" s="1" t="s">
        <v>986</v>
      </c>
      <c r="B1386" s="1" t="s">
        <v>2912</v>
      </c>
      <c r="C1386" t="s">
        <v>2387</v>
      </c>
      <c r="D1386" t="s">
        <v>4300</v>
      </c>
      <c r="E1386" t="s">
        <v>2493</v>
      </c>
    </row>
    <row r="1387" spans="1:5" ht="15.6" x14ac:dyDescent="0.3">
      <c r="A1387" s="1" t="s">
        <v>985</v>
      </c>
      <c r="B1387" s="1" t="s">
        <v>4370</v>
      </c>
      <c r="C1387" t="s">
        <v>2390</v>
      </c>
      <c r="D1387" t="s">
        <v>4371</v>
      </c>
    </row>
    <row r="1388" spans="1:5" ht="15.6" x14ac:dyDescent="0.3">
      <c r="A1388" s="1" t="s">
        <v>984</v>
      </c>
      <c r="B1388" s="1" t="s">
        <v>3898</v>
      </c>
      <c r="C1388" t="s">
        <v>2390</v>
      </c>
      <c r="D1388" t="s">
        <v>3394</v>
      </c>
      <c r="E1388" t="s">
        <v>2634</v>
      </c>
    </row>
    <row r="1389" spans="1:5" ht="15.6" x14ac:dyDescent="0.3">
      <c r="A1389" s="1" t="s">
        <v>983</v>
      </c>
      <c r="B1389" s="1" t="s">
        <v>4372</v>
      </c>
      <c r="C1389" t="s">
        <v>2387</v>
      </c>
      <c r="D1389" t="s">
        <v>4373</v>
      </c>
      <c r="E1389" t="s">
        <v>2790</v>
      </c>
    </row>
    <row r="1390" spans="1:5" ht="15.6" x14ac:dyDescent="0.3">
      <c r="A1390" s="1" t="s">
        <v>982</v>
      </c>
      <c r="B1390" s="1" t="s">
        <v>4374</v>
      </c>
      <c r="C1390" t="s">
        <v>2390</v>
      </c>
      <c r="D1390" t="s">
        <v>2416</v>
      </c>
    </row>
    <row r="1391" spans="1:5" ht="15.6" x14ac:dyDescent="0.3">
      <c r="A1391" s="1" t="s">
        <v>981</v>
      </c>
      <c r="B1391" s="1" t="s">
        <v>4375</v>
      </c>
      <c r="C1391" t="s">
        <v>2390</v>
      </c>
      <c r="D1391" t="s">
        <v>3192</v>
      </c>
    </row>
    <row r="1392" spans="1:5" ht="15.6" x14ac:dyDescent="0.3">
      <c r="A1392" s="1" t="s">
        <v>980</v>
      </c>
      <c r="B1392" s="1" t="s">
        <v>3168</v>
      </c>
      <c r="C1392" t="s">
        <v>2390</v>
      </c>
      <c r="D1392" t="s">
        <v>3268</v>
      </c>
      <c r="E1392" t="s">
        <v>2634</v>
      </c>
    </row>
    <row r="1393" spans="1:5" ht="15.6" x14ac:dyDescent="0.3">
      <c r="A1393" s="1" t="s">
        <v>979</v>
      </c>
      <c r="B1393" s="1" t="s">
        <v>4376</v>
      </c>
      <c r="C1393" t="s">
        <v>2390</v>
      </c>
      <c r="D1393" t="s">
        <v>2692</v>
      </c>
    </row>
    <row r="1394" spans="1:5" ht="15.6" x14ac:dyDescent="0.3">
      <c r="A1394" s="1" t="s">
        <v>978</v>
      </c>
      <c r="B1394" s="1" t="s">
        <v>4377</v>
      </c>
      <c r="C1394" t="s">
        <v>2387</v>
      </c>
      <c r="D1394" t="s">
        <v>4308</v>
      </c>
      <c r="E1394" t="s">
        <v>2474</v>
      </c>
    </row>
    <row r="1395" spans="1:5" ht="15.6" x14ac:dyDescent="0.3">
      <c r="A1395" s="1" t="s">
        <v>977</v>
      </c>
      <c r="B1395" s="1" t="s">
        <v>4378</v>
      </c>
      <c r="C1395" t="s">
        <v>2387</v>
      </c>
      <c r="D1395" t="s">
        <v>4379</v>
      </c>
      <c r="E1395" t="s">
        <v>2532</v>
      </c>
    </row>
    <row r="1396" spans="1:5" ht="15.6" x14ac:dyDescent="0.3">
      <c r="A1396" s="1" t="s">
        <v>976</v>
      </c>
      <c r="B1396" s="1" t="s">
        <v>4380</v>
      </c>
      <c r="C1396" t="s">
        <v>2390</v>
      </c>
      <c r="D1396" t="s">
        <v>2601</v>
      </c>
    </row>
    <row r="1397" spans="1:5" ht="15.6" x14ac:dyDescent="0.3">
      <c r="A1397" s="1" t="s">
        <v>975</v>
      </c>
      <c r="B1397" s="1" t="s">
        <v>4381</v>
      </c>
      <c r="C1397" t="s">
        <v>2390</v>
      </c>
      <c r="D1397" t="s">
        <v>2601</v>
      </c>
    </row>
    <row r="1398" spans="1:5" ht="15.6" x14ac:dyDescent="0.3">
      <c r="A1398" s="1" t="s">
        <v>974</v>
      </c>
      <c r="B1398" s="1" t="s">
        <v>4382</v>
      </c>
      <c r="C1398" t="s">
        <v>2387</v>
      </c>
      <c r="D1398" t="s">
        <v>2595</v>
      </c>
      <c r="E1398" t="s">
        <v>2691</v>
      </c>
    </row>
    <row r="1399" spans="1:5" ht="15.6" x14ac:dyDescent="0.3">
      <c r="A1399" s="1" t="s">
        <v>973</v>
      </c>
      <c r="B1399" s="1" t="s">
        <v>4383</v>
      </c>
      <c r="C1399" t="s">
        <v>3220</v>
      </c>
      <c r="D1399" t="s">
        <v>4384</v>
      </c>
    </row>
    <row r="1400" spans="1:5" ht="15.6" x14ac:dyDescent="0.3">
      <c r="A1400" s="1" t="s">
        <v>972</v>
      </c>
      <c r="B1400" s="1" t="s">
        <v>4385</v>
      </c>
      <c r="C1400" t="s">
        <v>2387</v>
      </c>
      <c r="D1400" t="s">
        <v>2863</v>
      </c>
    </row>
    <row r="1401" spans="1:5" ht="15.6" x14ac:dyDescent="0.3">
      <c r="A1401" s="1" t="s">
        <v>971</v>
      </c>
      <c r="B1401" s="1" t="s">
        <v>4386</v>
      </c>
      <c r="C1401" t="s">
        <v>2387</v>
      </c>
      <c r="D1401" t="s">
        <v>3556</v>
      </c>
    </row>
    <row r="1402" spans="1:5" ht="15.6" x14ac:dyDescent="0.3">
      <c r="A1402" s="1" t="s">
        <v>970</v>
      </c>
      <c r="B1402" s="1" t="s">
        <v>4139</v>
      </c>
      <c r="C1402" t="s">
        <v>2387</v>
      </c>
      <c r="D1402" t="s">
        <v>2595</v>
      </c>
      <c r="E1402" t="s">
        <v>2976</v>
      </c>
    </row>
    <row r="1403" spans="1:5" ht="15.6" x14ac:dyDescent="0.3">
      <c r="A1403" s="1" t="s">
        <v>969</v>
      </c>
      <c r="B1403" s="1" t="s">
        <v>4387</v>
      </c>
      <c r="C1403" t="s">
        <v>2387</v>
      </c>
      <c r="D1403" t="s">
        <v>2517</v>
      </c>
    </row>
    <row r="1404" spans="1:5" ht="15.6" x14ac:dyDescent="0.3">
      <c r="A1404" s="1" t="s">
        <v>968</v>
      </c>
      <c r="B1404" s="1" t="s">
        <v>4388</v>
      </c>
      <c r="C1404" t="s">
        <v>2387</v>
      </c>
      <c r="D1404" t="s">
        <v>2388</v>
      </c>
      <c r="E1404" t="s">
        <v>2553</v>
      </c>
    </row>
    <row r="1405" spans="1:5" ht="15.6" x14ac:dyDescent="0.3">
      <c r="A1405" s="1" t="s">
        <v>967</v>
      </c>
      <c r="B1405" s="1" t="s">
        <v>4389</v>
      </c>
      <c r="C1405" t="s">
        <v>2387</v>
      </c>
      <c r="D1405" t="s">
        <v>2410</v>
      </c>
      <c r="E1405" t="s">
        <v>2511</v>
      </c>
    </row>
    <row r="1406" spans="1:5" ht="15.6" x14ac:dyDescent="0.3">
      <c r="A1406" s="1" t="s">
        <v>966</v>
      </c>
      <c r="B1406" s="1" t="s">
        <v>4390</v>
      </c>
      <c r="C1406" t="s">
        <v>2387</v>
      </c>
      <c r="D1406" t="s">
        <v>4391</v>
      </c>
      <c r="E1406" t="s">
        <v>2790</v>
      </c>
    </row>
    <row r="1407" spans="1:5" ht="15.6" x14ac:dyDescent="0.3">
      <c r="A1407" s="1" t="s">
        <v>965</v>
      </c>
      <c r="B1407" s="1" t="s">
        <v>4392</v>
      </c>
      <c r="C1407" t="s">
        <v>2390</v>
      </c>
      <c r="D1407" t="s">
        <v>2449</v>
      </c>
    </row>
    <row r="1408" spans="1:5" ht="15.6" x14ac:dyDescent="0.3">
      <c r="A1408" s="1" t="s">
        <v>964</v>
      </c>
      <c r="B1408" s="1" t="s">
        <v>4393</v>
      </c>
      <c r="C1408" t="s">
        <v>2387</v>
      </c>
      <c r="D1408" t="s">
        <v>3556</v>
      </c>
    </row>
    <row r="1409" spans="1:5" ht="15.6" x14ac:dyDescent="0.3">
      <c r="A1409" s="1" t="s">
        <v>963</v>
      </c>
      <c r="B1409" s="1" t="s">
        <v>4394</v>
      </c>
      <c r="C1409" t="s">
        <v>2390</v>
      </c>
      <c r="D1409" t="s">
        <v>2444</v>
      </c>
      <c r="E1409" t="s">
        <v>2490</v>
      </c>
    </row>
    <row r="1410" spans="1:5" ht="15.6" x14ac:dyDescent="0.3">
      <c r="A1410" s="1" t="s">
        <v>962</v>
      </c>
      <c r="B1410" s="1" t="s">
        <v>4395</v>
      </c>
      <c r="C1410" t="s">
        <v>2390</v>
      </c>
      <c r="D1410" t="s">
        <v>2391</v>
      </c>
      <c r="E1410" t="s">
        <v>2392</v>
      </c>
    </row>
    <row r="1411" spans="1:5" ht="15.6" x14ac:dyDescent="0.3">
      <c r="A1411" s="1" t="s">
        <v>961</v>
      </c>
      <c r="B1411" s="1" t="s">
        <v>4396</v>
      </c>
      <c r="C1411" t="s">
        <v>2390</v>
      </c>
      <c r="D1411" t="s">
        <v>4397</v>
      </c>
    </row>
    <row r="1412" spans="1:5" ht="15.6" x14ac:dyDescent="0.3">
      <c r="A1412" s="1" t="s">
        <v>960</v>
      </c>
      <c r="B1412" s="1" t="s">
        <v>4034</v>
      </c>
      <c r="C1412" t="s">
        <v>2387</v>
      </c>
      <c r="D1412" t="s">
        <v>2593</v>
      </c>
      <c r="E1412" t="s">
        <v>2490</v>
      </c>
    </row>
    <row r="1413" spans="1:5" ht="15.6" x14ac:dyDescent="0.3">
      <c r="A1413" s="1" t="s">
        <v>959</v>
      </c>
      <c r="B1413" s="1" t="s">
        <v>4398</v>
      </c>
      <c r="C1413" t="s">
        <v>2387</v>
      </c>
      <c r="D1413" t="s">
        <v>2517</v>
      </c>
      <c r="E1413" t="s">
        <v>2423</v>
      </c>
    </row>
    <row r="1414" spans="1:5" ht="15.6" x14ac:dyDescent="0.3">
      <c r="A1414" s="1" t="s">
        <v>958</v>
      </c>
      <c r="B1414" s="1" t="s">
        <v>4179</v>
      </c>
      <c r="C1414" t="s">
        <v>2387</v>
      </c>
      <c r="D1414" t="s">
        <v>4399</v>
      </c>
    </row>
    <row r="1415" spans="1:5" ht="15.6" x14ac:dyDescent="0.3">
      <c r="A1415" s="1" t="s">
        <v>957</v>
      </c>
      <c r="B1415" s="1" t="s">
        <v>4400</v>
      </c>
      <c r="C1415" t="s">
        <v>2390</v>
      </c>
      <c r="D1415" t="s">
        <v>2391</v>
      </c>
    </row>
    <row r="1416" spans="1:5" ht="15.6" x14ac:dyDescent="0.3">
      <c r="A1416" s="1" t="s">
        <v>956</v>
      </c>
      <c r="B1416" s="1" t="s">
        <v>4401</v>
      </c>
      <c r="C1416" t="s">
        <v>5398</v>
      </c>
      <c r="D1416" t="s">
        <v>4402</v>
      </c>
      <c r="E1416" t="s">
        <v>4403</v>
      </c>
    </row>
    <row r="1417" spans="1:5" ht="15.6" x14ac:dyDescent="0.3">
      <c r="A1417" s="1" t="s">
        <v>955</v>
      </c>
      <c r="B1417" s="1" t="s">
        <v>4404</v>
      </c>
      <c r="C1417" t="s">
        <v>2390</v>
      </c>
      <c r="D1417" t="s">
        <v>2569</v>
      </c>
    </row>
    <row r="1418" spans="1:5" ht="15.6" x14ac:dyDescent="0.3">
      <c r="A1418" s="1" t="s">
        <v>954</v>
      </c>
      <c r="B1418" s="1" t="s">
        <v>4405</v>
      </c>
      <c r="C1418" t="s">
        <v>2387</v>
      </c>
      <c r="D1418" t="s">
        <v>3292</v>
      </c>
      <c r="E1418" t="s">
        <v>2474</v>
      </c>
    </row>
    <row r="1419" spans="1:5" ht="15.6" x14ac:dyDescent="0.3">
      <c r="A1419" s="1" t="s">
        <v>953</v>
      </c>
      <c r="B1419" s="1" t="s">
        <v>4406</v>
      </c>
      <c r="C1419" t="s">
        <v>3220</v>
      </c>
      <c r="D1419" t="s">
        <v>2618</v>
      </c>
    </row>
    <row r="1420" spans="1:5" ht="15.6" x14ac:dyDescent="0.3">
      <c r="A1420" s="1" t="s">
        <v>952</v>
      </c>
      <c r="B1420" s="1" t="s">
        <v>4407</v>
      </c>
      <c r="C1420" t="s">
        <v>2390</v>
      </c>
      <c r="D1420" t="s">
        <v>2483</v>
      </c>
    </row>
    <row r="1421" spans="1:5" ht="15.6" x14ac:dyDescent="0.3">
      <c r="A1421" s="1" t="s">
        <v>951</v>
      </c>
      <c r="B1421" s="1" t="s">
        <v>4408</v>
      </c>
      <c r="C1421" t="s">
        <v>2390</v>
      </c>
      <c r="D1421" t="s">
        <v>2705</v>
      </c>
      <c r="E1421" t="s">
        <v>2477</v>
      </c>
    </row>
    <row r="1422" spans="1:5" ht="15.6" x14ac:dyDescent="0.3">
      <c r="A1422" s="1" t="s">
        <v>950</v>
      </c>
      <c r="B1422" s="1" t="s">
        <v>4409</v>
      </c>
      <c r="C1422" t="s">
        <v>2387</v>
      </c>
      <c r="D1422" t="s">
        <v>4410</v>
      </c>
    </row>
    <row r="1423" spans="1:5" ht="15.6" x14ac:dyDescent="0.3">
      <c r="A1423" s="1" t="s">
        <v>949</v>
      </c>
      <c r="B1423" s="1" t="s">
        <v>4411</v>
      </c>
      <c r="C1423" t="s">
        <v>2390</v>
      </c>
      <c r="D1423" t="s">
        <v>4412</v>
      </c>
      <c r="E1423" t="s">
        <v>2757</v>
      </c>
    </row>
    <row r="1424" spans="1:5" ht="15.6" x14ac:dyDescent="0.3">
      <c r="A1424" s="1" t="s">
        <v>948</v>
      </c>
      <c r="B1424" s="1" t="s">
        <v>4413</v>
      </c>
      <c r="C1424" t="s">
        <v>2390</v>
      </c>
      <c r="D1424" t="s">
        <v>2575</v>
      </c>
    </row>
    <row r="1425" spans="1:5" ht="15.6" x14ac:dyDescent="0.3">
      <c r="A1425" s="1" t="s">
        <v>947</v>
      </c>
      <c r="B1425" s="1" t="s">
        <v>4414</v>
      </c>
      <c r="C1425" t="s">
        <v>2387</v>
      </c>
      <c r="D1425" t="s">
        <v>3011</v>
      </c>
      <c r="E1425" t="s">
        <v>2790</v>
      </c>
    </row>
    <row r="1426" spans="1:5" ht="15.6" x14ac:dyDescent="0.3">
      <c r="A1426" s="1" t="s">
        <v>946</v>
      </c>
      <c r="B1426" s="1" t="s">
        <v>4415</v>
      </c>
      <c r="C1426" t="s">
        <v>2390</v>
      </c>
      <c r="D1426" t="s">
        <v>4130</v>
      </c>
      <c r="E1426" t="s">
        <v>4416</v>
      </c>
    </row>
    <row r="1427" spans="1:5" ht="15.6" x14ac:dyDescent="0.3">
      <c r="A1427" s="1" t="s">
        <v>945</v>
      </c>
      <c r="B1427" s="1" t="s">
        <v>4417</v>
      </c>
      <c r="C1427" t="s">
        <v>2390</v>
      </c>
      <c r="D1427" t="s">
        <v>2403</v>
      </c>
    </row>
    <row r="1428" spans="1:5" ht="15.6" x14ac:dyDescent="0.3">
      <c r="A1428" s="1" t="s">
        <v>944</v>
      </c>
      <c r="B1428" s="1" t="s">
        <v>2931</v>
      </c>
      <c r="C1428" t="s">
        <v>2387</v>
      </c>
      <c r="D1428" t="s">
        <v>2410</v>
      </c>
      <c r="E1428" t="s">
        <v>2687</v>
      </c>
    </row>
    <row r="1429" spans="1:5" ht="15.6" x14ac:dyDescent="0.3">
      <c r="A1429" s="1" t="s">
        <v>943</v>
      </c>
      <c r="B1429" s="1" t="s">
        <v>4418</v>
      </c>
      <c r="C1429" t="s">
        <v>2387</v>
      </c>
      <c r="D1429" t="s">
        <v>4419</v>
      </c>
      <c r="E1429" t="s">
        <v>2428</v>
      </c>
    </row>
    <row r="1430" spans="1:5" ht="15.6" x14ac:dyDescent="0.3">
      <c r="A1430" s="1" t="s">
        <v>942</v>
      </c>
      <c r="B1430" s="1" t="s">
        <v>2530</v>
      </c>
      <c r="C1430" t="s">
        <v>2387</v>
      </c>
      <c r="D1430" t="s">
        <v>3184</v>
      </c>
    </row>
    <row r="1431" spans="1:5" ht="15.6" x14ac:dyDescent="0.3">
      <c r="A1431" s="1" t="s">
        <v>941</v>
      </c>
      <c r="B1431" s="1" t="s">
        <v>4420</v>
      </c>
      <c r="C1431" t="s">
        <v>2390</v>
      </c>
      <c r="D1431" t="s">
        <v>2536</v>
      </c>
      <c r="E1431" t="s">
        <v>2532</v>
      </c>
    </row>
    <row r="1432" spans="1:5" ht="15.6" x14ac:dyDescent="0.3">
      <c r="A1432" s="1" t="s">
        <v>940</v>
      </c>
      <c r="B1432" s="1" t="s">
        <v>4421</v>
      </c>
      <c r="C1432" t="s">
        <v>3220</v>
      </c>
      <c r="D1432" t="s">
        <v>4422</v>
      </c>
      <c r="E1432" t="s">
        <v>2553</v>
      </c>
    </row>
    <row r="1433" spans="1:5" ht="15.6" x14ac:dyDescent="0.3">
      <c r="A1433" s="1" t="s">
        <v>939</v>
      </c>
      <c r="B1433" s="1" t="s">
        <v>4423</v>
      </c>
      <c r="C1433" t="s">
        <v>2387</v>
      </c>
      <c r="D1433" t="s">
        <v>2442</v>
      </c>
    </row>
    <row r="1434" spans="1:5" ht="15.6" x14ac:dyDescent="0.3">
      <c r="A1434" s="1" t="s">
        <v>938</v>
      </c>
      <c r="B1434" s="1" t="s">
        <v>4424</v>
      </c>
      <c r="C1434" t="s">
        <v>2387</v>
      </c>
      <c r="D1434" t="s">
        <v>4425</v>
      </c>
    </row>
    <row r="1435" spans="1:5" ht="15.6" x14ac:dyDescent="0.3">
      <c r="A1435" s="1" t="s">
        <v>937</v>
      </c>
      <c r="B1435" s="1" t="s">
        <v>4426</v>
      </c>
      <c r="C1435" t="s">
        <v>2387</v>
      </c>
      <c r="D1435" t="s">
        <v>2831</v>
      </c>
    </row>
    <row r="1436" spans="1:5" ht="15.6" x14ac:dyDescent="0.3">
      <c r="A1436" s="1" t="s">
        <v>936</v>
      </c>
      <c r="B1436" s="1" t="s">
        <v>2951</v>
      </c>
      <c r="C1436" t="s">
        <v>2387</v>
      </c>
      <c r="D1436" t="s">
        <v>4427</v>
      </c>
    </row>
    <row r="1437" spans="1:5" ht="15.6" x14ac:dyDescent="0.3">
      <c r="A1437" s="1" t="s">
        <v>935</v>
      </c>
      <c r="B1437" s="1" t="s">
        <v>4428</v>
      </c>
      <c r="C1437" t="s">
        <v>2390</v>
      </c>
      <c r="D1437" t="s">
        <v>2435</v>
      </c>
      <c r="E1437" t="s">
        <v>2687</v>
      </c>
    </row>
    <row r="1438" spans="1:5" ht="15.6" x14ac:dyDescent="0.3">
      <c r="A1438" s="1" t="s">
        <v>934</v>
      </c>
      <c r="B1438" s="1" t="s">
        <v>4429</v>
      </c>
      <c r="C1438" t="s">
        <v>2387</v>
      </c>
      <c r="D1438" t="s">
        <v>3773</v>
      </c>
    </row>
    <row r="1439" spans="1:5" ht="15.6" x14ac:dyDescent="0.3">
      <c r="A1439" s="1" t="s">
        <v>933</v>
      </c>
      <c r="B1439" s="1" t="s">
        <v>4430</v>
      </c>
      <c r="C1439" t="s">
        <v>2387</v>
      </c>
      <c r="D1439" t="s">
        <v>2863</v>
      </c>
      <c r="E1439" t="s">
        <v>2411</v>
      </c>
    </row>
    <row r="1440" spans="1:5" ht="15.6" x14ac:dyDescent="0.3">
      <c r="A1440" s="1" t="s">
        <v>932</v>
      </c>
      <c r="B1440" s="1" t="s">
        <v>4431</v>
      </c>
      <c r="C1440" t="s">
        <v>2387</v>
      </c>
      <c r="D1440" t="s">
        <v>3604</v>
      </c>
    </row>
    <row r="1441" spans="1:5" ht="15.6" x14ac:dyDescent="0.3">
      <c r="A1441" s="1" t="s">
        <v>931</v>
      </c>
      <c r="B1441" s="1" t="s">
        <v>4432</v>
      </c>
      <c r="C1441" t="s">
        <v>2387</v>
      </c>
      <c r="D1441" t="s">
        <v>4433</v>
      </c>
      <c r="E1441" t="s">
        <v>2662</v>
      </c>
    </row>
    <row r="1442" spans="1:5" ht="15.6" x14ac:dyDescent="0.3">
      <c r="A1442" s="1" t="s">
        <v>930</v>
      </c>
      <c r="B1442" s="1" t="s">
        <v>2686</v>
      </c>
      <c r="C1442" t="s">
        <v>2387</v>
      </c>
      <c r="D1442" t="s">
        <v>2644</v>
      </c>
      <c r="E1442" t="s">
        <v>2662</v>
      </c>
    </row>
    <row r="1443" spans="1:5" ht="15.6" x14ac:dyDescent="0.3">
      <c r="A1443" s="1" t="s">
        <v>929</v>
      </c>
      <c r="B1443" s="1" t="s">
        <v>4434</v>
      </c>
      <c r="C1443" t="s">
        <v>2390</v>
      </c>
      <c r="D1443" t="s">
        <v>2569</v>
      </c>
    </row>
    <row r="1444" spans="1:5" ht="15.6" x14ac:dyDescent="0.3">
      <c r="A1444" s="1" t="s">
        <v>928</v>
      </c>
      <c r="B1444" s="1" t="s">
        <v>4435</v>
      </c>
      <c r="C1444" t="s">
        <v>2387</v>
      </c>
      <c r="D1444" t="s">
        <v>3229</v>
      </c>
    </row>
    <row r="1445" spans="1:5" ht="15.6" x14ac:dyDescent="0.3">
      <c r="A1445" s="1" t="s">
        <v>927</v>
      </c>
      <c r="B1445" s="1" t="s">
        <v>2399</v>
      </c>
      <c r="C1445" t="s">
        <v>2387</v>
      </c>
      <c r="D1445" t="s">
        <v>3160</v>
      </c>
      <c r="E1445" t="s">
        <v>2553</v>
      </c>
    </row>
    <row r="1446" spans="1:5" ht="15.6" x14ac:dyDescent="0.3">
      <c r="A1446" s="1" t="s">
        <v>926</v>
      </c>
      <c r="B1446" s="1" t="s">
        <v>4436</v>
      </c>
      <c r="C1446" t="s">
        <v>2390</v>
      </c>
      <c r="D1446" t="s">
        <v>3812</v>
      </c>
    </row>
    <row r="1447" spans="1:5" ht="15.6" x14ac:dyDescent="0.3">
      <c r="A1447" s="1" t="s">
        <v>925</v>
      </c>
      <c r="B1447" s="1" t="s">
        <v>2537</v>
      </c>
      <c r="C1447" t="s">
        <v>2387</v>
      </c>
      <c r="D1447" t="s">
        <v>2567</v>
      </c>
      <c r="E1447" t="s">
        <v>2469</v>
      </c>
    </row>
    <row r="1448" spans="1:5" ht="15.6" x14ac:dyDescent="0.3">
      <c r="A1448" s="1" t="s">
        <v>924</v>
      </c>
      <c r="B1448" s="1" t="s">
        <v>4437</v>
      </c>
      <c r="C1448" t="s">
        <v>2387</v>
      </c>
      <c r="D1448" t="s">
        <v>3338</v>
      </c>
    </row>
    <row r="1449" spans="1:5" ht="15.6" x14ac:dyDescent="0.3">
      <c r="A1449" s="1" t="s">
        <v>923</v>
      </c>
      <c r="B1449" s="1" t="s">
        <v>4438</v>
      </c>
      <c r="C1449" t="s">
        <v>2387</v>
      </c>
      <c r="D1449" t="s">
        <v>4439</v>
      </c>
    </row>
    <row r="1450" spans="1:5" ht="15.6" x14ac:dyDescent="0.3">
      <c r="A1450" s="1" t="s">
        <v>922</v>
      </c>
      <c r="B1450" s="1" t="s">
        <v>4440</v>
      </c>
      <c r="C1450" t="s">
        <v>2387</v>
      </c>
      <c r="D1450" t="s">
        <v>2773</v>
      </c>
      <c r="E1450" t="s">
        <v>2493</v>
      </c>
    </row>
    <row r="1451" spans="1:5" ht="15.6" x14ac:dyDescent="0.3">
      <c r="A1451" s="1" t="s">
        <v>921</v>
      </c>
      <c r="B1451" s="1" t="s">
        <v>4441</v>
      </c>
      <c r="C1451" t="s">
        <v>2387</v>
      </c>
      <c r="D1451" t="s">
        <v>4442</v>
      </c>
    </row>
    <row r="1452" spans="1:5" ht="15.6" x14ac:dyDescent="0.3">
      <c r="A1452" s="1" t="s">
        <v>920</v>
      </c>
      <c r="B1452" s="1" t="s">
        <v>4443</v>
      </c>
      <c r="C1452" t="s">
        <v>2390</v>
      </c>
      <c r="D1452" t="s">
        <v>2850</v>
      </c>
      <c r="E1452" t="s">
        <v>2401</v>
      </c>
    </row>
    <row r="1453" spans="1:5" ht="15.6" x14ac:dyDescent="0.3">
      <c r="A1453" s="1" t="s">
        <v>919</v>
      </c>
      <c r="B1453" s="1" t="s">
        <v>4444</v>
      </c>
      <c r="C1453" t="s">
        <v>2390</v>
      </c>
      <c r="D1453" t="s">
        <v>2449</v>
      </c>
    </row>
    <row r="1454" spans="1:5" ht="15.6" x14ac:dyDescent="0.3">
      <c r="A1454" s="1" t="s">
        <v>918</v>
      </c>
      <c r="B1454" s="1" t="s">
        <v>4445</v>
      </c>
      <c r="C1454" t="s">
        <v>2390</v>
      </c>
      <c r="D1454" t="s">
        <v>2829</v>
      </c>
      <c r="E1454" t="s">
        <v>2616</v>
      </c>
    </row>
    <row r="1455" spans="1:5" ht="15.6" x14ac:dyDescent="0.3">
      <c r="A1455" s="1" t="s">
        <v>917</v>
      </c>
      <c r="B1455" s="1" t="s">
        <v>4446</v>
      </c>
      <c r="C1455" t="s">
        <v>2390</v>
      </c>
      <c r="D1455" t="s">
        <v>2449</v>
      </c>
      <c r="E1455" t="s">
        <v>2440</v>
      </c>
    </row>
    <row r="1456" spans="1:5" ht="15.6" x14ac:dyDescent="0.3">
      <c r="A1456" s="1" t="s">
        <v>916</v>
      </c>
      <c r="B1456" s="1" t="s">
        <v>4447</v>
      </c>
      <c r="C1456" t="s">
        <v>2390</v>
      </c>
      <c r="D1456" t="s">
        <v>4169</v>
      </c>
    </row>
    <row r="1457" spans="1:5" ht="15.6" x14ac:dyDescent="0.3">
      <c r="A1457" s="1" t="s">
        <v>915</v>
      </c>
      <c r="B1457" s="1" t="s">
        <v>3024</v>
      </c>
      <c r="C1457" t="s">
        <v>2390</v>
      </c>
      <c r="D1457" t="s">
        <v>2538</v>
      </c>
      <c r="E1457" t="s">
        <v>2616</v>
      </c>
    </row>
    <row r="1458" spans="1:5" ht="15.6" x14ac:dyDescent="0.3">
      <c r="A1458" s="1" t="s">
        <v>914</v>
      </c>
      <c r="B1458" s="1" t="s">
        <v>4448</v>
      </c>
      <c r="C1458" t="s">
        <v>2387</v>
      </c>
      <c r="D1458" t="s">
        <v>2595</v>
      </c>
      <c r="E1458" t="s">
        <v>2613</v>
      </c>
    </row>
    <row r="1459" spans="1:5" ht="15.6" x14ac:dyDescent="0.3">
      <c r="A1459" s="1" t="s">
        <v>913</v>
      </c>
      <c r="B1459" s="1" t="s">
        <v>4449</v>
      </c>
      <c r="C1459" t="s">
        <v>2387</v>
      </c>
      <c r="D1459" t="s">
        <v>2863</v>
      </c>
    </row>
    <row r="1460" spans="1:5" ht="15.6" x14ac:dyDescent="0.3">
      <c r="A1460" s="1" t="s">
        <v>912</v>
      </c>
      <c r="B1460" s="1" t="s">
        <v>4450</v>
      </c>
      <c r="C1460" t="s">
        <v>2390</v>
      </c>
      <c r="D1460" t="s">
        <v>4451</v>
      </c>
      <c r="E1460" t="s">
        <v>2477</v>
      </c>
    </row>
    <row r="1461" spans="1:5" ht="15.6" x14ac:dyDescent="0.3">
      <c r="A1461" s="1" t="s">
        <v>911</v>
      </c>
      <c r="B1461" s="1" t="s">
        <v>3646</v>
      </c>
      <c r="C1461" t="s">
        <v>2390</v>
      </c>
      <c r="D1461" t="s">
        <v>4452</v>
      </c>
    </row>
    <row r="1462" spans="1:5" ht="15.6" x14ac:dyDescent="0.3">
      <c r="A1462" s="1" t="s">
        <v>910</v>
      </c>
      <c r="B1462" s="1" t="s">
        <v>2925</v>
      </c>
      <c r="C1462" t="s">
        <v>2387</v>
      </c>
      <c r="D1462" t="s">
        <v>2525</v>
      </c>
    </row>
    <row r="1463" spans="1:5" ht="15.6" x14ac:dyDescent="0.3">
      <c r="A1463" s="1" t="s">
        <v>909</v>
      </c>
      <c r="B1463" s="1" t="s">
        <v>2826</v>
      </c>
      <c r="C1463" t="s">
        <v>2387</v>
      </c>
      <c r="D1463" t="s">
        <v>4453</v>
      </c>
    </row>
    <row r="1464" spans="1:5" ht="15.6" x14ac:dyDescent="0.3">
      <c r="A1464" s="1" t="s">
        <v>908</v>
      </c>
      <c r="B1464" s="1" t="s">
        <v>4454</v>
      </c>
      <c r="C1464" t="s">
        <v>2390</v>
      </c>
      <c r="D1464" t="s">
        <v>2873</v>
      </c>
    </row>
    <row r="1465" spans="1:5" ht="15.6" x14ac:dyDescent="0.3">
      <c r="A1465" s="1" t="s">
        <v>907</v>
      </c>
      <c r="B1465" s="1" t="s">
        <v>4455</v>
      </c>
      <c r="C1465" t="s">
        <v>5398</v>
      </c>
      <c r="D1465" t="s">
        <v>4456</v>
      </c>
      <c r="E1465" t="s">
        <v>2508</v>
      </c>
    </row>
    <row r="1466" spans="1:5" ht="15.6" x14ac:dyDescent="0.3">
      <c r="A1466" s="1" t="s">
        <v>906</v>
      </c>
      <c r="B1466" s="1" t="s">
        <v>2898</v>
      </c>
      <c r="C1466" t="s">
        <v>2387</v>
      </c>
      <c r="D1466" t="s">
        <v>4457</v>
      </c>
    </row>
    <row r="1467" spans="1:5" ht="15.6" x14ac:dyDescent="0.3">
      <c r="A1467" s="1" t="s">
        <v>905</v>
      </c>
      <c r="B1467" s="1" t="s">
        <v>3168</v>
      </c>
      <c r="C1467" t="s">
        <v>2390</v>
      </c>
      <c r="D1467" t="s">
        <v>3400</v>
      </c>
    </row>
    <row r="1468" spans="1:5" ht="15.6" x14ac:dyDescent="0.3">
      <c r="A1468" s="1" t="s">
        <v>904</v>
      </c>
      <c r="B1468" s="1" t="s">
        <v>4458</v>
      </c>
      <c r="C1468" t="s">
        <v>2390</v>
      </c>
      <c r="D1468" t="s">
        <v>4459</v>
      </c>
      <c r="E1468" t="s">
        <v>2691</v>
      </c>
    </row>
    <row r="1469" spans="1:5" ht="15.6" x14ac:dyDescent="0.3">
      <c r="A1469" s="1" t="s">
        <v>903</v>
      </c>
      <c r="B1469" s="1" t="s">
        <v>4460</v>
      </c>
      <c r="C1469" t="s">
        <v>2390</v>
      </c>
      <c r="D1469" t="s">
        <v>4461</v>
      </c>
    </row>
    <row r="1470" spans="1:5" ht="15.6" x14ac:dyDescent="0.3">
      <c r="A1470" s="1" t="s">
        <v>902</v>
      </c>
      <c r="B1470" s="1" t="s">
        <v>4462</v>
      </c>
      <c r="C1470" t="s">
        <v>2390</v>
      </c>
      <c r="D1470" t="s">
        <v>2507</v>
      </c>
    </row>
    <row r="1471" spans="1:5" ht="15.6" x14ac:dyDescent="0.3">
      <c r="A1471" s="1" t="s">
        <v>901</v>
      </c>
      <c r="B1471" s="1" t="s">
        <v>4463</v>
      </c>
      <c r="C1471" t="s">
        <v>2387</v>
      </c>
      <c r="D1471" t="s">
        <v>4049</v>
      </c>
    </row>
    <row r="1472" spans="1:5" ht="15.6" x14ac:dyDescent="0.3">
      <c r="A1472" s="1" t="s">
        <v>900</v>
      </c>
      <c r="B1472" s="1" t="s">
        <v>4464</v>
      </c>
      <c r="C1472" t="s">
        <v>2390</v>
      </c>
      <c r="D1472" t="s">
        <v>2903</v>
      </c>
      <c r="E1472" t="s">
        <v>2511</v>
      </c>
    </row>
    <row r="1473" spans="1:5" ht="15.6" x14ac:dyDescent="0.3">
      <c r="A1473" s="1" t="s">
        <v>899</v>
      </c>
      <c r="B1473" s="1" t="s">
        <v>4465</v>
      </c>
      <c r="C1473" t="s">
        <v>2387</v>
      </c>
      <c r="D1473" t="s">
        <v>2765</v>
      </c>
      <c r="E1473" t="s">
        <v>2511</v>
      </c>
    </row>
    <row r="1474" spans="1:5" ht="15.6" x14ac:dyDescent="0.3">
      <c r="A1474" s="1" t="s">
        <v>898</v>
      </c>
      <c r="B1474" s="1" t="s">
        <v>4466</v>
      </c>
      <c r="C1474" t="s">
        <v>2390</v>
      </c>
      <c r="D1474" t="s">
        <v>3543</v>
      </c>
    </row>
    <row r="1475" spans="1:5" ht="15.6" x14ac:dyDescent="0.3">
      <c r="A1475" s="1" t="s">
        <v>897</v>
      </c>
      <c r="B1475" s="1" t="s">
        <v>4467</v>
      </c>
      <c r="C1475" t="s">
        <v>2390</v>
      </c>
      <c r="D1475" t="s">
        <v>4468</v>
      </c>
      <c r="E1475" t="s">
        <v>2553</v>
      </c>
    </row>
    <row r="1476" spans="1:5" ht="15.6" x14ac:dyDescent="0.3">
      <c r="A1476" s="1" t="s">
        <v>896</v>
      </c>
      <c r="B1476" s="1" t="s">
        <v>4469</v>
      </c>
      <c r="C1476" t="s">
        <v>2387</v>
      </c>
      <c r="D1476" t="s">
        <v>4470</v>
      </c>
      <c r="E1476" t="s">
        <v>2423</v>
      </c>
    </row>
    <row r="1477" spans="1:5" ht="15.6" x14ac:dyDescent="0.3">
      <c r="A1477" s="1" t="s">
        <v>895</v>
      </c>
      <c r="B1477" s="1" t="s">
        <v>4471</v>
      </c>
      <c r="C1477" t="s">
        <v>2390</v>
      </c>
      <c r="D1477" t="s">
        <v>2941</v>
      </c>
      <c r="E1477" t="s">
        <v>2582</v>
      </c>
    </row>
    <row r="1478" spans="1:5" ht="15.6" x14ac:dyDescent="0.3">
      <c r="A1478" s="1" t="s">
        <v>894</v>
      </c>
      <c r="B1478" s="1" t="s">
        <v>4472</v>
      </c>
      <c r="C1478" t="s">
        <v>2387</v>
      </c>
      <c r="D1478" t="s">
        <v>3357</v>
      </c>
    </row>
    <row r="1479" spans="1:5" ht="15.6" x14ac:dyDescent="0.3">
      <c r="A1479" s="1" t="s">
        <v>893</v>
      </c>
      <c r="B1479" s="1" t="s">
        <v>4473</v>
      </c>
      <c r="C1479" t="s">
        <v>2390</v>
      </c>
      <c r="D1479" t="s">
        <v>2692</v>
      </c>
      <c r="E1479" t="s">
        <v>2428</v>
      </c>
    </row>
    <row r="1480" spans="1:5" ht="15.6" x14ac:dyDescent="0.3">
      <c r="A1480" s="1" t="s">
        <v>892</v>
      </c>
      <c r="B1480" s="1" t="s">
        <v>4474</v>
      </c>
      <c r="C1480" t="s">
        <v>2390</v>
      </c>
      <c r="D1480" t="s">
        <v>4475</v>
      </c>
      <c r="E1480" t="s">
        <v>2553</v>
      </c>
    </row>
    <row r="1481" spans="1:5" ht="15.6" x14ac:dyDescent="0.3">
      <c r="A1481" s="1" t="s">
        <v>891</v>
      </c>
      <c r="B1481" s="1" t="s">
        <v>4476</v>
      </c>
      <c r="C1481" t="s">
        <v>2387</v>
      </c>
      <c r="D1481" t="s">
        <v>4477</v>
      </c>
      <c r="E1481" t="s">
        <v>2553</v>
      </c>
    </row>
    <row r="1482" spans="1:5" ht="15.6" x14ac:dyDescent="0.3">
      <c r="A1482" s="1" t="s">
        <v>890</v>
      </c>
      <c r="B1482" s="1" t="s">
        <v>4478</v>
      </c>
      <c r="C1482" t="s">
        <v>2390</v>
      </c>
      <c r="D1482" t="s">
        <v>2906</v>
      </c>
    </row>
    <row r="1483" spans="1:5" ht="15.6" x14ac:dyDescent="0.3">
      <c r="A1483" s="1" t="s">
        <v>889</v>
      </c>
      <c r="B1483" s="1" t="s">
        <v>4326</v>
      </c>
      <c r="C1483" t="s">
        <v>2387</v>
      </c>
      <c r="D1483" t="s">
        <v>3292</v>
      </c>
      <c r="E1483" t="s">
        <v>2428</v>
      </c>
    </row>
    <row r="1484" spans="1:5" ht="15.6" x14ac:dyDescent="0.3">
      <c r="A1484" s="1" t="s">
        <v>888</v>
      </c>
      <c r="B1484" s="1" t="s">
        <v>4479</v>
      </c>
      <c r="C1484" t="s">
        <v>2390</v>
      </c>
      <c r="D1484" t="s">
        <v>3394</v>
      </c>
      <c r="E1484" t="s">
        <v>2691</v>
      </c>
    </row>
    <row r="1485" spans="1:5" ht="15.6" x14ac:dyDescent="0.3">
      <c r="A1485" s="1" t="s">
        <v>887</v>
      </c>
      <c r="B1485" s="1" t="s">
        <v>4480</v>
      </c>
      <c r="C1485" t="s">
        <v>2387</v>
      </c>
      <c r="D1485" t="s">
        <v>2528</v>
      </c>
    </row>
    <row r="1486" spans="1:5" ht="15.6" x14ac:dyDescent="0.3">
      <c r="A1486" s="1" t="s">
        <v>886</v>
      </c>
      <c r="B1486" s="1" t="s">
        <v>4481</v>
      </c>
      <c r="C1486" t="s">
        <v>2387</v>
      </c>
      <c r="D1486" t="s">
        <v>2618</v>
      </c>
      <c r="E1486" t="s">
        <v>2493</v>
      </c>
    </row>
    <row r="1487" spans="1:5" ht="15.6" x14ac:dyDescent="0.3">
      <c r="A1487" s="1" t="s">
        <v>885</v>
      </c>
      <c r="B1487" s="1" t="s">
        <v>4482</v>
      </c>
      <c r="C1487" t="s">
        <v>2387</v>
      </c>
      <c r="D1487" t="s">
        <v>4483</v>
      </c>
      <c r="E1487" t="s">
        <v>2411</v>
      </c>
    </row>
    <row r="1488" spans="1:5" ht="15.6" x14ac:dyDescent="0.3">
      <c r="A1488" s="1" t="s">
        <v>884</v>
      </c>
      <c r="B1488" s="1" t="s">
        <v>4484</v>
      </c>
      <c r="C1488" t="s">
        <v>2387</v>
      </c>
      <c r="D1488" t="s">
        <v>4485</v>
      </c>
    </row>
    <row r="1489" spans="1:5" ht="15.6" x14ac:dyDescent="0.3">
      <c r="A1489" s="1" t="s">
        <v>883</v>
      </c>
      <c r="B1489" s="1" t="s">
        <v>3870</v>
      </c>
      <c r="C1489" t="s">
        <v>2390</v>
      </c>
      <c r="D1489" t="s">
        <v>2405</v>
      </c>
      <c r="E1489" t="s">
        <v>2474</v>
      </c>
    </row>
    <row r="1490" spans="1:5" ht="15.6" x14ac:dyDescent="0.3">
      <c r="A1490" s="1" t="s">
        <v>882</v>
      </c>
      <c r="B1490" s="1" t="s">
        <v>4486</v>
      </c>
      <c r="C1490" t="s">
        <v>2387</v>
      </c>
      <c r="D1490" t="s">
        <v>4487</v>
      </c>
      <c r="E1490" t="s">
        <v>2553</v>
      </c>
    </row>
    <row r="1491" spans="1:5" ht="15.6" x14ac:dyDescent="0.3">
      <c r="A1491" s="1" t="s">
        <v>881</v>
      </c>
      <c r="B1491" s="1" t="s">
        <v>4488</v>
      </c>
      <c r="C1491" t="s">
        <v>2387</v>
      </c>
      <c r="D1491" t="s">
        <v>2863</v>
      </c>
      <c r="E1491" t="s">
        <v>2691</v>
      </c>
    </row>
    <row r="1492" spans="1:5" ht="15.6" x14ac:dyDescent="0.3">
      <c r="A1492" s="1" t="s">
        <v>880</v>
      </c>
      <c r="B1492" s="1" t="s">
        <v>4489</v>
      </c>
      <c r="C1492" t="s">
        <v>2387</v>
      </c>
      <c r="D1492" t="s">
        <v>2844</v>
      </c>
      <c r="E1492" t="s">
        <v>2553</v>
      </c>
    </row>
    <row r="1493" spans="1:5" ht="15.6" x14ac:dyDescent="0.3">
      <c r="A1493" s="1" t="s">
        <v>879</v>
      </c>
      <c r="B1493" s="1" t="s">
        <v>3022</v>
      </c>
      <c r="C1493" t="s">
        <v>5398</v>
      </c>
      <c r="D1493" t="s">
        <v>4490</v>
      </c>
      <c r="E1493" t="s">
        <v>5407</v>
      </c>
    </row>
    <row r="1494" spans="1:5" ht="15.6" x14ac:dyDescent="0.3">
      <c r="A1494" s="1" t="s">
        <v>878</v>
      </c>
      <c r="B1494" s="1" t="s">
        <v>4491</v>
      </c>
      <c r="C1494" t="s">
        <v>2390</v>
      </c>
      <c r="D1494" t="s">
        <v>4492</v>
      </c>
    </row>
    <row r="1495" spans="1:5" ht="15.6" x14ac:dyDescent="0.3">
      <c r="A1495" s="1" t="s">
        <v>877</v>
      </c>
      <c r="B1495" s="1" t="s">
        <v>4493</v>
      </c>
      <c r="C1495" t="s">
        <v>2387</v>
      </c>
      <c r="D1495" t="s">
        <v>2648</v>
      </c>
      <c r="E1495" t="s">
        <v>2553</v>
      </c>
    </row>
    <row r="1496" spans="1:5" ht="15.6" x14ac:dyDescent="0.3">
      <c r="A1496" s="1" t="s">
        <v>876</v>
      </c>
      <c r="B1496" s="1" t="s">
        <v>4494</v>
      </c>
      <c r="C1496" t="s">
        <v>2390</v>
      </c>
      <c r="D1496" t="s">
        <v>4495</v>
      </c>
      <c r="E1496" t="s">
        <v>2423</v>
      </c>
    </row>
    <row r="1497" spans="1:5" ht="15.6" x14ac:dyDescent="0.3">
      <c r="A1497" s="1" t="s">
        <v>875</v>
      </c>
      <c r="B1497" s="1" t="s">
        <v>4496</v>
      </c>
      <c r="C1497" t="s">
        <v>2390</v>
      </c>
      <c r="D1497" t="s">
        <v>4497</v>
      </c>
    </row>
    <row r="1498" spans="1:5" ht="15.6" x14ac:dyDescent="0.3">
      <c r="A1498" s="1" t="s">
        <v>874</v>
      </c>
      <c r="B1498" s="1" t="s">
        <v>4498</v>
      </c>
      <c r="C1498" t="s">
        <v>5398</v>
      </c>
      <c r="D1498" t="s">
        <v>5408</v>
      </c>
      <c r="E1498" t="s">
        <v>5409</v>
      </c>
    </row>
    <row r="1499" spans="1:5" ht="15.6" x14ac:dyDescent="0.3">
      <c r="A1499" s="1" t="s">
        <v>873</v>
      </c>
      <c r="B1499" s="1" t="s">
        <v>4499</v>
      </c>
      <c r="C1499" t="s">
        <v>2390</v>
      </c>
      <c r="D1499" t="s">
        <v>2601</v>
      </c>
    </row>
    <row r="1500" spans="1:5" ht="15.6" x14ac:dyDescent="0.3">
      <c r="A1500" s="1" t="s">
        <v>872</v>
      </c>
      <c r="B1500" s="1" t="s">
        <v>4500</v>
      </c>
      <c r="C1500" t="s">
        <v>2387</v>
      </c>
      <c r="D1500" t="s">
        <v>3843</v>
      </c>
    </row>
    <row r="1501" spans="1:5" ht="15.6" x14ac:dyDescent="0.3">
      <c r="A1501" s="1" t="s">
        <v>871</v>
      </c>
      <c r="B1501" s="1" t="s">
        <v>4501</v>
      </c>
      <c r="C1501" t="s">
        <v>2387</v>
      </c>
      <c r="D1501" t="s">
        <v>2644</v>
      </c>
      <c r="E1501" t="s">
        <v>2469</v>
      </c>
    </row>
    <row r="1502" spans="1:5" ht="15.6" x14ac:dyDescent="0.3">
      <c r="A1502" s="1" t="s">
        <v>870</v>
      </c>
      <c r="B1502" s="1" t="s">
        <v>4502</v>
      </c>
      <c r="C1502" t="s">
        <v>3220</v>
      </c>
      <c r="D1502" t="s">
        <v>4503</v>
      </c>
      <c r="E1502" t="s">
        <v>2474</v>
      </c>
    </row>
    <row r="1503" spans="1:5" ht="15.6" x14ac:dyDescent="0.3">
      <c r="A1503" s="1" t="s">
        <v>869</v>
      </c>
      <c r="B1503" s="1" t="s">
        <v>4504</v>
      </c>
      <c r="C1503" t="s">
        <v>2387</v>
      </c>
      <c r="D1503" t="s">
        <v>3457</v>
      </c>
    </row>
    <row r="1504" spans="1:5" ht="15.6" x14ac:dyDescent="0.3">
      <c r="A1504" s="1" t="s">
        <v>868</v>
      </c>
      <c r="B1504" s="1" t="s">
        <v>4505</v>
      </c>
      <c r="C1504" t="s">
        <v>2387</v>
      </c>
      <c r="D1504" t="s">
        <v>3000</v>
      </c>
      <c r="E1504" t="s">
        <v>2582</v>
      </c>
    </row>
    <row r="1505" spans="1:5" ht="15.6" x14ac:dyDescent="0.3">
      <c r="A1505" s="1" t="s">
        <v>867</v>
      </c>
      <c r="B1505" s="1" t="s">
        <v>3778</v>
      </c>
      <c r="C1505" t="s">
        <v>2390</v>
      </c>
      <c r="D1505" t="s">
        <v>3394</v>
      </c>
      <c r="E1505" t="s">
        <v>2440</v>
      </c>
    </row>
    <row r="1506" spans="1:5" ht="15.6" x14ac:dyDescent="0.3">
      <c r="A1506" s="1" t="s">
        <v>866</v>
      </c>
      <c r="B1506" s="1" t="s">
        <v>4506</v>
      </c>
      <c r="C1506" t="s">
        <v>2390</v>
      </c>
      <c r="D1506" t="s">
        <v>3886</v>
      </c>
      <c r="E1506" t="s">
        <v>2613</v>
      </c>
    </row>
    <row r="1507" spans="1:5" ht="15.6" x14ac:dyDescent="0.3">
      <c r="A1507" s="1" t="s">
        <v>865</v>
      </c>
      <c r="B1507" s="1" t="s">
        <v>4507</v>
      </c>
      <c r="C1507" t="s">
        <v>2387</v>
      </c>
      <c r="D1507" t="s">
        <v>4508</v>
      </c>
      <c r="E1507" t="s">
        <v>2553</v>
      </c>
    </row>
    <row r="1508" spans="1:5" ht="15.6" x14ac:dyDescent="0.3">
      <c r="A1508" s="1" t="s">
        <v>864</v>
      </c>
      <c r="B1508" s="1" t="s">
        <v>4509</v>
      </c>
      <c r="C1508" t="s">
        <v>2390</v>
      </c>
      <c r="D1508" t="s">
        <v>3394</v>
      </c>
      <c r="E1508" t="s">
        <v>2634</v>
      </c>
    </row>
    <row r="1509" spans="1:5" ht="15.6" x14ac:dyDescent="0.3">
      <c r="A1509" s="1" t="s">
        <v>863</v>
      </c>
      <c r="B1509" s="1" t="s">
        <v>3672</v>
      </c>
      <c r="C1509" t="s">
        <v>2390</v>
      </c>
      <c r="D1509" t="s">
        <v>4510</v>
      </c>
      <c r="E1509" t="s">
        <v>2474</v>
      </c>
    </row>
    <row r="1510" spans="1:5" ht="15.6" x14ac:dyDescent="0.3">
      <c r="A1510" s="1" t="s">
        <v>862</v>
      </c>
      <c r="B1510" s="1" t="s">
        <v>2727</v>
      </c>
      <c r="C1510" t="s">
        <v>2390</v>
      </c>
      <c r="D1510" t="s">
        <v>2769</v>
      </c>
    </row>
    <row r="1511" spans="1:5" ht="15.6" x14ac:dyDescent="0.3">
      <c r="A1511" s="1" t="s">
        <v>861</v>
      </c>
      <c r="B1511" s="1" t="s">
        <v>4511</v>
      </c>
      <c r="C1511" t="s">
        <v>2387</v>
      </c>
      <c r="D1511" t="s">
        <v>3506</v>
      </c>
      <c r="E1511" t="s">
        <v>2553</v>
      </c>
    </row>
    <row r="1512" spans="1:5" ht="15.6" x14ac:dyDescent="0.3">
      <c r="A1512" s="1" t="s">
        <v>860</v>
      </c>
      <c r="B1512" s="1" t="s">
        <v>4512</v>
      </c>
      <c r="C1512" t="s">
        <v>2390</v>
      </c>
      <c r="D1512" t="s">
        <v>2391</v>
      </c>
    </row>
    <row r="1513" spans="1:5" ht="15.6" x14ac:dyDescent="0.3">
      <c r="A1513" s="1" t="s">
        <v>859</v>
      </c>
      <c r="B1513" s="1" t="s">
        <v>4513</v>
      </c>
      <c r="C1513" t="s">
        <v>2390</v>
      </c>
      <c r="D1513" t="s">
        <v>2882</v>
      </c>
    </row>
    <row r="1514" spans="1:5" ht="15.6" x14ac:dyDescent="0.3">
      <c r="A1514" s="1" t="s">
        <v>858</v>
      </c>
      <c r="B1514" s="1" t="s">
        <v>4514</v>
      </c>
      <c r="C1514" t="s">
        <v>2387</v>
      </c>
      <c r="D1514" t="s">
        <v>4515</v>
      </c>
    </row>
    <row r="1515" spans="1:5" ht="15.6" x14ac:dyDescent="0.3">
      <c r="A1515" s="1" t="s">
        <v>857</v>
      </c>
      <c r="B1515" s="1" t="s">
        <v>4516</v>
      </c>
      <c r="C1515" t="s">
        <v>2390</v>
      </c>
      <c r="D1515" t="s">
        <v>4517</v>
      </c>
    </row>
    <row r="1516" spans="1:5" ht="15.6" x14ac:dyDescent="0.3">
      <c r="A1516" s="1" t="s">
        <v>856</v>
      </c>
      <c r="B1516" s="1" t="s">
        <v>4518</v>
      </c>
      <c r="C1516" t="s">
        <v>2390</v>
      </c>
      <c r="D1516" t="s">
        <v>2391</v>
      </c>
    </row>
    <row r="1517" spans="1:5" ht="15.6" x14ac:dyDescent="0.3">
      <c r="A1517" s="1" t="s">
        <v>855</v>
      </c>
      <c r="B1517" s="1" t="s">
        <v>4519</v>
      </c>
      <c r="C1517" t="s">
        <v>2390</v>
      </c>
      <c r="D1517" t="s">
        <v>4130</v>
      </c>
    </row>
    <row r="1518" spans="1:5" ht="15.6" x14ac:dyDescent="0.3">
      <c r="A1518" s="1" t="s">
        <v>854</v>
      </c>
      <c r="B1518" s="1" t="s">
        <v>4520</v>
      </c>
      <c r="C1518" t="s">
        <v>2387</v>
      </c>
      <c r="D1518" t="s">
        <v>4521</v>
      </c>
    </row>
    <row r="1519" spans="1:5" ht="15.6" x14ac:dyDescent="0.3">
      <c r="A1519" s="1" t="s">
        <v>853</v>
      </c>
      <c r="B1519" s="1" t="s">
        <v>4522</v>
      </c>
      <c r="C1519" t="s">
        <v>2387</v>
      </c>
      <c r="D1519" t="s">
        <v>3170</v>
      </c>
    </row>
    <row r="1520" spans="1:5" ht="15.6" x14ac:dyDescent="0.3">
      <c r="A1520" s="1" t="s">
        <v>852</v>
      </c>
      <c r="B1520" s="1" t="s">
        <v>4523</v>
      </c>
      <c r="C1520" t="s">
        <v>2387</v>
      </c>
      <c r="D1520" t="s">
        <v>4524</v>
      </c>
      <c r="E1520" t="s">
        <v>2440</v>
      </c>
    </row>
    <row r="1521" spans="1:5" ht="15.6" x14ac:dyDescent="0.3">
      <c r="A1521" s="1" t="s">
        <v>851</v>
      </c>
      <c r="B1521" s="1" t="s">
        <v>4525</v>
      </c>
      <c r="C1521" t="s">
        <v>2387</v>
      </c>
      <c r="D1521" t="s">
        <v>2986</v>
      </c>
      <c r="E1521" t="s">
        <v>2616</v>
      </c>
    </row>
    <row r="1522" spans="1:5" ht="15.6" x14ac:dyDescent="0.3">
      <c r="A1522" s="1" t="s">
        <v>850</v>
      </c>
      <c r="B1522" s="1" t="s">
        <v>4526</v>
      </c>
      <c r="C1522" t="s">
        <v>2390</v>
      </c>
      <c r="D1522" t="s">
        <v>3351</v>
      </c>
      <c r="E1522" t="s">
        <v>2464</v>
      </c>
    </row>
    <row r="1523" spans="1:5" ht="15.6" x14ac:dyDescent="0.3">
      <c r="A1523" s="1" t="s">
        <v>849</v>
      </c>
      <c r="B1523" s="1" t="s">
        <v>4527</v>
      </c>
      <c r="C1523" t="s">
        <v>2387</v>
      </c>
      <c r="D1523" t="s">
        <v>3141</v>
      </c>
    </row>
    <row r="1524" spans="1:5" ht="15.6" x14ac:dyDescent="0.3">
      <c r="A1524" s="1" t="s">
        <v>848</v>
      </c>
      <c r="B1524" s="1" t="s">
        <v>4528</v>
      </c>
      <c r="C1524" t="s">
        <v>2390</v>
      </c>
      <c r="D1524" t="s">
        <v>4461</v>
      </c>
      <c r="E1524" t="s">
        <v>2408</v>
      </c>
    </row>
    <row r="1525" spans="1:5" ht="15.6" x14ac:dyDescent="0.3">
      <c r="A1525" s="1" t="s">
        <v>847</v>
      </c>
      <c r="B1525" s="1" t="s">
        <v>4529</v>
      </c>
      <c r="C1525" t="s">
        <v>2390</v>
      </c>
      <c r="D1525" t="s">
        <v>2507</v>
      </c>
    </row>
    <row r="1526" spans="1:5" ht="15.6" x14ac:dyDescent="0.3">
      <c r="A1526" s="1" t="s">
        <v>846</v>
      </c>
      <c r="B1526" s="1" t="s">
        <v>3742</v>
      </c>
      <c r="C1526" t="s">
        <v>2390</v>
      </c>
      <c r="D1526" t="s">
        <v>2879</v>
      </c>
      <c r="E1526" t="s">
        <v>2428</v>
      </c>
    </row>
    <row r="1527" spans="1:5" ht="15.6" x14ac:dyDescent="0.3">
      <c r="A1527" s="1" t="s">
        <v>845</v>
      </c>
      <c r="B1527" s="1" t="s">
        <v>4530</v>
      </c>
      <c r="C1527" t="s">
        <v>2387</v>
      </c>
      <c r="D1527" t="s">
        <v>3194</v>
      </c>
    </row>
    <row r="1528" spans="1:5" ht="15.6" x14ac:dyDescent="0.3">
      <c r="A1528" s="1" t="s">
        <v>844</v>
      </c>
      <c r="B1528" s="1" t="s">
        <v>4531</v>
      </c>
      <c r="C1528" t="s">
        <v>2387</v>
      </c>
      <c r="D1528" t="s">
        <v>4532</v>
      </c>
    </row>
    <row r="1529" spans="1:5" ht="15.6" x14ac:dyDescent="0.3">
      <c r="A1529" s="1" t="s">
        <v>843</v>
      </c>
      <c r="B1529" s="1" t="s">
        <v>4533</v>
      </c>
      <c r="C1529" t="s">
        <v>2390</v>
      </c>
      <c r="D1529" t="s">
        <v>2523</v>
      </c>
      <c r="E1529" t="s">
        <v>2423</v>
      </c>
    </row>
    <row r="1530" spans="1:5" ht="15.6" x14ac:dyDescent="0.3">
      <c r="A1530" s="1" t="s">
        <v>842</v>
      </c>
      <c r="B1530" s="1" t="s">
        <v>4534</v>
      </c>
      <c r="C1530" t="s">
        <v>2387</v>
      </c>
      <c r="D1530" t="s">
        <v>3925</v>
      </c>
      <c r="E1530" t="s">
        <v>2428</v>
      </c>
    </row>
    <row r="1531" spans="1:5" ht="15.6" x14ac:dyDescent="0.3">
      <c r="A1531" s="1" t="s">
        <v>841</v>
      </c>
      <c r="B1531" s="1" t="s">
        <v>2931</v>
      </c>
      <c r="C1531" t="s">
        <v>2387</v>
      </c>
      <c r="D1531" t="s">
        <v>2567</v>
      </c>
    </row>
    <row r="1532" spans="1:5" ht="15.6" x14ac:dyDescent="0.3">
      <c r="A1532" s="1" t="s">
        <v>840</v>
      </c>
      <c r="B1532" s="1" t="s">
        <v>4535</v>
      </c>
      <c r="C1532" t="s">
        <v>2387</v>
      </c>
      <c r="D1532" t="s">
        <v>2442</v>
      </c>
      <c r="E1532" t="s">
        <v>2423</v>
      </c>
    </row>
    <row r="1533" spans="1:5" ht="15.6" x14ac:dyDescent="0.3">
      <c r="A1533" s="1" t="s">
        <v>839</v>
      </c>
      <c r="B1533" s="1" t="s">
        <v>4536</v>
      </c>
      <c r="C1533" t="s">
        <v>2390</v>
      </c>
      <c r="D1533" t="s">
        <v>2777</v>
      </c>
    </row>
    <row r="1534" spans="1:5" ht="15.6" x14ac:dyDescent="0.3">
      <c r="A1534" s="1" t="s">
        <v>838</v>
      </c>
      <c r="B1534" s="1" t="s">
        <v>4537</v>
      </c>
      <c r="C1534" t="s">
        <v>2390</v>
      </c>
      <c r="D1534" t="s">
        <v>3094</v>
      </c>
    </row>
    <row r="1535" spans="1:5" ht="15.6" x14ac:dyDescent="0.3">
      <c r="A1535" s="1" t="s">
        <v>837</v>
      </c>
      <c r="B1535" s="1" t="s">
        <v>4538</v>
      </c>
      <c r="C1535" t="s">
        <v>2387</v>
      </c>
      <c r="D1535" t="s">
        <v>2577</v>
      </c>
    </row>
    <row r="1536" spans="1:5" ht="15.6" x14ac:dyDescent="0.3">
      <c r="A1536" s="1" t="s">
        <v>836</v>
      </c>
      <c r="B1536" s="1" t="s">
        <v>4539</v>
      </c>
      <c r="C1536" t="s">
        <v>2390</v>
      </c>
      <c r="D1536" t="s">
        <v>2449</v>
      </c>
    </row>
    <row r="1537" spans="1:5" ht="15.6" x14ac:dyDescent="0.3">
      <c r="A1537" s="1" t="s">
        <v>835</v>
      </c>
      <c r="B1537" s="1" t="s">
        <v>4540</v>
      </c>
      <c r="C1537" t="s">
        <v>2390</v>
      </c>
      <c r="D1537" t="s">
        <v>2473</v>
      </c>
    </row>
    <row r="1538" spans="1:5" ht="15.6" x14ac:dyDescent="0.3">
      <c r="A1538" s="1" t="s">
        <v>834</v>
      </c>
      <c r="B1538" s="1" t="s">
        <v>4541</v>
      </c>
      <c r="C1538" t="s">
        <v>2387</v>
      </c>
      <c r="D1538" t="s">
        <v>4336</v>
      </c>
      <c r="E1538" t="s">
        <v>2671</v>
      </c>
    </row>
    <row r="1539" spans="1:5" ht="15.6" x14ac:dyDescent="0.3">
      <c r="A1539" s="1" t="s">
        <v>833</v>
      </c>
      <c r="B1539" s="1" t="s">
        <v>4542</v>
      </c>
      <c r="C1539" t="s">
        <v>2390</v>
      </c>
      <c r="D1539" t="s">
        <v>2825</v>
      </c>
    </row>
    <row r="1540" spans="1:5" ht="15.6" x14ac:dyDescent="0.3">
      <c r="A1540" s="1" t="s">
        <v>832</v>
      </c>
      <c r="B1540" s="1" t="s">
        <v>4543</v>
      </c>
      <c r="C1540" t="s">
        <v>2390</v>
      </c>
      <c r="D1540" t="s">
        <v>2753</v>
      </c>
      <c r="E1540" t="s">
        <v>2440</v>
      </c>
    </row>
    <row r="1541" spans="1:5" ht="15.6" x14ac:dyDescent="0.3">
      <c r="A1541" s="1" t="s">
        <v>831</v>
      </c>
      <c r="B1541" s="1" t="s">
        <v>4544</v>
      </c>
      <c r="C1541" t="s">
        <v>2387</v>
      </c>
      <c r="D1541" t="s">
        <v>4545</v>
      </c>
    </row>
    <row r="1542" spans="1:5" ht="15.6" x14ac:dyDescent="0.3">
      <c r="A1542" s="1" t="s">
        <v>830</v>
      </c>
      <c r="B1542" s="1" t="s">
        <v>4546</v>
      </c>
      <c r="C1542" t="s">
        <v>2387</v>
      </c>
      <c r="D1542" t="s">
        <v>3170</v>
      </c>
      <c r="E1542" t="s">
        <v>2553</v>
      </c>
    </row>
    <row r="1543" spans="1:5" ht="15.6" x14ac:dyDescent="0.3">
      <c r="A1543" s="1" t="s">
        <v>829</v>
      </c>
      <c r="B1543" s="1" t="s">
        <v>4547</v>
      </c>
      <c r="C1543" t="s">
        <v>2390</v>
      </c>
      <c r="D1543" t="s">
        <v>3496</v>
      </c>
      <c r="E1543" t="s">
        <v>2464</v>
      </c>
    </row>
    <row r="1544" spans="1:5" ht="15.6" x14ac:dyDescent="0.3">
      <c r="A1544" s="1" t="s">
        <v>828</v>
      </c>
      <c r="B1544" s="1" t="s">
        <v>4548</v>
      </c>
      <c r="C1544" t="s">
        <v>2390</v>
      </c>
      <c r="D1544" t="s">
        <v>2473</v>
      </c>
    </row>
    <row r="1545" spans="1:5" ht="15.6" x14ac:dyDescent="0.3">
      <c r="A1545" s="1" t="s">
        <v>827</v>
      </c>
      <c r="B1545" s="1" t="s">
        <v>4549</v>
      </c>
      <c r="C1545" t="s">
        <v>5398</v>
      </c>
      <c r="D1545" t="s">
        <v>4451</v>
      </c>
      <c r="E1545" t="s">
        <v>2774</v>
      </c>
    </row>
    <row r="1546" spans="1:5" ht="15.6" x14ac:dyDescent="0.3">
      <c r="A1546" s="1" t="s">
        <v>826</v>
      </c>
      <c r="B1546" s="1" t="s">
        <v>4550</v>
      </c>
      <c r="C1546" t="s">
        <v>2390</v>
      </c>
      <c r="D1546" t="s">
        <v>4551</v>
      </c>
    </row>
    <row r="1547" spans="1:5" ht="15.6" x14ac:dyDescent="0.3">
      <c r="A1547" s="1" t="s">
        <v>825</v>
      </c>
      <c r="B1547" s="1" t="s">
        <v>4552</v>
      </c>
      <c r="C1547" t="s">
        <v>2387</v>
      </c>
      <c r="D1547" t="s">
        <v>2765</v>
      </c>
      <c r="E1547" t="s">
        <v>2511</v>
      </c>
    </row>
    <row r="1548" spans="1:5" ht="15.6" x14ac:dyDescent="0.3">
      <c r="A1548" s="1" t="s">
        <v>824</v>
      </c>
      <c r="B1548" s="1" t="s">
        <v>4553</v>
      </c>
      <c r="C1548" t="s">
        <v>2387</v>
      </c>
      <c r="D1548" t="s">
        <v>3357</v>
      </c>
      <c r="E1548" t="s">
        <v>2469</v>
      </c>
    </row>
    <row r="1549" spans="1:5" ht="15.6" x14ac:dyDescent="0.3">
      <c r="A1549" s="1" t="s">
        <v>823</v>
      </c>
      <c r="B1549" s="1" t="s">
        <v>4554</v>
      </c>
      <c r="C1549" t="s">
        <v>2387</v>
      </c>
      <c r="D1549" t="s">
        <v>3237</v>
      </c>
      <c r="E1549" t="s">
        <v>2428</v>
      </c>
    </row>
    <row r="1550" spans="1:5" ht="15.6" x14ac:dyDescent="0.3">
      <c r="A1550" s="1" t="s">
        <v>822</v>
      </c>
      <c r="B1550" s="1" t="s">
        <v>4555</v>
      </c>
      <c r="C1550" t="s">
        <v>2390</v>
      </c>
      <c r="D1550" t="s">
        <v>2495</v>
      </c>
      <c r="E1550" t="s">
        <v>2408</v>
      </c>
    </row>
    <row r="1551" spans="1:5" ht="15.6" x14ac:dyDescent="0.3">
      <c r="A1551" s="1" t="s">
        <v>821</v>
      </c>
      <c r="B1551" s="1" t="s">
        <v>4556</v>
      </c>
      <c r="C1551" t="s">
        <v>2387</v>
      </c>
      <c r="D1551" t="s">
        <v>2453</v>
      </c>
      <c r="E1551" t="s">
        <v>2454</v>
      </c>
    </row>
    <row r="1552" spans="1:5" ht="15.6" x14ac:dyDescent="0.3">
      <c r="A1552" s="1" t="s">
        <v>820</v>
      </c>
      <c r="B1552" s="1" t="s">
        <v>4557</v>
      </c>
      <c r="C1552" t="s">
        <v>2390</v>
      </c>
      <c r="D1552" t="s">
        <v>4558</v>
      </c>
    </row>
    <row r="1553" spans="1:5" ht="15.6" x14ac:dyDescent="0.3">
      <c r="A1553" s="1" t="s">
        <v>819</v>
      </c>
      <c r="B1553" s="1" t="s">
        <v>4212</v>
      </c>
      <c r="C1553" t="s">
        <v>2390</v>
      </c>
      <c r="D1553" t="s">
        <v>3192</v>
      </c>
    </row>
    <row r="1554" spans="1:5" ht="15.6" x14ac:dyDescent="0.3">
      <c r="A1554" s="1" t="s">
        <v>818</v>
      </c>
      <c r="B1554" s="1" t="s">
        <v>4559</v>
      </c>
      <c r="C1554" t="s">
        <v>2390</v>
      </c>
      <c r="D1554" t="s">
        <v>2515</v>
      </c>
      <c r="E1554" t="s">
        <v>2469</v>
      </c>
    </row>
    <row r="1555" spans="1:5" ht="15.6" x14ac:dyDescent="0.3">
      <c r="A1555" s="1" t="s">
        <v>817</v>
      </c>
      <c r="B1555" s="1" t="s">
        <v>4560</v>
      </c>
      <c r="C1555" t="s">
        <v>2387</v>
      </c>
      <c r="D1555" t="s">
        <v>4561</v>
      </c>
    </row>
    <row r="1556" spans="1:5" ht="15.6" x14ac:dyDescent="0.3">
      <c r="A1556" s="1" t="s">
        <v>816</v>
      </c>
      <c r="B1556" s="1" t="s">
        <v>4562</v>
      </c>
      <c r="C1556" t="s">
        <v>2387</v>
      </c>
      <c r="D1556" t="s">
        <v>2773</v>
      </c>
      <c r="E1556" t="s">
        <v>5410</v>
      </c>
    </row>
    <row r="1557" spans="1:5" ht="15.6" x14ac:dyDescent="0.3">
      <c r="A1557" s="1" t="s">
        <v>815</v>
      </c>
      <c r="B1557" s="1" t="s">
        <v>4008</v>
      </c>
      <c r="C1557" t="s">
        <v>2390</v>
      </c>
      <c r="D1557" t="s">
        <v>2850</v>
      </c>
      <c r="E1557" t="s">
        <v>2454</v>
      </c>
    </row>
    <row r="1558" spans="1:5" ht="15.6" x14ac:dyDescent="0.3">
      <c r="A1558" s="1" t="s">
        <v>814</v>
      </c>
      <c r="B1558" s="1" t="s">
        <v>4563</v>
      </c>
      <c r="C1558" t="s">
        <v>2387</v>
      </c>
      <c r="D1558" t="s">
        <v>4564</v>
      </c>
      <c r="E1558" t="s">
        <v>2553</v>
      </c>
    </row>
    <row r="1559" spans="1:5" ht="15.6" x14ac:dyDescent="0.3">
      <c r="A1559" s="1" t="s">
        <v>813</v>
      </c>
      <c r="B1559" s="1" t="s">
        <v>4565</v>
      </c>
      <c r="C1559" t="s">
        <v>2387</v>
      </c>
      <c r="D1559" t="s">
        <v>2388</v>
      </c>
      <c r="E1559" t="s">
        <v>2553</v>
      </c>
    </row>
    <row r="1560" spans="1:5" ht="15.6" x14ac:dyDescent="0.3">
      <c r="A1560" s="1" t="s">
        <v>812</v>
      </c>
      <c r="B1560" s="1" t="s">
        <v>4566</v>
      </c>
      <c r="C1560" t="s">
        <v>2387</v>
      </c>
      <c r="D1560" t="s">
        <v>4567</v>
      </c>
      <c r="E1560" t="s">
        <v>2411</v>
      </c>
    </row>
    <row r="1561" spans="1:5" ht="15.6" x14ac:dyDescent="0.3">
      <c r="A1561" s="1" t="s">
        <v>811</v>
      </c>
      <c r="B1561" s="1" t="s">
        <v>4568</v>
      </c>
      <c r="C1561" t="s">
        <v>2387</v>
      </c>
      <c r="D1561" t="s">
        <v>4569</v>
      </c>
      <c r="E1561" t="s">
        <v>4570</v>
      </c>
    </row>
    <row r="1562" spans="1:5" ht="15.6" x14ac:dyDescent="0.3">
      <c r="A1562" s="1" t="s">
        <v>810</v>
      </c>
      <c r="B1562" s="1" t="s">
        <v>4571</v>
      </c>
      <c r="C1562" t="s">
        <v>2390</v>
      </c>
      <c r="D1562" t="s">
        <v>3059</v>
      </c>
      <c r="E1562" t="s">
        <v>2408</v>
      </c>
    </row>
    <row r="1563" spans="1:5" ht="15.6" x14ac:dyDescent="0.3">
      <c r="A1563" s="1" t="s">
        <v>809</v>
      </c>
      <c r="B1563" s="1" t="s">
        <v>4572</v>
      </c>
      <c r="C1563" t="s">
        <v>4573</v>
      </c>
      <c r="D1563" t="s">
        <v>2390</v>
      </c>
      <c r="E1563" t="s">
        <v>2787</v>
      </c>
    </row>
    <row r="1564" spans="1:5" ht="15.6" x14ac:dyDescent="0.3">
      <c r="A1564" s="1" t="s">
        <v>808</v>
      </c>
      <c r="B1564" s="1" t="s">
        <v>4574</v>
      </c>
      <c r="C1564" t="s">
        <v>2390</v>
      </c>
      <c r="D1564" t="s">
        <v>2588</v>
      </c>
      <c r="E1564" t="s">
        <v>2408</v>
      </c>
    </row>
    <row r="1565" spans="1:5" ht="15.6" x14ac:dyDescent="0.3">
      <c r="A1565" s="1" t="s">
        <v>807</v>
      </c>
      <c r="B1565" s="1" t="s">
        <v>3228</v>
      </c>
      <c r="C1565" t="s">
        <v>2390</v>
      </c>
      <c r="D1565" t="s">
        <v>2702</v>
      </c>
    </row>
    <row r="1566" spans="1:5" ht="15.6" x14ac:dyDescent="0.3">
      <c r="A1566" s="1" t="s">
        <v>806</v>
      </c>
      <c r="B1566" s="1" t="s">
        <v>3755</v>
      </c>
      <c r="C1566" t="s">
        <v>2390</v>
      </c>
      <c r="D1566" t="s">
        <v>2692</v>
      </c>
      <c r="E1566" t="s">
        <v>2392</v>
      </c>
    </row>
    <row r="1567" spans="1:5" ht="15.6" x14ac:dyDescent="0.3">
      <c r="A1567" s="1" t="s">
        <v>805</v>
      </c>
      <c r="B1567" s="1" t="s">
        <v>4575</v>
      </c>
      <c r="C1567" t="s">
        <v>2387</v>
      </c>
      <c r="D1567" t="s">
        <v>4576</v>
      </c>
    </row>
    <row r="1568" spans="1:5" ht="15.6" x14ac:dyDescent="0.3">
      <c r="A1568" s="1" t="s">
        <v>804</v>
      </c>
      <c r="B1568" s="1" t="s">
        <v>4577</v>
      </c>
      <c r="C1568" t="s">
        <v>2387</v>
      </c>
      <c r="D1568" t="s">
        <v>3039</v>
      </c>
    </row>
    <row r="1569" spans="1:5" ht="15.6" x14ac:dyDescent="0.3">
      <c r="A1569" s="1" t="s">
        <v>803</v>
      </c>
      <c r="B1569" s="1" t="s">
        <v>3291</v>
      </c>
      <c r="C1569" t="s">
        <v>2390</v>
      </c>
      <c r="D1569" t="s">
        <v>4578</v>
      </c>
      <c r="E1569" t="s">
        <v>2634</v>
      </c>
    </row>
    <row r="1570" spans="1:5" ht="15.6" x14ac:dyDescent="0.3">
      <c r="A1570" s="1" t="s">
        <v>802</v>
      </c>
      <c r="B1570" s="1" t="s">
        <v>4579</v>
      </c>
      <c r="C1570" t="s">
        <v>2387</v>
      </c>
      <c r="D1570" t="s">
        <v>4580</v>
      </c>
    </row>
    <row r="1571" spans="1:5" ht="15.6" x14ac:dyDescent="0.3">
      <c r="A1571" s="1" t="s">
        <v>801</v>
      </c>
      <c r="B1571" s="1" t="s">
        <v>4581</v>
      </c>
      <c r="C1571" t="s">
        <v>2390</v>
      </c>
      <c r="D1571" t="s">
        <v>3956</v>
      </c>
    </row>
    <row r="1572" spans="1:5" ht="15.6" x14ac:dyDescent="0.3">
      <c r="A1572" s="1" t="s">
        <v>800</v>
      </c>
      <c r="B1572" s="1" t="s">
        <v>4582</v>
      </c>
      <c r="C1572" t="s">
        <v>2387</v>
      </c>
      <c r="D1572" t="s">
        <v>2577</v>
      </c>
      <c r="E1572" t="s">
        <v>2616</v>
      </c>
    </row>
    <row r="1573" spans="1:5" ht="15.6" x14ac:dyDescent="0.3">
      <c r="A1573" s="1" t="s">
        <v>799</v>
      </c>
      <c r="B1573" s="1" t="s">
        <v>3212</v>
      </c>
      <c r="C1573" t="s">
        <v>2390</v>
      </c>
      <c r="D1573" t="s">
        <v>4583</v>
      </c>
      <c r="E1573" t="s">
        <v>2613</v>
      </c>
    </row>
    <row r="1574" spans="1:5" ht="15.6" x14ac:dyDescent="0.3">
      <c r="A1574" s="1" t="s">
        <v>798</v>
      </c>
      <c r="B1574" s="1" t="s">
        <v>4584</v>
      </c>
      <c r="C1574" t="s">
        <v>2390</v>
      </c>
      <c r="D1574" t="s">
        <v>4585</v>
      </c>
    </row>
    <row r="1575" spans="1:5" ht="15.6" x14ac:dyDescent="0.3">
      <c r="A1575" s="1" t="s">
        <v>797</v>
      </c>
      <c r="B1575" s="1" t="s">
        <v>4586</v>
      </c>
      <c r="C1575" t="s">
        <v>2390</v>
      </c>
      <c r="D1575" t="s">
        <v>4587</v>
      </c>
      <c r="E1575" t="s">
        <v>2464</v>
      </c>
    </row>
    <row r="1576" spans="1:5" ht="15.6" x14ac:dyDescent="0.3">
      <c r="A1576" s="1" t="s">
        <v>796</v>
      </c>
      <c r="B1576" s="1" t="s">
        <v>4588</v>
      </c>
      <c r="C1576" t="s">
        <v>2390</v>
      </c>
      <c r="D1576" t="s">
        <v>2444</v>
      </c>
      <c r="E1576" t="s">
        <v>2428</v>
      </c>
    </row>
    <row r="1577" spans="1:5" ht="15.6" x14ac:dyDescent="0.3">
      <c r="A1577" s="1" t="s">
        <v>795</v>
      </c>
      <c r="B1577" s="1" t="s">
        <v>3313</v>
      </c>
      <c r="C1577" t="s">
        <v>2387</v>
      </c>
      <c r="D1577" t="s">
        <v>4589</v>
      </c>
    </row>
    <row r="1578" spans="1:5" ht="15.6" x14ac:dyDescent="0.3">
      <c r="A1578" s="1" t="s">
        <v>794</v>
      </c>
      <c r="B1578" s="1" t="s">
        <v>4590</v>
      </c>
      <c r="C1578" t="s">
        <v>2390</v>
      </c>
      <c r="D1578" t="s">
        <v>2504</v>
      </c>
      <c r="E1578" t="s">
        <v>2474</v>
      </c>
    </row>
    <row r="1579" spans="1:5" ht="15.6" x14ac:dyDescent="0.3">
      <c r="A1579" s="1" t="s">
        <v>793</v>
      </c>
      <c r="B1579" s="1" t="s">
        <v>4591</v>
      </c>
      <c r="C1579" t="s">
        <v>2390</v>
      </c>
      <c r="D1579" t="s">
        <v>4592</v>
      </c>
    </row>
    <row r="1580" spans="1:5" ht="15.6" x14ac:dyDescent="0.3">
      <c r="A1580" s="1" t="s">
        <v>792</v>
      </c>
      <c r="B1580" s="1" t="s">
        <v>3450</v>
      </c>
      <c r="C1580" t="s">
        <v>2387</v>
      </c>
      <c r="D1580" t="s">
        <v>4593</v>
      </c>
    </row>
    <row r="1581" spans="1:5" ht="15.6" x14ac:dyDescent="0.3">
      <c r="A1581" s="1" t="s">
        <v>791</v>
      </c>
      <c r="B1581" s="1" t="s">
        <v>4594</v>
      </c>
      <c r="C1581" t="s">
        <v>2390</v>
      </c>
      <c r="D1581" t="s">
        <v>2692</v>
      </c>
    </row>
    <row r="1582" spans="1:5" ht="15.6" x14ac:dyDescent="0.3">
      <c r="A1582" s="1" t="s">
        <v>790</v>
      </c>
      <c r="B1582" s="1" t="s">
        <v>4595</v>
      </c>
      <c r="C1582" t="s">
        <v>2390</v>
      </c>
      <c r="D1582" t="s">
        <v>2705</v>
      </c>
      <c r="E1582" t="s">
        <v>2493</v>
      </c>
    </row>
    <row r="1583" spans="1:5" ht="15.6" x14ac:dyDescent="0.3">
      <c r="A1583" s="1" t="s">
        <v>789</v>
      </c>
      <c r="B1583" s="1" t="s">
        <v>2995</v>
      </c>
      <c r="C1583" t="s">
        <v>2390</v>
      </c>
      <c r="D1583" t="s">
        <v>2488</v>
      </c>
      <c r="E1583" t="s">
        <v>2428</v>
      </c>
    </row>
    <row r="1584" spans="1:5" ht="15.6" x14ac:dyDescent="0.3">
      <c r="A1584" s="1" t="s">
        <v>788</v>
      </c>
      <c r="B1584" s="1" t="s">
        <v>4596</v>
      </c>
      <c r="C1584" t="s">
        <v>3220</v>
      </c>
      <c r="D1584" t="s">
        <v>4597</v>
      </c>
    </row>
    <row r="1585" spans="1:5" ht="15.6" x14ac:dyDescent="0.3">
      <c r="A1585" s="1" t="s">
        <v>787</v>
      </c>
      <c r="B1585" s="1" t="s">
        <v>4598</v>
      </c>
      <c r="C1585" t="s">
        <v>2387</v>
      </c>
      <c r="D1585" t="s">
        <v>4599</v>
      </c>
    </row>
    <row r="1586" spans="1:5" ht="15.6" x14ac:dyDescent="0.3">
      <c r="A1586" s="1" t="s">
        <v>786</v>
      </c>
      <c r="B1586" s="1" t="s">
        <v>4600</v>
      </c>
      <c r="C1586" t="s">
        <v>3220</v>
      </c>
      <c r="D1586" t="s">
        <v>4601</v>
      </c>
      <c r="E1586" t="s">
        <v>2790</v>
      </c>
    </row>
    <row r="1587" spans="1:5" ht="15.6" x14ac:dyDescent="0.3">
      <c r="A1587" s="1" t="s">
        <v>785</v>
      </c>
      <c r="B1587" s="1" t="s">
        <v>4602</v>
      </c>
      <c r="C1587" t="s">
        <v>2387</v>
      </c>
      <c r="D1587" t="s">
        <v>3349</v>
      </c>
      <c r="E1587" t="s">
        <v>4603</v>
      </c>
    </row>
    <row r="1588" spans="1:5" ht="15.6" x14ac:dyDescent="0.3">
      <c r="A1588" s="1" t="s">
        <v>784</v>
      </c>
      <c r="B1588" s="1" t="s">
        <v>4604</v>
      </c>
      <c r="C1588" t="s">
        <v>2390</v>
      </c>
      <c r="D1588" t="s">
        <v>4605</v>
      </c>
      <c r="E1588" t="s">
        <v>2423</v>
      </c>
    </row>
    <row r="1589" spans="1:5" ht="15.6" x14ac:dyDescent="0.3">
      <c r="A1589" s="1" t="s">
        <v>783</v>
      </c>
      <c r="B1589" s="1" t="s">
        <v>4606</v>
      </c>
      <c r="C1589" t="s">
        <v>2390</v>
      </c>
      <c r="D1589" t="s">
        <v>3268</v>
      </c>
      <c r="E1589" t="s">
        <v>2408</v>
      </c>
    </row>
    <row r="1590" spans="1:5" ht="15.6" x14ac:dyDescent="0.3">
      <c r="A1590" s="1" t="s">
        <v>782</v>
      </c>
      <c r="B1590" s="1" t="s">
        <v>4607</v>
      </c>
      <c r="C1590" t="s">
        <v>2387</v>
      </c>
      <c r="D1590" t="s">
        <v>4608</v>
      </c>
    </row>
    <row r="1591" spans="1:5" ht="15.6" x14ac:dyDescent="0.3">
      <c r="A1591" s="1" t="s">
        <v>781</v>
      </c>
      <c r="B1591" s="1" t="s">
        <v>2937</v>
      </c>
      <c r="C1591" t="s">
        <v>2390</v>
      </c>
      <c r="D1591" t="s">
        <v>2781</v>
      </c>
    </row>
    <row r="1592" spans="1:5" ht="15.6" x14ac:dyDescent="0.3">
      <c r="A1592" s="1" t="s">
        <v>780</v>
      </c>
      <c r="B1592" s="1" t="s">
        <v>4609</v>
      </c>
      <c r="C1592" t="s">
        <v>2390</v>
      </c>
      <c r="D1592" t="s">
        <v>3268</v>
      </c>
    </row>
    <row r="1593" spans="1:5" ht="15.6" x14ac:dyDescent="0.3">
      <c r="A1593" s="1" t="s">
        <v>779</v>
      </c>
      <c r="B1593" s="1" t="s">
        <v>4610</v>
      </c>
      <c r="C1593" t="s">
        <v>2390</v>
      </c>
      <c r="D1593" t="s">
        <v>2812</v>
      </c>
    </row>
    <row r="1594" spans="1:5" ht="15.6" x14ac:dyDescent="0.3">
      <c r="A1594" s="1" t="s">
        <v>778</v>
      </c>
      <c r="B1594" s="1" t="s">
        <v>4611</v>
      </c>
      <c r="C1594" t="s">
        <v>3220</v>
      </c>
      <c r="D1594" t="s">
        <v>2525</v>
      </c>
    </row>
    <row r="1595" spans="1:5" ht="15.6" x14ac:dyDescent="0.3">
      <c r="A1595" s="1" t="s">
        <v>777</v>
      </c>
      <c r="B1595" s="1" t="s">
        <v>4612</v>
      </c>
      <c r="C1595" t="s">
        <v>2390</v>
      </c>
      <c r="D1595" t="s">
        <v>4402</v>
      </c>
    </row>
    <row r="1596" spans="1:5" ht="15.6" x14ac:dyDescent="0.3">
      <c r="A1596" s="1" t="s">
        <v>776</v>
      </c>
      <c r="B1596" s="1" t="s">
        <v>4613</v>
      </c>
      <c r="C1596" t="s">
        <v>2387</v>
      </c>
      <c r="D1596" t="s">
        <v>2765</v>
      </c>
    </row>
    <row r="1597" spans="1:5" ht="15.6" x14ac:dyDescent="0.3">
      <c r="A1597" s="1" t="s">
        <v>775</v>
      </c>
      <c r="B1597" s="1" t="s">
        <v>4614</v>
      </c>
      <c r="C1597" t="s">
        <v>3220</v>
      </c>
      <c r="D1597" t="s">
        <v>2986</v>
      </c>
      <c r="E1597" t="s">
        <v>2408</v>
      </c>
    </row>
    <row r="1598" spans="1:5" ht="15.6" x14ac:dyDescent="0.3">
      <c r="A1598" s="1" t="s">
        <v>774</v>
      </c>
      <c r="B1598" s="1" t="s">
        <v>4615</v>
      </c>
      <c r="C1598" t="s">
        <v>2390</v>
      </c>
      <c r="D1598" t="s">
        <v>4616</v>
      </c>
    </row>
    <row r="1599" spans="1:5" ht="15.6" x14ac:dyDescent="0.3">
      <c r="A1599" s="1" t="s">
        <v>773</v>
      </c>
      <c r="B1599" s="1" t="s">
        <v>4617</v>
      </c>
      <c r="C1599" t="s">
        <v>2390</v>
      </c>
      <c r="D1599" t="s">
        <v>4618</v>
      </c>
    </row>
    <row r="1600" spans="1:5" ht="15.6" x14ac:dyDescent="0.3">
      <c r="A1600" s="1" t="s">
        <v>772</v>
      </c>
      <c r="B1600" s="1" t="s">
        <v>3808</v>
      </c>
      <c r="C1600" t="s">
        <v>2390</v>
      </c>
      <c r="D1600" t="s">
        <v>4619</v>
      </c>
      <c r="E1600" t="s">
        <v>2459</v>
      </c>
    </row>
    <row r="1601" spans="1:5" ht="15.6" x14ac:dyDescent="0.3">
      <c r="A1601" s="1" t="s">
        <v>771</v>
      </c>
      <c r="B1601" s="1" t="s">
        <v>4620</v>
      </c>
      <c r="C1601" t="s">
        <v>2390</v>
      </c>
      <c r="D1601" t="s">
        <v>3084</v>
      </c>
    </row>
    <row r="1602" spans="1:5" ht="15.6" x14ac:dyDescent="0.3">
      <c r="A1602" s="1" t="s">
        <v>770</v>
      </c>
      <c r="B1602" s="1" t="s">
        <v>4621</v>
      </c>
      <c r="C1602" t="s">
        <v>2387</v>
      </c>
      <c r="D1602" t="s">
        <v>4622</v>
      </c>
      <c r="E1602" t="s">
        <v>2877</v>
      </c>
    </row>
    <row r="1603" spans="1:5" ht="15.6" x14ac:dyDescent="0.3">
      <c r="A1603" s="1" t="s">
        <v>769</v>
      </c>
      <c r="B1603" s="1" t="s">
        <v>4623</v>
      </c>
      <c r="C1603" t="s">
        <v>2390</v>
      </c>
      <c r="D1603" t="s">
        <v>3741</v>
      </c>
    </row>
    <row r="1604" spans="1:5" ht="15.6" x14ac:dyDescent="0.3">
      <c r="A1604" s="1" t="s">
        <v>768</v>
      </c>
      <c r="B1604" s="1" t="s">
        <v>4624</v>
      </c>
      <c r="C1604" t="s">
        <v>2390</v>
      </c>
      <c r="D1604" t="s">
        <v>2664</v>
      </c>
    </row>
    <row r="1605" spans="1:5" ht="15.6" x14ac:dyDescent="0.3">
      <c r="A1605" s="1" t="s">
        <v>767</v>
      </c>
      <c r="B1605" s="1" t="s">
        <v>3644</v>
      </c>
      <c r="C1605" t="s">
        <v>2390</v>
      </c>
      <c r="D1605" t="s">
        <v>4625</v>
      </c>
      <c r="E1605" t="s">
        <v>2662</v>
      </c>
    </row>
    <row r="1606" spans="1:5" ht="15.6" x14ac:dyDescent="0.3">
      <c r="A1606" s="1" t="s">
        <v>766</v>
      </c>
      <c r="B1606" s="1" t="s">
        <v>4626</v>
      </c>
      <c r="C1606" t="s">
        <v>3220</v>
      </c>
      <c r="D1606" t="s">
        <v>4194</v>
      </c>
    </row>
    <row r="1607" spans="1:5" ht="15.6" x14ac:dyDescent="0.3">
      <c r="A1607" s="1" t="s">
        <v>765</v>
      </c>
      <c r="B1607" s="1" t="s">
        <v>4627</v>
      </c>
      <c r="C1607" t="s">
        <v>2390</v>
      </c>
      <c r="D1607" t="s">
        <v>2588</v>
      </c>
    </row>
    <row r="1608" spans="1:5" ht="15.6" x14ac:dyDescent="0.3">
      <c r="A1608" s="1" t="s">
        <v>764</v>
      </c>
      <c r="B1608" s="1" t="s">
        <v>3228</v>
      </c>
      <c r="C1608" t="s">
        <v>2390</v>
      </c>
      <c r="D1608" t="s">
        <v>2403</v>
      </c>
      <c r="E1608" t="s">
        <v>2423</v>
      </c>
    </row>
    <row r="1609" spans="1:5" ht="15.6" x14ac:dyDescent="0.3">
      <c r="A1609" s="1" t="s">
        <v>763</v>
      </c>
      <c r="B1609" s="1" t="s">
        <v>4628</v>
      </c>
      <c r="C1609" t="s">
        <v>2387</v>
      </c>
      <c r="D1609" t="s">
        <v>4629</v>
      </c>
      <c r="E1609" t="s">
        <v>2553</v>
      </c>
    </row>
    <row r="1610" spans="1:5" ht="15.6" x14ac:dyDescent="0.3">
      <c r="A1610" s="1" t="s">
        <v>762</v>
      </c>
      <c r="B1610" s="1" t="s">
        <v>4630</v>
      </c>
      <c r="C1610" t="s">
        <v>2387</v>
      </c>
      <c r="D1610" t="s">
        <v>2525</v>
      </c>
    </row>
    <row r="1611" spans="1:5" ht="15.6" x14ac:dyDescent="0.3">
      <c r="A1611" s="1" t="s">
        <v>761</v>
      </c>
      <c r="B1611" s="1" t="s">
        <v>4631</v>
      </c>
      <c r="C1611" t="s">
        <v>2387</v>
      </c>
      <c r="D1611" t="s">
        <v>2760</v>
      </c>
      <c r="E1611" t="s">
        <v>2493</v>
      </c>
    </row>
    <row r="1612" spans="1:5" ht="15.6" x14ac:dyDescent="0.3">
      <c r="A1612" s="1" t="s">
        <v>760</v>
      </c>
      <c r="B1612" s="1" t="s">
        <v>4632</v>
      </c>
      <c r="C1612" t="s">
        <v>2387</v>
      </c>
      <c r="D1612" t="s">
        <v>2540</v>
      </c>
      <c r="E1612" t="s">
        <v>2474</v>
      </c>
    </row>
    <row r="1613" spans="1:5" ht="15.6" x14ac:dyDescent="0.3">
      <c r="A1613" s="1" t="s">
        <v>759</v>
      </c>
      <c r="B1613" s="1" t="s">
        <v>4633</v>
      </c>
      <c r="C1613" t="s">
        <v>2387</v>
      </c>
      <c r="D1613" t="s">
        <v>2648</v>
      </c>
      <c r="E1613" t="s">
        <v>2423</v>
      </c>
    </row>
    <row r="1614" spans="1:5" ht="15.6" x14ac:dyDescent="0.3">
      <c r="A1614" s="1" t="s">
        <v>758</v>
      </c>
      <c r="B1614" s="1" t="s">
        <v>4634</v>
      </c>
      <c r="C1614" t="s">
        <v>2390</v>
      </c>
      <c r="D1614" t="s">
        <v>4635</v>
      </c>
    </row>
    <row r="1615" spans="1:5" ht="15.6" x14ac:dyDescent="0.3">
      <c r="A1615" s="1" t="s">
        <v>757</v>
      </c>
      <c r="B1615" s="1" t="s">
        <v>4636</v>
      </c>
      <c r="C1615" t="s">
        <v>2387</v>
      </c>
      <c r="D1615" t="s">
        <v>2517</v>
      </c>
      <c r="E1615" t="s">
        <v>2428</v>
      </c>
    </row>
    <row r="1616" spans="1:5" ht="15.6" x14ac:dyDescent="0.3">
      <c r="A1616" s="1" t="s">
        <v>756</v>
      </c>
      <c r="B1616" s="1" t="s">
        <v>4637</v>
      </c>
      <c r="C1616" t="s">
        <v>2390</v>
      </c>
      <c r="D1616" t="s">
        <v>2825</v>
      </c>
    </row>
    <row r="1617" spans="1:5" ht="15.6" x14ac:dyDescent="0.3">
      <c r="A1617" s="1" t="s">
        <v>755</v>
      </c>
      <c r="B1617" s="1" t="s">
        <v>4638</v>
      </c>
      <c r="C1617" t="s">
        <v>2387</v>
      </c>
      <c r="D1617" t="s">
        <v>2427</v>
      </c>
      <c r="E1617" t="s">
        <v>2553</v>
      </c>
    </row>
    <row r="1618" spans="1:5" ht="15.6" x14ac:dyDescent="0.3">
      <c r="A1618" s="1" t="s">
        <v>754</v>
      </c>
      <c r="B1618" s="1" t="s">
        <v>4639</v>
      </c>
      <c r="C1618" t="s">
        <v>2390</v>
      </c>
      <c r="D1618" t="s">
        <v>4640</v>
      </c>
      <c r="E1618" t="s">
        <v>2687</v>
      </c>
    </row>
    <row r="1619" spans="1:5" ht="15.6" x14ac:dyDescent="0.3">
      <c r="A1619" s="1" t="s">
        <v>753</v>
      </c>
      <c r="B1619" s="1" t="s">
        <v>4641</v>
      </c>
      <c r="C1619" t="s">
        <v>2387</v>
      </c>
      <c r="D1619" t="s">
        <v>2453</v>
      </c>
      <c r="E1619" t="s">
        <v>2553</v>
      </c>
    </row>
    <row r="1620" spans="1:5" ht="15.6" x14ac:dyDescent="0.3">
      <c r="A1620" s="1" t="s">
        <v>752</v>
      </c>
      <c r="B1620" s="1" t="s">
        <v>2503</v>
      </c>
      <c r="C1620" t="s">
        <v>2390</v>
      </c>
      <c r="D1620" t="s">
        <v>4642</v>
      </c>
    </row>
    <row r="1621" spans="1:5" ht="15.6" x14ac:dyDescent="0.3">
      <c r="A1621" s="1" t="s">
        <v>751</v>
      </c>
      <c r="B1621" s="1" t="s">
        <v>4643</v>
      </c>
      <c r="C1621" t="s">
        <v>2387</v>
      </c>
      <c r="D1621" t="s">
        <v>3782</v>
      </c>
    </row>
    <row r="1622" spans="1:5" ht="15.6" x14ac:dyDescent="0.3">
      <c r="A1622" s="1" t="s">
        <v>750</v>
      </c>
      <c r="B1622" s="1" t="s">
        <v>4644</v>
      </c>
      <c r="C1622" t="s">
        <v>2387</v>
      </c>
      <c r="D1622" t="s">
        <v>3248</v>
      </c>
      <c r="E1622" t="s">
        <v>4645</v>
      </c>
    </row>
    <row r="1623" spans="1:5" ht="15.6" x14ac:dyDescent="0.3">
      <c r="A1623" s="1" t="s">
        <v>749</v>
      </c>
      <c r="B1623" s="1" t="s">
        <v>4646</v>
      </c>
      <c r="C1623" t="s">
        <v>2390</v>
      </c>
      <c r="D1623" t="s">
        <v>2755</v>
      </c>
    </row>
    <row r="1624" spans="1:5" ht="15.6" x14ac:dyDescent="0.3">
      <c r="A1624" s="1" t="s">
        <v>748</v>
      </c>
      <c r="B1624" s="1" t="s">
        <v>4647</v>
      </c>
      <c r="C1624" t="s">
        <v>2390</v>
      </c>
      <c r="D1624" t="s">
        <v>3394</v>
      </c>
    </row>
    <row r="1625" spans="1:5" ht="15.6" x14ac:dyDescent="0.3">
      <c r="A1625" s="1" t="s">
        <v>747</v>
      </c>
      <c r="B1625" s="1" t="s">
        <v>4648</v>
      </c>
      <c r="C1625" t="s">
        <v>2387</v>
      </c>
      <c r="D1625" t="s">
        <v>2615</v>
      </c>
    </row>
    <row r="1626" spans="1:5" ht="15.6" x14ac:dyDescent="0.3">
      <c r="A1626" s="1" t="s">
        <v>746</v>
      </c>
      <c r="B1626" s="1" t="s">
        <v>4649</v>
      </c>
      <c r="C1626" t="s">
        <v>2387</v>
      </c>
      <c r="D1626" t="s">
        <v>2577</v>
      </c>
    </row>
    <row r="1627" spans="1:5" ht="15.6" x14ac:dyDescent="0.3">
      <c r="A1627" s="1" t="s">
        <v>745</v>
      </c>
      <c r="B1627" s="1" t="s">
        <v>3943</v>
      </c>
      <c r="C1627" t="s">
        <v>3220</v>
      </c>
      <c r="D1627" t="s">
        <v>4650</v>
      </c>
    </row>
    <row r="1628" spans="1:5" ht="15.6" x14ac:dyDescent="0.3">
      <c r="A1628" s="1" t="s">
        <v>744</v>
      </c>
      <c r="B1628" s="1" t="s">
        <v>4651</v>
      </c>
      <c r="C1628" t="s">
        <v>2387</v>
      </c>
      <c r="D1628" t="s">
        <v>4652</v>
      </c>
    </row>
    <row r="1629" spans="1:5" ht="15.6" x14ac:dyDescent="0.3">
      <c r="A1629" s="1" t="s">
        <v>743</v>
      </c>
      <c r="B1629" s="1" t="s">
        <v>4653</v>
      </c>
      <c r="C1629" t="s">
        <v>2390</v>
      </c>
      <c r="D1629" t="s">
        <v>2569</v>
      </c>
    </row>
    <row r="1630" spans="1:5" ht="15.6" x14ac:dyDescent="0.3">
      <c r="A1630" s="1" t="s">
        <v>742</v>
      </c>
      <c r="B1630" s="1" t="s">
        <v>4654</v>
      </c>
      <c r="C1630" t="s">
        <v>2390</v>
      </c>
      <c r="D1630" t="s">
        <v>4655</v>
      </c>
    </row>
    <row r="1631" spans="1:5" ht="15.6" x14ac:dyDescent="0.3">
      <c r="A1631" s="1" t="s">
        <v>741</v>
      </c>
      <c r="B1631" s="1" t="s">
        <v>4656</v>
      </c>
      <c r="C1631" t="s">
        <v>2387</v>
      </c>
      <c r="D1631" t="s">
        <v>4657</v>
      </c>
    </row>
    <row r="1632" spans="1:5" ht="15.6" x14ac:dyDescent="0.3">
      <c r="A1632" s="1" t="s">
        <v>740</v>
      </c>
      <c r="B1632" s="1" t="s">
        <v>3935</v>
      </c>
      <c r="C1632" t="s">
        <v>2390</v>
      </c>
      <c r="D1632" t="s">
        <v>2825</v>
      </c>
    </row>
    <row r="1633" spans="1:5" ht="15.6" x14ac:dyDescent="0.3">
      <c r="A1633" s="1" t="s">
        <v>739</v>
      </c>
      <c r="B1633" s="1" t="s">
        <v>4541</v>
      </c>
      <c r="C1633" t="s">
        <v>2390</v>
      </c>
      <c r="D1633" t="s">
        <v>3041</v>
      </c>
      <c r="E1633" t="s">
        <v>2469</v>
      </c>
    </row>
    <row r="1634" spans="1:5" ht="15.6" x14ac:dyDescent="0.3">
      <c r="A1634" s="1" t="s">
        <v>738</v>
      </c>
      <c r="B1634" s="1" t="s">
        <v>4658</v>
      </c>
      <c r="C1634" t="s">
        <v>2387</v>
      </c>
      <c r="D1634" t="s">
        <v>2430</v>
      </c>
    </row>
    <row r="1635" spans="1:5" ht="15.6" x14ac:dyDescent="0.3">
      <c r="A1635" s="1" t="s">
        <v>737</v>
      </c>
      <c r="B1635" s="1" t="s">
        <v>4659</v>
      </c>
      <c r="C1635" t="s">
        <v>2390</v>
      </c>
      <c r="D1635" t="s">
        <v>3508</v>
      </c>
      <c r="E1635" t="s">
        <v>3316</v>
      </c>
    </row>
    <row r="1636" spans="1:5" ht="15.6" x14ac:dyDescent="0.3">
      <c r="A1636" s="1" t="s">
        <v>736</v>
      </c>
      <c r="B1636" s="1" t="s">
        <v>4660</v>
      </c>
      <c r="C1636" t="s">
        <v>2387</v>
      </c>
      <c r="D1636" t="s">
        <v>3530</v>
      </c>
    </row>
    <row r="1637" spans="1:5" ht="15.6" x14ac:dyDescent="0.3">
      <c r="A1637" s="1" t="s">
        <v>735</v>
      </c>
      <c r="B1637" s="1" t="s">
        <v>4661</v>
      </c>
      <c r="C1637" t="s">
        <v>2387</v>
      </c>
      <c r="D1637" t="s">
        <v>3223</v>
      </c>
    </row>
    <row r="1638" spans="1:5" ht="15.6" x14ac:dyDescent="0.3">
      <c r="A1638" s="1" t="s">
        <v>734</v>
      </c>
      <c r="B1638" s="1" t="s">
        <v>4662</v>
      </c>
      <c r="C1638" t="s">
        <v>2387</v>
      </c>
      <c r="D1638" t="s">
        <v>2414</v>
      </c>
      <c r="E1638" t="s">
        <v>2671</v>
      </c>
    </row>
    <row r="1639" spans="1:5" ht="15.6" x14ac:dyDescent="0.3">
      <c r="A1639" s="1" t="s">
        <v>733</v>
      </c>
      <c r="B1639" s="1" t="s">
        <v>4324</v>
      </c>
      <c r="C1639" t="s">
        <v>2387</v>
      </c>
      <c r="D1639" t="s">
        <v>4663</v>
      </c>
    </row>
    <row r="1640" spans="1:5" ht="15.6" x14ac:dyDescent="0.3">
      <c r="A1640" s="1" t="s">
        <v>732</v>
      </c>
      <c r="B1640" s="1" t="s">
        <v>2853</v>
      </c>
      <c r="C1640" t="s">
        <v>2390</v>
      </c>
      <c r="D1640" t="s">
        <v>4664</v>
      </c>
      <c r="E1640" t="s">
        <v>2490</v>
      </c>
    </row>
    <row r="1641" spans="1:5" ht="15.6" x14ac:dyDescent="0.3">
      <c r="A1641" s="1" t="s">
        <v>731</v>
      </c>
      <c r="B1641" s="1" t="s">
        <v>4665</v>
      </c>
      <c r="C1641" t="s">
        <v>2387</v>
      </c>
      <c r="D1641" t="s">
        <v>3754</v>
      </c>
      <c r="E1641" t="s">
        <v>2474</v>
      </c>
    </row>
    <row r="1642" spans="1:5" ht="15.6" x14ac:dyDescent="0.3">
      <c r="A1642" s="1" t="s">
        <v>730</v>
      </c>
      <c r="B1642" s="1" t="s">
        <v>4666</v>
      </c>
      <c r="C1642" t="s">
        <v>2387</v>
      </c>
      <c r="D1642" t="s">
        <v>3586</v>
      </c>
      <c r="E1642" t="s">
        <v>4667</v>
      </c>
    </row>
    <row r="1643" spans="1:5" ht="15.6" x14ac:dyDescent="0.3">
      <c r="A1643" s="1" t="s">
        <v>729</v>
      </c>
      <c r="B1643" s="1" t="s">
        <v>3179</v>
      </c>
      <c r="C1643" t="s">
        <v>2387</v>
      </c>
      <c r="D1643" t="s">
        <v>3184</v>
      </c>
    </row>
    <row r="1644" spans="1:5" ht="15.6" x14ac:dyDescent="0.3">
      <c r="A1644" s="1" t="s">
        <v>728</v>
      </c>
      <c r="B1644" s="1" t="s">
        <v>4668</v>
      </c>
      <c r="C1644" t="s">
        <v>2387</v>
      </c>
      <c r="D1644" t="s">
        <v>3266</v>
      </c>
    </row>
    <row r="1645" spans="1:5" ht="15.6" x14ac:dyDescent="0.3">
      <c r="A1645" s="1" t="s">
        <v>727</v>
      </c>
      <c r="B1645" s="1" t="s">
        <v>3314</v>
      </c>
      <c r="C1645" t="s">
        <v>2390</v>
      </c>
      <c r="D1645" t="s">
        <v>2734</v>
      </c>
    </row>
    <row r="1646" spans="1:5" ht="15.6" x14ac:dyDescent="0.3">
      <c r="A1646" s="1" t="s">
        <v>726</v>
      </c>
      <c r="B1646" s="1" t="s">
        <v>3629</v>
      </c>
      <c r="C1646" t="s">
        <v>2390</v>
      </c>
      <c r="D1646" t="s">
        <v>4669</v>
      </c>
    </row>
    <row r="1647" spans="1:5" ht="15.6" x14ac:dyDescent="0.3">
      <c r="A1647" s="1" t="s">
        <v>725</v>
      </c>
      <c r="B1647" s="1" t="s">
        <v>4670</v>
      </c>
      <c r="C1647" t="s">
        <v>3220</v>
      </c>
      <c r="D1647" t="s">
        <v>3194</v>
      </c>
      <c r="E1647" t="s">
        <v>2474</v>
      </c>
    </row>
    <row r="1648" spans="1:5" ht="15.6" x14ac:dyDescent="0.3">
      <c r="A1648" s="1" t="s">
        <v>724</v>
      </c>
      <c r="B1648" s="1" t="s">
        <v>4671</v>
      </c>
      <c r="C1648" t="s">
        <v>2390</v>
      </c>
      <c r="D1648" t="s">
        <v>2742</v>
      </c>
    </row>
    <row r="1649" spans="1:5" ht="15.6" x14ac:dyDescent="0.3">
      <c r="A1649" s="1" t="s">
        <v>723</v>
      </c>
      <c r="B1649" s="1" t="s">
        <v>4672</v>
      </c>
      <c r="C1649" t="s">
        <v>2390</v>
      </c>
      <c r="D1649" t="s">
        <v>2854</v>
      </c>
    </row>
    <row r="1650" spans="1:5" ht="15.6" x14ac:dyDescent="0.3">
      <c r="A1650" s="1" t="s">
        <v>722</v>
      </c>
      <c r="B1650" s="1" t="s">
        <v>2853</v>
      </c>
      <c r="C1650" t="s">
        <v>2387</v>
      </c>
      <c r="D1650" t="s">
        <v>2427</v>
      </c>
      <c r="E1650" t="s">
        <v>2553</v>
      </c>
    </row>
    <row r="1651" spans="1:5" ht="15.6" x14ac:dyDescent="0.3">
      <c r="A1651" s="1" t="s">
        <v>721</v>
      </c>
      <c r="B1651" s="1" t="s">
        <v>4673</v>
      </c>
      <c r="C1651" t="s">
        <v>3220</v>
      </c>
      <c r="D1651" t="s">
        <v>2595</v>
      </c>
    </row>
    <row r="1652" spans="1:5" ht="15.6" x14ac:dyDescent="0.3">
      <c r="A1652" s="1" t="s">
        <v>720</v>
      </c>
      <c r="B1652" s="1" t="s">
        <v>4674</v>
      </c>
      <c r="C1652" t="s">
        <v>2390</v>
      </c>
      <c r="D1652" t="s">
        <v>4675</v>
      </c>
    </row>
    <row r="1653" spans="1:5" ht="15.6" x14ac:dyDescent="0.3">
      <c r="A1653" s="1" t="s">
        <v>719</v>
      </c>
      <c r="B1653" s="1" t="s">
        <v>4676</v>
      </c>
      <c r="C1653" t="s">
        <v>2387</v>
      </c>
      <c r="D1653" t="s">
        <v>4677</v>
      </c>
    </row>
    <row r="1654" spans="1:5" ht="15.6" x14ac:dyDescent="0.3">
      <c r="A1654" s="1" t="s">
        <v>718</v>
      </c>
      <c r="B1654" s="1" t="s">
        <v>4678</v>
      </c>
      <c r="C1654" t="s">
        <v>2387</v>
      </c>
      <c r="D1654" t="s">
        <v>3229</v>
      </c>
    </row>
    <row r="1655" spans="1:5" ht="15.6" x14ac:dyDescent="0.3">
      <c r="A1655" s="1" t="s">
        <v>717</v>
      </c>
      <c r="B1655" s="1" t="s">
        <v>4679</v>
      </c>
      <c r="C1655" t="s">
        <v>2390</v>
      </c>
      <c r="D1655" t="s">
        <v>2588</v>
      </c>
      <c r="E1655" t="s">
        <v>3316</v>
      </c>
    </row>
    <row r="1656" spans="1:5" ht="15.6" x14ac:dyDescent="0.3">
      <c r="A1656" s="1" t="s">
        <v>716</v>
      </c>
      <c r="B1656" s="1" t="s">
        <v>4680</v>
      </c>
      <c r="C1656" t="s">
        <v>2390</v>
      </c>
      <c r="D1656" t="s">
        <v>4681</v>
      </c>
      <c r="E1656" t="s">
        <v>2662</v>
      </c>
    </row>
    <row r="1657" spans="1:5" ht="15.6" x14ac:dyDescent="0.3">
      <c r="A1657" s="1" t="s">
        <v>715</v>
      </c>
      <c r="B1657" s="1" t="s">
        <v>4682</v>
      </c>
      <c r="C1657" t="s">
        <v>2390</v>
      </c>
      <c r="D1657" t="s">
        <v>2692</v>
      </c>
      <c r="E1657" t="s">
        <v>2634</v>
      </c>
    </row>
    <row r="1658" spans="1:5" ht="15.6" x14ac:dyDescent="0.3">
      <c r="A1658" s="1" t="s">
        <v>714</v>
      </c>
      <c r="B1658" s="1" t="s">
        <v>3533</v>
      </c>
      <c r="C1658" t="s">
        <v>2387</v>
      </c>
      <c r="D1658" t="s">
        <v>3641</v>
      </c>
      <c r="E1658" t="s">
        <v>2532</v>
      </c>
    </row>
    <row r="1659" spans="1:5" ht="15.6" x14ac:dyDescent="0.3">
      <c r="A1659" s="1" t="s">
        <v>713</v>
      </c>
      <c r="B1659" s="1" t="s">
        <v>4683</v>
      </c>
      <c r="C1659" t="s">
        <v>3220</v>
      </c>
      <c r="D1659" t="s">
        <v>4684</v>
      </c>
    </row>
    <row r="1660" spans="1:5" ht="15.6" x14ac:dyDescent="0.3">
      <c r="A1660" s="1" t="s">
        <v>712</v>
      </c>
      <c r="B1660" s="1" t="s">
        <v>3796</v>
      </c>
      <c r="C1660" t="s">
        <v>2387</v>
      </c>
      <c r="D1660" t="s">
        <v>2388</v>
      </c>
    </row>
    <row r="1661" spans="1:5" ht="15.6" x14ac:dyDescent="0.3">
      <c r="A1661" s="1" t="s">
        <v>711</v>
      </c>
      <c r="B1661" s="1" t="s">
        <v>4685</v>
      </c>
      <c r="C1661" t="s">
        <v>2390</v>
      </c>
      <c r="D1661" t="s">
        <v>2588</v>
      </c>
      <c r="E1661" t="s">
        <v>2532</v>
      </c>
    </row>
    <row r="1662" spans="1:5" ht="15.6" x14ac:dyDescent="0.3">
      <c r="A1662" s="1" t="s">
        <v>710</v>
      </c>
      <c r="B1662" s="1" t="s">
        <v>4686</v>
      </c>
      <c r="C1662" t="s">
        <v>3220</v>
      </c>
      <c r="D1662" t="s">
        <v>2388</v>
      </c>
      <c r="E1662" t="s">
        <v>2582</v>
      </c>
    </row>
    <row r="1663" spans="1:5" ht="15.6" x14ac:dyDescent="0.3">
      <c r="A1663" s="1" t="s">
        <v>709</v>
      </c>
      <c r="B1663" s="1" t="s">
        <v>4687</v>
      </c>
      <c r="C1663" t="s">
        <v>2390</v>
      </c>
      <c r="D1663" t="s">
        <v>2507</v>
      </c>
    </row>
    <row r="1664" spans="1:5" ht="15.6" x14ac:dyDescent="0.3">
      <c r="A1664" s="1" t="s">
        <v>708</v>
      </c>
      <c r="B1664" s="1" t="s">
        <v>4688</v>
      </c>
      <c r="C1664" t="s">
        <v>2387</v>
      </c>
      <c r="D1664" t="s">
        <v>4373</v>
      </c>
    </row>
    <row r="1665" spans="1:5" ht="15.6" x14ac:dyDescent="0.3">
      <c r="A1665" s="1" t="s">
        <v>707</v>
      </c>
      <c r="B1665" s="1" t="s">
        <v>4689</v>
      </c>
      <c r="C1665" t="s">
        <v>2390</v>
      </c>
      <c r="D1665" t="s">
        <v>4690</v>
      </c>
      <c r="E1665" t="s">
        <v>2433</v>
      </c>
    </row>
    <row r="1666" spans="1:5" ht="15.6" x14ac:dyDescent="0.3">
      <c r="A1666" s="1" t="s">
        <v>706</v>
      </c>
      <c r="B1666" s="1" t="s">
        <v>4691</v>
      </c>
      <c r="C1666" t="s">
        <v>2390</v>
      </c>
      <c r="D1666" t="s">
        <v>2481</v>
      </c>
      <c r="E1666" t="s">
        <v>2508</v>
      </c>
    </row>
    <row r="1667" spans="1:5" ht="15.6" x14ac:dyDescent="0.3">
      <c r="A1667" s="1" t="s">
        <v>705</v>
      </c>
      <c r="B1667" s="1" t="s">
        <v>2537</v>
      </c>
      <c r="C1667" t="s">
        <v>2390</v>
      </c>
      <c r="D1667" t="s">
        <v>2627</v>
      </c>
      <c r="E1667" t="s">
        <v>2474</v>
      </c>
    </row>
    <row r="1668" spans="1:5" ht="15.6" x14ac:dyDescent="0.3">
      <c r="A1668" s="1" t="s">
        <v>704</v>
      </c>
      <c r="B1668" s="1" t="s">
        <v>4692</v>
      </c>
      <c r="C1668" t="s">
        <v>2390</v>
      </c>
      <c r="D1668" t="s">
        <v>2481</v>
      </c>
    </row>
    <row r="1669" spans="1:5" ht="15.6" x14ac:dyDescent="0.3">
      <c r="A1669" s="1" t="s">
        <v>703</v>
      </c>
      <c r="B1669" s="1" t="s">
        <v>4693</v>
      </c>
      <c r="C1669" t="s">
        <v>2390</v>
      </c>
      <c r="D1669" t="s">
        <v>2444</v>
      </c>
      <c r="E1669" t="s">
        <v>2408</v>
      </c>
    </row>
    <row r="1670" spans="1:5" ht="15.6" x14ac:dyDescent="0.3">
      <c r="A1670" s="1" t="s">
        <v>702</v>
      </c>
      <c r="B1670" s="1" t="s">
        <v>3117</v>
      </c>
      <c r="C1670" t="s">
        <v>2390</v>
      </c>
      <c r="D1670" t="s">
        <v>2391</v>
      </c>
    </row>
    <row r="1671" spans="1:5" ht="15.6" x14ac:dyDescent="0.3">
      <c r="A1671" s="1" t="s">
        <v>701</v>
      </c>
      <c r="B1671" s="1" t="s">
        <v>4694</v>
      </c>
      <c r="C1671" t="s">
        <v>2390</v>
      </c>
      <c r="D1671" t="s">
        <v>4695</v>
      </c>
      <c r="E1671" t="s">
        <v>2691</v>
      </c>
    </row>
    <row r="1672" spans="1:5" ht="15.6" x14ac:dyDescent="0.3">
      <c r="A1672" s="1" t="s">
        <v>700</v>
      </c>
      <c r="B1672" s="1" t="s">
        <v>4139</v>
      </c>
      <c r="C1672" t="s">
        <v>2387</v>
      </c>
      <c r="D1672" t="s">
        <v>2453</v>
      </c>
      <c r="E1672" t="s">
        <v>2459</v>
      </c>
    </row>
    <row r="1673" spans="1:5" ht="15.6" x14ac:dyDescent="0.3">
      <c r="A1673" s="1" t="s">
        <v>699</v>
      </c>
      <c r="B1673" s="1" t="s">
        <v>4696</v>
      </c>
      <c r="C1673" t="s">
        <v>2390</v>
      </c>
      <c r="D1673" t="s">
        <v>4551</v>
      </c>
    </row>
    <row r="1674" spans="1:5" ht="15.6" x14ac:dyDescent="0.3">
      <c r="A1674" s="1" t="s">
        <v>698</v>
      </c>
      <c r="B1674" s="1" t="s">
        <v>4697</v>
      </c>
      <c r="C1674" t="s">
        <v>2387</v>
      </c>
      <c r="D1674" t="s">
        <v>3357</v>
      </c>
      <c r="E1674" t="s">
        <v>2469</v>
      </c>
    </row>
    <row r="1675" spans="1:5" ht="15.6" x14ac:dyDescent="0.3">
      <c r="A1675" s="1" t="s">
        <v>697</v>
      </c>
      <c r="B1675" s="1" t="s">
        <v>4698</v>
      </c>
      <c r="C1675" t="s">
        <v>2387</v>
      </c>
      <c r="D1675" t="s">
        <v>3292</v>
      </c>
      <c r="E1675" t="s">
        <v>2474</v>
      </c>
    </row>
    <row r="1676" spans="1:5" ht="15.6" x14ac:dyDescent="0.3">
      <c r="A1676" s="1" t="s">
        <v>696</v>
      </c>
      <c r="B1676" s="1" t="s">
        <v>4699</v>
      </c>
      <c r="C1676" t="s">
        <v>2390</v>
      </c>
      <c r="D1676" t="s">
        <v>4700</v>
      </c>
    </row>
    <row r="1677" spans="1:5" ht="15.6" x14ac:dyDescent="0.3">
      <c r="A1677" s="1" t="s">
        <v>695</v>
      </c>
      <c r="B1677" s="1" t="s">
        <v>4701</v>
      </c>
      <c r="C1677" t="s">
        <v>2387</v>
      </c>
      <c r="D1677" t="s">
        <v>4702</v>
      </c>
    </row>
    <row r="1678" spans="1:5" ht="15.6" x14ac:dyDescent="0.3">
      <c r="A1678" s="1" t="s">
        <v>694</v>
      </c>
      <c r="B1678" s="1" t="s">
        <v>4703</v>
      </c>
      <c r="C1678" t="s">
        <v>2387</v>
      </c>
      <c r="D1678" t="s">
        <v>3890</v>
      </c>
    </row>
    <row r="1679" spans="1:5" ht="15.6" x14ac:dyDescent="0.3">
      <c r="A1679" s="1" t="s">
        <v>693</v>
      </c>
      <c r="B1679" s="1" t="s">
        <v>4704</v>
      </c>
      <c r="C1679" t="s">
        <v>2390</v>
      </c>
      <c r="D1679" t="s">
        <v>4358</v>
      </c>
      <c r="E1679" t="s">
        <v>2877</v>
      </c>
    </row>
    <row r="1680" spans="1:5" ht="15.6" x14ac:dyDescent="0.3">
      <c r="A1680" s="1" t="s">
        <v>692</v>
      </c>
      <c r="B1680" s="1" t="s">
        <v>4104</v>
      </c>
      <c r="C1680" t="s">
        <v>2387</v>
      </c>
      <c r="D1680" t="s">
        <v>2990</v>
      </c>
      <c r="E1680" t="s">
        <v>2469</v>
      </c>
    </row>
    <row r="1681" spans="1:5" ht="15.6" x14ac:dyDescent="0.3">
      <c r="A1681" s="1" t="s">
        <v>691</v>
      </c>
      <c r="B1681" s="1" t="s">
        <v>4705</v>
      </c>
      <c r="C1681" t="s">
        <v>2387</v>
      </c>
      <c r="D1681" t="s">
        <v>4706</v>
      </c>
    </row>
    <row r="1682" spans="1:5" ht="15.6" x14ac:dyDescent="0.3">
      <c r="A1682" s="1" t="s">
        <v>690</v>
      </c>
      <c r="B1682" s="1" t="s">
        <v>3332</v>
      </c>
      <c r="C1682" t="s">
        <v>2390</v>
      </c>
      <c r="D1682" t="s">
        <v>4707</v>
      </c>
      <c r="E1682" t="s">
        <v>2691</v>
      </c>
    </row>
    <row r="1683" spans="1:5" ht="15.6" x14ac:dyDescent="0.3">
      <c r="A1683" s="1" t="s">
        <v>689</v>
      </c>
      <c r="B1683" s="1" t="s">
        <v>4708</v>
      </c>
      <c r="C1683" t="s">
        <v>2390</v>
      </c>
      <c r="D1683" t="s">
        <v>4130</v>
      </c>
    </row>
    <row r="1684" spans="1:5" ht="15.6" x14ac:dyDescent="0.3">
      <c r="A1684" s="1" t="s">
        <v>688</v>
      </c>
      <c r="B1684" s="1" t="s">
        <v>3013</v>
      </c>
      <c r="C1684" t="s">
        <v>2387</v>
      </c>
      <c r="D1684" t="s">
        <v>4709</v>
      </c>
    </row>
    <row r="1685" spans="1:5" ht="15.6" x14ac:dyDescent="0.3">
      <c r="A1685" s="1" t="s">
        <v>687</v>
      </c>
      <c r="B1685" s="1" t="s">
        <v>4322</v>
      </c>
      <c r="C1685" t="s">
        <v>2390</v>
      </c>
      <c r="D1685" t="s">
        <v>4710</v>
      </c>
    </row>
    <row r="1686" spans="1:5" ht="15.6" x14ac:dyDescent="0.3">
      <c r="A1686" s="1" t="s">
        <v>686</v>
      </c>
      <c r="B1686" s="1" t="s">
        <v>4711</v>
      </c>
      <c r="C1686" t="s">
        <v>2390</v>
      </c>
      <c r="D1686" t="s">
        <v>2495</v>
      </c>
      <c r="E1686" t="s">
        <v>2616</v>
      </c>
    </row>
    <row r="1687" spans="1:5" ht="15.6" x14ac:dyDescent="0.3">
      <c r="A1687" s="1" t="s">
        <v>685</v>
      </c>
      <c r="B1687" s="1" t="s">
        <v>3207</v>
      </c>
      <c r="C1687" t="s">
        <v>2390</v>
      </c>
      <c r="D1687" t="s">
        <v>4712</v>
      </c>
    </row>
    <row r="1688" spans="1:5" ht="15.6" x14ac:dyDescent="0.3">
      <c r="A1688" s="1" t="s">
        <v>684</v>
      </c>
      <c r="B1688" s="1" t="s">
        <v>4713</v>
      </c>
      <c r="C1688" t="s">
        <v>2387</v>
      </c>
      <c r="D1688" t="s">
        <v>4251</v>
      </c>
      <c r="E1688" t="s">
        <v>2511</v>
      </c>
    </row>
    <row r="1689" spans="1:5" ht="15.6" x14ac:dyDescent="0.3">
      <c r="A1689" s="1" t="s">
        <v>683</v>
      </c>
      <c r="B1689" s="1" t="s">
        <v>4714</v>
      </c>
      <c r="C1689" t="s">
        <v>3220</v>
      </c>
      <c r="D1689" t="s">
        <v>4715</v>
      </c>
      <c r="E1689" t="s">
        <v>2671</v>
      </c>
    </row>
    <row r="1690" spans="1:5" ht="15.6" x14ac:dyDescent="0.3">
      <c r="A1690" s="1" t="s">
        <v>682</v>
      </c>
      <c r="B1690" s="1" t="s">
        <v>4716</v>
      </c>
      <c r="C1690" t="s">
        <v>2390</v>
      </c>
      <c r="D1690" t="s">
        <v>2610</v>
      </c>
      <c r="E1690" t="s">
        <v>2662</v>
      </c>
    </row>
    <row r="1691" spans="1:5" ht="15.6" x14ac:dyDescent="0.3">
      <c r="A1691" s="1" t="s">
        <v>681</v>
      </c>
      <c r="B1691" s="1" t="s">
        <v>4717</v>
      </c>
      <c r="C1691" t="s">
        <v>2387</v>
      </c>
      <c r="D1691" t="s">
        <v>4718</v>
      </c>
    </row>
    <row r="1692" spans="1:5" ht="15.6" x14ac:dyDescent="0.3">
      <c r="A1692" s="1" t="s">
        <v>680</v>
      </c>
      <c r="B1692" s="1" t="s">
        <v>4719</v>
      </c>
      <c r="C1692" t="s">
        <v>2387</v>
      </c>
      <c r="D1692" t="s">
        <v>2593</v>
      </c>
      <c r="E1692" t="s">
        <v>2493</v>
      </c>
    </row>
    <row r="1693" spans="1:5" ht="15.6" x14ac:dyDescent="0.3">
      <c r="A1693" s="1" t="s">
        <v>679</v>
      </c>
      <c r="B1693" s="1" t="s">
        <v>4720</v>
      </c>
      <c r="C1693" t="s">
        <v>2390</v>
      </c>
      <c r="D1693" t="s">
        <v>2507</v>
      </c>
      <c r="E1693" t="s">
        <v>2454</v>
      </c>
    </row>
    <row r="1694" spans="1:5" ht="15.6" x14ac:dyDescent="0.3">
      <c r="A1694" s="1" t="s">
        <v>678</v>
      </c>
      <c r="B1694" s="1" t="s">
        <v>3225</v>
      </c>
      <c r="C1694" t="s">
        <v>2390</v>
      </c>
      <c r="D1694" t="s">
        <v>4721</v>
      </c>
    </row>
    <row r="1695" spans="1:5" ht="15.6" x14ac:dyDescent="0.3">
      <c r="A1695" s="1" t="s">
        <v>677</v>
      </c>
      <c r="B1695" s="1" t="s">
        <v>4722</v>
      </c>
      <c r="C1695" t="s">
        <v>2387</v>
      </c>
      <c r="D1695" t="s">
        <v>3124</v>
      </c>
      <c r="E1695" t="s">
        <v>2493</v>
      </c>
    </row>
    <row r="1696" spans="1:5" ht="15.6" x14ac:dyDescent="0.3">
      <c r="A1696" s="1" t="s">
        <v>676</v>
      </c>
      <c r="B1696" s="1" t="s">
        <v>4723</v>
      </c>
      <c r="C1696" t="s">
        <v>2387</v>
      </c>
      <c r="D1696" t="s">
        <v>4724</v>
      </c>
    </row>
    <row r="1697" spans="1:5" ht="15.6" x14ac:dyDescent="0.3">
      <c r="A1697" s="1" t="s">
        <v>675</v>
      </c>
      <c r="B1697" s="1" t="s">
        <v>4725</v>
      </c>
      <c r="C1697" t="s">
        <v>2387</v>
      </c>
      <c r="D1697" t="s">
        <v>3438</v>
      </c>
      <c r="E1697" t="s">
        <v>2423</v>
      </c>
    </row>
    <row r="1698" spans="1:5" ht="15.6" x14ac:dyDescent="0.3">
      <c r="A1698" s="1" t="s">
        <v>674</v>
      </c>
      <c r="B1698" s="1" t="s">
        <v>4364</v>
      </c>
      <c r="C1698" t="s">
        <v>2387</v>
      </c>
      <c r="D1698" t="s">
        <v>4257</v>
      </c>
      <c r="E1698" t="s">
        <v>2671</v>
      </c>
    </row>
    <row r="1699" spans="1:5" ht="15.6" x14ac:dyDescent="0.3">
      <c r="A1699" s="1" t="s">
        <v>673</v>
      </c>
      <c r="B1699" s="1" t="s">
        <v>4726</v>
      </c>
      <c r="C1699" t="s">
        <v>2387</v>
      </c>
      <c r="D1699" t="s">
        <v>2633</v>
      </c>
      <c r="E1699" t="s">
        <v>2469</v>
      </c>
    </row>
    <row r="1700" spans="1:5" ht="15.6" x14ac:dyDescent="0.3">
      <c r="A1700" s="1" t="s">
        <v>672</v>
      </c>
      <c r="B1700" s="1" t="s">
        <v>4727</v>
      </c>
      <c r="C1700" t="s">
        <v>2390</v>
      </c>
      <c r="D1700" t="s">
        <v>2601</v>
      </c>
    </row>
    <row r="1701" spans="1:5" ht="15.6" x14ac:dyDescent="0.3">
      <c r="A1701" s="1" t="s">
        <v>671</v>
      </c>
      <c r="B1701" s="1" t="s">
        <v>4728</v>
      </c>
      <c r="C1701" t="s">
        <v>2387</v>
      </c>
      <c r="D1701" t="s">
        <v>2946</v>
      </c>
      <c r="E1701" t="s">
        <v>2469</v>
      </c>
    </row>
    <row r="1702" spans="1:5" ht="15.6" x14ac:dyDescent="0.3">
      <c r="A1702" s="1" t="s">
        <v>670</v>
      </c>
      <c r="B1702" s="1" t="s">
        <v>4729</v>
      </c>
      <c r="C1702" t="s">
        <v>2390</v>
      </c>
      <c r="D1702" t="s">
        <v>2405</v>
      </c>
    </row>
    <row r="1703" spans="1:5" ht="15.6" x14ac:dyDescent="0.3">
      <c r="A1703" s="1" t="s">
        <v>669</v>
      </c>
      <c r="B1703" s="1" t="s">
        <v>4730</v>
      </c>
      <c r="C1703" t="s">
        <v>2390</v>
      </c>
      <c r="D1703" t="s">
        <v>2561</v>
      </c>
    </row>
    <row r="1704" spans="1:5" ht="15.6" x14ac:dyDescent="0.3">
      <c r="A1704" s="1" t="s">
        <v>668</v>
      </c>
      <c r="B1704" s="1" t="s">
        <v>4731</v>
      </c>
      <c r="C1704" t="s">
        <v>2390</v>
      </c>
      <c r="D1704" t="s">
        <v>3543</v>
      </c>
    </row>
    <row r="1705" spans="1:5" ht="15.6" x14ac:dyDescent="0.3">
      <c r="A1705" s="1" t="s">
        <v>667</v>
      </c>
      <c r="B1705" s="1" t="s">
        <v>4732</v>
      </c>
      <c r="C1705" t="s">
        <v>2387</v>
      </c>
      <c r="D1705" t="s">
        <v>2773</v>
      </c>
    </row>
    <row r="1706" spans="1:5" ht="15.6" x14ac:dyDescent="0.3">
      <c r="A1706" s="1" t="s">
        <v>666</v>
      </c>
      <c r="B1706" s="1" t="s">
        <v>3605</v>
      </c>
      <c r="C1706" t="s">
        <v>2390</v>
      </c>
      <c r="D1706" t="s">
        <v>2483</v>
      </c>
      <c r="E1706" t="s">
        <v>2532</v>
      </c>
    </row>
    <row r="1707" spans="1:5" ht="15.6" x14ac:dyDescent="0.3">
      <c r="A1707" s="1" t="s">
        <v>665</v>
      </c>
      <c r="B1707" s="1" t="s">
        <v>4733</v>
      </c>
      <c r="C1707" t="s">
        <v>2387</v>
      </c>
      <c r="D1707" t="s">
        <v>4734</v>
      </c>
    </row>
    <row r="1708" spans="1:5" ht="15.6" x14ac:dyDescent="0.3">
      <c r="A1708" s="1" t="s">
        <v>664</v>
      </c>
      <c r="B1708" s="1" t="s">
        <v>4067</v>
      </c>
      <c r="C1708" t="s">
        <v>2387</v>
      </c>
      <c r="D1708" t="s">
        <v>3025</v>
      </c>
      <c r="E1708" t="s">
        <v>2790</v>
      </c>
    </row>
    <row r="1709" spans="1:5" ht="15.6" x14ac:dyDescent="0.3">
      <c r="A1709" s="1" t="s">
        <v>663</v>
      </c>
      <c r="B1709" s="1" t="s">
        <v>4735</v>
      </c>
      <c r="C1709" t="s">
        <v>2390</v>
      </c>
      <c r="D1709" t="s">
        <v>4736</v>
      </c>
    </row>
    <row r="1710" spans="1:5" ht="15.6" x14ac:dyDescent="0.3">
      <c r="A1710" s="1" t="s">
        <v>662</v>
      </c>
      <c r="B1710" s="1" t="s">
        <v>4364</v>
      </c>
      <c r="C1710" t="s">
        <v>2387</v>
      </c>
      <c r="D1710" t="s">
        <v>2595</v>
      </c>
      <c r="E1710" t="s">
        <v>2790</v>
      </c>
    </row>
    <row r="1711" spans="1:5" ht="15.6" x14ac:dyDescent="0.3">
      <c r="A1711" s="1" t="s">
        <v>661</v>
      </c>
      <c r="B1711" s="1" t="s">
        <v>4737</v>
      </c>
      <c r="C1711" t="s">
        <v>2387</v>
      </c>
      <c r="D1711" t="s">
        <v>3347</v>
      </c>
    </row>
    <row r="1712" spans="1:5" ht="15.6" x14ac:dyDescent="0.3">
      <c r="A1712" s="1" t="s">
        <v>660</v>
      </c>
      <c r="B1712" s="1" t="s">
        <v>2497</v>
      </c>
      <c r="C1712" t="s">
        <v>5398</v>
      </c>
      <c r="D1712" t="s">
        <v>5411</v>
      </c>
      <c r="E1712" t="s">
        <v>5189</v>
      </c>
    </row>
    <row r="1713" spans="1:5" ht="15.6" x14ac:dyDescent="0.3">
      <c r="A1713" s="1" t="s">
        <v>659</v>
      </c>
      <c r="B1713" s="1" t="s">
        <v>4738</v>
      </c>
      <c r="C1713" t="s">
        <v>2387</v>
      </c>
      <c r="D1713" t="s">
        <v>3002</v>
      </c>
    </row>
    <row r="1714" spans="1:5" ht="15.6" x14ac:dyDescent="0.3">
      <c r="A1714" s="1" t="s">
        <v>658</v>
      </c>
      <c r="B1714" s="1" t="s">
        <v>4739</v>
      </c>
      <c r="C1714" t="s">
        <v>2390</v>
      </c>
      <c r="D1714" t="s">
        <v>2753</v>
      </c>
    </row>
    <row r="1715" spans="1:5" ht="15.6" x14ac:dyDescent="0.3">
      <c r="A1715" s="1" t="s">
        <v>657</v>
      </c>
      <c r="B1715" s="1" t="s">
        <v>4740</v>
      </c>
      <c r="C1715" t="s">
        <v>2387</v>
      </c>
      <c r="D1715" t="s">
        <v>4741</v>
      </c>
      <c r="E1715" t="s">
        <v>2616</v>
      </c>
    </row>
    <row r="1716" spans="1:5" ht="15.6" x14ac:dyDescent="0.3">
      <c r="A1716" s="1" t="s">
        <v>656</v>
      </c>
      <c r="B1716" s="1" t="s">
        <v>4742</v>
      </c>
      <c r="C1716" t="s">
        <v>2387</v>
      </c>
      <c r="D1716" t="s">
        <v>3347</v>
      </c>
    </row>
    <row r="1717" spans="1:5" ht="15.6" x14ac:dyDescent="0.3">
      <c r="A1717" s="1" t="s">
        <v>655</v>
      </c>
      <c r="B1717" s="1" t="s">
        <v>4743</v>
      </c>
      <c r="C1717" t="s">
        <v>2390</v>
      </c>
      <c r="D1717" t="s">
        <v>2495</v>
      </c>
    </row>
    <row r="1718" spans="1:5" ht="15.6" x14ac:dyDescent="0.3">
      <c r="A1718" s="1" t="s">
        <v>654</v>
      </c>
      <c r="B1718" s="1" t="s">
        <v>4744</v>
      </c>
      <c r="C1718" t="s">
        <v>2387</v>
      </c>
      <c r="D1718" t="s">
        <v>4745</v>
      </c>
      <c r="E1718" t="s">
        <v>2474</v>
      </c>
    </row>
    <row r="1719" spans="1:5" ht="15.6" x14ac:dyDescent="0.3">
      <c r="A1719" s="1" t="s">
        <v>653</v>
      </c>
      <c r="B1719" s="1" t="s">
        <v>4746</v>
      </c>
      <c r="C1719" t="s">
        <v>2387</v>
      </c>
      <c r="D1719" t="s">
        <v>2765</v>
      </c>
      <c r="E1719" t="s">
        <v>2553</v>
      </c>
    </row>
    <row r="1720" spans="1:5" ht="15.6" x14ac:dyDescent="0.3">
      <c r="A1720" s="1" t="s">
        <v>652</v>
      </c>
      <c r="B1720" s="1" t="s">
        <v>4747</v>
      </c>
      <c r="C1720" t="s">
        <v>2387</v>
      </c>
      <c r="D1720" t="s">
        <v>3229</v>
      </c>
      <c r="E1720" t="s">
        <v>2423</v>
      </c>
    </row>
    <row r="1721" spans="1:5" ht="15.6" x14ac:dyDescent="0.3">
      <c r="A1721" s="1" t="s">
        <v>651</v>
      </c>
      <c r="B1721" s="1" t="s">
        <v>2796</v>
      </c>
      <c r="C1721" t="s">
        <v>2387</v>
      </c>
      <c r="D1721" t="s">
        <v>3124</v>
      </c>
      <c r="E1721" t="s">
        <v>2428</v>
      </c>
    </row>
    <row r="1722" spans="1:5" ht="15.6" x14ac:dyDescent="0.3">
      <c r="A1722" s="1" t="s">
        <v>650</v>
      </c>
      <c r="B1722" s="1" t="s">
        <v>4748</v>
      </c>
      <c r="C1722" t="s">
        <v>2390</v>
      </c>
      <c r="D1722" t="s">
        <v>2407</v>
      </c>
    </row>
    <row r="1723" spans="1:5" ht="15.6" x14ac:dyDescent="0.3">
      <c r="A1723" s="1" t="s">
        <v>649</v>
      </c>
      <c r="B1723" s="1" t="s">
        <v>4749</v>
      </c>
      <c r="C1723" t="s">
        <v>2390</v>
      </c>
      <c r="D1723" t="s">
        <v>4750</v>
      </c>
    </row>
    <row r="1724" spans="1:5" ht="15.6" x14ac:dyDescent="0.3">
      <c r="A1724" s="1" t="s">
        <v>648</v>
      </c>
      <c r="B1724" s="1" t="s">
        <v>4751</v>
      </c>
      <c r="C1724" t="s">
        <v>2387</v>
      </c>
      <c r="D1724" t="s">
        <v>3737</v>
      </c>
    </row>
    <row r="1725" spans="1:5" ht="15.6" x14ac:dyDescent="0.3">
      <c r="A1725" s="1" t="s">
        <v>647</v>
      </c>
      <c r="B1725" s="1" t="s">
        <v>4752</v>
      </c>
      <c r="C1725" t="s">
        <v>2390</v>
      </c>
      <c r="D1725" t="s">
        <v>4753</v>
      </c>
    </row>
    <row r="1726" spans="1:5" ht="15.6" x14ac:dyDescent="0.3">
      <c r="A1726" s="1" t="s">
        <v>646</v>
      </c>
      <c r="B1726" s="1" t="s">
        <v>4440</v>
      </c>
      <c r="C1726" t="s">
        <v>2387</v>
      </c>
      <c r="D1726" t="s">
        <v>4754</v>
      </c>
    </row>
    <row r="1727" spans="1:5" ht="15.6" x14ac:dyDescent="0.3">
      <c r="A1727" s="1" t="s">
        <v>645</v>
      </c>
      <c r="B1727" s="1" t="s">
        <v>4755</v>
      </c>
      <c r="C1727" t="s">
        <v>2387</v>
      </c>
      <c r="D1727" t="s">
        <v>2388</v>
      </c>
      <c r="E1727" t="s">
        <v>2477</v>
      </c>
    </row>
    <row r="1728" spans="1:5" ht="15.6" x14ac:dyDescent="0.3">
      <c r="A1728" s="1" t="s">
        <v>644</v>
      </c>
      <c r="B1728" s="1" t="s">
        <v>4756</v>
      </c>
      <c r="C1728" t="s">
        <v>2387</v>
      </c>
      <c r="D1728" t="s">
        <v>3292</v>
      </c>
      <c r="E1728" t="s">
        <v>2423</v>
      </c>
    </row>
    <row r="1729" spans="1:5" ht="15.6" x14ac:dyDescent="0.3">
      <c r="A1729" s="1" t="s">
        <v>643</v>
      </c>
      <c r="B1729" s="1" t="s">
        <v>3470</v>
      </c>
      <c r="C1729" t="s">
        <v>2390</v>
      </c>
      <c r="D1729" t="s">
        <v>4757</v>
      </c>
      <c r="E1729" t="s">
        <v>3316</v>
      </c>
    </row>
    <row r="1730" spans="1:5" ht="15.6" x14ac:dyDescent="0.3">
      <c r="A1730" s="1" t="s">
        <v>642</v>
      </c>
      <c r="B1730" s="1" t="s">
        <v>4758</v>
      </c>
      <c r="C1730" t="s">
        <v>2390</v>
      </c>
      <c r="D1730" t="s">
        <v>4759</v>
      </c>
      <c r="E1730" t="s">
        <v>2459</v>
      </c>
    </row>
    <row r="1731" spans="1:5" ht="15.6" x14ac:dyDescent="0.3">
      <c r="A1731" s="1" t="s">
        <v>641</v>
      </c>
      <c r="B1731" s="1" t="s">
        <v>4613</v>
      </c>
      <c r="C1731" t="s">
        <v>2390</v>
      </c>
      <c r="D1731" t="s">
        <v>2481</v>
      </c>
      <c r="E1731" t="s">
        <v>2459</v>
      </c>
    </row>
    <row r="1732" spans="1:5" ht="15.6" x14ac:dyDescent="0.3">
      <c r="A1732" s="1" t="s">
        <v>640</v>
      </c>
      <c r="B1732" s="1" t="s">
        <v>3366</v>
      </c>
      <c r="C1732" t="s">
        <v>2387</v>
      </c>
      <c r="D1732" t="s">
        <v>2670</v>
      </c>
    </row>
    <row r="1733" spans="1:5" ht="15.6" x14ac:dyDescent="0.3">
      <c r="A1733" s="1" t="s">
        <v>639</v>
      </c>
      <c r="B1733" s="1" t="s">
        <v>4760</v>
      </c>
      <c r="C1733" t="s">
        <v>2387</v>
      </c>
      <c r="D1733" t="s">
        <v>2567</v>
      </c>
    </row>
    <row r="1734" spans="1:5" ht="15.6" x14ac:dyDescent="0.3">
      <c r="A1734" s="1" t="s">
        <v>638</v>
      </c>
      <c r="B1734" s="1" t="s">
        <v>4761</v>
      </c>
      <c r="C1734" t="s">
        <v>2387</v>
      </c>
      <c r="D1734" t="s">
        <v>3405</v>
      </c>
    </row>
    <row r="1735" spans="1:5" ht="15.6" x14ac:dyDescent="0.3">
      <c r="A1735" s="1" t="s">
        <v>637</v>
      </c>
      <c r="B1735" s="1" t="s">
        <v>4762</v>
      </c>
      <c r="C1735" t="s">
        <v>2387</v>
      </c>
      <c r="D1735" t="s">
        <v>4763</v>
      </c>
    </row>
    <row r="1736" spans="1:5" ht="15.6" x14ac:dyDescent="0.3">
      <c r="A1736" s="1" t="s">
        <v>636</v>
      </c>
      <c r="B1736" s="1" t="s">
        <v>4764</v>
      </c>
      <c r="C1736" t="s">
        <v>3220</v>
      </c>
      <c r="D1736" t="s">
        <v>2765</v>
      </c>
      <c r="E1736" t="s">
        <v>2613</v>
      </c>
    </row>
    <row r="1737" spans="1:5" ht="15.6" x14ac:dyDescent="0.3">
      <c r="A1737" s="1" t="s">
        <v>635</v>
      </c>
      <c r="B1737" s="1" t="s">
        <v>4765</v>
      </c>
      <c r="C1737" t="s">
        <v>2387</v>
      </c>
      <c r="D1737" t="s">
        <v>4766</v>
      </c>
    </row>
    <row r="1738" spans="1:5" ht="15.6" x14ac:dyDescent="0.3">
      <c r="A1738" s="1" t="s">
        <v>634</v>
      </c>
      <c r="B1738" s="1" t="s">
        <v>3778</v>
      </c>
      <c r="C1738" t="s">
        <v>2390</v>
      </c>
      <c r="D1738" t="s">
        <v>2789</v>
      </c>
    </row>
    <row r="1739" spans="1:5" ht="15.6" x14ac:dyDescent="0.3">
      <c r="A1739" s="1" t="s">
        <v>633</v>
      </c>
      <c r="B1739" s="1" t="s">
        <v>4767</v>
      </c>
      <c r="C1739" t="s">
        <v>2390</v>
      </c>
      <c r="D1739" t="s">
        <v>2504</v>
      </c>
    </row>
    <row r="1740" spans="1:5" ht="15.6" x14ac:dyDescent="0.3">
      <c r="A1740" s="1" t="s">
        <v>631</v>
      </c>
      <c r="B1740" s="1" t="s">
        <v>4768</v>
      </c>
      <c r="C1740" t="s">
        <v>2390</v>
      </c>
      <c r="D1740" t="s">
        <v>2716</v>
      </c>
      <c r="E1740" t="s">
        <v>2616</v>
      </c>
    </row>
    <row r="1741" spans="1:5" ht="15.6" x14ac:dyDescent="0.3">
      <c r="A1741" s="1" t="s">
        <v>630</v>
      </c>
      <c r="B1741" s="1" t="s">
        <v>4769</v>
      </c>
      <c r="C1741" t="s">
        <v>2387</v>
      </c>
      <c r="D1741" t="s">
        <v>4709</v>
      </c>
      <c r="E1741" t="s">
        <v>2411</v>
      </c>
    </row>
    <row r="1742" spans="1:5" ht="15.6" x14ac:dyDescent="0.3">
      <c r="A1742" s="1" t="s">
        <v>629</v>
      </c>
      <c r="B1742" s="1" t="s">
        <v>4770</v>
      </c>
      <c r="C1742" t="s">
        <v>2387</v>
      </c>
      <c r="D1742" t="s">
        <v>4339</v>
      </c>
    </row>
    <row r="1743" spans="1:5" ht="15.6" x14ac:dyDescent="0.3">
      <c r="A1743" s="1" t="s">
        <v>628</v>
      </c>
      <c r="B1743" s="1" t="s">
        <v>4771</v>
      </c>
      <c r="C1743" t="s">
        <v>2387</v>
      </c>
      <c r="D1743" t="s">
        <v>4772</v>
      </c>
    </row>
    <row r="1744" spans="1:5" ht="15.6" x14ac:dyDescent="0.3">
      <c r="A1744" s="1" t="s">
        <v>627</v>
      </c>
      <c r="B1744" s="1" t="s">
        <v>4773</v>
      </c>
      <c r="C1744" t="s">
        <v>2387</v>
      </c>
      <c r="D1744" t="s">
        <v>2479</v>
      </c>
      <c r="E1744" t="s">
        <v>2408</v>
      </c>
    </row>
    <row r="1745" spans="1:5" ht="15.6" x14ac:dyDescent="0.3">
      <c r="A1745" s="1" t="s">
        <v>626</v>
      </c>
      <c r="B1745" s="1" t="s">
        <v>4774</v>
      </c>
      <c r="C1745" t="s">
        <v>2387</v>
      </c>
      <c r="D1745" t="s">
        <v>2525</v>
      </c>
    </row>
    <row r="1746" spans="1:5" ht="15.6" x14ac:dyDescent="0.3">
      <c r="A1746" s="1" t="s">
        <v>625</v>
      </c>
      <c r="B1746" s="1" t="s">
        <v>3564</v>
      </c>
      <c r="C1746" t="s">
        <v>2390</v>
      </c>
      <c r="D1746" t="s">
        <v>2435</v>
      </c>
      <c r="E1746" t="s">
        <v>2634</v>
      </c>
    </row>
    <row r="1747" spans="1:5" ht="15.6" x14ac:dyDescent="0.3">
      <c r="A1747" s="1" t="s">
        <v>624</v>
      </c>
      <c r="B1747" s="1" t="s">
        <v>4775</v>
      </c>
      <c r="C1747" t="s">
        <v>2387</v>
      </c>
      <c r="D1747" t="s">
        <v>3194</v>
      </c>
    </row>
    <row r="1748" spans="1:5" ht="15.6" x14ac:dyDescent="0.3">
      <c r="A1748" s="1" t="s">
        <v>623</v>
      </c>
      <c r="B1748" s="1" t="s">
        <v>4776</v>
      </c>
      <c r="C1748" t="s">
        <v>2387</v>
      </c>
      <c r="D1748" t="s">
        <v>4777</v>
      </c>
    </row>
    <row r="1749" spans="1:5" ht="15.6" x14ac:dyDescent="0.3">
      <c r="A1749" s="1" t="s">
        <v>622</v>
      </c>
      <c r="B1749" s="1" t="s">
        <v>4765</v>
      </c>
      <c r="C1749" t="s">
        <v>2390</v>
      </c>
      <c r="D1749" t="s">
        <v>3462</v>
      </c>
    </row>
    <row r="1750" spans="1:5" ht="15.6" x14ac:dyDescent="0.3">
      <c r="A1750" s="1" t="s">
        <v>621</v>
      </c>
      <c r="B1750" s="1" t="s">
        <v>4778</v>
      </c>
      <c r="C1750" t="s">
        <v>2390</v>
      </c>
      <c r="D1750" t="s">
        <v>3661</v>
      </c>
    </row>
    <row r="1751" spans="1:5" ht="15.6" x14ac:dyDescent="0.3">
      <c r="A1751" s="1" t="s">
        <v>620</v>
      </c>
      <c r="B1751" s="1" t="s">
        <v>4021</v>
      </c>
      <c r="C1751" t="s">
        <v>2390</v>
      </c>
      <c r="D1751" t="s">
        <v>2992</v>
      </c>
    </row>
    <row r="1752" spans="1:5" ht="15.6" x14ac:dyDescent="0.3">
      <c r="A1752" s="1" t="s">
        <v>619</v>
      </c>
      <c r="B1752" s="1" t="s">
        <v>4779</v>
      </c>
      <c r="C1752" t="s">
        <v>3220</v>
      </c>
      <c r="D1752" t="s">
        <v>3680</v>
      </c>
      <c r="E1752" t="s">
        <v>2598</v>
      </c>
    </row>
    <row r="1753" spans="1:5" ht="15.6" x14ac:dyDescent="0.3">
      <c r="A1753" s="1" t="s">
        <v>618</v>
      </c>
      <c r="B1753" s="1" t="s">
        <v>4780</v>
      </c>
      <c r="C1753" t="s">
        <v>2390</v>
      </c>
      <c r="D1753" t="s">
        <v>2403</v>
      </c>
      <c r="E1753" t="s">
        <v>2423</v>
      </c>
    </row>
    <row r="1754" spans="1:5" ht="15.6" x14ac:dyDescent="0.3">
      <c r="A1754" s="1" t="s">
        <v>617</v>
      </c>
      <c r="B1754" s="1" t="s">
        <v>4781</v>
      </c>
      <c r="C1754" t="s">
        <v>2390</v>
      </c>
      <c r="D1754" t="s">
        <v>4108</v>
      </c>
      <c r="E1754" t="s">
        <v>2553</v>
      </c>
    </row>
    <row r="1755" spans="1:5" ht="15.6" x14ac:dyDescent="0.3">
      <c r="A1755" s="1" t="s">
        <v>616</v>
      </c>
      <c r="B1755" s="1" t="s">
        <v>3383</v>
      </c>
      <c r="C1755" t="s">
        <v>2390</v>
      </c>
      <c r="D1755" t="s">
        <v>3351</v>
      </c>
      <c r="E1755" t="s">
        <v>2440</v>
      </c>
    </row>
    <row r="1756" spans="1:5" ht="15.6" x14ac:dyDescent="0.3">
      <c r="A1756" s="1" t="s">
        <v>615</v>
      </c>
      <c r="B1756" s="1" t="s">
        <v>4782</v>
      </c>
      <c r="C1756" t="s">
        <v>2387</v>
      </c>
      <c r="D1756" t="s">
        <v>3021</v>
      </c>
      <c r="E1756" t="s">
        <v>2423</v>
      </c>
    </row>
    <row r="1757" spans="1:5" ht="15.6" x14ac:dyDescent="0.3">
      <c r="A1757" s="1" t="s">
        <v>614</v>
      </c>
      <c r="B1757" s="1" t="s">
        <v>4783</v>
      </c>
      <c r="C1757" t="s">
        <v>2387</v>
      </c>
      <c r="D1757" t="s">
        <v>4784</v>
      </c>
    </row>
    <row r="1758" spans="1:5" ht="15.6" x14ac:dyDescent="0.3">
      <c r="A1758" s="1" t="s">
        <v>613</v>
      </c>
      <c r="B1758" s="1" t="s">
        <v>2853</v>
      </c>
      <c r="C1758" t="s">
        <v>2390</v>
      </c>
      <c r="D1758" t="s">
        <v>2941</v>
      </c>
      <c r="E1758" t="s">
        <v>2474</v>
      </c>
    </row>
    <row r="1759" spans="1:5" ht="15.6" x14ac:dyDescent="0.3">
      <c r="A1759" s="1" t="s">
        <v>612</v>
      </c>
      <c r="B1759" s="1" t="s">
        <v>4785</v>
      </c>
      <c r="C1759" t="s">
        <v>3220</v>
      </c>
      <c r="D1759" t="s">
        <v>4786</v>
      </c>
      <c r="E1759" t="s">
        <v>5412</v>
      </c>
    </row>
    <row r="1760" spans="1:5" ht="15.6" x14ac:dyDescent="0.3">
      <c r="A1760" s="1" t="s">
        <v>611</v>
      </c>
      <c r="B1760" s="1" t="s">
        <v>4787</v>
      </c>
      <c r="C1760" t="s">
        <v>2390</v>
      </c>
      <c r="D1760" t="s">
        <v>2416</v>
      </c>
      <c r="E1760" t="s">
        <v>2428</v>
      </c>
    </row>
    <row r="1761" spans="1:5" ht="15.6" x14ac:dyDescent="0.3">
      <c r="A1761" s="1" t="s">
        <v>610</v>
      </c>
      <c r="B1761" s="1" t="s">
        <v>4788</v>
      </c>
      <c r="C1761" t="s">
        <v>2390</v>
      </c>
      <c r="D1761" t="s">
        <v>4789</v>
      </c>
    </row>
    <row r="1762" spans="1:5" ht="15.6" x14ac:dyDescent="0.3">
      <c r="A1762" s="1" t="s">
        <v>609</v>
      </c>
      <c r="B1762" s="1" t="s">
        <v>4790</v>
      </c>
      <c r="C1762" t="s">
        <v>2390</v>
      </c>
      <c r="D1762" t="s">
        <v>4510</v>
      </c>
      <c r="E1762" t="s">
        <v>2401</v>
      </c>
    </row>
    <row r="1763" spans="1:5" ht="15.6" x14ac:dyDescent="0.3">
      <c r="A1763" s="1" t="s">
        <v>608</v>
      </c>
      <c r="B1763" s="1" t="s">
        <v>4791</v>
      </c>
      <c r="C1763" t="s">
        <v>2387</v>
      </c>
      <c r="D1763" t="s">
        <v>2453</v>
      </c>
      <c r="E1763" t="s">
        <v>2469</v>
      </c>
    </row>
    <row r="1764" spans="1:5" ht="15.6" x14ac:dyDescent="0.3">
      <c r="A1764" s="1" t="s">
        <v>607</v>
      </c>
      <c r="B1764" s="1" t="s">
        <v>4792</v>
      </c>
      <c r="C1764" t="s">
        <v>2387</v>
      </c>
      <c r="D1764" t="s">
        <v>2986</v>
      </c>
      <c r="E1764" t="s">
        <v>2797</v>
      </c>
    </row>
    <row r="1765" spans="1:5" ht="15.6" x14ac:dyDescent="0.3">
      <c r="A1765" s="1" t="s">
        <v>606</v>
      </c>
      <c r="B1765" s="1" t="s">
        <v>2834</v>
      </c>
      <c r="C1765" t="s">
        <v>2387</v>
      </c>
      <c r="D1765" t="s">
        <v>4793</v>
      </c>
      <c r="E1765" t="s">
        <v>2582</v>
      </c>
    </row>
    <row r="1766" spans="1:5" ht="15.6" x14ac:dyDescent="0.3">
      <c r="A1766" s="1" t="s">
        <v>605</v>
      </c>
      <c r="B1766" s="1" t="s">
        <v>4095</v>
      </c>
      <c r="C1766" t="s">
        <v>2387</v>
      </c>
      <c r="D1766" t="s">
        <v>4794</v>
      </c>
      <c r="E1766" t="s">
        <v>2408</v>
      </c>
    </row>
    <row r="1767" spans="1:5" ht="15.6" x14ac:dyDescent="0.3">
      <c r="A1767" s="1" t="s">
        <v>604</v>
      </c>
      <c r="B1767" s="1" t="s">
        <v>4795</v>
      </c>
      <c r="C1767" t="s">
        <v>2390</v>
      </c>
      <c r="D1767" t="s">
        <v>2722</v>
      </c>
    </row>
    <row r="1768" spans="1:5" ht="15.6" x14ac:dyDescent="0.3">
      <c r="A1768" s="1" t="s">
        <v>603</v>
      </c>
      <c r="B1768" s="1" t="s">
        <v>4796</v>
      </c>
      <c r="C1768" t="s">
        <v>2387</v>
      </c>
      <c r="D1768" t="s">
        <v>2765</v>
      </c>
      <c r="E1768" t="s">
        <v>2423</v>
      </c>
    </row>
    <row r="1769" spans="1:5" ht="15.6" x14ac:dyDescent="0.3">
      <c r="A1769" s="1" t="s">
        <v>602</v>
      </c>
      <c r="B1769" s="1" t="s">
        <v>4797</v>
      </c>
      <c r="C1769" t="s">
        <v>2387</v>
      </c>
      <c r="D1769" t="s">
        <v>2765</v>
      </c>
    </row>
    <row r="1770" spans="1:5" ht="15.6" x14ac:dyDescent="0.3">
      <c r="A1770" s="1" t="s">
        <v>601</v>
      </c>
      <c r="B1770" s="1" t="s">
        <v>4798</v>
      </c>
      <c r="C1770" t="s">
        <v>2387</v>
      </c>
      <c r="D1770" t="s">
        <v>2525</v>
      </c>
    </row>
    <row r="1771" spans="1:5" ht="15.6" x14ac:dyDescent="0.3">
      <c r="A1771" s="1" t="s">
        <v>600</v>
      </c>
      <c r="B1771" s="1" t="s">
        <v>4799</v>
      </c>
      <c r="C1771" t="s">
        <v>2387</v>
      </c>
      <c r="D1771" t="s">
        <v>4800</v>
      </c>
      <c r="E1771" t="s">
        <v>2493</v>
      </c>
    </row>
    <row r="1772" spans="1:5" ht="15.6" x14ac:dyDescent="0.3">
      <c r="A1772" s="1" t="s">
        <v>599</v>
      </c>
      <c r="B1772" s="1" t="s">
        <v>4801</v>
      </c>
      <c r="C1772" t="s">
        <v>2387</v>
      </c>
      <c r="D1772" t="s">
        <v>4802</v>
      </c>
    </row>
    <row r="1773" spans="1:5" ht="15.6" x14ac:dyDescent="0.3">
      <c r="A1773" s="1" t="s">
        <v>598</v>
      </c>
      <c r="B1773" s="1" t="s">
        <v>4803</v>
      </c>
      <c r="C1773" t="s">
        <v>2387</v>
      </c>
      <c r="D1773" t="s">
        <v>3237</v>
      </c>
    </row>
    <row r="1774" spans="1:5" ht="15.6" x14ac:dyDescent="0.3">
      <c r="A1774" s="1" t="s">
        <v>597</v>
      </c>
      <c r="B1774" s="1" t="s">
        <v>4804</v>
      </c>
      <c r="C1774" t="s">
        <v>2387</v>
      </c>
      <c r="D1774" t="s">
        <v>4805</v>
      </c>
    </row>
    <row r="1775" spans="1:5" ht="15.6" x14ac:dyDescent="0.3">
      <c r="A1775" s="1" t="s">
        <v>596</v>
      </c>
      <c r="B1775" s="1" t="s">
        <v>4806</v>
      </c>
      <c r="C1775" t="s">
        <v>2390</v>
      </c>
      <c r="D1775" t="s">
        <v>2536</v>
      </c>
      <c r="E1775" t="s">
        <v>2459</v>
      </c>
    </row>
    <row r="1776" spans="1:5" ht="15.6" x14ac:dyDescent="0.3">
      <c r="A1776" s="1" t="s">
        <v>595</v>
      </c>
      <c r="B1776" s="1" t="s">
        <v>4807</v>
      </c>
      <c r="C1776" t="s">
        <v>2387</v>
      </c>
      <c r="D1776" t="s">
        <v>3960</v>
      </c>
    </row>
    <row r="1777" spans="1:5" ht="15.6" x14ac:dyDescent="0.3">
      <c r="A1777" s="1" t="s">
        <v>594</v>
      </c>
      <c r="B1777" s="1" t="s">
        <v>4808</v>
      </c>
      <c r="C1777" t="s">
        <v>2387</v>
      </c>
      <c r="D1777" t="s">
        <v>2595</v>
      </c>
    </row>
    <row r="1778" spans="1:5" ht="15.6" x14ac:dyDescent="0.3">
      <c r="A1778" s="1" t="s">
        <v>593</v>
      </c>
      <c r="B1778" s="1" t="s">
        <v>4809</v>
      </c>
      <c r="C1778" t="s">
        <v>2390</v>
      </c>
      <c r="D1778" t="s">
        <v>2391</v>
      </c>
      <c r="E1778" t="s">
        <v>2474</v>
      </c>
    </row>
    <row r="1779" spans="1:5" ht="15.6" x14ac:dyDescent="0.3">
      <c r="A1779" s="1" t="s">
        <v>592</v>
      </c>
      <c r="B1779" s="1" t="s">
        <v>4022</v>
      </c>
      <c r="C1779" t="s">
        <v>2387</v>
      </c>
      <c r="D1779" t="s">
        <v>4810</v>
      </c>
      <c r="E1779" t="s">
        <v>2428</v>
      </c>
    </row>
    <row r="1780" spans="1:5" ht="15.6" x14ac:dyDescent="0.3">
      <c r="A1780" s="1" t="s">
        <v>591</v>
      </c>
      <c r="B1780" s="1" t="s">
        <v>4811</v>
      </c>
      <c r="C1780" t="s">
        <v>2390</v>
      </c>
      <c r="D1780" t="s">
        <v>2850</v>
      </c>
      <c r="E1780" t="s">
        <v>2459</v>
      </c>
    </row>
    <row r="1781" spans="1:5" ht="15.6" x14ac:dyDescent="0.3">
      <c r="A1781" s="1" t="s">
        <v>590</v>
      </c>
      <c r="B1781" s="1" t="s">
        <v>4812</v>
      </c>
      <c r="C1781" t="s">
        <v>2387</v>
      </c>
      <c r="D1781" t="s">
        <v>3641</v>
      </c>
      <c r="E1781" t="s">
        <v>2474</v>
      </c>
    </row>
    <row r="1782" spans="1:5" ht="15.6" x14ac:dyDescent="0.3">
      <c r="A1782" s="1" t="s">
        <v>589</v>
      </c>
      <c r="B1782" s="1" t="s">
        <v>4813</v>
      </c>
      <c r="C1782" t="s">
        <v>2387</v>
      </c>
      <c r="D1782" t="s">
        <v>3737</v>
      </c>
      <c r="E1782" t="s">
        <v>2428</v>
      </c>
    </row>
    <row r="1783" spans="1:5" ht="15.6" x14ac:dyDescent="0.3">
      <c r="A1783" s="1" t="s">
        <v>588</v>
      </c>
      <c r="B1783" s="1" t="s">
        <v>4623</v>
      </c>
      <c r="C1783" t="s">
        <v>2390</v>
      </c>
      <c r="D1783" t="s">
        <v>2852</v>
      </c>
      <c r="E1783" t="s">
        <v>2490</v>
      </c>
    </row>
    <row r="1784" spans="1:5" ht="15.6" x14ac:dyDescent="0.3">
      <c r="A1784" s="1" t="s">
        <v>587</v>
      </c>
      <c r="B1784" s="1" t="s">
        <v>2448</v>
      </c>
      <c r="C1784" t="s">
        <v>2387</v>
      </c>
      <c r="D1784" t="s">
        <v>4564</v>
      </c>
    </row>
    <row r="1785" spans="1:5" ht="15.6" x14ac:dyDescent="0.3">
      <c r="A1785" s="1" t="s">
        <v>586</v>
      </c>
      <c r="B1785" s="1" t="s">
        <v>3361</v>
      </c>
      <c r="C1785" t="s">
        <v>2390</v>
      </c>
      <c r="D1785" t="s">
        <v>2483</v>
      </c>
      <c r="E1785" t="s">
        <v>2553</v>
      </c>
    </row>
    <row r="1786" spans="1:5" ht="15.6" x14ac:dyDescent="0.3">
      <c r="A1786" s="1" t="s">
        <v>585</v>
      </c>
      <c r="B1786" s="1" t="s">
        <v>4814</v>
      </c>
      <c r="C1786" t="s">
        <v>2390</v>
      </c>
      <c r="D1786" t="s">
        <v>4815</v>
      </c>
    </row>
    <row r="1787" spans="1:5" ht="15.6" x14ac:dyDescent="0.3">
      <c r="A1787" s="1" t="s">
        <v>584</v>
      </c>
      <c r="B1787" s="1" t="s">
        <v>4816</v>
      </c>
      <c r="C1787" t="s">
        <v>2390</v>
      </c>
      <c r="D1787" t="s">
        <v>2435</v>
      </c>
    </row>
    <row r="1788" spans="1:5" ht="15.6" x14ac:dyDescent="0.3">
      <c r="A1788" s="1" t="s">
        <v>583</v>
      </c>
      <c r="B1788" s="1" t="s">
        <v>4817</v>
      </c>
      <c r="C1788" t="s">
        <v>2390</v>
      </c>
      <c r="D1788" t="s">
        <v>3859</v>
      </c>
      <c r="E1788" t="s">
        <v>2687</v>
      </c>
    </row>
    <row r="1789" spans="1:5" ht="15.6" x14ac:dyDescent="0.3">
      <c r="A1789" s="1" t="s">
        <v>582</v>
      </c>
      <c r="B1789" s="1" t="s">
        <v>4048</v>
      </c>
      <c r="C1789" t="s">
        <v>2390</v>
      </c>
      <c r="D1789" t="s">
        <v>2837</v>
      </c>
      <c r="E1789" t="s">
        <v>2634</v>
      </c>
    </row>
    <row r="1790" spans="1:5" ht="15.6" x14ac:dyDescent="0.3">
      <c r="A1790" s="1" t="s">
        <v>581</v>
      </c>
      <c r="B1790" s="1" t="s">
        <v>4818</v>
      </c>
      <c r="C1790" t="s">
        <v>2390</v>
      </c>
      <c r="D1790" t="s">
        <v>2403</v>
      </c>
    </row>
    <row r="1791" spans="1:5" ht="15.6" x14ac:dyDescent="0.3">
      <c r="A1791" s="1" t="s">
        <v>580</v>
      </c>
      <c r="B1791" s="1" t="s">
        <v>4819</v>
      </c>
      <c r="C1791" t="s">
        <v>2390</v>
      </c>
      <c r="D1791" t="s">
        <v>4820</v>
      </c>
    </row>
    <row r="1792" spans="1:5" ht="15.6" x14ac:dyDescent="0.3">
      <c r="A1792" s="1" t="s">
        <v>579</v>
      </c>
      <c r="B1792" s="1" t="s">
        <v>3106</v>
      </c>
      <c r="C1792" t="s">
        <v>2390</v>
      </c>
      <c r="D1792" t="s">
        <v>2435</v>
      </c>
      <c r="E1792" t="s">
        <v>2447</v>
      </c>
    </row>
    <row r="1793" spans="1:5" ht="15.6" x14ac:dyDescent="0.3">
      <c r="A1793" s="1" t="s">
        <v>578</v>
      </c>
      <c r="B1793" s="1" t="s">
        <v>4821</v>
      </c>
      <c r="C1793" t="s">
        <v>2387</v>
      </c>
      <c r="D1793" t="s">
        <v>2773</v>
      </c>
    </row>
    <row r="1794" spans="1:5" ht="15.6" x14ac:dyDescent="0.3">
      <c r="A1794" s="1" t="s">
        <v>577</v>
      </c>
      <c r="B1794" s="1" t="s">
        <v>4822</v>
      </c>
      <c r="C1794" t="s">
        <v>2390</v>
      </c>
      <c r="D1794" t="s">
        <v>2692</v>
      </c>
    </row>
    <row r="1795" spans="1:5" ht="15.6" x14ac:dyDescent="0.3">
      <c r="A1795" s="1" t="s">
        <v>576</v>
      </c>
      <c r="B1795" s="1" t="s">
        <v>4823</v>
      </c>
      <c r="C1795" t="s">
        <v>2387</v>
      </c>
      <c r="D1795" t="s">
        <v>3457</v>
      </c>
    </row>
    <row r="1796" spans="1:5" ht="15.6" x14ac:dyDescent="0.3">
      <c r="A1796" s="1" t="s">
        <v>575</v>
      </c>
      <c r="B1796" s="1" t="s">
        <v>4424</v>
      </c>
      <c r="C1796" t="s">
        <v>2390</v>
      </c>
      <c r="D1796" t="s">
        <v>2473</v>
      </c>
      <c r="E1796" t="s">
        <v>2474</v>
      </c>
    </row>
    <row r="1797" spans="1:5" ht="15.6" x14ac:dyDescent="0.3">
      <c r="A1797" s="1" t="s">
        <v>574</v>
      </c>
      <c r="B1797" s="1" t="s">
        <v>4824</v>
      </c>
      <c r="C1797" t="s">
        <v>2387</v>
      </c>
      <c r="D1797" t="s">
        <v>2661</v>
      </c>
    </row>
    <row r="1798" spans="1:5" ht="15.6" x14ac:dyDescent="0.3">
      <c r="A1798" s="1" t="s">
        <v>573</v>
      </c>
      <c r="B1798" s="1" t="s">
        <v>4825</v>
      </c>
      <c r="C1798" t="s">
        <v>2390</v>
      </c>
      <c r="D1798" t="s">
        <v>4826</v>
      </c>
    </row>
    <row r="1799" spans="1:5" ht="15.6" x14ac:dyDescent="0.3">
      <c r="A1799" s="1" t="s">
        <v>572</v>
      </c>
      <c r="B1799" s="1" t="s">
        <v>4827</v>
      </c>
      <c r="C1799" t="s">
        <v>2387</v>
      </c>
      <c r="D1799" t="s">
        <v>3537</v>
      </c>
      <c r="E1799" t="s">
        <v>2469</v>
      </c>
    </row>
    <row r="1800" spans="1:5" ht="15.6" x14ac:dyDescent="0.3">
      <c r="A1800" s="1" t="s">
        <v>571</v>
      </c>
      <c r="B1800" s="1" t="s">
        <v>3323</v>
      </c>
      <c r="C1800" t="s">
        <v>2387</v>
      </c>
      <c r="D1800" t="s">
        <v>4025</v>
      </c>
      <c r="E1800" t="s">
        <v>2423</v>
      </c>
    </row>
    <row r="1801" spans="1:5" ht="15.6" x14ac:dyDescent="0.3">
      <c r="A1801" s="1" t="s">
        <v>570</v>
      </c>
      <c r="B1801" s="1" t="s">
        <v>4828</v>
      </c>
      <c r="C1801" t="s">
        <v>5398</v>
      </c>
      <c r="D1801" t="s">
        <v>4829</v>
      </c>
      <c r="E1801" t="s">
        <v>3668</v>
      </c>
    </row>
    <row r="1802" spans="1:5" ht="15.6" x14ac:dyDescent="0.3">
      <c r="A1802" s="1" t="s">
        <v>569</v>
      </c>
      <c r="B1802" s="1" t="s">
        <v>4830</v>
      </c>
      <c r="C1802" t="s">
        <v>2387</v>
      </c>
      <c r="D1802" t="s">
        <v>3347</v>
      </c>
    </row>
    <row r="1803" spans="1:5" ht="15.6" x14ac:dyDescent="0.3">
      <c r="A1803" s="1" t="s">
        <v>568</v>
      </c>
      <c r="B1803" s="1" t="s">
        <v>4831</v>
      </c>
      <c r="C1803" t="s">
        <v>2390</v>
      </c>
      <c r="D1803" t="s">
        <v>2536</v>
      </c>
    </row>
    <row r="1804" spans="1:5" ht="15.6" x14ac:dyDescent="0.3">
      <c r="A1804" s="1" t="s">
        <v>567</v>
      </c>
      <c r="B1804" s="1" t="s">
        <v>2791</v>
      </c>
      <c r="C1804" t="s">
        <v>2390</v>
      </c>
      <c r="D1804" t="s">
        <v>3351</v>
      </c>
    </row>
    <row r="1805" spans="1:5" ht="15.6" x14ac:dyDescent="0.3">
      <c r="A1805" s="1" t="s">
        <v>566</v>
      </c>
      <c r="B1805" s="1" t="s">
        <v>2455</v>
      </c>
      <c r="C1805" t="s">
        <v>2390</v>
      </c>
      <c r="D1805" t="s">
        <v>4832</v>
      </c>
    </row>
    <row r="1806" spans="1:5" ht="15.6" x14ac:dyDescent="0.3">
      <c r="A1806" s="1" t="s">
        <v>565</v>
      </c>
      <c r="B1806" s="1" t="s">
        <v>4833</v>
      </c>
      <c r="C1806" t="s">
        <v>2390</v>
      </c>
      <c r="D1806" t="s">
        <v>2536</v>
      </c>
      <c r="E1806" t="s">
        <v>2440</v>
      </c>
    </row>
    <row r="1807" spans="1:5" ht="15.6" x14ac:dyDescent="0.3">
      <c r="A1807" s="1" t="s">
        <v>564</v>
      </c>
      <c r="B1807" s="1" t="s">
        <v>4834</v>
      </c>
      <c r="C1807" t="s">
        <v>2387</v>
      </c>
      <c r="D1807" t="s">
        <v>3170</v>
      </c>
    </row>
    <row r="1808" spans="1:5" ht="15.6" x14ac:dyDescent="0.3">
      <c r="A1808" s="1" t="s">
        <v>563</v>
      </c>
      <c r="B1808" s="1" t="s">
        <v>4835</v>
      </c>
      <c r="C1808" t="s">
        <v>2387</v>
      </c>
      <c r="D1808" t="s">
        <v>4836</v>
      </c>
    </row>
    <row r="1809" spans="1:5" ht="15.6" x14ac:dyDescent="0.3">
      <c r="A1809" s="1" t="s">
        <v>562</v>
      </c>
      <c r="B1809" s="1" t="s">
        <v>4837</v>
      </c>
      <c r="C1809" t="s">
        <v>2387</v>
      </c>
      <c r="D1809" t="s">
        <v>4838</v>
      </c>
      <c r="E1809" t="s">
        <v>2469</v>
      </c>
    </row>
    <row r="1810" spans="1:5" ht="15.6" x14ac:dyDescent="0.3">
      <c r="A1810" s="1" t="s">
        <v>561</v>
      </c>
      <c r="B1810" s="1" t="s">
        <v>4839</v>
      </c>
      <c r="C1810" t="s">
        <v>2387</v>
      </c>
      <c r="D1810" t="s">
        <v>2863</v>
      </c>
    </row>
    <row r="1811" spans="1:5" ht="15.6" x14ac:dyDescent="0.3">
      <c r="A1811" s="1" t="s">
        <v>560</v>
      </c>
      <c r="B1811" s="1" t="s">
        <v>4840</v>
      </c>
      <c r="C1811" t="s">
        <v>2387</v>
      </c>
      <c r="D1811" t="s">
        <v>4339</v>
      </c>
    </row>
    <row r="1812" spans="1:5" ht="15.6" x14ac:dyDescent="0.3">
      <c r="A1812" s="1" t="s">
        <v>559</v>
      </c>
      <c r="B1812" s="1" t="s">
        <v>4841</v>
      </c>
      <c r="C1812" t="s">
        <v>2387</v>
      </c>
      <c r="D1812" t="s">
        <v>4842</v>
      </c>
    </row>
    <row r="1813" spans="1:5" ht="15.6" x14ac:dyDescent="0.3">
      <c r="A1813" s="1" t="s">
        <v>558</v>
      </c>
      <c r="B1813" s="1" t="s">
        <v>4843</v>
      </c>
      <c r="C1813" t="s">
        <v>2387</v>
      </c>
      <c r="D1813" t="s">
        <v>4336</v>
      </c>
    </row>
    <row r="1814" spans="1:5" ht="15.6" x14ac:dyDescent="0.3">
      <c r="A1814" s="1" t="s">
        <v>557</v>
      </c>
      <c r="B1814" s="1" t="s">
        <v>4844</v>
      </c>
      <c r="C1814" t="s">
        <v>2390</v>
      </c>
      <c r="D1814" t="s">
        <v>2666</v>
      </c>
      <c r="E1814" t="s">
        <v>2613</v>
      </c>
    </row>
    <row r="1815" spans="1:5" ht="15.6" x14ac:dyDescent="0.3">
      <c r="A1815" s="1" t="s">
        <v>556</v>
      </c>
      <c r="B1815" s="1" t="s">
        <v>4845</v>
      </c>
      <c r="C1815" t="s">
        <v>2387</v>
      </c>
      <c r="D1815" t="s">
        <v>3170</v>
      </c>
    </row>
    <row r="1816" spans="1:5" ht="15.6" x14ac:dyDescent="0.3">
      <c r="A1816" s="1" t="s">
        <v>555</v>
      </c>
      <c r="B1816" s="1" t="s">
        <v>4846</v>
      </c>
      <c r="C1816" t="s">
        <v>2390</v>
      </c>
      <c r="D1816" t="s">
        <v>2627</v>
      </c>
    </row>
    <row r="1817" spans="1:5" ht="15.6" x14ac:dyDescent="0.3">
      <c r="A1817" s="1" t="s">
        <v>554</v>
      </c>
      <c r="B1817" s="1" t="s">
        <v>4847</v>
      </c>
      <c r="C1817" t="s">
        <v>2390</v>
      </c>
      <c r="D1817" t="s">
        <v>4848</v>
      </c>
      <c r="E1817" t="s">
        <v>2474</v>
      </c>
    </row>
    <row r="1818" spans="1:5" ht="15.6" x14ac:dyDescent="0.3">
      <c r="A1818" s="1" t="s">
        <v>553</v>
      </c>
      <c r="B1818" s="1" t="s">
        <v>4849</v>
      </c>
      <c r="C1818" t="s">
        <v>2390</v>
      </c>
      <c r="D1818" t="s">
        <v>2536</v>
      </c>
      <c r="E1818" t="s">
        <v>2459</v>
      </c>
    </row>
    <row r="1819" spans="1:5" ht="15.6" x14ac:dyDescent="0.3">
      <c r="A1819" s="1" t="s">
        <v>552</v>
      </c>
      <c r="B1819" s="1" t="s">
        <v>4850</v>
      </c>
      <c r="C1819" t="s">
        <v>2390</v>
      </c>
      <c r="D1819" t="s">
        <v>3394</v>
      </c>
      <c r="E1819" t="s">
        <v>2691</v>
      </c>
    </row>
    <row r="1820" spans="1:5" ht="15.6" x14ac:dyDescent="0.3">
      <c r="A1820" s="1" t="s">
        <v>551</v>
      </c>
      <c r="B1820" s="1" t="s">
        <v>3934</v>
      </c>
      <c r="C1820" t="s">
        <v>2390</v>
      </c>
      <c r="D1820" t="s">
        <v>3019</v>
      </c>
    </row>
    <row r="1821" spans="1:5" ht="15.6" x14ac:dyDescent="0.3">
      <c r="A1821" s="1" t="s">
        <v>550</v>
      </c>
      <c r="B1821" s="1" t="s">
        <v>4851</v>
      </c>
      <c r="C1821" t="s">
        <v>2390</v>
      </c>
      <c r="D1821" t="s">
        <v>4852</v>
      </c>
    </row>
    <row r="1822" spans="1:5" ht="15.6" x14ac:dyDescent="0.3">
      <c r="A1822" s="1" t="s">
        <v>549</v>
      </c>
      <c r="B1822" s="1" t="s">
        <v>4853</v>
      </c>
      <c r="C1822" t="s">
        <v>2390</v>
      </c>
      <c r="D1822" t="s">
        <v>2407</v>
      </c>
    </row>
    <row r="1823" spans="1:5" ht="15.6" x14ac:dyDescent="0.3">
      <c r="A1823" s="1" t="s">
        <v>548</v>
      </c>
      <c r="B1823" s="1" t="s">
        <v>4854</v>
      </c>
      <c r="C1823" t="s">
        <v>2390</v>
      </c>
      <c r="D1823" t="s">
        <v>3043</v>
      </c>
      <c r="E1823" t="s">
        <v>2392</v>
      </c>
    </row>
    <row r="1824" spans="1:5" ht="15.6" x14ac:dyDescent="0.3">
      <c r="A1824" s="1" t="s">
        <v>547</v>
      </c>
      <c r="B1824" s="1" t="s">
        <v>2592</v>
      </c>
      <c r="C1824" t="s">
        <v>2387</v>
      </c>
      <c r="D1824" t="s">
        <v>2846</v>
      </c>
      <c r="E1824" t="s">
        <v>5413</v>
      </c>
    </row>
    <row r="1825" spans="1:5" ht="15.6" x14ac:dyDescent="0.3">
      <c r="A1825" s="1" t="s">
        <v>546</v>
      </c>
      <c r="B1825" s="1" t="s">
        <v>3587</v>
      </c>
      <c r="C1825" t="s">
        <v>2390</v>
      </c>
      <c r="D1825" t="s">
        <v>2391</v>
      </c>
      <c r="E1825" t="s">
        <v>2714</v>
      </c>
    </row>
    <row r="1826" spans="1:5" ht="15.6" x14ac:dyDescent="0.3">
      <c r="A1826" s="1" t="s">
        <v>545</v>
      </c>
      <c r="B1826" s="1" t="s">
        <v>4855</v>
      </c>
      <c r="C1826" t="s">
        <v>2387</v>
      </c>
      <c r="D1826" t="s">
        <v>2668</v>
      </c>
      <c r="E1826" t="s">
        <v>2877</v>
      </c>
    </row>
    <row r="1827" spans="1:5" ht="15.6" x14ac:dyDescent="0.3">
      <c r="A1827" s="1" t="s">
        <v>544</v>
      </c>
      <c r="B1827" s="1" t="s">
        <v>4856</v>
      </c>
      <c r="C1827" t="s">
        <v>2387</v>
      </c>
      <c r="D1827" t="s">
        <v>4857</v>
      </c>
    </row>
    <row r="1828" spans="1:5" ht="15.6" x14ac:dyDescent="0.3">
      <c r="A1828" s="1" t="s">
        <v>543</v>
      </c>
      <c r="B1828" s="1" t="s">
        <v>4858</v>
      </c>
      <c r="C1828" t="s">
        <v>2387</v>
      </c>
      <c r="D1828" t="s">
        <v>2831</v>
      </c>
      <c r="E1828" t="s">
        <v>2553</v>
      </c>
    </row>
    <row r="1829" spans="1:5" ht="15.6" x14ac:dyDescent="0.3">
      <c r="A1829" s="1" t="s">
        <v>542</v>
      </c>
      <c r="B1829" s="1" t="s">
        <v>4859</v>
      </c>
      <c r="C1829" t="s">
        <v>2387</v>
      </c>
      <c r="D1829" t="s">
        <v>3737</v>
      </c>
    </row>
    <row r="1830" spans="1:5" ht="15.6" x14ac:dyDescent="0.3">
      <c r="A1830" s="1" t="s">
        <v>541</v>
      </c>
      <c r="B1830" s="1" t="s">
        <v>4860</v>
      </c>
      <c r="C1830" t="s">
        <v>2387</v>
      </c>
      <c r="D1830" t="s">
        <v>3160</v>
      </c>
    </row>
    <row r="1831" spans="1:5" ht="15.6" x14ac:dyDescent="0.3">
      <c r="A1831" s="1" t="s">
        <v>540</v>
      </c>
      <c r="B1831" s="1" t="s">
        <v>2766</v>
      </c>
      <c r="C1831" t="s">
        <v>2390</v>
      </c>
      <c r="D1831" t="s">
        <v>2983</v>
      </c>
    </row>
    <row r="1832" spans="1:5" ht="15.6" x14ac:dyDescent="0.3">
      <c r="A1832" s="1" t="s">
        <v>539</v>
      </c>
      <c r="B1832" s="1" t="s">
        <v>3935</v>
      </c>
      <c r="C1832" t="s">
        <v>2387</v>
      </c>
      <c r="D1832" t="s">
        <v>2801</v>
      </c>
    </row>
    <row r="1833" spans="1:5" ht="15.6" x14ac:dyDescent="0.3">
      <c r="A1833" s="1" t="s">
        <v>538</v>
      </c>
      <c r="B1833" s="1" t="s">
        <v>3087</v>
      </c>
      <c r="C1833" t="s">
        <v>2387</v>
      </c>
      <c r="D1833" t="s">
        <v>4373</v>
      </c>
    </row>
    <row r="1834" spans="1:5" ht="15.6" x14ac:dyDescent="0.3">
      <c r="A1834" s="1" t="s">
        <v>537</v>
      </c>
      <c r="B1834" s="1" t="s">
        <v>4861</v>
      </c>
      <c r="C1834" t="s">
        <v>2390</v>
      </c>
      <c r="D1834" t="s">
        <v>4862</v>
      </c>
    </row>
    <row r="1835" spans="1:5" ht="15.6" x14ac:dyDescent="0.3">
      <c r="A1835" s="1" t="s">
        <v>536</v>
      </c>
      <c r="B1835" s="1" t="s">
        <v>4863</v>
      </c>
      <c r="C1835" t="s">
        <v>2387</v>
      </c>
      <c r="D1835" t="s">
        <v>4230</v>
      </c>
      <c r="E1835" t="s">
        <v>2553</v>
      </c>
    </row>
    <row r="1836" spans="1:5" ht="15.6" x14ac:dyDescent="0.3">
      <c r="A1836" s="1" t="s">
        <v>534</v>
      </c>
      <c r="B1836" s="1" t="s">
        <v>4864</v>
      </c>
      <c r="C1836" t="s">
        <v>3220</v>
      </c>
      <c r="D1836" t="s">
        <v>2648</v>
      </c>
      <c r="E1836" t="s">
        <v>2428</v>
      </c>
    </row>
    <row r="1837" spans="1:5" ht="15.6" x14ac:dyDescent="0.3">
      <c r="A1837" s="1" t="s">
        <v>533</v>
      </c>
      <c r="B1837" s="1" t="s">
        <v>4865</v>
      </c>
      <c r="C1837" t="s">
        <v>2390</v>
      </c>
      <c r="D1837" t="s">
        <v>2627</v>
      </c>
    </row>
    <row r="1838" spans="1:5" ht="15.6" x14ac:dyDescent="0.3">
      <c r="A1838" s="1" t="s">
        <v>532</v>
      </c>
      <c r="B1838" s="1" t="s">
        <v>4866</v>
      </c>
      <c r="C1838" t="s">
        <v>2390</v>
      </c>
      <c r="D1838" t="s">
        <v>4867</v>
      </c>
    </row>
    <row r="1839" spans="1:5" ht="15.6" x14ac:dyDescent="0.3">
      <c r="A1839" s="1" t="s">
        <v>531</v>
      </c>
      <c r="B1839" s="1" t="s">
        <v>4868</v>
      </c>
      <c r="C1839" t="s">
        <v>2390</v>
      </c>
      <c r="D1839" t="s">
        <v>4869</v>
      </c>
    </row>
    <row r="1840" spans="1:5" ht="15.6" x14ac:dyDescent="0.3">
      <c r="A1840" s="1" t="s">
        <v>530</v>
      </c>
      <c r="B1840" s="1" t="s">
        <v>4113</v>
      </c>
      <c r="C1840" t="s">
        <v>2390</v>
      </c>
      <c r="D1840" t="s">
        <v>2495</v>
      </c>
      <c r="E1840" t="s">
        <v>4870</v>
      </c>
    </row>
    <row r="1841" spans="1:5" ht="15.6" x14ac:dyDescent="0.3">
      <c r="A1841" s="1" t="s">
        <v>529</v>
      </c>
      <c r="B1841" s="1" t="s">
        <v>4179</v>
      </c>
      <c r="C1841" t="s">
        <v>2390</v>
      </c>
      <c r="D1841" t="s">
        <v>2916</v>
      </c>
      <c r="E1841" t="s">
        <v>2511</v>
      </c>
    </row>
    <row r="1842" spans="1:5" ht="15.6" x14ac:dyDescent="0.3">
      <c r="A1842" s="1" t="s">
        <v>528</v>
      </c>
      <c r="B1842" s="1" t="s">
        <v>4871</v>
      </c>
      <c r="C1842" t="s">
        <v>2387</v>
      </c>
      <c r="D1842" t="s">
        <v>2534</v>
      </c>
    </row>
    <row r="1843" spans="1:5" ht="15.6" x14ac:dyDescent="0.3">
      <c r="A1843" s="1" t="s">
        <v>527</v>
      </c>
      <c r="B1843" s="1" t="s">
        <v>4872</v>
      </c>
      <c r="C1843" t="s">
        <v>2387</v>
      </c>
      <c r="D1843" t="s">
        <v>4873</v>
      </c>
      <c r="E1843" t="s">
        <v>2616</v>
      </c>
    </row>
    <row r="1844" spans="1:5" ht="15.6" x14ac:dyDescent="0.3">
      <c r="A1844" s="1" t="s">
        <v>526</v>
      </c>
      <c r="B1844" s="1" t="s">
        <v>2537</v>
      </c>
      <c r="C1844" t="s">
        <v>2390</v>
      </c>
      <c r="D1844" t="s">
        <v>4874</v>
      </c>
    </row>
    <row r="1845" spans="1:5" ht="15.6" x14ac:dyDescent="0.3">
      <c r="A1845" s="1" t="s">
        <v>525</v>
      </c>
      <c r="B1845" s="1" t="s">
        <v>4875</v>
      </c>
      <c r="C1845" t="s">
        <v>2390</v>
      </c>
      <c r="D1845" t="s">
        <v>2481</v>
      </c>
      <c r="E1845" t="s">
        <v>2428</v>
      </c>
    </row>
    <row r="1846" spans="1:5" ht="15.6" x14ac:dyDescent="0.3">
      <c r="A1846" s="1" t="s">
        <v>524</v>
      </c>
      <c r="B1846" s="1" t="s">
        <v>4876</v>
      </c>
      <c r="C1846" t="s">
        <v>2390</v>
      </c>
      <c r="D1846" t="s">
        <v>2449</v>
      </c>
    </row>
    <row r="1847" spans="1:5" ht="15.6" x14ac:dyDescent="0.3">
      <c r="A1847" s="1" t="s">
        <v>523</v>
      </c>
      <c r="B1847" s="1" t="s">
        <v>4877</v>
      </c>
      <c r="C1847" t="s">
        <v>2390</v>
      </c>
      <c r="D1847" t="s">
        <v>4878</v>
      </c>
      <c r="E1847" t="s">
        <v>4879</v>
      </c>
    </row>
    <row r="1848" spans="1:5" ht="15.6" x14ac:dyDescent="0.3">
      <c r="A1848" s="1" t="s">
        <v>522</v>
      </c>
      <c r="B1848" s="1" t="s">
        <v>4880</v>
      </c>
      <c r="C1848" t="s">
        <v>2390</v>
      </c>
      <c r="D1848" t="s">
        <v>2683</v>
      </c>
      <c r="E1848" t="s">
        <v>2428</v>
      </c>
    </row>
    <row r="1849" spans="1:5" ht="15.6" x14ac:dyDescent="0.3">
      <c r="A1849" s="1" t="s">
        <v>521</v>
      </c>
      <c r="B1849" s="1" t="s">
        <v>4881</v>
      </c>
      <c r="C1849" t="s">
        <v>2390</v>
      </c>
      <c r="D1849" t="s">
        <v>4882</v>
      </c>
    </row>
    <row r="1850" spans="1:5" ht="15.6" x14ac:dyDescent="0.3">
      <c r="A1850" s="1" t="s">
        <v>520</v>
      </c>
      <c r="B1850" s="1" t="s">
        <v>4883</v>
      </c>
      <c r="C1850" t="s">
        <v>2390</v>
      </c>
      <c r="D1850" t="s">
        <v>2407</v>
      </c>
      <c r="E1850" t="s">
        <v>2423</v>
      </c>
    </row>
    <row r="1851" spans="1:5" ht="15.6" x14ac:dyDescent="0.3">
      <c r="A1851" s="1" t="s">
        <v>519</v>
      </c>
      <c r="B1851" s="1" t="s">
        <v>4884</v>
      </c>
      <c r="C1851" t="s">
        <v>2390</v>
      </c>
      <c r="D1851" t="s">
        <v>2941</v>
      </c>
    </row>
    <row r="1852" spans="1:5" ht="15.6" x14ac:dyDescent="0.3">
      <c r="A1852" s="1" t="s">
        <v>518</v>
      </c>
      <c r="B1852" s="1" t="s">
        <v>4885</v>
      </c>
      <c r="C1852" t="s">
        <v>2390</v>
      </c>
      <c r="D1852" t="s">
        <v>2473</v>
      </c>
    </row>
    <row r="1853" spans="1:5" ht="15.6" x14ac:dyDescent="0.3">
      <c r="A1853" s="1" t="s">
        <v>517</v>
      </c>
      <c r="B1853" s="1" t="s">
        <v>4886</v>
      </c>
      <c r="C1853" t="s">
        <v>2390</v>
      </c>
      <c r="D1853" t="s">
        <v>4887</v>
      </c>
    </row>
    <row r="1854" spans="1:5" ht="15.6" x14ac:dyDescent="0.3">
      <c r="A1854" s="1" t="s">
        <v>515</v>
      </c>
      <c r="B1854" s="1" t="s">
        <v>4888</v>
      </c>
      <c r="C1854" t="s">
        <v>2390</v>
      </c>
      <c r="D1854" t="s">
        <v>2473</v>
      </c>
    </row>
    <row r="1855" spans="1:5" ht="15.6" x14ac:dyDescent="0.3">
      <c r="A1855" s="1" t="s">
        <v>514</v>
      </c>
      <c r="B1855" s="1" t="s">
        <v>4659</v>
      </c>
      <c r="C1855" t="s">
        <v>2387</v>
      </c>
      <c r="D1855" t="s">
        <v>4889</v>
      </c>
    </row>
    <row r="1856" spans="1:5" ht="15.6" x14ac:dyDescent="0.3">
      <c r="A1856" s="1" t="s">
        <v>513</v>
      </c>
      <c r="B1856" s="1" t="s">
        <v>3497</v>
      </c>
      <c r="C1856" t="s">
        <v>2390</v>
      </c>
      <c r="D1856" t="s">
        <v>2610</v>
      </c>
      <c r="E1856" t="s">
        <v>2392</v>
      </c>
    </row>
    <row r="1857" spans="1:5" ht="15.6" x14ac:dyDescent="0.3">
      <c r="A1857" s="1" t="s">
        <v>512</v>
      </c>
      <c r="B1857" s="1" t="s">
        <v>4890</v>
      </c>
      <c r="C1857" t="s">
        <v>2390</v>
      </c>
      <c r="D1857" t="s">
        <v>2781</v>
      </c>
    </row>
    <row r="1858" spans="1:5" ht="15.6" x14ac:dyDescent="0.3">
      <c r="A1858" s="1" t="s">
        <v>511</v>
      </c>
      <c r="B1858" s="1" t="s">
        <v>4891</v>
      </c>
      <c r="C1858" t="s">
        <v>2387</v>
      </c>
      <c r="D1858" t="s">
        <v>4892</v>
      </c>
      <c r="E1858" t="s">
        <v>2493</v>
      </c>
    </row>
    <row r="1859" spans="1:5" ht="15.6" x14ac:dyDescent="0.3">
      <c r="A1859" s="1" t="s">
        <v>510</v>
      </c>
      <c r="B1859" s="1" t="s">
        <v>4893</v>
      </c>
      <c r="C1859" t="s">
        <v>2390</v>
      </c>
      <c r="D1859" t="s">
        <v>4894</v>
      </c>
    </row>
    <row r="1860" spans="1:5" ht="15.6" x14ac:dyDescent="0.3">
      <c r="A1860" s="1" t="s">
        <v>509</v>
      </c>
      <c r="B1860" s="1" t="s">
        <v>4004</v>
      </c>
      <c r="C1860" t="s">
        <v>2387</v>
      </c>
      <c r="D1860" t="s">
        <v>4288</v>
      </c>
    </row>
    <row r="1861" spans="1:5" ht="15.6" x14ac:dyDescent="0.3">
      <c r="A1861" s="1" t="s">
        <v>508</v>
      </c>
      <c r="B1861" s="1" t="s">
        <v>3778</v>
      </c>
      <c r="C1861" t="s">
        <v>2387</v>
      </c>
      <c r="D1861" t="s">
        <v>2648</v>
      </c>
      <c r="E1861" t="s">
        <v>2493</v>
      </c>
    </row>
    <row r="1862" spans="1:5" ht="15.6" x14ac:dyDescent="0.3">
      <c r="A1862" s="1" t="s">
        <v>507</v>
      </c>
      <c r="B1862" s="1" t="s">
        <v>4895</v>
      </c>
      <c r="C1862" t="s">
        <v>2387</v>
      </c>
      <c r="D1862" t="s">
        <v>2453</v>
      </c>
      <c r="E1862" t="s">
        <v>2532</v>
      </c>
    </row>
    <row r="1863" spans="1:5" ht="15.6" x14ac:dyDescent="0.3">
      <c r="A1863" s="1" t="s">
        <v>506</v>
      </c>
      <c r="B1863" s="1" t="s">
        <v>3092</v>
      </c>
      <c r="C1863" t="s">
        <v>2387</v>
      </c>
      <c r="D1863" t="s">
        <v>2525</v>
      </c>
    </row>
    <row r="1864" spans="1:5" ht="15.6" x14ac:dyDescent="0.3">
      <c r="A1864" s="1" t="s">
        <v>505</v>
      </c>
      <c r="B1864" s="1" t="s">
        <v>4896</v>
      </c>
      <c r="C1864" t="s">
        <v>2387</v>
      </c>
      <c r="D1864" t="s">
        <v>4897</v>
      </c>
    </row>
    <row r="1865" spans="1:5" ht="15.6" x14ac:dyDescent="0.3">
      <c r="A1865" s="1" t="s">
        <v>504</v>
      </c>
      <c r="B1865" s="1" t="s">
        <v>4898</v>
      </c>
      <c r="C1865" t="s">
        <v>2387</v>
      </c>
      <c r="D1865" t="s">
        <v>2513</v>
      </c>
    </row>
    <row r="1866" spans="1:5" ht="15.6" x14ac:dyDescent="0.3">
      <c r="A1866" s="1" t="s">
        <v>503</v>
      </c>
      <c r="B1866" s="1" t="s">
        <v>3168</v>
      </c>
      <c r="C1866" t="s">
        <v>2387</v>
      </c>
      <c r="D1866" t="s">
        <v>3367</v>
      </c>
      <c r="E1866" t="s">
        <v>2671</v>
      </c>
    </row>
    <row r="1867" spans="1:5" ht="15.6" x14ac:dyDescent="0.3">
      <c r="A1867" s="1" t="s">
        <v>502</v>
      </c>
      <c r="B1867" s="1" t="s">
        <v>4899</v>
      </c>
      <c r="C1867" t="s">
        <v>2390</v>
      </c>
      <c r="D1867" t="s">
        <v>2705</v>
      </c>
      <c r="E1867" t="s">
        <v>2423</v>
      </c>
    </row>
    <row r="1868" spans="1:5" ht="15.6" x14ac:dyDescent="0.3">
      <c r="A1868" s="1" t="s">
        <v>501</v>
      </c>
      <c r="B1868" s="1" t="s">
        <v>3666</v>
      </c>
      <c r="C1868" t="s">
        <v>2387</v>
      </c>
      <c r="D1868" t="s">
        <v>3000</v>
      </c>
    </row>
    <row r="1869" spans="1:5" ht="15.6" x14ac:dyDescent="0.3">
      <c r="A1869" s="1" t="s">
        <v>500</v>
      </c>
      <c r="B1869" s="1" t="s">
        <v>3533</v>
      </c>
      <c r="C1869" t="s">
        <v>2390</v>
      </c>
      <c r="D1869" t="s">
        <v>3661</v>
      </c>
      <c r="E1869" t="s">
        <v>2459</v>
      </c>
    </row>
    <row r="1870" spans="1:5" ht="15.6" x14ac:dyDescent="0.3">
      <c r="A1870" s="1" t="s">
        <v>499</v>
      </c>
      <c r="B1870" s="1" t="s">
        <v>4900</v>
      </c>
      <c r="C1870" t="s">
        <v>2390</v>
      </c>
      <c r="D1870" t="s">
        <v>3059</v>
      </c>
    </row>
    <row r="1871" spans="1:5" ht="15.6" x14ac:dyDescent="0.3">
      <c r="A1871" s="1" t="s">
        <v>498</v>
      </c>
      <c r="B1871" s="1" t="s">
        <v>2798</v>
      </c>
      <c r="C1871" t="s">
        <v>2390</v>
      </c>
      <c r="D1871" t="s">
        <v>2655</v>
      </c>
    </row>
    <row r="1872" spans="1:5" ht="15.6" x14ac:dyDescent="0.3">
      <c r="A1872" s="1" t="s">
        <v>497</v>
      </c>
      <c r="B1872" s="1" t="s">
        <v>4901</v>
      </c>
      <c r="C1872" t="s">
        <v>2390</v>
      </c>
      <c r="D1872" t="s">
        <v>4902</v>
      </c>
      <c r="E1872" t="s">
        <v>2616</v>
      </c>
    </row>
    <row r="1873" spans="1:5" ht="15.6" x14ac:dyDescent="0.3">
      <c r="A1873" s="1" t="s">
        <v>496</v>
      </c>
      <c r="B1873" s="1" t="s">
        <v>4903</v>
      </c>
      <c r="C1873" t="s">
        <v>2390</v>
      </c>
      <c r="D1873" t="s">
        <v>4904</v>
      </c>
      <c r="E1873" t="s">
        <v>2797</v>
      </c>
    </row>
    <row r="1874" spans="1:5" ht="15.6" x14ac:dyDescent="0.3">
      <c r="A1874" s="1" t="s">
        <v>495</v>
      </c>
      <c r="B1874" s="1" t="s">
        <v>4905</v>
      </c>
      <c r="C1874" t="s">
        <v>2390</v>
      </c>
      <c r="D1874" t="s">
        <v>2863</v>
      </c>
      <c r="E1874" t="s">
        <v>2459</v>
      </c>
    </row>
    <row r="1875" spans="1:5" ht="15.6" x14ac:dyDescent="0.3">
      <c r="A1875" s="1" t="s">
        <v>494</v>
      </c>
      <c r="B1875" s="1" t="s">
        <v>4906</v>
      </c>
      <c r="C1875" t="s">
        <v>2390</v>
      </c>
      <c r="D1875" t="s">
        <v>4907</v>
      </c>
      <c r="E1875" t="s">
        <v>2459</v>
      </c>
    </row>
    <row r="1876" spans="1:5" ht="15.6" x14ac:dyDescent="0.3">
      <c r="A1876" s="1" t="s">
        <v>493</v>
      </c>
      <c r="B1876" s="1" t="s">
        <v>4908</v>
      </c>
      <c r="C1876" t="s">
        <v>2390</v>
      </c>
      <c r="D1876" t="s">
        <v>4909</v>
      </c>
    </row>
    <row r="1877" spans="1:5" ht="15.6" x14ac:dyDescent="0.3">
      <c r="A1877" s="1" t="s">
        <v>492</v>
      </c>
      <c r="B1877" s="1" t="s">
        <v>4048</v>
      </c>
      <c r="C1877" t="s">
        <v>2387</v>
      </c>
      <c r="D1877" t="s">
        <v>2593</v>
      </c>
    </row>
    <row r="1878" spans="1:5" ht="15.6" x14ac:dyDescent="0.3">
      <c r="A1878" s="1" t="s">
        <v>491</v>
      </c>
      <c r="B1878" s="1" t="s">
        <v>4910</v>
      </c>
      <c r="C1878" t="s">
        <v>2387</v>
      </c>
      <c r="D1878" t="s">
        <v>2831</v>
      </c>
      <c r="E1878" t="s">
        <v>2423</v>
      </c>
    </row>
    <row r="1879" spans="1:5" ht="15.6" x14ac:dyDescent="0.3">
      <c r="A1879" s="1" t="s">
        <v>490</v>
      </c>
      <c r="B1879" s="1" t="s">
        <v>4911</v>
      </c>
      <c r="C1879" t="s">
        <v>3220</v>
      </c>
      <c r="D1879" t="s">
        <v>3160</v>
      </c>
      <c r="E1879" t="s">
        <v>2477</v>
      </c>
    </row>
    <row r="1880" spans="1:5" ht="15.6" x14ac:dyDescent="0.3">
      <c r="A1880" s="1" t="s">
        <v>489</v>
      </c>
      <c r="B1880" s="1" t="s">
        <v>4912</v>
      </c>
      <c r="C1880" t="s">
        <v>2387</v>
      </c>
      <c r="D1880" t="s">
        <v>4470</v>
      </c>
    </row>
    <row r="1881" spans="1:5" ht="15.6" x14ac:dyDescent="0.3">
      <c r="A1881" s="1" t="s">
        <v>488</v>
      </c>
      <c r="B1881" s="1" t="s">
        <v>4913</v>
      </c>
      <c r="C1881" t="s">
        <v>2387</v>
      </c>
      <c r="D1881" t="s">
        <v>4914</v>
      </c>
    </row>
    <row r="1882" spans="1:5" ht="15.6" x14ac:dyDescent="0.3">
      <c r="A1882" s="1" t="s">
        <v>487</v>
      </c>
      <c r="B1882" s="1" t="s">
        <v>3334</v>
      </c>
      <c r="C1882" t="s">
        <v>2390</v>
      </c>
      <c r="D1882" t="s">
        <v>4233</v>
      </c>
    </row>
    <row r="1883" spans="1:5" ht="15.6" x14ac:dyDescent="0.3">
      <c r="A1883" s="1" t="s">
        <v>486</v>
      </c>
      <c r="B1883" s="1" t="s">
        <v>4915</v>
      </c>
      <c r="C1883" t="s">
        <v>2387</v>
      </c>
      <c r="D1883" t="s">
        <v>2593</v>
      </c>
    </row>
    <row r="1884" spans="1:5" ht="15.6" x14ac:dyDescent="0.3">
      <c r="A1884" s="1" t="s">
        <v>485</v>
      </c>
      <c r="B1884" s="1" t="s">
        <v>4916</v>
      </c>
      <c r="C1884" t="s">
        <v>2387</v>
      </c>
      <c r="D1884" t="s">
        <v>4794</v>
      </c>
    </row>
    <row r="1885" spans="1:5" ht="15.6" x14ac:dyDescent="0.3">
      <c r="A1885" s="1" t="s">
        <v>484</v>
      </c>
      <c r="B1885" s="1" t="s">
        <v>4917</v>
      </c>
      <c r="C1885" t="s">
        <v>2387</v>
      </c>
      <c r="D1885" t="s">
        <v>3357</v>
      </c>
      <c r="E1885" t="s">
        <v>2454</v>
      </c>
    </row>
    <row r="1886" spans="1:5" ht="15.6" x14ac:dyDescent="0.3">
      <c r="A1886" s="1" t="s">
        <v>483</v>
      </c>
      <c r="B1886" s="1" t="s">
        <v>4918</v>
      </c>
      <c r="C1886" t="s">
        <v>2387</v>
      </c>
      <c r="D1886" t="s">
        <v>4919</v>
      </c>
      <c r="E1886" t="s">
        <v>2440</v>
      </c>
    </row>
    <row r="1887" spans="1:5" ht="15.6" x14ac:dyDescent="0.3">
      <c r="A1887" s="1" t="s">
        <v>482</v>
      </c>
      <c r="B1887" s="1" t="s">
        <v>4920</v>
      </c>
      <c r="C1887" t="s">
        <v>2387</v>
      </c>
      <c r="D1887" t="s">
        <v>4921</v>
      </c>
    </row>
    <row r="1888" spans="1:5" ht="15.6" x14ac:dyDescent="0.3">
      <c r="A1888" s="1" t="s">
        <v>481</v>
      </c>
      <c r="B1888" s="1" t="s">
        <v>4922</v>
      </c>
      <c r="C1888" t="s">
        <v>5398</v>
      </c>
      <c r="D1888" t="s">
        <v>5414</v>
      </c>
      <c r="E1888" t="s">
        <v>5391</v>
      </c>
    </row>
    <row r="1889" spans="1:5" ht="15.6" x14ac:dyDescent="0.3">
      <c r="A1889" s="1" t="s">
        <v>480</v>
      </c>
      <c r="B1889" s="1" t="s">
        <v>4923</v>
      </c>
      <c r="C1889" t="s">
        <v>2390</v>
      </c>
      <c r="D1889" t="s">
        <v>2850</v>
      </c>
    </row>
    <row r="1890" spans="1:5" ht="15.6" x14ac:dyDescent="0.3">
      <c r="A1890" s="1" t="s">
        <v>479</v>
      </c>
      <c r="B1890" s="1" t="s">
        <v>3356</v>
      </c>
      <c r="C1890" t="s">
        <v>2390</v>
      </c>
      <c r="D1890" t="s">
        <v>4924</v>
      </c>
    </row>
    <row r="1891" spans="1:5" ht="15.6" x14ac:dyDescent="0.3">
      <c r="A1891" s="1" t="s">
        <v>478</v>
      </c>
      <c r="B1891" s="1" t="s">
        <v>4925</v>
      </c>
      <c r="C1891" t="s">
        <v>2387</v>
      </c>
      <c r="D1891" t="s">
        <v>2430</v>
      </c>
    </row>
    <row r="1892" spans="1:5" ht="15.6" x14ac:dyDescent="0.3">
      <c r="A1892" s="1" t="s">
        <v>477</v>
      </c>
      <c r="B1892" s="1" t="s">
        <v>4926</v>
      </c>
      <c r="C1892" t="s">
        <v>2390</v>
      </c>
      <c r="D1892" t="s">
        <v>2435</v>
      </c>
    </row>
    <row r="1893" spans="1:5" ht="15.6" x14ac:dyDescent="0.3">
      <c r="A1893" s="1" t="s">
        <v>476</v>
      </c>
      <c r="B1893" s="1" t="s">
        <v>4927</v>
      </c>
      <c r="C1893" t="s">
        <v>2390</v>
      </c>
      <c r="D1893" t="s">
        <v>4928</v>
      </c>
    </row>
    <row r="1894" spans="1:5" ht="15.6" x14ac:dyDescent="0.3">
      <c r="A1894" s="1" t="s">
        <v>475</v>
      </c>
      <c r="B1894" s="1" t="s">
        <v>4929</v>
      </c>
      <c r="C1894" t="s">
        <v>2387</v>
      </c>
      <c r="D1894" t="s">
        <v>3275</v>
      </c>
      <c r="E1894" t="s">
        <v>2423</v>
      </c>
    </row>
    <row r="1895" spans="1:5" ht="15.6" x14ac:dyDescent="0.3">
      <c r="A1895" s="1" t="s">
        <v>474</v>
      </c>
      <c r="B1895" s="1" t="s">
        <v>4930</v>
      </c>
      <c r="C1895" t="s">
        <v>2390</v>
      </c>
      <c r="D1895" t="s">
        <v>2637</v>
      </c>
    </row>
    <row r="1896" spans="1:5" ht="15.6" x14ac:dyDescent="0.3">
      <c r="A1896" s="1" t="s">
        <v>473</v>
      </c>
      <c r="B1896" s="1" t="s">
        <v>4931</v>
      </c>
      <c r="C1896" t="s">
        <v>2387</v>
      </c>
      <c r="D1896" t="s">
        <v>2496</v>
      </c>
      <c r="E1896" t="s">
        <v>2464</v>
      </c>
    </row>
    <row r="1897" spans="1:5" ht="15.6" x14ac:dyDescent="0.3">
      <c r="A1897" s="1" t="s">
        <v>472</v>
      </c>
      <c r="B1897" s="1" t="s">
        <v>2851</v>
      </c>
      <c r="C1897" t="s">
        <v>2390</v>
      </c>
      <c r="D1897" t="s">
        <v>2854</v>
      </c>
      <c r="E1897" t="s">
        <v>2532</v>
      </c>
    </row>
    <row r="1898" spans="1:5" ht="15.6" x14ac:dyDescent="0.3">
      <c r="A1898" s="1" t="s">
        <v>471</v>
      </c>
      <c r="B1898" s="1" t="s">
        <v>4932</v>
      </c>
      <c r="C1898" t="s">
        <v>2390</v>
      </c>
      <c r="D1898" t="s">
        <v>2391</v>
      </c>
    </row>
    <row r="1899" spans="1:5" ht="15.6" x14ac:dyDescent="0.3">
      <c r="A1899" s="1" t="s">
        <v>470</v>
      </c>
      <c r="B1899" s="1" t="s">
        <v>2543</v>
      </c>
      <c r="C1899" t="s">
        <v>2390</v>
      </c>
      <c r="D1899" t="s">
        <v>3956</v>
      </c>
      <c r="E1899" t="s">
        <v>2532</v>
      </c>
    </row>
    <row r="1900" spans="1:5" ht="15.6" x14ac:dyDescent="0.3">
      <c r="A1900" s="1" t="s">
        <v>469</v>
      </c>
      <c r="B1900" s="1" t="s">
        <v>2600</v>
      </c>
      <c r="C1900" t="s">
        <v>2390</v>
      </c>
      <c r="D1900" t="s">
        <v>2781</v>
      </c>
    </row>
    <row r="1901" spans="1:5" ht="15.6" x14ac:dyDescent="0.3">
      <c r="A1901" s="1" t="s">
        <v>468</v>
      </c>
      <c r="B1901" s="1" t="s">
        <v>4933</v>
      </c>
      <c r="C1901" t="s">
        <v>2387</v>
      </c>
      <c r="D1901" t="s">
        <v>2595</v>
      </c>
    </row>
    <row r="1902" spans="1:5" ht="15.6" x14ac:dyDescent="0.3">
      <c r="A1902" s="1" t="s">
        <v>467</v>
      </c>
      <c r="B1902" s="1" t="s">
        <v>4809</v>
      </c>
      <c r="C1902" t="s">
        <v>2387</v>
      </c>
      <c r="D1902" t="s">
        <v>4934</v>
      </c>
    </row>
    <row r="1903" spans="1:5" ht="15.6" x14ac:dyDescent="0.3">
      <c r="A1903" s="1" t="s">
        <v>466</v>
      </c>
      <c r="B1903" s="1" t="s">
        <v>4935</v>
      </c>
      <c r="C1903" t="s">
        <v>2387</v>
      </c>
      <c r="D1903" t="s">
        <v>2661</v>
      </c>
    </row>
    <row r="1904" spans="1:5" ht="15.6" x14ac:dyDescent="0.3">
      <c r="A1904" s="1" t="s">
        <v>465</v>
      </c>
      <c r="B1904" s="1" t="s">
        <v>4936</v>
      </c>
      <c r="C1904" t="s">
        <v>2387</v>
      </c>
      <c r="D1904" t="s">
        <v>2648</v>
      </c>
    </row>
    <row r="1905" spans="1:5" ht="15.6" x14ac:dyDescent="0.3">
      <c r="A1905" s="1" t="s">
        <v>464</v>
      </c>
      <c r="B1905" s="1" t="s">
        <v>4937</v>
      </c>
      <c r="C1905" t="s">
        <v>2387</v>
      </c>
      <c r="D1905" t="s">
        <v>3216</v>
      </c>
      <c r="E1905" t="s">
        <v>2613</v>
      </c>
    </row>
    <row r="1906" spans="1:5" ht="15.6" x14ac:dyDescent="0.3">
      <c r="A1906" s="1" t="s">
        <v>463</v>
      </c>
      <c r="B1906" s="1" t="s">
        <v>4938</v>
      </c>
      <c r="C1906" t="s">
        <v>2387</v>
      </c>
      <c r="D1906" t="s">
        <v>3506</v>
      </c>
      <c r="E1906" t="s">
        <v>2582</v>
      </c>
    </row>
    <row r="1907" spans="1:5" ht="15.6" x14ac:dyDescent="0.3">
      <c r="A1907" s="1" t="s">
        <v>462</v>
      </c>
      <c r="B1907" s="1" t="s">
        <v>4939</v>
      </c>
      <c r="C1907" t="s">
        <v>2390</v>
      </c>
      <c r="D1907" t="s">
        <v>2416</v>
      </c>
      <c r="E1907" t="s">
        <v>2423</v>
      </c>
    </row>
    <row r="1908" spans="1:5" ht="15.6" x14ac:dyDescent="0.3">
      <c r="A1908" s="1" t="s">
        <v>461</v>
      </c>
      <c r="B1908" s="1" t="s">
        <v>2929</v>
      </c>
      <c r="C1908" t="s">
        <v>2387</v>
      </c>
      <c r="D1908" t="s">
        <v>2948</v>
      </c>
      <c r="E1908" t="s">
        <v>2511</v>
      </c>
    </row>
    <row r="1909" spans="1:5" ht="15.6" x14ac:dyDescent="0.3">
      <c r="A1909" s="1" t="s">
        <v>460</v>
      </c>
      <c r="B1909" s="1" t="s">
        <v>4940</v>
      </c>
      <c r="C1909" t="s">
        <v>2387</v>
      </c>
      <c r="D1909" t="s">
        <v>4941</v>
      </c>
    </row>
    <row r="1910" spans="1:5" ht="15.6" x14ac:dyDescent="0.3">
      <c r="A1910" s="1" t="s">
        <v>459</v>
      </c>
      <c r="B1910" s="1" t="s">
        <v>4942</v>
      </c>
      <c r="C1910" t="s">
        <v>2390</v>
      </c>
      <c r="D1910" t="s">
        <v>2926</v>
      </c>
    </row>
    <row r="1911" spans="1:5" ht="15.6" x14ac:dyDescent="0.3">
      <c r="A1911" s="1" t="s">
        <v>458</v>
      </c>
      <c r="B1911" s="1" t="s">
        <v>3168</v>
      </c>
      <c r="C1911" t="s">
        <v>2390</v>
      </c>
      <c r="D1911" t="s">
        <v>4943</v>
      </c>
    </row>
    <row r="1912" spans="1:5" ht="15.6" x14ac:dyDescent="0.3">
      <c r="A1912" s="1" t="s">
        <v>457</v>
      </c>
      <c r="B1912" s="1" t="s">
        <v>4944</v>
      </c>
      <c r="C1912" t="s">
        <v>2387</v>
      </c>
      <c r="D1912" t="s">
        <v>4945</v>
      </c>
    </row>
    <row r="1913" spans="1:5" ht="15.6" x14ac:dyDescent="0.3">
      <c r="A1913" s="1" t="s">
        <v>456</v>
      </c>
      <c r="B1913" s="1" t="s">
        <v>3075</v>
      </c>
      <c r="C1913" t="s">
        <v>2390</v>
      </c>
      <c r="D1913" t="s">
        <v>4946</v>
      </c>
      <c r="E1913" t="s">
        <v>2428</v>
      </c>
    </row>
    <row r="1914" spans="1:5" ht="15.6" x14ac:dyDescent="0.3">
      <c r="A1914" s="1" t="s">
        <v>455</v>
      </c>
      <c r="B1914" s="1" t="s">
        <v>4947</v>
      </c>
      <c r="C1914" t="s">
        <v>2390</v>
      </c>
      <c r="D1914" t="s">
        <v>3928</v>
      </c>
    </row>
    <row r="1915" spans="1:5" ht="15.6" x14ac:dyDescent="0.3">
      <c r="A1915" s="1" t="s">
        <v>454</v>
      </c>
      <c r="B1915" s="1" t="s">
        <v>3366</v>
      </c>
      <c r="C1915" t="s">
        <v>2390</v>
      </c>
      <c r="D1915" t="s">
        <v>2702</v>
      </c>
      <c r="E1915" t="s">
        <v>2423</v>
      </c>
    </row>
    <row r="1916" spans="1:5" ht="15.6" x14ac:dyDescent="0.3">
      <c r="A1916" s="1" t="s">
        <v>453</v>
      </c>
      <c r="B1916" s="1" t="s">
        <v>4948</v>
      </c>
      <c r="C1916" t="s">
        <v>2387</v>
      </c>
      <c r="D1916" t="s">
        <v>3950</v>
      </c>
      <c r="E1916" t="s">
        <v>2423</v>
      </c>
    </row>
    <row r="1917" spans="1:5" ht="15.6" x14ac:dyDescent="0.3">
      <c r="A1917" s="1" t="s">
        <v>452</v>
      </c>
      <c r="B1917" s="1" t="s">
        <v>4949</v>
      </c>
      <c r="C1917" t="s">
        <v>2390</v>
      </c>
      <c r="D1917" t="s">
        <v>2544</v>
      </c>
      <c r="E1917" t="s">
        <v>2797</v>
      </c>
    </row>
    <row r="1918" spans="1:5" ht="15.6" x14ac:dyDescent="0.3">
      <c r="A1918" s="1" t="s">
        <v>451</v>
      </c>
      <c r="B1918" s="1" t="s">
        <v>4950</v>
      </c>
      <c r="C1918" t="s">
        <v>2390</v>
      </c>
      <c r="D1918" t="s">
        <v>2692</v>
      </c>
    </row>
    <row r="1919" spans="1:5" ht="15.6" x14ac:dyDescent="0.3">
      <c r="A1919" s="1" t="s">
        <v>450</v>
      </c>
      <c r="B1919" s="1" t="s">
        <v>4951</v>
      </c>
      <c r="C1919" t="s">
        <v>2390</v>
      </c>
      <c r="D1919" t="s">
        <v>4312</v>
      </c>
    </row>
    <row r="1920" spans="1:5" ht="15.6" x14ac:dyDescent="0.3">
      <c r="A1920" s="1" t="s">
        <v>449</v>
      </c>
      <c r="B1920" s="1" t="s">
        <v>4952</v>
      </c>
      <c r="C1920" t="s">
        <v>2390</v>
      </c>
      <c r="D1920" t="s">
        <v>4953</v>
      </c>
    </row>
    <row r="1921" spans="1:5" ht="15.6" x14ac:dyDescent="0.3">
      <c r="A1921" s="1" t="s">
        <v>448</v>
      </c>
      <c r="B1921" s="1" t="s">
        <v>4954</v>
      </c>
      <c r="C1921" t="s">
        <v>2390</v>
      </c>
      <c r="D1921" t="s">
        <v>2629</v>
      </c>
    </row>
    <row r="1922" spans="1:5" ht="15.6" x14ac:dyDescent="0.3">
      <c r="A1922" s="1" t="s">
        <v>447</v>
      </c>
      <c r="B1922" s="1" t="s">
        <v>4955</v>
      </c>
      <c r="C1922" t="s">
        <v>3220</v>
      </c>
      <c r="D1922" t="s">
        <v>4956</v>
      </c>
    </row>
    <row r="1923" spans="1:5" ht="15.6" x14ac:dyDescent="0.3">
      <c r="A1923" s="1" t="s">
        <v>446</v>
      </c>
      <c r="B1923" s="1" t="s">
        <v>4957</v>
      </c>
      <c r="C1923" t="s">
        <v>2390</v>
      </c>
      <c r="D1923" t="s">
        <v>2692</v>
      </c>
    </row>
    <row r="1924" spans="1:5" ht="15.6" x14ac:dyDescent="0.3">
      <c r="A1924" s="1" t="s">
        <v>445</v>
      </c>
      <c r="B1924" s="1" t="s">
        <v>4958</v>
      </c>
      <c r="C1924" t="s">
        <v>2390</v>
      </c>
      <c r="D1924" t="s">
        <v>2627</v>
      </c>
    </row>
    <row r="1925" spans="1:5" ht="15.6" x14ac:dyDescent="0.3">
      <c r="A1925" s="1" t="s">
        <v>444</v>
      </c>
      <c r="B1925" s="1" t="s">
        <v>4959</v>
      </c>
      <c r="C1925" t="s">
        <v>2390</v>
      </c>
      <c r="D1925" t="s">
        <v>2726</v>
      </c>
    </row>
    <row r="1926" spans="1:5" ht="15.6" x14ac:dyDescent="0.3">
      <c r="A1926" s="1" t="s">
        <v>443</v>
      </c>
      <c r="B1926" s="1" t="s">
        <v>4960</v>
      </c>
      <c r="C1926" t="s">
        <v>2390</v>
      </c>
      <c r="D1926" t="s">
        <v>2677</v>
      </c>
    </row>
    <row r="1927" spans="1:5" ht="15.6" x14ac:dyDescent="0.3">
      <c r="A1927" s="1" t="s">
        <v>442</v>
      </c>
      <c r="B1927" s="1" t="s">
        <v>3721</v>
      </c>
      <c r="C1927" t="s">
        <v>2387</v>
      </c>
      <c r="D1927" t="s">
        <v>4961</v>
      </c>
    </row>
    <row r="1928" spans="1:5" ht="15.6" x14ac:dyDescent="0.3">
      <c r="A1928" s="1" t="s">
        <v>441</v>
      </c>
      <c r="B1928" s="1" t="s">
        <v>4962</v>
      </c>
      <c r="C1928" t="s">
        <v>2387</v>
      </c>
      <c r="D1928" t="s">
        <v>4963</v>
      </c>
    </row>
    <row r="1929" spans="1:5" ht="15.6" x14ac:dyDescent="0.3">
      <c r="A1929" s="1" t="s">
        <v>440</v>
      </c>
      <c r="B1929" s="1" t="s">
        <v>4964</v>
      </c>
      <c r="C1929" t="s">
        <v>2390</v>
      </c>
      <c r="D1929" t="s">
        <v>2536</v>
      </c>
    </row>
    <row r="1930" spans="1:5" ht="15.6" x14ac:dyDescent="0.3">
      <c r="A1930" s="1" t="s">
        <v>439</v>
      </c>
      <c r="B1930" s="1" t="s">
        <v>4012</v>
      </c>
      <c r="C1930" t="s">
        <v>2387</v>
      </c>
      <c r="D1930" t="s">
        <v>4965</v>
      </c>
    </row>
    <row r="1931" spans="1:5" ht="15.6" x14ac:dyDescent="0.3">
      <c r="A1931" s="1" t="s">
        <v>438</v>
      </c>
      <c r="B1931" s="1" t="s">
        <v>3228</v>
      </c>
      <c r="C1931" t="s">
        <v>2387</v>
      </c>
      <c r="D1931" t="s">
        <v>3641</v>
      </c>
    </row>
    <row r="1932" spans="1:5" ht="15.6" x14ac:dyDescent="0.3">
      <c r="A1932" s="1" t="s">
        <v>437</v>
      </c>
      <c r="B1932" s="1" t="s">
        <v>4966</v>
      </c>
      <c r="C1932" t="s">
        <v>2387</v>
      </c>
      <c r="D1932" t="s">
        <v>4967</v>
      </c>
      <c r="E1932" t="s">
        <v>2582</v>
      </c>
    </row>
    <row r="1933" spans="1:5" ht="15.6" x14ac:dyDescent="0.3">
      <c r="A1933" s="1" t="s">
        <v>436</v>
      </c>
      <c r="B1933" s="1" t="s">
        <v>4968</v>
      </c>
      <c r="C1933" t="s">
        <v>2387</v>
      </c>
      <c r="D1933" t="s">
        <v>4969</v>
      </c>
    </row>
    <row r="1934" spans="1:5" ht="15.6" x14ac:dyDescent="0.3">
      <c r="A1934" s="1" t="s">
        <v>435</v>
      </c>
      <c r="B1934" s="1" t="s">
        <v>4970</v>
      </c>
      <c r="C1934" t="s">
        <v>2390</v>
      </c>
      <c r="D1934" t="s">
        <v>2569</v>
      </c>
    </row>
    <row r="1935" spans="1:5" ht="15.6" x14ac:dyDescent="0.3">
      <c r="A1935" s="1" t="s">
        <v>434</v>
      </c>
      <c r="B1935" s="1" t="s">
        <v>4971</v>
      </c>
      <c r="C1935" t="s">
        <v>2387</v>
      </c>
      <c r="D1935" t="s">
        <v>2595</v>
      </c>
    </row>
    <row r="1936" spans="1:5" ht="15.6" x14ac:dyDescent="0.3">
      <c r="A1936" s="1" t="s">
        <v>433</v>
      </c>
      <c r="B1936" s="1" t="s">
        <v>4972</v>
      </c>
      <c r="C1936" t="s">
        <v>2387</v>
      </c>
      <c r="D1936" t="s">
        <v>2618</v>
      </c>
      <c r="E1936" t="s">
        <v>2691</v>
      </c>
    </row>
    <row r="1937" spans="1:5" ht="15.6" x14ac:dyDescent="0.3">
      <c r="A1937" s="1" t="s">
        <v>432</v>
      </c>
      <c r="B1937" s="1" t="s">
        <v>4973</v>
      </c>
      <c r="C1937" t="s">
        <v>2390</v>
      </c>
      <c r="D1937" t="s">
        <v>4974</v>
      </c>
      <c r="E1937" t="s">
        <v>2454</v>
      </c>
    </row>
    <row r="1938" spans="1:5" ht="15.6" x14ac:dyDescent="0.3">
      <c r="A1938" s="1" t="s">
        <v>431</v>
      </c>
      <c r="B1938" s="1" t="s">
        <v>4975</v>
      </c>
      <c r="C1938" t="s">
        <v>3220</v>
      </c>
      <c r="D1938" t="s">
        <v>3843</v>
      </c>
      <c r="E1938" t="s">
        <v>2613</v>
      </c>
    </row>
    <row r="1939" spans="1:5" ht="15.6" x14ac:dyDescent="0.3">
      <c r="A1939" s="1" t="s">
        <v>430</v>
      </c>
      <c r="B1939" s="1" t="s">
        <v>4730</v>
      </c>
      <c r="C1939" t="s">
        <v>2390</v>
      </c>
      <c r="D1939" t="s">
        <v>2416</v>
      </c>
    </row>
    <row r="1940" spans="1:5" ht="15.6" x14ac:dyDescent="0.3">
      <c r="A1940" s="1" t="s">
        <v>429</v>
      </c>
      <c r="B1940" s="1" t="s">
        <v>4976</v>
      </c>
      <c r="C1940" t="s">
        <v>2390</v>
      </c>
      <c r="D1940" t="s">
        <v>4977</v>
      </c>
    </row>
    <row r="1941" spans="1:5" ht="15.6" x14ac:dyDescent="0.3">
      <c r="A1941" s="1" t="s">
        <v>428</v>
      </c>
      <c r="B1941" s="1" t="s">
        <v>4978</v>
      </c>
      <c r="C1941" t="s">
        <v>2390</v>
      </c>
      <c r="D1941" t="s">
        <v>2692</v>
      </c>
      <c r="E1941" t="s">
        <v>2613</v>
      </c>
    </row>
    <row r="1942" spans="1:5" ht="15.6" x14ac:dyDescent="0.3">
      <c r="A1942" s="1" t="s">
        <v>427</v>
      </c>
      <c r="B1942" s="1" t="s">
        <v>3672</v>
      </c>
      <c r="C1942" t="s">
        <v>2390</v>
      </c>
      <c r="D1942" t="s">
        <v>2400</v>
      </c>
      <c r="E1942" t="s">
        <v>2474</v>
      </c>
    </row>
    <row r="1943" spans="1:5" ht="15.6" x14ac:dyDescent="0.3">
      <c r="A1943" s="1" t="s">
        <v>426</v>
      </c>
      <c r="B1943" s="1" t="s">
        <v>4979</v>
      </c>
      <c r="C1943" t="s">
        <v>2390</v>
      </c>
      <c r="D1943" t="s">
        <v>2944</v>
      </c>
    </row>
    <row r="1944" spans="1:5" ht="15.6" x14ac:dyDescent="0.3">
      <c r="A1944" s="1" t="s">
        <v>425</v>
      </c>
      <c r="B1944" s="1" t="s">
        <v>4980</v>
      </c>
      <c r="C1944" t="s">
        <v>2390</v>
      </c>
      <c r="D1944" t="s">
        <v>2692</v>
      </c>
    </row>
    <row r="1945" spans="1:5" ht="15.6" x14ac:dyDescent="0.3">
      <c r="A1945" s="1" t="s">
        <v>424</v>
      </c>
      <c r="B1945" s="1" t="s">
        <v>3563</v>
      </c>
      <c r="C1945" t="s">
        <v>2390</v>
      </c>
      <c r="D1945" t="s">
        <v>3768</v>
      </c>
    </row>
    <row r="1946" spans="1:5" ht="15.6" x14ac:dyDescent="0.3">
      <c r="A1946" s="1" t="s">
        <v>423</v>
      </c>
      <c r="B1946" s="1" t="s">
        <v>4981</v>
      </c>
      <c r="C1946" t="s">
        <v>2387</v>
      </c>
      <c r="D1946" t="s">
        <v>2618</v>
      </c>
    </row>
    <row r="1947" spans="1:5" ht="15.6" x14ac:dyDescent="0.3">
      <c r="A1947" s="1" t="s">
        <v>422</v>
      </c>
      <c r="B1947" s="1" t="s">
        <v>4982</v>
      </c>
      <c r="C1947" t="s">
        <v>2390</v>
      </c>
      <c r="D1947" t="s">
        <v>4909</v>
      </c>
    </row>
    <row r="1948" spans="1:5" ht="15.6" x14ac:dyDescent="0.3">
      <c r="A1948" s="1" t="s">
        <v>421</v>
      </c>
      <c r="B1948" s="1" t="s">
        <v>4983</v>
      </c>
      <c r="C1948" t="s">
        <v>2390</v>
      </c>
      <c r="D1948" t="s">
        <v>4984</v>
      </c>
      <c r="E1948" t="s">
        <v>2616</v>
      </c>
    </row>
    <row r="1949" spans="1:5" ht="15.6" x14ac:dyDescent="0.3">
      <c r="A1949" s="1" t="s">
        <v>420</v>
      </c>
      <c r="B1949" s="1" t="s">
        <v>4985</v>
      </c>
      <c r="C1949" t="s">
        <v>2390</v>
      </c>
      <c r="D1949" t="s">
        <v>2405</v>
      </c>
      <c r="E1949" t="s">
        <v>2976</v>
      </c>
    </row>
    <row r="1950" spans="1:5" ht="15.6" x14ac:dyDescent="0.3">
      <c r="A1950" s="1" t="s">
        <v>419</v>
      </c>
      <c r="B1950" s="1" t="s">
        <v>4986</v>
      </c>
      <c r="C1950" t="s">
        <v>2387</v>
      </c>
      <c r="D1950" t="s">
        <v>4987</v>
      </c>
    </row>
    <row r="1951" spans="1:5" ht="15.6" x14ac:dyDescent="0.3">
      <c r="A1951" s="1" t="s">
        <v>418</v>
      </c>
      <c r="B1951" s="1" t="s">
        <v>3377</v>
      </c>
      <c r="C1951" t="s">
        <v>2390</v>
      </c>
      <c r="D1951" t="s">
        <v>2677</v>
      </c>
    </row>
    <row r="1952" spans="1:5" ht="15.6" x14ac:dyDescent="0.3">
      <c r="A1952" s="1" t="s">
        <v>417</v>
      </c>
      <c r="B1952" s="1" t="s">
        <v>4988</v>
      </c>
      <c r="C1952" t="s">
        <v>2387</v>
      </c>
      <c r="D1952" t="s">
        <v>3170</v>
      </c>
      <c r="E1952" t="s">
        <v>2474</v>
      </c>
    </row>
    <row r="1953" spans="1:5" ht="15.6" x14ac:dyDescent="0.3">
      <c r="A1953" s="1" t="s">
        <v>416</v>
      </c>
      <c r="B1953" s="1" t="s">
        <v>4989</v>
      </c>
      <c r="C1953" t="s">
        <v>5398</v>
      </c>
      <c r="D1953" t="s">
        <v>5415</v>
      </c>
      <c r="E1953" t="s">
        <v>4333</v>
      </c>
    </row>
    <row r="1954" spans="1:5" ht="15.6" x14ac:dyDescent="0.3">
      <c r="A1954" s="1" t="s">
        <v>415</v>
      </c>
      <c r="B1954" s="1" t="s">
        <v>4990</v>
      </c>
      <c r="C1954" t="s">
        <v>2390</v>
      </c>
      <c r="D1954" t="s">
        <v>4991</v>
      </c>
    </row>
    <row r="1955" spans="1:5" ht="15.6" x14ac:dyDescent="0.3">
      <c r="A1955" s="1" t="s">
        <v>414</v>
      </c>
      <c r="B1955" s="1" t="s">
        <v>4992</v>
      </c>
      <c r="C1955" t="s">
        <v>2387</v>
      </c>
      <c r="D1955" t="s">
        <v>3252</v>
      </c>
    </row>
    <row r="1956" spans="1:5" ht="15.6" x14ac:dyDescent="0.3">
      <c r="A1956" s="1" t="s">
        <v>413</v>
      </c>
      <c r="B1956" s="1" t="s">
        <v>4993</v>
      </c>
      <c r="C1956" t="s">
        <v>2387</v>
      </c>
      <c r="D1956" t="s">
        <v>3782</v>
      </c>
      <c r="E1956" t="s">
        <v>2532</v>
      </c>
    </row>
    <row r="1957" spans="1:5" ht="15.6" x14ac:dyDescent="0.3">
      <c r="A1957" s="1" t="s">
        <v>412</v>
      </c>
      <c r="B1957" s="1" t="s">
        <v>4994</v>
      </c>
      <c r="C1957" t="s">
        <v>2387</v>
      </c>
      <c r="D1957" t="s">
        <v>4995</v>
      </c>
    </row>
    <row r="1958" spans="1:5" ht="15.6" x14ac:dyDescent="0.3">
      <c r="A1958" s="1" t="s">
        <v>411</v>
      </c>
      <c r="B1958" s="1" t="s">
        <v>4996</v>
      </c>
      <c r="C1958" t="s">
        <v>2390</v>
      </c>
      <c r="D1958" t="s">
        <v>4997</v>
      </c>
    </row>
    <row r="1959" spans="1:5" ht="15.6" x14ac:dyDescent="0.3">
      <c r="A1959" s="1" t="s">
        <v>410</v>
      </c>
      <c r="B1959" s="1" t="s">
        <v>3001</v>
      </c>
      <c r="C1959" t="s">
        <v>2387</v>
      </c>
      <c r="D1959" t="s">
        <v>3170</v>
      </c>
    </row>
    <row r="1960" spans="1:5" ht="15.6" x14ac:dyDescent="0.3">
      <c r="A1960" s="1" t="s">
        <v>409</v>
      </c>
      <c r="B1960" s="1" t="s">
        <v>4998</v>
      </c>
      <c r="C1960" t="s">
        <v>2387</v>
      </c>
      <c r="D1960" t="s">
        <v>2466</v>
      </c>
    </row>
    <row r="1961" spans="1:5" ht="15.6" x14ac:dyDescent="0.3">
      <c r="A1961" s="1" t="s">
        <v>408</v>
      </c>
      <c r="B1961" s="1" t="s">
        <v>3228</v>
      </c>
      <c r="C1961" t="s">
        <v>2387</v>
      </c>
      <c r="D1961" t="s">
        <v>2648</v>
      </c>
    </row>
    <row r="1962" spans="1:5" ht="15.6" x14ac:dyDescent="0.3">
      <c r="A1962" s="1" t="s">
        <v>407</v>
      </c>
      <c r="B1962" s="1" t="s">
        <v>4999</v>
      </c>
      <c r="C1962" t="s">
        <v>2387</v>
      </c>
      <c r="D1962" t="s">
        <v>5000</v>
      </c>
    </row>
    <row r="1963" spans="1:5" ht="15.6" x14ac:dyDescent="0.3">
      <c r="A1963" s="1" t="s">
        <v>406</v>
      </c>
      <c r="B1963" s="1" t="s">
        <v>4809</v>
      </c>
      <c r="C1963" t="s">
        <v>2390</v>
      </c>
      <c r="D1963" t="s">
        <v>2391</v>
      </c>
      <c r="E1963" t="s">
        <v>2392</v>
      </c>
    </row>
    <row r="1964" spans="1:5" ht="15.6" x14ac:dyDescent="0.3">
      <c r="A1964" s="1" t="s">
        <v>405</v>
      </c>
      <c r="B1964" s="1" t="s">
        <v>5001</v>
      </c>
      <c r="C1964" t="s">
        <v>2390</v>
      </c>
      <c r="D1964" t="s">
        <v>2850</v>
      </c>
      <c r="E1964" t="s">
        <v>2714</v>
      </c>
    </row>
    <row r="1965" spans="1:5" ht="15.6" x14ac:dyDescent="0.3">
      <c r="A1965" s="1" t="s">
        <v>404</v>
      </c>
      <c r="B1965" s="1" t="s">
        <v>2951</v>
      </c>
      <c r="C1965" t="s">
        <v>2390</v>
      </c>
      <c r="D1965" t="s">
        <v>5002</v>
      </c>
    </row>
    <row r="1966" spans="1:5" ht="15.6" x14ac:dyDescent="0.3">
      <c r="A1966" s="1" t="s">
        <v>403</v>
      </c>
      <c r="B1966" s="1" t="s">
        <v>5003</v>
      </c>
      <c r="C1966" t="s">
        <v>2387</v>
      </c>
      <c r="D1966" t="s">
        <v>5004</v>
      </c>
      <c r="E1966" t="s">
        <v>2613</v>
      </c>
    </row>
    <row r="1967" spans="1:5" ht="15.6" x14ac:dyDescent="0.3">
      <c r="A1967" s="1" t="s">
        <v>402</v>
      </c>
      <c r="B1967" s="1" t="s">
        <v>2506</v>
      </c>
      <c r="C1967" t="s">
        <v>2390</v>
      </c>
      <c r="D1967" t="s">
        <v>2495</v>
      </c>
      <c r="E1967" t="s">
        <v>2877</v>
      </c>
    </row>
    <row r="1968" spans="1:5" ht="15.6" x14ac:dyDescent="0.3">
      <c r="A1968" s="1" t="s">
        <v>401</v>
      </c>
      <c r="B1968" s="1" t="s">
        <v>5005</v>
      </c>
      <c r="C1968" t="s">
        <v>2390</v>
      </c>
      <c r="D1968" t="s">
        <v>2941</v>
      </c>
      <c r="E1968" t="s">
        <v>2662</v>
      </c>
    </row>
    <row r="1969" spans="1:5" ht="15.6" x14ac:dyDescent="0.3">
      <c r="A1969" s="1" t="s">
        <v>400</v>
      </c>
      <c r="B1969" s="1" t="s">
        <v>4347</v>
      </c>
      <c r="C1969" t="s">
        <v>2390</v>
      </c>
      <c r="D1969" t="s">
        <v>3508</v>
      </c>
      <c r="E1969" t="s">
        <v>2459</v>
      </c>
    </row>
    <row r="1970" spans="1:5" ht="15.6" x14ac:dyDescent="0.3">
      <c r="A1970" s="1" t="s">
        <v>399</v>
      </c>
      <c r="B1970" s="1" t="s">
        <v>4044</v>
      </c>
      <c r="C1970" t="s">
        <v>2390</v>
      </c>
      <c r="D1970" t="s">
        <v>3126</v>
      </c>
      <c r="E1970" t="s">
        <v>2493</v>
      </c>
    </row>
    <row r="1971" spans="1:5" ht="15.6" x14ac:dyDescent="0.3">
      <c r="A1971" s="1" t="s">
        <v>398</v>
      </c>
      <c r="B1971" s="1" t="s">
        <v>5006</v>
      </c>
      <c r="C1971" t="s">
        <v>3220</v>
      </c>
      <c r="D1971" t="s">
        <v>5007</v>
      </c>
    </row>
    <row r="1972" spans="1:5" ht="15.6" x14ac:dyDescent="0.3">
      <c r="A1972" s="1" t="s">
        <v>397</v>
      </c>
      <c r="B1972" s="1" t="s">
        <v>5008</v>
      </c>
      <c r="C1972" t="s">
        <v>2387</v>
      </c>
      <c r="D1972" t="s">
        <v>5009</v>
      </c>
    </row>
    <row r="1973" spans="1:5" ht="15.6" x14ac:dyDescent="0.3">
      <c r="A1973" s="1" t="s">
        <v>396</v>
      </c>
      <c r="B1973" s="1" t="s">
        <v>5010</v>
      </c>
      <c r="C1973" t="s">
        <v>2390</v>
      </c>
      <c r="D1973" t="s">
        <v>2561</v>
      </c>
    </row>
    <row r="1974" spans="1:5" ht="15.6" x14ac:dyDescent="0.3">
      <c r="A1974" s="1" t="s">
        <v>395</v>
      </c>
      <c r="B1974" s="1" t="s">
        <v>5011</v>
      </c>
      <c r="C1974" t="s">
        <v>2390</v>
      </c>
      <c r="D1974" t="s">
        <v>5012</v>
      </c>
    </row>
    <row r="1975" spans="1:5" ht="15.6" x14ac:dyDescent="0.3">
      <c r="A1975" s="1" t="s">
        <v>394</v>
      </c>
      <c r="B1975" s="1" t="s">
        <v>5013</v>
      </c>
      <c r="C1975" t="s">
        <v>2387</v>
      </c>
      <c r="D1975" t="s">
        <v>4422</v>
      </c>
      <c r="E1975" t="s">
        <v>2508</v>
      </c>
    </row>
    <row r="1976" spans="1:5" ht="15.6" x14ac:dyDescent="0.3">
      <c r="A1976" s="1" t="s">
        <v>393</v>
      </c>
      <c r="B1976" s="1" t="s">
        <v>5014</v>
      </c>
      <c r="C1976" t="s">
        <v>2387</v>
      </c>
      <c r="D1976" t="s">
        <v>3194</v>
      </c>
      <c r="E1976" t="s">
        <v>2401</v>
      </c>
    </row>
    <row r="1977" spans="1:5" ht="15.6" x14ac:dyDescent="0.3">
      <c r="A1977" s="1" t="s">
        <v>392</v>
      </c>
      <c r="B1977" s="1" t="s">
        <v>5015</v>
      </c>
      <c r="C1977" t="s">
        <v>2387</v>
      </c>
      <c r="D1977" t="s">
        <v>3922</v>
      </c>
    </row>
    <row r="1978" spans="1:5" ht="15.6" x14ac:dyDescent="0.3">
      <c r="A1978" s="1" t="s">
        <v>391</v>
      </c>
      <c r="B1978" s="1" t="s">
        <v>5016</v>
      </c>
      <c r="C1978" t="s">
        <v>2387</v>
      </c>
      <c r="D1978" t="s">
        <v>2517</v>
      </c>
    </row>
    <row r="1979" spans="1:5" ht="15.6" x14ac:dyDescent="0.3">
      <c r="A1979" s="1" t="s">
        <v>390</v>
      </c>
      <c r="B1979" s="1" t="s">
        <v>2813</v>
      </c>
      <c r="C1979" t="s">
        <v>2387</v>
      </c>
      <c r="D1979" t="s">
        <v>3292</v>
      </c>
      <c r="E1979" t="s">
        <v>2790</v>
      </c>
    </row>
    <row r="1980" spans="1:5" ht="15.6" x14ac:dyDescent="0.3">
      <c r="A1980" s="1" t="s">
        <v>389</v>
      </c>
      <c r="B1980" s="1" t="s">
        <v>5017</v>
      </c>
      <c r="C1980" t="s">
        <v>2387</v>
      </c>
      <c r="D1980" t="s">
        <v>3457</v>
      </c>
      <c r="E1980" t="s">
        <v>2423</v>
      </c>
    </row>
    <row r="1981" spans="1:5" ht="15.6" x14ac:dyDescent="0.3">
      <c r="A1981" s="1" t="s">
        <v>388</v>
      </c>
      <c r="B1981" s="1" t="s">
        <v>5018</v>
      </c>
      <c r="C1981" t="s">
        <v>2387</v>
      </c>
      <c r="D1981" t="s">
        <v>5019</v>
      </c>
    </row>
    <row r="1982" spans="1:5" ht="15.6" x14ac:dyDescent="0.3">
      <c r="A1982" s="1" t="s">
        <v>387</v>
      </c>
      <c r="B1982" s="1" t="s">
        <v>5020</v>
      </c>
      <c r="C1982" t="s">
        <v>2387</v>
      </c>
      <c r="D1982" t="s">
        <v>3184</v>
      </c>
      <c r="E1982" t="s">
        <v>2691</v>
      </c>
    </row>
    <row r="1983" spans="1:5" ht="15.6" x14ac:dyDescent="0.3">
      <c r="A1983" s="1" t="s">
        <v>386</v>
      </c>
      <c r="B1983" s="1" t="s">
        <v>5021</v>
      </c>
      <c r="C1983" t="s">
        <v>2387</v>
      </c>
      <c r="D1983" t="s">
        <v>2552</v>
      </c>
    </row>
    <row r="1984" spans="1:5" ht="15.6" x14ac:dyDescent="0.3">
      <c r="A1984" s="1" t="s">
        <v>385</v>
      </c>
      <c r="B1984" s="1" t="s">
        <v>5022</v>
      </c>
      <c r="C1984" t="s">
        <v>2387</v>
      </c>
      <c r="D1984" t="s">
        <v>4741</v>
      </c>
      <c r="E1984" t="s">
        <v>2553</v>
      </c>
    </row>
    <row r="1985" spans="1:5" ht="15.6" x14ac:dyDescent="0.3">
      <c r="A1985" s="1" t="s">
        <v>384</v>
      </c>
      <c r="B1985" s="1" t="s">
        <v>5023</v>
      </c>
      <c r="C1985" t="s">
        <v>2390</v>
      </c>
      <c r="D1985" t="s">
        <v>5024</v>
      </c>
    </row>
    <row r="1986" spans="1:5" ht="15.6" x14ac:dyDescent="0.3">
      <c r="A1986" s="1" t="s">
        <v>383</v>
      </c>
      <c r="B1986" s="1" t="s">
        <v>5025</v>
      </c>
      <c r="C1986" t="s">
        <v>2390</v>
      </c>
      <c r="D1986" t="s">
        <v>3931</v>
      </c>
    </row>
    <row r="1987" spans="1:5" ht="15.6" x14ac:dyDescent="0.3">
      <c r="A1987" s="1" t="s">
        <v>382</v>
      </c>
      <c r="B1987" s="1" t="s">
        <v>5026</v>
      </c>
      <c r="C1987" t="s">
        <v>2390</v>
      </c>
      <c r="D1987" t="s">
        <v>2435</v>
      </c>
    </row>
    <row r="1988" spans="1:5" ht="15.6" x14ac:dyDescent="0.3">
      <c r="A1988" s="1" t="s">
        <v>381</v>
      </c>
      <c r="B1988" s="1" t="s">
        <v>5027</v>
      </c>
      <c r="C1988" t="s">
        <v>3220</v>
      </c>
      <c r="D1988" t="s">
        <v>3002</v>
      </c>
    </row>
    <row r="1989" spans="1:5" ht="15.6" x14ac:dyDescent="0.3">
      <c r="A1989" s="1" t="s">
        <v>380</v>
      </c>
      <c r="B1989" s="1" t="s">
        <v>5028</v>
      </c>
      <c r="C1989" t="s">
        <v>2390</v>
      </c>
      <c r="D1989" t="s">
        <v>5029</v>
      </c>
    </row>
    <row r="1990" spans="1:5" ht="15.6" x14ac:dyDescent="0.3">
      <c r="A1990" s="1" t="s">
        <v>379</v>
      </c>
      <c r="B1990" s="1" t="s">
        <v>5030</v>
      </c>
      <c r="C1990" t="s">
        <v>2387</v>
      </c>
      <c r="D1990" t="s">
        <v>2567</v>
      </c>
    </row>
    <row r="1991" spans="1:5" ht="15.6" x14ac:dyDescent="0.3">
      <c r="A1991" s="1" t="s">
        <v>378</v>
      </c>
      <c r="B1991" s="1" t="s">
        <v>5031</v>
      </c>
      <c r="C1991" t="s">
        <v>2390</v>
      </c>
      <c r="D1991" t="s">
        <v>2781</v>
      </c>
      <c r="E1991" t="s">
        <v>2469</v>
      </c>
    </row>
    <row r="1992" spans="1:5" ht="15.6" x14ac:dyDescent="0.3">
      <c r="A1992" s="1" t="s">
        <v>377</v>
      </c>
      <c r="B1992" s="1" t="s">
        <v>5032</v>
      </c>
      <c r="C1992" t="s">
        <v>2390</v>
      </c>
      <c r="D1992" t="s">
        <v>2781</v>
      </c>
      <c r="E1992" t="s">
        <v>2613</v>
      </c>
    </row>
    <row r="1993" spans="1:5" ht="15.6" x14ac:dyDescent="0.3">
      <c r="A1993" s="1" t="s">
        <v>376</v>
      </c>
      <c r="B1993" s="1" t="s">
        <v>5033</v>
      </c>
      <c r="C1993" t="s">
        <v>2390</v>
      </c>
      <c r="D1993" t="s">
        <v>2781</v>
      </c>
      <c r="E1993" t="s">
        <v>2490</v>
      </c>
    </row>
    <row r="1994" spans="1:5" ht="15.6" x14ac:dyDescent="0.3">
      <c r="A1994" s="1" t="s">
        <v>375</v>
      </c>
      <c r="B1994" s="1" t="s">
        <v>5034</v>
      </c>
      <c r="C1994" t="s">
        <v>2390</v>
      </c>
      <c r="D1994" t="s">
        <v>5035</v>
      </c>
      <c r="E1994" t="s">
        <v>2477</v>
      </c>
    </row>
    <row r="1995" spans="1:5" ht="15.6" x14ac:dyDescent="0.3">
      <c r="A1995" s="1" t="s">
        <v>374</v>
      </c>
      <c r="B1995" s="1" t="s">
        <v>5036</v>
      </c>
      <c r="C1995" t="s">
        <v>2387</v>
      </c>
      <c r="D1995" t="s">
        <v>4532</v>
      </c>
    </row>
    <row r="1996" spans="1:5" ht="15.6" x14ac:dyDescent="0.3">
      <c r="A1996" s="1" t="s">
        <v>373</v>
      </c>
      <c r="B1996" s="1" t="s">
        <v>5037</v>
      </c>
      <c r="C1996" t="s">
        <v>2387</v>
      </c>
      <c r="D1996" t="s">
        <v>5038</v>
      </c>
      <c r="E1996" t="s">
        <v>2582</v>
      </c>
    </row>
    <row r="1997" spans="1:5" ht="15.6" x14ac:dyDescent="0.3">
      <c r="A1997" s="1" t="s">
        <v>372</v>
      </c>
      <c r="B1997" s="1" t="s">
        <v>3069</v>
      </c>
      <c r="C1997" t="s">
        <v>2387</v>
      </c>
      <c r="D1997" t="s">
        <v>5039</v>
      </c>
    </row>
    <row r="1998" spans="1:5" ht="15.6" x14ac:dyDescent="0.3">
      <c r="A1998" s="1" t="s">
        <v>371</v>
      </c>
      <c r="B1998" s="1" t="s">
        <v>2591</v>
      </c>
      <c r="C1998" t="s">
        <v>2387</v>
      </c>
      <c r="D1998" t="s">
        <v>2869</v>
      </c>
    </row>
    <row r="1999" spans="1:5" ht="15.6" x14ac:dyDescent="0.3">
      <c r="A1999" s="1" t="s">
        <v>370</v>
      </c>
      <c r="B1999" s="1" t="s">
        <v>5040</v>
      </c>
      <c r="C1999" t="s">
        <v>2387</v>
      </c>
      <c r="D1999" t="s">
        <v>5041</v>
      </c>
    </row>
    <row r="2000" spans="1:5" ht="15.6" x14ac:dyDescent="0.3">
      <c r="A2000" s="1" t="s">
        <v>369</v>
      </c>
      <c r="B2000" s="1" t="s">
        <v>2929</v>
      </c>
      <c r="C2000" t="s">
        <v>2387</v>
      </c>
      <c r="D2000" t="s">
        <v>3184</v>
      </c>
    </row>
    <row r="2001" spans="1:5" ht="15.6" x14ac:dyDescent="0.3">
      <c r="A2001" s="1" t="s">
        <v>368</v>
      </c>
      <c r="B2001" s="1" t="s">
        <v>5042</v>
      </c>
      <c r="C2001" t="s">
        <v>2387</v>
      </c>
      <c r="D2001" t="s">
        <v>3221</v>
      </c>
      <c r="E2001" t="s">
        <v>2464</v>
      </c>
    </row>
    <row r="2002" spans="1:5" ht="15.6" x14ac:dyDescent="0.3">
      <c r="A2002" s="1" t="s">
        <v>367</v>
      </c>
      <c r="B2002" s="1" t="s">
        <v>5043</v>
      </c>
      <c r="C2002" t="s">
        <v>2390</v>
      </c>
      <c r="D2002" t="s">
        <v>5044</v>
      </c>
      <c r="E2002" t="s">
        <v>2474</v>
      </c>
    </row>
    <row r="2003" spans="1:5" ht="15.6" x14ac:dyDescent="0.3">
      <c r="A2003" s="1" t="s">
        <v>366</v>
      </c>
      <c r="B2003" s="1" t="s">
        <v>5045</v>
      </c>
      <c r="C2003" t="s">
        <v>2387</v>
      </c>
      <c r="D2003" t="s">
        <v>5046</v>
      </c>
    </row>
    <row r="2004" spans="1:5" ht="15.6" x14ac:dyDescent="0.3">
      <c r="A2004" s="1" t="s">
        <v>365</v>
      </c>
      <c r="B2004" s="1" t="s">
        <v>5047</v>
      </c>
      <c r="C2004" t="s">
        <v>2387</v>
      </c>
      <c r="D2004" t="s">
        <v>3229</v>
      </c>
    </row>
    <row r="2005" spans="1:5" ht="15.6" x14ac:dyDescent="0.3">
      <c r="A2005" s="1" t="s">
        <v>364</v>
      </c>
      <c r="B2005" s="1" t="s">
        <v>5048</v>
      </c>
      <c r="C2005" t="s">
        <v>2387</v>
      </c>
      <c r="D2005" t="s">
        <v>5049</v>
      </c>
    </row>
    <row r="2006" spans="1:5" ht="15.6" x14ac:dyDescent="0.3">
      <c r="A2006" s="1" t="s">
        <v>363</v>
      </c>
      <c r="B2006" s="1" t="s">
        <v>4253</v>
      </c>
      <c r="C2006" t="s">
        <v>2387</v>
      </c>
      <c r="D2006" t="s">
        <v>3499</v>
      </c>
      <c r="E2006" t="s">
        <v>2662</v>
      </c>
    </row>
    <row r="2007" spans="1:5" ht="15.6" x14ac:dyDescent="0.3">
      <c r="A2007" s="1" t="s">
        <v>362</v>
      </c>
      <c r="B2007" s="1" t="s">
        <v>5050</v>
      </c>
      <c r="C2007" t="s">
        <v>2387</v>
      </c>
      <c r="D2007" t="s">
        <v>2534</v>
      </c>
    </row>
    <row r="2008" spans="1:5" ht="15.6" x14ac:dyDescent="0.3">
      <c r="A2008" s="1" t="s">
        <v>361</v>
      </c>
      <c r="B2008" s="1" t="s">
        <v>3106</v>
      </c>
      <c r="C2008" t="s">
        <v>3220</v>
      </c>
      <c r="D2008" t="s">
        <v>3347</v>
      </c>
      <c r="E2008" t="s">
        <v>2474</v>
      </c>
    </row>
    <row r="2009" spans="1:5" ht="15.6" x14ac:dyDescent="0.3">
      <c r="A2009" s="1" t="s">
        <v>360</v>
      </c>
      <c r="B2009" s="1" t="s">
        <v>5051</v>
      </c>
      <c r="C2009" t="s">
        <v>2387</v>
      </c>
      <c r="D2009" t="s">
        <v>5052</v>
      </c>
    </row>
    <row r="2010" spans="1:5" ht="15.6" x14ac:dyDescent="0.3">
      <c r="A2010" s="1" t="s">
        <v>359</v>
      </c>
      <c r="B2010" s="1" t="s">
        <v>5053</v>
      </c>
      <c r="C2010" t="s">
        <v>2390</v>
      </c>
      <c r="D2010" t="s">
        <v>5054</v>
      </c>
    </row>
    <row r="2011" spans="1:5" ht="15.6" x14ac:dyDescent="0.3">
      <c r="A2011" s="1" t="s">
        <v>358</v>
      </c>
      <c r="B2011" s="1" t="s">
        <v>5055</v>
      </c>
      <c r="C2011" t="s">
        <v>2390</v>
      </c>
      <c r="D2011" t="s">
        <v>2692</v>
      </c>
      <c r="E2011" t="s">
        <v>2616</v>
      </c>
    </row>
    <row r="2012" spans="1:5" ht="15.6" x14ac:dyDescent="0.3">
      <c r="A2012" s="1" t="s">
        <v>357</v>
      </c>
      <c r="B2012" s="1" t="s">
        <v>5056</v>
      </c>
      <c r="C2012" t="s">
        <v>2390</v>
      </c>
      <c r="D2012" t="s">
        <v>2916</v>
      </c>
    </row>
    <row r="2013" spans="1:5" ht="15.6" x14ac:dyDescent="0.3">
      <c r="A2013" s="1" t="s">
        <v>355</v>
      </c>
      <c r="B2013" s="1" t="s">
        <v>5057</v>
      </c>
      <c r="C2013" t="s">
        <v>2390</v>
      </c>
      <c r="D2013" t="s">
        <v>2795</v>
      </c>
    </row>
    <row r="2014" spans="1:5" ht="15.6" x14ac:dyDescent="0.3">
      <c r="A2014" s="1" t="s">
        <v>354</v>
      </c>
      <c r="B2014" s="1" t="s">
        <v>3934</v>
      </c>
      <c r="C2014" t="s">
        <v>2387</v>
      </c>
      <c r="D2014" t="s">
        <v>2618</v>
      </c>
      <c r="E2014" t="s">
        <v>2532</v>
      </c>
    </row>
    <row r="2015" spans="1:5" ht="15.6" x14ac:dyDescent="0.3">
      <c r="A2015" s="1" t="s">
        <v>353</v>
      </c>
      <c r="B2015" s="1" t="s">
        <v>5058</v>
      </c>
      <c r="C2015" t="s">
        <v>2390</v>
      </c>
      <c r="D2015" t="s">
        <v>5059</v>
      </c>
    </row>
    <row r="2016" spans="1:5" ht="15.6" x14ac:dyDescent="0.3">
      <c r="A2016" s="1" t="s">
        <v>352</v>
      </c>
      <c r="B2016" s="1" t="s">
        <v>5060</v>
      </c>
      <c r="C2016" t="s">
        <v>2387</v>
      </c>
      <c r="D2016" t="s">
        <v>2890</v>
      </c>
      <c r="E2016" t="s">
        <v>2616</v>
      </c>
    </row>
    <row r="2017" spans="1:5" ht="15.6" x14ac:dyDescent="0.3">
      <c r="A2017" s="1" t="s">
        <v>351</v>
      </c>
      <c r="B2017" s="1" t="s">
        <v>5061</v>
      </c>
      <c r="C2017" t="s">
        <v>2390</v>
      </c>
      <c r="D2017" t="s">
        <v>2405</v>
      </c>
      <c r="E2017" t="s">
        <v>2976</v>
      </c>
    </row>
    <row r="2018" spans="1:5" ht="15.6" x14ac:dyDescent="0.3">
      <c r="A2018" s="1" t="s">
        <v>350</v>
      </c>
      <c r="B2018" s="1" t="s">
        <v>5062</v>
      </c>
      <c r="C2018" t="s">
        <v>2387</v>
      </c>
      <c r="D2018" t="s">
        <v>5063</v>
      </c>
    </row>
    <row r="2019" spans="1:5" ht="15.6" x14ac:dyDescent="0.3">
      <c r="A2019" s="1" t="s">
        <v>349</v>
      </c>
      <c r="B2019" s="1" t="s">
        <v>5064</v>
      </c>
      <c r="C2019" t="s">
        <v>2387</v>
      </c>
      <c r="D2019" t="s">
        <v>2534</v>
      </c>
    </row>
    <row r="2020" spans="1:5" ht="15.6" x14ac:dyDescent="0.3">
      <c r="A2020" s="1" t="s">
        <v>348</v>
      </c>
      <c r="B2020" s="1" t="s">
        <v>2527</v>
      </c>
      <c r="C2020" t="s">
        <v>2387</v>
      </c>
      <c r="D2020" t="s">
        <v>5065</v>
      </c>
    </row>
    <row r="2021" spans="1:5" ht="15.6" x14ac:dyDescent="0.3">
      <c r="A2021" s="1" t="s">
        <v>347</v>
      </c>
      <c r="B2021" s="1" t="s">
        <v>5066</v>
      </c>
      <c r="C2021" t="s">
        <v>2390</v>
      </c>
      <c r="D2021" t="s">
        <v>5067</v>
      </c>
      <c r="E2021" t="s">
        <v>2508</v>
      </c>
    </row>
    <row r="2022" spans="1:5" ht="15.6" x14ac:dyDescent="0.3">
      <c r="A2022" s="1" t="s">
        <v>346</v>
      </c>
      <c r="B2022" s="1" t="s">
        <v>2826</v>
      </c>
      <c r="C2022" t="s">
        <v>2390</v>
      </c>
      <c r="D2022" t="s">
        <v>2837</v>
      </c>
      <c r="E2022" t="s">
        <v>2634</v>
      </c>
    </row>
    <row r="2023" spans="1:5" ht="15.6" x14ac:dyDescent="0.3">
      <c r="A2023" s="1" t="s">
        <v>345</v>
      </c>
      <c r="B2023" s="1" t="s">
        <v>5068</v>
      </c>
      <c r="C2023" t="s">
        <v>2387</v>
      </c>
      <c r="D2023" t="s">
        <v>5069</v>
      </c>
    </row>
    <row r="2024" spans="1:5" ht="15.6" x14ac:dyDescent="0.3">
      <c r="A2024" s="1" t="s">
        <v>344</v>
      </c>
      <c r="B2024" s="1" t="s">
        <v>5070</v>
      </c>
      <c r="C2024" t="s">
        <v>2390</v>
      </c>
      <c r="D2024" t="s">
        <v>5071</v>
      </c>
    </row>
    <row r="2025" spans="1:5" ht="15.6" x14ac:dyDescent="0.3">
      <c r="A2025" s="1" t="s">
        <v>343</v>
      </c>
      <c r="B2025" s="1" t="s">
        <v>5072</v>
      </c>
      <c r="C2025" t="s">
        <v>2387</v>
      </c>
      <c r="D2025" t="s">
        <v>2396</v>
      </c>
      <c r="E2025" t="s">
        <v>2474</v>
      </c>
    </row>
    <row r="2026" spans="1:5" ht="15.6" x14ac:dyDescent="0.3">
      <c r="A2026" s="1" t="s">
        <v>342</v>
      </c>
      <c r="B2026" s="1" t="s">
        <v>5073</v>
      </c>
      <c r="C2026" t="s">
        <v>2387</v>
      </c>
      <c r="D2026" t="s">
        <v>4286</v>
      </c>
    </row>
    <row r="2027" spans="1:5" ht="15.6" x14ac:dyDescent="0.3">
      <c r="A2027" s="1" t="s">
        <v>341</v>
      </c>
      <c r="B2027" s="1" t="s">
        <v>5074</v>
      </c>
      <c r="C2027" t="s">
        <v>2390</v>
      </c>
      <c r="D2027" t="s">
        <v>2588</v>
      </c>
      <c r="E2027" t="s">
        <v>2790</v>
      </c>
    </row>
    <row r="2028" spans="1:5" ht="15.6" x14ac:dyDescent="0.3">
      <c r="A2028" s="1" t="s">
        <v>340</v>
      </c>
      <c r="B2028" s="1" t="s">
        <v>4582</v>
      </c>
      <c r="C2028" t="s">
        <v>2387</v>
      </c>
      <c r="D2028" t="s">
        <v>5075</v>
      </c>
    </row>
    <row r="2029" spans="1:5" ht="15.6" x14ac:dyDescent="0.3">
      <c r="A2029" s="1" t="s">
        <v>339</v>
      </c>
      <c r="B2029" s="1" t="s">
        <v>5076</v>
      </c>
      <c r="C2029" t="s">
        <v>2390</v>
      </c>
      <c r="D2029" t="s">
        <v>5077</v>
      </c>
      <c r="E2029" t="s">
        <v>2454</v>
      </c>
    </row>
    <row r="2030" spans="1:5" ht="15.6" x14ac:dyDescent="0.3">
      <c r="A2030" s="1" t="s">
        <v>338</v>
      </c>
      <c r="B2030" s="1" t="s">
        <v>5078</v>
      </c>
      <c r="C2030" t="s">
        <v>2390</v>
      </c>
      <c r="D2030" t="s">
        <v>2536</v>
      </c>
    </row>
    <row r="2031" spans="1:5" ht="15.6" x14ac:dyDescent="0.3">
      <c r="A2031" s="1" t="s">
        <v>337</v>
      </c>
      <c r="B2031" s="1" t="s">
        <v>5079</v>
      </c>
      <c r="C2031" t="s">
        <v>2387</v>
      </c>
      <c r="D2031" t="s">
        <v>5080</v>
      </c>
    </row>
    <row r="2032" spans="1:5" ht="15.6" x14ac:dyDescent="0.3">
      <c r="A2032" s="1" t="s">
        <v>336</v>
      </c>
      <c r="B2032" s="1" t="s">
        <v>5081</v>
      </c>
      <c r="C2032" t="s">
        <v>2387</v>
      </c>
      <c r="D2032" t="s">
        <v>5082</v>
      </c>
    </row>
    <row r="2033" spans="1:5" ht="15.6" x14ac:dyDescent="0.3">
      <c r="A2033" s="1" t="s">
        <v>335</v>
      </c>
      <c r="B2033" s="1" t="s">
        <v>3548</v>
      </c>
      <c r="C2033" t="s">
        <v>2390</v>
      </c>
      <c r="D2033" t="s">
        <v>5083</v>
      </c>
    </row>
    <row r="2034" spans="1:5" ht="15.6" x14ac:dyDescent="0.3">
      <c r="A2034" s="1" t="s">
        <v>334</v>
      </c>
      <c r="B2034" s="1" t="s">
        <v>5084</v>
      </c>
      <c r="C2034" t="s">
        <v>2390</v>
      </c>
      <c r="D2034" t="s">
        <v>3232</v>
      </c>
      <c r="E2034" t="s">
        <v>2532</v>
      </c>
    </row>
    <row r="2035" spans="1:5" ht="15.6" x14ac:dyDescent="0.3">
      <c r="A2035" s="1" t="s">
        <v>333</v>
      </c>
      <c r="B2035" s="1" t="s">
        <v>5085</v>
      </c>
      <c r="C2035" t="s">
        <v>2390</v>
      </c>
      <c r="D2035" t="s">
        <v>2536</v>
      </c>
      <c r="E2035" t="s">
        <v>2616</v>
      </c>
    </row>
    <row r="2036" spans="1:5" ht="15.6" x14ac:dyDescent="0.3">
      <c r="A2036" s="1" t="s">
        <v>332</v>
      </c>
      <c r="B2036" s="1" t="s">
        <v>5086</v>
      </c>
      <c r="C2036" t="s">
        <v>2387</v>
      </c>
      <c r="D2036" t="s">
        <v>5087</v>
      </c>
      <c r="E2036" t="s">
        <v>2423</v>
      </c>
    </row>
    <row r="2037" spans="1:5" ht="15.6" x14ac:dyDescent="0.3">
      <c r="A2037" s="1" t="s">
        <v>331</v>
      </c>
      <c r="B2037" s="1" t="s">
        <v>5088</v>
      </c>
      <c r="C2037" t="s">
        <v>2387</v>
      </c>
      <c r="D2037" t="s">
        <v>5089</v>
      </c>
      <c r="E2037" t="s">
        <v>2790</v>
      </c>
    </row>
    <row r="2038" spans="1:5" ht="15.6" x14ac:dyDescent="0.3">
      <c r="A2038" s="1" t="s">
        <v>330</v>
      </c>
      <c r="B2038" s="1" t="s">
        <v>5090</v>
      </c>
      <c r="C2038" t="s">
        <v>2387</v>
      </c>
      <c r="D2038" t="s">
        <v>2863</v>
      </c>
      <c r="E2038" t="s">
        <v>2474</v>
      </c>
    </row>
    <row r="2039" spans="1:5" ht="15.6" x14ac:dyDescent="0.3">
      <c r="A2039" s="1" t="s">
        <v>329</v>
      </c>
      <c r="B2039" s="1" t="s">
        <v>5091</v>
      </c>
      <c r="C2039" t="s">
        <v>2387</v>
      </c>
      <c r="D2039" t="s">
        <v>2453</v>
      </c>
    </row>
    <row r="2040" spans="1:5" ht="15.6" x14ac:dyDescent="0.3">
      <c r="A2040" s="1" t="s">
        <v>328</v>
      </c>
      <c r="B2040" s="1" t="s">
        <v>2533</v>
      </c>
      <c r="C2040" t="s">
        <v>2390</v>
      </c>
      <c r="D2040" t="s">
        <v>2837</v>
      </c>
      <c r="E2040" t="s">
        <v>2613</v>
      </c>
    </row>
    <row r="2041" spans="1:5" ht="15.6" x14ac:dyDescent="0.3">
      <c r="A2041" s="1" t="s">
        <v>327</v>
      </c>
      <c r="B2041" s="1" t="s">
        <v>5092</v>
      </c>
      <c r="C2041" t="s">
        <v>2387</v>
      </c>
      <c r="D2041" t="s">
        <v>2615</v>
      </c>
      <c r="E2041" t="s">
        <v>3316</v>
      </c>
    </row>
    <row r="2042" spans="1:5" ht="15.6" x14ac:dyDescent="0.3">
      <c r="A2042" s="1" t="s">
        <v>326</v>
      </c>
      <c r="B2042" s="1" t="s">
        <v>3778</v>
      </c>
      <c r="C2042" t="s">
        <v>2390</v>
      </c>
      <c r="D2042" t="s">
        <v>3214</v>
      </c>
    </row>
    <row r="2043" spans="1:5" ht="15.6" x14ac:dyDescent="0.3">
      <c r="A2043" s="1" t="s">
        <v>325</v>
      </c>
      <c r="B2043" s="1" t="s">
        <v>5093</v>
      </c>
      <c r="C2043" t="s">
        <v>2390</v>
      </c>
      <c r="D2043" t="s">
        <v>5094</v>
      </c>
    </row>
    <row r="2044" spans="1:5" ht="15.6" x14ac:dyDescent="0.3">
      <c r="A2044" s="1" t="s">
        <v>324</v>
      </c>
      <c r="B2044" s="1" t="s">
        <v>5095</v>
      </c>
      <c r="C2044" t="s">
        <v>2390</v>
      </c>
      <c r="D2044" t="s">
        <v>5096</v>
      </c>
    </row>
    <row r="2045" spans="1:5" ht="15.6" x14ac:dyDescent="0.3">
      <c r="A2045" s="1" t="s">
        <v>323</v>
      </c>
      <c r="B2045" s="1" t="s">
        <v>5097</v>
      </c>
      <c r="C2045" t="s">
        <v>2387</v>
      </c>
      <c r="D2045" t="s">
        <v>4599</v>
      </c>
      <c r="E2045" t="s">
        <v>2532</v>
      </c>
    </row>
    <row r="2046" spans="1:5" ht="15.6" x14ac:dyDescent="0.3">
      <c r="A2046" s="1" t="s">
        <v>322</v>
      </c>
      <c r="B2046" s="1" t="s">
        <v>5098</v>
      </c>
      <c r="C2046" t="s">
        <v>2387</v>
      </c>
      <c r="D2046" t="s">
        <v>5099</v>
      </c>
      <c r="E2046" t="s">
        <v>2411</v>
      </c>
    </row>
    <row r="2047" spans="1:5" ht="15.6" x14ac:dyDescent="0.3">
      <c r="A2047" s="1" t="s">
        <v>321</v>
      </c>
      <c r="B2047" s="1" t="s">
        <v>5100</v>
      </c>
      <c r="C2047" t="s">
        <v>2387</v>
      </c>
      <c r="D2047" t="s">
        <v>5101</v>
      </c>
    </row>
    <row r="2048" spans="1:5" ht="15.6" x14ac:dyDescent="0.3">
      <c r="A2048" s="1" t="s">
        <v>320</v>
      </c>
      <c r="B2048" s="1" t="s">
        <v>2541</v>
      </c>
      <c r="C2048" t="s">
        <v>2387</v>
      </c>
      <c r="D2048" t="s">
        <v>2427</v>
      </c>
    </row>
    <row r="2049" spans="1:5" ht="15.6" x14ac:dyDescent="0.3">
      <c r="A2049" s="1" t="s">
        <v>319</v>
      </c>
      <c r="B2049" s="1" t="s">
        <v>5102</v>
      </c>
      <c r="C2049" t="s">
        <v>2387</v>
      </c>
      <c r="D2049" t="s">
        <v>5103</v>
      </c>
    </row>
    <row r="2050" spans="1:5" ht="15.6" x14ac:dyDescent="0.3">
      <c r="A2050" s="1" t="s">
        <v>318</v>
      </c>
      <c r="B2050" s="1" t="s">
        <v>4048</v>
      </c>
      <c r="C2050" t="s">
        <v>2390</v>
      </c>
      <c r="D2050" t="s">
        <v>3037</v>
      </c>
    </row>
    <row r="2051" spans="1:5" ht="15.6" x14ac:dyDescent="0.3">
      <c r="A2051" s="1" t="s">
        <v>317</v>
      </c>
      <c r="B2051" s="1" t="s">
        <v>4491</v>
      </c>
      <c r="C2051" t="s">
        <v>2390</v>
      </c>
      <c r="D2051" t="s">
        <v>2407</v>
      </c>
      <c r="E2051" t="s">
        <v>2459</v>
      </c>
    </row>
    <row r="2052" spans="1:5" ht="15.6" x14ac:dyDescent="0.3">
      <c r="A2052" s="1" t="s">
        <v>316</v>
      </c>
      <c r="B2052" s="1" t="s">
        <v>5104</v>
      </c>
      <c r="C2052" t="s">
        <v>2390</v>
      </c>
      <c r="D2052" t="s">
        <v>5105</v>
      </c>
    </row>
    <row r="2053" spans="1:5" ht="15.6" x14ac:dyDescent="0.3">
      <c r="A2053" s="1" t="s">
        <v>315</v>
      </c>
      <c r="B2053" s="1" t="s">
        <v>3479</v>
      </c>
      <c r="C2053" t="s">
        <v>2387</v>
      </c>
      <c r="D2053" t="s">
        <v>3275</v>
      </c>
      <c r="E2053" t="s">
        <v>2526</v>
      </c>
    </row>
    <row r="2054" spans="1:5" ht="15.6" x14ac:dyDescent="0.3">
      <c r="A2054" s="1" t="s">
        <v>314</v>
      </c>
      <c r="B2054" s="1" t="s">
        <v>5106</v>
      </c>
      <c r="C2054" t="s">
        <v>2387</v>
      </c>
      <c r="D2054" t="s">
        <v>5107</v>
      </c>
    </row>
    <row r="2055" spans="1:5" ht="15.6" x14ac:dyDescent="0.3">
      <c r="A2055" s="1" t="s">
        <v>313</v>
      </c>
      <c r="B2055" s="1" t="s">
        <v>5108</v>
      </c>
      <c r="C2055" t="s">
        <v>2387</v>
      </c>
      <c r="D2055" t="s">
        <v>2427</v>
      </c>
      <c r="E2055" t="s">
        <v>2469</v>
      </c>
    </row>
    <row r="2056" spans="1:5" ht="15.6" x14ac:dyDescent="0.3">
      <c r="A2056" s="1" t="s">
        <v>312</v>
      </c>
      <c r="B2056" s="1" t="s">
        <v>3225</v>
      </c>
      <c r="C2056" t="s">
        <v>2387</v>
      </c>
      <c r="D2056" t="s">
        <v>2410</v>
      </c>
    </row>
    <row r="2057" spans="1:5" ht="15.6" x14ac:dyDescent="0.3">
      <c r="A2057" s="1" t="s">
        <v>311</v>
      </c>
      <c r="B2057" s="1" t="s">
        <v>5109</v>
      </c>
      <c r="C2057" t="s">
        <v>2390</v>
      </c>
      <c r="D2057" t="s">
        <v>2829</v>
      </c>
      <c r="E2057" t="s">
        <v>2474</v>
      </c>
    </row>
    <row r="2058" spans="1:5" ht="15.6" x14ac:dyDescent="0.3">
      <c r="A2058" s="1" t="s">
        <v>310</v>
      </c>
      <c r="B2058" s="1" t="s">
        <v>5110</v>
      </c>
      <c r="C2058" t="s">
        <v>2387</v>
      </c>
      <c r="D2058" t="s">
        <v>2534</v>
      </c>
      <c r="E2058" t="s">
        <v>2469</v>
      </c>
    </row>
    <row r="2059" spans="1:5" ht="15.6" x14ac:dyDescent="0.3">
      <c r="A2059" s="1" t="s">
        <v>309</v>
      </c>
      <c r="B2059" s="1" t="s">
        <v>5111</v>
      </c>
      <c r="C2059" t="s">
        <v>2390</v>
      </c>
      <c r="D2059" t="s">
        <v>2956</v>
      </c>
    </row>
    <row r="2060" spans="1:5" ht="15.6" x14ac:dyDescent="0.3">
      <c r="A2060" s="1" t="s">
        <v>308</v>
      </c>
      <c r="B2060" s="1" t="s">
        <v>5112</v>
      </c>
      <c r="C2060" t="s">
        <v>2387</v>
      </c>
      <c r="D2060" t="s">
        <v>5113</v>
      </c>
    </row>
    <row r="2061" spans="1:5" ht="15.6" x14ac:dyDescent="0.3">
      <c r="A2061" s="1" t="s">
        <v>307</v>
      </c>
      <c r="B2061" s="1" t="s">
        <v>5114</v>
      </c>
      <c r="C2061" t="s">
        <v>2390</v>
      </c>
      <c r="D2061" t="s">
        <v>3788</v>
      </c>
    </row>
    <row r="2062" spans="1:5" ht="15.6" x14ac:dyDescent="0.3">
      <c r="A2062" s="1" t="s">
        <v>306</v>
      </c>
      <c r="B2062" s="1" t="s">
        <v>5115</v>
      </c>
      <c r="C2062" t="s">
        <v>2390</v>
      </c>
      <c r="D2062" t="s">
        <v>2627</v>
      </c>
      <c r="E2062" t="s">
        <v>2493</v>
      </c>
    </row>
    <row r="2063" spans="1:5" ht="15.6" x14ac:dyDescent="0.3">
      <c r="A2063" s="1" t="s">
        <v>305</v>
      </c>
      <c r="B2063" s="1" t="s">
        <v>5116</v>
      </c>
      <c r="C2063" t="s">
        <v>2390</v>
      </c>
      <c r="D2063" t="s">
        <v>4852</v>
      </c>
      <c r="E2063" t="s">
        <v>3316</v>
      </c>
    </row>
    <row r="2064" spans="1:5" ht="15.6" x14ac:dyDescent="0.3">
      <c r="A2064" s="1" t="s">
        <v>304</v>
      </c>
      <c r="B2064" s="1" t="s">
        <v>4335</v>
      </c>
      <c r="C2064" t="s">
        <v>2387</v>
      </c>
      <c r="D2064" t="s">
        <v>3919</v>
      </c>
      <c r="E2064" t="s">
        <v>2553</v>
      </c>
    </row>
    <row r="2065" spans="1:5" ht="15.6" x14ac:dyDescent="0.3">
      <c r="A2065" s="1" t="s">
        <v>303</v>
      </c>
      <c r="B2065" s="1" t="s">
        <v>3278</v>
      </c>
      <c r="C2065" t="s">
        <v>2387</v>
      </c>
      <c r="D2065" t="s">
        <v>2453</v>
      </c>
    </row>
    <row r="2066" spans="1:5" ht="15.6" x14ac:dyDescent="0.3">
      <c r="A2066" s="1" t="s">
        <v>302</v>
      </c>
      <c r="B2066" s="1" t="s">
        <v>5117</v>
      </c>
      <c r="C2066" t="s">
        <v>2387</v>
      </c>
      <c r="D2066" t="s">
        <v>3039</v>
      </c>
      <c r="E2066" t="s">
        <v>2976</v>
      </c>
    </row>
    <row r="2067" spans="1:5" ht="15.6" x14ac:dyDescent="0.3">
      <c r="A2067" s="1" t="s">
        <v>301</v>
      </c>
      <c r="B2067" s="1" t="s">
        <v>3778</v>
      </c>
      <c r="C2067" t="s">
        <v>2387</v>
      </c>
      <c r="D2067" t="s">
        <v>2559</v>
      </c>
      <c r="E2067" t="s">
        <v>2459</v>
      </c>
    </row>
    <row r="2068" spans="1:5" ht="15.6" x14ac:dyDescent="0.3">
      <c r="A2068" s="1" t="s">
        <v>299</v>
      </c>
      <c r="B2068" s="1" t="s">
        <v>5118</v>
      </c>
      <c r="C2068" t="s">
        <v>2390</v>
      </c>
      <c r="D2068" t="s">
        <v>2777</v>
      </c>
    </row>
    <row r="2069" spans="1:5" ht="15.6" x14ac:dyDescent="0.3">
      <c r="A2069" s="1" t="s">
        <v>298</v>
      </c>
      <c r="B2069" s="1" t="s">
        <v>5119</v>
      </c>
      <c r="C2069" t="s">
        <v>2390</v>
      </c>
      <c r="D2069" t="s">
        <v>5120</v>
      </c>
    </row>
    <row r="2070" spans="1:5" ht="15.6" x14ac:dyDescent="0.3">
      <c r="A2070" s="1" t="s">
        <v>297</v>
      </c>
      <c r="B2070" s="1" t="s">
        <v>5121</v>
      </c>
      <c r="C2070" t="s">
        <v>2390</v>
      </c>
      <c r="D2070" t="s">
        <v>5122</v>
      </c>
    </row>
    <row r="2071" spans="1:5" ht="15.6" x14ac:dyDescent="0.3">
      <c r="A2071" s="1" t="s">
        <v>296</v>
      </c>
      <c r="B2071" s="1" t="s">
        <v>5123</v>
      </c>
      <c r="C2071" t="s">
        <v>2387</v>
      </c>
      <c r="D2071" t="s">
        <v>2765</v>
      </c>
    </row>
    <row r="2072" spans="1:5" ht="15.6" x14ac:dyDescent="0.3">
      <c r="A2072" s="1" t="s">
        <v>295</v>
      </c>
      <c r="B2072" s="1" t="s">
        <v>2785</v>
      </c>
      <c r="C2072" t="s">
        <v>2390</v>
      </c>
      <c r="D2072" t="s">
        <v>2502</v>
      </c>
      <c r="E2072" t="s">
        <v>2662</v>
      </c>
    </row>
    <row r="2073" spans="1:5" ht="15.6" x14ac:dyDescent="0.3">
      <c r="A2073" s="1" t="s">
        <v>294</v>
      </c>
      <c r="B2073" s="1" t="s">
        <v>5124</v>
      </c>
      <c r="C2073" t="s">
        <v>2387</v>
      </c>
      <c r="D2073" t="s">
        <v>5125</v>
      </c>
    </row>
    <row r="2074" spans="1:5" ht="15.6" x14ac:dyDescent="0.3">
      <c r="A2074" s="1" t="s">
        <v>293</v>
      </c>
      <c r="B2074" s="1" t="s">
        <v>5126</v>
      </c>
      <c r="C2074" t="s">
        <v>2390</v>
      </c>
      <c r="D2074" t="s">
        <v>5127</v>
      </c>
      <c r="E2074" t="s">
        <v>2411</v>
      </c>
    </row>
    <row r="2075" spans="1:5" ht="15.6" x14ac:dyDescent="0.3">
      <c r="A2075" s="1" t="s">
        <v>292</v>
      </c>
      <c r="B2075" s="1" t="s">
        <v>5128</v>
      </c>
      <c r="C2075" t="s">
        <v>2387</v>
      </c>
      <c r="D2075" t="s">
        <v>2919</v>
      </c>
    </row>
    <row r="2076" spans="1:5" ht="15.6" x14ac:dyDescent="0.3">
      <c r="A2076" s="1" t="s">
        <v>291</v>
      </c>
      <c r="B2076" s="1" t="s">
        <v>4975</v>
      </c>
      <c r="C2076" t="s">
        <v>2387</v>
      </c>
      <c r="D2076" t="s">
        <v>2831</v>
      </c>
      <c r="E2076" t="s">
        <v>2408</v>
      </c>
    </row>
    <row r="2077" spans="1:5" ht="15.6" x14ac:dyDescent="0.3">
      <c r="A2077" s="1" t="s">
        <v>290</v>
      </c>
      <c r="B2077" s="1" t="s">
        <v>5129</v>
      </c>
      <c r="C2077" t="s">
        <v>2390</v>
      </c>
      <c r="D2077" t="s">
        <v>2481</v>
      </c>
      <c r="E2077" t="s">
        <v>2459</v>
      </c>
    </row>
    <row r="2078" spans="1:5" ht="15.6" x14ac:dyDescent="0.3">
      <c r="A2078" s="1" t="s">
        <v>289</v>
      </c>
      <c r="B2078" s="1" t="s">
        <v>5130</v>
      </c>
      <c r="C2078" t="s">
        <v>2390</v>
      </c>
      <c r="D2078" t="s">
        <v>2588</v>
      </c>
    </row>
    <row r="2079" spans="1:5" ht="15.6" x14ac:dyDescent="0.3">
      <c r="A2079" s="1" t="s">
        <v>288</v>
      </c>
      <c r="B2079" s="1" t="s">
        <v>5131</v>
      </c>
      <c r="C2079" t="s">
        <v>2390</v>
      </c>
      <c r="D2079" t="s">
        <v>2569</v>
      </c>
      <c r="E2079" t="s">
        <v>2493</v>
      </c>
    </row>
    <row r="2080" spans="1:5" ht="15.6" x14ac:dyDescent="0.3">
      <c r="A2080" s="1" t="s">
        <v>287</v>
      </c>
      <c r="B2080" s="1" t="s">
        <v>5132</v>
      </c>
      <c r="C2080" t="s">
        <v>2390</v>
      </c>
      <c r="D2080" t="s">
        <v>2956</v>
      </c>
    </row>
    <row r="2081" spans="1:5" ht="15.6" x14ac:dyDescent="0.3">
      <c r="A2081" s="1" t="s">
        <v>286</v>
      </c>
      <c r="B2081" s="1" t="s">
        <v>3722</v>
      </c>
      <c r="C2081" t="s">
        <v>2387</v>
      </c>
      <c r="D2081" t="s">
        <v>5133</v>
      </c>
      <c r="E2081" t="s">
        <v>2411</v>
      </c>
    </row>
    <row r="2082" spans="1:5" ht="15.6" x14ac:dyDescent="0.3">
      <c r="A2082" s="1" t="s">
        <v>285</v>
      </c>
      <c r="B2082" s="1" t="s">
        <v>5134</v>
      </c>
      <c r="C2082" t="s">
        <v>2387</v>
      </c>
      <c r="D2082" t="s">
        <v>4129</v>
      </c>
    </row>
    <row r="2083" spans="1:5" ht="15.6" x14ac:dyDescent="0.3">
      <c r="A2083" s="1" t="s">
        <v>284</v>
      </c>
      <c r="B2083" s="1" t="s">
        <v>5135</v>
      </c>
      <c r="C2083" t="s">
        <v>2387</v>
      </c>
      <c r="D2083" t="s">
        <v>3275</v>
      </c>
    </row>
    <row r="2084" spans="1:5" ht="15.6" x14ac:dyDescent="0.3">
      <c r="A2084" s="1" t="s">
        <v>283</v>
      </c>
      <c r="B2084" s="1" t="s">
        <v>5136</v>
      </c>
      <c r="C2084" t="s">
        <v>2387</v>
      </c>
      <c r="D2084" t="s">
        <v>2442</v>
      </c>
      <c r="E2084" t="s">
        <v>2757</v>
      </c>
    </row>
    <row r="2085" spans="1:5" ht="15.6" x14ac:dyDescent="0.3">
      <c r="A2085" s="1" t="s">
        <v>282</v>
      </c>
      <c r="B2085" s="1" t="s">
        <v>5137</v>
      </c>
      <c r="C2085" t="s">
        <v>2387</v>
      </c>
      <c r="D2085" t="s">
        <v>3897</v>
      </c>
      <c r="E2085" t="s">
        <v>2493</v>
      </c>
    </row>
    <row r="2086" spans="1:5" ht="15.6" x14ac:dyDescent="0.3">
      <c r="A2086" s="1" t="s">
        <v>281</v>
      </c>
      <c r="B2086" s="1" t="s">
        <v>5138</v>
      </c>
      <c r="C2086" t="s">
        <v>2387</v>
      </c>
      <c r="D2086" t="s">
        <v>3156</v>
      </c>
    </row>
    <row r="2087" spans="1:5" ht="15.6" x14ac:dyDescent="0.3">
      <c r="A2087" s="1" t="s">
        <v>280</v>
      </c>
      <c r="B2087" s="1" t="s">
        <v>5139</v>
      </c>
      <c r="C2087" t="s">
        <v>2390</v>
      </c>
      <c r="D2087" t="s">
        <v>3465</v>
      </c>
    </row>
    <row r="2088" spans="1:5" ht="15.6" x14ac:dyDescent="0.3">
      <c r="A2088" s="1" t="s">
        <v>279</v>
      </c>
      <c r="B2088" s="1" t="s">
        <v>2785</v>
      </c>
      <c r="C2088" t="s">
        <v>2390</v>
      </c>
      <c r="D2088" t="s">
        <v>2829</v>
      </c>
    </row>
    <row r="2089" spans="1:5" ht="15.6" x14ac:dyDescent="0.3">
      <c r="A2089" s="1" t="s">
        <v>278</v>
      </c>
      <c r="B2089" s="1" t="s">
        <v>5140</v>
      </c>
      <c r="C2089" t="s">
        <v>2387</v>
      </c>
      <c r="D2089" t="s">
        <v>5141</v>
      </c>
    </row>
    <row r="2090" spans="1:5" ht="15.6" x14ac:dyDescent="0.3">
      <c r="A2090" s="1" t="s">
        <v>277</v>
      </c>
      <c r="B2090" s="1" t="s">
        <v>5142</v>
      </c>
      <c r="C2090" t="s">
        <v>2390</v>
      </c>
      <c r="D2090" t="s">
        <v>2726</v>
      </c>
    </row>
    <row r="2091" spans="1:5" ht="15.6" x14ac:dyDescent="0.3">
      <c r="A2091" s="1" t="s">
        <v>275</v>
      </c>
      <c r="B2091" s="1" t="s">
        <v>5143</v>
      </c>
      <c r="C2091" t="s">
        <v>2390</v>
      </c>
      <c r="D2091" t="s">
        <v>5144</v>
      </c>
    </row>
    <row r="2092" spans="1:5" ht="15.6" x14ac:dyDescent="0.3">
      <c r="A2092" s="1" t="s">
        <v>274</v>
      </c>
      <c r="B2092" s="1" t="s">
        <v>5145</v>
      </c>
      <c r="C2092" t="s">
        <v>2390</v>
      </c>
      <c r="D2092" t="s">
        <v>2627</v>
      </c>
      <c r="E2092" t="s">
        <v>2454</v>
      </c>
    </row>
    <row r="2093" spans="1:5" ht="15.6" x14ac:dyDescent="0.3">
      <c r="A2093" s="1" t="s">
        <v>273</v>
      </c>
      <c r="B2093" s="1" t="s">
        <v>5146</v>
      </c>
      <c r="C2093" t="s">
        <v>2390</v>
      </c>
      <c r="D2093" t="s">
        <v>2683</v>
      </c>
    </row>
    <row r="2094" spans="1:5" ht="15.6" x14ac:dyDescent="0.3">
      <c r="A2094" s="1" t="s">
        <v>272</v>
      </c>
      <c r="B2094" s="1" t="s">
        <v>5147</v>
      </c>
      <c r="C2094" t="s">
        <v>2390</v>
      </c>
      <c r="D2094" t="s">
        <v>2610</v>
      </c>
    </row>
    <row r="2095" spans="1:5" ht="15.6" x14ac:dyDescent="0.3">
      <c r="A2095" s="1" t="s">
        <v>271</v>
      </c>
      <c r="B2095" s="1" t="s">
        <v>5148</v>
      </c>
      <c r="C2095" t="s">
        <v>2387</v>
      </c>
      <c r="D2095" t="s">
        <v>3170</v>
      </c>
    </row>
    <row r="2096" spans="1:5" ht="15.6" x14ac:dyDescent="0.3">
      <c r="A2096" s="1" t="s">
        <v>270</v>
      </c>
      <c r="B2096" s="1" t="s">
        <v>5149</v>
      </c>
      <c r="C2096" t="s">
        <v>2390</v>
      </c>
      <c r="D2096" t="s">
        <v>3167</v>
      </c>
    </row>
    <row r="2097" spans="1:5" ht="15.6" x14ac:dyDescent="0.3">
      <c r="A2097" s="1" t="s">
        <v>269</v>
      </c>
      <c r="B2097" s="1" t="s">
        <v>5150</v>
      </c>
      <c r="C2097" t="s">
        <v>2390</v>
      </c>
      <c r="D2097" t="s">
        <v>3543</v>
      </c>
    </row>
    <row r="2098" spans="1:5" ht="15.6" x14ac:dyDescent="0.3">
      <c r="A2098" s="1" t="s">
        <v>268</v>
      </c>
      <c r="B2098" s="1" t="s">
        <v>5151</v>
      </c>
      <c r="C2098" t="s">
        <v>2390</v>
      </c>
      <c r="D2098" t="s">
        <v>5152</v>
      </c>
    </row>
    <row r="2099" spans="1:5" ht="15.6" x14ac:dyDescent="0.3">
      <c r="A2099" s="1" t="s">
        <v>267</v>
      </c>
      <c r="B2099" s="1" t="s">
        <v>5153</v>
      </c>
      <c r="C2099" t="s">
        <v>2387</v>
      </c>
      <c r="D2099" t="s">
        <v>2618</v>
      </c>
      <c r="E2099" t="s">
        <v>2493</v>
      </c>
    </row>
    <row r="2100" spans="1:5" ht="15.6" x14ac:dyDescent="0.3">
      <c r="A2100" s="1" t="s">
        <v>266</v>
      </c>
      <c r="B2100" s="1" t="s">
        <v>5154</v>
      </c>
      <c r="C2100" t="s">
        <v>2390</v>
      </c>
      <c r="D2100" t="s">
        <v>2391</v>
      </c>
    </row>
    <row r="2101" spans="1:5" ht="15.6" x14ac:dyDescent="0.3">
      <c r="A2101" s="1" t="s">
        <v>265</v>
      </c>
      <c r="B2101" s="1" t="s">
        <v>5155</v>
      </c>
      <c r="C2101" t="s">
        <v>2387</v>
      </c>
      <c r="D2101" t="s">
        <v>2559</v>
      </c>
      <c r="E2101" t="s">
        <v>2474</v>
      </c>
    </row>
    <row r="2102" spans="1:5" ht="15.6" x14ac:dyDescent="0.3">
      <c r="A2102" s="1" t="s">
        <v>264</v>
      </c>
      <c r="B2102" s="1" t="s">
        <v>5156</v>
      </c>
      <c r="C2102" t="s">
        <v>2387</v>
      </c>
      <c r="D2102" t="s">
        <v>5157</v>
      </c>
    </row>
    <row r="2103" spans="1:5" ht="15.6" x14ac:dyDescent="0.3">
      <c r="A2103" s="1" t="s">
        <v>263</v>
      </c>
      <c r="B2103" s="1" t="s">
        <v>4678</v>
      </c>
      <c r="C2103" t="s">
        <v>2390</v>
      </c>
      <c r="D2103" t="s">
        <v>3394</v>
      </c>
    </row>
    <row r="2104" spans="1:5" ht="15.6" x14ac:dyDescent="0.3">
      <c r="A2104" s="1" t="s">
        <v>262</v>
      </c>
      <c r="B2104" s="1" t="s">
        <v>5158</v>
      </c>
      <c r="C2104" t="s">
        <v>2390</v>
      </c>
      <c r="D2104" t="s">
        <v>5159</v>
      </c>
      <c r="E2104" t="s">
        <v>2423</v>
      </c>
    </row>
    <row r="2105" spans="1:5" ht="15.6" x14ac:dyDescent="0.3">
      <c r="A2105" s="1" t="s">
        <v>261</v>
      </c>
      <c r="B2105" s="1" t="s">
        <v>2406</v>
      </c>
      <c r="C2105" t="s">
        <v>2390</v>
      </c>
      <c r="D2105" t="s">
        <v>3031</v>
      </c>
    </row>
    <row r="2106" spans="1:5" ht="15.6" x14ac:dyDescent="0.3">
      <c r="A2106" s="1" t="s">
        <v>260</v>
      </c>
      <c r="B2106" s="1" t="s">
        <v>5160</v>
      </c>
      <c r="C2106" t="s">
        <v>2387</v>
      </c>
      <c r="D2106" t="s">
        <v>3367</v>
      </c>
      <c r="E2106" t="s">
        <v>3338</v>
      </c>
    </row>
    <row r="2107" spans="1:5" ht="15.6" x14ac:dyDescent="0.3">
      <c r="A2107" s="1" t="s">
        <v>259</v>
      </c>
      <c r="B2107" s="1" t="s">
        <v>2498</v>
      </c>
      <c r="C2107" t="s">
        <v>2387</v>
      </c>
      <c r="D2107" t="s">
        <v>2893</v>
      </c>
    </row>
    <row r="2108" spans="1:5" ht="15.6" x14ac:dyDescent="0.3">
      <c r="A2108" s="1" t="s">
        <v>258</v>
      </c>
      <c r="B2108" s="1" t="s">
        <v>5161</v>
      </c>
      <c r="C2108" t="s">
        <v>2387</v>
      </c>
      <c r="D2108" t="s">
        <v>5162</v>
      </c>
      <c r="E2108" t="s">
        <v>5416</v>
      </c>
    </row>
    <row r="2109" spans="1:5" ht="15.6" x14ac:dyDescent="0.3">
      <c r="A2109" s="1" t="s">
        <v>257</v>
      </c>
      <c r="B2109" s="1" t="s">
        <v>5163</v>
      </c>
      <c r="C2109" t="s">
        <v>2387</v>
      </c>
      <c r="D2109" t="s">
        <v>4016</v>
      </c>
      <c r="E2109" t="s">
        <v>2634</v>
      </c>
    </row>
    <row r="2110" spans="1:5" ht="15.6" x14ac:dyDescent="0.3">
      <c r="A2110" s="1" t="s">
        <v>256</v>
      </c>
      <c r="B2110" s="1" t="s">
        <v>3197</v>
      </c>
      <c r="C2110" t="s">
        <v>2387</v>
      </c>
      <c r="D2110" t="s">
        <v>5164</v>
      </c>
    </row>
    <row r="2111" spans="1:5" ht="15.6" x14ac:dyDescent="0.3">
      <c r="A2111" s="1" t="s">
        <v>255</v>
      </c>
      <c r="B2111" s="1" t="s">
        <v>5165</v>
      </c>
      <c r="C2111" t="s">
        <v>2387</v>
      </c>
      <c r="D2111" t="s">
        <v>5166</v>
      </c>
      <c r="E2111" t="s">
        <v>2553</v>
      </c>
    </row>
    <row r="2112" spans="1:5" ht="15.6" x14ac:dyDescent="0.3">
      <c r="A2112" s="1" t="s">
        <v>254</v>
      </c>
      <c r="B2112" s="1" t="s">
        <v>5167</v>
      </c>
      <c r="C2112" t="s">
        <v>2387</v>
      </c>
      <c r="D2112" t="s">
        <v>5168</v>
      </c>
    </row>
    <row r="2113" spans="1:5" ht="15.6" x14ac:dyDescent="0.3">
      <c r="A2113" s="1" t="s">
        <v>253</v>
      </c>
      <c r="B2113" s="1" t="s">
        <v>5169</v>
      </c>
      <c r="C2113" t="s">
        <v>2387</v>
      </c>
      <c r="D2113" t="s">
        <v>3223</v>
      </c>
      <c r="E2113" t="s">
        <v>2408</v>
      </c>
    </row>
    <row r="2114" spans="1:5" ht="15.6" x14ac:dyDescent="0.3">
      <c r="A2114" s="1" t="s">
        <v>252</v>
      </c>
      <c r="B2114" s="1" t="s">
        <v>5170</v>
      </c>
      <c r="C2114" t="s">
        <v>2387</v>
      </c>
      <c r="D2114" t="s">
        <v>3338</v>
      </c>
    </row>
    <row r="2115" spans="1:5" ht="15.6" x14ac:dyDescent="0.3">
      <c r="A2115" s="1" t="s">
        <v>251</v>
      </c>
      <c r="B2115" s="1" t="s">
        <v>5171</v>
      </c>
      <c r="C2115" t="s">
        <v>2387</v>
      </c>
      <c r="D2115" t="s">
        <v>2831</v>
      </c>
    </row>
    <row r="2116" spans="1:5" ht="15.6" x14ac:dyDescent="0.3">
      <c r="A2116" s="1" t="s">
        <v>250</v>
      </c>
      <c r="B2116" s="1" t="s">
        <v>5172</v>
      </c>
      <c r="C2116" t="s">
        <v>2387</v>
      </c>
      <c r="D2116" t="s">
        <v>2863</v>
      </c>
      <c r="E2116" t="s">
        <v>2511</v>
      </c>
    </row>
    <row r="2117" spans="1:5" ht="15.6" x14ac:dyDescent="0.3">
      <c r="A2117" s="1" t="s">
        <v>248</v>
      </c>
      <c r="B2117" s="1" t="s">
        <v>5173</v>
      </c>
      <c r="C2117" t="s">
        <v>2387</v>
      </c>
      <c r="D2117" t="s">
        <v>5174</v>
      </c>
      <c r="E2117" t="s">
        <v>2671</v>
      </c>
    </row>
    <row r="2118" spans="1:5" ht="15.6" x14ac:dyDescent="0.3">
      <c r="A2118" s="1" t="s">
        <v>246</v>
      </c>
      <c r="B2118" s="1" t="s">
        <v>5175</v>
      </c>
      <c r="C2118" t="s">
        <v>2387</v>
      </c>
      <c r="D2118" t="s">
        <v>5176</v>
      </c>
    </row>
    <row r="2119" spans="1:5" ht="15.6" x14ac:dyDescent="0.3">
      <c r="A2119" s="1" t="s">
        <v>245</v>
      </c>
      <c r="B2119" s="1" t="s">
        <v>5177</v>
      </c>
      <c r="C2119" t="s">
        <v>2390</v>
      </c>
      <c r="D2119" t="s">
        <v>4186</v>
      </c>
      <c r="E2119" t="s">
        <v>5178</v>
      </c>
    </row>
    <row r="2120" spans="1:5" ht="15.6" x14ac:dyDescent="0.3">
      <c r="A2120" s="1" t="s">
        <v>244</v>
      </c>
      <c r="B2120" s="1" t="s">
        <v>5179</v>
      </c>
      <c r="C2120" t="s">
        <v>2390</v>
      </c>
      <c r="D2120" t="s">
        <v>2391</v>
      </c>
    </row>
    <row r="2121" spans="1:5" ht="15.6" x14ac:dyDescent="0.3">
      <c r="A2121" s="1" t="s">
        <v>243</v>
      </c>
      <c r="B2121" s="1" t="s">
        <v>5180</v>
      </c>
      <c r="C2121" t="s">
        <v>2387</v>
      </c>
      <c r="D2121" t="s">
        <v>3248</v>
      </c>
    </row>
    <row r="2122" spans="1:5" ht="15.6" x14ac:dyDescent="0.3">
      <c r="A2122" s="1" t="s">
        <v>242</v>
      </c>
      <c r="B2122" s="1" t="s">
        <v>5181</v>
      </c>
      <c r="C2122" t="s">
        <v>2387</v>
      </c>
      <c r="D2122" t="s">
        <v>2765</v>
      </c>
      <c r="E2122" t="s">
        <v>2662</v>
      </c>
    </row>
    <row r="2123" spans="1:5" ht="15.6" x14ac:dyDescent="0.3">
      <c r="A2123" s="1" t="s">
        <v>241</v>
      </c>
      <c r="B2123" s="1" t="s">
        <v>5182</v>
      </c>
      <c r="C2123" t="s">
        <v>2387</v>
      </c>
      <c r="D2123" t="s">
        <v>3287</v>
      </c>
      <c r="E2123" t="s">
        <v>2408</v>
      </c>
    </row>
    <row r="2124" spans="1:5" ht="15.6" x14ac:dyDescent="0.3">
      <c r="A2124" s="1" t="s">
        <v>240</v>
      </c>
      <c r="B2124" s="1" t="s">
        <v>5183</v>
      </c>
      <c r="C2124" t="s">
        <v>2387</v>
      </c>
      <c r="D2124" t="s">
        <v>3292</v>
      </c>
      <c r="E2124" t="s">
        <v>2459</v>
      </c>
    </row>
    <row r="2125" spans="1:5" ht="15.6" x14ac:dyDescent="0.3">
      <c r="A2125" s="1" t="s">
        <v>239</v>
      </c>
      <c r="B2125" s="1" t="s">
        <v>3571</v>
      </c>
      <c r="C2125" t="s">
        <v>2387</v>
      </c>
      <c r="D2125" t="s">
        <v>5184</v>
      </c>
      <c r="E2125" t="s">
        <v>2428</v>
      </c>
    </row>
    <row r="2126" spans="1:5" ht="15.6" x14ac:dyDescent="0.3">
      <c r="A2126" s="1" t="s">
        <v>238</v>
      </c>
      <c r="B2126" s="1" t="s">
        <v>5185</v>
      </c>
      <c r="C2126" t="s">
        <v>2387</v>
      </c>
      <c r="D2126" t="s">
        <v>5186</v>
      </c>
    </row>
    <row r="2127" spans="1:5" ht="15.6" x14ac:dyDescent="0.3">
      <c r="A2127" s="1" t="s">
        <v>237</v>
      </c>
      <c r="B2127" s="1" t="s">
        <v>5187</v>
      </c>
      <c r="C2127" t="s">
        <v>2387</v>
      </c>
      <c r="D2127" t="s">
        <v>2427</v>
      </c>
      <c r="E2127" t="s">
        <v>2469</v>
      </c>
    </row>
    <row r="2128" spans="1:5" ht="15.6" x14ac:dyDescent="0.3">
      <c r="A2128" s="1" t="s">
        <v>236</v>
      </c>
      <c r="B2128" s="1" t="s">
        <v>5188</v>
      </c>
      <c r="C2128" t="s">
        <v>2390</v>
      </c>
      <c r="D2128" t="s">
        <v>5189</v>
      </c>
      <c r="E2128" t="s">
        <v>2433</v>
      </c>
    </row>
    <row r="2129" spans="1:5" ht="15.6" x14ac:dyDescent="0.3">
      <c r="A2129" s="1" t="s">
        <v>235</v>
      </c>
      <c r="B2129" s="1" t="s">
        <v>5190</v>
      </c>
      <c r="C2129" t="s">
        <v>2387</v>
      </c>
      <c r="D2129" t="s">
        <v>3347</v>
      </c>
    </row>
    <row r="2130" spans="1:5" ht="15.6" x14ac:dyDescent="0.3">
      <c r="A2130" s="1" t="s">
        <v>234</v>
      </c>
      <c r="B2130" s="1" t="s">
        <v>5191</v>
      </c>
      <c r="C2130" t="s">
        <v>2387</v>
      </c>
      <c r="D2130" t="s">
        <v>4564</v>
      </c>
      <c r="E2130" t="s">
        <v>2532</v>
      </c>
    </row>
    <row r="2131" spans="1:5" ht="15.6" x14ac:dyDescent="0.3">
      <c r="A2131" s="1" t="s">
        <v>233</v>
      </c>
      <c r="B2131" s="1" t="s">
        <v>3659</v>
      </c>
      <c r="C2131" t="s">
        <v>2387</v>
      </c>
      <c r="D2131" t="s">
        <v>4599</v>
      </c>
    </row>
    <row r="2132" spans="1:5" ht="15.6" x14ac:dyDescent="0.3">
      <c r="A2132" s="1" t="s">
        <v>232</v>
      </c>
      <c r="B2132" s="1" t="s">
        <v>2480</v>
      </c>
      <c r="C2132" t="s">
        <v>2387</v>
      </c>
      <c r="D2132" t="s">
        <v>2938</v>
      </c>
    </row>
    <row r="2133" spans="1:5" ht="15.6" x14ac:dyDescent="0.3">
      <c r="A2133" s="1" t="s">
        <v>231</v>
      </c>
      <c r="B2133" s="1" t="s">
        <v>5192</v>
      </c>
      <c r="C2133" t="s">
        <v>2390</v>
      </c>
      <c r="D2133" t="s">
        <v>2992</v>
      </c>
      <c r="E2133" t="s">
        <v>2616</v>
      </c>
    </row>
    <row r="2134" spans="1:5" ht="15.6" x14ac:dyDescent="0.3">
      <c r="A2134" s="1" t="s">
        <v>230</v>
      </c>
      <c r="B2134" s="1" t="s">
        <v>5193</v>
      </c>
      <c r="C2134" t="s">
        <v>2387</v>
      </c>
      <c r="D2134" t="s">
        <v>2863</v>
      </c>
      <c r="E2134" t="s">
        <v>2474</v>
      </c>
    </row>
    <row r="2135" spans="1:5" ht="15.6" x14ac:dyDescent="0.3">
      <c r="A2135" s="1" t="s">
        <v>229</v>
      </c>
      <c r="B2135" s="1" t="s">
        <v>5194</v>
      </c>
      <c r="C2135" t="s">
        <v>2390</v>
      </c>
      <c r="D2135" t="s">
        <v>2879</v>
      </c>
    </row>
    <row r="2136" spans="1:5" ht="15.6" x14ac:dyDescent="0.3">
      <c r="A2136" s="1" t="s">
        <v>228</v>
      </c>
      <c r="B2136" s="1" t="s">
        <v>5195</v>
      </c>
      <c r="C2136" t="s">
        <v>2390</v>
      </c>
      <c r="D2136" t="s">
        <v>5196</v>
      </c>
    </row>
    <row r="2137" spans="1:5" ht="15.6" x14ac:dyDescent="0.3">
      <c r="A2137" s="1" t="s">
        <v>227</v>
      </c>
      <c r="B2137" s="1" t="s">
        <v>5061</v>
      </c>
      <c r="C2137" t="s">
        <v>2390</v>
      </c>
      <c r="D2137" t="s">
        <v>5197</v>
      </c>
    </row>
    <row r="2138" spans="1:5" ht="15.6" x14ac:dyDescent="0.3">
      <c r="A2138" s="1" t="s">
        <v>226</v>
      </c>
      <c r="B2138" s="1" t="s">
        <v>4596</v>
      </c>
      <c r="C2138" t="s">
        <v>2390</v>
      </c>
      <c r="D2138" t="s">
        <v>2637</v>
      </c>
      <c r="E2138" t="s">
        <v>2526</v>
      </c>
    </row>
    <row r="2139" spans="1:5" ht="15.6" x14ac:dyDescent="0.3">
      <c r="A2139" s="1" t="s">
        <v>225</v>
      </c>
      <c r="B2139" s="1" t="s">
        <v>5198</v>
      </c>
      <c r="C2139" t="s">
        <v>3220</v>
      </c>
      <c r="D2139" t="s">
        <v>3170</v>
      </c>
    </row>
    <row r="2140" spans="1:5" ht="15.6" x14ac:dyDescent="0.3">
      <c r="A2140" s="1" t="s">
        <v>224</v>
      </c>
      <c r="B2140" s="1" t="s">
        <v>5199</v>
      </c>
      <c r="C2140" t="s">
        <v>2390</v>
      </c>
      <c r="D2140" t="s">
        <v>4605</v>
      </c>
    </row>
    <row r="2141" spans="1:5" ht="15.6" x14ac:dyDescent="0.3">
      <c r="A2141" s="1" t="s">
        <v>223</v>
      </c>
      <c r="B2141" s="1" t="s">
        <v>5200</v>
      </c>
      <c r="C2141" t="s">
        <v>2390</v>
      </c>
      <c r="D2141" t="s">
        <v>2495</v>
      </c>
    </row>
    <row r="2142" spans="1:5" ht="15.6" x14ac:dyDescent="0.3">
      <c r="A2142" s="1" t="s">
        <v>222</v>
      </c>
      <c r="B2142" s="1" t="s">
        <v>2497</v>
      </c>
      <c r="C2142" t="s">
        <v>2387</v>
      </c>
      <c r="D2142" t="s">
        <v>2427</v>
      </c>
      <c r="E2142" t="s">
        <v>5417</v>
      </c>
    </row>
    <row r="2143" spans="1:5" ht="15.6" x14ac:dyDescent="0.3">
      <c r="A2143" s="1" t="s">
        <v>221</v>
      </c>
      <c r="B2143" s="1" t="s">
        <v>5201</v>
      </c>
      <c r="C2143" t="s">
        <v>2387</v>
      </c>
      <c r="D2143" t="s">
        <v>5202</v>
      </c>
    </row>
    <row r="2144" spans="1:5" ht="15.6" x14ac:dyDescent="0.3">
      <c r="A2144" s="1" t="s">
        <v>220</v>
      </c>
      <c r="B2144" s="1" t="s">
        <v>5203</v>
      </c>
      <c r="C2144" t="s">
        <v>2387</v>
      </c>
      <c r="D2144" t="s">
        <v>5204</v>
      </c>
    </row>
    <row r="2145" spans="1:5" ht="15.6" x14ac:dyDescent="0.3">
      <c r="A2145" s="1" t="s">
        <v>219</v>
      </c>
      <c r="B2145" s="1" t="s">
        <v>5205</v>
      </c>
      <c r="C2145" t="s">
        <v>2387</v>
      </c>
      <c r="D2145" t="s">
        <v>5206</v>
      </c>
    </row>
    <row r="2146" spans="1:5" ht="15.6" x14ac:dyDescent="0.3">
      <c r="A2146" s="1" t="s">
        <v>218</v>
      </c>
      <c r="B2146" s="1" t="s">
        <v>5207</v>
      </c>
      <c r="C2146" t="s">
        <v>2390</v>
      </c>
      <c r="D2146" t="s">
        <v>2400</v>
      </c>
      <c r="E2146" t="s">
        <v>2411</v>
      </c>
    </row>
    <row r="2147" spans="1:5" ht="15.6" x14ac:dyDescent="0.3">
      <c r="A2147" s="1" t="s">
        <v>217</v>
      </c>
      <c r="B2147" s="1" t="s">
        <v>5208</v>
      </c>
      <c r="C2147" t="s">
        <v>2390</v>
      </c>
      <c r="D2147" t="s">
        <v>2403</v>
      </c>
      <c r="E2147" t="s">
        <v>2408</v>
      </c>
    </row>
    <row r="2148" spans="1:5" ht="15.6" x14ac:dyDescent="0.3">
      <c r="A2148" s="1" t="s">
        <v>216</v>
      </c>
      <c r="B2148" s="1" t="s">
        <v>5209</v>
      </c>
      <c r="C2148" t="s">
        <v>2390</v>
      </c>
      <c r="D2148" t="s">
        <v>3892</v>
      </c>
      <c r="E2148" t="s">
        <v>3763</v>
      </c>
    </row>
    <row r="2149" spans="1:5" ht="15.6" x14ac:dyDescent="0.3">
      <c r="A2149" s="1" t="s">
        <v>215</v>
      </c>
      <c r="B2149" s="1" t="s">
        <v>5210</v>
      </c>
      <c r="C2149" t="s">
        <v>2390</v>
      </c>
      <c r="D2149" t="s">
        <v>2702</v>
      </c>
      <c r="E2149" t="s">
        <v>2616</v>
      </c>
    </row>
    <row r="2150" spans="1:5" ht="15.6" x14ac:dyDescent="0.3">
      <c r="A2150" s="1" t="s">
        <v>214</v>
      </c>
      <c r="B2150" s="1" t="s">
        <v>5211</v>
      </c>
      <c r="C2150" t="s">
        <v>2390</v>
      </c>
      <c r="D2150" t="s">
        <v>2449</v>
      </c>
    </row>
    <row r="2151" spans="1:5" ht="15.6" x14ac:dyDescent="0.3">
      <c r="A2151" s="1" t="s">
        <v>213</v>
      </c>
      <c r="B2151" s="1" t="s">
        <v>4405</v>
      </c>
      <c r="C2151" t="s">
        <v>2390</v>
      </c>
      <c r="D2151" t="s">
        <v>3080</v>
      </c>
      <c r="E2151" t="s">
        <v>2459</v>
      </c>
    </row>
    <row r="2152" spans="1:5" ht="15.6" x14ac:dyDescent="0.3">
      <c r="A2152" s="1" t="s">
        <v>212</v>
      </c>
      <c r="B2152" s="1" t="s">
        <v>5212</v>
      </c>
      <c r="C2152" t="s">
        <v>2390</v>
      </c>
      <c r="D2152" t="s">
        <v>2407</v>
      </c>
      <c r="E2152" t="s">
        <v>2428</v>
      </c>
    </row>
    <row r="2153" spans="1:5" ht="15.6" x14ac:dyDescent="0.3">
      <c r="A2153" s="1" t="s">
        <v>211</v>
      </c>
      <c r="B2153" s="1" t="s">
        <v>5213</v>
      </c>
      <c r="C2153" t="s">
        <v>2390</v>
      </c>
      <c r="D2153" t="s">
        <v>5214</v>
      </c>
      <c r="E2153" t="s">
        <v>2797</v>
      </c>
    </row>
    <row r="2154" spans="1:5" ht="15.6" x14ac:dyDescent="0.3">
      <c r="A2154" s="1" t="s">
        <v>210</v>
      </c>
      <c r="B2154" s="1" t="s">
        <v>5215</v>
      </c>
      <c r="C2154" t="s">
        <v>2390</v>
      </c>
      <c r="D2154" t="s">
        <v>5216</v>
      </c>
    </row>
    <row r="2155" spans="1:5" ht="15.6" x14ac:dyDescent="0.3">
      <c r="A2155" s="1" t="s">
        <v>209</v>
      </c>
      <c r="B2155" s="1" t="s">
        <v>5217</v>
      </c>
      <c r="C2155" t="s">
        <v>2390</v>
      </c>
      <c r="D2155" t="s">
        <v>3059</v>
      </c>
      <c r="E2155" t="s">
        <v>2553</v>
      </c>
    </row>
    <row r="2156" spans="1:5" ht="15.6" x14ac:dyDescent="0.3">
      <c r="A2156" s="1" t="s">
        <v>208</v>
      </c>
      <c r="B2156" s="1" t="s">
        <v>5180</v>
      </c>
      <c r="C2156" t="s">
        <v>2390</v>
      </c>
      <c r="D2156" t="s">
        <v>2601</v>
      </c>
      <c r="E2156" t="s">
        <v>2454</v>
      </c>
    </row>
    <row r="2157" spans="1:5" ht="15.6" x14ac:dyDescent="0.3">
      <c r="A2157" s="1" t="s">
        <v>207</v>
      </c>
      <c r="B2157" s="1" t="s">
        <v>5218</v>
      </c>
      <c r="C2157" t="s">
        <v>2390</v>
      </c>
      <c r="D2157" t="s">
        <v>4943</v>
      </c>
    </row>
    <row r="2158" spans="1:5" ht="15.6" x14ac:dyDescent="0.3">
      <c r="A2158" s="1" t="s">
        <v>206</v>
      </c>
      <c r="B2158" s="1" t="s">
        <v>5219</v>
      </c>
      <c r="C2158" t="s">
        <v>2390</v>
      </c>
      <c r="D2158" t="s">
        <v>2405</v>
      </c>
    </row>
    <row r="2159" spans="1:5" ht="15.6" x14ac:dyDescent="0.3">
      <c r="A2159" s="1" t="s">
        <v>205</v>
      </c>
      <c r="B2159" s="1" t="s">
        <v>5220</v>
      </c>
      <c r="C2159" t="s">
        <v>2387</v>
      </c>
      <c r="D2159" t="s">
        <v>5221</v>
      </c>
      <c r="E2159" t="s">
        <v>2469</v>
      </c>
    </row>
    <row r="2160" spans="1:5" ht="15.6" x14ac:dyDescent="0.3">
      <c r="A2160" s="1" t="s">
        <v>204</v>
      </c>
      <c r="B2160" s="1" t="s">
        <v>5222</v>
      </c>
      <c r="C2160" t="s">
        <v>2387</v>
      </c>
      <c r="D2160" t="s">
        <v>4339</v>
      </c>
    </row>
    <row r="2161" spans="1:5" ht="15.6" x14ac:dyDescent="0.3">
      <c r="A2161" s="1" t="s">
        <v>203</v>
      </c>
      <c r="B2161" s="1" t="s">
        <v>5223</v>
      </c>
      <c r="C2161" t="s">
        <v>2387</v>
      </c>
      <c r="D2161" t="s">
        <v>2581</v>
      </c>
      <c r="E2161" t="s">
        <v>2408</v>
      </c>
    </row>
    <row r="2162" spans="1:5" ht="15.6" x14ac:dyDescent="0.3">
      <c r="A2162" s="1" t="s">
        <v>202</v>
      </c>
      <c r="B2162" s="1" t="s">
        <v>5224</v>
      </c>
      <c r="C2162" t="s">
        <v>2387</v>
      </c>
      <c r="D2162" t="s">
        <v>2760</v>
      </c>
      <c r="E2162" t="s">
        <v>2469</v>
      </c>
    </row>
    <row r="2163" spans="1:5" ht="15.6" x14ac:dyDescent="0.3">
      <c r="A2163" s="1" t="s">
        <v>201</v>
      </c>
      <c r="B2163" s="1" t="s">
        <v>5225</v>
      </c>
      <c r="C2163" t="s">
        <v>2387</v>
      </c>
      <c r="D2163" t="s">
        <v>2760</v>
      </c>
    </row>
    <row r="2164" spans="1:5" ht="15.6" x14ac:dyDescent="0.3">
      <c r="A2164" s="1" t="s">
        <v>199</v>
      </c>
      <c r="B2164" s="1" t="s">
        <v>5226</v>
      </c>
      <c r="C2164" t="s">
        <v>3220</v>
      </c>
      <c r="D2164" t="s">
        <v>2799</v>
      </c>
      <c r="E2164" t="s">
        <v>2797</v>
      </c>
    </row>
    <row r="2165" spans="1:5" ht="15.6" x14ac:dyDescent="0.3">
      <c r="A2165" s="1" t="s">
        <v>198</v>
      </c>
      <c r="B2165" s="1" t="s">
        <v>2563</v>
      </c>
      <c r="C2165" t="s">
        <v>2387</v>
      </c>
      <c r="D2165" t="s">
        <v>5227</v>
      </c>
      <c r="E2165" t="s">
        <v>2459</v>
      </c>
    </row>
    <row r="2166" spans="1:5" ht="15.6" x14ac:dyDescent="0.3">
      <c r="A2166" s="1" t="s">
        <v>197</v>
      </c>
      <c r="B2166" s="1" t="s">
        <v>5228</v>
      </c>
      <c r="C2166" t="s">
        <v>2390</v>
      </c>
      <c r="D2166" t="s">
        <v>2627</v>
      </c>
    </row>
    <row r="2167" spans="1:5" ht="15.6" x14ac:dyDescent="0.3">
      <c r="A2167" s="1" t="s">
        <v>196</v>
      </c>
      <c r="B2167" s="1" t="s">
        <v>5229</v>
      </c>
      <c r="C2167" t="s">
        <v>2390</v>
      </c>
      <c r="D2167" t="s">
        <v>2789</v>
      </c>
      <c r="E2167" t="s">
        <v>2714</v>
      </c>
    </row>
    <row r="2168" spans="1:5" ht="15.6" x14ac:dyDescent="0.3">
      <c r="A2168" s="1" t="s">
        <v>195</v>
      </c>
      <c r="B2168" s="1" t="s">
        <v>5230</v>
      </c>
      <c r="C2168" t="s">
        <v>2390</v>
      </c>
      <c r="D2168" t="s">
        <v>5231</v>
      </c>
    </row>
    <row r="2169" spans="1:5" ht="15.6" x14ac:dyDescent="0.3">
      <c r="A2169" s="1" t="s">
        <v>194</v>
      </c>
      <c r="B2169" s="1" t="s">
        <v>5232</v>
      </c>
      <c r="C2169" t="s">
        <v>2390</v>
      </c>
      <c r="D2169" t="s">
        <v>3351</v>
      </c>
    </row>
    <row r="2170" spans="1:5" ht="15.6" x14ac:dyDescent="0.3">
      <c r="A2170" s="1" t="s">
        <v>193</v>
      </c>
      <c r="B2170" s="1" t="s">
        <v>5233</v>
      </c>
      <c r="C2170" t="s">
        <v>2390</v>
      </c>
      <c r="D2170" t="s">
        <v>5234</v>
      </c>
    </row>
    <row r="2171" spans="1:5" ht="15.6" x14ac:dyDescent="0.3">
      <c r="A2171" s="1" t="s">
        <v>192</v>
      </c>
      <c r="B2171" s="1" t="s">
        <v>5235</v>
      </c>
      <c r="C2171" t="s">
        <v>2390</v>
      </c>
      <c r="D2171" t="s">
        <v>2444</v>
      </c>
    </row>
    <row r="2172" spans="1:5" ht="15.6" x14ac:dyDescent="0.3">
      <c r="A2172" s="1" t="s">
        <v>191</v>
      </c>
      <c r="B2172" s="1" t="s">
        <v>5236</v>
      </c>
      <c r="C2172" t="s">
        <v>2387</v>
      </c>
      <c r="D2172" t="s">
        <v>2831</v>
      </c>
      <c r="E2172" t="s">
        <v>2474</v>
      </c>
    </row>
    <row r="2173" spans="1:5" ht="15.6" x14ac:dyDescent="0.3">
      <c r="A2173" s="1" t="s">
        <v>190</v>
      </c>
      <c r="B2173" s="1" t="s">
        <v>4692</v>
      </c>
      <c r="C2173" t="s">
        <v>2390</v>
      </c>
      <c r="D2173" t="s">
        <v>2702</v>
      </c>
    </row>
    <row r="2174" spans="1:5" ht="15.6" x14ac:dyDescent="0.3">
      <c r="A2174" s="1" t="s">
        <v>189</v>
      </c>
      <c r="B2174" s="1" t="s">
        <v>5237</v>
      </c>
      <c r="C2174" t="s">
        <v>2390</v>
      </c>
      <c r="D2174" t="s">
        <v>2718</v>
      </c>
      <c r="E2174" t="s">
        <v>2691</v>
      </c>
    </row>
    <row r="2175" spans="1:5" ht="15.6" x14ac:dyDescent="0.3">
      <c r="A2175" s="1" t="s">
        <v>188</v>
      </c>
      <c r="B2175" s="1" t="s">
        <v>4051</v>
      </c>
      <c r="C2175" t="s">
        <v>2387</v>
      </c>
      <c r="D2175" t="s">
        <v>3121</v>
      </c>
      <c r="E2175" t="s">
        <v>2477</v>
      </c>
    </row>
    <row r="2176" spans="1:5" ht="15.6" x14ac:dyDescent="0.3">
      <c r="A2176" s="1" t="s">
        <v>187</v>
      </c>
      <c r="B2176" s="1" t="s">
        <v>5238</v>
      </c>
      <c r="C2176" t="s">
        <v>2390</v>
      </c>
      <c r="D2176" t="s">
        <v>5239</v>
      </c>
      <c r="E2176" t="s">
        <v>2790</v>
      </c>
    </row>
    <row r="2177" spans="1:5" ht="15.6" x14ac:dyDescent="0.3">
      <c r="A2177" s="1" t="s">
        <v>186</v>
      </c>
      <c r="B2177" s="1" t="s">
        <v>2826</v>
      </c>
      <c r="C2177" t="s">
        <v>2387</v>
      </c>
      <c r="D2177" t="s">
        <v>5240</v>
      </c>
      <c r="E2177" t="s">
        <v>2428</v>
      </c>
    </row>
    <row r="2178" spans="1:5" ht="15.6" x14ac:dyDescent="0.3">
      <c r="A2178" s="1" t="s">
        <v>185</v>
      </c>
      <c r="B2178" s="1" t="s">
        <v>2813</v>
      </c>
      <c r="C2178" t="s">
        <v>2387</v>
      </c>
      <c r="D2178" t="s">
        <v>2414</v>
      </c>
      <c r="E2178" t="s">
        <v>2459</v>
      </c>
    </row>
    <row r="2179" spans="1:5" ht="15.6" x14ac:dyDescent="0.3">
      <c r="A2179" s="1" t="s">
        <v>184</v>
      </c>
      <c r="B2179" s="1" t="s">
        <v>3470</v>
      </c>
      <c r="C2179" t="s">
        <v>2387</v>
      </c>
      <c r="D2179" t="s">
        <v>3025</v>
      </c>
    </row>
    <row r="2180" spans="1:5" ht="15.6" x14ac:dyDescent="0.3">
      <c r="A2180" s="1" t="s">
        <v>183</v>
      </c>
      <c r="B2180" s="1" t="s">
        <v>5241</v>
      </c>
      <c r="C2180" t="s">
        <v>2387</v>
      </c>
      <c r="D2180" t="s">
        <v>3194</v>
      </c>
      <c r="E2180" t="s">
        <v>2428</v>
      </c>
    </row>
    <row r="2181" spans="1:5" ht="15.6" x14ac:dyDescent="0.3">
      <c r="A2181" s="1" t="s">
        <v>182</v>
      </c>
      <c r="B2181" s="1" t="s">
        <v>4095</v>
      </c>
      <c r="C2181" t="s">
        <v>2387</v>
      </c>
      <c r="D2181" t="s">
        <v>2990</v>
      </c>
    </row>
    <row r="2182" spans="1:5" ht="15.6" x14ac:dyDescent="0.3">
      <c r="A2182" s="1" t="s">
        <v>181</v>
      </c>
      <c r="B2182" s="1" t="s">
        <v>5242</v>
      </c>
      <c r="C2182" t="s">
        <v>2387</v>
      </c>
      <c r="D2182" t="s">
        <v>5243</v>
      </c>
    </row>
    <row r="2183" spans="1:5" ht="15.6" x14ac:dyDescent="0.3">
      <c r="A2183" s="1" t="s">
        <v>180</v>
      </c>
      <c r="B2183" s="1" t="s">
        <v>5244</v>
      </c>
      <c r="C2183" t="s">
        <v>2387</v>
      </c>
      <c r="D2183" t="s">
        <v>3021</v>
      </c>
    </row>
    <row r="2184" spans="1:5" ht="15.6" x14ac:dyDescent="0.3">
      <c r="A2184" s="1" t="s">
        <v>179</v>
      </c>
      <c r="B2184" s="1" t="s">
        <v>3075</v>
      </c>
      <c r="C2184" t="s">
        <v>2390</v>
      </c>
      <c r="D2184" t="s">
        <v>2666</v>
      </c>
      <c r="E2184" t="s">
        <v>2613</v>
      </c>
    </row>
    <row r="2185" spans="1:5" ht="15.6" x14ac:dyDescent="0.3">
      <c r="A2185" s="1" t="s">
        <v>178</v>
      </c>
      <c r="B2185" s="1" t="s">
        <v>5245</v>
      </c>
      <c r="C2185" t="s">
        <v>2390</v>
      </c>
      <c r="D2185" t="s">
        <v>5246</v>
      </c>
    </row>
    <row r="2186" spans="1:5" ht="15.6" x14ac:dyDescent="0.3">
      <c r="A2186" s="1" t="s">
        <v>177</v>
      </c>
      <c r="B2186" s="1" t="s">
        <v>5247</v>
      </c>
      <c r="C2186" t="s">
        <v>2390</v>
      </c>
      <c r="D2186" t="s">
        <v>2875</v>
      </c>
    </row>
    <row r="2187" spans="1:5" ht="15.6" x14ac:dyDescent="0.3">
      <c r="A2187" s="1" t="s">
        <v>176</v>
      </c>
      <c r="B2187" s="1" t="s">
        <v>3311</v>
      </c>
      <c r="C2187" t="s">
        <v>2390</v>
      </c>
      <c r="D2187" t="s">
        <v>2825</v>
      </c>
      <c r="E2187" t="s">
        <v>2532</v>
      </c>
    </row>
    <row r="2188" spans="1:5" ht="15.6" x14ac:dyDescent="0.3">
      <c r="A2188" s="1" t="s">
        <v>175</v>
      </c>
      <c r="B2188" s="1" t="s">
        <v>5248</v>
      </c>
      <c r="C2188" t="s">
        <v>2390</v>
      </c>
      <c r="D2188" t="s">
        <v>2403</v>
      </c>
    </row>
    <row r="2189" spans="1:5" ht="15.6" x14ac:dyDescent="0.3">
      <c r="A2189" s="1" t="s">
        <v>174</v>
      </c>
      <c r="B2189" s="1" t="s">
        <v>5249</v>
      </c>
      <c r="C2189" t="s">
        <v>2390</v>
      </c>
      <c r="D2189" t="s">
        <v>2569</v>
      </c>
    </row>
    <row r="2190" spans="1:5" ht="15.6" x14ac:dyDescent="0.3">
      <c r="A2190" s="1" t="s">
        <v>173</v>
      </c>
      <c r="B2190" s="1" t="s">
        <v>4314</v>
      </c>
      <c r="C2190" t="s">
        <v>2390</v>
      </c>
      <c r="D2190" t="s">
        <v>2821</v>
      </c>
      <c r="E2190" t="s">
        <v>2532</v>
      </c>
    </row>
    <row r="2191" spans="1:5" ht="15.6" x14ac:dyDescent="0.3">
      <c r="A2191" s="1" t="s">
        <v>172</v>
      </c>
      <c r="B2191" s="1" t="s">
        <v>5250</v>
      </c>
      <c r="C2191" t="s">
        <v>2390</v>
      </c>
      <c r="D2191" t="s">
        <v>2903</v>
      </c>
      <c r="E2191" t="s">
        <v>2440</v>
      </c>
    </row>
    <row r="2192" spans="1:5" ht="15.6" x14ac:dyDescent="0.3">
      <c r="A2192" s="1" t="s">
        <v>171</v>
      </c>
      <c r="B2192" s="1" t="s">
        <v>2810</v>
      </c>
      <c r="C2192" t="s">
        <v>2390</v>
      </c>
      <c r="D2192" t="s">
        <v>5251</v>
      </c>
      <c r="E2192" t="s">
        <v>2469</v>
      </c>
    </row>
    <row r="2193" spans="1:5" ht="15.6" x14ac:dyDescent="0.3">
      <c r="A2193" s="1" t="s">
        <v>169</v>
      </c>
      <c r="B2193" s="1" t="s">
        <v>5252</v>
      </c>
      <c r="C2193" t="s">
        <v>2390</v>
      </c>
      <c r="D2193" t="s">
        <v>2435</v>
      </c>
      <c r="E2193" t="s">
        <v>2671</v>
      </c>
    </row>
    <row r="2194" spans="1:5" ht="15.6" x14ac:dyDescent="0.3">
      <c r="A2194" s="1" t="s">
        <v>167</v>
      </c>
      <c r="B2194" s="1" t="s">
        <v>4773</v>
      </c>
      <c r="C2194" t="s">
        <v>2390</v>
      </c>
      <c r="D2194" t="s">
        <v>2569</v>
      </c>
      <c r="E2194" t="s">
        <v>2459</v>
      </c>
    </row>
    <row r="2195" spans="1:5" ht="15.6" x14ac:dyDescent="0.3">
      <c r="A2195" s="1" t="s">
        <v>165</v>
      </c>
      <c r="B2195" s="1" t="s">
        <v>3403</v>
      </c>
      <c r="C2195" t="s">
        <v>2390</v>
      </c>
      <c r="D2195" t="s">
        <v>5253</v>
      </c>
      <c r="E2195" t="s">
        <v>2454</v>
      </c>
    </row>
    <row r="2196" spans="1:5" ht="15.6" x14ac:dyDescent="0.3">
      <c r="A2196" s="1" t="s">
        <v>163</v>
      </c>
      <c r="B2196" s="1" t="s">
        <v>5254</v>
      </c>
      <c r="C2196" t="s">
        <v>2390</v>
      </c>
      <c r="D2196" t="s">
        <v>2616</v>
      </c>
      <c r="E2196" t="s">
        <v>2553</v>
      </c>
    </row>
    <row r="2197" spans="1:5" ht="15.6" x14ac:dyDescent="0.3">
      <c r="A2197" s="1" t="s">
        <v>162</v>
      </c>
      <c r="B2197" s="1" t="s">
        <v>3262</v>
      </c>
      <c r="C2197" t="s">
        <v>2390</v>
      </c>
      <c r="D2197" t="s">
        <v>3126</v>
      </c>
      <c r="E2197" t="s">
        <v>2877</v>
      </c>
    </row>
    <row r="2198" spans="1:5" ht="15.6" x14ac:dyDescent="0.3">
      <c r="A2198" s="1" t="s">
        <v>161</v>
      </c>
      <c r="B2198" s="1" t="s">
        <v>5255</v>
      </c>
      <c r="C2198" t="s">
        <v>2390</v>
      </c>
      <c r="D2198" t="s">
        <v>2502</v>
      </c>
      <c r="E2198" t="s">
        <v>3316</v>
      </c>
    </row>
    <row r="2199" spans="1:5" ht="15.6" x14ac:dyDescent="0.3">
      <c r="A2199" s="1" t="s">
        <v>160</v>
      </c>
      <c r="B2199" s="1" t="s">
        <v>5256</v>
      </c>
      <c r="C2199" t="s">
        <v>2390</v>
      </c>
      <c r="D2199" t="s">
        <v>2473</v>
      </c>
    </row>
    <row r="2200" spans="1:5" ht="15.6" x14ac:dyDescent="0.3">
      <c r="A2200" s="1" t="s">
        <v>159</v>
      </c>
      <c r="B2200" s="1" t="s">
        <v>5257</v>
      </c>
      <c r="C2200" t="s">
        <v>2390</v>
      </c>
      <c r="D2200" t="s">
        <v>2444</v>
      </c>
      <c r="E2200" t="s">
        <v>2598</v>
      </c>
    </row>
    <row r="2201" spans="1:5" ht="15.6" x14ac:dyDescent="0.3">
      <c r="A2201" s="1" t="s">
        <v>158</v>
      </c>
      <c r="B2201" s="1" t="s">
        <v>5258</v>
      </c>
      <c r="C2201" t="s">
        <v>2390</v>
      </c>
      <c r="D2201" t="s">
        <v>5259</v>
      </c>
    </row>
    <row r="2202" spans="1:5" ht="15.6" x14ac:dyDescent="0.3">
      <c r="A2202" s="1" t="s">
        <v>157</v>
      </c>
      <c r="B2202" s="1" t="s">
        <v>5260</v>
      </c>
      <c r="C2202" t="s">
        <v>2390</v>
      </c>
      <c r="D2202" t="s">
        <v>2407</v>
      </c>
      <c r="E2202" t="s">
        <v>2477</v>
      </c>
    </row>
    <row r="2203" spans="1:5" ht="15.6" x14ac:dyDescent="0.3">
      <c r="A2203" s="1" t="s">
        <v>156</v>
      </c>
      <c r="B2203" s="1" t="s">
        <v>5261</v>
      </c>
      <c r="C2203" t="s">
        <v>2390</v>
      </c>
      <c r="D2203" t="s">
        <v>2753</v>
      </c>
    </row>
    <row r="2204" spans="1:5" ht="15.6" x14ac:dyDescent="0.3">
      <c r="A2204" s="1" t="s">
        <v>155</v>
      </c>
      <c r="B2204" s="1" t="s">
        <v>5262</v>
      </c>
      <c r="C2204" t="s">
        <v>2387</v>
      </c>
      <c r="D2204" t="s">
        <v>5075</v>
      </c>
      <c r="E2204" t="s">
        <v>2469</v>
      </c>
    </row>
    <row r="2205" spans="1:5" ht="15.6" x14ac:dyDescent="0.3">
      <c r="A2205" s="1" t="s">
        <v>154</v>
      </c>
      <c r="B2205" s="1" t="s">
        <v>5263</v>
      </c>
      <c r="C2205" t="s">
        <v>2387</v>
      </c>
      <c r="D2205" t="s">
        <v>2414</v>
      </c>
      <c r="E2205" t="s">
        <v>2582</v>
      </c>
    </row>
    <row r="2206" spans="1:5" ht="15.6" x14ac:dyDescent="0.3">
      <c r="A2206" s="1" t="s">
        <v>153</v>
      </c>
      <c r="B2206" s="1" t="s">
        <v>5264</v>
      </c>
      <c r="C2206" t="s">
        <v>2387</v>
      </c>
      <c r="D2206" t="s">
        <v>5265</v>
      </c>
    </row>
    <row r="2207" spans="1:5" ht="15.6" x14ac:dyDescent="0.3">
      <c r="A2207" s="1" t="s">
        <v>152</v>
      </c>
      <c r="B2207" s="1" t="s">
        <v>5266</v>
      </c>
      <c r="C2207" t="s">
        <v>2390</v>
      </c>
      <c r="D2207" t="s">
        <v>3859</v>
      </c>
      <c r="E2207" t="s">
        <v>2616</v>
      </c>
    </row>
    <row r="2208" spans="1:5" ht="15.6" x14ac:dyDescent="0.3">
      <c r="A2208" s="1" t="s">
        <v>151</v>
      </c>
      <c r="B2208" s="1" t="s">
        <v>5267</v>
      </c>
      <c r="C2208" t="s">
        <v>2390</v>
      </c>
      <c r="D2208" t="s">
        <v>3812</v>
      </c>
    </row>
    <row r="2209" spans="1:5" ht="15.6" x14ac:dyDescent="0.3">
      <c r="A2209" s="1" t="s">
        <v>150</v>
      </c>
      <c r="B2209" s="1" t="s">
        <v>5268</v>
      </c>
      <c r="C2209" t="s">
        <v>2387</v>
      </c>
      <c r="D2209" t="s">
        <v>5269</v>
      </c>
      <c r="E2209" t="s">
        <v>5270</v>
      </c>
    </row>
    <row r="2210" spans="1:5" ht="15.6" x14ac:dyDescent="0.3">
      <c r="A2210" s="1" t="s">
        <v>149</v>
      </c>
      <c r="B2210" s="1" t="s">
        <v>5271</v>
      </c>
      <c r="C2210" t="s">
        <v>2387</v>
      </c>
      <c r="D2210" t="s">
        <v>5272</v>
      </c>
    </row>
    <row r="2211" spans="1:5" ht="15.6" x14ac:dyDescent="0.3">
      <c r="A2211" s="1" t="s">
        <v>148</v>
      </c>
      <c r="B2211" s="1" t="s">
        <v>5273</v>
      </c>
      <c r="C2211" t="s">
        <v>2387</v>
      </c>
      <c r="D2211" t="s">
        <v>2427</v>
      </c>
      <c r="E2211" t="s">
        <v>2428</v>
      </c>
    </row>
    <row r="2212" spans="1:5" ht="15.6" x14ac:dyDescent="0.3">
      <c r="A2212" s="1" t="s">
        <v>147</v>
      </c>
      <c r="B2212" s="1" t="s">
        <v>5274</v>
      </c>
      <c r="C2212" t="s">
        <v>2390</v>
      </c>
      <c r="D2212" t="s">
        <v>2944</v>
      </c>
    </row>
    <row r="2213" spans="1:5" ht="15.6" x14ac:dyDescent="0.3">
      <c r="A2213" s="1" t="s">
        <v>146</v>
      </c>
      <c r="B2213" s="1" t="s">
        <v>4835</v>
      </c>
      <c r="C2213" t="s">
        <v>2390</v>
      </c>
      <c r="D2213" t="s">
        <v>3812</v>
      </c>
    </row>
    <row r="2214" spans="1:5" ht="15.6" x14ac:dyDescent="0.3">
      <c r="A2214" s="1" t="s">
        <v>145</v>
      </c>
      <c r="B2214" s="1" t="s">
        <v>5275</v>
      </c>
      <c r="C2214" t="s">
        <v>2390</v>
      </c>
      <c r="D2214" t="s">
        <v>2781</v>
      </c>
    </row>
    <row r="2215" spans="1:5" ht="15.6" x14ac:dyDescent="0.3">
      <c r="A2215" s="1" t="s">
        <v>144</v>
      </c>
      <c r="B2215" s="1" t="s">
        <v>2592</v>
      </c>
      <c r="C2215" t="s">
        <v>2387</v>
      </c>
      <c r="D2215" t="s">
        <v>5418</v>
      </c>
      <c r="E2215" t="s">
        <v>2474</v>
      </c>
    </row>
    <row r="2216" spans="1:5" ht="15.6" x14ac:dyDescent="0.3">
      <c r="A2216" s="1" t="s">
        <v>143</v>
      </c>
      <c r="B2216" s="1" t="s">
        <v>5276</v>
      </c>
      <c r="C2216" t="s">
        <v>2387</v>
      </c>
      <c r="D2216" t="s">
        <v>2615</v>
      </c>
    </row>
    <row r="2217" spans="1:5" ht="15.6" x14ac:dyDescent="0.3">
      <c r="A2217" s="1" t="s">
        <v>142</v>
      </c>
      <c r="B2217" s="1" t="s">
        <v>3613</v>
      </c>
      <c r="C2217" t="s">
        <v>2390</v>
      </c>
      <c r="D2217" t="s">
        <v>4750</v>
      </c>
      <c r="E2217" t="s">
        <v>2553</v>
      </c>
    </row>
    <row r="2218" spans="1:5" ht="15.6" x14ac:dyDescent="0.3">
      <c r="A2218" s="1" t="s">
        <v>141</v>
      </c>
      <c r="B2218" s="1" t="s">
        <v>2530</v>
      </c>
      <c r="C2218" t="s">
        <v>2387</v>
      </c>
      <c r="D2218" t="s">
        <v>2427</v>
      </c>
      <c r="E2218" t="s">
        <v>2511</v>
      </c>
    </row>
    <row r="2219" spans="1:5" ht="15.6" x14ac:dyDescent="0.3">
      <c r="A2219" s="1" t="s">
        <v>140</v>
      </c>
      <c r="B2219" s="1" t="s">
        <v>5277</v>
      </c>
      <c r="C2219" t="s">
        <v>2387</v>
      </c>
      <c r="D2219" t="s">
        <v>3572</v>
      </c>
    </row>
    <row r="2220" spans="1:5" ht="15.6" x14ac:dyDescent="0.3">
      <c r="A2220" s="1" t="s">
        <v>139</v>
      </c>
      <c r="B2220" s="1" t="s">
        <v>5278</v>
      </c>
      <c r="C2220" t="s">
        <v>2387</v>
      </c>
      <c r="D2220" t="s">
        <v>2648</v>
      </c>
    </row>
    <row r="2221" spans="1:5" ht="15.6" x14ac:dyDescent="0.3">
      <c r="A2221" s="1" t="s">
        <v>138</v>
      </c>
      <c r="B2221" s="1" t="s">
        <v>5279</v>
      </c>
      <c r="C2221" t="s">
        <v>2387</v>
      </c>
      <c r="D2221" t="s">
        <v>3506</v>
      </c>
      <c r="E2221" t="s">
        <v>2428</v>
      </c>
    </row>
    <row r="2222" spans="1:5" ht="15.6" x14ac:dyDescent="0.3">
      <c r="A2222" s="1" t="s">
        <v>137</v>
      </c>
      <c r="B2222" s="1" t="s">
        <v>5280</v>
      </c>
      <c r="C2222" t="s">
        <v>2390</v>
      </c>
      <c r="D2222" t="s">
        <v>2681</v>
      </c>
    </row>
    <row r="2223" spans="1:5" ht="15.6" x14ac:dyDescent="0.3">
      <c r="A2223" s="1" t="s">
        <v>136</v>
      </c>
      <c r="B2223" s="1" t="s">
        <v>5281</v>
      </c>
      <c r="C2223" t="s">
        <v>2390</v>
      </c>
      <c r="D2223" t="s">
        <v>2391</v>
      </c>
      <c r="E2223" t="s">
        <v>2526</v>
      </c>
    </row>
    <row r="2224" spans="1:5" ht="15.6" x14ac:dyDescent="0.3">
      <c r="A2224" s="1" t="s">
        <v>135</v>
      </c>
      <c r="B2224" s="1" t="s">
        <v>3212</v>
      </c>
      <c r="C2224" t="s">
        <v>2390</v>
      </c>
      <c r="D2224" t="s">
        <v>3059</v>
      </c>
    </row>
    <row r="2225" spans="1:5" ht="15.6" x14ac:dyDescent="0.3">
      <c r="A2225" s="1" t="s">
        <v>134</v>
      </c>
      <c r="B2225" s="1" t="s">
        <v>5282</v>
      </c>
      <c r="C2225" t="s">
        <v>2390</v>
      </c>
      <c r="D2225" t="s">
        <v>2391</v>
      </c>
      <c r="E2225" t="s">
        <v>2526</v>
      </c>
    </row>
    <row r="2226" spans="1:5" ht="15.6" x14ac:dyDescent="0.3">
      <c r="A2226" s="1" t="s">
        <v>133</v>
      </c>
      <c r="B2226" s="1" t="s">
        <v>4839</v>
      </c>
      <c r="C2226" t="s">
        <v>2390</v>
      </c>
      <c r="D2226" t="s">
        <v>5283</v>
      </c>
    </row>
    <row r="2227" spans="1:5" ht="15.6" x14ac:dyDescent="0.3">
      <c r="A2227" s="1" t="s">
        <v>132</v>
      </c>
      <c r="B2227" s="1" t="s">
        <v>3579</v>
      </c>
      <c r="C2227" t="s">
        <v>2387</v>
      </c>
      <c r="D2227" t="s">
        <v>2863</v>
      </c>
    </row>
    <row r="2228" spans="1:5" ht="15.6" x14ac:dyDescent="0.3">
      <c r="A2228" s="1" t="s">
        <v>131</v>
      </c>
      <c r="B2228" s="1" t="s">
        <v>4344</v>
      </c>
      <c r="C2228" t="s">
        <v>2387</v>
      </c>
      <c r="D2228" t="s">
        <v>2648</v>
      </c>
      <c r="E2228" t="s">
        <v>2428</v>
      </c>
    </row>
    <row r="2229" spans="1:5" ht="15.6" x14ac:dyDescent="0.3">
      <c r="A2229" s="1" t="s">
        <v>130</v>
      </c>
      <c r="B2229" s="1" t="s">
        <v>5284</v>
      </c>
      <c r="C2229" t="s">
        <v>2387</v>
      </c>
      <c r="D2229" t="s">
        <v>2577</v>
      </c>
      <c r="E2229" t="s">
        <v>2423</v>
      </c>
    </row>
    <row r="2230" spans="1:5" ht="15.6" x14ac:dyDescent="0.3">
      <c r="A2230" s="1" t="s">
        <v>129</v>
      </c>
      <c r="B2230" s="1" t="s">
        <v>5285</v>
      </c>
      <c r="C2230" t="s">
        <v>2387</v>
      </c>
      <c r="D2230" t="s">
        <v>3624</v>
      </c>
    </row>
    <row r="2231" spans="1:5" ht="15.6" x14ac:dyDescent="0.3">
      <c r="A2231" s="1" t="s">
        <v>128</v>
      </c>
      <c r="B2231" s="1" t="s">
        <v>5286</v>
      </c>
      <c r="C2231" t="s">
        <v>2390</v>
      </c>
      <c r="D2231" t="s">
        <v>3094</v>
      </c>
      <c r="E2231" t="s">
        <v>2662</v>
      </c>
    </row>
    <row r="2232" spans="1:5" ht="15.6" x14ac:dyDescent="0.3">
      <c r="A2232" s="1" t="s">
        <v>127</v>
      </c>
      <c r="B2232" s="1" t="s">
        <v>5287</v>
      </c>
      <c r="C2232" t="s">
        <v>2387</v>
      </c>
      <c r="D2232" t="s">
        <v>3960</v>
      </c>
      <c r="E2232" t="s">
        <v>2662</v>
      </c>
    </row>
    <row r="2233" spans="1:5" ht="15.6" x14ac:dyDescent="0.3">
      <c r="A2233" s="1" t="s">
        <v>126</v>
      </c>
      <c r="B2233" s="1" t="s">
        <v>5288</v>
      </c>
      <c r="C2233" t="s">
        <v>2387</v>
      </c>
      <c r="D2233" t="s">
        <v>2930</v>
      </c>
    </row>
    <row r="2234" spans="1:5" ht="15.6" x14ac:dyDescent="0.3">
      <c r="A2234" s="1" t="s">
        <v>125</v>
      </c>
      <c r="B2234" s="1" t="s">
        <v>5289</v>
      </c>
      <c r="C2234" t="s">
        <v>2387</v>
      </c>
      <c r="D2234" t="s">
        <v>2760</v>
      </c>
      <c r="E2234" t="s">
        <v>2671</v>
      </c>
    </row>
    <row r="2235" spans="1:5" ht="15.6" x14ac:dyDescent="0.3">
      <c r="A2235" s="1" t="s">
        <v>124</v>
      </c>
      <c r="B2235" s="1" t="s">
        <v>4012</v>
      </c>
      <c r="C2235" t="s">
        <v>2390</v>
      </c>
      <c r="D2235" t="s">
        <v>2403</v>
      </c>
    </row>
    <row r="2236" spans="1:5" ht="15.6" x14ac:dyDescent="0.3">
      <c r="A2236" s="1" t="s">
        <v>123</v>
      </c>
      <c r="B2236" s="1" t="s">
        <v>5290</v>
      </c>
      <c r="C2236" t="s">
        <v>2390</v>
      </c>
      <c r="D2236" t="s">
        <v>2435</v>
      </c>
    </row>
    <row r="2237" spans="1:5" ht="15.6" x14ac:dyDescent="0.3">
      <c r="A2237" s="1" t="s">
        <v>122</v>
      </c>
      <c r="B2237" s="1" t="s">
        <v>5291</v>
      </c>
      <c r="C2237" t="s">
        <v>2390</v>
      </c>
      <c r="D2237" t="s">
        <v>5292</v>
      </c>
    </row>
    <row r="2238" spans="1:5" ht="15.6" x14ac:dyDescent="0.3">
      <c r="A2238" s="1" t="s">
        <v>121</v>
      </c>
      <c r="B2238" s="1" t="s">
        <v>5293</v>
      </c>
      <c r="C2238" t="s">
        <v>2390</v>
      </c>
      <c r="D2238" t="s">
        <v>2536</v>
      </c>
      <c r="E2238" t="s">
        <v>2440</v>
      </c>
    </row>
    <row r="2239" spans="1:5" ht="15.6" x14ac:dyDescent="0.3">
      <c r="A2239" s="1" t="s">
        <v>120</v>
      </c>
      <c r="B2239" s="1" t="s">
        <v>5294</v>
      </c>
      <c r="C2239" t="s">
        <v>2390</v>
      </c>
      <c r="D2239" t="s">
        <v>2781</v>
      </c>
      <c r="E2239" t="s">
        <v>2687</v>
      </c>
    </row>
    <row r="2240" spans="1:5" ht="15.6" x14ac:dyDescent="0.3">
      <c r="A2240" s="1" t="s">
        <v>119</v>
      </c>
      <c r="B2240" s="1" t="s">
        <v>2537</v>
      </c>
      <c r="C2240" t="s">
        <v>2390</v>
      </c>
      <c r="D2240" t="s">
        <v>2677</v>
      </c>
      <c r="E2240" t="s">
        <v>2691</v>
      </c>
    </row>
    <row r="2241" spans="1:5" ht="15.6" x14ac:dyDescent="0.3">
      <c r="A2241" s="1" t="s">
        <v>118</v>
      </c>
      <c r="B2241" s="1" t="s">
        <v>5295</v>
      </c>
      <c r="C2241" t="s">
        <v>2387</v>
      </c>
      <c r="D2241" t="s">
        <v>5296</v>
      </c>
    </row>
    <row r="2242" spans="1:5" ht="15.6" x14ac:dyDescent="0.3">
      <c r="A2242" s="1" t="s">
        <v>117</v>
      </c>
      <c r="B2242" s="1" t="s">
        <v>5297</v>
      </c>
      <c r="C2242" t="s">
        <v>2387</v>
      </c>
      <c r="D2242" t="s">
        <v>2595</v>
      </c>
    </row>
    <row r="2243" spans="1:5" ht="15.6" x14ac:dyDescent="0.3">
      <c r="A2243" s="1" t="s">
        <v>116</v>
      </c>
      <c r="B2243" s="1" t="s">
        <v>5298</v>
      </c>
      <c r="C2243" t="s">
        <v>2387</v>
      </c>
      <c r="D2243" t="s">
        <v>2476</v>
      </c>
    </row>
    <row r="2244" spans="1:5" ht="15.6" x14ac:dyDescent="0.3">
      <c r="A2244" s="1" t="s">
        <v>115</v>
      </c>
      <c r="B2244" s="1" t="s">
        <v>3796</v>
      </c>
      <c r="C2244" t="s">
        <v>2390</v>
      </c>
      <c r="D2244" t="s">
        <v>3114</v>
      </c>
    </row>
    <row r="2245" spans="1:5" ht="15.6" x14ac:dyDescent="0.3">
      <c r="A2245" s="1" t="s">
        <v>114</v>
      </c>
      <c r="B2245" s="1" t="s">
        <v>5299</v>
      </c>
      <c r="C2245" t="s">
        <v>2390</v>
      </c>
      <c r="D2245" t="s">
        <v>2601</v>
      </c>
    </row>
    <row r="2246" spans="1:5" ht="15.6" x14ac:dyDescent="0.3">
      <c r="A2246" s="1" t="s">
        <v>113</v>
      </c>
      <c r="B2246" s="1" t="s">
        <v>3470</v>
      </c>
      <c r="C2246" t="s">
        <v>2387</v>
      </c>
      <c r="D2246" t="s">
        <v>3160</v>
      </c>
      <c r="E2246" t="s">
        <v>2553</v>
      </c>
    </row>
    <row r="2247" spans="1:5" ht="15.6" x14ac:dyDescent="0.3">
      <c r="A2247" s="1" t="s">
        <v>112</v>
      </c>
      <c r="B2247" s="1" t="s">
        <v>5300</v>
      </c>
      <c r="C2247" t="s">
        <v>2387</v>
      </c>
      <c r="D2247" t="s">
        <v>3621</v>
      </c>
    </row>
    <row r="2248" spans="1:5" ht="15.6" x14ac:dyDescent="0.3">
      <c r="A2248" s="1" t="s">
        <v>111</v>
      </c>
      <c r="B2248" s="1" t="s">
        <v>5301</v>
      </c>
      <c r="C2248" t="s">
        <v>2387</v>
      </c>
      <c r="D2248" t="s">
        <v>2595</v>
      </c>
    </row>
    <row r="2249" spans="1:5" ht="15.6" x14ac:dyDescent="0.3">
      <c r="A2249" s="1" t="s">
        <v>110</v>
      </c>
      <c r="B2249" s="1" t="s">
        <v>5302</v>
      </c>
      <c r="C2249" t="s">
        <v>2390</v>
      </c>
      <c r="D2249" t="s">
        <v>2444</v>
      </c>
      <c r="E2249" t="s">
        <v>2662</v>
      </c>
    </row>
    <row r="2250" spans="1:5" ht="15.6" x14ac:dyDescent="0.3">
      <c r="A2250" s="1" t="s">
        <v>109</v>
      </c>
      <c r="B2250" s="1" t="s">
        <v>5303</v>
      </c>
      <c r="C2250" t="s">
        <v>2390</v>
      </c>
      <c r="D2250" t="s">
        <v>3268</v>
      </c>
    </row>
    <row r="2251" spans="1:5" ht="15.6" x14ac:dyDescent="0.3">
      <c r="A2251" s="1" t="s">
        <v>108</v>
      </c>
      <c r="B2251" s="1" t="s">
        <v>5304</v>
      </c>
      <c r="C2251" t="s">
        <v>2387</v>
      </c>
      <c r="D2251" t="s">
        <v>3367</v>
      </c>
    </row>
    <row r="2252" spans="1:5" ht="15.6" x14ac:dyDescent="0.3">
      <c r="A2252" s="1" t="s">
        <v>107</v>
      </c>
      <c r="B2252" s="1" t="s">
        <v>5305</v>
      </c>
      <c r="C2252" t="s">
        <v>2387</v>
      </c>
      <c r="D2252" t="s">
        <v>2457</v>
      </c>
    </row>
    <row r="2253" spans="1:5" ht="15.6" x14ac:dyDescent="0.3">
      <c r="A2253" s="1" t="s">
        <v>106</v>
      </c>
      <c r="B2253" s="1" t="s">
        <v>5306</v>
      </c>
      <c r="C2253" t="s">
        <v>2390</v>
      </c>
      <c r="D2253" t="s">
        <v>2781</v>
      </c>
    </row>
    <row r="2254" spans="1:5" ht="15.6" x14ac:dyDescent="0.3">
      <c r="A2254" s="1" t="s">
        <v>105</v>
      </c>
      <c r="B2254" s="1" t="s">
        <v>5307</v>
      </c>
      <c r="C2254" t="s">
        <v>2387</v>
      </c>
      <c r="D2254" t="s">
        <v>5308</v>
      </c>
    </row>
    <row r="2255" spans="1:5" ht="15.6" x14ac:dyDescent="0.3">
      <c r="A2255" s="1" t="s">
        <v>104</v>
      </c>
      <c r="B2255" s="1" t="s">
        <v>5309</v>
      </c>
      <c r="C2255" t="s">
        <v>2387</v>
      </c>
      <c r="D2255" t="s">
        <v>3960</v>
      </c>
    </row>
    <row r="2256" spans="1:5" ht="15.6" x14ac:dyDescent="0.3">
      <c r="A2256" s="1" t="s">
        <v>103</v>
      </c>
      <c r="B2256" s="1" t="s">
        <v>5310</v>
      </c>
      <c r="C2256" t="s">
        <v>2387</v>
      </c>
      <c r="D2256" t="s">
        <v>4229</v>
      </c>
      <c r="E2256" t="s">
        <v>2469</v>
      </c>
    </row>
    <row r="2257" spans="1:5" ht="15.6" x14ac:dyDescent="0.3">
      <c r="A2257" s="1" t="s">
        <v>102</v>
      </c>
      <c r="B2257" s="1" t="s">
        <v>2537</v>
      </c>
      <c r="C2257" t="s">
        <v>2390</v>
      </c>
      <c r="D2257" t="s">
        <v>2473</v>
      </c>
      <c r="E2257" t="s">
        <v>2532</v>
      </c>
    </row>
    <row r="2258" spans="1:5" ht="15.6" x14ac:dyDescent="0.3">
      <c r="A2258" s="1" t="s">
        <v>101</v>
      </c>
      <c r="B2258" s="1" t="s">
        <v>5311</v>
      </c>
      <c r="C2258" t="s">
        <v>2390</v>
      </c>
      <c r="D2258" t="s">
        <v>5312</v>
      </c>
    </row>
    <row r="2259" spans="1:5" ht="15.6" x14ac:dyDescent="0.3">
      <c r="A2259" s="1" t="s">
        <v>100</v>
      </c>
      <c r="B2259" s="1" t="s">
        <v>5313</v>
      </c>
      <c r="C2259" t="s">
        <v>2390</v>
      </c>
      <c r="D2259" t="s">
        <v>5314</v>
      </c>
    </row>
    <row r="2260" spans="1:5" ht="15.6" x14ac:dyDescent="0.3">
      <c r="A2260" s="1" t="s">
        <v>99</v>
      </c>
      <c r="B2260" s="1" t="s">
        <v>5315</v>
      </c>
      <c r="C2260" t="s">
        <v>2390</v>
      </c>
      <c r="D2260" t="s">
        <v>2755</v>
      </c>
      <c r="E2260" t="s">
        <v>2474</v>
      </c>
    </row>
    <row r="2261" spans="1:5" ht="15.6" x14ac:dyDescent="0.3">
      <c r="A2261" s="1" t="s">
        <v>98</v>
      </c>
      <c r="B2261" s="1" t="s">
        <v>5316</v>
      </c>
      <c r="C2261" t="s">
        <v>2390</v>
      </c>
      <c r="D2261" t="s">
        <v>2507</v>
      </c>
    </row>
    <row r="2262" spans="1:5" ht="15.6" x14ac:dyDescent="0.3">
      <c r="A2262" s="1" t="s">
        <v>97</v>
      </c>
      <c r="B2262" s="1" t="s">
        <v>5317</v>
      </c>
      <c r="C2262" t="s">
        <v>2387</v>
      </c>
      <c r="D2262" t="s">
        <v>2559</v>
      </c>
    </row>
    <row r="2263" spans="1:5" ht="15.6" x14ac:dyDescent="0.3">
      <c r="A2263" s="1" t="s">
        <v>96</v>
      </c>
      <c r="B2263" s="1" t="s">
        <v>5318</v>
      </c>
      <c r="C2263" t="s">
        <v>2390</v>
      </c>
      <c r="D2263" t="s">
        <v>2536</v>
      </c>
    </row>
    <row r="2264" spans="1:5" ht="15.6" x14ac:dyDescent="0.3">
      <c r="A2264" s="1" t="s">
        <v>95</v>
      </c>
      <c r="B2264" s="1" t="s">
        <v>5319</v>
      </c>
      <c r="C2264" t="s">
        <v>5320</v>
      </c>
      <c r="D2264" t="s">
        <v>2390</v>
      </c>
      <c r="E2264" t="s">
        <v>2801</v>
      </c>
    </row>
    <row r="2265" spans="1:5" ht="15.6" x14ac:dyDescent="0.3">
      <c r="A2265" s="1" t="s">
        <v>94</v>
      </c>
      <c r="B2265" s="1" t="s">
        <v>5321</v>
      </c>
      <c r="C2265" t="s">
        <v>5398</v>
      </c>
      <c r="D2265" t="s">
        <v>5419</v>
      </c>
      <c r="E2265" t="s">
        <v>5420</v>
      </c>
    </row>
    <row r="2266" spans="1:5" ht="15.6" x14ac:dyDescent="0.3">
      <c r="A2266" s="1" t="s">
        <v>93</v>
      </c>
      <c r="B2266" s="1" t="s">
        <v>4668</v>
      </c>
      <c r="C2266" t="s">
        <v>2390</v>
      </c>
      <c r="D2266" t="s">
        <v>2391</v>
      </c>
    </row>
    <row r="2267" spans="1:5" ht="15.6" x14ac:dyDescent="0.3">
      <c r="A2267" s="1" t="s">
        <v>92</v>
      </c>
      <c r="B2267" s="1" t="s">
        <v>5322</v>
      </c>
      <c r="C2267" t="s">
        <v>2387</v>
      </c>
      <c r="D2267" t="s">
        <v>2648</v>
      </c>
      <c r="E2267" t="s">
        <v>2687</v>
      </c>
    </row>
    <row r="2268" spans="1:5" ht="15.6" x14ac:dyDescent="0.3">
      <c r="A2268" s="1" t="s">
        <v>91</v>
      </c>
      <c r="B2268" s="1" t="s">
        <v>5323</v>
      </c>
      <c r="C2268" t="s">
        <v>2387</v>
      </c>
      <c r="D2268" t="s">
        <v>2525</v>
      </c>
    </row>
    <row r="2269" spans="1:5" ht="15.6" x14ac:dyDescent="0.3">
      <c r="A2269" s="1" t="s">
        <v>90</v>
      </c>
      <c r="B2269" s="1" t="s">
        <v>5324</v>
      </c>
      <c r="C2269" t="s">
        <v>2387</v>
      </c>
      <c r="D2269" t="s">
        <v>4453</v>
      </c>
      <c r="E2269" t="s">
        <v>2428</v>
      </c>
    </row>
    <row r="2270" spans="1:5" ht="15.6" x14ac:dyDescent="0.3">
      <c r="A2270" s="1" t="s">
        <v>89</v>
      </c>
      <c r="B2270" s="1" t="s">
        <v>2665</v>
      </c>
      <c r="C2270" t="s">
        <v>2387</v>
      </c>
      <c r="D2270" t="s">
        <v>3429</v>
      </c>
      <c r="E2270" t="s">
        <v>2671</v>
      </c>
    </row>
    <row r="2271" spans="1:5" ht="15.6" x14ac:dyDescent="0.3">
      <c r="A2271" s="1" t="s">
        <v>88</v>
      </c>
      <c r="B2271" s="1" t="s">
        <v>3366</v>
      </c>
      <c r="C2271" t="s">
        <v>2387</v>
      </c>
      <c r="D2271" t="s">
        <v>4439</v>
      </c>
    </row>
    <row r="2272" spans="1:5" ht="15.6" x14ac:dyDescent="0.3">
      <c r="A2272" s="1" t="s">
        <v>87</v>
      </c>
      <c r="B2272" s="1" t="s">
        <v>5325</v>
      </c>
      <c r="C2272" t="s">
        <v>2390</v>
      </c>
      <c r="D2272" t="s">
        <v>5326</v>
      </c>
    </row>
    <row r="2273" spans="1:5" ht="15.6" x14ac:dyDescent="0.3">
      <c r="A2273" s="1" t="s">
        <v>86</v>
      </c>
      <c r="B2273" s="1" t="s">
        <v>5327</v>
      </c>
      <c r="C2273" t="s">
        <v>2387</v>
      </c>
      <c r="D2273" t="s">
        <v>2559</v>
      </c>
      <c r="E2273" t="s">
        <v>2691</v>
      </c>
    </row>
    <row r="2274" spans="1:5" ht="15.6" x14ac:dyDescent="0.3">
      <c r="A2274" s="1" t="s">
        <v>85</v>
      </c>
      <c r="B2274" s="1" t="s">
        <v>2541</v>
      </c>
      <c r="C2274" t="s">
        <v>2390</v>
      </c>
      <c r="D2274" t="s">
        <v>2837</v>
      </c>
      <c r="E2274" t="s">
        <v>5328</v>
      </c>
    </row>
    <row r="2275" spans="1:5" ht="15.6" x14ac:dyDescent="0.3">
      <c r="A2275" s="1" t="s">
        <v>84</v>
      </c>
      <c r="B2275" s="1" t="s">
        <v>5329</v>
      </c>
      <c r="C2275" t="s">
        <v>2387</v>
      </c>
      <c r="D2275" t="s">
        <v>3194</v>
      </c>
      <c r="E2275" t="s">
        <v>2428</v>
      </c>
    </row>
    <row r="2276" spans="1:5" ht="15.6" x14ac:dyDescent="0.3">
      <c r="A2276" s="1" t="s">
        <v>83</v>
      </c>
      <c r="B2276" s="1" t="s">
        <v>5330</v>
      </c>
      <c r="C2276" t="s">
        <v>2390</v>
      </c>
      <c r="D2276" t="s">
        <v>3192</v>
      </c>
    </row>
    <row r="2277" spans="1:5" ht="15.6" x14ac:dyDescent="0.3">
      <c r="A2277" s="1" t="s">
        <v>82</v>
      </c>
      <c r="B2277" s="1" t="s">
        <v>5331</v>
      </c>
      <c r="C2277" t="s">
        <v>2390</v>
      </c>
      <c r="D2277" t="s">
        <v>3931</v>
      </c>
    </row>
    <row r="2278" spans="1:5" ht="15.6" x14ac:dyDescent="0.3">
      <c r="A2278" s="1" t="s">
        <v>81</v>
      </c>
      <c r="B2278" s="1" t="s">
        <v>5332</v>
      </c>
      <c r="C2278" t="s">
        <v>2387</v>
      </c>
      <c r="D2278" t="s">
        <v>2751</v>
      </c>
      <c r="E2278" t="s">
        <v>2469</v>
      </c>
    </row>
    <row r="2279" spans="1:5" ht="15.6" x14ac:dyDescent="0.3">
      <c r="A2279" s="1" t="s">
        <v>80</v>
      </c>
      <c r="B2279" s="1" t="s">
        <v>5333</v>
      </c>
      <c r="C2279" t="s">
        <v>2390</v>
      </c>
      <c r="D2279" t="s">
        <v>2610</v>
      </c>
    </row>
    <row r="2280" spans="1:5" ht="15.6" x14ac:dyDescent="0.3">
      <c r="A2280" s="1" t="s">
        <v>79</v>
      </c>
      <c r="B2280" s="1" t="s">
        <v>2749</v>
      </c>
      <c r="C2280" t="s">
        <v>2390</v>
      </c>
      <c r="D2280" t="s">
        <v>5334</v>
      </c>
    </row>
    <row r="2281" spans="1:5" ht="15.6" x14ac:dyDescent="0.3">
      <c r="A2281" s="1" t="s">
        <v>78</v>
      </c>
      <c r="B2281" s="1" t="s">
        <v>5335</v>
      </c>
      <c r="C2281" t="s">
        <v>2390</v>
      </c>
      <c r="D2281" t="s">
        <v>2561</v>
      </c>
    </row>
    <row r="2282" spans="1:5" ht="15.6" x14ac:dyDescent="0.3">
      <c r="A2282" s="1" t="s">
        <v>77</v>
      </c>
      <c r="B2282" s="1" t="s">
        <v>5336</v>
      </c>
      <c r="C2282" t="s">
        <v>2390</v>
      </c>
      <c r="D2282" t="s">
        <v>5337</v>
      </c>
    </row>
    <row r="2283" spans="1:5" ht="15.6" x14ac:dyDescent="0.3">
      <c r="A2283" s="1" t="s">
        <v>76</v>
      </c>
      <c r="B2283" s="1" t="s">
        <v>2484</v>
      </c>
      <c r="C2283" t="s">
        <v>2387</v>
      </c>
      <c r="D2283" t="s">
        <v>2567</v>
      </c>
    </row>
    <row r="2284" spans="1:5" ht="15.6" x14ac:dyDescent="0.3">
      <c r="A2284" s="1" t="s">
        <v>75</v>
      </c>
      <c r="B2284" s="1" t="s">
        <v>5338</v>
      </c>
      <c r="C2284" t="s">
        <v>2390</v>
      </c>
      <c r="D2284" t="s">
        <v>2416</v>
      </c>
    </row>
    <row r="2285" spans="1:5" ht="15.6" x14ac:dyDescent="0.3">
      <c r="A2285" s="1" t="s">
        <v>74</v>
      </c>
      <c r="B2285" s="1" t="s">
        <v>5339</v>
      </c>
      <c r="C2285" t="s">
        <v>2387</v>
      </c>
      <c r="D2285" t="s">
        <v>3805</v>
      </c>
    </row>
    <row r="2286" spans="1:5" ht="15.6" x14ac:dyDescent="0.3">
      <c r="A2286" s="1" t="s">
        <v>73</v>
      </c>
      <c r="B2286" s="1" t="s">
        <v>5340</v>
      </c>
      <c r="C2286" t="s">
        <v>2390</v>
      </c>
      <c r="D2286" t="s">
        <v>5341</v>
      </c>
      <c r="E2286" t="s">
        <v>2433</v>
      </c>
    </row>
    <row r="2287" spans="1:5" ht="15.6" x14ac:dyDescent="0.3">
      <c r="A2287" s="1" t="s">
        <v>72</v>
      </c>
      <c r="B2287" s="1" t="s">
        <v>5306</v>
      </c>
      <c r="C2287" t="s">
        <v>2387</v>
      </c>
      <c r="D2287" t="s">
        <v>2584</v>
      </c>
    </row>
    <row r="2288" spans="1:5" ht="15.6" x14ac:dyDescent="0.3">
      <c r="A2288" s="1" t="s">
        <v>71</v>
      </c>
      <c r="B2288" s="1" t="s">
        <v>5342</v>
      </c>
      <c r="C2288" t="s">
        <v>2390</v>
      </c>
      <c r="D2288" t="s">
        <v>2610</v>
      </c>
      <c r="E2288" t="s">
        <v>2613</v>
      </c>
    </row>
    <row r="2289" spans="1:5" ht="15.6" x14ac:dyDescent="0.3">
      <c r="A2289" s="1" t="s">
        <v>70</v>
      </c>
      <c r="B2289" s="1" t="s">
        <v>5343</v>
      </c>
      <c r="C2289" t="s">
        <v>2387</v>
      </c>
      <c r="D2289" t="s">
        <v>4442</v>
      </c>
    </row>
    <row r="2290" spans="1:5" ht="15.6" x14ac:dyDescent="0.3">
      <c r="A2290" s="1" t="s">
        <v>69</v>
      </c>
      <c r="B2290" s="1" t="s">
        <v>5344</v>
      </c>
      <c r="C2290" t="s">
        <v>2390</v>
      </c>
      <c r="D2290" t="s">
        <v>3415</v>
      </c>
      <c r="E2290" t="s">
        <v>3551</v>
      </c>
    </row>
    <row r="2291" spans="1:5" ht="15.6" x14ac:dyDescent="0.3">
      <c r="A2291" s="1" t="s">
        <v>68</v>
      </c>
      <c r="B2291" s="1" t="s">
        <v>5345</v>
      </c>
      <c r="C2291" t="s">
        <v>2390</v>
      </c>
      <c r="D2291" t="s">
        <v>5346</v>
      </c>
    </row>
    <row r="2292" spans="1:5" ht="15.6" x14ac:dyDescent="0.3">
      <c r="A2292" s="1" t="s">
        <v>67</v>
      </c>
      <c r="B2292" s="1" t="s">
        <v>2749</v>
      </c>
      <c r="C2292" t="s">
        <v>2387</v>
      </c>
      <c r="D2292" t="s">
        <v>2893</v>
      </c>
      <c r="E2292" t="s">
        <v>2532</v>
      </c>
    </row>
    <row r="2293" spans="1:5" ht="15.6" x14ac:dyDescent="0.3">
      <c r="A2293" s="1" t="s">
        <v>66</v>
      </c>
      <c r="B2293" s="1" t="s">
        <v>5347</v>
      </c>
      <c r="C2293" t="s">
        <v>2390</v>
      </c>
      <c r="D2293" t="s">
        <v>2873</v>
      </c>
      <c r="E2293" t="s">
        <v>2757</v>
      </c>
    </row>
    <row r="2294" spans="1:5" ht="15.6" x14ac:dyDescent="0.3">
      <c r="A2294" s="1" t="s">
        <v>65</v>
      </c>
      <c r="B2294" s="1" t="s">
        <v>2572</v>
      </c>
      <c r="C2294" t="s">
        <v>2390</v>
      </c>
      <c r="D2294" t="s">
        <v>2473</v>
      </c>
    </row>
    <row r="2295" spans="1:5" ht="15.6" x14ac:dyDescent="0.3">
      <c r="A2295" s="1" t="s">
        <v>64</v>
      </c>
      <c r="B2295" s="1" t="s">
        <v>5348</v>
      </c>
      <c r="C2295" t="s">
        <v>2387</v>
      </c>
      <c r="D2295" t="s">
        <v>2584</v>
      </c>
    </row>
    <row r="2296" spans="1:5" ht="15.6" x14ac:dyDescent="0.3">
      <c r="A2296" s="1" t="s">
        <v>63</v>
      </c>
      <c r="B2296" s="1" t="s">
        <v>5349</v>
      </c>
      <c r="C2296" t="s">
        <v>2390</v>
      </c>
      <c r="D2296" t="s">
        <v>3543</v>
      </c>
    </row>
    <row r="2297" spans="1:5" ht="15.6" x14ac:dyDescent="0.3">
      <c r="A2297" s="1" t="s">
        <v>62</v>
      </c>
      <c r="B2297" s="1" t="s">
        <v>5350</v>
      </c>
      <c r="C2297" t="s">
        <v>2390</v>
      </c>
      <c r="D2297" t="s">
        <v>4130</v>
      </c>
      <c r="E2297" t="s">
        <v>2616</v>
      </c>
    </row>
    <row r="2298" spans="1:5" ht="15.6" x14ac:dyDescent="0.3">
      <c r="A2298" s="1" t="s">
        <v>61</v>
      </c>
      <c r="B2298" s="1" t="s">
        <v>5351</v>
      </c>
      <c r="C2298" t="s">
        <v>5398</v>
      </c>
      <c r="D2298" t="s">
        <v>5422</v>
      </c>
      <c r="E2298" t="s">
        <v>5421</v>
      </c>
    </row>
    <row r="2299" spans="1:5" ht="15.6" x14ac:dyDescent="0.3">
      <c r="A2299" s="1" t="s">
        <v>60</v>
      </c>
      <c r="B2299" s="1" t="s">
        <v>5352</v>
      </c>
      <c r="C2299" t="s">
        <v>2387</v>
      </c>
      <c r="D2299" t="s">
        <v>3367</v>
      </c>
      <c r="E2299" t="s">
        <v>2938</v>
      </c>
    </row>
    <row r="2300" spans="1:5" ht="15.6" x14ac:dyDescent="0.3">
      <c r="A2300" s="1" t="s">
        <v>59</v>
      </c>
      <c r="B2300" s="1" t="s">
        <v>5353</v>
      </c>
      <c r="C2300" t="s">
        <v>2390</v>
      </c>
      <c r="D2300" t="s">
        <v>3394</v>
      </c>
      <c r="E2300" t="s">
        <v>2671</v>
      </c>
    </row>
    <row r="2301" spans="1:5" ht="15.6" x14ac:dyDescent="0.3">
      <c r="A2301" s="1" t="s">
        <v>58</v>
      </c>
      <c r="B2301" s="1" t="s">
        <v>5354</v>
      </c>
      <c r="C2301" t="s">
        <v>2390</v>
      </c>
      <c r="D2301" t="s">
        <v>2407</v>
      </c>
    </row>
    <row r="2302" spans="1:5" ht="15.6" x14ac:dyDescent="0.3">
      <c r="A2302" s="1" t="s">
        <v>57</v>
      </c>
      <c r="B2302" s="1" t="s">
        <v>5355</v>
      </c>
      <c r="C2302" t="s">
        <v>2390</v>
      </c>
      <c r="D2302" t="s">
        <v>5356</v>
      </c>
    </row>
    <row r="2303" spans="1:5" ht="15.6" x14ac:dyDescent="0.3">
      <c r="A2303" s="1" t="s">
        <v>56</v>
      </c>
      <c r="B2303" s="1" t="s">
        <v>2904</v>
      </c>
      <c r="C2303" t="s">
        <v>2390</v>
      </c>
      <c r="D2303" t="s">
        <v>2416</v>
      </c>
    </row>
    <row r="2304" spans="1:5" ht="15.6" x14ac:dyDescent="0.3">
      <c r="A2304" s="1" t="s">
        <v>55</v>
      </c>
      <c r="B2304" s="1" t="s">
        <v>5357</v>
      </c>
      <c r="C2304" t="s">
        <v>2387</v>
      </c>
      <c r="D2304" t="s">
        <v>5358</v>
      </c>
      <c r="E2304" t="s">
        <v>2493</v>
      </c>
    </row>
    <row r="2305" spans="1:5" ht="15.6" x14ac:dyDescent="0.3">
      <c r="A2305" s="1" t="s">
        <v>54</v>
      </c>
      <c r="B2305" s="1" t="s">
        <v>5359</v>
      </c>
      <c r="C2305" t="s">
        <v>2390</v>
      </c>
      <c r="D2305" t="s">
        <v>3192</v>
      </c>
    </row>
    <row r="2306" spans="1:5" ht="15.6" x14ac:dyDescent="0.3">
      <c r="A2306" s="1" t="s">
        <v>53</v>
      </c>
      <c r="B2306" s="1" t="s">
        <v>5360</v>
      </c>
      <c r="C2306" t="s">
        <v>2390</v>
      </c>
      <c r="D2306" t="s">
        <v>2391</v>
      </c>
      <c r="E2306" t="s">
        <v>2662</v>
      </c>
    </row>
    <row r="2307" spans="1:5" ht="15.6" x14ac:dyDescent="0.3">
      <c r="A2307" s="1" t="s">
        <v>52</v>
      </c>
      <c r="B2307" s="1" t="s">
        <v>5361</v>
      </c>
      <c r="C2307" t="s">
        <v>2390</v>
      </c>
      <c r="D2307" t="s">
        <v>3047</v>
      </c>
    </row>
    <row r="2308" spans="1:5" ht="15.6" x14ac:dyDescent="0.3">
      <c r="A2308" s="1" t="s">
        <v>51</v>
      </c>
      <c r="B2308" s="1" t="s">
        <v>5362</v>
      </c>
      <c r="C2308" t="s">
        <v>2387</v>
      </c>
      <c r="D2308" t="s">
        <v>2414</v>
      </c>
    </row>
    <row r="2309" spans="1:5" ht="15.6" x14ac:dyDescent="0.3">
      <c r="A2309" s="1" t="s">
        <v>50</v>
      </c>
      <c r="B2309" s="1" t="s">
        <v>5363</v>
      </c>
      <c r="C2309" t="s">
        <v>2387</v>
      </c>
      <c r="D2309" t="s">
        <v>3405</v>
      </c>
    </row>
    <row r="2310" spans="1:5" ht="15.6" x14ac:dyDescent="0.3">
      <c r="A2310" s="1" t="s">
        <v>49</v>
      </c>
      <c r="B2310" s="1" t="s">
        <v>4865</v>
      </c>
      <c r="C2310" t="s">
        <v>2387</v>
      </c>
      <c r="D2310" t="s">
        <v>3347</v>
      </c>
    </row>
    <row r="2311" spans="1:5" ht="15.6" x14ac:dyDescent="0.3">
      <c r="A2311" s="1" t="s">
        <v>48</v>
      </c>
      <c r="B2311" s="1" t="s">
        <v>2665</v>
      </c>
      <c r="C2311" t="s">
        <v>2390</v>
      </c>
      <c r="D2311" t="s">
        <v>2391</v>
      </c>
    </row>
    <row r="2312" spans="1:5" ht="15.6" x14ac:dyDescent="0.3">
      <c r="A2312" s="1" t="s">
        <v>47</v>
      </c>
      <c r="B2312" s="1" t="s">
        <v>5364</v>
      </c>
      <c r="C2312" t="s">
        <v>3220</v>
      </c>
      <c r="D2312" t="s">
        <v>3457</v>
      </c>
    </row>
    <row r="2313" spans="1:5" ht="15.6" x14ac:dyDescent="0.3">
      <c r="A2313" s="1" t="s">
        <v>46</v>
      </c>
      <c r="B2313" s="1" t="s">
        <v>5365</v>
      </c>
      <c r="C2313" t="s">
        <v>2387</v>
      </c>
      <c r="D2313" t="s">
        <v>2517</v>
      </c>
    </row>
    <row r="2314" spans="1:5" ht="15.6" x14ac:dyDescent="0.3">
      <c r="A2314" s="1" t="s">
        <v>45</v>
      </c>
      <c r="B2314" s="1" t="s">
        <v>5366</v>
      </c>
      <c r="C2314" t="s">
        <v>2390</v>
      </c>
      <c r="D2314" t="s">
        <v>2481</v>
      </c>
    </row>
    <row r="2315" spans="1:5" ht="15.6" x14ac:dyDescent="0.3">
      <c r="A2315" s="1" t="s">
        <v>44</v>
      </c>
      <c r="B2315" s="1" t="s">
        <v>5367</v>
      </c>
      <c r="C2315" t="s">
        <v>2387</v>
      </c>
      <c r="D2315" t="s">
        <v>2765</v>
      </c>
      <c r="E2315" t="s">
        <v>2790</v>
      </c>
    </row>
    <row r="2316" spans="1:5" ht="15.6" x14ac:dyDescent="0.3">
      <c r="A2316" s="1" t="s">
        <v>43</v>
      </c>
      <c r="B2316" s="1" t="s">
        <v>3731</v>
      </c>
      <c r="C2316" t="s">
        <v>2387</v>
      </c>
      <c r="D2316" t="s">
        <v>5368</v>
      </c>
    </row>
    <row r="2317" spans="1:5" ht="15.6" x14ac:dyDescent="0.3">
      <c r="A2317" s="1" t="s">
        <v>41</v>
      </c>
      <c r="B2317" s="1" t="s">
        <v>2931</v>
      </c>
      <c r="C2317" t="s">
        <v>2390</v>
      </c>
      <c r="D2317" t="s">
        <v>2435</v>
      </c>
      <c r="E2317" t="s">
        <v>2714</v>
      </c>
    </row>
    <row r="2318" spans="1:5" ht="15.6" x14ac:dyDescent="0.3">
      <c r="A2318" s="1" t="s">
        <v>40</v>
      </c>
      <c r="B2318" s="1" t="s">
        <v>5369</v>
      </c>
      <c r="C2318" t="s">
        <v>2390</v>
      </c>
      <c r="D2318" t="s">
        <v>3638</v>
      </c>
    </row>
    <row r="2319" spans="1:5" ht="15.6" x14ac:dyDescent="0.3">
      <c r="A2319" s="1" t="s">
        <v>39</v>
      </c>
      <c r="B2319" s="1" t="s">
        <v>4776</v>
      </c>
      <c r="C2319" t="s">
        <v>2387</v>
      </c>
      <c r="D2319" t="s">
        <v>3990</v>
      </c>
      <c r="E2319" t="s">
        <v>2474</v>
      </c>
    </row>
    <row r="2320" spans="1:5" ht="15.6" x14ac:dyDescent="0.3">
      <c r="A2320" s="1" t="s">
        <v>38</v>
      </c>
      <c r="B2320" s="1" t="s">
        <v>5370</v>
      </c>
      <c r="C2320" t="s">
        <v>2390</v>
      </c>
      <c r="D2320" t="s">
        <v>5371</v>
      </c>
      <c r="E2320" t="s">
        <v>2428</v>
      </c>
    </row>
    <row r="2321" spans="1:5" ht="15.6" x14ac:dyDescent="0.3">
      <c r="A2321" s="1" t="s">
        <v>36</v>
      </c>
      <c r="B2321" s="1" t="s">
        <v>5372</v>
      </c>
      <c r="C2321" t="s">
        <v>2387</v>
      </c>
      <c r="D2321" t="s">
        <v>5423</v>
      </c>
    </row>
    <row r="2322" spans="1:5" ht="15.6" x14ac:dyDescent="0.3">
      <c r="A2322" s="1" t="s">
        <v>34</v>
      </c>
      <c r="B2322" s="1" t="s">
        <v>5373</v>
      </c>
      <c r="C2322" t="s">
        <v>2390</v>
      </c>
      <c r="D2322" t="s">
        <v>2495</v>
      </c>
    </row>
    <row r="2323" spans="1:5" ht="15.6" x14ac:dyDescent="0.3">
      <c r="A2323" s="1" t="s">
        <v>33</v>
      </c>
      <c r="B2323" s="1" t="s">
        <v>5374</v>
      </c>
      <c r="C2323" t="s">
        <v>2387</v>
      </c>
      <c r="D2323" t="s">
        <v>4741</v>
      </c>
    </row>
    <row r="2324" spans="1:5" ht="15.6" x14ac:dyDescent="0.3">
      <c r="A2324" s="1" t="s">
        <v>32</v>
      </c>
      <c r="B2324" s="1" t="s">
        <v>5375</v>
      </c>
      <c r="C2324" t="s">
        <v>2390</v>
      </c>
      <c r="D2324" t="s">
        <v>2391</v>
      </c>
    </row>
    <row r="2325" spans="1:5" ht="15.6" x14ac:dyDescent="0.3">
      <c r="A2325" s="1" t="s">
        <v>29</v>
      </c>
      <c r="B2325" s="1" t="s">
        <v>5376</v>
      </c>
      <c r="C2325" t="s">
        <v>2387</v>
      </c>
      <c r="D2325" t="s">
        <v>3843</v>
      </c>
      <c r="E2325" t="s">
        <v>2582</v>
      </c>
    </row>
    <row r="2326" spans="1:5" ht="15.6" x14ac:dyDescent="0.3">
      <c r="A2326" s="1" t="s">
        <v>28</v>
      </c>
      <c r="B2326" s="1" t="s">
        <v>3585</v>
      </c>
      <c r="C2326" t="s">
        <v>2390</v>
      </c>
      <c r="D2326" t="s">
        <v>3711</v>
      </c>
    </row>
    <row r="2327" spans="1:5" ht="15.6" x14ac:dyDescent="0.3">
      <c r="A2327" s="1" t="s">
        <v>27</v>
      </c>
      <c r="B2327" s="1" t="s">
        <v>2651</v>
      </c>
      <c r="C2327" t="s">
        <v>2390</v>
      </c>
      <c r="D2327" t="s">
        <v>5377</v>
      </c>
    </row>
    <row r="2328" spans="1:5" ht="15.6" x14ac:dyDescent="0.3">
      <c r="A2328" s="1" t="s">
        <v>26</v>
      </c>
      <c r="B2328" s="1" t="s">
        <v>3012</v>
      </c>
      <c r="C2328" t="s">
        <v>2387</v>
      </c>
      <c r="D2328" t="s">
        <v>3275</v>
      </c>
    </row>
    <row r="2329" spans="1:5" ht="15.6" x14ac:dyDescent="0.3">
      <c r="A2329" s="1" t="s">
        <v>25</v>
      </c>
      <c r="B2329" s="1" t="s">
        <v>5378</v>
      </c>
      <c r="C2329" t="s">
        <v>2387</v>
      </c>
      <c r="D2329" t="s">
        <v>2442</v>
      </c>
    </row>
    <row r="2330" spans="1:5" ht="15.6" x14ac:dyDescent="0.3">
      <c r="A2330" s="1" t="s">
        <v>24</v>
      </c>
      <c r="B2330" s="1" t="s">
        <v>5379</v>
      </c>
      <c r="C2330" t="s">
        <v>2387</v>
      </c>
      <c r="D2330" t="s">
        <v>4532</v>
      </c>
      <c r="E2330" t="s">
        <v>2511</v>
      </c>
    </row>
    <row r="2331" spans="1:5" ht="15.6" x14ac:dyDescent="0.3">
      <c r="A2331" s="1" t="s">
        <v>22</v>
      </c>
      <c r="B2331" s="1" t="s">
        <v>5380</v>
      </c>
      <c r="C2331" t="s">
        <v>2387</v>
      </c>
      <c r="D2331" t="s">
        <v>5381</v>
      </c>
    </row>
    <row r="2332" spans="1:5" ht="15.6" x14ac:dyDescent="0.3">
      <c r="A2332" s="1" t="s">
        <v>21</v>
      </c>
      <c r="B2332" s="1" t="s">
        <v>5382</v>
      </c>
      <c r="C2332" t="s">
        <v>2390</v>
      </c>
      <c r="D2332" t="s">
        <v>3114</v>
      </c>
    </row>
    <row r="2333" spans="1:5" ht="15.6" x14ac:dyDescent="0.3">
      <c r="A2333" s="1" t="s">
        <v>19</v>
      </c>
      <c r="B2333" s="1" t="s">
        <v>5383</v>
      </c>
      <c r="C2333" t="s">
        <v>5398</v>
      </c>
      <c r="D2333" t="s">
        <v>4185</v>
      </c>
      <c r="E2333" t="s">
        <v>5389</v>
      </c>
    </row>
    <row r="2334" spans="1:5" ht="15.6" x14ac:dyDescent="0.3">
      <c r="A2334" s="1" t="s">
        <v>17</v>
      </c>
      <c r="B2334" s="1" t="s">
        <v>5384</v>
      </c>
      <c r="C2334" t="s">
        <v>2387</v>
      </c>
      <c r="D2334" t="s">
        <v>3737</v>
      </c>
    </row>
    <row r="2335" spans="1:5" ht="15.6" x14ac:dyDescent="0.3">
      <c r="A2335" s="1" t="s">
        <v>14</v>
      </c>
      <c r="B2335" s="1" t="s">
        <v>5385</v>
      </c>
      <c r="C2335" t="s">
        <v>2390</v>
      </c>
      <c r="D2335" t="s">
        <v>2938</v>
      </c>
      <c r="E2335" t="s">
        <v>2634</v>
      </c>
    </row>
    <row r="2336" spans="1:5" ht="15.6" x14ac:dyDescent="0.3">
      <c r="A2336" s="1" t="s">
        <v>9</v>
      </c>
      <c r="B2336" s="1" t="s">
        <v>5386</v>
      </c>
      <c r="C2336" t="s">
        <v>2390</v>
      </c>
      <c r="D2336" t="s">
        <v>2718</v>
      </c>
      <c r="E2336" t="s">
        <v>2582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4AE7-E538-450F-9EA3-D382A1A07C9E}">
  <dimension ref="A1:J2340"/>
  <sheetViews>
    <sheetView workbookViewId="0">
      <selection activeCell="G2" sqref="G2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5.21875" bestFit="1" customWidth="1"/>
    <col min="8" max="8" width="9.44140625" bestFit="1" customWidth="1"/>
    <col min="9" max="9" width="14.33203125" customWidth="1"/>
    <col min="10" max="10" width="16.6640625" customWidth="1"/>
  </cols>
  <sheetData>
    <row r="1" spans="1:10" x14ac:dyDescent="0.3">
      <c r="A1" t="s">
        <v>0</v>
      </c>
      <c r="B1" t="s">
        <v>2373</v>
      </c>
      <c r="C1" t="s">
        <v>2374</v>
      </c>
      <c r="D1" t="s">
        <v>2375</v>
      </c>
      <c r="E1" t="s">
        <v>2376</v>
      </c>
      <c r="F1" t="s">
        <v>2377</v>
      </c>
      <c r="G1" t="s">
        <v>2378</v>
      </c>
      <c r="H1" t="s">
        <v>2379</v>
      </c>
      <c r="I1" t="s">
        <v>5424</v>
      </c>
      <c r="J1" t="s">
        <v>5425</v>
      </c>
    </row>
    <row r="2" spans="1:10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>
        <v>0</v>
      </c>
      <c r="H2" t="s">
        <v>2381</v>
      </c>
      <c r="I2" s="10" t="str">
        <f>IF(B2&lt;18.5,"Underweight",IF(B2&lt;25,"Normalweight",IF(B2&lt;30,"Overweight","Obesity")))</f>
        <v>Obesity</v>
      </c>
      <c r="J2" s="10" t="str">
        <f t="shared" ref="J2:J65" si="0">IF(C1&lt;5.7,"Normal",IF(C1&lt;6.5,"Prediabetes","Diabetes"))</f>
        <v>Diabetes</v>
      </c>
    </row>
    <row r="3" spans="1:10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>
        <v>0</v>
      </c>
      <c r="H3" t="s">
        <v>2381</v>
      </c>
      <c r="I3" s="10" t="str">
        <f>IF(B3&lt;18.5,"Underweight",IF(B3&lt;25,"Normalweight",IF(B3&lt;30,"Overweight","Obesity")))</f>
        <v>Obesity</v>
      </c>
      <c r="J3" s="10" t="str">
        <f t="shared" si="0"/>
        <v>Diabetes</v>
      </c>
    </row>
    <row r="4" spans="1:10" x14ac:dyDescent="0.3">
      <c r="A4" t="s">
        <v>2370</v>
      </c>
      <c r="B4">
        <v>34.484999999999999</v>
      </c>
      <c r="C4">
        <v>11.87</v>
      </c>
      <c r="D4" t="s">
        <v>2381</v>
      </c>
      <c r="E4" t="s">
        <v>2380</v>
      </c>
      <c r="F4" t="s">
        <v>2380</v>
      </c>
      <c r="G4">
        <v>2</v>
      </c>
      <c r="H4" t="s">
        <v>2381</v>
      </c>
      <c r="I4" s="10" t="str">
        <f>IF(B4&lt;18.5,"Underweight",IF(B4&lt;25,"Normalweight",IF(B4&lt;30,"Overweight","Obesity")))</f>
        <v>Obesity</v>
      </c>
      <c r="J4" s="10" t="str">
        <f t="shared" si="0"/>
        <v>Prediabetes</v>
      </c>
    </row>
    <row r="5" spans="1:10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>
        <v>0</v>
      </c>
      <c r="H5" t="s">
        <v>2381</v>
      </c>
      <c r="I5" s="10" t="str">
        <f>IF(B5&lt;18.5,"Underweight",IF(B5&lt;25,"Normalweight",IF(B5&lt;30,"Overweight","Obesity")))</f>
        <v>Obesity</v>
      </c>
      <c r="J5" s="10" t="str">
        <f t="shared" si="0"/>
        <v>Diabetes</v>
      </c>
    </row>
    <row r="6" spans="1:10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>
        <v>0</v>
      </c>
      <c r="H6" t="s">
        <v>2381</v>
      </c>
      <c r="I6" s="10" t="str">
        <f>IF(B6&lt;18.5,"Underweight",IF(B6&lt;25,"Normalweight",IF(B6&lt;30,"Overweight","Obesity")))</f>
        <v>Obesity</v>
      </c>
      <c r="J6" s="10" t="str">
        <f t="shared" si="0"/>
        <v>Prediabetes</v>
      </c>
    </row>
    <row r="7" spans="1:10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>
        <v>0</v>
      </c>
      <c r="H7" t="s">
        <v>2381</v>
      </c>
      <c r="I7" s="10" t="str">
        <f>IF(B7&lt;18.5,"Underweight",IF(B7&lt;25,"Normalweight",IF(B7&lt;30,"Overweight","Obesity")))</f>
        <v>Obesity</v>
      </c>
      <c r="J7" s="10" t="str">
        <f t="shared" si="0"/>
        <v>Normal</v>
      </c>
    </row>
    <row r="8" spans="1:10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>
        <v>0</v>
      </c>
      <c r="H8" t="s">
        <v>2381</v>
      </c>
      <c r="I8" s="10" t="str">
        <f>IF(B8&lt;18.5,"Underweight",IF(B8&lt;25,"Normalweight",IF(B8&lt;30,"Overweight","Obesity")))</f>
        <v>Obesity</v>
      </c>
      <c r="J8" s="10" t="str">
        <f t="shared" si="0"/>
        <v>Diabetes</v>
      </c>
    </row>
    <row r="9" spans="1:10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2381</v>
      </c>
      <c r="I9" s="10" t="str">
        <f>IF(B9&lt;18.5,"Underweight",IF(B9&lt;25,"Normalweight",IF(B9&lt;30,"Overweight","Obesity")))</f>
        <v>Obesity</v>
      </c>
      <c r="J9" s="10" t="str">
        <f t="shared" si="0"/>
        <v>Prediabetes</v>
      </c>
    </row>
    <row r="10" spans="1:10" x14ac:dyDescent="0.3">
      <c r="A10" t="s">
        <v>2364</v>
      </c>
      <c r="B10">
        <v>41.14</v>
      </c>
      <c r="C10">
        <v>9.58</v>
      </c>
      <c r="D10" t="s">
        <v>2381</v>
      </c>
      <c r="E10" t="s">
        <v>2380</v>
      </c>
      <c r="F10" t="s">
        <v>2382</v>
      </c>
      <c r="G10">
        <v>1</v>
      </c>
      <c r="H10" t="s">
        <v>2381</v>
      </c>
      <c r="I10" s="10" t="str">
        <f>IF(B10&lt;18.5,"Underweight",IF(B10&lt;25,"Normalweight",IF(B10&lt;30,"Overweight","Obesity")))</f>
        <v>Obesity</v>
      </c>
      <c r="J10" s="10" t="str">
        <f t="shared" si="0"/>
        <v>Diabetes</v>
      </c>
    </row>
    <row r="11" spans="1:10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>
        <v>0</v>
      </c>
      <c r="H11" t="s">
        <v>2381</v>
      </c>
      <c r="I11" s="10" t="str">
        <f>IF(B11&lt;18.5,"Underweight",IF(B11&lt;25,"Normalweight",IF(B11&lt;30,"Overweight","Obesity")))</f>
        <v>Obesity</v>
      </c>
      <c r="J11" s="10" t="str">
        <f>IF(C10&lt;5.7,"Normal",IF(C10&lt;6.5,"Prediabetes","Diabetes"))</f>
        <v>Diabetes</v>
      </c>
    </row>
    <row r="12" spans="1:10" x14ac:dyDescent="0.3">
      <c r="A12" t="s">
        <v>2362</v>
      </c>
      <c r="B12">
        <v>37.700000000000003</v>
      </c>
      <c r="C12">
        <v>5.96</v>
      </c>
      <c r="D12" t="s">
        <v>2381</v>
      </c>
      <c r="E12" t="s">
        <v>2380</v>
      </c>
      <c r="F12" t="s">
        <v>2380</v>
      </c>
      <c r="G12">
        <v>2</v>
      </c>
      <c r="H12" t="s">
        <v>2381</v>
      </c>
      <c r="I12" s="10" t="str">
        <f>IF(B12&lt;18.5,"Underweight",IF(B12&lt;25,"Normalweight",IF(B12&lt;30,"Overweight","Obesity")))</f>
        <v>Obesity</v>
      </c>
      <c r="J12" s="10" t="str">
        <f t="shared" si="0"/>
        <v>Diabetes</v>
      </c>
    </row>
    <row r="13" spans="1:10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>
        <v>0</v>
      </c>
      <c r="H13" t="s">
        <v>2381</v>
      </c>
      <c r="I13" s="10" t="str">
        <f>IF(B13&lt;18.5,"Underweight",IF(B13&lt;25,"Normalweight",IF(B13&lt;30,"Overweight","Obesity")))</f>
        <v>Obesity</v>
      </c>
      <c r="J13" s="10" t="str">
        <f t="shared" si="0"/>
        <v>Prediabetes</v>
      </c>
    </row>
    <row r="14" spans="1:10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>
        <v>0</v>
      </c>
      <c r="H14" t="s">
        <v>2381</v>
      </c>
      <c r="I14" s="10" t="str">
        <f>IF(B14&lt;18.5,"Underweight",IF(B14&lt;25,"Normalweight",IF(B14&lt;30,"Overweight","Obesity")))</f>
        <v>Obesity</v>
      </c>
      <c r="J14" s="10" t="str">
        <f t="shared" si="0"/>
        <v>Diabetes</v>
      </c>
    </row>
    <row r="15" spans="1:10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>
        <v>0</v>
      </c>
      <c r="H15" t="s">
        <v>2381</v>
      </c>
      <c r="I15" s="10" t="str">
        <f>IF(B15&lt;18.5,"Underweight",IF(B15&lt;25,"Normalweight",IF(B15&lt;30,"Overweight","Obesity")))</f>
        <v>Obesity</v>
      </c>
      <c r="J15" s="10" t="str">
        <f t="shared" si="0"/>
        <v>Diabetes</v>
      </c>
    </row>
    <row r="16" spans="1:10" x14ac:dyDescent="0.3">
      <c r="A16" t="s">
        <v>2358</v>
      </c>
      <c r="B16">
        <v>36.384999999999998</v>
      </c>
      <c r="C16">
        <v>7.59</v>
      </c>
      <c r="D16" t="s">
        <v>2381</v>
      </c>
      <c r="E16" t="s">
        <v>2380</v>
      </c>
      <c r="F16" t="s">
        <v>2380</v>
      </c>
      <c r="G16">
        <v>2</v>
      </c>
      <c r="H16" t="s">
        <v>2381</v>
      </c>
      <c r="I16" s="10" t="str">
        <f>IF(B16&lt;18.5,"Underweight",IF(B16&lt;25,"Normalweight",IF(B16&lt;30,"Overweight","Obesity")))</f>
        <v>Obesity</v>
      </c>
      <c r="J16" s="10" t="str">
        <f t="shared" si="0"/>
        <v>Diabetes</v>
      </c>
    </row>
    <row r="17" spans="1:10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>
        <v>0</v>
      </c>
      <c r="H17" t="s">
        <v>2381</v>
      </c>
      <c r="I17" s="10" t="str">
        <f>IF(B17&lt;18.5,"Underweight",IF(B17&lt;25,"Normalweight",IF(B17&lt;30,"Overweight","Obesity")))</f>
        <v>Obesity</v>
      </c>
      <c r="J17" s="10" t="str">
        <f t="shared" si="0"/>
        <v>Diabetes</v>
      </c>
    </row>
    <row r="18" spans="1:10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2381</v>
      </c>
      <c r="I18" s="10" t="str">
        <f>IF(B18&lt;18.5,"Underweight",IF(B18&lt;25,"Normalweight",IF(B18&lt;30,"Overweight","Obesity")))</f>
        <v>Obesity</v>
      </c>
      <c r="J18" s="10" t="str">
        <f t="shared" si="0"/>
        <v>Diabetes</v>
      </c>
    </row>
    <row r="19" spans="1:10" x14ac:dyDescent="0.3">
      <c r="A19" t="s">
        <v>2355</v>
      </c>
      <c r="B19">
        <v>36.765000000000001</v>
      </c>
      <c r="C19">
        <v>7.29</v>
      </c>
      <c r="D19" t="s">
        <v>2381</v>
      </c>
      <c r="E19" t="s">
        <v>2380</v>
      </c>
      <c r="F19" t="s">
        <v>2382</v>
      </c>
      <c r="G19">
        <v>1</v>
      </c>
      <c r="H19" t="s">
        <v>2381</v>
      </c>
      <c r="I19" s="10" t="str">
        <f>IF(B19&lt;18.5,"Underweight",IF(B19&lt;25,"Normalweight",IF(B19&lt;30,"Overweight","Obesity")))</f>
        <v>Obesity</v>
      </c>
      <c r="J19" s="10" t="str">
        <f t="shared" si="0"/>
        <v>Diabetes</v>
      </c>
    </row>
    <row r="20" spans="1:10" x14ac:dyDescent="0.3">
      <c r="A20" t="s">
        <v>2354</v>
      </c>
      <c r="B20">
        <v>36.954999999999998</v>
      </c>
      <c r="C20">
        <v>4.72</v>
      </c>
      <c r="D20" t="s">
        <v>2381</v>
      </c>
      <c r="E20" t="s">
        <v>2380</v>
      </c>
      <c r="F20" t="s">
        <v>2380</v>
      </c>
      <c r="G20">
        <v>1</v>
      </c>
      <c r="H20" t="s">
        <v>2381</v>
      </c>
      <c r="I20" s="10" t="str">
        <f>IF(B20&lt;18.5,"Underweight",IF(B20&lt;25,"Normalweight",IF(B20&lt;30,"Overweight","Obesity")))</f>
        <v>Obesity</v>
      </c>
      <c r="J20" s="10" t="str">
        <f t="shared" si="0"/>
        <v>Diabetes</v>
      </c>
    </row>
    <row r="21" spans="1:10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>
        <v>0</v>
      </c>
      <c r="H21" t="s">
        <v>2381</v>
      </c>
      <c r="I21" s="10" t="str">
        <f>IF(B21&lt;18.5,"Underweight",IF(B21&lt;25,"Normalweight",IF(B21&lt;30,"Overweight","Obesity")))</f>
        <v>Obesity</v>
      </c>
      <c r="J21" s="10" t="str">
        <f>IF(C20&lt;5.7,"Normal",IF(C20&lt;6.5,"Prediabetes","Diabetes"))</f>
        <v>Normal</v>
      </c>
    </row>
    <row r="22" spans="1:10" x14ac:dyDescent="0.3">
      <c r="A22" t="s">
        <v>2352</v>
      </c>
      <c r="B22">
        <v>36.299999999999997</v>
      </c>
      <c r="C22">
        <v>11.5</v>
      </c>
      <c r="D22" t="s">
        <v>2381</v>
      </c>
      <c r="E22" t="s">
        <v>2380</v>
      </c>
      <c r="F22" t="s">
        <v>2380</v>
      </c>
      <c r="G22">
        <v>2</v>
      </c>
      <c r="H22" t="s">
        <v>2381</v>
      </c>
      <c r="I22" s="10" t="str">
        <f>IF(B22&lt;18.5,"Underweight",IF(B22&lt;25,"Normalweight",IF(B22&lt;30,"Overweight","Obesity")))</f>
        <v>Obesity</v>
      </c>
      <c r="J22" s="10" t="str">
        <f t="shared" si="0"/>
        <v>Diabetes</v>
      </c>
    </row>
    <row r="23" spans="1:10" x14ac:dyDescent="0.3">
      <c r="A23" t="s">
        <v>2351</v>
      </c>
      <c r="B23">
        <v>32.200000000000003</v>
      </c>
      <c r="C23">
        <v>6.22</v>
      </c>
      <c r="D23" t="s">
        <v>2381</v>
      </c>
      <c r="E23" t="s">
        <v>2380</v>
      </c>
      <c r="F23" t="s">
        <v>2380</v>
      </c>
      <c r="G23">
        <v>2</v>
      </c>
      <c r="H23" t="s">
        <v>2381</v>
      </c>
      <c r="I23" s="10" t="str">
        <f>IF(B23&lt;18.5,"Underweight",IF(B23&lt;25,"Normalweight",IF(B23&lt;30,"Overweight","Obesity")))</f>
        <v>Obesity</v>
      </c>
      <c r="J23" s="10" t="str">
        <f t="shared" si="0"/>
        <v>Diabetes</v>
      </c>
    </row>
    <row r="24" spans="1:10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2381</v>
      </c>
      <c r="I24" s="10" t="str">
        <f>IF(B24&lt;18.5,"Underweight",IF(B24&lt;25,"Normalweight",IF(B24&lt;30,"Overweight","Obesity")))</f>
        <v>Obesity</v>
      </c>
      <c r="J24" s="10" t="str">
        <f t="shared" si="0"/>
        <v>Prediabetes</v>
      </c>
    </row>
    <row r="25" spans="1:10" x14ac:dyDescent="0.3">
      <c r="A25" t="s">
        <v>2349</v>
      </c>
      <c r="B25">
        <v>41.8</v>
      </c>
      <c r="C25">
        <v>7.89</v>
      </c>
      <c r="D25" t="s">
        <v>2381</v>
      </c>
      <c r="E25" t="s">
        <v>2380</v>
      </c>
      <c r="F25" t="s">
        <v>2380</v>
      </c>
      <c r="G25">
        <v>2</v>
      </c>
      <c r="H25" t="s">
        <v>2381</v>
      </c>
      <c r="I25" s="10" t="str">
        <f>IF(B25&lt;18.5,"Underweight",IF(B25&lt;25,"Normalweight",IF(B25&lt;30,"Overweight","Obesity")))</f>
        <v>Obesity</v>
      </c>
      <c r="J25" s="10" t="str">
        <f t="shared" si="0"/>
        <v>Diabetes</v>
      </c>
    </row>
    <row r="26" spans="1:10" x14ac:dyDescent="0.3">
      <c r="A26" t="s">
        <v>2348</v>
      </c>
      <c r="B26">
        <v>35.090000000000003</v>
      </c>
      <c r="C26">
        <v>4.38</v>
      </c>
      <c r="D26" t="s">
        <v>2381</v>
      </c>
      <c r="E26" t="s">
        <v>2380</v>
      </c>
      <c r="F26" t="s">
        <v>2380</v>
      </c>
      <c r="G26">
        <v>2</v>
      </c>
      <c r="H26" t="s">
        <v>2381</v>
      </c>
      <c r="I26" s="10" t="str">
        <f>IF(B26&lt;18.5,"Underweight",IF(B26&lt;25,"Normalweight",IF(B26&lt;30,"Overweight","Obesity")))</f>
        <v>Obesity</v>
      </c>
      <c r="J26" s="10" t="str">
        <f t="shared" si="0"/>
        <v>Diabetes</v>
      </c>
    </row>
    <row r="27" spans="1:10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2381</v>
      </c>
      <c r="I27" s="10" t="str">
        <f>IF(B27&lt;18.5,"Underweight",IF(B27&lt;25,"Normalweight",IF(B27&lt;30,"Overweight","Obesity")))</f>
        <v>Obesity</v>
      </c>
      <c r="J27" s="10" t="str">
        <f t="shared" si="0"/>
        <v>Normal</v>
      </c>
    </row>
    <row r="28" spans="1:10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>
        <v>0</v>
      </c>
      <c r="H28" t="s">
        <v>2381</v>
      </c>
      <c r="I28" s="10" t="str">
        <f>IF(B28&lt;18.5,"Underweight",IF(B28&lt;25,"Normalweight",IF(B28&lt;30,"Overweight","Obesity")))</f>
        <v>Obesity</v>
      </c>
      <c r="J28" s="10" t="str">
        <f t="shared" si="0"/>
        <v>Diabetes</v>
      </c>
    </row>
    <row r="29" spans="1:10" x14ac:dyDescent="0.3">
      <c r="A29" t="s">
        <v>2345</v>
      </c>
      <c r="B29">
        <v>36.86</v>
      </c>
      <c r="C29">
        <v>5.19</v>
      </c>
      <c r="D29" t="s">
        <v>2381</v>
      </c>
      <c r="E29" t="s">
        <v>2380</v>
      </c>
      <c r="F29" t="s">
        <v>2382</v>
      </c>
      <c r="G29">
        <v>1</v>
      </c>
      <c r="H29" t="s">
        <v>2381</v>
      </c>
      <c r="I29" s="10" t="str">
        <f>IF(B29&lt;18.5,"Underweight",IF(B29&lt;25,"Normalweight",IF(B29&lt;30,"Overweight","Obesity")))</f>
        <v>Obesity</v>
      </c>
      <c r="J29" s="10" t="str">
        <f t="shared" si="0"/>
        <v>Diabetes</v>
      </c>
    </row>
    <row r="30" spans="1:10" x14ac:dyDescent="0.3">
      <c r="A30" t="s">
        <v>2344</v>
      </c>
      <c r="B30">
        <v>35.86</v>
      </c>
      <c r="C30">
        <v>6.74</v>
      </c>
      <c r="D30" t="s">
        <v>2381</v>
      </c>
      <c r="E30" t="s">
        <v>2380</v>
      </c>
      <c r="F30" t="s">
        <v>2380</v>
      </c>
      <c r="G30">
        <v>2</v>
      </c>
      <c r="H30" t="s">
        <v>2381</v>
      </c>
      <c r="I30" s="10" t="str">
        <f>IF(B30&lt;18.5,"Underweight",IF(B30&lt;25,"Normalweight",IF(B30&lt;30,"Overweight","Obesity")))</f>
        <v>Obesity</v>
      </c>
      <c r="J30" s="10" t="str">
        <f t="shared" si="0"/>
        <v>Normal</v>
      </c>
    </row>
    <row r="31" spans="1:10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>
        <v>0</v>
      </c>
      <c r="H31" t="s">
        <v>2381</v>
      </c>
      <c r="I31" s="10" t="str">
        <f>IF(B31&lt;18.5,"Underweight",IF(B31&lt;25,"Normalweight",IF(B31&lt;30,"Overweight","Obesity")))</f>
        <v>Obesity</v>
      </c>
      <c r="J31" s="10" t="str">
        <f>IF(C30&lt;5.7,"Normal",IF(C30&lt;6.5,"Prediabetes","Diabetes"))</f>
        <v>Diabetes</v>
      </c>
    </row>
    <row r="32" spans="1:10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>
        <v>0</v>
      </c>
      <c r="H32" t="s">
        <v>2381</v>
      </c>
      <c r="I32" s="10" t="str">
        <f>IF(B32&lt;18.5,"Underweight",IF(B32&lt;25,"Normalweight",IF(B32&lt;30,"Overweight","Obesity")))</f>
        <v>Obesity</v>
      </c>
      <c r="J32" s="10" t="str">
        <f t="shared" si="0"/>
        <v>Diabetes</v>
      </c>
    </row>
    <row r="33" spans="1:10" x14ac:dyDescent="0.3">
      <c r="A33" t="s">
        <v>2341</v>
      </c>
      <c r="B33">
        <v>42.35</v>
      </c>
      <c r="C33">
        <v>5.08</v>
      </c>
      <c r="D33" t="s">
        <v>2381</v>
      </c>
      <c r="E33" t="s">
        <v>2380</v>
      </c>
      <c r="F33" t="s">
        <v>2380</v>
      </c>
      <c r="G33">
        <v>0</v>
      </c>
      <c r="H33" t="s">
        <v>2381</v>
      </c>
      <c r="I33" s="10" t="str">
        <f>IF(B33&lt;18.5,"Underweight",IF(B33&lt;25,"Normalweight",IF(B33&lt;30,"Overweight","Obesity")))</f>
        <v>Obesity</v>
      </c>
      <c r="J33" s="10" t="str">
        <f t="shared" si="0"/>
        <v>Diabetes</v>
      </c>
    </row>
    <row r="34" spans="1:10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>
        <v>0</v>
      </c>
      <c r="H34" t="s">
        <v>2381</v>
      </c>
      <c r="I34" s="10" t="str">
        <f>IF(B34&lt;18.5,"Underweight",IF(B34&lt;25,"Normalweight",IF(B34&lt;30,"Overweight","Obesity")))</f>
        <v>Obesity</v>
      </c>
      <c r="J34" s="10" t="str">
        <f t="shared" si="0"/>
        <v>Normal</v>
      </c>
    </row>
    <row r="35" spans="1:10" x14ac:dyDescent="0.3">
      <c r="A35" t="s">
        <v>2339</v>
      </c>
      <c r="B35">
        <v>47.6</v>
      </c>
      <c r="C35">
        <v>5.95</v>
      </c>
      <c r="D35" t="s">
        <v>2381</v>
      </c>
      <c r="E35" t="s">
        <v>2380</v>
      </c>
      <c r="F35" t="s">
        <v>2380</v>
      </c>
      <c r="G35">
        <v>0</v>
      </c>
      <c r="H35" t="s">
        <v>2381</v>
      </c>
      <c r="I35" s="10" t="str">
        <f>IF(B35&lt;18.5,"Underweight",IF(B35&lt;25,"Normalweight",IF(B35&lt;30,"Overweight","Obesity")))</f>
        <v>Obesity</v>
      </c>
      <c r="J35" s="10" t="str">
        <f t="shared" si="0"/>
        <v>Diabetes</v>
      </c>
    </row>
    <row r="36" spans="1:10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2382</v>
      </c>
      <c r="G36">
        <v>1</v>
      </c>
      <c r="H36" t="s">
        <v>2381</v>
      </c>
      <c r="I36" s="10" t="str">
        <f>IF(B36&lt;18.5,"Underweight",IF(B36&lt;25,"Normalweight",IF(B36&lt;30,"Overweight","Obesity")))</f>
        <v>Obesity</v>
      </c>
      <c r="J36" s="10" t="str">
        <f t="shared" si="0"/>
        <v>Prediabetes</v>
      </c>
    </row>
    <row r="37" spans="1:10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>
        <v>0</v>
      </c>
      <c r="H37" t="s">
        <v>2381</v>
      </c>
      <c r="I37" s="10" t="str">
        <f>IF(B37&lt;18.5,"Underweight",IF(B37&lt;25,"Normalweight",IF(B37&lt;30,"Overweight","Obesity")))</f>
        <v>Obesity</v>
      </c>
      <c r="J37" s="10" t="str">
        <f t="shared" si="0"/>
        <v>Prediabetes</v>
      </c>
    </row>
    <row r="38" spans="1:10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>
        <v>0</v>
      </c>
      <c r="H38" t="s">
        <v>2381</v>
      </c>
      <c r="I38" s="10" t="str">
        <f>IF(B38&lt;18.5,"Underweight",IF(B38&lt;25,"Normalweight",IF(B38&lt;30,"Overweight","Obesity")))</f>
        <v>Obesity</v>
      </c>
      <c r="J38" s="10" t="str">
        <f t="shared" si="0"/>
        <v>Diabetes</v>
      </c>
    </row>
    <row r="39" spans="1:10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>
        <v>0</v>
      </c>
      <c r="H39" t="s">
        <v>2381</v>
      </c>
      <c r="I39" s="10" t="str">
        <f>IF(B39&lt;18.5,"Underweight",IF(B39&lt;25,"Normalweight",IF(B39&lt;30,"Overweight","Obesity")))</f>
        <v>Obesity</v>
      </c>
      <c r="J39" s="10" t="str">
        <f t="shared" si="0"/>
        <v>Diabetes</v>
      </c>
    </row>
    <row r="40" spans="1:10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>
        <v>0</v>
      </c>
      <c r="H40" t="s">
        <v>2381</v>
      </c>
      <c r="I40" s="10" t="str">
        <f>IF(B40&lt;18.5,"Underweight",IF(B40&lt;25,"Normalweight",IF(B40&lt;30,"Overweight","Obesity")))</f>
        <v>Obesity</v>
      </c>
      <c r="J40" s="10" t="str">
        <f t="shared" si="0"/>
        <v>Diabetes</v>
      </c>
    </row>
    <row r="41" spans="1:10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2382</v>
      </c>
      <c r="G41">
        <v>1</v>
      </c>
      <c r="H41" t="s">
        <v>2381</v>
      </c>
      <c r="I41" s="10" t="str">
        <f>IF(B41&lt;18.5,"Underweight",IF(B41&lt;25,"Normalweight",IF(B41&lt;30,"Overweight","Obesity")))</f>
        <v>Obesity</v>
      </c>
      <c r="J41" s="10" t="str">
        <f>IF(C40&lt;5.7,"Normal",IF(C40&lt;6.5,"Prediabetes","Diabetes"))</f>
        <v>Diabetes</v>
      </c>
    </row>
    <row r="42" spans="1:10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2381</v>
      </c>
      <c r="F42" t="s">
        <v>2380</v>
      </c>
      <c r="G42">
        <v>1</v>
      </c>
      <c r="H42" t="s">
        <v>2381</v>
      </c>
      <c r="I42" s="10" t="str">
        <f>IF(B42&lt;18.5,"Underweight",IF(B42&lt;25,"Normalweight",IF(B42&lt;30,"Overweight","Obesity")))</f>
        <v>Obesity</v>
      </c>
      <c r="J42" s="10" t="str">
        <f t="shared" si="0"/>
        <v>Normal</v>
      </c>
    </row>
    <row r="43" spans="1:10" x14ac:dyDescent="0.3">
      <c r="A43" t="s">
        <v>2331</v>
      </c>
      <c r="B43">
        <v>35.200000000000003</v>
      </c>
      <c r="C43">
        <v>11.68</v>
      </c>
      <c r="D43" t="s">
        <v>2381</v>
      </c>
      <c r="E43" t="s">
        <v>2380</v>
      </c>
      <c r="F43" t="s">
        <v>2380</v>
      </c>
      <c r="G43">
        <v>0</v>
      </c>
      <c r="H43" t="s">
        <v>2381</v>
      </c>
      <c r="I43" s="10" t="str">
        <f>IF(B43&lt;18.5,"Underweight",IF(B43&lt;25,"Normalweight",IF(B43&lt;30,"Overweight","Obesity")))</f>
        <v>Obesity</v>
      </c>
      <c r="J43" s="10" t="str">
        <f t="shared" si="0"/>
        <v>Normal</v>
      </c>
    </row>
    <row r="44" spans="1:10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>
        <v>0</v>
      </c>
      <c r="H44" t="s">
        <v>2381</v>
      </c>
      <c r="I44" s="10" t="str">
        <f>IF(B44&lt;18.5,"Underweight",IF(B44&lt;25,"Normalweight",IF(B44&lt;30,"Overweight","Obesity")))</f>
        <v>Obesity</v>
      </c>
      <c r="J44" s="10" t="str">
        <f t="shared" si="0"/>
        <v>Diabetes</v>
      </c>
    </row>
    <row r="45" spans="1:10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>
        <v>0</v>
      </c>
      <c r="H45" t="s">
        <v>2381</v>
      </c>
      <c r="I45" s="10" t="str">
        <f>IF(B45&lt;18.5,"Underweight",IF(B45&lt;25,"Normalweight",IF(B45&lt;30,"Overweight","Obesity")))</f>
        <v>Obesity</v>
      </c>
      <c r="J45" s="10" t="str">
        <f t="shared" si="0"/>
        <v>Diabetes</v>
      </c>
    </row>
    <row r="46" spans="1:10" x14ac:dyDescent="0.3">
      <c r="A46" t="s">
        <v>2328</v>
      </c>
      <c r="B46">
        <v>38.94</v>
      </c>
      <c r="C46">
        <v>8.49</v>
      </c>
      <c r="D46" t="s">
        <v>2381</v>
      </c>
      <c r="E46" t="s">
        <v>2380</v>
      </c>
      <c r="F46" t="s">
        <v>2380</v>
      </c>
      <c r="G46">
        <v>1</v>
      </c>
      <c r="H46" t="s">
        <v>2381</v>
      </c>
      <c r="I46" s="10" t="str">
        <f>IF(B46&lt;18.5,"Underweight",IF(B46&lt;25,"Normalweight",IF(B46&lt;30,"Overweight","Obesity")))</f>
        <v>Obesity</v>
      </c>
      <c r="J46" s="10" t="str">
        <f t="shared" si="0"/>
        <v>Diabetes</v>
      </c>
    </row>
    <row r="47" spans="1:10" x14ac:dyDescent="0.3">
      <c r="A47" t="s">
        <v>2327</v>
      </c>
      <c r="B47">
        <v>30.21</v>
      </c>
      <c r="C47">
        <v>5.34</v>
      </c>
      <c r="D47" t="s">
        <v>2381</v>
      </c>
      <c r="E47" t="s">
        <v>2380</v>
      </c>
      <c r="F47" t="s">
        <v>2380</v>
      </c>
      <c r="G47">
        <v>1</v>
      </c>
      <c r="H47" t="s">
        <v>2381</v>
      </c>
      <c r="I47" s="10" t="str">
        <f>IF(B47&lt;18.5,"Underweight",IF(B47&lt;25,"Normalweight",IF(B47&lt;30,"Overweight","Obesity")))</f>
        <v>Obesity</v>
      </c>
      <c r="J47" s="10" t="str">
        <f t="shared" si="0"/>
        <v>Diabetes</v>
      </c>
    </row>
    <row r="48" spans="1:10" x14ac:dyDescent="0.3">
      <c r="A48" t="s">
        <v>2326</v>
      </c>
      <c r="B48">
        <v>33.630000000000003</v>
      </c>
      <c r="C48">
        <v>4.43</v>
      </c>
      <c r="D48" t="s">
        <v>2381</v>
      </c>
      <c r="E48" t="s">
        <v>2380</v>
      </c>
      <c r="F48" t="s">
        <v>2380</v>
      </c>
      <c r="G48">
        <v>2</v>
      </c>
      <c r="H48" t="s">
        <v>2381</v>
      </c>
      <c r="I48" s="10" t="str">
        <f>IF(B48&lt;18.5,"Underweight",IF(B48&lt;25,"Normalweight",IF(B48&lt;30,"Overweight","Obesity")))</f>
        <v>Obesity</v>
      </c>
      <c r="J48" s="10" t="str">
        <f t="shared" si="0"/>
        <v>Normal</v>
      </c>
    </row>
    <row r="49" spans="1:10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>
        <v>0</v>
      </c>
      <c r="H49" t="s">
        <v>2381</v>
      </c>
      <c r="I49" s="10" t="str">
        <f>IF(B49&lt;18.5,"Underweight",IF(B49&lt;25,"Normalweight",IF(B49&lt;30,"Overweight","Obesity")))</f>
        <v>Obesity</v>
      </c>
      <c r="J49" s="10" t="str">
        <f t="shared" si="0"/>
        <v>Normal</v>
      </c>
    </row>
    <row r="50" spans="1:10" x14ac:dyDescent="0.3">
      <c r="A50" t="s">
        <v>2324</v>
      </c>
      <c r="B50">
        <v>53.09</v>
      </c>
      <c r="C50">
        <v>4.82</v>
      </c>
      <c r="D50" t="s">
        <v>2381</v>
      </c>
      <c r="E50" t="s">
        <v>2380</v>
      </c>
      <c r="F50" t="s">
        <v>2380</v>
      </c>
      <c r="G50">
        <v>2</v>
      </c>
      <c r="H50" t="s">
        <v>2381</v>
      </c>
      <c r="I50" s="10" t="str">
        <f>IF(B50&lt;18.5,"Underweight",IF(B50&lt;25,"Normalweight",IF(B50&lt;30,"Overweight","Obesity")))</f>
        <v>Obesity</v>
      </c>
      <c r="J50" s="10" t="str">
        <f t="shared" si="0"/>
        <v>Normal</v>
      </c>
    </row>
    <row r="51" spans="1:10" x14ac:dyDescent="0.3">
      <c r="A51" t="s">
        <v>2323</v>
      </c>
      <c r="B51">
        <v>31.79</v>
      </c>
      <c r="C51">
        <v>5.51</v>
      </c>
      <c r="D51" t="s">
        <v>2381</v>
      </c>
      <c r="E51" t="s">
        <v>2380</v>
      </c>
      <c r="F51" t="s">
        <v>2380</v>
      </c>
      <c r="G51">
        <v>2</v>
      </c>
      <c r="H51" t="s">
        <v>2381</v>
      </c>
      <c r="I51" s="10" t="str">
        <f>IF(B51&lt;18.5,"Underweight",IF(B51&lt;25,"Normalweight",IF(B51&lt;30,"Overweight","Obesity")))</f>
        <v>Obesity</v>
      </c>
      <c r="J51" s="10" t="str">
        <f>IF(C50&lt;5.7,"Normal",IF(C50&lt;6.5,"Prediabetes","Diabetes"))</f>
        <v>Normal</v>
      </c>
    </row>
    <row r="52" spans="1:10" x14ac:dyDescent="0.3">
      <c r="A52" t="s">
        <v>2322</v>
      </c>
      <c r="B52">
        <v>41.895000000000003</v>
      </c>
      <c r="C52">
        <v>10.87</v>
      </c>
      <c r="D52" t="s">
        <v>2381</v>
      </c>
      <c r="E52" t="s">
        <v>2380</v>
      </c>
      <c r="F52" t="s">
        <v>2380</v>
      </c>
      <c r="G52">
        <v>1</v>
      </c>
      <c r="H52" t="s">
        <v>2381</v>
      </c>
      <c r="I52" s="10" t="str">
        <f>IF(B52&lt;18.5,"Underweight",IF(B52&lt;25,"Normalweight",IF(B52&lt;30,"Overweight","Obesity")))</f>
        <v>Obesity</v>
      </c>
      <c r="J52" s="10" t="str">
        <f t="shared" si="0"/>
        <v>Normal</v>
      </c>
    </row>
    <row r="53" spans="1:10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>
        <v>0</v>
      </c>
      <c r="H53" t="s">
        <v>2381</v>
      </c>
      <c r="I53" s="10" t="str">
        <f>IF(B53&lt;18.5,"Underweight",IF(B53&lt;25,"Normalweight",IF(B53&lt;30,"Overweight","Obesity")))</f>
        <v>Obesity</v>
      </c>
      <c r="J53" s="10" t="str">
        <f t="shared" si="0"/>
        <v>Diabetes</v>
      </c>
    </row>
    <row r="54" spans="1:10" x14ac:dyDescent="0.3">
      <c r="A54" t="s">
        <v>2320</v>
      </c>
      <c r="B54">
        <v>34.104999999999997</v>
      </c>
      <c r="C54">
        <v>5.03</v>
      </c>
      <c r="D54" t="s">
        <v>2381</v>
      </c>
      <c r="E54" t="s">
        <v>2380</v>
      </c>
      <c r="F54" t="s">
        <v>2382</v>
      </c>
      <c r="G54">
        <v>1</v>
      </c>
      <c r="H54" t="s">
        <v>2381</v>
      </c>
      <c r="I54" s="10" t="str">
        <f>IF(B54&lt;18.5,"Underweight",IF(B54&lt;25,"Normalweight",IF(B54&lt;30,"Overweight","Obesity")))</f>
        <v>Obesity</v>
      </c>
      <c r="J54" s="10" t="str">
        <f t="shared" si="0"/>
        <v>Diabetes</v>
      </c>
    </row>
    <row r="55" spans="1:10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>
        <v>0</v>
      </c>
      <c r="H55" t="s">
        <v>2381</v>
      </c>
      <c r="I55" s="10" t="str">
        <f>IF(B55&lt;18.5,"Underweight",IF(B55&lt;25,"Normalweight",IF(B55&lt;30,"Overweight","Obesity")))</f>
        <v>Obesity</v>
      </c>
      <c r="J55" s="10" t="str">
        <f t="shared" si="0"/>
        <v>Normal</v>
      </c>
    </row>
    <row r="56" spans="1:10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>
        <v>0</v>
      </c>
      <c r="H56" t="s">
        <v>2381</v>
      </c>
      <c r="I56" s="10" t="str">
        <f>IF(B56&lt;18.5,"Underweight",IF(B56&lt;25,"Normalweight",IF(B56&lt;30,"Overweight","Obesity")))</f>
        <v>Obesity</v>
      </c>
      <c r="J56" s="10" t="str">
        <f t="shared" si="0"/>
        <v>Diabetes</v>
      </c>
    </row>
    <row r="57" spans="1:10" x14ac:dyDescent="0.3">
      <c r="A57" t="s">
        <v>2317</v>
      </c>
      <c r="B57">
        <v>36.630000000000003</v>
      </c>
      <c r="C57">
        <v>7.72</v>
      </c>
      <c r="D57" t="s">
        <v>2381</v>
      </c>
      <c r="E57" t="s">
        <v>2380</v>
      </c>
      <c r="F57" t="s">
        <v>2380</v>
      </c>
      <c r="G57">
        <v>1</v>
      </c>
      <c r="H57" t="s">
        <v>2381</v>
      </c>
      <c r="I57" s="10" t="str">
        <f>IF(B57&lt;18.5,"Underweight",IF(B57&lt;25,"Normalweight",IF(B57&lt;30,"Overweight","Obesity")))</f>
        <v>Obesity</v>
      </c>
      <c r="J57" s="10" t="str">
        <f t="shared" si="0"/>
        <v>Diabetes</v>
      </c>
    </row>
    <row r="58" spans="1:10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2381</v>
      </c>
      <c r="I58" s="10" t="str">
        <f>IF(B58&lt;18.5,"Underweight",IF(B58&lt;25,"Normalweight",IF(B58&lt;30,"Overweight","Obesity")))</f>
        <v>Obesity</v>
      </c>
      <c r="J58" s="10" t="str">
        <f t="shared" si="0"/>
        <v>Diabetes</v>
      </c>
    </row>
    <row r="59" spans="1:10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>
        <v>0</v>
      </c>
      <c r="H59" t="s">
        <v>2381</v>
      </c>
      <c r="I59" s="10" t="str">
        <f>IF(B59&lt;18.5,"Underweight",IF(B59&lt;25,"Normalweight",IF(B59&lt;30,"Overweight","Obesity")))</f>
        <v>Obesity</v>
      </c>
      <c r="J59" s="10" t="str">
        <f t="shared" si="0"/>
        <v>Prediabetes</v>
      </c>
    </row>
    <row r="60" spans="1:10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>
        <v>0</v>
      </c>
      <c r="H60" t="s">
        <v>2381</v>
      </c>
      <c r="I60" s="10" t="str">
        <f>IF(B60&lt;18.5,"Underweight",IF(B60&lt;25,"Normalweight",IF(B60&lt;30,"Overweight","Obesity")))</f>
        <v>Obesity</v>
      </c>
      <c r="J60" s="10" t="str">
        <f t="shared" si="0"/>
        <v>Diabetes</v>
      </c>
    </row>
    <row r="61" spans="1:10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>
        <v>0</v>
      </c>
      <c r="H61" t="s">
        <v>2381</v>
      </c>
      <c r="I61" s="10" t="str">
        <f>IF(B61&lt;18.5,"Underweight",IF(B61&lt;25,"Normalweight",IF(B61&lt;30,"Overweight","Obesity")))</f>
        <v>Obesity</v>
      </c>
      <c r="J61" s="10" t="str">
        <f>IF(C60&lt;5.7,"Normal",IF(C60&lt;6.5,"Prediabetes","Diabetes"))</f>
        <v>Prediabetes</v>
      </c>
    </row>
    <row r="62" spans="1:10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2382</v>
      </c>
      <c r="G62">
        <v>1</v>
      </c>
      <c r="H62" t="s">
        <v>2381</v>
      </c>
      <c r="I62" s="10" t="str">
        <f>IF(B62&lt;18.5,"Underweight",IF(B62&lt;25,"Normalweight",IF(B62&lt;30,"Overweight","Obesity")))</f>
        <v>Obesity</v>
      </c>
      <c r="J62" s="10" t="str">
        <f t="shared" si="0"/>
        <v>Diabetes</v>
      </c>
    </row>
    <row r="63" spans="1:10" x14ac:dyDescent="0.3">
      <c r="A63" t="s">
        <v>2311</v>
      </c>
      <c r="B63">
        <v>51.48</v>
      </c>
      <c r="C63">
        <v>9.33</v>
      </c>
      <c r="D63" t="s">
        <v>2381</v>
      </c>
      <c r="E63" t="s">
        <v>2380</v>
      </c>
      <c r="F63" t="s">
        <v>2380</v>
      </c>
      <c r="G63">
        <v>0</v>
      </c>
      <c r="H63" t="s">
        <v>2381</v>
      </c>
      <c r="I63" s="10" t="str">
        <f>IF(B63&lt;18.5,"Underweight",IF(B63&lt;25,"Normalweight",IF(B63&lt;30,"Overweight","Obesity")))</f>
        <v>Obesity</v>
      </c>
      <c r="J63" s="10" t="str">
        <f t="shared" si="0"/>
        <v>Prediabetes</v>
      </c>
    </row>
    <row r="64" spans="1:10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>
        <v>0</v>
      </c>
      <c r="H64" t="s">
        <v>2381</v>
      </c>
      <c r="I64" s="10" t="str">
        <f>IF(B64&lt;18.5,"Underweight",IF(B64&lt;25,"Normalweight",IF(B64&lt;30,"Overweight","Obesity")))</f>
        <v>Obesity</v>
      </c>
      <c r="J64" s="10" t="str">
        <f t="shared" si="0"/>
        <v>Diabetes</v>
      </c>
    </row>
    <row r="65" spans="1:10" x14ac:dyDescent="0.3">
      <c r="A65" t="s">
        <v>2309</v>
      </c>
      <c r="B65">
        <v>30.684999999999999</v>
      </c>
      <c r="C65">
        <v>7.02</v>
      </c>
      <c r="D65" t="s">
        <v>2381</v>
      </c>
      <c r="E65" t="s">
        <v>2380</v>
      </c>
      <c r="F65" t="s">
        <v>2380</v>
      </c>
      <c r="G65">
        <v>0</v>
      </c>
      <c r="H65" t="s">
        <v>2381</v>
      </c>
      <c r="I65" s="10" t="str">
        <f>IF(B65&lt;18.5,"Underweight",IF(B65&lt;25,"Normalweight",IF(B65&lt;30,"Overweight","Obesity")))</f>
        <v>Obesity</v>
      </c>
      <c r="J65" s="10" t="str">
        <f t="shared" si="0"/>
        <v>Diabetes</v>
      </c>
    </row>
    <row r="66" spans="1:10" x14ac:dyDescent="0.3">
      <c r="A66" t="s">
        <v>2308</v>
      </c>
      <c r="B66">
        <v>36.08</v>
      </c>
      <c r="C66">
        <v>8.8000000000000007</v>
      </c>
      <c r="D66" t="s">
        <v>2381</v>
      </c>
      <c r="E66" t="s">
        <v>2380</v>
      </c>
      <c r="F66" t="s">
        <v>2380</v>
      </c>
      <c r="G66">
        <v>1</v>
      </c>
      <c r="H66" t="s">
        <v>2381</v>
      </c>
      <c r="I66" s="10" t="str">
        <f>IF(B66&lt;18.5,"Underweight",IF(B66&lt;25,"Normalweight",IF(B66&lt;30,"Overweight","Obesity")))</f>
        <v>Obesity</v>
      </c>
      <c r="J66" s="10" t="str">
        <f t="shared" ref="J66:J129" si="1">IF(C65&lt;5.7,"Normal",IF(C65&lt;6.5,"Prediabetes","Diabetes"))</f>
        <v>Diabetes</v>
      </c>
    </row>
    <row r="67" spans="1:10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2381</v>
      </c>
      <c r="I67" s="10" t="str">
        <f>IF(B67&lt;18.5,"Underweight",IF(B67&lt;25,"Normalweight",IF(B67&lt;30,"Overweight","Obesity")))</f>
        <v>Obesity</v>
      </c>
      <c r="J67" s="10" t="str">
        <f t="shared" si="1"/>
        <v>Diabetes</v>
      </c>
    </row>
    <row r="68" spans="1:10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2382</v>
      </c>
      <c r="G68">
        <v>1</v>
      </c>
      <c r="H68" t="s">
        <v>2381</v>
      </c>
      <c r="I68" s="10" t="str">
        <f>IF(B68&lt;18.5,"Underweight",IF(B68&lt;25,"Normalweight",IF(B68&lt;30,"Overweight","Obesity")))</f>
        <v>Obesity</v>
      </c>
      <c r="J68" s="10" t="str">
        <f t="shared" si="1"/>
        <v>Diabetes</v>
      </c>
    </row>
    <row r="69" spans="1:10" x14ac:dyDescent="0.3">
      <c r="A69" t="s">
        <v>2305</v>
      </c>
      <c r="B69">
        <v>45.54</v>
      </c>
      <c r="C69">
        <v>5.4</v>
      </c>
      <c r="D69" t="s">
        <v>2381</v>
      </c>
      <c r="E69" t="s">
        <v>2380</v>
      </c>
      <c r="F69" t="s">
        <v>2382</v>
      </c>
      <c r="G69">
        <v>1</v>
      </c>
      <c r="H69" t="s">
        <v>2381</v>
      </c>
      <c r="I69" s="10" t="str">
        <f>IF(B69&lt;18.5,"Underweight",IF(B69&lt;25,"Normalweight",IF(B69&lt;30,"Overweight","Obesity")))</f>
        <v>Obesity</v>
      </c>
      <c r="J69" s="10" t="str">
        <f t="shared" si="1"/>
        <v>Prediabetes</v>
      </c>
    </row>
    <row r="70" spans="1:10" x14ac:dyDescent="0.3">
      <c r="A70" t="s">
        <v>2304</v>
      </c>
      <c r="B70">
        <v>35.53</v>
      </c>
      <c r="C70">
        <v>4.3600000000000003</v>
      </c>
      <c r="D70" t="s">
        <v>2381</v>
      </c>
      <c r="E70" t="s">
        <v>2380</v>
      </c>
      <c r="F70" t="s">
        <v>2380</v>
      </c>
      <c r="G70">
        <v>0</v>
      </c>
      <c r="H70" t="s">
        <v>2381</v>
      </c>
      <c r="I70" s="10" t="str">
        <f>IF(B70&lt;18.5,"Underweight",IF(B70&lt;25,"Normalweight",IF(B70&lt;30,"Overweight","Obesity")))</f>
        <v>Obesity</v>
      </c>
      <c r="J70" s="10" t="str">
        <f t="shared" si="1"/>
        <v>Normal</v>
      </c>
    </row>
    <row r="71" spans="1:10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>
        <v>0</v>
      </c>
      <c r="H71" t="s">
        <v>2381</v>
      </c>
      <c r="I71" s="10" t="str">
        <f>IF(B71&lt;18.5,"Underweight",IF(B71&lt;25,"Normalweight",IF(B71&lt;30,"Overweight","Obesity")))</f>
        <v>Obesity</v>
      </c>
      <c r="J71" s="10" t="str">
        <f>IF(C70&lt;5.7,"Normal",IF(C70&lt;6.5,"Prediabetes","Diabetes"))</f>
        <v>Normal</v>
      </c>
    </row>
    <row r="72" spans="1:10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2381</v>
      </c>
      <c r="I72" s="10" t="str">
        <f>IF(B72&lt;18.5,"Underweight",IF(B72&lt;25,"Normalweight",IF(B72&lt;30,"Overweight","Obesity")))</f>
        <v>Obesity</v>
      </c>
      <c r="J72" s="10" t="str">
        <f t="shared" si="1"/>
        <v>Diabetes</v>
      </c>
    </row>
    <row r="73" spans="1:10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2381</v>
      </c>
      <c r="I73" s="10" t="str">
        <f>IF(B73&lt;18.5,"Underweight",IF(B73&lt;25,"Normalweight",IF(B73&lt;30,"Overweight","Obesity")))</f>
        <v>Obesity</v>
      </c>
      <c r="J73" s="10" t="str">
        <f t="shared" si="1"/>
        <v>Normal</v>
      </c>
    </row>
    <row r="74" spans="1:10" x14ac:dyDescent="0.3">
      <c r="A74" t="s">
        <v>2300</v>
      </c>
      <c r="B74">
        <v>48.8</v>
      </c>
      <c r="C74">
        <v>6.22</v>
      </c>
      <c r="D74" t="s">
        <v>2381</v>
      </c>
      <c r="E74" t="s">
        <v>2380</v>
      </c>
      <c r="F74" t="s">
        <v>2380</v>
      </c>
      <c r="G74">
        <v>2</v>
      </c>
      <c r="H74" t="s">
        <v>2381</v>
      </c>
      <c r="I74" s="10" t="str">
        <f>IF(B74&lt;18.5,"Underweight",IF(B74&lt;25,"Normalweight",IF(B74&lt;30,"Overweight","Obesity")))</f>
        <v>Obesity</v>
      </c>
      <c r="J74" s="10" t="str">
        <f t="shared" si="1"/>
        <v>Normal</v>
      </c>
    </row>
    <row r="75" spans="1:10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>
        <v>0</v>
      </c>
      <c r="H75" t="s">
        <v>2381</v>
      </c>
      <c r="I75" s="10" t="str">
        <f>IF(B75&lt;18.5,"Underweight",IF(B75&lt;25,"Normalweight",IF(B75&lt;30,"Overweight","Obesity")))</f>
        <v>Obesity</v>
      </c>
      <c r="J75" s="10" t="str">
        <f t="shared" si="1"/>
        <v>Prediabetes</v>
      </c>
    </row>
    <row r="76" spans="1:10" x14ac:dyDescent="0.3">
      <c r="A76" t="s">
        <v>2298</v>
      </c>
      <c r="B76">
        <v>53.61</v>
      </c>
      <c r="C76">
        <v>10.92</v>
      </c>
      <c r="D76" t="s">
        <v>2381</v>
      </c>
      <c r="E76" t="s">
        <v>2380</v>
      </c>
      <c r="F76" t="s">
        <v>2380</v>
      </c>
      <c r="G76">
        <v>1</v>
      </c>
      <c r="H76" t="s">
        <v>2381</v>
      </c>
      <c r="I76" s="10" t="str">
        <f>IF(B76&lt;18.5,"Underweight",IF(B76&lt;25,"Normalweight",IF(B76&lt;30,"Overweight","Obesity")))</f>
        <v>Obesity</v>
      </c>
      <c r="J76" s="10" t="str">
        <f t="shared" si="1"/>
        <v>Diabetes</v>
      </c>
    </row>
    <row r="77" spans="1:10" x14ac:dyDescent="0.3">
      <c r="A77" t="s">
        <v>2297</v>
      </c>
      <c r="B77">
        <v>36.19</v>
      </c>
      <c r="C77">
        <v>11.51</v>
      </c>
      <c r="D77" t="s">
        <v>2381</v>
      </c>
      <c r="E77" t="s">
        <v>2380</v>
      </c>
      <c r="F77" t="s">
        <v>2380</v>
      </c>
      <c r="G77">
        <v>1</v>
      </c>
      <c r="H77" t="s">
        <v>2381</v>
      </c>
      <c r="I77" s="10" t="str">
        <f>IF(B77&lt;18.5,"Underweight",IF(B77&lt;25,"Normalweight",IF(B77&lt;30,"Overweight","Obesity")))</f>
        <v>Obesity</v>
      </c>
      <c r="J77" s="10" t="str">
        <f t="shared" si="1"/>
        <v>Diabetes</v>
      </c>
    </row>
    <row r="78" spans="1:10" x14ac:dyDescent="0.3">
      <c r="A78" t="s">
        <v>2296</v>
      </c>
      <c r="B78">
        <v>34.6</v>
      </c>
      <c r="C78">
        <v>5.99</v>
      </c>
      <c r="D78" t="s">
        <v>2381</v>
      </c>
      <c r="E78" t="s">
        <v>2380</v>
      </c>
      <c r="F78" t="s">
        <v>2380</v>
      </c>
      <c r="G78">
        <v>0</v>
      </c>
      <c r="H78" t="s">
        <v>2381</v>
      </c>
      <c r="I78" s="10" t="str">
        <f>IF(B78&lt;18.5,"Underweight",IF(B78&lt;25,"Normalweight",IF(B78&lt;30,"Overweight","Obesity")))</f>
        <v>Obesity</v>
      </c>
      <c r="J78" s="10" t="str">
        <f t="shared" si="1"/>
        <v>Diabetes</v>
      </c>
    </row>
    <row r="79" spans="1:10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>
        <v>0</v>
      </c>
      <c r="H79" t="s">
        <v>2381</v>
      </c>
      <c r="I79" s="10" t="str">
        <f>IF(B79&lt;18.5,"Underweight",IF(B79&lt;25,"Normalweight",IF(B79&lt;30,"Overweight","Obesity")))</f>
        <v>Obesity</v>
      </c>
      <c r="J79" s="10" t="str">
        <f t="shared" si="1"/>
        <v>Prediabetes</v>
      </c>
    </row>
    <row r="80" spans="1:10" x14ac:dyDescent="0.3">
      <c r="A80" t="s">
        <v>2294</v>
      </c>
      <c r="B80">
        <v>48.82</v>
      </c>
      <c r="C80">
        <v>6.67</v>
      </c>
      <c r="D80" t="s">
        <v>2381</v>
      </c>
      <c r="E80" t="s">
        <v>2380</v>
      </c>
      <c r="F80" t="s">
        <v>2380</v>
      </c>
      <c r="G80">
        <v>0</v>
      </c>
      <c r="H80" t="s">
        <v>2381</v>
      </c>
      <c r="I80" s="10" t="str">
        <f>IF(B80&lt;18.5,"Underweight",IF(B80&lt;25,"Normalweight",IF(B80&lt;30,"Overweight","Obesity")))</f>
        <v>Obesity</v>
      </c>
      <c r="J80" s="10" t="str">
        <f t="shared" si="1"/>
        <v>Diabetes</v>
      </c>
    </row>
    <row r="81" spans="1:10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>
        <v>0</v>
      </c>
      <c r="H81" t="s">
        <v>2381</v>
      </c>
      <c r="I81" s="10" t="str">
        <f>IF(B81&lt;18.5,"Underweight",IF(B81&lt;25,"Normalweight",IF(B81&lt;30,"Overweight","Obesity")))</f>
        <v>Obesity</v>
      </c>
      <c r="J81" s="10" t="str">
        <f>IF(C80&lt;5.7,"Normal",IF(C80&lt;6.5,"Prediabetes","Diabetes"))</f>
        <v>Diabetes</v>
      </c>
    </row>
    <row r="82" spans="1:10" x14ac:dyDescent="0.3">
      <c r="A82" t="s">
        <v>2292</v>
      </c>
      <c r="B82">
        <v>45.65</v>
      </c>
      <c r="C82">
        <v>5.1100000000000003</v>
      </c>
      <c r="D82" t="s">
        <v>2381</v>
      </c>
      <c r="E82" t="s">
        <v>2380</v>
      </c>
      <c r="F82" t="s">
        <v>2380</v>
      </c>
      <c r="G82">
        <v>1</v>
      </c>
      <c r="H82" t="s">
        <v>2381</v>
      </c>
      <c r="I82" s="10" t="str">
        <f>IF(B82&lt;18.5,"Underweight",IF(B82&lt;25,"Normalweight",IF(B82&lt;30,"Overweight","Obesity")))</f>
        <v>Obesity</v>
      </c>
      <c r="J82" s="10" t="str">
        <f t="shared" si="1"/>
        <v>Diabetes</v>
      </c>
    </row>
    <row r="83" spans="1:10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>
        <v>0</v>
      </c>
      <c r="H83" t="s">
        <v>2381</v>
      </c>
      <c r="I83" s="10" t="str">
        <f>IF(B83&lt;18.5,"Underweight",IF(B83&lt;25,"Normalweight",IF(B83&lt;30,"Overweight","Obesity")))</f>
        <v>Obesity</v>
      </c>
      <c r="J83" s="10" t="str">
        <f t="shared" si="1"/>
        <v>Normal</v>
      </c>
    </row>
    <row r="84" spans="1:10" x14ac:dyDescent="0.3">
      <c r="A84" t="s">
        <v>2290</v>
      </c>
      <c r="B84">
        <v>45.41</v>
      </c>
      <c r="C84">
        <v>4.03</v>
      </c>
      <c r="D84" t="s">
        <v>2381</v>
      </c>
      <c r="E84" t="s">
        <v>2380</v>
      </c>
      <c r="F84" t="s">
        <v>2380</v>
      </c>
      <c r="G84">
        <v>1</v>
      </c>
      <c r="H84" t="s">
        <v>2381</v>
      </c>
      <c r="I84" s="10" t="str">
        <f>IF(B84&lt;18.5,"Underweight",IF(B84&lt;25,"Normalweight",IF(B84&lt;30,"Overweight","Obesity")))</f>
        <v>Obesity</v>
      </c>
      <c r="J84" s="10" t="str">
        <f t="shared" si="1"/>
        <v>Normal</v>
      </c>
    </row>
    <row r="85" spans="1:10" x14ac:dyDescent="0.3">
      <c r="A85" t="s">
        <v>2289</v>
      </c>
      <c r="B85">
        <v>49.41</v>
      </c>
      <c r="C85">
        <v>4.2300000000000004</v>
      </c>
      <c r="D85" t="s">
        <v>2381</v>
      </c>
      <c r="E85" t="s">
        <v>2380</v>
      </c>
      <c r="F85" t="s">
        <v>2382</v>
      </c>
      <c r="G85">
        <v>1</v>
      </c>
      <c r="H85" t="s">
        <v>2381</v>
      </c>
      <c r="I85" s="10" t="str">
        <f>IF(B85&lt;18.5,"Underweight",IF(B85&lt;25,"Normalweight",IF(B85&lt;30,"Overweight","Obesity")))</f>
        <v>Obesity</v>
      </c>
      <c r="J85" s="10" t="str">
        <f t="shared" si="1"/>
        <v>Normal</v>
      </c>
    </row>
    <row r="86" spans="1:10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2381</v>
      </c>
      <c r="I86" s="10" t="str">
        <f>IF(B86&lt;18.5,"Underweight",IF(B86&lt;25,"Normalweight",IF(B86&lt;30,"Overweight","Obesity")))</f>
        <v>Obesity</v>
      </c>
      <c r="J86" s="10" t="str">
        <f t="shared" si="1"/>
        <v>Normal</v>
      </c>
    </row>
    <row r="87" spans="1:10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2381</v>
      </c>
      <c r="I87" s="10" t="str">
        <f>IF(B87&lt;18.5,"Underweight",IF(B87&lt;25,"Normalweight",IF(B87&lt;30,"Overweight","Obesity")))</f>
        <v>Obesity</v>
      </c>
      <c r="J87" s="10" t="str">
        <f t="shared" si="1"/>
        <v>Normal</v>
      </c>
    </row>
    <row r="88" spans="1:10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2382</v>
      </c>
      <c r="G88">
        <v>1</v>
      </c>
      <c r="H88" t="s">
        <v>2381</v>
      </c>
      <c r="I88" s="10" t="str">
        <f>IF(B88&lt;18.5,"Underweight",IF(B88&lt;25,"Normalweight",IF(B88&lt;30,"Overweight","Obesity")))</f>
        <v>Obesity</v>
      </c>
      <c r="J88" s="10" t="str">
        <f t="shared" si="1"/>
        <v>Normal</v>
      </c>
    </row>
    <row r="89" spans="1:10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>
        <v>0</v>
      </c>
      <c r="H89" t="s">
        <v>2381</v>
      </c>
      <c r="I89" s="10" t="str">
        <f>IF(B89&lt;18.5,"Underweight",IF(B89&lt;25,"Normalweight",IF(B89&lt;30,"Overweight","Obesity")))</f>
        <v>Obesity</v>
      </c>
      <c r="J89" s="10" t="str">
        <f t="shared" si="1"/>
        <v>Normal</v>
      </c>
    </row>
    <row r="90" spans="1:10" x14ac:dyDescent="0.3">
      <c r="A90" t="s">
        <v>2284</v>
      </c>
      <c r="B90">
        <v>54.74</v>
      </c>
      <c r="C90">
        <v>5.84</v>
      </c>
      <c r="D90" t="s">
        <v>2381</v>
      </c>
      <c r="E90" t="s">
        <v>2380</v>
      </c>
      <c r="F90" t="s">
        <v>2382</v>
      </c>
      <c r="G90">
        <v>1</v>
      </c>
      <c r="H90" t="s">
        <v>2381</v>
      </c>
      <c r="I90" s="10" t="str">
        <f>IF(B90&lt;18.5,"Underweight",IF(B90&lt;25,"Normalweight",IF(B90&lt;30,"Overweight","Obesity")))</f>
        <v>Obesity</v>
      </c>
      <c r="J90" s="10" t="str">
        <f t="shared" si="1"/>
        <v>Diabetes</v>
      </c>
    </row>
    <row r="91" spans="1:10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2382</v>
      </c>
      <c r="G91">
        <v>1</v>
      </c>
      <c r="H91" t="s">
        <v>2381</v>
      </c>
      <c r="I91" s="10" t="str">
        <f>IF(B91&lt;18.5,"Underweight",IF(B91&lt;25,"Normalweight",IF(B91&lt;30,"Overweight","Obesity")))</f>
        <v>Obesity</v>
      </c>
      <c r="J91" s="10" t="str">
        <f>IF(C90&lt;5.7,"Normal",IF(C90&lt;6.5,"Prediabetes","Diabetes"))</f>
        <v>Prediabetes</v>
      </c>
    </row>
    <row r="92" spans="1:10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2381</v>
      </c>
      <c r="I92" s="10" t="str">
        <f>IF(B92&lt;18.5,"Underweight",IF(B92&lt;25,"Normalweight",IF(B92&lt;30,"Overweight","Obesity")))</f>
        <v>Obesity</v>
      </c>
      <c r="J92" s="10" t="str">
        <f t="shared" si="1"/>
        <v>Normal</v>
      </c>
    </row>
    <row r="93" spans="1:10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>
        <v>0</v>
      </c>
      <c r="H93" t="s">
        <v>2381</v>
      </c>
      <c r="I93" s="10" t="str">
        <f>IF(B93&lt;18.5,"Underweight",IF(B93&lt;25,"Normalweight",IF(B93&lt;30,"Overweight","Obesity")))</f>
        <v>Obesity</v>
      </c>
      <c r="J93" s="10" t="str">
        <f t="shared" si="1"/>
        <v>Prediabetes</v>
      </c>
    </row>
    <row r="94" spans="1:10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2381</v>
      </c>
      <c r="I94" s="10" t="str">
        <f>IF(B94&lt;18.5,"Underweight",IF(B94&lt;25,"Normalweight",IF(B94&lt;30,"Overweight","Obesity")))</f>
        <v>Obesity</v>
      </c>
      <c r="J94" s="10" t="str">
        <f t="shared" si="1"/>
        <v>Normal</v>
      </c>
    </row>
    <row r="95" spans="1:10" x14ac:dyDescent="0.3">
      <c r="A95" t="s">
        <v>2279</v>
      </c>
      <c r="B95">
        <v>30.495000000000001</v>
      </c>
      <c r="C95">
        <v>4.57</v>
      </c>
      <c r="D95" t="s">
        <v>2381</v>
      </c>
      <c r="E95" t="s">
        <v>2380</v>
      </c>
      <c r="F95" t="s">
        <v>2380</v>
      </c>
      <c r="G95">
        <v>0</v>
      </c>
      <c r="H95" t="s">
        <v>2381</v>
      </c>
      <c r="I95" s="10" t="str">
        <f>IF(B95&lt;18.5,"Underweight",IF(B95&lt;25,"Normalweight",IF(B95&lt;30,"Overweight","Obesity")))</f>
        <v>Obesity</v>
      </c>
      <c r="J95" s="10" t="str">
        <f t="shared" si="1"/>
        <v>Normal</v>
      </c>
    </row>
    <row r="96" spans="1:10" x14ac:dyDescent="0.3">
      <c r="A96" t="s">
        <v>2278</v>
      </c>
      <c r="B96">
        <v>48.31</v>
      </c>
      <c r="C96">
        <v>9.58</v>
      </c>
      <c r="D96" t="s">
        <v>2381</v>
      </c>
      <c r="E96" t="s">
        <v>2380</v>
      </c>
      <c r="F96" t="s">
        <v>2380</v>
      </c>
      <c r="G96">
        <v>2</v>
      </c>
      <c r="H96" t="s">
        <v>2381</v>
      </c>
      <c r="I96" s="10" t="str">
        <f>IF(B96&lt;18.5,"Underweight",IF(B96&lt;25,"Normalweight",IF(B96&lt;30,"Overweight","Obesity")))</f>
        <v>Obesity</v>
      </c>
      <c r="J96" s="10" t="str">
        <f t="shared" si="1"/>
        <v>Normal</v>
      </c>
    </row>
    <row r="97" spans="1:10" x14ac:dyDescent="0.3">
      <c r="A97" t="s">
        <v>2277</v>
      </c>
      <c r="B97">
        <v>48.99</v>
      </c>
      <c r="C97">
        <v>9.7799999999999994</v>
      </c>
      <c r="D97" t="s">
        <v>2381</v>
      </c>
      <c r="E97" t="s">
        <v>2380</v>
      </c>
      <c r="F97" t="s">
        <v>2380</v>
      </c>
      <c r="G97">
        <v>1</v>
      </c>
      <c r="H97" t="s">
        <v>2381</v>
      </c>
      <c r="I97" s="10" t="str">
        <f>IF(B97&lt;18.5,"Underweight",IF(B97&lt;25,"Normalweight",IF(B97&lt;30,"Overweight","Obesity")))</f>
        <v>Obesity</v>
      </c>
      <c r="J97" s="10" t="str">
        <f t="shared" si="1"/>
        <v>Diabetes</v>
      </c>
    </row>
    <row r="98" spans="1:10" x14ac:dyDescent="0.3">
      <c r="A98" t="s">
        <v>2276</v>
      </c>
      <c r="B98">
        <v>38.39</v>
      </c>
      <c r="C98">
        <v>4.1100000000000003</v>
      </c>
      <c r="D98" t="s">
        <v>2381</v>
      </c>
      <c r="E98" t="s">
        <v>2380</v>
      </c>
      <c r="F98" t="s">
        <v>2380</v>
      </c>
      <c r="G98">
        <v>0</v>
      </c>
      <c r="H98" t="s">
        <v>2381</v>
      </c>
      <c r="I98" s="10" t="str">
        <f>IF(B98&lt;18.5,"Underweight",IF(B98&lt;25,"Normalweight",IF(B98&lt;30,"Overweight","Obesity")))</f>
        <v>Obesity</v>
      </c>
      <c r="J98" s="10" t="str">
        <f t="shared" si="1"/>
        <v>Diabetes</v>
      </c>
    </row>
    <row r="99" spans="1:10" x14ac:dyDescent="0.3">
      <c r="A99" t="s">
        <v>2275</v>
      </c>
      <c r="B99">
        <v>44.34</v>
      </c>
      <c r="C99">
        <v>4.0199999999999996</v>
      </c>
      <c r="D99" t="s">
        <v>2381</v>
      </c>
      <c r="E99" t="s">
        <v>2380</v>
      </c>
      <c r="F99" t="s">
        <v>2380</v>
      </c>
      <c r="G99">
        <v>2</v>
      </c>
      <c r="H99" t="s">
        <v>2381</v>
      </c>
      <c r="I99" s="10" t="str">
        <f>IF(B99&lt;18.5,"Underweight",IF(B99&lt;25,"Normalweight",IF(B99&lt;30,"Overweight","Obesity")))</f>
        <v>Obesity</v>
      </c>
      <c r="J99" s="10" t="str">
        <f t="shared" si="1"/>
        <v>Normal</v>
      </c>
    </row>
    <row r="100" spans="1:10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>
        <v>0</v>
      </c>
      <c r="H100" t="s">
        <v>2381</v>
      </c>
      <c r="I100" s="10" t="str">
        <f>IF(B100&lt;18.5,"Underweight",IF(B100&lt;25,"Normalweight",IF(B100&lt;30,"Overweight","Obesity")))</f>
        <v>Obesity</v>
      </c>
      <c r="J100" s="10" t="str">
        <f t="shared" si="1"/>
        <v>Normal</v>
      </c>
    </row>
    <row r="101" spans="1:10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>
        <v>0</v>
      </c>
      <c r="H101" t="s">
        <v>2381</v>
      </c>
      <c r="I101" s="10" t="str">
        <f>IF(B101&lt;18.5,"Underweight",IF(B101&lt;25,"Normalweight",IF(B101&lt;30,"Overweight","Obesity")))</f>
        <v>Obesity</v>
      </c>
      <c r="J101" s="10" t="str">
        <f>IF(C100&lt;5.7,"Normal",IF(C100&lt;6.5,"Prediabetes","Diabetes"))</f>
        <v>Diabetes</v>
      </c>
    </row>
    <row r="102" spans="1:10" x14ac:dyDescent="0.3">
      <c r="A102" t="s">
        <v>2272</v>
      </c>
      <c r="B102">
        <v>35.75</v>
      </c>
      <c r="C102">
        <v>8</v>
      </c>
      <c r="D102" t="s">
        <v>2381</v>
      </c>
      <c r="E102" t="s">
        <v>2380</v>
      </c>
      <c r="F102" t="s">
        <v>2380</v>
      </c>
      <c r="G102">
        <v>0</v>
      </c>
      <c r="H102" t="s">
        <v>2381</v>
      </c>
      <c r="I102" s="10" t="str">
        <f>IF(B102&lt;18.5,"Underweight",IF(B102&lt;25,"Normalweight",IF(B102&lt;30,"Overweight","Obesity")))</f>
        <v>Obesity</v>
      </c>
      <c r="J102" s="10" t="str">
        <f>IF(C101&lt;5.7,"Normal",IF(C101&lt;6.5,"Prediabetes","Diabetes"))</f>
        <v>Normal</v>
      </c>
    </row>
    <row r="103" spans="1:10" x14ac:dyDescent="0.3">
      <c r="A103" t="s">
        <v>2271</v>
      </c>
      <c r="B103">
        <v>53.81</v>
      </c>
      <c r="C103">
        <v>8.77</v>
      </c>
      <c r="D103" t="s">
        <v>2381</v>
      </c>
      <c r="E103" t="s">
        <v>2380</v>
      </c>
      <c r="F103" t="s">
        <v>2380</v>
      </c>
      <c r="G103">
        <v>0</v>
      </c>
      <c r="H103" t="s">
        <v>2381</v>
      </c>
      <c r="I103" s="10" t="str">
        <f>IF(B103&lt;18.5,"Underweight",IF(B103&lt;25,"Normalweight",IF(B103&lt;30,"Overweight","Obesity")))</f>
        <v>Obesity</v>
      </c>
      <c r="J103" s="10" t="str">
        <f>IF(C102&lt;5.7,"Normal",IF(C102&lt;6.5,"Prediabetes","Diabetes"))</f>
        <v>Diabetes</v>
      </c>
    </row>
    <row r="104" spans="1:10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2382</v>
      </c>
      <c r="G104">
        <v>1</v>
      </c>
      <c r="H104" t="s">
        <v>2381</v>
      </c>
      <c r="I104" s="10" t="str">
        <f>IF(B104&lt;18.5,"Underweight",IF(B104&lt;25,"Normalweight",IF(B104&lt;30,"Overweight","Obesity")))</f>
        <v>Obesity</v>
      </c>
      <c r="J104" s="10" t="str">
        <f>IF(C103&lt;5.7,"Normal",IF(C103&lt;6.5,"Prediabetes","Diabetes"))</f>
        <v>Diabetes</v>
      </c>
    </row>
    <row r="105" spans="1:10" x14ac:dyDescent="0.3">
      <c r="A105" t="s">
        <v>2269</v>
      </c>
      <c r="B105">
        <v>34.1</v>
      </c>
      <c r="C105">
        <v>4.43</v>
      </c>
      <c r="D105" t="s">
        <v>2381</v>
      </c>
      <c r="E105" t="s">
        <v>2380</v>
      </c>
      <c r="F105" t="s">
        <v>2380</v>
      </c>
      <c r="G105">
        <v>0</v>
      </c>
      <c r="H105" t="s">
        <v>2381</v>
      </c>
      <c r="I105" s="10" t="str">
        <f>IF(B105&lt;18.5,"Underweight",IF(B105&lt;25,"Normalweight",IF(B105&lt;30,"Overweight","Obesity")))</f>
        <v>Obesity</v>
      </c>
      <c r="J105" s="10" t="str">
        <f>IF(C104&lt;5.7,"Normal",IF(C104&lt;6.5,"Prediabetes","Diabetes"))</f>
        <v>Normal</v>
      </c>
    </row>
    <row r="106" spans="1:10" x14ac:dyDescent="0.3">
      <c r="A106" t="s">
        <v>2268</v>
      </c>
      <c r="B106">
        <v>35.299999999999997</v>
      </c>
      <c r="C106">
        <v>5.82</v>
      </c>
      <c r="D106" t="s">
        <v>2381</v>
      </c>
      <c r="E106" t="s">
        <v>2380</v>
      </c>
      <c r="F106" t="s">
        <v>2382</v>
      </c>
      <c r="G106">
        <v>1</v>
      </c>
      <c r="H106" t="s">
        <v>2381</v>
      </c>
      <c r="I106" s="10" t="str">
        <f>IF(B106&lt;18.5,"Underweight",IF(B106&lt;25,"Normalweight",IF(B106&lt;30,"Overweight","Obesity")))</f>
        <v>Obesity</v>
      </c>
      <c r="J106" s="10" t="str">
        <f>IF(C105&lt;5.7,"Normal",IF(C105&lt;6.5,"Prediabetes","Diabetes"))</f>
        <v>Normal</v>
      </c>
    </row>
    <row r="107" spans="1:10" x14ac:dyDescent="0.3">
      <c r="A107" t="s">
        <v>2267</v>
      </c>
      <c r="B107">
        <v>43.83</v>
      </c>
      <c r="C107">
        <v>6.03</v>
      </c>
      <c r="D107" t="s">
        <v>2381</v>
      </c>
      <c r="E107" t="s">
        <v>2380</v>
      </c>
      <c r="F107" t="s">
        <v>2380</v>
      </c>
      <c r="G107">
        <v>2</v>
      </c>
      <c r="H107" t="s">
        <v>2381</v>
      </c>
      <c r="I107" s="10" t="str">
        <f>IF(B107&lt;18.5,"Underweight",IF(B107&lt;25,"Normalweight",IF(B107&lt;30,"Overweight","Obesity")))</f>
        <v>Obesity</v>
      </c>
      <c r="J107" s="10" t="str">
        <f>IF(C106&lt;5.7,"Normal",IF(C106&lt;6.5,"Prediabetes","Diabetes"))</f>
        <v>Prediabetes</v>
      </c>
    </row>
    <row r="108" spans="1:10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>
        <v>0</v>
      </c>
      <c r="H108" t="s">
        <v>2381</v>
      </c>
      <c r="I108" s="10" t="str">
        <f>IF(B108&lt;18.5,"Underweight",IF(B108&lt;25,"Normalweight",IF(B108&lt;30,"Overweight","Obesity")))</f>
        <v>Obesity</v>
      </c>
      <c r="J108" s="10" t="str">
        <f>IF(C107&lt;5.7,"Normal",IF(C107&lt;6.5,"Prediabetes","Diabetes"))</f>
        <v>Prediabetes</v>
      </c>
    </row>
    <row r="109" spans="1:10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>
        <v>0</v>
      </c>
      <c r="H109" t="s">
        <v>2381</v>
      </c>
      <c r="I109" s="10" t="str">
        <f>IF(B109&lt;18.5,"Underweight",IF(B109&lt;25,"Normalweight",IF(B109&lt;30,"Overweight","Obesity")))</f>
        <v>Obesity</v>
      </c>
      <c r="J109" s="10" t="str">
        <f>IF(C108&lt;5.7,"Normal",IF(C108&lt;6.5,"Prediabetes","Diabetes"))</f>
        <v>Diabetes</v>
      </c>
    </row>
    <row r="110" spans="1:10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2381</v>
      </c>
      <c r="I110" s="10" t="str">
        <f>IF(B110&lt;18.5,"Underweight",IF(B110&lt;25,"Normalweight",IF(B110&lt;30,"Overweight","Obesity")))</f>
        <v>Obesity</v>
      </c>
      <c r="J110" s="10" t="str">
        <f>IF(C109&lt;5.7,"Normal",IF(C109&lt;6.5,"Prediabetes","Diabetes"))</f>
        <v>Normal</v>
      </c>
    </row>
    <row r="111" spans="1:10" x14ac:dyDescent="0.3">
      <c r="A111" t="s">
        <v>2263</v>
      </c>
      <c r="B111">
        <v>48.93</v>
      </c>
      <c r="C111">
        <v>11.17</v>
      </c>
      <c r="D111" t="s">
        <v>2381</v>
      </c>
      <c r="E111" t="s">
        <v>2380</v>
      </c>
      <c r="F111" t="s">
        <v>2380</v>
      </c>
      <c r="G111">
        <v>1</v>
      </c>
      <c r="H111" t="s">
        <v>2381</v>
      </c>
      <c r="I111" s="10" t="str">
        <f>IF(B111&lt;18.5,"Underweight",IF(B111&lt;25,"Normalweight",IF(B111&lt;30,"Overweight","Obesity")))</f>
        <v>Obesity</v>
      </c>
      <c r="J111" s="10" t="str">
        <f>IF(C110&lt;5.7,"Normal",IF(C110&lt;6.5,"Prediabetes","Diabetes"))</f>
        <v>Normal</v>
      </c>
    </row>
    <row r="112" spans="1:10" x14ac:dyDescent="0.3">
      <c r="A112" t="s">
        <v>2262</v>
      </c>
      <c r="B112">
        <v>37.07</v>
      </c>
      <c r="C112">
        <v>6.14</v>
      </c>
      <c r="D112" t="s">
        <v>2381</v>
      </c>
      <c r="E112" t="s">
        <v>2380</v>
      </c>
      <c r="F112" t="s">
        <v>2380</v>
      </c>
      <c r="G112">
        <v>0</v>
      </c>
      <c r="H112" t="s">
        <v>2381</v>
      </c>
      <c r="I112" s="10" t="str">
        <f>IF(B112&lt;18.5,"Underweight",IF(B112&lt;25,"Normalweight",IF(B112&lt;30,"Overweight","Obesity")))</f>
        <v>Obesity</v>
      </c>
      <c r="J112" s="10" t="str">
        <f t="shared" si="1"/>
        <v>Diabetes</v>
      </c>
    </row>
    <row r="113" spans="1:10" x14ac:dyDescent="0.3">
      <c r="A113" t="s">
        <v>2261</v>
      </c>
      <c r="B113">
        <v>51.51</v>
      </c>
      <c r="C113">
        <v>6.26</v>
      </c>
      <c r="D113" t="s">
        <v>2381</v>
      </c>
      <c r="E113" t="s">
        <v>2380</v>
      </c>
      <c r="F113" t="s">
        <v>2382</v>
      </c>
      <c r="G113">
        <v>1</v>
      </c>
      <c r="H113" t="s">
        <v>2381</v>
      </c>
      <c r="I113" s="10" t="str">
        <f>IF(B113&lt;18.5,"Underweight",IF(B113&lt;25,"Normalweight",IF(B113&lt;30,"Overweight","Obesity")))</f>
        <v>Obesity</v>
      </c>
      <c r="J113" s="10" t="str">
        <f t="shared" si="1"/>
        <v>Prediabetes</v>
      </c>
    </row>
    <row r="114" spans="1:10" x14ac:dyDescent="0.3">
      <c r="A114" t="s">
        <v>2260</v>
      </c>
      <c r="B114">
        <v>34.799999999999997</v>
      </c>
      <c r="C114">
        <v>4.72</v>
      </c>
      <c r="D114" t="s">
        <v>2381</v>
      </c>
      <c r="E114" t="s">
        <v>2380</v>
      </c>
      <c r="F114" t="s">
        <v>2380</v>
      </c>
      <c r="G114">
        <v>0</v>
      </c>
      <c r="H114" t="s">
        <v>2381</v>
      </c>
      <c r="I114" s="10" t="str">
        <f>IF(B114&lt;18.5,"Underweight",IF(B114&lt;25,"Normalweight",IF(B114&lt;30,"Overweight","Obesity")))</f>
        <v>Obesity</v>
      </c>
      <c r="J114" s="10" t="str">
        <f t="shared" si="1"/>
        <v>Prediabetes</v>
      </c>
    </row>
    <row r="115" spans="1:10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2381</v>
      </c>
      <c r="I115" s="10" t="str">
        <f>IF(B115&lt;18.5,"Underweight",IF(B115&lt;25,"Normalweight",IF(B115&lt;30,"Overweight","Obesity")))</f>
        <v>Obesity</v>
      </c>
      <c r="J115" s="10" t="str">
        <f t="shared" si="1"/>
        <v>Normal</v>
      </c>
    </row>
    <row r="116" spans="1:10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2381</v>
      </c>
      <c r="I116" s="10" t="str">
        <f>IF(B116&lt;18.5,"Underweight",IF(B116&lt;25,"Normalweight",IF(B116&lt;30,"Overweight","Obesity")))</f>
        <v>Obesity</v>
      </c>
      <c r="J116" s="10" t="str">
        <f t="shared" si="1"/>
        <v>Normal</v>
      </c>
    </row>
    <row r="117" spans="1:10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>
        <v>0</v>
      </c>
      <c r="H117" t="s">
        <v>2381</v>
      </c>
      <c r="I117" s="10" t="str">
        <f>IF(B117&lt;18.5,"Underweight",IF(B117&lt;25,"Normalweight",IF(B117&lt;30,"Overweight","Obesity")))</f>
        <v>Obesity</v>
      </c>
      <c r="J117" s="10" t="str">
        <f t="shared" si="1"/>
        <v>Diabetes</v>
      </c>
    </row>
    <row r="118" spans="1:10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2382</v>
      </c>
      <c r="G118">
        <v>1</v>
      </c>
      <c r="H118" t="s">
        <v>2381</v>
      </c>
      <c r="I118" s="10" t="str">
        <f>IF(B118&lt;18.5,"Underweight",IF(B118&lt;25,"Normalweight",IF(B118&lt;30,"Overweight","Obesity")))</f>
        <v>Obesity</v>
      </c>
      <c r="J118" s="10" t="str">
        <f t="shared" si="1"/>
        <v>Prediabetes</v>
      </c>
    </row>
    <row r="119" spans="1:10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>
        <v>0</v>
      </c>
      <c r="H119" t="s">
        <v>2381</v>
      </c>
      <c r="I119" s="10" t="str">
        <f>IF(B119&lt;18.5,"Underweight",IF(B119&lt;25,"Normalweight",IF(B119&lt;30,"Overweight","Obesity")))</f>
        <v>Obesity</v>
      </c>
      <c r="J119" s="10" t="str">
        <f t="shared" si="1"/>
        <v>Prediabetes</v>
      </c>
    </row>
    <row r="120" spans="1:10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>
        <v>0</v>
      </c>
      <c r="H120" t="s">
        <v>2381</v>
      </c>
      <c r="I120" s="10" t="str">
        <f>IF(B120&lt;18.5,"Underweight",IF(B120&lt;25,"Normalweight",IF(B120&lt;30,"Overweight","Obesity")))</f>
        <v>Obesity</v>
      </c>
      <c r="J120" s="10" t="str">
        <f t="shared" si="1"/>
        <v>Diabetes</v>
      </c>
    </row>
    <row r="121" spans="1:10" x14ac:dyDescent="0.3">
      <c r="A121" t="s">
        <v>2253</v>
      </c>
      <c r="B121">
        <v>42.13</v>
      </c>
      <c r="C121">
        <v>5.2</v>
      </c>
      <c r="D121" t="s">
        <v>2381</v>
      </c>
      <c r="E121" t="s">
        <v>2380</v>
      </c>
      <c r="F121" t="s">
        <v>2380</v>
      </c>
      <c r="G121">
        <v>1</v>
      </c>
      <c r="H121" t="s">
        <v>2381</v>
      </c>
      <c r="I121" s="10" t="str">
        <f>IF(B121&lt;18.5,"Underweight",IF(B121&lt;25,"Normalweight",IF(B121&lt;30,"Overweight","Obesity")))</f>
        <v>Obesity</v>
      </c>
      <c r="J121" s="10" t="str">
        <f>IF(C120&lt;5.7,"Normal",IF(C120&lt;6.5,"Prediabetes","Diabetes"))</f>
        <v>Normal</v>
      </c>
    </row>
    <row r="122" spans="1:10" x14ac:dyDescent="0.3">
      <c r="A122" t="s">
        <v>2252</v>
      </c>
      <c r="B122">
        <v>30.78</v>
      </c>
      <c r="C122">
        <v>8.4499999999999993</v>
      </c>
      <c r="D122" t="s">
        <v>2381</v>
      </c>
      <c r="E122" t="s">
        <v>2380</v>
      </c>
      <c r="F122" t="s">
        <v>2380</v>
      </c>
      <c r="G122">
        <v>0</v>
      </c>
      <c r="H122" t="s">
        <v>2381</v>
      </c>
      <c r="I122" s="10" t="str">
        <f>IF(B122&lt;18.5,"Underweight",IF(B122&lt;25,"Normalweight",IF(B122&lt;30,"Overweight","Obesity")))</f>
        <v>Obesity</v>
      </c>
      <c r="J122" s="10" t="str">
        <f t="shared" si="1"/>
        <v>Normal</v>
      </c>
    </row>
    <row r="123" spans="1:10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>
        <v>0</v>
      </c>
      <c r="H123" t="s">
        <v>2381</v>
      </c>
      <c r="I123" s="10" t="str">
        <f>IF(B123&lt;18.5,"Underweight",IF(B123&lt;25,"Normalweight",IF(B123&lt;30,"Overweight","Obesity")))</f>
        <v>Obesity</v>
      </c>
      <c r="J123" s="10" t="str">
        <f t="shared" si="1"/>
        <v>Diabetes</v>
      </c>
    </row>
    <row r="124" spans="1:10" x14ac:dyDescent="0.3">
      <c r="A124" t="s">
        <v>2250</v>
      </c>
      <c r="B124">
        <v>41.46</v>
      </c>
      <c r="C124">
        <v>4.99</v>
      </c>
      <c r="D124" t="s">
        <v>2381</v>
      </c>
      <c r="E124" t="s">
        <v>2380</v>
      </c>
      <c r="F124" t="s">
        <v>2380</v>
      </c>
      <c r="G124">
        <v>2</v>
      </c>
      <c r="H124" t="s">
        <v>2381</v>
      </c>
      <c r="I124" s="10" t="str">
        <f>IF(B124&lt;18.5,"Underweight",IF(B124&lt;25,"Normalweight",IF(B124&lt;30,"Overweight","Obesity")))</f>
        <v>Obesity</v>
      </c>
      <c r="J124" s="10" t="str">
        <f t="shared" si="1"/>
        <v>Diabetes</v>
      </c>
    </row>
    <row r="125" spans="1:10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>
        <v>0</v>
      </c>
      <c r="H125" t="s">
        <v>2381</v>
      </c>
      <c r="I125" s="10" t="str">
        <f>IF(B125&lt;18.5,"Underweight",IF(B125&lt;25,"Normalweight",IF(B125&lt;30,"Overweight","Obesity")))</f>
        <v>Obesity</v>
      </c>
      <c r="J125" s="10" t="str">
        <f t="shared" si="1"/>
        <v>Normal</v>
      </c>
    </row>
    <row r="126" spans="1:10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>
        <v>0</v>
      </c>
      <c r="H126" t="s">
        <v>2381</v>
      </c>
      <c r="I126" s="10" t="str">
        <f>IF(B126&lt;18.5,"Underweight",IF(B126&lt;25,"Normalweight",IF(B126&lt;30,"Overweight","Obesity")))</f>
        <v>Obesity</v>
      </c>
      <c r="J126" s="10" t="str">
        <f t="shared" si="1"/>
        <v>Diabetes</v>
      </c>
    </row>
    <row r="127" spans="1:10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2381</v>
      </c>
      <c r="I127" s="10" t="str">
        <f>IF(B127&lt;18.5,"Underweight",IF(B127&lt;25,"Normalweight",IF(B127&lt;30,"Overweight","Obesity")))</f>
        <v>Obesity</v>
      </c>
      <c r="J127" s="10" t="str">
        <f t="shared" si="1"/>
        <v>Normal</v>
      </c>
    </row>
    <row r="128" spans="1:10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>
        <v>0</v>
      </c>
      <c r="H128" t="s">
        <v>2381</v>
      </c>
      <c r="I128" s="10" t="str">
        <f>IF(B128&lt;18.5,"Underweight",IF(B128&lt;25,"Normalweight",IF(B128&lt;30,"Overweight","Obesity")))</f>
        <v>Obesity</v>
      </c>
      <c r="J128" s="10" t="str">
        <f t="shared" si="1"/>
        <v>Prediabetes</v>
      </c>
    </row>
    <row r="129" spans="1:10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>
        <v>0</v>
      </c>
      <c r="H129" t="s">
        <v>2381</v>
      </c>
      <c r="I129" s="10" t="str">
        <f>IF(B129&lt;18.5,"Underweight",IF(B129&lt;25,"Normalweight",IF(B129&lt;30,"Overweight","Obesity")))</f>
        <v>Obesity</v>
      </c>
      <c r="J129" s="10" t="str">
        <f t="shared" si="1"/>
        <v>Diabetes</v>
      </c>
    </row>
    <row r="130" spans="1:10" x14ac:dyDescent="0.3">
      <c r="A130" t="s">
        <v>2244</v>
      </c>
      <c r="B130">
        <v>34.200000000000003</v>
      </c>
      <c r="C130">
        <v>5.91</v>
      </c>
      <c r="D130" t="s">
        <v>2381</v>
      </c>
      <c r="E130" t="s">
        <v>2380</v>
      </c>
      <c r="F130" t="s">
        <v>2380</v>
      </c>
      <c r="G130">
        <v>0</v>
      </c>
      <c r="H130" t="s">
        <v>2381</v>
      </c>
      <c r="I130" s="10" t="str">
        <f>IF(B130&lt;18.5,"Underweight",IF(B130&lt;25,"Normalweight",IF(B130&lt;30,"Overweight","Obesity")))</f>
        <v>Obesity</v>
      </c>
      <c r="J130" s="10" t="str">
        <f t="shared" ref="J130:J193" si="2">IF(C129&lt;5.7,"Normal",IF(C129&lt;6.5,"Prediabetes","Diabetes"))</f>
        <v>Normal</v>
      </c>
    </row>
    <row r="131" spans="1:10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>
        <v>0</v>
      </c>
      <c r="H131" t="s">
        <v>2381</v>
      </c>
      <c r="I131" s="10" t="str">
        <f>IF(B131&lt;18.5,"Underweight",IF(B131&lt;25,"Normalweight",IF(B131&lt;30,"Overweight","Obesity")))</f>
        <v>Obesity</v>
      </c>
      <c r="J131" s="10" t="str">
        <f>IF(C130&lt;5.7,"Normal",IF(C130&lt;6.5,"Prediabetes","Diabetes"))</f>
        <v>Prediabetes</v>
      </c>
    </row>
    <row r="132" spans="1:10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>
        <v>0</v>
      </c>
      <c r="H132" t="s">
        <v>2381</v>
      </c>
      <c r="I132" s="10" t="str">
        <f>IF(B132&lt;18.5,"Underweight",IF(B132&lt;25,"Normalweight",IF(B132&lt;30,"Overweight","Obesity")))</f>
        <v>Obesity</v>
      </c>
      <c r="J132" s="10" t="str">
        <f t="shared" si="2"/>
        <v>Diabetes</v>
      </c>
    </row>
    <row r="133" spans="1:10" x14ac:dyDescent="0.3">
      <c r="A133" t="s">
        <v>2241</v>
      </c>
      <c r="B133">
        <v>44.86</v>
      </c>
      <c r="C133">
        <v>4.38</v>
      </c>
      <c r="D133" t="s">
        <v>2381</v>
      </c>
      <c r="E133" t="s">
        <v>2380</v>
      </c>
      <c r="F133" t="s">
        <v>2380</v>
      </c>
      <c r="G133">
        <v>0</v>
      </c>
      <c r="H133" t="s">
        <v>2381</v>
      </c>
      <c r="I133" s="10" t="str">
        <f>IF(B133&lt;18.5,"Underweight",IF(B133&lt;25,"Normalweight",IF(B133&lt;30,"Overweight","Obesity")))</f>
        <v>Obesity</v>
      </c>
      <c r="J133" s="10" t="str">
        <f t="shared" si="2"/>
        <v>Prediabetes</v>
      </c>
    </row>
    <row r="134" spans="1:10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2381</v>
      </c>
      <c r="I134" s="10" t="str">
        <f>IF(B134&lt;18.5,"Underweight",IF(B134&lt;25,"Normalweight",IF(B134&lt;30,"Overweight","Obesity")))</f>
        <v>Obesity</v>
      </c>
      <c r="J134" s="10" t="str">
        <f t="shared" si="2"/>
        <v>Normal</v>
      </c>
    </row>
    <row r="135" spans="1:10" x14ac:dyDescent="0.3">
      <c r="A135" t="s">
        <v>2239</v>
      </c>
      <c r="B135">
        <v>41.12</v>
      </c>
      <c r="C135">
        <v>7.54</v>
      </c>
      <c r="D135" t="s">
        <v>2381</v>
      </c>
      <c r="E135" t="s">
        <v>2380</v>
      </c>
      <c r="F135" t="s">
        <v>2380</v>
      </c>
      <c r="G135">
        <v>0</v>
      </c>
      <c r="H135" t="s">
        <v>2381</v>
      </c>
      <c r="I135" s="10" t="str">
        <f>IF(B135&lt;18.5,"Underweight",IF(B135&lt;25,"Normalweight",IF(B135&lt;30,"Overweight","Obesity")))</f>
        <v>Obesity</v>
      </c>
      <c r="J135" s="10" t="str">
        <f t="shared" si="2"/>
        <v>Normal</v>
      </c>
    </row>
    <row r="136" spans="1:10" x14ac:dyDescent="0.3">
      <c r="A136" t="s">
        <v>2238</v>
      </c>
      <c r="B136">
        <v>38.39</v>
      </c>
      <c r="C136">
        <v>5.1100000000000003</v>
      </c>
      <c r="D136" t="s">
        <v>2381</v>
      </c>
      <c r="E136" t="s">
        <v>2380</v>
      </c>
      <c r="F136" t="s">
        <v>2380</v>
      </c>
      <c r="G136">
        <v>1</v>
      </c>
      <c r="H136" t="s">
        <v>2381</v>
      </c>
      <c r="I136" s="10" t="str">
        <f>IF(B136&lt;18.5,"Underweight",IF(B136&lt;25,"Normalweight",IF(B136&lt;30,"Overweight","Obesity")))</f>
        <v>Obesity</v>
      </c>
      <c r="J136" s="10" t="str">
        <f t="shared" si="2"/>
        <v>Diabetes</v>
      </c>
    </row>
    <row r="137" spans="1:10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2382</v>
      </c>
      <c r="G137">
        <v>1</v>
      </c>
      <c r="H137" t="s">
        <v>2381</v>
      </c>
      <c r="I137" s="10" t="str">
        <f>IF(B137&lt;18.5,"Underweight",IF(B137&lt;25,"Normalweight",IF(B137&lt;30,"Overweight","Obesity")))</f>
        <v>Obesity</v>
      </c>
      <c r="J137" s="10" t="str">
        <f t="shared" si="2"/>
        <v>Normal</v>
      </c>
    </row>
    <row r="138" spans="1:10" x14ac:dyDescent="0.3">
      <c r="A138" t="s">
        <v>2236</v>
      </c>
      <c r="B138">
        <v>42.24</v>
      </c>
      <c r="C138">
        <v>5.55</v>
      </c>
      <c r="D138" t="s">
        <v>2380</v>
      </c>
      <c r="E138" t="s">
        <v>2381</v>
      </c>
      <c r="F138" t="s">
        <v>2380</v>
      </c>
      <c r="G138">
        <v>1</v>
      </c>
      <c r="H138" t="s">
        <v>2381</v>
      </c>
      <c r="I138" s="10" t="str">
        <f>IF(B138&lt;18.5,"Underweight",IF(B138&lt;25,"Normalweight",IF(B138&lt;30,"Overweight","Obesity")))</f>
        <v>Obesity</v>
      </c>
      <c r="J138" s="10" t="str">
        <f t="shared" si="2"/>
        <v>Normal</v>
      </c>
    </row>
    <row r="139" spans="1:10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>
        <v>0</v>
      </c>
      <c r="H139" t="s">
        <v>2381</v>
      </c>
      <c r="I139" s="10" t="str">
        <f>IF(B139&lt;18.5,"Underweight",IF(B139&lt;25,"Normalweight",IF(B139&lt;30,"Overweight","Obesity")))</f>
        <v>Obesity</v>
      </c>
      <c r="J139" s="10" t="str">
        <f t="shared" si="2"/>
        <v>Normal</v>
      </c>
    </row>
    <row r="140" spans="1:10" x14ac:dyDescent="0.3">
      <c r="A140" t="s">
        <v>2234</v>
      </c>
      <c r="B140">
        <v>42.89</v>
      </c>
      <c r="C140">
        <v>5.28</v>
      </c>
      <c r="D140" t="s">
        <v>2381</v>
      </c>
      <c r="E140" t="s">
        <v>2380</v>
      </c>
      <c r="F140" t="s">
        <v>2380</v>
      </c>
      <c r="G140">
        <v>0</v>
      </c>
      <c r="H140" t="s">
        <v>2381</v>
      </c>
      <c r="I140" s="10" t="str">
        <f>IF(B140&lt;18.5,"Underweight",IF(B140&lt;25,"Normalweight",IF(B140&lt;30,"Overweight","Obesity")))</f>
        <v>Obesity</v>
      </c>
      <c r="J140" s="10" t="str">
        <f t="shared" si="2"/>
        <v>Prediabetes</v>
      </c>
    </row>
    <row r="141" spans="1:10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>
        <v>0</v>
      </c>
      <c r="H141" t="s">
        <v>2381</v>
      </c>
      <c r="I141" s="10" t="str">
        <f>IF(B141&lt;18.5,"Underweight",IF(B141&lt;25,"Normalweight",IF(B141&lt;30,"Overweight","Obesity")))</f>
        <v>Obesity</v>
      </c>
      <c r="J141" s="10" t="str">
        <f>IF(C140&lt;5.7,"Normal",IF(C140&lt;6.5,"Prediabetes","Diabetes"))</f>
        <v>Normal</v>
      </c>
    </row>
    <row r="142" spans="1:10" x14ac:dyDescent="0.3">
      <c r="A142" t="s">
        <v>2232</v>
      </c>
      <c r="B142">
        <v>35.200000000000003</v>
      </c>
      <c r="C142">
        <v>8.01</v>
      </c>
      <c r="D142" t="s">
        <v>2381</v>
      </c>
      <c r="E142" t="s">
        <v>2380</v>
      </c>
      <c r="F142" t="s">
        <v>2380</v>
      </c>
      <c r="G142">
        <v>1</v>
      </c>
      <c r="H142" t="s">
        <v>2381</v>
      </c>
      <c r="I142" s="10" t="str">
        <f>IF(B142&lt;18.5,"Underweight",IF(B142&lt;25,"Normalweight",IF(B142&lt;30,"Overweight","Obesity")))</f>
        <v>Obesity</v>
      </c>
      <c r="J142" s="10" t="str">
        <f t="shared" si="2"/>
        <v>Normal</v>
      </c>
    </row>
    <row r="143" spans="1:10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>
        <v>0</v>
      </c>
      <c r="H143" t="s">
        <v>2381</v>
      </c>
      <c r="I143" s="10" t="str">
        <f>IF(B143&lt;18.5,"Underweight",IF(B143&lt;25,"Normalweight",IF(B143&lt;30,"Overweight","Obesity")))</f>
        <v>Obesity</v>
      </c>
      <c r="J143" s="10" t="str">
        <f t="shared" si="2"/>
        <v>Diabetes</v>
      </c>
    </row>
    <row r="144" spans="1:10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>
        <v>0</v>
      </c>
      <c r="H144" t="s">
        <v>2381</v>
      </c>
      <c r="I144" s="10" t="str">
        <f>IF(B144&lt;18.5,"Underweight",IF(B144&lt;25,"Normalweight",IF(B144&lt;30,"Overweight","Obesity")))</f>
        <v>Obesity</v>
      </c>
      <c r="J144" s="10" t="str">
        <f t="shared" si="2"/>
        <v>Normal</v>
      </c>
    </row>
    <row r="145" spans="1:10" x14ac:dyDescent="0.3">
      <c r="A145" t="s">
        <v>2229</v>
      </c>
      <c r="B145">
        <v>33.4</v>
      </c>
      <c r="C145">
        <v>10.73</v>
      </c>
      <c r="D145" t="s">
        <v>2381</v>
      </c>
      <c r="E145" t="s">
        <v>2380</v>
      </c>
      <c r="F145" t="s">
        <v>2380</v>
      </c>
      <c r="G145">
        <v>1</v>
      </c>
      <c r="H145" t="s">
        <v>2381</v>
      </c>
      <c r="I145" s="10" t="str">
        <f>IF(B145&lt;18.5,"Underweight",IF(B145&lt;25,"Normalweight",IF(B145&lt;30,"Overweight","Obesity")))</f>
        <v>Obesity</v>
      </c>
      <c r="J145" s="10" t="str">
        <f t="shared" si="2"/>
        <v>Prediabetes</v>
      </c>
    </row>
    <row r="146" spans="1:10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>
        <v>0</v>
      </c>
      <c r="H146" t="s">
        <v>2381</v>
      </c>
      <c r="I146" s="10" t="str">
        <f>IF(B146&lt;18.5,"Underweight",IF(B146&lt;25,"Normalweight",IF(B146&lt;30,"Overweight","Obesity")))</f>
        <v>Obesity</v>
      </c>
      <c r="J146" s="10" t="str">
        <f t="shared" si="2"/>
        <v>Diabetes</v>
      </c>
    </row>
    <row r="147" spans="1:10" x14ac:dyDescent="0.3">
      <c r="A147" t="s">
        <v>2227</v>
      </c>
      <c r="B147">
        <v>41.52</v>
      </c>
      <c r="C147">
        <v>11.82</v>
      </c>
      <c r="D147" t="s">
        <v>2381</v>
      </c>
      <c r="E147" t="s">
        <v>2380</v>
      </c>
      <c r="F147" t="s">
        <v>2380</v>
      </c>
      <c r="G147">
        <v>2</v>
      </c>
      <c r="H147" t="s">
        <v>2381</v>
      </c>
      <c r="I147" s="10" t="str">
        <f>IF(B147&lt;18.5,"Underweight",IF(B147&lt;25,"Normalweight",IF(B147&lt;30,"Overweight","Obesity")))</f>
        <v>Obesity</v>
      </c>
      <c r="J147" s="10" t="str">
        <f t="shared" si="2"/>
        <v>Diabetes</v>
      </c>
    </row>
    <row r="148" spans="1:10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>
        <v>0</v>
      </c>
      <c r="H148" t="s">
        <v>2381</v>
      </c>
      <c r="I148" s="10" t="str">
        <f>IF(B148&lt;18.5,"Underweight",IF(B148&lt;25,"Normalweight",IF(B148&lt;30,"Overweight","Obesity")))</f>
        <v>Obesity</v>
      </c>
      <c r="J148" s="10" t="str">
        <f t="shared" si="2"/>
        <v>Diabetes</v>
      </c>
    </row>
    <row r="149" spans="1:10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>
        <v>0</v>
      </c>
      <c r="H149" t="s">
        <v>2381</v>
      </c>
      <c r="I149" s="10" t="str">
        <f>IF(B149&lt;18.5,"Underweight",IF(B149&lt;25,"Normalweight",IF(B149&lt;30,"Overweight","Obesity")))</f>
        <v>Obesity</v>
      </c>
      <c r="J149" s="10" t="str">
        <f t="shared" si="2"/>
        <v>Diabetes</v>
      </c>
    </row>
    <row r="150" spans="1:10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>
        <v>0</v>
      </c>
      <c r="H150" t="s">
        <v>2381</v>
      </c>
      <c r="I150" s="10" t="str">
        <f>IF(B150&lt;18.5,"Underweight",IF(B150&lt;25,"Normalweight",IF(B150&lt;30,"Overweight","Obesity")))</f>
        <v>Obesity</v>
      </c>
      <c r="J150" s="10" t="str">
        <f t="shared" si="2"/>
        <v>Normal</v>
      </c>
    </row>
    <row r="151" spans="1:10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>
        <v>0</v>
      </c>
      <c r="H151" t="s">
        <v>2381</v>
      </c>
      <c r="I151" s="10" t="str">
        <f>IF(B151&lt;18.5,"Underweight",IF(B151&lt;25,"Normalweight",IF(B151&lt;30,"Overweight","Obesity")))</f>
        <v>Overweight</v>
      </c>
      <c r="J151" s="10" t="str">
        <f>IF(C150&lt;5.7,"Normal",IF(C150&lt;6.5,"Prediabetes","Diabetes"))</f>
        <v>Normal</v>
      </c>
    </row>
    <row r="152" spans="1:10" x14ac:dyDescent="0.3">
      <c r="A152" t="s">
        <v>2222</v>
      </c>
      <c r="B152">
        <v>36.54</v>
      </c>
      <c r="C152">
        <v>4.46</v>
      </c>
      <c r="D152" t="s">
        <v>2381</v>
      </c>
      <c r="E152" t="s">
        <v>2380</v>
      </c>
      <c r="F152" t="s">
        <v>2380</v>
      </c>
      <c r="G152">
        <v>1</v>
      </c>
      <c r="H152" t="s">
        <v>2381</v>
      </c>
      <c r="I152" s="10" t="str">
        <f>IF(B152&lt;18.5,"Underweight",IF(B152&lt;25,"Normalweight",IF(B152&lt;30,"Overweight","Obesity")))</f>
        <v>Obesity</v>
      </c>
      <c r="J152" s="10" t="str">
        <f t="shared" si="2"/>
        <v>Normal</v>
      </c>
    </row>
    <row r="153" spans="1:10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>
        <v>0</v>
      </c>
      <c r="H153" t="s">
        <v>2381</v>
      </c>
      <c r="I153" s="10" t="str">
        <f>IF(B153&lt;18.5,"Underweight",IF(B153&lt;25,"Normalweight",IF(B153&lt;30,"Overweight","Obesity")))</f>
        <v>Obesity</v>
      </c>
      <c r="J153" s="10" t="str">
        <f t="shared" si="2"/>
        <v>Normal</v>
      </c>
    </row>
    <row r="154" spans="1:10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2381</v>
      </c>
      <c r="I154" s="10" t="str">
        <f>IF(B154&lt;18.5,"Underweight",IF(B154&lt;25,"Normalweight",IF(B154&lt;30,"Overweight","Obesity")))</f>
        <v>Obesity</v>
      </c>
      <c r="J154" s="10" t="str">
        <f t="shared" si="2"/>
        <v>Normal</v>
      </c>
    </row>
    <row r="155" spans="1:10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2381</v>
      </c>
      <c r="I155" s="10" t="str">
        <f>IF(B155&lt;18.5,"Underweight",IF(B155&lt;25,"Normalweight",IF(B155&lt;30,"Overweight","Obesity")))</f>
        <v>Obesity</v>
      </c>
      <c r="J155" s="10" t="str">
        <f t="shared" si="2"/>
        <v>Prediabetes</v>
      </c>
    </row>
    <row r="156" spans="1:10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2382</v>
      </c>
      <c r="G156">
        <v>1</v>
      </c>
      <c r="H156" t="s">
        <v>2381</v>
      </c>
      <c r="I156" s="10" t="str">
        <f>IF(B156&lt;18.5,"Underweight",IF(B156&lt;25,"Normalweight",IF(B156&lt;30,"Overweight","Obesity")))</f>
        <v>Overweight</v>
      </c>
      <c r="J156" s="10" t="str">
        <f t="shared" si="2"/>
        <v>Prediabetes</v>
      </c>
    </row>
    <row r="157" spans="1:10" x14ac:dyDescent="0.3">
      <c r="A157" t="s">
        <v>2217</v>
      </c>
      <c r="B157">
        <v>45.81</v>
      </c>
      <c r="C157">
        <v>4.76</v>
      </c>
      <c r="D157" t="s">
        <v>2381</v>
      </c>
      <c r="E157" t="s">
        <v>2380</v>
      </c>
      <c r="F157" t="s">
        <v>2382</v>
      </c>
      <c r="G157">
        <v>1</v>
      </c>
      <c r="H157" t="s">
        <v>2381</v>
      </c>
      <c r="I157" s="10" t="str">
        <f>IF(B157&lt;18.5,"Underweight",IF(B157&lt;25,"Normalweight",IF(B157&lt;30,"Overweight","Obesity")))</f>
        <v>Obesity</v>
      </c>
      <c r="J157" s="10" t="str">
        <f t="shared" si="2"/>
        <v>Normal</v>
      </c>
    </row>
    <row r="158" spans="1:10" x14ac:dyDescent="0.3">
      <c r="A158" t="s">
        <v>2216</v>
      </c>
      <c r="B158">
        <v>34.43</v>
      </c>
      <c r="C158">
        <v>10.82</v>
      </c>
      <c r="D158" t="s">
        <v>2381</v>
      </c>
      <c r="E158" t="s">
        <v>2380</v>
      </c>
      <c r="F158" t="s">
        <v>2380</v>
      </c>
      <c r="G158">
        <v>1</v>
      </c>
      <c r="H158" t="s">
        <v>2381</v>
      </c>
      <c r="I158" s="10" t="str">
        <f>IF(B158&lt;18.5,"Underweight",IF(B158&lt;25,"Normalweight",IF(B158&lt;30,"Overweight","Obesity")))</f>
        <v>Obesity</v>
      </c>
      <c r="J158" s="10" t="str">
        <f t="shared" si="2"/>
        <v>Normal</v>
      </c>
    </row>
    <row r="159" spans="1:10" x14ac:dyDescent="0.3">
      <c r="A159" t="s">
        <v>2215</v>
      </c>
      <c r="B159">
        <v>41.33</v>
      </c>
      <c r="C159">
        <v>4.01</v>
      </c>
      <c r="D159" t="s">
        <v>2381</v>
      </c>
      <c r="E159" t="s">
        <v>2380</v>
      </c>
      <c r="F159" t="s">
        <v>2380</v>
      </c>
      <c r="G159">
        <v>0</v>
      </c>
      <c r="H159" t="s">
        <v>2381</v>
      </c>
      <c r="I159" s="10" t="str">
        <f>IF(B159&lt;18.5,"Underweight",IF(B159&lt;25,"Normalweight",IF(B159&lt;30,"Overweight","Obesity")))</f>
        <v>Obesity</v>
      </c>
      <c r="J159" s="10" t="str">
        <f t="shared" si="2"/>
        <v>Diabetes</v>
      </c>
    </row>
    <row r="160" spans="1:10" x14ac:dyDescent="0.3">
      <c r="A160" t="s">
        <v>2214</v>
      </c>
      <c r="B160">
        <v>31.92</v>
      </c>
      <c r="C160">
        <v>5.12</v>
      </c>
      <c r="D160" t="s">
        <v>2381</v>
      </c>
      <c r="E160" t="s">
        <v>2380</v>
      </c>
      <c r="F160" t="s">
        <v>2380</v>
      </c>
      <c r="G160">
        <v>1</v>
      </c>
      <c r="H160" t="s">
        <v>2381</v>
      </c>
      <c r="I160" s="10" t="str">
        <f>IF(B160&lt;18.5,"Underweight",IF(B160&lt;25,"Normalweight",IF(B160&lt;30,"Overweight","Obesity")))</f>
        <v>Obesity</v>
      </c>
      <c r="J160" s="10" t="str">
        <f t="shared" si="2"/>
        <v>Normal</v>
      </c>
    </row>
    <row r="161" spans="1:10" x14ac:dyDescent="0.3">
      <c r="A161" t="s">
        <v>2213</v>
      </c>
      <c r="B161">
        <v>39.799999999999997</v>
      </c>
      <c r="C161">
        <v>10.54</v>
      </c>
      <c r="D161" t="s">
        <v>2381</v>
      </c>
      <c r="E161" t="s">
        <v>2380</v>
      </c>
      <c r="F161" t="s">
        <v>2380</v>
      </c>
      <c r="G161">
        <v>2</v>
      </c>
      <c r="H161" t="s">
        <v>2381</v>
      </c>
      <c r="I161" s="10" t="str">
        <f>IF(B161&lt;18.5,"Underweight",IF(B161&lt;25,"Normalweight",IF(B161&lt;30,"Overweight","Obesity")))</f>
        <v>Obesity</v>
      </c>
      <c r="J161" s="10" t="str">
        <f>IF(C160&lt;5.7,"Normal",IF(C160&lt;6.5,"Prediabetes","Diabetes"))</f>
        <v>Normal</v>
      </c>
    </row>
    <row r="162" spans="1:10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>
        <v>0</v>
      </c>
      <c r="H162" t="s">
        <v>2381</v>
      </c>
      <c r="I162" s="10" t="str">
        <f>IF(B162&lt;18.5,"Underweight",IF(B162&lt;25,"Normalweight",IF(B162&lt;30,"Overweight","Obesity")))</f>
        <v>Obesity</v>
      </c>
      <c r="J162" s="10" t="str">
        <f t="shared" si="2"/>
        <v>Diabetes</v>
      </c>
    </row>
    <row r="163" spans="1:10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>
        <v>0</v>
      </c>
      <c r="H163" t="s">
        <v>2381</v>
      </c>
      <c r="I163" s="10" t="str">
        <f>IF(B163&lt;18.5,"Underweight",IF(B163&lt;25,"Normalweight",IF(B163&lt;30,"Overweight","Obesity")))</f>
        <v>Obesity</v>
      </c>
      <c r="J163" s="10" t="str">
        <f t="shared" si="2"/>
        <v>Normal</v>
      </c>
    </row>
    <row r="164" spans="1:10" x14ac:dyDescent="0.3">
      <c r="A164" t="s">
        <v>2210</v>
      </c>
      <c r="B164">
        <v>37.07</v>
      </c>
      <c r="C164">
        <v>4.28</v>
      </c>
      <c r="D164" t="s">
        <v>2380</v>
      </c>
      <c r="E164" t="s">
        <v>2381</v>
      </c>
      <c r="F164" t="s">
        <v>2380</v>
      </c>
      <c r="G164">
        <v>1</v>
      </c>
      <c r="H164" t="s">
        <v>2381</v>
      </c>
      <c r="I164" s="10" t="str">
        <f>IF(B164&lt;18.5,"Underweight",IF(B164&lt;25,"Normalweight",IF(B164&lt;30,"Overweight","Obesity")))</f>
        <v>Obesity</v>
      </c>
      <c r="J164" s="10" t="str">
        <f t="shared" si="2"/>
        <v>Normal</v>
      </c>
    </row>
    <row r="165" spans="1:10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>
        <v>0</v>
      </c>
      <c r="H165" t="s">
        <v>2381</v>
      </c>
      <c r="I165" s="10" t="str">
        <f>IF(B165&lt;18.5,"Underweight",IF(B165&lt;25,"Normalweight",IF(B165&lt;30,"Overweight","Obesity")))</f>
        <v>Obesity</v>
      </c>
      <c r="J165" s="10" t="str">
        <f t="shared" si="2"/>
        <v>Normal</v>
      </c>
    </row>
    <row r="166" spans="1:10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2382</v>
      </c>
      <c r="G166">
        <v>1</v>
      </c>
      <c r="H166" t="s">
        <v>2381</v>
      </c>
      <c r="I166" s="10" t="str">
        <f>IF(B166&lt;18.5,"Underweight",IF(B166&lt;25,"Normalweight",IF(B166&lt;30,"Overweight","Obesity")))</f>
        <v>Obesity</v>
      </c>
      <c r="J166" s="10" t="str">
        <f t="shared" si="2"/>
        <v>Diabetes</v>
      </c>
    </row>
    <row r="167" spans="1:10" x14ac:dyDescent="0.3">
      <c r="A167" t="s">
        <v>2207</v>
      </c>
      <c r="B167">
        <v>37.869999999999997</v>
      </c>
      <c r="C167">
        <v>4.29</v>
      </c>
      <c r="D167" t="s">
        <v>2381</v>
      </c>
      <c r="E167" t="s">
        <v>2380</v>
      </c>
      <c r="F167" t="s">
        <v>2382</v>
      </c>
      <c r="G167">
        <v>1</v>
      </c>
      <c r="H167" t="s">
        <v>2381</v>
      </c>
      <c r="I167" s="10" t="str">
        <f>IF(B167&lt;18.5,"Underweight",IF(B167&lt;25,"Normalweight",IF(B167&lt;30,"Overweight","Obesity")))</f>
        <v>Obesity</v>
      </c>
      <c r="J167" s="10" t="str">
        <f t="shared" si="2"/>
        <v>Normal</v>
      </c>
    </row>
    <row r="168" spans="1:10" x14ac:dyDescent="0.3">
      <c r="A168" t="s">
        <v>2206</v>
      </c>
      <c r="B168">
        <v>40.61</v>
      </c>
      <c r="C168">
        <v>8</v>
      </c>
      <c r="D168" t="s">
        <v>2381</v>
      </c>
      <c r="E168" t="s">
        <v>2380</v>
      </c>
      <c r="F168" t="s">
        <v>2380</v>
      </c>
      <c r="G168">
        <v>1</v>
      </c>
      <c r="H168" t="s">
        <v>2381</v>
      </c>
      <c r="I168" s="10" t="str">
        <f>IF(B168&lt;18.5,"Underweight",IF(B168&lt;25,"Normalweight",IF(B168&lt;30,"Overweight","Obesity")))</f>
        <v>Obesity</v>
      </c>
      <c r="J168" s="10" t="str">
        <f t="shared" si="2"/>
        <v>Normal</v>
      </c>
    </row>
    <row r="169" spans="1:10" x14ac:dyDescent="0.3">
      <c r="A169" t="s">
        <v>2205</v>
      </c>
      <c r="B169">
        <v>30.78</v>
      </c>
      <c r="C169">
        <v>4.67</v>
      </c>
      <c r="D169" t="s">
        <v>2381</v>
      </c>
      <c r="E169" t="s">
        <v>2380</v>
      </c>
      <c r="F169" t="s">
        <v>2380</v>
      </c>
      <c r="G169">
        <v>0</v>
      </c>
      <c r="H169" t="s">
        <v>2381</v>
      </c>
      <c r="I169" s="10" t="str">
        <f>IF(B169&lt;18.5,"Underweight",IF(B169&lt;25,"Normalweight",IF(B169&lt;30,"Overweight","Obesity")))</f>
        <v>Obesity</v>
      </c>
      <c r="J169" s="10" t="str">
        <f t="shared" si="2"/>
        <v>Diabetes</v>
      </c>
    </row>
    <row r="170" spans="1:10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>
        <v>0</v>
      </c>
      <c r="H170" t="s">
        <v>2381</v>
      </c>
      <c r="I170" s="10" t="str">
        <f>IF(B170&lt;18.5,"Underweight",IF(B170&lt;25,"Normalweight",IF(B170&lt;30,"Overweight","Obesity")))</f>
        <v>Obesity</v>
      </c>
      <c r="J170" s="10" t="str">
        <f t="shared" si="2"/>
        <v>Normal</v>
      </c>
    </row>
    <row r="171" spans="1:10" x14ac:dyDescent="0.3">
      <c r="A171" t="s">
        <v>2203</v>
      </c>
      <c r="B171">
        <v>37.619999999999997</v>
      </c>
      <c r="C171">
        <v>6.32</v>
      </c>
      <c r="D171" t="s">
        <v>2381</v>
      </c>
      <c r="E171" t="s">
        <v>2381</v>
      </c>
      <c r="F171" t="s">
        <v>2380</v>
      </c>
      <c r="G171">
        <v>2</v>
      </c>
      <c r="H171" t="s">
        <v>2381</v>
      </c>
      <c r="I171" s="10" t="str">
        <f>IF(B171&lt;18.5,"Underweight",IF(B171&lt;25,"Normalweight",IF(B171&lt;30,"Overweight","Obesity")))</f>
        <v>Obesity</v>
      </c>
      <c r="J171" s="10" t="str">
        <f>IF(C170&lt;5.7,"Normal",IF(C170&lt;6.5,"Prediabetes","Diabetes"))</f>
        <v>Normal</v>
      </c>
    </row>
    <row r="172" spans="1:10" x14ac:dyDescent="0.3">
      <c r="A172" t="s">
        <v>2202</v>
      </c>
      <c r="B172">
        <v>36.08</v>
      </c>
      <c r="C172">
        <v>6.1</v>
      </c>
      <c r="D172" t="s">
        <v>2381</v>
      </c>
      <c r="E172" t="s">
        <v>2380</v>
      </c>
      <c r="F172" t="s">
        <v>2380</v>
      </c>
      <c r="G172">
        <v>1</v>
      </c>
      <c r="H172" t="s">
        <v>2381</v>
      </c>
      <c r="I172" s="10" t="str">
        <f>IF(B172&lt;18.5,"Underweight",IF(B172&lt;25,"Normalweight",IF(B172&lt;30,"Overweight","Obesity")))</f>
        <v>Obesity</v>
      </c>
      <c r="J172" s="10" t="str">
        <f t="shared" si="2"/>
        <v>Prediabetes</v>
      </c>
    </row>
    <row r="173" spans="1:10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>
        <v>0</v>
      </c>
      <c r="H173" t="s">
        <v>2381</v>
      </c>
      <c r="I173" s="10" t="str">
        <f>IF(B173&lt;18.5,"Underweight",IF(B173&lt;25,"Normalweight",IF(B173&lt;30,"Overweight","Obesity")))</f>
        <v>Obesity</v>
      </c>
      <c r="J173" s="10" t="str">
        <f t="shared" si="2"/>
        <v>Prediabetes</v>
      </c>
    </row>
    <row r="174" spans="1:10" x14ac:dyDescent="0.3">
      <c r="A174" t="s">
        <v>2200</v>
      </c>
      <c r="B174">
        <v>47.46</v>
      </c>
      <c r="C174">
        <v>6.24</v>
      </c>
      <c r="D174" t="s">
        <v>2381</v>
      </c>
      <c r="E174" t="s">
        <v>2380</v>
      </c>
      <c r="F174" t="s">
        <v>2380</v>
      </c>
      <c r="G174">
        <v>1</v>
      </c>
      <c r="H174" t="s">
        <v>2381</v>
      </c>
      <c r="I174" s="10" t="str">
        <f>IF(B174&lt;18.5,"Underweight",IF(B174&lt;25,"Normalweight",IF(B174&lt;30,"Overweight","Obesity")))</f>
        <v>Obesity</v>
      </c>
      <c r="J174" s="10" t="str">
        <f t="shared" si="2"/>
        <v>Normal</v>
      </c>
    </row>
    <row r="175" spans="1:10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>
        <v>0</v>
      </c>
      <c r="H175" t="s">
        <v>2381</v>
      </c>
      <c r="I175" s="10" t="str">
        <f>IF(B175&lt;18.5,"Underweight",IF(B175&lt;25,"Normalweight",IF(B175&lt;30,"Overweight","Obesity")))</f>
        <v>Obesity</v>
      </c>
      <c r="J175" s="10" t="str">
        <f t="shared" si="2"/>
        <v>Prediabetes</v>
      </c>
    </row>
    <row r="176" spans="1:10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2381</v>
      </c>
      <c r="I176" s="10" t="str">
        <f>IF(B176&lt;18.5,"Underweight",IF(B176&lt;25,"Normalweight",IF(B176&lt;30,"Overweight","Obesity")))</f>
        <v>Obesity</v>
      </c>
      <c r="J176" s="10" t="str">
        <f t="shared" si="2"/>
        <v>Normal</v>
      </c>
    </row>
    <row r="177" spans="1:10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2381</v>
      </c>
      <c r="I177" s="10" t="str">
        <f>IF(B177&lt;18.5,"Underweight",IF(B177&lt;25,"Normalweight",IF(B177&lt;30,"Overweight","Obesity")))</f>
        <v>Obesity</v>
      </c>
      <c r="J177" s="10" t="str">
        <f t="shared" si="2"/>
        <v>Normal</v>
      </c>
    </row>
    <row r="178" spans="1:10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>
        <v>0</v>
      </c>
      <c r="H178" t="s">
        <v>2381</v>
      </c>
      <c r="I178" s="10" t="str">
        <f>IF(B178&lt;18.5,"Underweight",IF(B178&lt;25,"Normalweight",IF(B178&lt;30,"Overweight","Obesity")))</f>
        <v>Obesity</v>
      </c>
      <c r="J178" s="10" t="str">
        <f t="shared" si="2"/>
        <v>Normal</v>
      </c>
    </row>
    <row r="179" spans="1:10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>
        <v>0</v>
      </c>
      <c r="H179" t="s">
        <v>2381</v>
      </c>
      <c r="I179" s="10" t="str">
        <f>IF(B179&lt;18.5,"Underweight",IF(B179&lt;25,"Normalweight",IF(B179&lt;30,"Overweight","Obesity")))</f>
        <v>Obesity</v>
      </c>
      <c r="J179" s="10" t="str">
        <f t="shared" si="2"/>
        <v>Prediabetes</v>
      </c>
    </row>
    <row r="180" spans="1:10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>
        <v>0</v>
      </c>
      <c r="H180" t="s">
        <v>2381</v>
      </c>
      <c r="I180" s="10" t="str">
        <f>IF(B180&lt;18.5,"Underweight",IF(B180&lt;25,"Normalweight",IF(B180&lt;30,"Overweight","Obesity")))</f>
        <v>Obesity</v>
      </c>
      <c r="J180" s="10" t="str">
        <f t="shared" si="2"/>
        <v>Diabetes</v>
      </c>
    </row>
    <row r="181" spans="1:10" x14ac:dyDescent="0.3">
      <c r="A181" t="s">
        <v>2193</v>
      </c>
      <c r="B181">
        <v>34.799999999999997</v>
      </c>
      <c r="C181">
        <v>11.4</v>
      </c>
      <c r="D181" t="s">
        <v>2381</v>
      </c>
      <c r="E181" t="s">
        <v>2380</v>
      </c>
      <c r="F181" t="s">
        <v>2382</v>
      </c>
      <c r="G181">
        <v>1</v>
      </c>
      <c r="H181" t="s">
        <v>2380</v>
      </c>
      <c r="I181" s="10" t="str">
        <f>IF(B181&lt;18.5,"Underweight",IF(B181&lt;25,"Normalweight",IF(B181&lt;30,"Overweight","Obesity")))</f>
        <v>Obesity</v>
      </c>
      <c r="J181" s="10" t="str">
        <f>IF(C180&lt;5.7,"Normal",IF(C180&lt;6.5,"Prediabetes","Diabetes"))</f>
        <v>Prediabetes</v>
      </c>
    </row>
    <row r="182" spans="1:10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2382</v>
      </c>
      <c r="G182">
        <v>1</v>
      </c>
      <c r="H182" t="s">
        <v>2381</v>
      </c>
      <c r="I182" s="10" t="str">
        <f>IF(B182&lt;18.5,"Underweight",IF(B182&lt;25,"Normalweight",IF(B182&lt;30,"Overweight","Obesity")))</f>
        <v>Obesity</v>
      </c>
      <c r="J182" s="10" t="str">
        <f t="shared" si="2"/>
        <v>Diabetes</v>
      </c>
    </row>
    <row r="183" spans="1:10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2381</v>
      </c>
      <c r="I183" s="10" t="str">
        <f>IF(B183&lt;18.5,"Underweight",IF(B183&lt;25,"Normalweight",IF(B183&lt;30,"Overweight","Obesity")))</f>
        <v>Obesity</v>
      </c>
      <c r="J183" s="10" t="str">
        <f t="shared" si="2"/>
        <v>Normal</v>
      </c>
    </row>
    <row r="184" spans="1:10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2381</v>
      </c>
      <c r="I184" s="10" t="str">
        <f>IF(B184&lt;18.5,"Underweight",IF(B184&lt;25,"Normalweight",IF(B184&lt;30,"Overweight","Obesity")))</f>
        <v>Obesity</v>
      </c>
      <c r="J184" s="10" t="str">
        <f t="shared" si="2"/>
        <v>Prediabetes</v>
      </c>
    </row>
    <row r="185" spans="1:10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>
        <v>0</v>
      </c>
      <c r="H185" t="s">
        <v>2381</v>
      </c>
      <c r="I185" s="10" t="str">
        <f>IF(B185&lt;18.5,"Underweight",IF(B185&lt;25,"Normalweight",IF(B185&lt;30,"Overweight","Obesity")))</f>
        <v>Obesity</v>
      </c>
      <c r="J185" s="10" t="str">
        <f t="shared" si="2"/>
        <v>Prediabetes</v>
      </c>
    </row>
    <row r="186" spans="1:10" x14ac:dyDescent="0.3">
      <c r="A186" t="s">
        <v>2188</v>
      </c>
      <c r="B186">
        <v>37.18</v>
      </c>
      <c r="C186">
        <v>6.75</v>
      </c>
      <c r="D186" t="s">
        <v>2381</v>
      </c>
      <c r="E186" t="s">
        <v>2380</v>
      </c>
      <c r="F186" t="s">
        <v>2380</v>
      </c>
      <c r="G186">
        <v>2</v>
      </c>
      <c r="H186" t="s">
        <v>2381</v>
      </c>
      <c r="I186" s="10" t="str">
        <f>IF(B186&lt;18.5,"Underweight",IF(B186&lt;25,"Normalweight",IF(B186&lt;30,"Overweight","Obesity")))</f>
        <v>Obesity</v>
      </c>
      <c r="J186" s="10" t="str">
        <f t="shared" si="2"/>
        <v>Diabetes</v>
      </c>
    </row>
    <row r="187" spans="1:10" x14ac:dyDescent="0.3">
      <c r="A187" t="s">
        <v>2187</v>
      </c>
      <c r="B187">
        <v>33.33</v>
      </c>
      <c r="C187">
        <v>9.26</v>
      </c>
      <c r="D187" t="s">
        <v>2381</v>
      </c>
      <c r="E187" t="s">
        <v>2380</v>
      </c>
      <c r="F187" t="s">
        <v>2380</v>
      </c>
      <c r="G187">
        <v>2</v>
      </c>
      <c r="H187" t="s">
        <v>2380</v>
      </c>
      <c r="I187" s="10" t="str">
        <f>IF(B187&lt;18.5,"Underweight",IF(B187&lt;25,"Normalweight",IF(B187&lt;30,"Overweight","Obesity")))</f>
        <v>Obesity</v>
      </c>
      <c r="J187" s="10" t="str">
        <f t="shared" si="2"/>
        <v>Diabetes</v>
      </c>
    </row>
    <row r="188" spans="1:10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2381</v>
      </c>
      <c r="I188" s="10" t="str">
        <f>IF(B188&lt;18.5,"Underweight",IF(B188&lt;25,"Normalweight",IF(B188&lt;30,"Overweight","Obesity")))</f>
        <v>Obesity</v>
      </c>
      <c r="J188" s="10" t="str">
        <f t="shared" si="2"/>
        <v>Diabetes</v>
      </c>
    </row>
    <row r="189" spans="1:10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2381</v>
      </c>
      <c r="I189" s="10" t="str">
        <f>IF(B189&lt;18.5,"Underweight",IF(B189&lt;25,"Normalweight",IF(B189&lt;30,"Overweight","Obesity")))</f>
        <v>Obesity</v>
      </c>
      <c r="J189" s="10" t="str">
        <f t="shared" si="2"/>
        <v>Normal</v>
      </c>
    </row>
    <row r="190" spans="1:10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>
        <v>0</v>
      </c>
      <c r="H190" t="s">
        <v>2381</v>
      </c>
      <c r="I190" s="10" t="str">
        <f>IF(B190&lt;18.5,"Underweight",IF(B190&lt;25,"Normalweight",IF(B190&lt;30,"Overweight","Obesity")))</f>
        <v>Overweight</v>
      </c>
      <c r="J190" s="10" t="str">
        <f t="shared" si="2"/>
        <v>Diabetes</v>
      </c>
    </row>
    <row r="191" spans="1:10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2382</v>
      </c>
      <c r="G191">
        <v>1</v>
      </c>
      <c r="H191" t="s">
        <v>2381</v>
      </c>
      <c r="I191" s="10" t="str">
        <f>IF(B191&lt;18.5,"Underweight",IF(B191&lt;25,"Normalweight",IF(B191&lt;30,"Overweight","Obesity")))</f>
        <v>Obesity</v>
      </c>
      <c r="J191" s="10" t="str">
        <f>IF(C190&lt;5.7,"Normal",IF(C190&lt;6.5,"Prediabetes","Diabetes"))</f>
        <v>Diabetes</v>
      </c>
    </row>
    <row r="192" spans="1:10" x14ac:dyDescent="0.3">
      <c r="A192" t="s">
        <v>2182</v>
      </c>
      <c r="B192">
        <v>38.28</v>
      </c>
      <c r="C192">
        <v>11.56</v>
      </c>
      <c r="D192" t="s">
        <v>2381</v>
      </c>
      <c r="E192" t="s">
        <v>2380</v>
      </c>
      <c r="F192" t="s">
        <v>2380</v>
      </c>
      <c r="G192">
        <v>1</v>
      </c>
      <c r="H192" t="s">
        <v>2381</v>
      </c>
      <c r="I192" s="10" t="str">
        <f>IF(B192&lt;18.5,"Underweight",IF(B192&lt;25,"Normalweight",IF(B192&lt;30,"Overweight","Obesity")))</f>
        <v>Obesity</v>
      </c>
      <c r="J192" s="10" t="str">
        <f t="shared" si="2"/>
        <v>Normal</v>
      </c>
    </row>
    <row r="193" spans="1:10" x14ac:dyDescent="0.3">
      <c r="A193" t="s">
        <v>2181</v>
      </c>
      <c r="B193">
        <v>33.57</v>
      </c>
      <c r="C193">
        <v>8.82</v>
      </c>
      <c r="D193" t="s">
        <v>2381</v>
      </c>
      <c r="E193" t="s">
        <v>2380</v>
      </c>
      <c r="F193" t="s">
        <v>2380</v>
      </c>
      <c r="G193">
        <v>0</v>
      </c>
      <c r="H193" t="s">
        <v>2381</v>
      </c>
      <c r="I193" s="10" t="str">
        <f>IF(B193&lt;18.5,"Underweight",IF(B193&lt;25,"Normalweight",IF(B193&lt;30,"Overweight","Obesity")))</f>
        <v>Obesity</v>
      </c>
      <c r="J193" s="10" t="str">
        <f t="shared" si="2"/>
        <v>Diabetes</v>
      </c>
    </row>
    <row r="194" spans="1:10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2381</v>
      </c>
      <c r="I194" s="10" t="str">
        <f>IF(B194&lt;18.5,"Underweight",IF(B194&lt;25,"Normalweight",IF(B194&lt;30,"Overweight","Obesity")))</f>
        <v>Obesity</v>
      </c>
      <c r="J194" s="10" t="str">
        <f t="shared" ref="J194:J257" si="3">IF(C193&lt;5.7,"Normal",IF(C193&lt;6.5,"Prediabetes","Diabetes"))</f>
        <v>Diabetes</v>
      </c>
    </row>
    <row r="195" spans="1:10" x14ac:dyDescent="0.3">
      <c r="A195" t="s">
        <v>2179</v>
      </c>
      <c r="B195">
        <v>38.17</v>
      </c>
      <c r="C195">
        <v>4.53</v>
      </c>
      <c r="D195" t="s">
        <v>2380</v>
      </c>
      <c r="E195" t="s">
        <v>2381</v>
      </c>
      <c r="F195" t="s">
        <v>2380</v>
      </c>
      <c r="G195">
        <v>1</v>
      </c>
      <c r="H195" t="s">
        <v>2381</v>
      </c>
      <c r="I195" s="10" t="str">
        <f>IF(B195&lt;18.5,"Underweight",IF(B195&lt;25,"Normalweight",IF(B195&lt;30,"Overweight","Obesity")))</f>
        <v>Obesity</v>
      </c>
      <c r="J195" s="10" t="str">
        <f t="shared" si="3"/>
        <v>Normal</v>
      </c>
    </row>
    <row r="196" spans="1:10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2382</v>
      </c>
      <c r="G196">
        <v>1</v>
      </c>
      <c r="H196" t="s">
        <v>2381</v>
      </c>
      <c r="I196" s="10" t="str">
        <f>IF(B196&lt;18.5,"Underweight",IF(B196&lt;25,"Normalweight",IF(B196&lt;30,"Overweight","Obesity")))</f>
        <v>Obesity</v>
      </c>
      <c r="J196" s="10" t="str">
        <f t="shared" si="3"/>
        <v>Normal</v>
      </c>
    </row>
    <row r="197" spans="1:10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2382</v>
      </c>
      <c r="G197">
        <v>1</v>
      </c>
      <c r="H197" t="s">
        <v>2381</v>
      </c>
      <c r="I197" s="10" t="str">
        <f>IF(B197&lt;18.5,"Underweight",IF(B197&lt;25,"Normalweight",IF(B197&lt;30,"Overweight","Obesity")))</f>
        <v>Obesity</v>
      </c>
      <c r="J197" s="10" t="str">
        <f t="shared" si="3"/>
        <v>Prediabetes</v>
      </c>
    </row>
    <row r="198" spans="1:10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>
        <v>0</v>
      </c>
      <c r="H198" t="s">
        <v>2381</v>
      </c>
      <c r="I198" s="10" t="str">
        <f>IF(B198&lt;18.5,"Underweight",IF(B198&lt;25,"Normalweight",IF(B198&lt;30,"Overweight","Obesity")))</f>
        <v>Obesity</v>
      </c>
      <c r="J198" s="10" t="str">
        <f t="shared" si="3"/>
        <v>Normal</v>
      </c>
    </row>
    <row r="199" spans="1:10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>
        <v>0</v>
      </c>
      <c r="H199" t="s">
        <v>2381</v>
      </c>
      <c r="I199" s="10" t="str">
        <f>IF(B199&lt;18.5,"Underweight",IF(B199&lt;25,"Normalweight",IF(B199&lt;30,"Overweight","Obesity")))</f>
        <v>Obesity</v>
      </c>
      <c r="J199" s="10" t="str">
        <f t="shared" si="3"/>
        <v>Normal</v>
      </c>
    </row>
    <row r="200" spans="1:10" x14ac:dyDescent="0.3">
      <c r="A200" t="s">
        <v>2174</v>
      </c>
      <c r="B200">
        <v>36.85</v>
      </c>
      <c r="C200">
        <v>5.88</v>
      </c>
      <c r="D200" t="s">
        <v>2380</v>
      </c>
      <c r="E200" t="s">
        <v>2381</v>
      </c>
      <c r="F200" t="s">
        <v>2380</v>
      </c>
      <c r="G200">
        <v>1</v>
      </c>
      <c r="H200" t="s">
        <v>2381</v>
      </c>
      <c r="I200" s="10" t="str">
        <f>IF(B200&lt;18.5,"Underweight",IF(B200&lt;25,"Normalweight",IF(B200&lt;30,"Overweight","Obesity")))</f>
        <v>Obesity</v>
      </c>
      <c r="J200" s="10" t="str">
        <f t="shared" si="3"/>
        <v>Diabetes</v>
      </c>
    </row>
    <row r="201" spans="1:10" x14ac:dyDescent="0.3">
      <c r="A201" t="s">
        <v>2173</v>
      </c>
      <c r="B201">
        <v>33.33</v>
      </c>
      <c r="C201">
        <v>5.01</v>
      </c>
      <c r="D201" t="s">
        <v>2381</v>
      </c>
      <c r="E201" t="s">
        <v>2380</v>
      </c>
      <c r="F201" t="s">
        <v>2382</v>
      </c>
      <c r="G201">
        <v>1</v>
      </c>
      <c r="H201" t="s">
        <v>2381</v>
      </c>
      <c r="I201" s="10" t="str">
        <f>IF(B201&lt;18.5,"Underweight",IF(B201&lt;25,"Normalweight",IF(B201&lt;30,"Overweight","Obesity")))</f>
        <v>Obesity</v>
      </c>
      <c r="J201" s="10" t="str">
        <f>IF(C200&lt;5.7,"Normal",IF(C200&lt;6.5,"Prediabetes","Diabetes"))</f>
        <v>Prediabetes</v>
      </c>
    </row>
    <row r="202" spans="1:10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2382</v>
      </c>
      <c r="G202">
        <v>1</v>
      </c>
      <c r="H202" t="s">
        <v>2381</v>
      </c>
      <c r="I202" s="10" t="str">
        <f>IF(B202&lt;18.5,"Underweight",IF(B202&lt;25,"Normalweight",IF(B202&lt;30,"Overweight","Obesity")))</f>
        <v>Obesity</v>
      </c>
      <c r="J202" s="10" t="str">
        <f>IF(C201&lt;5.7,"Normal",IF(C201&lt;6.5,"Prediabetes","Diabetes"))</f>
        <v>Normal</v>
      </c>
    </row>
    <row r="203" spans="1:10" x14ac:dyDescent="0.3">
      <c r="A203" t="s">
        <v>2171</v>
      </c>
      <c r="B203">
        <v>32.9</v>
      </c>
      <c r="C203">
        <v>6.26</v>
      </c>
      <c r="D203" t="s">
        <v>2381</v>
      </c>
      <c r="E203" t="s">
        <v>2380</v>
      </c>
      <c r="F203" t="s">
        <v>2380</v>
      </c>
      <c r="G203">
        <v>0</v>
      </c>
      <c r="H203" t="s">
        <v>2381</v>
      </c>
      <c r="I203" s="10" t="str">
        <f>IF(B203&lt;18.5,"Underweight",IF(B203&lt;25,"Normalweight",IF(B203&lt;30,"Overweight","Obesity")))</f>
        <v>Obesity</v>
      </c>
      <c r="J203" s="10" t="str">
        <f>IF(C202&lt;5.7,"Normal",IF(C202&lt;6.5,"Prediabetes","Diabetes"))</f>
        <v>Normal</v>
      </c>
    </row>
    <row r="204" spans="1:10" x14ac:dyDescent="0.3">
      <c r="A204" t="s">
        <v>2170</v>
      </c>
      <c r="B204">
        <v>29.78</v>
      </c>
      <c r="C204">
        <v>10.27</v>
      </c>
      <c r="D204" t="s">
        <v>2381</v>
      </c>
      <c r="E204" t="s">
        <v>2380</v>
      </c>
      <c r="F204" t="s">
        <v>2382</v>
      </c>
      <c r="G204">
        <v>1</v>
      </c>
      <c r="H204" t="s">
        <v>2381</v>
      </c>
      <c r="I204" s="10" t="str">
        <f>IF(B204&lt;18.5,"Underweight",IF(B204&lt;25,"Normalweight",IF(B204&lt;30,"Overweight","Obesity")))</f>
        <v>Overweight</v>
      </c>
      <c r="J204" s="10" t="str">
        <f>IF(C203&lt;5.7,"Normal",IF(C203&lt;6.5,"Prediabetes","Diabetes"))</f>
        <v>Prediabetes</v>
      </c>
    </row>
    <row r="205" spans="1:10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>
        <v>0</v>
      </c>
      <c r="H205" t="s">
        <v>2381</v>
      </c>
      <c r="I205" s="10" t="str">
        <f>IF(B205&lt;18.5,"Underweight",IF(B205&lt;25,"Normalweight",IF(B205&lt;30,"Overweight","Obesity")))</f>
        <v>Obesity</v>
      </c>
      <c r="J205" s="10" t="str">
        <f>IF(C204&lt;5.7,"Normal",IF(C204&lt;6.5,"Prediabetes","Diabetes"))</f>
        <v>Diabetes</v>
      </c>
    </row>
    <row r="206" spans="1:10" x14ac:dyDescent="0.3">
      <c r="A206" t="s">
        <v>2168</v>
      </c>
      <c r="B206">
        <v>41.65</v>
      </c>
      <c r="C206">
        <v>10.73</v>
      </c>
      <c r="D206" t="s">
        <v>2381</v>
      </c>
      <c r="E206" t="s">
        <v>2380</v>
      </c>
      <c r="F206" t="s">
        <v>2380</v>
      </c>
      <c r="G206">
        <v>0</v>
      </c>
      <c r="H206" t="s">
        <v>2381</v>
      </c>
      <c r="I206" s="10" t="str">
        <f>IF(B206&lt;18.5,"Underweight",IF(B206&lt;25,"Normalweight",IF(B206&lt;30,"Overweight","Obesity")))</f>
        <v>Obesity</v>
      </c>
      <c r="J206" s="10" t="str">
        <f>IF(C205&lt;5.7,"Normal",IF(C205&lt;6.5,"Prediabetes","Diabetes"))</f>
        <v>Normal</v>
      </c>
    </row>
    <row r="207" spans="1:10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2381</v>
      </c>
      <c r="I207" s="10" t="str">
        <f>IF(B207&lt;18.5,"Underweight",IF(B207&lt;25,"Normalweight",IF(B207&lt;30,"Overweight","Obesity")))</f>
        <v>Obesity</v>
      </c>
      <c r="J207" s="10" t="str">
        <f>IF(C206&lt;5.7,"Normal",IF(C206&lt;6.5,"Prediabetes","Diabetes"))</f>
        <v>Diabetes</v>
      </c>
    </row>
    <row r="208" spans="1:10" x14ac:dyDescent="0.3">
      <c r="A208" t="s">
        <v>2166</v>
      </c>
      <c r="B208">
        <v>35.43</v>
      </c>
      <c r="C208">
        <v>5.25</v>
      </c>
      <c r="D208" t="s">
        <v>2381</v>
      </c>
      <c r="E208" t="s">
        <v>2380</v>
      </c>
      <c r="F208" t="s">
        <v>2380</v>
      </c>
      <c r="G208">
        <v>0</v>
      </c>
      <c r="H208" t="s">
        <v>2381</v>
      </c>
      <c r="I208" s="10" t="str">
        <f>IF(B208&lt;18.5,"Underweight",IF(B208&lt;25,"Normalweight",IF(B208&lt;30,"Overweight","Obesity")))</f>
        <v>Obesity</v>
      </c>
      <c r="J208" s="10" t="str">
        <f>IF(C207&lt;5.7,"Normal",IF(C207&lt;6.5,"Prediabetes","Diabetes"))</f>
        <v>Normal</v>
      </c>
    </row>
    <row r="209" spans="1:10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>
        <v>0</v>
      </c>
      <c r="H209" t="s">
        <v>2381</v>
      </c>
      <c r="I209" s="10" t="str">
        <f>IF(B209&lt;18.5,"Underweight",IF(B209&lt;25,"Normalweight",IF(B209&lt;30,"Overweight","Obesity")))</f>
        <v>Obesity</v>
      </c>
      <c r="J209" s="10" t="str">
        <f>IF(C208&lt;5.7,"Normal",IF(C208&lt;6.5,"Prediabetes","Diabetes"))</f>
        <v>Normal</v>
      </c>
    </row>
    <row r="210" spans="1:10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>
        <v>0</v>
      </c>
      <c r="H210" t="s">
        <v>2381</v>
      </c>
      <c r="I210" s="10" t="str">
        <f>IF(B210&lt;18.5,"Underweight",IF(B210&lt;25,"Normalweight",IF(B210&lt;30,"Overweight","Obesity")))</f>
        <v>Obesity</v>
      </c>
      <c r="J210" s="10" t="str">
        <f>IF(C209&lt;5.7,"Normal",IF(C209&lt;6.5,"Prediabetes","Diabetes"))</f>
        <v>Diabetes</v>
      </c>
    </row>
    <row r="211" spans="1:10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2381</v>
      </c>
      <c r="F211" t="s">
        <v>2380</v>
      </c>
      <c r="G211">
        <v>1</v>
      </c>
      <c r="H211" t="s">
        <v>2381</v>
      </c>
      <c r="I211" s="10" t="str">
        <f>IF(B211&lt;18.5,"Underweight",IF(B211&lt;25,"Normalweight",IF(B211&lt;30,"Overweight","Obesity")))</f>
        <v>Obesity</v>
      </c>
      <c r="J211" s="10" t="str">
        <f>IF(C210&lt;5.7,"Normal",IF(C210&lt;6.5,"Prediabetes","Diabetes"))</f>
        <v>Diabetes</v>
      </c>
    </row>
    <row r="212" spans="1:10" x14ac:dyDescent="0.3">
      <c r="A212" t="s">
        <v>2162</v>
      </c>
      <c r="B212">
        <v>35.6</v>
      </c>
      <c r="C212">
        <v>4.0199999999999996</v>
      </c>
      <c r="D212" t="s">
        <v>2381</v>
      </c>
      <c r="E212" t="s">
        <v>2381</v>
      </c>
      <c r="F212" t="s">
        <v>2380</v>
      </c>
      <c r="G212">
        <v>2</v>
      </c>
      <c r="H212" t="s">
        <v>2381</v>
      </c>
      <c r="I212" s="10" t="str">
        <f>IF(B212&lt;18.5,"Underweight",IF(B212&lt;25,"Normalweight",IF(B212&lt;30,"Overweight","Obesity")))</f>
        <v>Obesity</v>
      </c>
      <c r="J212" s="10" t="str">
        <f t="shared" si="3"/>
        <v>Normal</v>
      </c>
    </row>
    <row r="213" spans="1:10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>
        <v>0</v>
      </c>
      <c r="H213" t="s">
        <v>2381</v>
      </c>
      <c r="I213" s="10" t="str">
        <f>IF(B213&lt;18.5,"Underweight",IF(B213&lt;25,"Normalweight",IF(B213&lt;30,"Overweight","Obesity")))</f>
        <v>Obesity</v>
      </c>
      <c r="J213" s="10" t="str">
        <f t="shared" si="3"/>
        <v>Normal</v>
      </c>
    </row>
    <row r="214" spans="1:10" x14ac:dyDescent="0.3">
      <c r="A214" t="s">
        <v>2160</v>
      </c>
      <c r="B214">
        <v>29.06</v>
      </c>
      <c r="C214">
        <v>6.25</v>
      </c>
      <c r="D214" t="s">
        <v>2381</v>
      </c>
      <c r="E214" t="s">
        <v>2380</v>
      </c>
      <c r="F214" t="s">
        <v>2380</v>
      </c>
      <c r="G214">
        <v>1</v>
      </c>
      <c r="H214" t="s">
        <v>2381</v>
      </c>
      <c r="I214" s="10" t="str">
        <f>IF(B214&lt;18.5,"Underweight",IF(B214&lt;25,"Normalweight",IF(B214&lt;30,"Overweight","Obesity")))</f>
        <v>Overweight</v>
      </c>
      <c r="J214" s="10" t="str">
        <f t="shared" si="3"/>
        <v>Diabetes</v>
      </c>
    </row>
    <row r="215" spans="1:10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2381</v>
      </c>
      <c r="I215" s="10" t="str">
        <f>IF(B215&lt;18.5,"Underweight",IF(B215&lt;25,"Normalweight",IF(B215&lt;30,"Overweight","Obesity")))</f>
        <v>Obesity</v>
      </c>
      <c r="J215" s="10" t="str">
        <f t="shared" si="3"/>
        <v>Prediabetes</v>
      </c>
    </row>
    <row r="216" spans="1:10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2381</v>
      </c>
      <c r="I216" s="10" t="str">
        <f>IF(B216&lt;18.5,"Underweight",IF(B216&lt;25,"Normalweight",IF(B216&lt;30,"Overweight","Obesity")))</f>
        <v>Obesity</v>
      </c>
      <c r="J216" s="10" t="str">
        <f t="shared" si="3"/>
        <v>Diabetes</v>
      </c>
    </row>
    <row r="217" spans="1:10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2381</v>
      </c>
      <c r="I217" s="10" t="str">
        <f>IF(B217&lt;18.5,"Underweight",IF(B217&lt;25,"Normalweight",IF(B217&lt;30,"Overweight","Obesity")))</f>
        <v>Obesity</v>
      </c>
      <c r="J217" s="10" t="str">
        <f t="shared" si="3"/>
        <v>Normal</v>
      </c>
    </row>
    <row r="218" spans="1:10" x14ac:dyDescent="0.3">
      <c r="A218" t="s">
        <v>2156</v>
      </c>
      <c r="B218">
        <v>30.8</v>
      </c>
      <c r="C218">
        <v>5.23</v>
      </c>
      <c r="D218" t="s">
        <v>2381</v>
      </c>
      <c r="E218" t="s">
        <v>2380</v>
      </c>
      <c r="F218" t="s">
        <v>2380</v>
      </c>
      <c r="G218">
        <v>1</v>
      </c>
      <c r="H218" t="s">
        <v>2381</v>
      </c>
      <c r="I218" s="10" t="str">
        <f>IF(B218&lt;18.5,"Underweight",IF(B218&lt;25,"Normalweight",IF(B218&lt;30,"Overweight","Obesity")))</f>
        <v>Obesity</v>
      </c>
      <c r="J218" s="10" t="str">
        <f t="shared" si="3"/>
        <v>Diabetes</v>
      </c>
    </row>
    <row r="219" spans="1:10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>
        <v>0</v>
      </c>
      <c r="H219" t="s">
        <v>2381</v>
      </c>
      <c r="I219" s="10" t="str">
        <f>IF(B219&lt;18.5,"Underweight",IF(B219&lt;25,"Normalweight",IF(B219&lt;30,"Overweight","Obesity")))</f>
        <v>Obesity</v>
      </c>
      <c r="J219" s="10" t="str">
        <f t="shared" si="3"/>
        <v>Normal</v>
      </c>
    </row>
    <row r="220" spans="1:10" x14ac:dyDescent="0.3">
      <c r="A220" t="s">
        <v>2154</v>
      </c>
      <c r="B220">
        <v>42.27</v>
      </c>
      <c r="C220">
        <v>6.05</v>
      </c>
      <c r="D220" t="s">
        <v>2381</v>
      </c>
      <c r="E220" t="s">
        <v>2380</v>
      </c>
      <c r="F220" t="s">
        <v>2380</v>
      </c>
      <c r="G220">
        <v>1</v>
      </c>
      <c r="H220" t="s">
        <v>2381</v>
      </c>
      <c r="I220" s="10" t="str">
        <f>IF(B220&lt;18.5,"Underweight",IF(B220&lt;25,"Normalweight",IF(B220&lt;30,"Overweight","Obesity")))</f>
        <v>Obesity</v>
      </c>
      <c r="J220" s="10" t="str">
        <f t="shared" si="3"/>
        <v>Diabetes</v>
      </c>
    </row>
    <row r="221" spans="1:10" x14ac:dyDescent="0.3">
      <c r="A221" t="s">
        <v>2153</v>
      </c>
      <c r="B221">
        <v>53.25</v>
      </c>
      <c r="C221">
        <v>6.11</v>
      </c>
      <c r="D221" t="s">
        <v>2381</v>
      </c>
      <c r="E221" t="s">
        <v>2380</v>
      </c>
      <c r="F221" t="s">
        <v>2382</v>
      </c>
      <c r="G221">
        <v>1</v>
      </c>
      <c r="H221" t="s">
        <v>2381</v>
      </c>
      <c r="I221" s="10" t="str">
        <f>IF(B221&lt;18.5,"Underweight",IF(B221&lt;25,"Normalweight",IF(B221&lt;30,"Overweight","Obesity")))</f>
        <v>Obesity</v>
      </c>
      <c r="J221" s="10" t="str">
        <f>IF(C220&lt;5.7,"Normal",IF(C220&lt;6.5,"Prediabetes","Diabetes"))</f>
        <v>Prediabetes</v>
      </c>
    </row>
    <row r="222" spans="1:10" x14ac:dyDescent="0.3">
      <c r="A222" t="s">
        <v>2152</v>
      </c>
      <c r="B222">
        <v>26.8</v>
      </c>
      <c r="C222">
        <v>10.93</v>
      </c>
      <c r="D222" t="s">
        <v>2381</v>
      </c>
      <c r="E222" t="s">
        <v>2380</v>
      </c>
      <c r="F222" t="s">
        <v>2380</v>
      </c>
      <c r="G222">
        <v>0</v>
      </c>
      <c r="H222" t="s">
        <v>2380</v>
      </c>
      <c r="I222" s="10" t="str">
        <f>IF(B222&lt;18.5,"Underweight",IF(B222&lt;25,"Normalweight",IF(B222&lt;30,"Overweight","Obesity")))</f>
        <v>Overweight</v>
      </c>
      <c r="J222" s="10" t="str">
        <f t="shared" si="3"/>
        <v>Prediabetes</v>
      </c>
    </row>
    <row r="223" spans="1:10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2381</v>
      </c>
      <c r="I223" s="10" t="str">
        <f>IF(B223&lt;18.5,"Underweight",IF(B223&lt;25,"Normalweight",IF(B223&lt;30,"Overweight","Obesity")))</f>
        <v>Overweight</v>
      </c>
      <c r="J223" s="10" t="str">
        <f t="shared" si="3"/>
        <v>Diabetes</v>
      </c>
    </row>
    <row r="224" spans="1:10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>
        <v>0</v>
      </c>
      <c r="H224" t="s">
        <v>2381</v>
      </c>
      <c r="I224" s="10" t="str">
        <f>IF(B224&lt;18.5,"Underweight",IF(B224&lt;25,"Normalweight",IF(B224&lt;30,"Overweight","Obesity")))</f>
        <v>Normalweight</v>
      </c>
      <c r="J224" s="10" t="str">
        <f t="shared" si="3"/>
        <v>Normal</v>
      </c>
    </row>
    <row r="225" spans="1:10" x14ac:dyDescent="0.3">
      <c r="A225" t="s">
        <v>2149</v>
      </c>
      <c r="B225">
        <v>34.06</v>
      </c>
      <c r="C225">
        <v>11.83</v>
      </c>
      <c r="D225" t="s">
        <v>2381</v>
      </c>
      <c r="E225" t="s">
        <v>2380</v>
      </c>
      <c r="F225" t="s">
        <v>2380</v>
      </c>
      <c r="G225">
        <v>1</v>
      </c>
      <c r="H225" t="s">
        <v>2381</v>
      </c>
      <c r="I225" s="10" t="str">
        <f>IF(B225&lt;18.5,"Underweight",IF(B225&lt;25,"Normalweight",IF(B225&lt;30,"Overweight","Obesity")))</f>
        <v>Obesity</v>
      </c>
      <c r="J225" s="10" t="str">
        <f t="shared" si="3"/>
        <v>Prediabetes</v>
      </c>
    </row>
    <row r="226" spans="1:10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>
        <v>0</v>
      </c>
      <c r="H226" t="s">
        <v>2381</v>
      </c>
      <c r="I226" s="10" t="str">
        <f>IF(B226&lt;18.5,"Underweight",IF(B226&lt;25,"Normalweight",IF(B226&lt;30,"Overweight","Obesity")))</f>
        <v>Obesity</v>
      </c>
      <c r="J226" s="10" t="str">
        <f t="shared" si="3"/>
        <v>Diabetes</v>
      </c>
    </row>
    <row r="227" spans="1:10" x14ac:dyDescent="0.3">
      <c r="A227" t="s">
        <v>2147</v>
      </c>
      <c r="B227">
        <v>52.3</v>
      </c>
      <c r="C227">
        <v>4.87</v>
      </c>
      <c r="D227" t="s">
        <v>2381</v>
      </c>
      <c r="E227" t="s">
        <v>2380</v>
      </c>
      <c r="F227" t="s">
        <v>2382</v>
      </c>
      <c r="G227">
        <v>1</v>
      </c>
      <c r="H227" t="s">
        <v>2381</v>
      </c>
      <c r="I227" s="10" t="str">
        <f>IF(B227&lt;18.5,"Underweight",IF(B227&lt;25,"Normalweight",IF(B227&lt;30,"Overweight","Obesity")))</f>
        <v>Obesity</v>
      </c>
      <c r="J227" s="10" t="str">
        <f t="shared" si="3"/>
        <v>Normal</v>
      </c>
    </row>
    <row r="228" spans="1:10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2381</v>
      </c>
      <c r="I228" s="10" t="str">
        <f>IF(B228&lt;18.5,"Underweight",IF(B228&lt;25,"Normalweight",IF(B228&lt;30,"Overweight","Obesity")))</f>
        <v>Obesity</v>
      </c>
      <c r="J228" s="10" t="str">
        <f t="shared" si="3"/>
        <v>Normal</v>
      </c>
    </row>
    <row r="229" spans="1:10" x14ac:dyDescent="0.3">
      <c r="A229" t="s">
        <v>2145</v>
      </c>
      <c r="B229">
        <v>29.57</v>
      </c>
      <c r="C229">
        <v>9.42</v>
      </c>
      <c r="D229" t="s">
        <v>2381</v>
      </c>
      <c r="E229" t="s">
        <v>2380</v>
      </c>
      <c r="F229" t="s">
        <v>2380</v>
      </c>
      <c r="G229">
        <v>0</v>
      </c>
      <c r="H229" t="s">
        <v>2381</v>
      </c>
      <c r="I229" s="10" t="str">
        <f>IF(B229&lt;18.5,"Underweight",IF(B229&lt;25,"Normalweight",IF(B229&lt;30,"Overweight","Obesity")))</f>
        <v>Overweight</v>
      </c>
      <c r="J229" s="10" t="str">
        <f t="shared" si="3"/>
        <v>Normal</v>
      </c>
    </row>
    <row r="230" spans="1:10" x14ac:dyDescent="0.3">
      <c r="A230" t="s">
        <v>2144</v>
      </c>
      <c r="B230">
        <v>36.99</v>
      </c>
      <c r="C230">
        <v>5.37</v>
      </c>
      <c r="D230" t="s">
        <v>2381</v>
      </c>
      <c r="E230" t="s">
        <v>2380</v>
      </c>
      <c r="F230" t="s">
        <v>2382</v>
      </c>
      <c r="G230">
        <v>1</v>
      </c>
      <c r="H230" t="s">
        <v>2381</v>
      </c>
      <c r="I230" s="10" t="str">
        <f>IF(B230&lt;18.5,"Underweight",IF(B230&lt;25,"Normalweight",IF(B230&lt;30,"Overweight","Obesity")))</f>
        <v>Obesity</v>
      </c>
      <c r="J230" s="10" t="str">
        <f t="shared" si="3"/>
        <v>Diabetes</v>
      </c>
    </row>
    <row r="231" spans="1:10" x14ac:dyDescent="0.3">
      <c r="A231" t="s">
        <v>2143</v>
      </c>
      <c r="B231">
        <v>31.4</v>
      </c>
      <c r="C231">
        <v>4.5999999999999996</v>
      </c>
      <c r="D231" t="s">
        <v>2381</v>
      </c>
      <c r="E231" t="s">
        <v>2380</v>
      </c>
      <c r="F231" t="s">
        <v>2380</v>
      </c>
      <c r="G231">
        <v>1</v>
      </c>
      <c r="H231" t="s">
        <v>2381</v>
      </c>
      <c r="I231" s="10" t="str">
        <f>IF(B231&lt;18.5,"Underweight",IF(B231&lt;25,"Normalweight",IF(B231&lt;30,"Overweight","Obesity")))</f>
        <v>Obesity</v>
      </c>
      <c r="J231" s="10" t="str">
        <f>IF(C230&lt;5.7,"Normal",IF(C230&lt;6.5,"Prediabetes","Diabetes"))</f>
        <v>Normal</v>
      </c>
    </row>
    <row r="232" spans="1:10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2382</v>
      </c>
      <c r="G232">
        <v>1</v>
      </c>
      <c r="H232" t="s">
        <v>2381</v>
      </c>
      <c r="I232" s="10" t="str">
        <f>IF(B232&lt;18.5,"Underweight",IF(B232&lt;25,"Normalweight",IF(B232&lt;30,"Overweight","Obesity")))</f>
        <v>Obesity</v>
      </c>
      <c r="J232" s="10" t="str">
        <f t="shared" si="3"/>
        <v>Normal</v>
      </c>
    </row>
    <row r="233" spans="1:10" x14ac:dyDescent="0.3">
      <c r="A233" t="s">
        <v>2141</v>
      </c>
      <c r="B233">
        <v>31.13</v>
      </c>
      <c r="C233">
        <v>4.5199999999999996</v>
      </c>
      <c r="D233" t="s">
        <v>2381</v>
      </c>
      <c r="E233" t="s">
        <v>2380</v>
      </c>
      <c r="F233" t="s">
        <v>2380</v>
      </c>
      <c r="G233">
        <v>1</v>
      </c>
      <c r="H233" t="s">
        <v>2381</v>
      </c>
      <c r="I233" s="10" t="str">
        <f>IF(B233&lt;18.5,"Underweight",IF(B233&lt;25,"Normalweight",IF(B233&lt;30,"Overweight","Obesity")))</f>
        <v>Obesity</v>
      </c>
      <c r="J233" s="10" t="str">
        <f t="shared" si="3"/>
        <v>Prediabetes</v>
      </c>
    </row>
    <row r="234" spans="1:10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2382</v>
      </c>
      <c r="G234">
        <v>1</v>
      </c>
      <c r="H234" t="s">
        <v>2381</v>
      </c>
      <c r="I234" s="10" t="str">
        <f>IF(B234&lt;18.5,"Underweight",IF(B234&lt;25,"Normalweight",IF(B234&lt;30,"Overweight","Obesity")))</f>
        <v>Obesity</v>
      </c>
      <c r="J234" s="10" t="str">
        <f t="shared" si="3"/>
        <v>Normal</v>
      </c>
    </row>
    <row r="235" spans="1:10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>
        <v>0</v>
      </c>
      <c r="H235" t="s">
        <v>2381</v>
      </c>
      <c r="I235" s="10" t="str">
        <f>IF(B235&lt;18.5,"Underweight",IF(B235&lt;25,"Normalweight",IF(B235&lt;30,"Overweight","Obesity")))</f>
        <v>Obesity</v>
      </c>
      <c r="J235" s="10" t="str">
        <f t="shared" si="3"/>
        <v>Prediabetes</v>
      </c>
    </row>
    <row r="236" spans="1:10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2381</v>
      </c>
      <c r="F236" t="s">
        <v>2380</v>
      </c>
      <c r="G236">
        <v>1</v>
      </c>
      <c r="H236" t="s">
        <v>2381</v>
      </c>
      <c r="I236" s="10" t="str">
        <f>IF(B236&lt;18.5,"Underweight",IF(B236&lt;25,"Normalweight",IF(B236&lt;30,"Overweight","Obesity")))</f>
        <v>Obesity</v>
      </c>
      <c r="J236" s="10" t="str">
        <f t="shared" si="3"/>
        <v>Normal</v>
      </c>
    </row>
    <row r="237" spans="1:10" x14ac:dyDescent="0.3">
      <c r="A237" t="s">
        <v>2137</v>
      </c>
      <c r="B237">
        <v>31.92</v>
      </c>
      <c r="C237">
        <v>5.33</v>
      </c>
      <c r="D237" t="s">
        <v>2381</v>
      </c>
      <c r="E237" t="s">
        <v>2380</v>
      </c>
      <c r="F237" t="s">
        <v>2380</v>
      </c>
      <c r="G237">
        <v>0</v>
      </c>
      <c r="H237" t="s">
        <v>2381</v>
      </c>
      <c r="I237" s="10" t="str">
        <f>IF(B237&lt;18.5,"Underweight",IF(B237&lt;25,"Normalweight",IF(B237&lt;30,"Overweight","Obesity")))</f>
        <v>Obesity</v>
      </c>
      <c r="J237" s="10" t="str">
        <f t="shared" si="3"/>
        <v>Prediabetes</v>
      </c>
    </row>
    <row r="238" spans="1:10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2381</v>
      </c>
      <c r="I238" s="10" t="str">
        <f>IF(B238&lt;18.5,"Underweight",IF(B238&lt;25,"Normalweight",IF(B238&lt;30,"Overweight","Obesity")))</f>
        <v>Obesity</v>
      </c>
      <c r="J238" s="10" t="str">
        <f t="shared" si="3"/>
        <v>Normal</v>
      </c>
    </row>
    <row r="239" spans="1:10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>
        <v>0</v>
      </c>
      <c r="H239" t="s">
        <v>2381</v>
      </c>
      <c r="I239" s="10" t="str">
        <f>IF(B239&lt;18.5,"Underweight",IF(B239&lt;25,"Normalweight",IF(B239&lt;30,"Overweight","Obesity")))</f>
        <v>Obesity</v>
      </c>
      <c r="J239" s="10" t="str">
        <f t="shared" si="3"/>
        <v>Normal</v>
      </c>
    </row>
    <row r="240" spans="1:10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2382</v>
      </c>
      <c r="G240">
        <v>1</v>
      </c>
      <c r="H240" t="s">
        <v>2381</v>
      </c>
      <c r="I240" s="10" t="str">
        <f>IF(B240&lt;18.5,"Underweight",IF(B240&lt;25,"Normalweight",IF(B240&lt;30,"Overweight","Obesity")))</f>
        <v>Obesity</v>
      </c>
      <c r="J240" s="10" t="str">
        <f t="shared" si="3"/>
        <v>Normal</v>
      </c>
    </row>
    <row r="241" spans="1:10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2381</v>
      </c>
      <c r="I241" s="10" t="str">
        <f>IF(B241&lt;18.5,"Underweight",IF(B241&lt;25,"Normalweight",IF(B241&lt;30,"Overweight","Obesity")))</f>
        <v>Obesity</v>
      </c>
      <c r="J241" s="10" t="str">
        <f>IF(C240&lt;5.7,"Normal",IF(C240&lt;6.5,"Prediabetes","Diabetes"))</f>
        <v>Normal</v>
      </c>
    </row>
    <row r="242" spans="1:10" x14ac:dyDescent="0.3">
      <c r="A242" t="s">
        <v>2132</v>
      </c>
      <c r="B242">
        <v>33.72</v>
      </c>
      <c r="C242">
        <v>6.21</v>
      </c>
      <c r="D242" t="s">
        <v>2381</v>
      </c>
      <c r="E242" t="s">
        <v>2380</v>
      </c>
      <c r="F242" t="s">
        <v>2382</v>
      </c>
      <c r="G242">
        <v>1</v>
      </c>
      <c r="H242" t="s">
        <v>2381</v>
      </c>
      <c r="I242" s="10" t="str">
        <f>IF(B242&lt;18.5,"Underweight",IF(B242&lt;25,"Normalweight",IF(B242&lt;30,"Overweight","Obesity")))</f>
        <v>Obesity</v>
      </c>
      <c r="J242" s="10" t="str">
        <f t="shared" si="3"/>
        <v>Normal</v>
      </c>
    </row>
    <row r="243" spans="1:10" x14ac:dyDescent="0.3">
      <c r="A243" t="s">
        <v>2130</v>
      </c>
      <c r="B243">
        <v>37.74</v>
      </c>
      <c r="C243">
        <v>9.5299999999999994</v>
      </c>
      <c r="D243" t="s">
        <v>2381</v>
      </c>
      <c r="E243" t="s">
        <v>2380</v>
      </c>
      <c r="F243" t="s">
        <v>2380</v>
      </c>
      <c r="G243">
        <v>1</v>
      </c>
      <c r="H243" t="s">
        <v>2381</v>
      </c>
      <c r="I243" s="10" t="str">
        <f>IF(B243&lt;18.5,"Underweight",IF(B243&lt;25,"Normalweight",IF(B243&lt;30,"Overweight","Obesity")))</f>
        <v>Obesity</v>
      </c>
      <c r="J243" s="10" t="str">
        <f t="shared" si="3"/>
        <v>Prediabetes</v>
      </c>
    </row>
    <row r="244" spans="1:10" x14ac:dyDescent="0.3">
      <c r="A244" t="s">
        <v>2129</v>
      </c>
      <c r="B244">
        <v>48.75</v>
      </c>
      <c r="C244">
        <v>4.6399999999999997</v>
      </c>
      <c r="D244" t="s">
        <v>2381</v>
      </c>
      <c r="E244" t="s">
        <v>2380</v>
      </c>
      <c r="F244" t="s">
        <v>2380</v>
      </c>
      <c r="G244">
        <v>1</v>
      </c>
      <c r="H244" t="s">
        <v>2381</v>
      </c>
      <c r="I244" s="10" t="str">
        <f>IF(B244&lt;18.5,"Underweight",IF(B244&lt;25,"Normalweight",IF(B244&lt;30,"Overweight","Obesity")))</f>
        <v>Obesity</v>
      </c>
      <c r="J244" s="10" t="str">
        <f t="shared" si="3"/>
        <v>Diabetes</v>
      </c>
    </row>
    <row r="245" spans="1:10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2381</v>
      </c>
      <c r="I245" s="10" t="str">
        <f>IF(B245&lt;18.5,"Underweight",IF(B245&lt;25,"Normalweight",IF(B245&lt;30,"Overweight","Obesity")))</f>
        <v>Obesity</v>
      </c>
      <c r="J245" s="10" t="str">
        <f t="shared" si="3"/>
        <v>Normal</v>
      </c>
    </row>
    <row r="246" spans="1:10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>
        <v>0</v>
      </c>
      <c r="H246" t="s">
        <v>2381</v>
      </c>
      <c r="I246" s="10" t="str">
        <f>IF(B246&lt;18.5,"Underweight",IF(B246&lt;25,"Normalweight",IF(B246&lt;30,"Overweight","Obesity")))</f>
        <v>Normalweight</v>
      </c>
      <c r="J246" s="10" t="str">
        <f t="shared" si="3"/>
        <v>Normal</v>
      </c>
    </row>
    <row r="247" spans="1:10" x14ac:dyDescent="0.3">
      <c r="A247" t="s">
        <v>2126</v>
      </c>
      <c r="B247">
        <v>30.18</v>
      </c>
      <c r="C247">
        <v>8.31</v>
      </c>
      <c r="D247" t="s">
        <v>2381</v>
      </c>
      <c r="E247" t="s">
        <v>2380</v>
      </c>
      <c r="F247" t="s">
        <v>2380</v>
      </c>
      <c r="G247">
        <v>1</v>
      </c>
      <c r="H247" t="s">
        <v>2381</v>
      </c>
      <c r="I247" s="10" t="str">
        <f>IF(B247&lt;18.5,"Underweight",IF(B247&lt;25,"Normalweight",IF(B247&lt;30,"Overweight","Obesity")))</f>
        <v>Obesity</v>
      </c>
      <c r="J247" s="10" t="str">
        <f t="shared" si="3"/>
        <v>Diabetes</v>
      </c>
    </row>
    <row r="248" spans="1:10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>
        <v>0</v>
      </c>
      <c r="H248" t="s">
        <v>2381</v>
      </c>
      <c r="I248" s="10" t="str">
        <f>IF(B248&lt;18.5,"Underweight",IF(B248&lt;25,"Normalweight",IF(B248&lt;30,"Overweight","Obesity")))</f>
        <v>Overweight</v>
      </c>
      <c r="J248" s="10" t="str">
        <f t="shared" si="3"/>
        <v>Diabetes</v>
      </c>
    </row>
    <row r="249" spans="1:10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>
        <v>0</v>
      </c>
      <c r="H249" t="s">
        <v>2381</v>
      </c>
      <c r="I249" s="10" t="str">
        <f>IF(B249&lt;18.5,"Underweight",IF(B249&lt;25,"Normalweight",IF(B249&lt;30,"Overweight","Obesity")))</f>
        <v>Obesity</v>
      </c>
      <c r="J249" s="10" t="str">
        <f t="shared" si="3"/>
        <v>Diabetes</v>
      </c>
    </row>
    <row r="250" spans="1:10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>
        <v>0</v>
      </c>
      <c r="H250" t="s">
        <v>2381</v>
      </c>
      <c r="I250" s="10" t="str">
        <f>IF(B250&lt;18.5,"Underweight",IF(B250&lt;25,"Normalweight",IF(B250&lt;30,"Overweight","Obesity")))</f>
        <v>Obesity</v>
      </c>
      <c r="J250" s="10" t="str">
        <f t="shared" si="3"/>
        <v>Normal</v>
      </c>
    </row>
    <row r="251" spans="1:10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2381</v>
      </c>
      <c r="I251" s="10" t="str">
        <f>IF(B251&lt;18.5,"Underweight",IF(B251&lt;25,"Normalweight",IF(B251&lt;30,"Overweight","Obesity")))</f>
        <v>Obesity</v>
      </c>
      <c r="J251" s="10" t="str">
        <f>IF(C250&lt;5.7,"Normal",IF(C250&lt;6.5,"Prediabetes","Diabetes"))</f>
        <v>Diabetes</v>
      </c>
    </row>
    <row r="252" spans="1:10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>
        <v>0</v>
      </c>
      <c r="H252" t="s">
        <v>2381</v>
      </c>
      <c r="I252" s="10" t="str">
        <f>IF(B252&lt;18.5,"Underweight",IF(B252&lt;25,"Normalweight",IF(B252&lt;30,"Overweight","Obesity")))</f>
        <v>Obesity</v>
      </c>
      <c r="J252" s="10" t="str">
        <f t="shared" si="3"/>
        <v>Normal</v>
      </c>
    </row>
    <row r="253" spans="1:10" x14ac:dyDescent="0.3">
      <c r="A253" t="s">
        <v>2120</v>
      </c>
      <c r="B253">
        <v>30.4</v>
      </c>
      <c r="C253">
        <v>5.91</v>
      </c>
      <c r="D253" t="s">
        <v>2380</v>
      </c>
      <c r="E253" t="s">
        <v>2381</v>
      </c>
      <c r="F253" t="s">
        <v>2380</v>
      </c>
      <c r="G253">
        <v>2</v>
      </c>
      <c r="H253" t="s">
        <v>2381</v>
      </c>
      <c r="I253" s="10" t="str">
        <f>IF(B253&lt;18.5,"Underweight",IF(B253&lt;25,"Normalweight",IF(B253&lt;30,"Overweight","Obesity")))</f>
        <v>Obesity</v>
      </c>
      <c r="J253" s="10" t="str">
        <f t="shared" si="3"/>
        <v>Normal</v>
      </c>
    </row>
    <row r="254" spans="1:10" x14ac:dyDescent="0.3">
      <c r="A254" t="s">
        <v>2119</v>
      </c>
      <c r="B254">
        <v>30.2</v>
      </c>
      <c r="C254">
        <v>4.47</v>
      </c>
      <c r="D254" t="s">
        <v>2381</v>
      </c>
      <c r="E254" t="s">
        <v>2380</v>
      </c>
      <c r="F254" t="s">
        <v>2382</v>
      </c>
      <c r="G254">
        <v>1</v>
      </c>
      <c r="H254" t="s">
        <v>2381</v>
      </c>
      <c r="I254" s="10" t="str">
        <f>IF(B254&lt;18.5,"Underweight",IF(B254&lt;25,"Normalweight",IF(B254&lt;30,"Overweight","Obesity")))</f>
        <v>Obesity</v>
      </c>
      <c r="J254" s="10" t="str">
        <f t="shared" si="3"/>
        <v>Prediabetes</v>
      </c>
    </row>
    <row r="255" spans="1:10" x14ac:dyDescent="0.3">
      <c r="A255" t="s">
        <v>2118</v>
      </c>
      <c r="B255">
        <v>51.18</v>
      </c>
      <c r="C255">
        <v>4.5599999999999996</v>
      </c>
      <c r="D255" t="s">
        <v>2381</v>
      </c>
      <c r="E255" t="s">
        <v>2381</v>
      </c>
      <c r="F255" t="s">
        <v>2380</v>
      </c>
      <c r="G255">
        <v>2</v>
      </c>
      <c r="H255" t="s">
        <v>2381</v>
      </c>
      <c r="I255" s="10" t="str">
        <f>IF(B255&lt;18.5,"Underweight",IF(B255&lt;25,"Normalweight",IF(B255&lt;30,"Overweight","Obesity")))</f>
        <v>Obesity</v>
      </c>
      <c r="J255" s="10" t="str">
        <f t="shared" si="3"/>
        <v>Normal</v>
      </c>
    </row>
    <row r="256" spans="1:10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>
        <v>0</v>
      </c>
      <c r="H256" t="s">
        <v>2381</v>
      </c>
      <c r="I256" s="10" t="str">
        <f>IF(B256&lt;18.5,"Underweight",IF(B256&lt;25,"Normalweight",IF(B256&lt;30,"Overweight","Obesity")))</f>
        <v>Normalweight</v>
      </c>
      <c r="J256" s="10" t="str">
        <f t="shared" si="3"/>
        <v>Normal</v>
      </c>
    </row>
    <row r="257" spans="1:10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2382</v>
      </c>
      <c r="G257">
        <v>1</v>
      </c>
      <c r="H257" t="s">
        <v>2381</v>
      </c>
      <c r="I257" s="10" t="str">
        <f>IF(B257&lt;18.5,"Underweight",IF(B257&lt;25,"Normalweight",IF(B257&lt;30,"Overweight","Obesity")))</f>
        <v>Obesity</v>
      </c>
      <c r="J257" s="10" t="str">
        <f t="shared" si="3"/>
        <v>Diabetes</v>
      </c>
    </row>
    <row r="258" spans="1:10" x14ac:dyDescent="0.3">
      <c r="A258" t="s">
        <v>2115</v>
      </c>
      <c r="B258">
        <v>31.73</v>
      </c>
      <c r="C258">
        <v>5.73</v>
      </c>
      <c r="D258" t="s">
        <v>2380</v>
      </c>
      <c r="E258" t="s">
        <v>2381</v>
      </c>
      <c r="F258" t="s">
        <v>2380</v>
      </c>
      <c r="G258">
        <v>1</v>
      </c>
      <c r="H258" t="s">
        <v>2381</v>
      </c>
      <c r="I258" s="10" t="str">
        <f>IF(B258&lt;18.5,"Underweight",IF(B258&lt;25,"Normalweight",IF(B258&lt;30,"Overweight","Obesity")))</f>
        <v>Obesity</v>
      </c>
      <c r="J258" s="10" t="str">
        <f t="shared" ref="J258:J321" si="4">IF(C257&lt;5.7,"Normal",IF(C257&lt;6.5,"Prediabetes","Diabetes"))</f>
        <v>Normal</v>
      </c>
    </row>
    <row r="259" spans="1:10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2382</v>
      </c>
      <c r="G259">
        <v>1</v>
      </c>
      <c r="H259" t="s">
        <v>2381</v>
      </c>
      <c r="I259" s="10" t="str">
        <f>IF(B259&lt;18.5,"Underweight",IF(B259&lt;25,"Normalweight",IF(B259&lt;30,"Overweight","Obesity")))</f>
        <v>Obesity</v>
      </c>
      <c r="J259" s="10" t="str">
        <f t="shared" si="4"/>
        <v>Prediabetes</v>
      </c>
    </row>
    <row r="260" spans="1:10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2382</v>
      </c>
      <c r="G260">
        <v>1</v>
      </c>
      <c r="H260" t="s">
        <v>2381</v>
      </c>
      <c r="I260" s="10" t="str">
        <f>IF(B260&lt;18.5,"Underweight",IF(B260&lt;25,"Normalweight",IF(B260&lt;30,"Overweight","Obesity")))</f>
        <v>Obesity</v>
      </c>
      <c r="J260" s="10" t="str">
        <f t="shared" si="4"/>
        <v>Prediabetes</v>
      </c>
    </row>
    <row r="261" spans="1:10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2381</v>
      </c>
      <c r="I261" s="10" t="str">
        <f>IF(B261&lt;18.5,"Underweight",IF(B261&lt;25,"Normalweight",IF(B261&lt;30,"Overweight","Obesity")))</f>
        <v>Obesity</v>
      </c>
      <c r="J261" s="10" t="str">
        <f>IF(C260&lt;5.7,"Normal",IF(C260&lt;6.5,"Prediabetes","Diabetes"))</f>
        <v>Normal</v>
      </c>
    </row>
    <row r="262" spans="1:10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>
        <v>0</v>
      </c>
      <c r="H262" t="s">
        <v>2381</v>
      </c>
      <c r="I262" s="10" t="str">
        <f>IF(B262&lt;18.5,"Underweight",IF(B262&lt;25,"Normalweight",IF(B262&lt;30,"Overweight","Obesity")))</f>
        <v>Obesity</v>
      </c>
      <c r="J262" s="10" t="str">
        <f t="shared" si="4"/>
        <v>Normal</v>
      </c>
    </row>
    <row r="263" spans="1:10" x14ac:dyDescent="0.3">
      <c r="A263" t="s">
        <v>2110</v>
      </c>
      <c r="B263">
        <v>37.524999999999999</v>
      </c>
      <c r="C263">
        <v>9.0299999999999994</v>
      </c>
      <c r="D263" t="s">
        <v>2381</v>
      </c>
      <c r="E263" t="s">
        <v>2380</v>
      </c>
      <c r="F263" t="s">
        <v>2380</v>
      </c>
      <c r="G263">
        <v>2</v>
      </c>
      <c r="H263" t="s">
        <v>2380</v>
      </c>
      <c r="I263" s="10" t="str">
        <f>IF(B263&lt;18.5,"Underweight",IF(B263&lt;25,"Normalweight",IF(B263&lt;30,"Overweight","Obesity")))</f>
        <v>Obesity</v>
      </c>
      <c r="J263" s="10" t="str">
        <f t="shared" si="4"/>
        <v>Diabetes</v>
      </c>
    </row>
    <row r="264" spans="1:10" x14ac:dyDescent="0.3">
      <c r="A264" t="s">
        <v>2109</v>
      </c>
      <c r="B264">
        <v>34.5</v>
      </c>
      <c r="C264">
        <v>4.07</v>
      </c>
      <c r="D264" t="s">
        <v>2381</v>
      </c>
      <c r="E264" t="s">
        <v>2380</v>
      </c>
      <c r="F264" t="s">
        <v>2380</v>
      </c>
      <c r="G264">
        <v>0</v>
      </c>
      <c r="H264" t="s">
        <v>2381</v>
      </c>
      <c r="I264" s="10" t="str">
        <f>IF(B264&lt;18.5,"Underweight",IF(B264&lt;25,"Normalweight",IF(B264&lt;30,"Overweight","Obesity")))</f>
        <v>Obesity</v>
      </c>
      <c r="J264" s="10" t="str">
        <f t="shared" si="4"/>
        <v>Diabetes</v>
      </c>
    </row>
    <row r="265" spans="1:10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2381</v>
      </c>
      <c r="I265" s="10" t="str">
        <f>IF(B265&lt;18.5,"Underweight",IF(B265&lt;25,"Normalweight",IF(B265&lt;30,"Overweight","Obesity")))</f>
        <v>Overweight</v>
      </c>
      <c r="J265" s="10" t="str">
        <f t="shared" si="4"/>
        <v>Normal</v>
      </c>
    </row>
    <row r="266" spans="1:10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2382</v>
      </c>
      <c r="G266">
        <v>1</v>
      </c>
      <c r="H266" t="s">
        <v>2381</v>
      </c>
      <c r="I266" s="10" t="str">
        <f>IF(B266&lt;18.5,"Underweight",IF(B266&lt;25,"Normalweight",IF(B266&lt;30,"Overweight","Obesity")))</f>
        <v>Obesity</v>
      </c>
      <c r="J266" s="10" t="str">
        <f t="shared" si="4"/>
        <v>Prediabetes</v>
      </c>
    </row>
    <row r="267" spans="1:10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>
        <v>0</v>
      </c>
      <c r="H267" t="s">
        <v>2381</v>
      </c>
      <c r="I267" s="10" t="str">
        <f>IF(B267&lt;18.5,"Underweight",IF(B267&lt;25,"Normalweight",IF(B267&lt;30,"Overweight","Obesity")))</f>
        <v>Obesity</v>
      </c>
      <c r="J267" s="10" t="str">
        <f t="shared" si="4"/>
        <v>Prediabetes</v>
      </c>
    </row>
    <row r="268" spans="1:10" x14ac:dyDescent="0.3">
      <c r="A268" t="s">
        <v>2105</v>
      </c>
      <c r="B268">
        <v>33.14</v>
      </c>
      <c r="C268">
        <v>5.67</v>
      </c>
      <c r="D268" t="s">
        <v>2381</v>
      </c>
      <c r="E268" t="s">
        <v>2380</v>
      </c>
      <c r="F268" t="s">
        <v>2380</v>
      </c>
      <c r="G268">
        <v>0</v>
      </c>
      <c r="H268" t="s">
        <v>2381</v>
      </c>
      <c r="I268" s="10" t="str">
        <f>IF(B268&lt;18.5,"Underweight",IF(B268&lt;25,"Normalweight",IF(B268&lt;30,"Overweight","Obesity")))</f>
        <v>Obesity</v>
      </c>
      <c r="J268" s="10" t="str">
        <f t="shared" si="4"/>
        <v>Prediabetes</v>
      </c>
    </row>
    <row r="269" spans="1:10" x14ac:dyDescent="0.3">
      <c r="A269" t="s">
        <v>2104</v>
      </c>
      <c r="B269">
        <v>25.14</v>
      </c>
      <c r="C269">
        <v>6.02</v>
      </c>
      <c r="D269" t="s">
        <v>2381</v>
      </c>
      <c r="E269" t="s">
        <v>2380</v>
      </c>
      <c r="F269" t="s">
        <v>2382</v>
      </c>
      <c r="G269">
        <v>1</v>
      </c>
      <c r="H269" t="s">
        <v>2381</v>
      </c>
      <c r="I269" s="10" t="str">
        <f>IF(B269&lt;18.5,"Underweight",IF(B269&lt;25,"Normalweight",IF(B269&lt;30,"Overweight","Obesity")))</f>
        <v>Overweight</v>
      </c>
      <c r="J269" s="10" t="str">
        <f t="shared" si="4"/>
        <v>Normal</v>
      </c>
    </row>
    <row r="270" spans="1:10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>
        <v>0</v>
      </c>
      <c r="H270" t="s">
        <v>2381</v>
      </c>
      <c r="I270" s="10" t="str">
        <f>IF(B270&lt;18.5,"Underweight",IF(B270&lt;25,"Normalweight",IF(B270&lt;30,"Overweight","Obesity")))</f>
        <v>Normalweight</v>
      </c>
      <c r="J270" s="10" t="str">
        <f t="shared" si="4"/>
        <v>Prediabetes</v>
      </c>
    </row>
    <row r="271" spans="1:10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>
        <v>0</v>
      </c>
      <c r="H271" t="s">
        <v>2381</v>
      </c>
      <c r="I271" s="10" t="str">
        <f>IF(B271&lt;18.5,"Underweight",IF(B271&lt;25,"Normalweight",IF(B271&lt;30,"Overweight","Obesity")))</f>
        <v>Obesity</v>
      </c>
      <c r="J271" s="10" t="str">
        <f>IF(C270&lt;5.7,"Normal",IF(C270&lt;6.5,"Prediabetes","Diabetes"))</f>
        <v>Diabetes</v>
      </c>
    </row>
    <row r="272" spans="1:10" x14ac:dyDescent="0.3">
      <c r="A272" t="s">
        <v>2101</v>
      </c>
      <c r="B272">
        <v>23.82</v>
      </c>
      <c r="C272">
        <v>10.85</v>
      </c>
      <c r="D272" t="s">
        <v>2381</v>
      </c>
      <c r="E272" t="s">
        <v>2380</v>
      </c>
      <c r="F272" t="s">
        <v>2380</v>
      </c>
      <c r="G272">
        <v>0</v>
      </c>
      <c r="H272" t="s">
        <v>2381</v>
      </c>
      <c r="I272" s="10" t="str">
        <f>IF(B272&lt;18.5,"Underweight",IF(B272&lt;25,"Normalweight",IF(B272&lt;30,"Overweight","Obesity")))</f>
        <v>Normalweight</v>
      </c>
      <c r="J272" s="10" t="str">
        <f t="shared" si="4"/>
        <v>Normal</v>
      </c>
    </row>
    <row r="273" spans="1:10" x14ac:dyDescent="0.3">
      <c r="A273" t="s">
        <v>2100</v>
      </c>
      <c r="B273">
        <v>45</v>
      </c>
      <c r="C273">
        <v>5.24</v>
      </c>
      <c r="D273" t="s">
        <v>2381</v>
      </c>
      <c r="E273" t="s">
        <v>2380</v>
      </c>
      <c r="F273" t="s">
        <v>2380</v>
      </c>
      <c r="G273">
        <v>1</v>
      </c>
      <c r="H273" t="s">
        <v>2381</v>
      </c>
      <c r="I273" s="10" t="str">
        <f>IF(B273&lt;18.5,"Underweight",IF(B273&lt;25,"Normalweight",IF(B273&lt;30,"Overweight","Obesity")))</f>
        <v>Obesity</v>
      </c>
      <c r="J273" s="10" t="str">
        <f t="shared" si="4"/>
        <v>Diabetes</v>
      </c>
    </row>
    <row r="274" spans="1:10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>
        <v>0</v>
      </c>
      <c r="H274" t="s">
        <v>2381</v>
      </c>
      <c r="I274" s="10" t="str">
        <f>IF(B274&lt;18.5,"Underweight",IF(B274&lt;25,"Normalweight",IF(B274&lt;30,"Overweight","Obesity")))</f>
        <v>Overweight</v>
      </c>
      <c r="J274" s="10" t="str">
        <f t="shared" si="4"/>
        <v>Normal</v>
      </c>
    </row>
    <row r="275" spans="1:10" x14ac:dyDescent="0.3">
      <c r="A275" t="s">
        <v>2098</v>
      </c>
      <c r="B275">
        <v>32.67</v>
      </c>
      <c r="C275">
        <v>10.97</v>
      </c>
      <c r="D275" t="s">
        <v>2381</v>
      </c>
      <c r="E275" t="s">
        <v>2380</v>
      </c>
      <c r="F275" t="s">
        <v>2380</v>
      </c>
      <c r="G275">
        <v>0</v>
      </c>
      <c r="H275" t="s">
        <v>2381</v>
      </c>
      <c r="I275" s="10" t="str">
        <f>IF(B275&lt;18.5,"Underweight",IF(B275&lt;25,"Normalweight",IF(B275&lt;30,"Overweight","Obesity")))</f>
        <v>Obesity</v>
      </c>
      <c r="J275" s="10" t="str">
        <f t="shared" si="4"/>
        <v>Diabetes</v>
      </c>
    </row>
    <row r="276" spans="1:10" x14ac:dyDescent="0.3">
      <c r="A276" t="s">
        <v>2097</v>
      </c>
      <c r="B276">
        <v>44.44</v>
      </c>
      <c r="C276">
        <v>4.9000000000000004</v>
      </c>
      <c r="D276" t="s">
        <v>2381</v>
      </c>
      <c r="E276" t="s">
        <v>2380</v>
      </c>
      <c r="F276" t="s">
        <v>2380</v>
      </c>
      <c r="G276">
        <v>1</v>
      </c>
      <c r="H276" t="s">
        <v>2381</v>
      </c>
      <c r="I276" s="10" t="str">
        <f>IF(B276&lt;18.5,"Underweight",IF(B276&lt;25,"Normalweight",IF(B276&lt;30,"Overweight","Obesity")))</f>
        <v>Obesity</v>
      </c>
      <c r="J276" s="10" t="str">
        <f t="shared" si="4"/>
        <v>Diabetes</v>
      </c>
    </row>
    <row r="277" spans="1:10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>
        <v>0</v>
      </c>
      <c r="H277" t="s">
        <v>2381</v>
      </c>
      <c r="I277" s="10" t="str">
        <f>IF(B277&lt;18.5,"Underweight",IF(B277&lt;25,"Normalweight",IF(B277&lt;30,"Overweight","Obesity")))</f>
        <v>Overweight</v>
      </c>
      <c r="J277" s="10" t="str">
        <f t="shared" si="4"/>
        <v>Normal</v>
      </c>
    </row>
    <row r="278" spans="1:10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2381</v>
      </c>
      <c r="I278" s="10" t="str">
        <f>IF(B278&lt;18.5,"Underweight",IF(B278&lt;25,"Normalweight",IF(B278&lt;30,"Overweight","Obesity")))</f>
        <v>Overweight</v>
      </c>
      <c r="J278" s="10" t="str">
        <f t="shared" si="4"/>
        <v>Normal</v>
      </c>
    </row>
    <row r="279" spans="1:10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>
        <v>0</v>
      </c>
      <c r="H279" t="s">
        <v>2381</v>
      </c>
      <c r="I279" s="10" t="str">
        <f>IF(B279&lt;18.5,"Underweight",IF(B279&lt;25,"Normalweight",IF(B279&lt;30,"Overweight","Obesity")))</f>
        <v>Overweight</v>
      </c>
      <c r="J279" s="10" t="str">
        <f t="shared" si="4"/>
        <v>Normal</v>
      </c>
    </row>
    <row r="280" spans="1:10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>
        <v>0</v>
      </c>
      <c r="H280" t="s">
        <v>2381</v>
      </c>
      <c r="I280" s="10" t="str">
        <f>IF(B280&lt;18.5,"Underweight",IF(B280&lt;25,"Normalweight",IF(B280&lt;30,"Overweight","Obesity")))</f>
        <v>Underweight</v>
      </c>
      <c r="J280" s="10" t="str">
        <f t="shared" si="4"/>
        <v>Diabetes</v>
      </c>
    </row>
    <row r="281" spans="1:10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>
        <v>0</v>
      </c>
      <c r="H281" t="s">
        <v>2381</v>
      </c>
      <c r="I281" s="10" t="str">
        <f>IF(B281&lt;18.5,"Underweight",IF(B281&lt;25,"Normalweight",IF(B281&lt;30,"Overweight","Obesity")))</f>
        <v>Obesity</v>
      </c>
      <c r="J281" s="10" t="str">
        <f>IF(C280&lt;5.7,"Normal",IF(C280&lt;6.5,"Prediabetes","Diabetes"))</f>
        <v>Normal</v>
      </c>
    </row>
    <row r="282" spans="1:10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>
        <v>0</v>
      </c>
      <c r="H282" t="s">
        <v>2381</v>
      </c>
      <c r="I282" s="10" t="str">
        <f>IF(B282&lt;18.5,"Underweight",IF(B282&lt;25,"Normalweight",IF(B282&lt;30,"Overweight","Obesity")))</f>
        <v>Normalweight</v>
      </c>
      <c r="J282" s="10" t="str">
        <f t="shared" si="4"/>
        <v>Prediabetes</v>
      </c>
    </row>
    <row r="283" spans="1:10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>
        <v>0</v>
      </c>
      <c r="H283" t="s">
        <v>2381</v>
      </c>
      <c r="I283" s="10" t="str">
        <f>IF(B283&lt;18.5,"Underweight",IF(B283&lt;25,"Normalweight",IF(B283&lt;30,"Overweight","Obesity")))</f>
        <v>Obesity</v>
      </c>
      <c r="J283" s="10" t="str">
        <f t="shared" si="4"/>
        <v>Diabetes</v>
      </c>
    </row>
    <row r="284" spans="1:10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2382</v>
      </c>
      <c r="G284">
        <v>1</v>
      </c>
      <c r="H284" t="s">
        <v>2381</v>
      </c>
      <c r="I284" s="10" t="str">
        <f>IF(B284&lt;18.5,"Underweight",IF(B284&lt;25,"Normalweight",IF(B284&lt;30,"Overweight","Obesity")))</f>
        <v>Obesity</v>
      </c>
      <c r="J284" s="10" t="str">
        <f t="shared" si="4"/>
        <v>Normal</v>
      </c>
    </row>
    <row r="285" spans="1:10" x14ac:dyDescent="0.3">
      <c r="A285" t="s">
        <v>2088</v>
      </c>
      <c r="B285">
        <v>26.24</v>
      </c>
      <c r="C285">
        <v>6.26</v>
      </c>
      <c r="D285" t="s">
        <v>2381</v>
      </c>
      <c r="E285" t="s">
        <v>2380</v>
      </c>
      <c r="F285" t="s">
        <v>2380</v>
      </c>
      <c r="G285">
        <v>0</v>
      </c>
      <c r="H285" t="s">
        <v>2381</v>
      </c>
      <c r="I285" s="10" t="str">
        <f>IF(B285&lt;18.5,"Underweight",IF(B285&lt;25,"Normalweight",IF(B285&lt;30,"Overweight","Obesity")))</f>
        <v>Overweight</v>
      </c>
      <c r="J285" s="10" t="str">
        <f t="shared" si="4"/>
        <v>Normal</v>
      </c>
    </row>
    <row r="286" spans="1:10" x14ac:dyDescent="0.3">
      <c r="A286" t="s">
        <v>2087</v>
      </c>
      <c r="B286">
        <v>31.36</v>
      </c>
      <c r="C286">
        <v>10.6</v>
      </c>
      <c r="D286" t="s">
        <v>2381</v>
      </c>
      <c r="E286" t="s">
        <v>2380</v>
      </c>
      <c r="F286" t="s">
        <v>2380</v>
      </c>
      <c r="G286">
        <v>0</v>
      </c>
      <c r="H286" t="s">
        <v>2381</v>
      </c>
      <c r="I286" s="10" t="str">
        <f>IF(B286&lt;18.5,"Underweight",IF(B286&lt;25,"Normalweight",IF(B286&lt;30,"Overweight","Obesity")))</f>
        <v>Obesity</v>
      </c>
      <c r="J286" s="10" t="str">
        <f t="shared" si="4"/>
        <v>Prediabetes</v>
      </c>
    </row>
    <row r="287" spans="1:10" x14ac:dyDescent="0.3">
      <c r="A287" t="s">
        <v>2086</v>
      </c>
      <c r="B287">
        <v>25.69</v>
      </c>
      <c r="C287">
        <v>4.78</v>
      </c>
      <c r="D287" t="s">
        <v>2381</v>
      </c>
      <c r="E287" t="s">
        <v>2380</v>
      </c>
      <c r="F287" t="s">
        <v>2380</v>
      </c>
      <c r="G287">
        <v>0</v>
      </c>
      <c r="H287" t="s">
        <v>2381</v>
      </c>
      <c r="I287" s="10" t="str">
        <f>IF(B287&lt;18.5,"Underweight",IF(B287&lt;25,"Normalweight",IF(B287&lt;30,"Overweight","Obesity")))</f>
        <v>Overweight</v>
      </c>
      <c r="J287" s="10" t="str">
        <f t="shared" si="4"/>
        <v>Diabetes</v>
      </c>
    </row>
    <row r="288" spans="1:10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2381</v>
      </c>
      <c r="I288" s="10" t="str">
        <f>IF(B288&lt;18.5,"Underweight",IF(B288&lt;25,"Normalweight",IF(B288&lt;30,"Overweight","Obesity")))</f>
        <v>Overweight</v>
      </c>
      <c r="J288" s="10" t="str">
        <f t="shared" si="4"/>
        <v>Normal</v>
      </c>
    </row>
    <row r="289" spans="1:10" x14ac:dyDescent="0.3">
      <c r="A289" t="s">
        <v>2084</v>
      </c>
      <c r="B289">
        <v>31.83</v>
      </c>
      <c r="C289">
        <v>11.55</v>
      </c>
      <c r="D289" t="s">
        <v>2381</v>
      </c>
      <c r="E289" t="s">
        <v>2380</v>
      </c>
      <c r="F289" t="s">
        <v>2380</v>
      </c>
      <c r="G289">
        <v>1</v>
      </c>
      <c r="H289" t="s">
        <v>2381</v>
      </c>
      <c r="I289" s="10" t="str">
        <f>IF(B289&lt;18.5,"Underweight",IF(B289&lt;25,"Normalweight",IF(B289&lt;30,"Overweight","Obesity")))</f>
        <v>Obesity</v>
      </c>
      <c r="J289" s="10" t="str">
        <f t="shared" si="4"/>
        <v>Prediabetes</v>
      </c>
    </row>
    <row r="290" spans="1:10" x14ac:dyDescent="0.3">
      <c r="A290" t="s">
        <v>2083</v>
      </c>
      <c r="B290">
        <v>24.43</v>
      </c>
      <c r="C290">
        <v>7.59</v>
      </c>
      <c r="D290" t="s">
        <v>2381</v>
      </c>
      <c r="E290" t="s">
        <v>2380</v>
      </c>
      <c r="F290" t="s">
        <v>2380</v>
      </c>
      <c r="G290">
        <v>1</v>
      </c>
      <c r="H290" t="s">
        <v>2381</v>
      </c>
      <c r="I290" s="10" t="str">
        <f>IF(B290&lt;18.5,"Underweight",IF(B290&lt;25,"Normalweight",IF(B290&lt;30,"Overweight","Obesity")))</f>
        <v>Normalweight</v>
      </c>
      <c r="J290" s="10" t="str">
        <f t="shared" si="4"/>
        <v>Diabetes</v>
      </c>
    </row>
    <row r="291" spans="1:10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>
        <v>0</v>
      </c>
      <c r="H291" t="s">
        <v>2381</v>
      </c>
      <c r="I291" s="10" t="str">
        <f>IF(B291&lt;18.5,"Underweight",IF(B291&lt;25,"Normalweight",IF(B291&lt;30,"Overweight","Obesity")))</f>
        <v>Obesity</v>
      </c>
      <c r="J291" s="10" t="str">
        <f>IF(C290&lt;5.7,"Normal",IF(C290&lt;6.5,"Prediabetes","Diabetes"))</f>
        <v>Diabetes</v>
      </c>
    </row>
    <row r="292" spans="1:10" x14ac:dyDescent="0.3">
      <c r="A292" t="s">
        <v>2081</v>
      </c>
      <c r="B292">
        <v>22.88</v>
      </c>
      <c r="C292">
        <v>5.9</v>
      </c>
      <c r="D292" t="s">
        <v>2381</v>
      </c>
      <c r="E292" t="s">
        <v>2380</v>
      </c>
      <c r="F292" t="s">
        <v>2382</v>
      </c>
      <c r="G292">
        <v>0</v>
      </c>
      <c r="H292" t="s">
        <v>2381</v>
      </c>
      <c r="I292" s="10" t="str">
        <f>IF(B292&lt;18.5,"Underweight",IF(B292&lt;25,"Normalweight",IF(B292&lt;30,"Overweight","Obesity")))</f>
        <v>Normalweight</v>
      </c>
      <c r="J292" s="10" t="str">
        <f t="shared" si="4"/>
        <v>Normal</v>
      </c>
    </row>
    <row r="293" spans="1:10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>
        <v>0</v>
      </c>
      <c r="H293" t="s">
        <v>2380</v>
      </c>
      <c r="I293" s="10" t="str">
        <f>IF(B293&lt;18.5,"Underweight",IF(B293&lt;25,"Normalweight",IF(B293&lt;30,"Overweight","Obesity")))</f>
        <v>Overweight</v>
      </c>
      <c r="J293" s="10" t="str">
        <f t="shared" si="4"/>
        <v>Prediabetes</v>
      </c>
    </row>
    <row r="294" spans="1:10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2382</v>
      </c>
      <c r="G294">
        <v>1</v>
      </c>
      <c r="H294" t="s">
        <v>2381</v>
      </c>
      <c r="I294" s="10" t="str">
        <f>IF(B294&lt;18.5,"Underweight",IF(B294&lt;25,"Normalweight",IF(B294&lt;30,"Overweight","Obesity")))</f>
        <v>Obesity</v>
      </c>
      <c r="J294" s="10" t="str">
        <f t="shared" si="4"/>
        <v>Diabetes</v>
      </c>
    </row>
    <row r="295" spans="1:10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2381</v>
      </c>
      <c r="I295" s="10" t="str">
        <f>IF(B295&lt;18.5,"Underweight",IF(B295&lt;25,"Normalweight",IF(B295&lt;30,"Overweight","Obesity")))</f>
        <v>Normalweight</v>
      </c>
      <c r="J295" s="10" t="str">
        <f t="shared" si="4"/>
        <v>Normal</v>
      </c>
    </row>
    <row r="296" spans="1:10" x14ac:dyDescent="0.3">
      <c r="A296" t="s">
        <v>2077</v>
      </c>
      <c r="B296">
        <v>25.15</v>
      </c>
      <c r="C296">
        <v>9.08</v>
      </c>
      <c r="D296" t="s">
        <v>2381</v>
      </c>
      <c r="E296" t="s">
        <v>2380</v>
      </c>
      <c r="F296" t="s">
        <v>2380</v>
      </c>
      <c r="G296">
        <v>1</v>
      </c>
      <c r="H296" t="s">
        <v>2381</v>
      </c>
      <c r="I296" s="10" t="str">
        <f>IF(B296&lt;18.5,"Underweight",IF(B296&lt;25,"Normalweight",IF(B296&lt;30,"Overweight","Obesity")))</f>
        <v>Overweight</v>
      </c>
      <c r="J296" s="10" t="str">
        <f t="shared" si="4"/>
        <v>Prediabetes</v>
      </c>
    </row>
    <row r="297" spans="1:10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2381</v>
      </c>
      <c r="I297" s="10" t="str">
        <f>IF(B297&lt;18.5,"Underweight",IF(B297&lt;25,"Normalweight",IF(B297&lt;30,"Overweight","Obesity")))</f>
        <v>Overweight</v>
      </c>
      <c r="J297" s="10" t="str">
        <f t="shared" si="4"/>
        <v>Diabetes</v>
      </c>
    </row>
    <row r="298" spans="1:10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>
        <v>0</v>
      </c>
      <c r="H298" t="s">
        <v>2381</v>
      </c>
      <c r="I298" s="10" t="str">
        <f>IF(B298&lt;18.5,"Underweight",IF(B298&lt;25,"Normalweight",IF(B298&lt;30,"Overweight","Obesity")))</f>
        <v>Normalweight</v>
      </c>
      <c r="J298" s="10" t="str">
        <f t="shared" si="4"/>
        <v>Normal</v>
      </c>
    </row>
    <row r="299" spans="1:10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>
        <v>0</v>
      </c>
      <c r="H299" t="s">
        <v>2380</v>
      </c>
      <c r="I299" s="10" t="str">
        <f>IF(B299&lt;18.5,"Underweight",IF(B299&lt;25,"Normalweight",IF(B299&lt;30,"Overweight","Obesity")))</f>
        <v>Obesity</v>
      </c>
      <c r="J299" s="10" t="str">
        <f t="shared" si="4"/>
        <v>Normal</v>
      </c>
    </row>
    <row r="300" spans="1:10" x14ac:dyDescent="0.3">
      <c r="A300" t="s">
        <v>2073</v>
      </c>
      <c r="B300">
        <v>24.25</v>
      </c>
      <c r="C300">
        <v>8.6999999999999993</v>
      </c>
      <c r="D300" t="s">
        <v>2381</v>
      </c>
      <c r="E300" t="s">
        <v>2380</v>
      </c>
      <c r="F300" t="s">
        <v>2380</v>
      </c>
      <c r="G300">
        <v>1</v>
      </c>
      <c r="H300" t="s">
        <v>2381</v>
      </c>
      <c r="I300" s="10" t="str">
        <f>IF(B300&lt;18.5,"Underweight",IF(B300&lt;25,"Normalweight",IF(B300&lt;30,"Overweight","Obesity")))</f>
        <v>Normalweight</v>
      </c>
      <c r="J300" s="10" t="str">
        <f t="shared" si="4"/>
        <v>Diabetes</v>
      </c>
    </row>
    <row r="301" spans="1:10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>
        <v>0</v>
      </c>
      <c r="H301" t="s">
        <v>2381</v>
      </c>
      <c r="I301" s="10" t="str">
        <f>IF(B301&lt;18.5,"Underweight",IF(B301&lt;25,"Normalweight",IF(B301&lt;30,"Overweight","Obesity")))</f>
        <v>Normalweight</v>
      </c>
      <c r="J301" s="10" t="str">
        <f>IF(C300&lt;5.7,"Normal",IF(C300&lt;6.5,"Prediabetes","Diabetes"))</f>
        <v>Diabetes</v>
      </c>
    </row>
    <row r="302" spans="1:10" x14ac:dyDescent="0.3">
      <c r="A302" t="s">
        <v>2071</v>
      </c>
      <c r="B302">
        <v>40.020000000000003</v>
      </c>
      <c r="C302">
        <v>5.19</v>
      </c>
      <c r="D302" t="s">
        <v>2381</v>
      </c>
      <c r="E302" t="s">
        <v>2380</v>
      </c>
      <c r="F302" t="s">
        <v>2380</v>
      </c>
      <c r="G302">
        <v>1</v>
      </c>
      <c r="H302" t="s">
        <v>2381</v>
      </c>
      <c r="I302" s="10" t="str">
        <f>IF(B302&lt;18.5,"Underweight",IF(B302&lt;25,"Normalweight",IF(B302&lt;30,"Overweight","Obesity")))</f>
        <v>Obesity</v>
      </c>
      <c r="J302" s="10" t="str">
        <f>IF(C301&lt;5.7,"Normal",IF(C301&lt;6.5,"Prediabetes","Diabetes"))</f>
        <v>Diabetes</v>
      </c>
    </row>
    <row r="303" spans="1:10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>
        <v>0</v>
      </c>
      <c r="H303" t="s">
        <v>2381</v>
      </c>
      <c r="I303" s="10" t="str">
        <f>IF(B303&lt;18.5,"Underweight",IF(B303&lt;25,"Normalweight",IF(B303&lt;30,"Overweight","Obesity")))</f>
        <v>Normalweight</v>
      </c>
      <c r="J303" s="10" t="str">
        <f>IF(C302&lt;5.7,"Normal",IF(C302&lt;6.5,"Prediabetes","Diabetes"))</f>
        <v>Normal</v>
      </c>
    </row>
    <row r="304" spans="1:10" x14ac:dyDescent="0.3">
      <c r="A304" t="s">
        <v>2069</v>
      </c>
      <c r="B304">
        <v>43.53</v>
      </c>
      <c r="C304">
        <v>5.86</v>
      </c>
      <c r="D304" t="s">
        <v>2381</v>
      </c>
      <c r="E304" t="s">
        <v>2381</v>
      </c>
      <c r="F304" t="s">
        <v>2380</v>
      </c>
      <c r="G304">
        <v>2</v>
      </c>
      <c r="H304" t="s">
        <v>2381</v>
      </c>
      <c r="I304" s="10" t="str">
        <f>IF(B304&lt;18.5,"Underweight",IF(B304&lt;25,"Normalweight",IF(B304&lt;30,"Overweight","Obesity")))</f>
        <v>Obesity</v>
      </c>
      <c r="J304" s="10" t="str">
        <f>IF(C303&lt;5.7,"Normal",IF(C303&lt;6.5,"Prediabetes","Diabetes"))</f>
        <v>Diabetes</v>
      </c>
    </row>
    <row r="305" spans="1:10" x14ac:dyDescent="0.3">
      <c r="A305" t="s">
        <v>2068</v>
      </c>
      <c r="B305">
        <v>46.06</v>
      </c>
      <c r="C305">
        <v>4.18</v>
      </c>
      <c r="D305" t="s">
        <v>2380</v>
      </c>
      <c r="E305" t="s">
        <v>2381</v>
      </c>
      <c r="F305" t="s">
        <v>2380</v>
      </c>
      <c r="G305">
        <v>1</v>
      </c>
      <c r="H305" t="s">
        <v>2381</v>
      </c>
      <c r="I305" s="10" t="str">
        <f>IF(B305&lt;18.5,"Underweight",IF(B305&lt;25,"Normalweight",IF(B305&lt;30,"Overweight","Obesity")))</f>
        <v>Obesity</v>
      </c>
      <c r="J305" s="10" t="str">
        <f>IF(C304&lt;5.7,"Normal",IF(C304&lt;6.5,"Prediabetes","Diabetes"))</f>
        <v>Prediabetes</v>
      </c>
    </row>
    <row r="306" spans="1:10" x14ac:dyDescent="0.3">
      <c r="A306" t="s">
        <v>2067</v>
      </c>
      <c r="B306">
        <v>29.92</v>
      </c>
      <c r="C306">
        <v>11.99</v>
      </c>
      <c r="D306" t="s">
        <v>2381</v>
      </c>
      <c r="E306" t="s">
        <v>2380</v>
      </c>
      <c r="F306" t="s">
        <v>2380</v>
      </c>
      <c r="G306">
        <v>2</v>
      </c>
      <c r="H306" t="s">
        <v>2381</v>
      </c>
      <c r="I306" s="10" t="str">
        <f>IF(B306&lt;18.5,"Underweight",IF(B306&lt;25,"Normalweight",IF(B306&lt;30,"Overweight","Obesity")))</f>
        <v>Overweight</v>
      </c>
      <c r="J306" s="10" t="str">
        <f>IF(C305&lt;5.7,"Normal",IF(C305&lt;6.5,"Prediabetes","Diabetes"))</f>
        <v>Normal</v>
      </c>
    </row>
    <row r="307" spans="1:10" x14ac:dyDescent="0.3">
      <c r="A307" t="s">
        <v>2066</v>
      </c>
      <c r="B307">
        <v>28.46</v>
      </c>
      <c r="C307">
        <v>4.8499999999999996</v>
      </c>
      <c r="D307" t="s">
        <v>2381</v>
      </c>
      <c r="E307" t="s">
        <v>2380</v>
      </c>
      <c r="F307" t="s">
        <v>2380</v>
      </c>
      <c r="G307">
        <v>1</v>
      </c>
      <c r="H307" t="s">
        <v>2381</v>
      </c>
      <c r="I307" s="10" t="str">
        <f>IF(B307&lt;18.5,"Underweight",IF(B307&lt;25,"Normalweight",IF(B307&lt;30,"Overweight","Obesity")))</f>
        <v>Overweight</v>
      </c>
      <c r="J307" s="10" t="str">
        <f>IF(C306&lt;5.7,"Normal",IF(C306&lt;6.5,"Prediabetes","Diabetes"))</f>
        <v>Diabetes</v>
      </c>
    </row>
    <row r="308" spans="1:10" x14ac:dyDescent="0.3">
      <c r="A308" t="s">
        <v>2065</v>
      </c>
      <c r="B308">
        <v>24.56</v>
      </c>
      <c r="C308">
        <v>6.18</v>
      </c>
      <c r="D308" t="s">
        <v>2381</v>
      </c>
      <c r="E308" t="s">
        <v>2380</v>
      </c>
      <c r="F308" t="s">
        <v>2382</v>
      </c>
      <c r="G308">
        <v>1</v>
      </c>
      <c r="H308" t="s">
        <v>2381</v>
      </c>
      <c r="I308" s="10" t="str">
        <f>IF(B308&lt;18.5,"Underweight",IF(B308&lt;25,"Normalweight",IF(B308&lt;30,"Overweight","Obesity")))</f>
        <v>Normalweight</v>
      </c>
      <c r="J308" s="10" t="str">
        <f>IF(C307&lt;5.7,"Normal",IF(C307&lt;6.5,"Prediabetes","Diabetes"))</f>
        <v>Normal</v>
      </c>
    </row>
    <row r="309" spans="1:10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>
        <v>0</v>
      </c>
      <c r="H309" t="s">
        <v>2381</v>
      </c>
      <c r="I309" s="10" t="str">
        <f>IF(B309&lt;18.5,"Underweight",IF(B309&lt;25,"Normalweight",IF(B309&lt;30,"Overweight","Obesity")))</f>
        <v>Obesity</v>
      </c>
      <c r="J309" s="10" t="str">
        <f>IF(C308&lt;5.7,"Normal",IF(C308&lt;6.5,"Prediabetes","Diabetes"))</f>
        <v>Prediabetes</v>
      </c>
    </row>
    <row r="310" spans="1:10" x14ac:dyDescent="0.3">
      <c r="A310" t="s">
        <v>2063</v>
      </c>
      <c r="B310">
        <v>18.63</v>
      </c>
      <c r="C310">
        <v>9.81</v>
      </c>
      <c r="D310" t="s">
        <v>2381</v>
      </c>
      <c r="E310" t="s">
        <v>2380</v>
      </c>
      <c r="F310" t="s">
        <v>2380</v>
      </c>
      <c r="G310">
        <v>2</v>
      </c>
      <c r="H310" t="s">
        <v>2381</v>
      </c>
      <c r="I310" s="10" t="str">
        <f>IF(B310&lt;18.5,"Underweight",IF(B310&lt;25,"Normalweight",IF(B310&lt;30,"Overweight","Obesity")))</f>
        <v>Normalweight</v>
      </c>
      <c r="J310" s="10" t="str">
        <f>IF(C309&lt;5.7,"Normal",IF(C309&lt;6.5,"Prediabetes","Diabetes"))</f>
        <v>Prediabetes</v>
      </c>
    </row>
    <row r="311" spans="1:10" x14ac:dyDescent="0.3">
      <c r="A311" t="s">
        <v>2062</v>
      </c>
      <c r="B311">
        <v>26.26</v>
      </c>
      <c r="C311">
        <v>11.8</v>
      </c>
      <c r="D311" t="s">
        <v>2381</v>
      </c>
      <c r="E311" t="s">
        <v>2380</v>
      </c>
      <c r="F311" t="s">
        <v>2380</v>
      </c>
      <c r="G311">
        <v>1</v>
      </c>
      <c r="H311" t="s">
        <v>2381</v>
      </c>
      <c r="I311" s="10" t="str">
        <f>IF(B311&lt;18.5,"Underweight",IF(B311&lt;25,"Normalweight",IF(B311&lt;30,"Overweight","Obesity")))</f>
        <v>Overweight</v>
      </c>
      <c r="J311" s="10" t="str">
        <f>IF(C310&lt;5.7,"Normal",IF(C310&lt;6.5,"Prediabetes","Diabetes"))</f>
        <v>Diabetes</v>
      </c>
    </row>
    <row r="312" spans="1:10" x14ac:dyDescent="0.3">
      <c r="A312" t="s">
        <v>2061</v>
      </c>
      <c r="B312">
        <v>22.37</v>
      </c>
      <c r="C312">
        <v>5.86</v>
      </c>
      <c r="D312" t="s">
        <v>2381</v>
      </c>
      <c r="E312" t="s">
        <v>2380</v>
      </c>
      <c r="F312" t="s">
        <v>2382</v>
      </c>
      <c r="G312">
        <v>1</v>
      </c>
      <c r="H312" t="s">
        <v>2381</v>
      </c>
      <c r="I312" s="10" t="str">
        <f>IF(B312&lt;18.5,"Underweight",IF(B312&lt;25,"Normalweight",IF(B312&lt;30,"Overweight","Obesity")))</f>
        <v>Normalweight</v>
      </c>
      <c r="J312" s="10" t="str">
        <f t="shared" si="4"/>
        <v>Diabetes</v>
      </c>
    </row>
    <row r="313" spans="1:10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2381</v>
      </c>
      <c r="I313" s="10" t="str">
        <f>IF(B313&lt;18.5,"Underweight",IF(B313&lt;25,"Normalweight",IF(B313&lt;30,"Overweight","Obesity")))</f>
        <v>Obesity</v>
      </c>
      <c r="J313" s="10" t="str">
        <f t="shared" si="4"/>
        <v>Prediabetes</v>
      </c>
    </row>
    <row r="314" spans="1:10" x14ac:dyDescent="0.3">
      <c r="A314" t="s">
        <v>2059</v>
      </c>
      <c r="B314">
        <v>18.329999999999998</v>
      </c>
      <c r="C314">
        <v>4.16</v>
      </c>
      <c r="D314" t="s">
        <v>2381</v>
      </c>
      <c r="E314" t="s">
        <v>2380</v>
      </c>
      <c r="F314" t="s">
        <v>2380</v>
      </c>
      <c r="G314">
        <v>0</v>
      </c>
      <c r="H314" t="s">
        <v>2381</v>
      </c>
      <c r="I314" s="10" t="str">
        <f>IF(B314&lt;18.5,"Underweight",IF(B314&lt;25,"Normalweight",IF(B314&lt;30,"Overweight","Obesity")))</f>
        <v>Underweight</v>
      </c>
      <c r="J314" s="10" t="str">
        <f t="shared" si="4"/>
        <v>Normal</v>
      </c>
    </row>
    <row r="315" spans="1:10" x14ac:dyDescent="0.3">
      <c r="A315" t="s">
        <v>2058</v>
      </c>
      <c r="B315">
        <v>17.11</v>
      </c>
      <c r="C315">
        <v>4.9800000000000004</v>
      </c>
      <c r="D315" t="s">
        <v>2381</v>
      </c>
      <c r="E315" t="s">
        <v>2380</v>
      </c>
      <c r="F315" t="s">
        <v>2382</v>
      </c>
      <c r="G315">
        <v>1</v>
      </c>
      <c r="H315" t="s">
        <v>2381</v>
      </c>
      <c r="I315" s="10" t="str">
        <f>IF(B315&lt;18.5,"Underweight",IF(B315&lt;25,"Normalweight",IF(B315&lt;30,"Overweight","Obesity")))</f>
        <v>Underweight</v>
      </c>
      <c r="J315" s="10" t="str">
        <f t="shared" si="4"/>
        <v>Normal</v>
      </c>
    </row>
    <row r="316" spans="1:10" x14ac:dyDescent="0.3">
      <c r="A316" t="s">
        <v>2057</v>
      </c>
      <c r="B316">
        <v>43.5</v>
      </c>
      <c r="C316">
        <v>6.38</v>
      </c>
      <c r="D316" t="s">
        <v>2380</v>
      </c>
      <c r="E316" t="s">
        <v>2381</v>
      </c>
      <c r="F316" t="s">
        <v>2380</v>
      </c>
      <c r="G316">
        <v>1</v>
      </c>
      <c r="H316" t="s">
        <v>2381</v>
      </c>
      <c r="I316" s="10" t="str">
        <f>IF(B316&lt;18.5,"Underweight",IF(B316&lt;25,"Normalweight",IF(B316&lt;30,"Overweight","Obesity")))</f>
        <v>Obesity</v>
      </c>
      <c r="J316" s="10" t="str">
        <f t="shared" si="4"/>
        <v>Normal</v>
      </c>
    </row>
    <row r="317" spans="1:10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  <c r="I317" s="10" t="str">
        <f>IF(B317&lt;18.5,"Underweight",IF(B317&lt;25,"Normalweight",IF(B317&lt;30,"Overweight","Obesity")))</f>
        <v>Overweight</v>
      </c>
      <c r="J317" s="10" t="str">
        <f t="shared" si="4"/>
        <v>Prediabetes</v>
      </c>
    </row>
    <row r="318" spans="1:10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>
        <v>0</v>
      </c>
      <c r="H318" t="s">
        <v>2380</v>
      </c>
      <c r="I318" s="10" t="str">
        <f>IF(B318&lt;18.5,"Underweight",IF(B318&lt;25,"Normalweight",IF(B318&lt;30,"Overweight","Obesity")))</f>
        <v>Overweight</v>
      </c>
      <c r="J318" s="10" t="str">
        <f t="shared" si="4"/>
        <v>Normal</v>
      </c>
    </row>
    <row r="319" spans="1:10" x14ac:dyDescent="0.3">
      <c r="A319" t="s">
        <v>2054</v>
      </c>
      <c r="B319">
        <v>29.83</v>
      </c>
      <c r="C319">
        <v>9.6999999999999993</v>
      </c>
      <c r="D319" t="s">
        <v>2381</v>
      </c>
      <c r="E319" t="s">
        <v>2380</v>
      </c>
      <c r="F319" t="s">
        <v>2382</v>
      </c>
      <c r="G319">
        <v>1</v>
      </c>
      <c r="H319" t="s">
        <v>2381</v>
      </c>
      <c r="I319" s="10" t="str">
        <f>IF(B319&lt;18.5,"Underweight",IF(B319&lt;25,"Normalweight",IF(B319&lt;30,"Overweight","Obesity")))</f>
        <v>Overweight</v>
      </c>
      <c r="J319" s="10" t="str">
        <f t="shared" si="4"/>
        <v>Diabetes</v>
      </c>
    </row>
    <row r="320" spans="1:10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  <c r="I320" s="10" t="str">
        <f>IF(B320&lt;18.5,"Underweight",IF(B320&lt;25,"Normalweight",IF(B320&lt;30,"Overweight","Obesity")))</f>
        <v>Normalweight</v>
      </c>
      <c r="J320" s="10" t="str">
        <f t="shared" si="4"/>
        <v>Diabetes</v>
      </c>
    </row>
    <row r="321" spans="1:10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>
        <v>0</v>
      </c>
      <c r="H321" t="s">
        <v>2381</v>
      </c>
      <c r="I321" s="10" t="str">
        <f>IF(B321&lt;18.5,"Underweight",IF(B321&lt;25,"Normalweight",IF(B321&lt;30,"Overweight","Obesity")))</f>
        <v>Underweight</v>
      </c>
      <c r="J321" s="10" t="str">
        <f>IF(C320&lt;5.7,"Normal",IF(C320&lt;6.5,"Prediabetes","Diabetes"))</f>
        <v>Diabetes</v>
      </c>
    </row>
    <row r="322" spans="1:10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2382</v>
      </c>
      <c r="G322">
        <v>1</v>
      </c>
      <c r="H322" t="s">
        <v>2381</v>
      </c>
      <c r="I322" s="10" t="str">
        <f>IF(B322&lt;18.5,"Underweight",IF(B322&lt;25,"Normalweight",IF(B322&lt;30,"Overweight","Obesity")))</f>
        <v>Normalweight</v>
      </c>
      <c r="J322" s="10" t="str">
        <f t="shared" ref="J322:J385" si="5">IF(C321&lt;5.7,"Normal",IF(C321&lt;6.5,"Prediabetes","Diabetes"))</f>
        <v>Diabetes</v>
      </c>
    </row>
    <row r="323" spans="1:10" x14ac:dyDescent="0.3">
      <c r="A323" t="s">
        <v>2050</v>
      </c>
      <c r="B323">
        <v>37.715000000000003</v>
      </c>
      <c r="C323">
        <v>10.86</v>
      </c>
      <c r="D323" t="s">
        <v>2381</v>
      </c>
      <c r="E323" t="s">
        <v>2380</v>
      </c>
      <c r="F323" t="s">
        <v>2380</v>
      </c>
      <c r="G323">
        <v>0</v>
      </c>
      <c r="H323" t="s">
        <v>2380</v>
      </c>
      <c r="I323" s="10" t="str">
        <f>IF(B323&lt;18.5,"Underweight",IF(B323&lt;25,"Normalweight",IF(B323&lt;30,"Overweight","Obesity")))</f>
        <v>Obesity</v>
      </c>
      <c r="J323" s="10" t="str">
        <f t="shared" si="5"/>
        <v>Normal</v>
      </c>
    </row>
    <row r="324" spans="1:10" x14ac:dyDescent="0.3">
      <c r="A324" t="s">
        <v>2049</v>
      </c>
      <c r="B324">
        <v>22.39</v>
      </c>
      <c r="C324">
        <v>9.5299999999999994</v>
      </c>
      <c r="D324" t="s">
        <v>2381</v>
      </c>
      <c r="E324" t="s">
        <v>2380</v>
      </c>
      <c r="F324" t="s">
        <v>2380</v>
      </c>
      <c r="G324">
        <v>0</v>
      </c>
      <c r="H324" t="s">
        <v>2381</v>
      </c>
      <c r="I324" s="10" t="str">
        <f>IF(B324&lt;18.5,"Underweight",IF(B324&lt;25,"Normalweight",IF(B324&lt;30,"Overweight","Obesity")))</f>
        <v>Normalweight</v>
      </c>
      <c r="J324" s="10" t="str">
        <f t="shared" si="5"/>
        <v>Diabetes</v>
      </c>
    </row>
    <row r="325" spans="1:10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>
        <v>0</v>
      </c>
      <c r="H325" t="s">
        <v>2381</v>
      </c>
      <c r="I325" s="10" t="str">
        <f>IF(B325&lt;18.5,"Underweight",IF(B325&lt;25,"Normalweight",IF(B325&lt;30,"Overweight","Obesity")))</f>
        <v>Overweight</v>
      </c>
      <c r="J325" s="10" t="str">
        <f t="shared" si="5"/>
        <v>Diabetes</v>
      </c>
    </row>
    <row r="326" spans="1:10" x14ac:dyDescent="0.3">
      <c r="A326" t="s">
        <v>2047</v>
      </c>
      <c r="B326">
        <v>18.329999999999998</v>
      </c>
      <c r="C326">
        <v>5.57</v>
      </c>
      <c r="D326" t="s">
        <v>2381</v>
      </c>
      <c r="E326" t="s">
        <v>2380</v>
      </c>
      <c r="F326" t="s">
        <v>2380</v>
      </c>
      <c r="G326">
        <v>0</v>
      </c>
      <c r="H326" t="s">
        <v>2381</v>
      </c>
      <c r="I326" s="10" t="str">
        <f>IF(B326&lt;18.5,"Underweight",IF(B326&lt;25,"Normalweight",IF(B326&lt;30,"Overweight","Obesity")))</f>
        <v>Underweight</v>
      </c>
      <c r="J326" s="10" t="str">
        <f t="shared" si="5"/>
        <v>Normal</v>
      </c>
    </row>
    <row r="327" spans="1:10" x14ac:dyDescent="0.3">
      <c r="A327" t="s">
        <v>2046</v>
      </c>
      <c r="B327">
        <v>26.39</v>
      </c>
      <c r="C327">
        <v>4.58</v>
      </c>
      <c r="D327" t="s">
        <v>2381</v>
      </c>
      <c r="E327" t="s">
        <v>2380</v>
      </c>
      <c r="F327" t="s">
        <v>2380</v>
      </c>
      <c r="G327">
        <v>1</v>
      </c>
      <c r="H327" t="s">
        <v>2381</v>
      </c>
      <c r="I327" s="10" t="str">
        <f>IF(B327&lt;18.5,"Underweight",IF(B327&lt;25,"Normalweight",IF(B327&lt;30,"Overweight","Obesity")))</f>
        <v>Overweight</v>
      </c>
      <c r="J327" s="10" t="str">
        <f t="shared" si="5"/>
        <v>Normal</v>
      </c>
    </row>
    <row r="328" spans="1:10" x14ac:dyDescent="0.3">
      <c r="A328" t="s">
        <v>2045</v>
      </c>
      <c r="B328">
        <v>19.260000000000002</v>
      </c>
      <c r="C328">
        <v>8.9600000000000009</v>
      </c>
      <c r="D328" t="s">
        <v>2381</v>
      </c>
      <c r="E328" t="s">
        <v>2380</v>
      </c>
      <c r="F328" t="s">
        <v>2380</v>
      </c>
      <c r="G328">
        <v>1</v>
      </c>
      <c r="H328" t="s">
        <v>2381</v>
      </c>
      <c r="I328" s="10" t="str">
        <f>IF(B328&lt;18.5,"Underweight",IF(B328&lt;25,"Normalweight",IF(B328&lt;30,"Overweight","Obesity")))</f>
        <v>Normalweight</v>
      </c>
      <c r="J328" s="10" t="str">
        <f t="shared" si="5"/>
        <v>Normal</v>
      </c>
    </row>
    <row r="329" spans="1:10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>
        <v>0</v>
      </c>
      <c r="H329" t="s">
        <v>2381</v>
      </c>
      <c r="I329" s="10" t="str">
        <f>IF(B329&lt;18.5,"Underweight",IF(B329&lt;25,"Normalweight",IF(B329&lt;30,"Overweight","Obesity")))</f>
        <v>Overweight</v>
      </c>
      <c r="J329" s="10" t="str">
        <f t="shared" si="5"/>
        <v>Diabetes</v>
      </c>
    </row>
    <row r="330" spans="1:10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>
        <v>0</v>
      </c>
      <c r="H330" t="s">
        <v>2381</v>
      </c>
      <c r="I330" s="10" t="str">
        <f>IF(B330&lt;18.5,"Underweight",IF(B330&lt;25,"Normalweight",IF(B330&lt;30,"Overweight","Obesity")))</f>
        <v>Normalweight</v>
      </c>
      <c r="J330" s="10" t="str">
        <f t="shared" si="5"/>
        <v>Prediabetes</v>
      </c>
    </row>
    <row r="331" spans="1:10" x14ac:dyDescent="0.3">
      <c r="A331" t="s">
        <v>2042</v>
      </c>
      <c r="B331">
        <v>23.56</v>
      </c>
      <c r="C331">
        <v>11.74</v>
      </c>
      <c r="D331" t="s">
        <v>2381</v>
      </c>
      <c r="E331" t="s">
        <v>2380</v>
      </c>
      <c r="F331" t="s">
        <v>2380</v>
      </c>
      <c r="G331">
        <v>0</v>
      </c>
      <c r="H331" t="s">
        <v>2381</v>
      </c>
      <c r="I331" s="10" t="str">
        <f>IF(B331&lt;18.5,"Underweight",IF(B331&lt;25,"Normalweight",IF(B331&lt;30,"Overweight","Obesity")))</f>
        <v>Normalweight</v>
      </c>
      <c r="J331" s="10" t="str">
        <f>IF(C330&lt;5.7,"Normal",IF(C330&lt;6.5,"Prediabetes","Diabetes"))</f>
        <v>Normal</v>
      </c>
    </row>
    <row r="332" spans="1:10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2381</v>
      </c>
      <c r="I332" s="10" t="str">
        <f>IF(B332&lt;18.5,"Underweight",IF(B332&lt;25,"Normalweight",IF(B332&lt;30,"Overweight","Obesity")))</f>
        <v>Obesity</v>
      </c>
      <c r="J332" s="10" t="str">
        <f t="shared" si="5"/>
        <v>Diabetes</v>
      </c>
    </row>
    <row r="333" spans="1:10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2381</v>
      </c>
      <c r="I333" s="10" t="str">
        <f>IF(B333&lt;18.5,"Underweight",IF(B333&lt;25,"Normalweight",IF(B333&lt;30,"Overweight","Obesity")))</f>
        <v>Normalweight</v>
      </c>
      <c r="J333" s="10" t="str">
        <f t="shared" si="5"/>
        <v>Prediabetes</v>
      </c>
    </row>
    <row r="334" spans="1:10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2382</v>
      </c>
      <c r="G334">
        <v>1</v>
      </c>
      <c r="H334" t="s">
        <v>2381</v>
      </c>
      <c r="I334" s="10" t="str">
        <f>IF(B334&lt;18.5,"Underweight",IF(B334&lt;25,"Normalweight",IF(B334&lt;30,"Overweight","Obesity")))</f>
        <v>Obesity</v>
      </c>
      <c r="J334" s="10" t="str">
        <f t="shared" si="5"/>
        <v>Diabetes</v>
      </c>
    </row>
    <row r="335" spans="1:10" x14ac:dyDescent="0.3">
      <c r="A335" t="s">
        <v>2038</v>
      </c>
      <c r="B335">
        <v>18.329999999999998</v>
      </c>
      <c r="C335">
        <v>7.46</v>
      </c>
      <c r="D335" t="s">
        <v>2381</v>
      </c>
      <c r="E335" t="s">
        <v>2380</v>
      </c>
      <c r="F335" t="s">
        <v>2380</v>
      </c>
      <c r="G335">
        <v>1</v>
      </c>
      <c r="H335" t="s">
        <v>2381</v>
      </c>
      <c r="I335" s="10" t="str">
        <f>IF(B335&lt;18.5,"Underweight",IF(B335&lt;25,"Normalweight",IF(B335&lt;30,"Overweight","Obesity")))</f>
        <v>Underweight</v>
      </c>
      <c r="J335" s="10" t="str">
        <f t="shared" si="5"/>
        <v>Prediabetes</v>
      </c>
    </row>
    <row r="336" spans="1:10" x14ac:dyDescent="0.3">
      <c r="A336" t="s">
        <v>2037</v>
      </c>
      <c r="B336">
        <v>27.74</v>
      </c>
      <c r="C336">
        <v>4.68</v>
      </c>
      <c r="D336" t="s">
        <v>2381</v>
      </c>
      <c r="E336" t="s">
        <v>2380</v>
      </c>
      <c r="F336" t="s">
        <v>2380</v>
      </c>
      <c r="G336">
        <v>2</v>
      </c>
      <c r="H336" t="s">
        <v>2381</v>
      </c>
      <c r="I336" s="10" t="str">
        <f>IF(B336&lt;18.5,"Underweight",IF(B336&lt;25,"Normalweight",IF(B336&lt;30,"Overweight","Obesity")))</f>
        <v>Overweight</v>
      </c>
      <c r="J336" s="10" t="str">
        <f t="shared" si="5"/>
        <v>Diabetes</v>
      </c>
    </row>
    <row r="337" spans="1:10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2381</v>
      </c>
      <c r="I337" s="10" t="str">
        <f>IF(B337&lt;18.5,"Underweight",IF(B337&lt;25,"Normalweight",IF(B337&lt;30,"Overweight","Obesity")))</f>
        <v>Normalweight</v>
      </c>
      <c r="J337" s="10" t="str">
        <f t="shared" si="5"/>
        <v>Normal</v>
      </c>
    </row>
    <row r="338" spans="1:10" x14ac:dyDescent="0.3">
      <c r="A338" t="s">
        <v>2035</v>
      </c>
      <c r="B338">
        <v>22.03</v>
      </c>
      <c r="C338">
        <v>4.28</v>
      </c>
      <c r="D338" t="s">
        <v>2381</v>
      </c>
      <c r="E338" t="s">
        <v>2380</v>
      </c>
      <c r="F338" t="s">
        <v>2380</v>
      </c>
      <c r="G338">
        <v>0</v>
      </c>
      <c r="H338" t="s">
        <v>2381</v>
      </c>
      <c r="I338" s="10" t="str">
        <f>IF(B338&lt;18.5,"Underweight",IF(B338&lt;25,"Normalweight",IF(B338&lt;30,"Overweight","Obesity")))</f>
        <v>Normalweight</v>
      </c>
      <c r="J338" s="10" t="str">
        <f t="shared" si="5"/>
        <v>Prediabetes</v>
      </c>
    </row>
    <row r="339" spans="1:10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2381</v>
      </c>
      <c r="I339" s="10" t="str">
        <f>IF(B339&lt;18.5,"Underweight",IF(B339&lt;25,"Normalweight",IF(B339&lt;30,"Overweight","Obesity")))</f>
        <v>Overweight</v>
      </c>
      <c r="J339" s="10" t="str">
        <f t="shared" si="5"/>
        <v>Normal</v>
      </c>
    </row>
    <row r="340" spans="1:10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>
        <v>0</v>
      </c>
      <c r="H340" t="s">
        <v>2381</v>
      </c>
      <c r="I340" s="10" t="str">
        <f>IF(B340&lt;18.5,"Underweight",IF(B340&lt;25,"Normalweight",IF(B340&lt;30,"Overweight","Obesity")))</f>
        <v>Underweight</v>
      </c>
      <c r="J340" s="10" t="str">
        <f t="shared" si="5"/>
        <v>Diabetes</v>
      </c>
    </row>
    <row r="341" spans="1:10" x14ac:dyDescent="0.3">
      <c r="A341" t="s">
        <v>2032</v>
      </c>
      <c r="B341">
        <v>32.299999999999997</v>
      </c>
      <c r="C341">
        <v>4.8899999999999997</v>
      </c>
      <c r="D341" t="s">
        <v>2381</v>
      </c>
      <c r="E341" t="s">
        <v>2380</v>
      </c>
      <c r="F341" t="s">
        <v>2382</v>
      </c>
      <c r="G341">
        <v>1</v>
      </c>
      <c r="H341" t="s">
        <v>2380</v>
      </c>
      <c r="I341" s="10" t="str">
        <f>IF(B341&lt;18.5,"Underweight",IF(B341&lt;25,"Normalweight",IF(B341&lt;30,"Overweight","Obesity")))</f>
        <v>Obesity</v>
      </c>
      <c r="J341" s="10" t="str">
        <f>IF(C340&lt;5.7,"Normal",IF(C340&lt;6.5,"Prediabetes","Diabetes"))</f>
        <v>Diabetes</v>
      </c>
    </row>
    <row r="342" spans="1:10" x14ac:dyDescent="0.3">
      <c r="A342" t="s">
        <v>2031</v>
      </c>
      <c r="B342">
        <v>16.05</v>
      </c>
      <c r="C342">
        <v>4.3499999999999996</v>
      </c>
      <c r="D342" t="s">
        <v>2381</v>
      </c>
      <c r="E342" t="s">
        <v>2380</v>
      </c>
      <c r="F342" t="s">
        <v>2380</v>
      </c>
      <c r="G342">
        <v>0</v>
      </c>
      <c r="H342" t="s">
        <v>2381</v>
      </c>
      <c r="I342" s="10" t="str">
        <f>IF(B342&lt;18.5,"Underweight",IF(B342&lt;25,"Normalweight",IF(B342&lt;30,"Overweight","Obesity")))</f>
        <v>Underweight</v>
      </c>
      <c r="J342" s="10" t="str">
        <f t="shared" si="5"/>
        <v>Normal</v>
      </c>
    </row>
    <row r="343" spans="1:10" x14ac:dyDescent="0.3">
      <c r="A343" t="s">
        <v>2030</v>
      </c>
      <c r="B343">
        <v>29.07</v>
      </c>
      <c r="C343">
        <v>8.66</v>
      </c>
      <c r="D343" t="s">
        <v>2381</v>
      </c>
      <c r="E343" t="s">
        <v>2380</v>
      </c>
      <c r="F343" t="s">
        <v>2380</v>
      </c>
      <c r="G343">
        <v>2</v>
      </c>
      <c r="H343" t="s">
        <v>2381</v>
      </c>
      <c r="I343" s="10" t="str">
        <f>IF(B343&lt;18.5,"Underweight",IF(B343&lt;25,"Normalweight",IF(B343&lt;30,"Overweight","Obesity")))</f>
        <v>Overweight</v>
      </c>
      <c r="J343" s="10" t="str">
        <f t="shared" si="5"/>
        <v>Normal</v>
      </c>
    </row>
    <row r="344" spans="1:10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>
        <v>0</v>
      </c>
      <c r="H344" t="s">
        <v>2381</v>
      </c>
      <c r="I344" s="10" t="str">
        <f>IF(B344&lt;18.5,"Underweight",IF(B344&lt;25,"Normalweight",IF(B344&lt;30,"Overweight","Obesity")))</f>
        <v>Underweight</v>
      </c>
      <c r="J344" s="10" t="str">
        <f t="shared" si="5"/>
        <v>Diabetes</v>
      </c>
    </row>
    <row r="345" spans="1:10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>
        <v>0</v>
      </c>
      <c r="H345" t="s">
        <v>2381</v>
      </c>
      <c r="I345" s="10" t="str">
        <f>IF(B345&lt;18.5,"Underweight",IF(B345&lt;25,"Normalweight",IF(B345&lt;30,"Overweight","Obesity")))</f>
        <v>Normalweight</v>
      </c>
      <c r="J345" s="10" t="str">
        <f t="shared" si="5"/>
        <v>Diabetes</v>
      </c>
    </row>
    <row r="346" spans="1:10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2381</v>
      </c>
      <c r="I346" s="10" t="str">
        <f>IF(B346&lt;18.5,"Underweight",IF(B346&lt;25,"Normalweight",IF(B346&lt;30,"Overweight","Obesity")))</f>
        <v>Obesity</v>
      </c>
      <c r="J346" s="10" t="str">
        <f t="shared" si="5"/>
        <v>Normal</v>
      </c>
    </row>
    <row r="347" spans="1:10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2382</v>
      </c>
      <c r="G347">
        <v>1</v>
      </c>
      <c r="H347" t="s">
        <v>2381</v>
      </c>
      <c r="I347" s="10" t="str">
        <f>IF(B347&lt;18.5,"Underweight",IF(B347&lt;25,"Normalweight",IF(B347&lt;30,"Overweight","Obesity")))</f>
        <v>Obesity</v>
      </c>
      <c r="J347" s="10" t="str">
        <f t="shared" si="5"/>
        <v>Normal</v>
      </c>
    </row>
    <row r="348" spans="1:10" x14ac:dyDescent="0.3">
      <c r="A348" t="s">
        <v>2025</v>
      </c>
      <c r="B348">
        <v>26.98</v>
      </c>
      <c r="C348">
        <v>5.21</v>
      </c>
      <c r="D348" t="s">
        <v>2381</v>
      </c>
      <c r="E348" t="s">
        <v>2380</v>
      </c>
      <c r="F348" t="s">
        <v>2380</v>
      </c>
      <c r="G348">
        <v>2</v>
      </c>
      <c r="H348" t="s">
        <v>2381</v>
      </c>
      <c r="I348" s="10" t="str">
        <f>IF(B348&lt;18.5,"Underweight",IF(B348&lt;25,"Normalweight",IF(B348&lt;30,"Overweight","Obesity")))</f>
        <v>Overweight</v>
      </c>
      <c r="J348" s="10" t="str">
        <f t="shared" si="5"/>
        <v>Normal</v>
      </c>
    </row>
    <row r="349" spans="1:10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>
        <v>0</v>
      </c>
      <c r="H349" t="s">
        <v>2380</v>
      </c>
      <c r="I349" s="10" t="str">
        <f>IF(B349&lt;18.5,"Underweight",IF(B349&lt;25,"Normalweight",IF(B349&lt;30,"Overweight","Obesity")))</f>
        <v>Overweight</v>
      </c>
      <c r="J349" s="10" t="str">
        <f t="shared" si="5"/>
        <v>Normal</v>
      </c>
    </row>
    <row r="350" spans="1:10" x14ac:dyDescent="0.3">
      <c r="A350" t="s">
        <v>2023</v>
      </c>
      <c r="B350">
        <v>28.31</v>
      </c>
      <c r="C350">
        <v>8.4700000000000006</v>
      </c>
      <c r="D350" t="s">
        <v>2381</v>
      </c>
      <c r="E350" t="s">
        <v>2380</v>
      </c>
      <c r="F350" t="s">
        <v>2380</v>
      </c>
      <c r="G350">
        <v>2</v>
      </c>
      <c r="H350" t="s">
        <v>2381</v>
      </c>
      <c r="I350" s="10" t="str">
        <f>IF(B350&lt;18.5,"Underweight",IF(B350&lt;25,"Normalweight",IF(B350&lt;30,"Overweight","Obesity")))</f>
        <v>Overweight</v>
      </c>
      <c r="J350" s="10" t="str">
        <f t="shared" si="5"/>
        <v>Diabetes</v>
      </c>
    </row>
    <row r="351" spans="1:10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>
        <v>0</v>
      </c>
      <c r="H351" t="s">
        <v>2381</v>
      </c>
      <c r="I351" s="10" t="str">
        <f>IF(B351&lt;18.5,"Underweight",IF(B351&lt;25,"Normalweight",IF(B351&lt;30,"Overweight","Obesity")))</f>
        <v>Normalweight</v>
      </c>
      <c r="J351" s="10" t="str">
        <f>IF(C350&lt;5.7,"Normal",IF(C350&lt;6.5,"Prediabetes","Diabetes"))</f>
        <v>Diabetes</v>
      </c>
    </row>
    <row r="352" spans="1:10" x14ac:dyDescent="0.3">
      <c r="A352" t="s">
        <v>2021</v>
      </c>
      <c r="B352">
        <v>20.03</v>
      </c>
      <c r="C352">
        <v>6.14</v>
      </c>
      <c r="D352" t="s">
        <v>2381</v>
      </c>
      <c r="E352" t="s">
        <v>2380</v>
      </c>
      <c r="F352" t="s">
        <v>2380</v>
      </c>
      <c r="G352">
        <v>0</v>
      </c>
      <c r="H352" t="s">
        <v>2381</v>
      </c>
      <c r="I352" s="10" t="str">
        <f>IF(B352&lt;18.5,"Underweight",IF(B352&lt;25,"Normalweight",IF(B352&lt;30,"Overweight","Obesity")))</f>
        <v>Normalweight</v>
      </c>
      <c r="J352" s="10" t="str">
        <f t="shared" si="5"/>
        <v>Normal</v>
      </c>
    </row>
    <row r="353" spans="1:10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>
        <v>0</v>
      </c>
      <c r="H353" t="s">
        <v>2380</v>
      </c>
      <c r="I353" s="10" t="str">
        <f>IF(B353&lt;18.5,"Underweight",IF(B353&lt;25,"Normalweight",IF(B353&lt;30,"Overweight","Obesity")))</f>
        <v>Obesity</v>
      </c>
      <c r="J353" s="10" t="str">
        <f t="shared" si="5"/>
        <v>Prediabetes</v>
      </c>
    </row>
    <row r="354" spans="1:10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>
        <v>0</v>
      </c>
      <c r="H354" t="s">
        <v>2380</v>
      </c>
      <c r="I354" s="10" t="str">
        <f>IF(B354&lt;18.5,"Underweight",IF(B354&lt;25,"Normalweight",IF(B354&lt;30,"Overweight","Obesity")))</f>
        <v>Obesity</v>
      </c>
      <c r="J354" s="10" t="str">
        <f t="shared" si="5"/>
        <v>Prediabetes</v>
      </c>
    </row>
    <row r="355" spans="1:10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>
        <v>0</v>
      </c>
      <c r="H355" t="s">
        <v>2380</v>
      </c>
      <c r="I355" s="10" t="str">
        <f>IF(B355&lt;18.5,"Underweight",IF(B355&lt;25,"Normalweight",IF(B355&lt;30,"Overweight","Obesity")))</f>
        <v>Overweight</v>
      </c>
      <c r="J355" s="10" t="str">
        <f t="shared" si="5"/>
        <v>Diabetes</v>
      </c>
    </row>
    <row r="356" spans="1:10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>
        <v>0</v>
      </c>
      <c r="H356" t="s">
        <v>2381</v>
      </c>
      <c r="I356" s="10" t="str">
        <f>IF(B356&lt;18.5,"Underweight",IF(B356&lt;25,"Normalweight",IF(B356&lt;30,"Overweight","Obesity")))</f>
        <v>Normalweight</v>
      </c>
      <c r="J356" s="10" t="str">
        <f t="shared" si="5"/>
        <v>Normal</v>
      </c>
    </row>
    <row r="357" spans="1:10" x14ac:dyDescent="0.3">
      <c r="A357" t="s">
        <v>2016</v>
      </c>
      <c r="B357">
        <v>36.520000000000003</v>
      </c>
      <c r="C357">
        <v>9.07</v>
      </c>
      <c r="D357" t="s">
        <v>2381</v>
      </c>
      <c r="E357" t="s">
        <v>2380</v>
      </c>
      <c r="F357" t="s">
        <v>2382</v>
      </c>
      <c r="G357">
        <v>1</v>
      </c>
      <c r="H357" t="s">
        <v>2380</v>
      </c>
      <c r="I357" s="10" t="str">
        <f>IF(B357&lt;18.5,"Underweight",IF(B357&lt;25,"Normalweight",IF(B357&lt;30,"Overweight","Obesity")))</f>
        <v>Obesity</v>
      </c>
      <c r="J357" s="10" t="str">
        <f t="shared" si="5"/>
        <v>Prediabetes</v>
      </c>
    </row>
    <row r="358" spans="1:10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>
        <v>0</v>
      </c>
      <c r="H358" t="s">
        <v>2381</v>
      </c>
      <c r="I358" s="10" t="str">
        <f>IF(B358&lt;18.5,"Underweight",IF(B358&lt;25,"Normalweight",IF(B358&lt;30,"Overweight","Obesity")))</f>
        <v>Obesity</v>
      </c>
      <c r="J358" s="10" t="str">
        <f t="shared" si="5"/>
        <v>Diabetes</v>
      </c>
    </row>
    <row r="359" spans="1:10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>
        <v>0</v>
      </c>
      <c r="H359" t="s">
        <v>2381</v>
      </c>
      <c r="I359" s="10" t="str">
        <f>IF(B359&lt;18.5,"Underweight",IF(B359&lt;25,"Normalweight",IF(B359&lt;30,"Overweight","Obesity")))</f>
        <v>Overweight</v>
      </c>
      <c r="J359" s="10" t="str">
        <f t="shared" si="5"/>
        <v>Normal</v>
      </c>
    </row>
    <row r="360" spans="1:10" x14ac:dyDescent="0.3">
      <c r="A360" t="s">
        <v>2013</v>
      </c>
      <c r="B360">
        <v>18.45</v>
      </c>
      <c r="C360">
        <v>5.07</v>
      </c>
      <c r="D360" t="s">
        <v>2381</v>
      </c>
      <c r="E360" t="s">
        <v>2380</v>
      </c>
      <c r="F360" t="s">
        <v>2380</v>
      </c>
      <c r="G360">
        <v>0</v>
      </c>
      <c r="H360" t="s">
        <v>2381</v>
      </c>
      <c r="I360" s="10" t="str">
        <f>IF(B360&lt;18.5,"Underweight",IF(B360&lt;25,"Normalweight",IF(B360&lt;30,"Overweight","Obesity")))</f>
        <v>Underweight</v>
      </c>
      <c r="J360" s="10" t="str">
        <f t="shared" si="5"/>
        <v>Diabetes</v>
      </c>
    </row>
    <row r="361" spans="1:10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>
        <v>0</v>
      </c>
      <c r="H361" t="s">
        <v>2381</v>
      </c>
      <c r="I361" s="10" t="str">
        <f>IF(B361&lt;18.5,"Underweight",IF(B361&lt;25,"Normalweight",IF(B361&lt;30,"Overweight","Obesity")))</f>
        <v>Obesity</v>
      </c>
      <c r="J361" s="10" t="str">
        <f>IF(C360&lt;5.7,"Normal",IF(C360&lt;6.5,"Prediabetes","Diabetes"))</f>
        <v>Normal</v>
      </c>
    </row>
    <row r="362" spans="1:10" x14ac:dyDescent="0.3">
      <c r="A362" t="s">
        <v>2011</v>
      </c>
      <c r="B362">
        <v>36.1</v>
      </c>
      <c r="C362">
        <v>11.39</v>
      </c>
      <c r="D362" t="s">
        <v>2381</v>
      </c>
      <c r="E362" t="s">
        <v>2380</v>
      </c>
      <c r="F362" t="s">
        <v>2380</v>
      </c>
      <c r="G362">
        <v>2</v>
      </c>
      <c r="H362" t="s">
        <v>2380</v>
      </c>
      <c r="I362" s="10" t="str">
        <f>IF(B362&lt;18.5,"Underweight",IF(B362&lt;25,"Normalweight",IF(B362&lt;30,"Overweight","Obesity")))</f>
        <v>Obesity</v>
      </c>
      <c r="J362" s="10" t="str">
        <f t="shared" si="5"/>
        <v>Normal</v>
      </c>
    </row>
    <row r="363" spans="1:10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>
        <v>0</v>
      </c>
      <c r="H363" t="s">
        <v>2381</v>
      </c>
      <c r="I363" s="10" t="str">
        <f>IF(B363&lt;18.5,"Underweight",IF(B363&lt;25,"Normalweight",IF(B363&lt;30,"Overweight","Obesity")))</f>
        <v>Normalweight</v>
      </c>
      <c r="J363" s="10" t="str">
        <f t="shared" si="5"/>
        <v>Diabetes</v>
      </c>
    </row>
    <row r="364" spans="1:10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>
        <v>0</v>
      </c>
      <c r="H364" t="s">
        <v>2381</v>
      </c>
      <c r="I364" s="10" t="str">
        <f>IF(B364&lt;18.5,"Underweight",IF(B364&lt;25,"Normalweight",IF(B364&lt;30,"Overweight","Obesity")))</f>
        <v>Normalweight</v>
      </c>
      <c r="J364" s="10" t="str">
        <f t="shared" si="5"/>
        <v>Prediabetes</v>
      </c>
    </row>
    <row r="365" spans="1:10" x14ac:dyDescent="0.3">
      <c r="A365" t="s">
        <v>2008</v>
      </c>
      <c r="B365">
        <v>17.600000000000001</v>
      </c>
      <c r="C365">
        <v>5.26</v>
      </c>
      <c r="D365" t="s">
        <v>2381</v>
      </c>
      <c r="E365" t="s">
        <v>2380</v>
      </c>
      <c r="F365" t="s">
        <v>2380</v>
      </c>
      <c r="G365">
        <v>0</v>
      </c>
      <c r="H365" t="s">
        <v>2381</v>
      </c>
      <c r="I365" s="10" t="str">
        <f>IF(B365&lt;18.5,"Underweight",IF(B365&lt;25,"Normalweight",IF(B365&lt;30,"Overweight","Obesity")))</f>
        <v>Underweight</v>
      </c>
      <c r="J365" s="10" t="str">
        <f t="shared" si="5"/>
        <v>Normal</v>
      </c>
    </row>
    <row r="366" spans="1:10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>
        <v>0</v>
      </c>
      <c r="H366" t="s">
        <v>2381</v>
      </c>
      <c r="I366" s="10" t="str">
        <f>IF(B366&lt;18.5,"Underweight",IF(B366&lt;25,"Normalweight",IF(B366&lt;30,"Overweight","Obesity")))</f>
        <v>Overweight</v>
      </c>
      <c r="J366" s="10" t="str">
        <f t="shared" si="5"/>
        <v>Normal</v>
      </c>
    </row>
    <row r="367" spans="1:10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>
        <v>0</v>
      </c>
      <c r="H367" t="s">
        <v>2380</v>
      </c>
      <c r="I367" s="10" t="str">
        <f>IF(B367&lt;18.5,"Underweight",IF(B367&lt;25,"Normalweight",IF(B367&lt;30,"Overweight","Obesity")))</f>
        <v>Obesity</v>
      </c>
      <c r="J367" s="10" t="str">
        <f t="shared" si="5"/>
        <v>Diabetes</v>
      </c>
    </row>
    <row r="368" spans="1:10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2381</v>
      </c>
      <c r="I368" s="10" t="str">
        <f>IF(B368&lt;18.5,"Underweight",IF(B368&lt;25,"Normalweight",IF(B368&lt;30,"Overweight","Obesity")))</f>
        <v>Overweight</v>
      </c>
      <c r="J368" s="10" t="str">
        <f t="shared" si="5"/>
        <v>Diabetes</v>
      </c>
    </row>
    <row r="369" spans="1:10" x14ac:dyDescent="0.3">
      <c r="A369" t="s">
        <v>2004</v>
      </c>
      <c r="B369">
        <v>30.23</v>
      </c>
      <c r="C369">
        <v>4.2300000000000004</v>
      </c>
      <c r="D369" t="s">
        <v>2381</v>
      </c>
      <c r="E369" t="s">
        <v>2380</v>
      </c>
      <c r="F369" t="s">
        <v>2382</v>
      </c>
      <c r="G369">
        <v>1</v>
      </c>
      <c r="H369" t="s">
        <v>2381</v>
      </c>
      <c r="I369" s="10" t="str">
        <f>IF(B369&lt;18.5,"Underweight",IF(B369&lt;25,"Normalweight",IF(B369&lt;30,"Overweight","Obesity")))</f>
        <v>Obesity</v>
      </c>
      <c r="J369" s="10" t="str">
        <f t="shared" si="5"/>
        <v>Normal</v>
      </c>
    </row>
    <row r="370" spans="1:10" x14ac:dyDescent="0.3">
      <c r="A370" t="s">
        <v>2003</v>
      </c>
      <c r="B370">
        <v>30.6</v>
      </c>
      <c r="C370">
        <v>6.48</v>
      </c>
      <c r="D370" t="s">
        <v>2381</v>
      </c>
      <c r="E370" t="s">
        <v>2380</v>
      </c>
      <c r="F370" t="s">
        <v>2382</v>
      </c>
      <c r="G370">
        <v>1</v>
      </c>
      <c r="H370" t="s">
        <v>2381</v>
      </c>
      <c r="I370" s="10" t="str">
        <f>IF(B370&lt;18.5,"Underweight",IF(B370&lt;25,"Normalweight",IF(B370&lt;30,"Overweight","Obesity")))</f>
        <v>Obesity</v>
      </c>
      <c r="J370" s="10" t="str">
        <f t="shared" si="5"/>
        <v>Normal</v>
      </c>
    </row>
    <row r="371" spans="1:10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2381</v>
      </c>
      <c r="I371" s="10" t="str">
        <f>IF(B371&lt;18.5,"Underweight",IF(B371&lt;25,"Normalweight",IF(B371&lt;30,"Overweight","Obesity")))</f>
        <v>Overweight</v>
      </c>
      <c r="J371" s="10" t="str">
        <f>IF(C370&lt;5.7,"Normal",IF(C370&lt;6.5,"Prediabetes","Diabetes"))</f>
        <v>Prediabetes</v>
      </c>
    </row>
    <row r="372" spans="1:10" x14ac:dyDescent="0.3">
      <c r="A372" t="s">
        <v>2001</v>
      </c>
      <c r="B372">
        <v>16.86</v>
      </c>
      <c r="C372">
        <v>4.07</v>
      </c>
      <c r="D372" t="s">
        <v>2381</v>
      </c>
      <c r="E372" t="s">
        <v>2380</v>
      </c>
      <c r="F372" t="s">
        <v>2380</v>
      </c>
      <c r="G372">
        <v>0</v>
      </c>
      <c r="H372" t="s">
        <v>2381</v>
      </c>
      <c r="I372" s="10" t="str">
        <f>IF(B372&lt;18.5,"Underweight",IF(B372&lt;25,"Normalweight",IF(B372&lt;30,"Overweight","Obesity")))</f>
        <v>Underweight</v>
      </c>
      <c r="J372" s="10" t="str">
        <f t="shared" si="5"/>
        <v>Normal</v>
      </c>
    </row>
    <row r="373" spans="1:10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2381</v>
      </c>
      <c r="I373" s="10" t="str">
        <f>IF(B373&lt;18.5,"Underweight",IF(B373&lt;25,"Normalweight",IF(B373&lt;30,"Overweight","Obesity")))</f>
        <v>Underweight</v>
      </c>
      <c r="J373" s="10" t="str">
        <f t="shared" si="5"/>
        <v>Normal</v>
      </c>
    </row>
    <row r="374" spans="1:10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>
        <v>0</v>
      </c>
      <c r="H374" t="s">
        <v>2381</v>
      </c>
      <c r="I374" s="10" t="str">
        <f>IF(B374&lt;18.5,"Underweight",IF(B374&lt;25,"Normalweight",IF(B374&lt;30,"Overweight","Obesity")))</f>
        <v>Overweight</v>
      </c>
      <c r="J374" s="10" t="str">
        <f t="shared" si="5"/>
        <v>Normal</v>
      </c>
    </row>
    <row r="375" spans="1:10" x14ac:dyDescent="0.3">
      <c r="A375" t="s">
        <v>1998</v>
      </c>
      <c r="B375">
        <v>16.329999999999998</v>
      </c>
      <c r="C375">
        <v>7.26</v>
      </c>
      <c r="D375" t="s">
        <v>2381</v>
      </c>
      <c r="E375" t="s">
        <v>2380</v>
      </c>
      <c r="F375" t="s">
        <v>2380</v>
      </c>
      <c r="G375">
        <v>0</v>
      </c>
      <c r="H375" t="s">
        <v>2381</v>
      </c>
      <c r="I375" s="10" t="str">
        <f>IF(B375&lt;18.5,"Underweight",IF(B375&lt;25,"Normalweight",IF(B375&lt;30,"Overweight","Obesity")))</f>
        <v>Underweight</v>
      </c>
      <c r="J375" s="10" t="str">
        <f t="shared" si="5"/>
        <v>Diabetes</v>
      </c>
    </row>
    <row r="376" spans="1:10" x14ac:dyDescent="0.3">
      <c r="A376" t="s">
        <v>1997</v>
      </c>
      <c r="B376">
        <v>16.37</v>
      </c>
      <c r="C376">
        <v>4.79</v>
      </c>
      <c r="D376" t="s">
        <v>2381</v>
      </c>
      <c r="E376" t="s">
        <v>2380</v>
      </c>
      <c r="F376" t="s">
        <v>2380</v>
      </c>
      <c r="G376">
        <v>0</v>
      </c>
      <c r="H376" t="s">
        <v>2381</v>
      </c>
      <c r="I376" s="10" t="str">
        <f>IF(B376&lt;18.5,"Underweight",IF(B376&lt;25,"Normalweight",IF(B376&lt;30,"Overweight","Obesity")))</f>
        <v>Underweight</v>
      </c>
      <c r="J376" s="10" t="str">
        <f t="shared" si="5"/>
        <v>Diabetes</v>
      </c>
    </row>
    <row r="377" spans="1:10" x14ac:dyDescent="0.3">
      <c r="A377" t="s">
        <v>1996</v>
      </c>
      <c r="B377">
        <v>22.42</v>
      </c>
      <c r="C377">
        <v>4.68</v>
      </c>
      <c r="D377" t="s">
        <v>2381</v>
      </c>
      <c r="E377" t="s">
        <v>2380</v>
      </c>
      <c r="F377" t="s">
        <v>2380</v>
      </c>
      <c r="G377">
        <v>1</v>
      </c>
      <c r="H377" t="s">
        <v>2380</v>
      </c>
      <c r="I377" s="10" t="str">
        <f>IF(B377&lt;18.5,"Underweight",IF(B377&lt;25,"Normalweight",IF(B377&lt;30,"Overweight","Obesity")))</f>
        <v>Normalweight</v>
      </c>
      <c r="J377" s="10" t="str">
        <f t="shared" si="5"/>
        <v>Normal</v>
      </c>
    </row>
    <row r="378" spans="1:10" x14ac:dyDescent="0.3">
      <c r="A378" t="s">
        <v>1995</v>
      </c>
      <c r="B378">
        <v>31.35</v>
      </c>
      <c r="C378">
        <v>4.33</v>
      </c>
      <c r="D378" t="s">
        <v>2381</v>
      </c>
      <c r="E378" t="s">
        <v>2380</v>
      </c>
      <c r="F378" t="s">
        <v>2382</v>
      </c>
      <c r="G378">
        <v>1</v>
      </c>
      <c r="H378" t="s">
        <v>2380</v>
      </c>
      <c r="I378" s="10" t="str">
        <f>IF(B378&lt;18.5,"Underweight",IF(B378&lt;25,"Normalweight",IF(B378&lt;30,"Overweight","Obesity")))</f>
        <v>Obesity</v>
      </c>
      <c r="J378" s="10" t="str">
        <f t="shared" si="5"/>
        <v>Normal</v>
      </c>
    </row>
    <row r="379" spans="1:10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>
        <v>0</v>
      </c>
      <c r="H379" t="s">
        <v>2380</v>
      </c>
      <c r="I379" s="10" t="str">
        <f>IF(B379&lt;18.5,"Underweight",IF(B379&lt;25,"Normalweight",IF(B379&lt;30,"Overweight","Obesity")))</f>
        <v>Obesity</v>
      </c>
      <c r="J379" s="10" t="str">
        <f t="shared" si="5"/>
        <v>Normal</v>
      </c>
    </row>
    <row r="380" spans="1:10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>
        <v>0</v>
      </c>
      <c r="H380" t="s">
        <v>2381</v>
      </c>
      <c r="I380" s="10" t="str">
        <f>IF(B380&lt;18.5,"Underweight",IF(B380&lt;25,"Normalweight",IF(B380&lt;30,"Overweight","Obesity")))</f>
        <v>Obesity</v>
      </c>
      <c r="J380" s="10" t="str">
        <f t="shared" si="5"/>
        <v>Diabetes</v>
      </c>
    </row>
    <row r="381" spans="1:10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>
        <v>0</v>
      </c>
      <c r="H381" t="s">
        <v>2381</v>
      </c>
      <c r="I381" s="10" t="str">
        <f>IF(B381&lt;18.5,"Underweight",IF(B381&lt;25,"Normalweight",IF(B381&lt;30,"Overweight","Obesity")))</f>
        <v>Overweight</v>
      </c>
      <c r="J381" s="10" t="str">
        <f>IF(C380&lt;5.7,"Normal",IF(C380&lt;6.5,"Prediabetes","Diabetes"))</f>
        <v>Normal</v>
      </c>
    </row>
    <row r="382" spans="1:10" x14ac:dyDescent="0.3">
      <c r="A382" t="s">
        <v>1991</v>
      </c>
      <c r="B382">
        <v>24.86</v>
      </c>
      <c r="C382">
        <v>8.92</v>
      </c>
      <c r="D382" t="s">
        <v>2381</v>
      </c>
      <c r="E382" t="s">
        <v>2380</v>
      </c>
      <c r="F382" t="s">
        <v>2380</v>
      </c>
      <c r="G382">
        <v>2</v>
      </c>
      <c r="H382" t="s">
        <v>2380</v>
      </c>
      <c r="I382" s="10" t="str">
        <f>IF(B382&lt;18.5,"Underweight",IF(B382&lt;25,"Normalweight",IF(B382&lt;30,"Overweight","Obesity")))</f>
        <v>Normalweight</v>
      </c>
      <c r="J382" s="10" t="str">
        <f t="shared" si="5"/>
        <v>Diabetes</v>
      </c>
    </row>
    <row r="383" spans="1:10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>
        <v>0</v>
      </c>
      <c r="H383" t="s">
        <v>2381</v>
      </c>
      <c r="I383" s="10" t="str">
        <f>IF(B383&lt;18.5,"Underweight",IF(B383&lt;25,"Normalweight",IF(B383&lt;30,"Overweight","Obesity")))</f>
        <v>Normalweight</v>
      </c>
      <c r="J383" s="10" t="str">
        <f t="shared" si="5"/>
        <v>Diabetes</v>
      </c>
    </row>
    <row r="384" spans="1:10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>
        <v>0</v>
      </c>
      <c r="H384" t="s">
        <v>2381</v>
      </c>
      <c r="I384" s="10" t="str">
        <f>IF(B384&lt;18.5,"Underweight",IF(B384&lt;25,"Normalweight",IF(B384&lt;30,"Overweight","Obesity")))</f>
        <v>Overweight</v>
      </c>
      <c r="J384" s="10" t="str">
        <f t="shared" si="5"/>
        <v>Normal</v>
      </c>
    </row>
    <row r="385" spans="1:10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2381</v>
      </c>
      <c r="I385" s="10" t="str">
        <f>IF(B385&lt;18.5,"Underweight",IF(B385&lt;25,"Normalweight",IF(B385&lt;30,"Overweight","Obesity")))</f>
        <v>Normalweight</v>
      </c>
      <c r="J385" s="10" t="str">
        <f t="shared" si="5"/>
        <v>Normal</v>
      </c>
    </row>
    <row r="386" spans="1:10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>
        <v>0</v>
      </c>
      <c r="H386" t="s">
        <v>2380</v>
      </c>
      <c r="I386" s="10" t="str">
        <f>IF(B386&lt;18.5,"Underweight",IF(B386&lt;25,"Normalweight",IF(B386&lt;30,"Overweight","Obesity")))</f>
        <v>Obesity</v>
      </c>
      <c r="J386" s="10" t="str">
        <f t="shared" ref="J386:J449" si="6">IF(C385&lt;5.7,"Normal",IF(C385&lt;6.5,"Prediabetes","Diabetes"))</f>
        <v>Diabetes</v>
      </c>
    </row>
    <row r="387" spans="1:10" x14ac:dyDescent="0.3">
      <c r="A387" t="s">
        <v>1986</v>
      </c>
      <c r="B387">
        <v>30.86</v>
      </c>
      <c r="C387">
        <v>6.18</v>
      </c>
      <c r="D387" t="s">
        <v>2380</v>
      </c>
      <c r="E387" t="s">
        <v>2381</v>
      </c>
      <c r="F387" t="s">
        <v>2380</v>
      </c>
      <c r="G387">
        <v>2</v>
      </c>
      <c r="H387" t="s">
        <v>2381</v>
      </c>
      <c r="I387" s="10" t="str">
        <f>IF(B387&lt;18.5,"Underweight",IF(B387&lt;25,"Normalweight",IF(B387&lt;30,"Overweight","Obesity")))</f>
        <v>Obesity</v>
      </c>
      <c r="J387" s="10" t="str">
        <f t="shared" si="6"/>
        <v>Diabetes</v>
      </c>
    </row>
    <row r="388" spans="1:10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>
        <v>0</v>
      </c>
      <c r="H388" t="s">
        <v>2381</v>
      </c>
      <c r="I388" s="10" t="str">
        <f>IF(B388&lt;18.5,"Underweight",IF(B388&lt;25,"Normalweight",IF(B388&lt;30,"Overweight","Obesity")))</f>
        <v>Obesity</v>
      </c>
      <c r="J388" s="10" t="str">
        <f t="shared" si="6"/>
        <v>Prediabetes</v>
      </c>
    </row>
    <row r="389" spans="1:10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2381</v>
      </c>
      <c r="I389" s="10" t="str">
        <f>IF(B389&lt;18.5,"Underweight",IF(B389&lt;25,"Normalweight",IF(B389&lt;30,"Overweight","Obesity")))</f>
        <v>Normalweight</v>
      </c>
      <c r="J389" s="10" t="str">
        <f t="shared" si="6"/>
        <v>Diabetes</v>
      </c>
    </row>
    <row r="390" spans="1:10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>
        <v>0</v>
      </c>
      <c r="H390" t="s">
        <v>2381</v>
      </c>
      <c r="I390" s="10" t="str">
        <f>IF(B390&lt;18.5,"Underweight",IF(B390&lt;25,"Normalweight",IF(B390&lt;30,"Overweight","Obesity")))</f>
        <v>Normalweight</v>
      </c>
      <c r="J390" s="10" t="str">
        <f t="shared" si="6"/>
        <v>Diabetes</v>
      </c>
    </row>
    <row r="391" spans="1:10" x14ac:dyDescent="0.3">
      <c r="A391" t="s">
        <v>1982</v>
      </c>
      <c r="B391">
        <v>16.21</v>
      </c>
      <c r="C391">
        <v>6.29</v>
      </c>
      <c r="D391" t="s">
        <v>2381</v>
      </c>
      <c r="E391" t="s">
        <v>2380</v>
      </c>
      <c r="F391" t="s">
        <v>2380</v>
      </c>
      <c r="G391">
        <v>1</v>
      </c>
      <c r="H391" t="s">
        <v>2381</v>
      </c>
      <c r="I391" s="10" t="str">
        <f>IF(B391&lt;18.5,"Underweight",IF(B391&lt;25,"Normalweight",IF(B391&lt;30,"Overweight","Obesity")))</f>
        <v>Underweight</v>
      </c>
      <c r="J391" s="10" t="str">
        <f>IF(C390&lt;5.7,"Normal",IF(C390&lt;6.5,"Prediabetes","Diabetes"))</f>
        <v>Prediabetes</v>
      </c>
    </row>
    <row r="392" spans="1:10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2381</v>
      </c>
      <c r="F392" t="s">
        <v>2380</v>
      </c>
      <c r="G392">
        <v>1</v>
      </c>
      <c r="H392" t="s">
        <v>2381</v>
      </c>
      <c r="I392" s="10" t="str">
        <f>IF(B392&lt;18.5,"Underweight",IF(B392&lt;25,"Normalweight",IF(B392&lt;30,"Overweight","Obesity")))</f>
        <v>Obesity</v>
      </c>
      <c r="J392" s="10" t="str">
        <f t="shared" si="6"/>
        <v>Prediabetes</v>
      </c>
    </row>
    <row r="393" spans="1:10" x14ac:dyDescent="0.3">
      <c r="A393" t="s">
        <v>1980</v>
      </c>
      <c r="B393">
        <v>36.765000000000001</v>
      </c>
      <c r="C393">
        <v>11.95</v>
      </c>
      <c r="D393" t="s">
        <v>2381</v>
      </c>
      <c r="E393" t="s">
        <v>2380</v>
      </c>
      <c r="F393" t="s">
        <v>2380</v>
      </c>
      <c r="G393">
        <v>2</v>
      </c>
      <c r="H393" t="s">
        <v>2380</v>
      </c>
      <c r="I393" s="10" t="str">
        <f>IF(B393&lt;18.5,"Underweight",IF(B393&lt;25,"Normalweight",IF(B393&lt;30,"Overweight","Obesity")))</f>
        <v>Obesity</v>
      </c>
      <c r="J393" s="10" t="str">
        <f t="shared" si="6"/>
        <v>Normal</v>
      </c>
    </row>
    <row r="394" spans="1:10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>
        <v>0</v>
      </c>
      <c r="H394" t="s">
        <v>2380</v>
      </c>
      <c r="I394" s="10" t="str">
        <f>IF(B394&lt;18.5,"Underweight",IF(B394&lt;25,"Normalweight",IF(B394&lt;30,"Overweight","Obesity")))</f>
        <v>Obesity</v>
      </c>
      <c r="J394" s="10" t="str">
        <f t="shared" si="6"/>
        <v>Diabetes</v>
      </c>
    </row>
    <row r="395" spans="1:10" x14ac:dyDescent="0.3">
      <c r="A395" t="s">
        <v>1978</v>
      </c>
      <c r="B395">
        <v>32.06</v>
      </c>
      <c r="C395">
        <v>4.67</v>
      </c>
      <c r="D395" t="s">
        <v>2380</v>
      </c>
      <c r="E395" t="s">
        <v>2381</v>
      </c>
      <c r="F395" t="s">
        <v>2380</v>
      </c>
      <c r="G395">
        <v>1</v>
      </c>
      <c r="H395" t="s">
        <v>2381</v>
      </c>
      <c r="I395" s="10" t="str">
        <f>IF(B395&lt;18.5,"Underweight",IF(B395&lt;25,"Normalweight",IF(B395&lt;30,"Overweight","Obesity")))</f>
        <v>Obesity</v>
      </c>
      <c r="J395" s="10" t="str">
        <f t="shared" si="6"/>
        <v>Diabetes</v>
      </c>
    </row>
    <row r="396" spans="1:10" x14ac:dyDescent="0.3">
      <c r="A396" t="s">
        <v>1977</v>
      </c>
      <c r="B396">
        <v>24.1</v>
      </c>
      <c r="C396">
        <v>11.14</v>
      </c>
      <c r="D396" t="s">
        <v>2381</v>
      </c>
      <c r="E396" t="s">
        <v>2380</v>
      </c>
      <c r="F396" t="s">
        <v>2380</v>
      </c>
      <c r="G396">
        <v>1</v>
      </c>
      <c r="H396" t="s">
        <v>2380</v>
      </c>
      <c r="I396" s="10" t="str">
        <f>IF(B396&lt;18.5,"Underweight",IF(B396&lt;25,"Normalweight",IF(B396&lt;30,"Overweight","Obesity")))</f>
        <v>Normalweight</v>
      </c>
      <c r="J396" s="10" t="str">
        <f t="shared" si="6"/>
        <v>Normal</v>
      </c>
    </row>
    <row r="397" spans="1:10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  <c r="I397" s="10" t="str">
        <f>IF(B397&lt;18.5,"Underweight",IF(B397&lt;25,"Normalweight",IF(B397&lt;30,"Overweight","Obesity")))</f>
        <v>Overweight</v>
      </c>
      <c r="J397" s="10" t="str">
        <f t="shared" si="6"/>
        <v>Diabetes</v>
      </c>
    </row>
    <row r="398" spans="1:10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>
        <v>0</v>
      </c>
      <c r="H398" t="s">
        <v>2381</v>
      </c>
      <c r="I398" s="10" t="str">
        <f>IF(B398&lt;18.5,"Underweight",IF(B398&lt;25,"Normalweight",IF(B398&lt;30,"Overweight","Obesity")))</f>
        <v>Normalweight</v>
      </c>
      <c r="J398" s="10" t="str">
        <f t="shared" si="6"/>
        <v>Diabetes</v>
      </c>
    </row>
    <row r="399" spans="1:10" x14ac:dyDescent="0.3">
      <c r="A399" t="s">
        <v>1974</v>
      </c>
      <c r="B399">
        <v>26.695</v>
      </c>
      <c r="C399">
        <v>4.68</v>
      </c>
      <c r="D399" t="s">
        <v>2381</v>
      </c>
      <c r="E399" t="s">
        <v>2380</v>
      </c>
      <c r="F399" t="s">
        <v>2380</v>
      </c>
      <c r="G399">
        <v>2</v>
      </c>
      <c r="H399" t="s">
        <v>2381</v>
      </c>
      <c r="I399" s="10" t="str">
        <f>IF(B399&lt;18.5,"Underweight",IF(B399&lt;25,"Normalweight",IF(B399&lt;30,"Overweight","Obesity")))</f>
        <v>Overweight</v>
      </c>
      <c r="J399" s="10" t="str">
        <f t="shared" si="6"/>
        <v>Diabetes</v>
      </c>
    </row>
    <row r="400" spans="1:10" x14ac:dyDescent="0.3">
      <c r="A400" t="s">
        <v>1973</v>
      </c>
      <c r="B400">
        <v>27.79</v>
      </c>
      <c r="C400">
        <v>6.05</v>
      </c>
      <c r="D400" t="s">
        <v>2381</v>
      </c>
      <c r="E400" t="s">
        <v>2381</v>
      </c>
      <c r="F400" t="s">
        <v>2380</v>
      </c>
      <c r="G400">
        <v>1</v>
      </c>
      <c r="H400" t="s">
        <v>2381</v>
      </c>
      <c r="I400" s="10" t="str">
        <f>IF(B400&lt;18.5,"Underweight",IF(B400&lt;25,"Normalweight",IF(B400&lt;30,"Overweight","Obesity")))</f>
        <v>Overweight</v>
      </c>
      <c r="J400" s="10" t="str">
        <f t="shared" si="6"/>
        <v>Normal</v>
      </c>
    </row>
    <row r="401" spans="1:10" x14ac:dyDescent="0.3">
      <c r="A401" t="s">
        <v>1972</v>
      </c>
      <c r="B401">
        <v>32.68</v>
      </c>
      <c r="C401">
        <v>4.68</v>
      </c>
      <c r="D401" t="s">
        <v>2381</v>
      </c>
      <c r="E401" t="s">
        <v>2380</v>
      </c>
      <c r="F401" t="s">
        <v>2380</v>
      </c>
      <c r="G401">
        <v>0</v>
      </c>
      <c r="H401" t="s">
        <v>2380</v>
      </c>
      <c r="I401" s="10" t="str">
        <f>IF(B401&lt;18.5,"Underweight",IF(B401&lt;25,"Normalweight",IF(B401&lt;30,"Overweight","Obesity")))</f>
        <v>Obesity</v>
      </c>
      <c r="J401" s="10" t="str">
        <f>IF(C400&lt;5.7,"Normal",IF(C400&lt;6.5,"Prediabetes","Diabetes"))</f>
        <v>Prediabetes</v>
      </c>
    </row>
    <row r="402" spans="1:10" x14ac:dyDescent="0.3">
      <c r="A402" t="s">
        <v>1971</v>
      </c>
      <c r="B402">
        <v>26.4</v>
      </c>
      <c r="C402">
        <v>9.5</v>
      </c>
      <c r="D402" t="s">
        <v>2381</v>
      </c>
      <c r="E402" t="s">
        <v>2380</v>
      </c>
      <c r="F402" t="s">
        <v>2380</v>
      </c>
      <c r="G402">
        <v>2</v>
      </c>
      <c r="H402" t="s">
        <v>2380</v>
      </c>
      <c r="I402" s="10" t="str">
        <f>IF(B402&lt;18.5,"Underweight",IF(B402&lt;25,"Normalweight",IF(B402&lt;30,"Overweight","Obesity")))</f>
        <v>Overweight</v>
      </c>
      <c r="J402" s="10" t="str">
        <f>IF(C401&lt;5.7,"Normal",IF(C401&lt;6.5,"Prediabetes","Diabetes"))</f>
        <v>Normal</v>
      </c>
    </row>
    <row r="403" spans="1:10" x14ac:dyDescent="0.3">
      <c r="A403" t="s">
        <v>1970</v>
      </c>
      <c r="B403">
        <v>23.655000000000001</v>
      </c>
      <c r="C403">
        <v>10.84</v>
      </c>
      <c r="D403" t="s">
        <v>2381</v>
      </c>
      <c r="E403" t="s">
        <v>2380</v>
      </c>
      <c r="F403" t="s">
        <v>2382</v>
      </c>
      <c r="G403">
        <v>1</v>
      </c>
      <c r="H403" t="s">
        <v>2381</v>
      </c>
      <c r="I403" s="10" t="str">
        <f>IF(B403&lt;18.5,"Underweight",IF(B403&lt;25,"Normalweight",IF(B403&lt;30,"Overweight","Obesity")))</f>
        <v>Normalweight</v>
      </c>
      <c r="J403" s="10" t="str">
        <f>IF(C402&lt;5.7,"Normal",IF(C402&lt;6.5,"Prediabetes","Diabetes"))</f>
        <v>Diabetes</v>
      </c>
    </row>
    <row r="404" spans="1:10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  <c r="I404" s="10" t="str">
        <f>IF(B404&lt;18.5,"Underweight",IF(B404&lt;25,"Normalweight",IF(B404&lt;30,"Overweight","Obesity")))</f>
        <v>Overweight</v>
      </c>
      <c r="J404" s="10" t="str">
        <f>IF(C403&lt;5.7,"Normal",IF(C403&lt;6.5,"Prediabetes","Diabetes"))</f>
        <v>Diabetes</v>
      </c>
    </row>
    <row r="405" spans="1:10" x14ac:dyDescent="0.3">
      <c r="A405" t="s">
        <v>1968</v>
      </c>
      <c r="B405">
        <v>27.82</v>
      </c>
      <c r="C405">
        <v>5.24</v>
      </c>
      <c r="D405" t="s">
        <v>2381</v>
      </c>
      <c r="E405" t="s">
        <v>2380</v>
      </c>
      <c r="F405" t="s">
        <v>2380</v>
      </c>
      <c r="G405">
        <v>0</v>
      </c>
      <c r="H405" t="s">
        <v>2381</v>
      </c>
      <c r="I405" s="10" t="str">
        <f>IF(B405&lt;18.5,"Underweight",IF(B405&lt;25,"Normalweight",IF(B405&lt;30,"Overweight","Obesity")))</f>
        <v>Overweight</v>
      </c>
      <c r="J405" s="10" t="str">
        <f>IF(C404&lt;5.7,"Normal",IF(C404&lt;6.5,"Prediabetes","Diabetes"))</f>
        <v>Prediabetes</v>
      </c>
    </row>
    <row r="406" spans="1:10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>
        <v>0</v>
      </c>
      <c r="H406" t="s">
        <v>2380</v>
      </c>
      <c r="I406" s="10" t="str">
        <f>IF(B406&lt;18.5,"Underweight",IF(B406&lt;25,"Normalweight",IF(B406&lt;30,"Overweight","Obesity")))</f>
        <v>Overweight</v>
      </c>
      <c r="J406" s="10" t="str">
        <f>IF(C405&lt;5.7,"Normal",IF(C405&lt;6.5,"Prediabetes","Diabetes"))</f>
        <v>Normal</v>
      </c>
    </row>
    <row r="407" spans="1:10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>
        <v>0</v>
      </c>
      <c r="H407" t="s">
        <v>2381</v>
      </c>
      <c r="I407" s="10" t="str">
        <f>IF(B407&lt;18.5,"Underweight",IF(B407&lt;25,"Normalweight",IF(B407&lt;30,"Overweight","Obesity")))</f>
        <v>Overweight</v>
      </c>
      <c r="J407" s="10" t="str">
        <f>IF(C406&lt;5.7,"Normal",IF(C406&lt;6.5,"Prediabetes","Diabetes"))</f>
        <v>Diabetes</v>
      </c>
    </row>
    <row r="408" spans="1:10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  <c r="I408" s="10" t="str">
        <f>IF(B408&lt;18.5,"Underweight",IF(B408&lt;25,"Normalweight",IF(B408&lt;30,"Overweight","Obesity")))</f>
        <v>Obesity</v>
      </c>
      <c r="J408" s="10" t="str">
        <f>IF(C407&lt;5.7,"Normal",IF(C407&lt;6.5,"Prediabetes","Diabetes"))</f>
        <v>Diabetes</v>
      </c>
    </row>
    <row r="409" spans="1:10" x14ac:dyDescent="0.3">
      <c r="A409" t="s">
        <v>1964</v>
      </c>
      <c r="B409">
        <v>29.8</v>
      </c>
      <c r="C409">
        <v>8.24</v>
      </c>
      <c r="D409" t="s">
        <v>2381</v>
      </c>
      <c r="E409" t="s">
        <v>2380</v>
      </c>
      <c r="F409" t="s">
        <v>2380</v>
      </c>
      <c r="G409">
        <v>1</v>
      </c>
      <c r="H409" t="s">
        <v>2381</v>
      </c>
      <c r="I409" s="10" t="str">
        <f>IF(B409&lt;18.5,"Underweight",IF(B409&lt;25,"Normalweight",IF(B409&lt;30,"Overweight","Obesity")))</f>
        <v>Overweight</v>
      </c>
      <c r="J409" s="10" t="str">
        <f>IF(C408&lt;5.7,"Normal",IF(C408&lt;6.5,"Prediabetes","Diabetes"))</f>
        <v>Normal</v>
      </c>
    </row>
    <row r="410" spans="1:10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2381</v>
      </c>
      <c r="I410" s="10" t="str">
        <f>IF(B410&lt;18.5,"Underweight",IF(B410&lt;25,"Normalweight",IF(B410&lt;30,"Overweight","Obesity")))</f>
        <v>Normalweight</v>
      </c>
      <c r="J410" s="10" t="str">
        <f>IF(C409&lt;5.7,"Normal",IF(C409&lt;6.5,"Prediabetes","Diabetes"))</f>
        <v>Diabetes</v>
      </c>
    </row>
    <row r="411" spans="1:10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  <c r="I411" s="10" t="str">
        <f>IF(B411&lt;18.5,"Underweight",IF(B411&lt;25,"Normalweight",IF(B411&lt;30,"Overweight","Obesity")))</f>
        <v>Normalweight</v>
      </c>
      <c r="J411" s="10" t="str">
        <f>IF(C410&lt;5.7,"Normal",IF(C410&lt;6.5,"Prediabetes","Diabetes"))</f>
        <v>Normal</v>
      </c>
    </row>
    <row r="412" spans="1:10" x14ac:dyDescent="0.3">
      <c r="A412" t="s">
        <v>1961</v>
      </c>
      <c r="B412">
        <v>21.2</v>
      </c>
      <c r="C412">
        <v>4.07</v>
      </c>
      <c r="D412" t="s">
        <v>2381</v>
      </c>
      <c r="E412" t="s">
        <v>2380</v>
      </c>
      <c r="F412" t="s">
        <v>2380</v>
      </c>
      <c r="G412">
        <v>1</v>
      </c>
      <c r="H412" t="s">
        <v>2381</v>
      </c>
      <c r="I412" s="10" t="str">
        <f>IF(B412&lt;18.5,"Underweight",IF(B412&lt;25,"Normalweight",IF(B412&lt;30,"Overweight","Obesity")))</f>
        <v>Normalweight</v>
      </c>
      <c r="J412" s="10" t="str">
        <f t="shared" si="6"/>
        <v>Prediabetes</v>
      </c>
    </row>
    <row r="413" spans="1:10" x14ac:dyDescent="0.3">
      <c r="A413" t="s">
        <v>1960</v>
      </c>
      <c r="B413">
        <v>28.215</v>
      </c>
      <c r="C413">
        <v>8.26</v>
      </c>
      <c r="D413" t="s">
        <v>2381</v>
      </c>
      <c r="E413" t="s">
        <v>2380</v>
      </c>
      <c r="F413" t="s">
        <v>2380</v>
      </c>
      <c r="G413">
        <v>1</v>
      </c>
      <c r="H413" t="s">
        <v>2381</v>
      </c>
      <c r="I413" s="10" t="str">
        <f>IF(B413&lt;18.5,"Underweight",IF(B413&lt;25,"Normalweight",IF(B413&lt;30,"Overweight","Obesity")))</f>
        <v>Overweight</v>
      </c>
      <c r="J413" s="10" t="str">
        <f t="shared" si="6"/>
        <v>Normal</v>
      </c>
    </row>
    <row r="414" spans="1:10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  <c r="I414" s="10" t="str">
        <f>IF(B414&lt;18.5,"Underweight",IF(B414&lt;25,"Normalweight",IF(B414&lt;30,"Overweight","Obesity")))</f>
        <v>Obesity</v>
      </c>
      <c r="J414" s="10" t="str">
        <f t="shared" si="6"/>
        <v>Diabetes</v>
      </c>
    </row>
    <row r="415" spans="1:10" x14ac:dyDescent="0.3">
      <c r="A415" t="s">
        <v>1958</v>
      </c>
      <c r="B415">
        <v>22.61</v>
      </c>
      <c r="C415">
        <v>6.13</v>
      </c>
      <c r="D415" t="s">
        <v>2381</v>
      </c>
      <c r="E415" t="s">
        <v>2380</v>
      </c>
      <c r="F415" t="s">
        <v>2382</v>
      </c>
      <c r="G415">
        <v>1</v>
      </c>
      <c r="H415" t="s">
        <v>2381</v>
      </c>
      <c r="I415" s="10" t="str">
        <f>IF(B415&lt;18.5,"Underweight",IF(B415&lt;25,"Normalweight",IF(B415&lt;30,"Overweight","Obesity")))</f>
        <v>Normalweight</v>
      </c>
      <c r="J415" s="10" t="str">
        <f t="shared" si="6"/>
        <v>Normal</v>
      </c>
    </row>
    <row r="416" spans="1:10" x14ac:dyDescent="0.3">
      <c r="A416" t="s">
        <v>1957</v>
      </c>
      <c r="B416">
        <v>24.32</v>
      </c>
      <c r="C416">
        <v>10.47</v>
      </c>
      <c r="D416" t="s">
        <v>2381</v>
      </c>
      <c r="E416" t="s">
        <v>2380</v>
      </c>
      <c r="F416" t="s">
        <v>2380</v>
      </c>
      <c r="G416">
        <v>2</v>
      </c>
      <c r="H416" t="s">
        <v>2381</v>
      </c>
      <c r="I416" s="10" t="str">
        <f>IF(B416&lt;18.5,"Underweight",IF(B416&lt;25,"Normalweight",IF(B416&lt;30,"Overweight","Obesity")))</f>
        <v>Normalweight</v>
      </c>
      <c r="J416" s="10" t="str">
        <f t="shared" si="6"/>
        <v>Prediabetes</v>
      </c>
    </row>
    <row r="417" spans="1:10" x14ac:dyDescent="0.3">
      <c r="A417" t="s">
        <v>1956</v>
      </c>
      <c r="B417">
        <v>20.96</v>
      </c>
      <c r="C417">
        <v>4.04</v>
      </c>
      <c r="D417" t="s">
        <v>2381</v>
      </c>
      <c r="E417" t="s">
        <v>2380</v>
      </c>
      <c r="F417" t="s">
        <v>2380</v>
      </c>
      <c r="G417">
        <v>1</v>
      </c>
      <c r="H417" t="s">
        <v>2381</v>
      </c>
      <c r="I417" s="10" t="str">
        <f>IF(B417&lt;18.5,"Underweight",IF(B417&lt;25,"Normalweight",IF(B417&lt;30,"Overweight","Obesity")))</f>
        <v>Normalweight</v>
      </c>
      <c r="J417" s="10" t="str">
        <f t="shared" si="6"/>
        <v>Diabetes</v>
      </c>
    </row>
    <row r="418" spans="1:10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>
        <v>0</v>
      </c>
      <c r="H418" t="s">
        <v>2381</v>
      </c>
      <c r="I418" s="10" t="str">
        <f>IF(B418&lt;18.5,"Underweight",IF(B418&lt;25,"Normalweight",IF(B418&lt;30,"Overweight","Obesity")))</f>
        <v>Normalweight</v>
      </c>
      <c r="J418" s="10" t="str">
        <f t="shared" si="6"/>
        <v>Normal</v>
      </c>
    </row>
    <row r="419" spans="1:10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2381</v>
      </c>
      <c r="I419" s="10" t="str">
        <f>IF(B419&lt;18.5,"Underweight",IF(B419&lt;25,"Normalweight",IF(B419&lt;30,"Overweight","Obesity")))</f>
        <v>Underweight</v>
      </c>
      <c r="J419" s="10" t="str">
        <f t="shared" si="6"/>
        <v>Prediabetes</v>
      </c>
    </row>
    <row r="420" spans="1:10" x14ac:dyDescent="0.3">
      <c r="A420" t="s">
        <v>1953</v>
      </c>
      <c r="B420">
        <v>29.64</v>
      </c>
      <c r="C420">
        <v>4.28</v>
      </c>
      <c r="D420" t="s">
        <v>2381</v>
      </c>
      <c r="E420" t="s">
        <v>2380</v>
      </c>
      <c r="F420" t="s">
        <v>2380</v>
      </c>
      <c r="G420">
        <v>0</v>
      </c>
      <c r="H420" t="s">
        <v>2380</v>
      </c>
      <c r="I420" s="10" t="str">
        <f>IF(B420&lt;18.5,"Underweight",IF(B420&lt;25,"Normalweight",IF(B420&lt;30,"Overweight","Obesity")))</f>
        <v>Overweight</v>
      </c>
      <c r="J420" s="10" t="str">
        <f t="shared" si="6"/>
        <v>Prediabetes</v>
      </c>
    </row>
    <row r="421" spans="1:10" x14ac:dyDescent="0.3">
      <c r="A421" t="s">
        <v>1952</v>
      </c>
      <c r="B421">
        <v>25.3</v>
      </c>
      <c r="C421">
        <v>9.4700000000000006</v>
      </c>
      <c r="D421" t="s">
        <v>2381</v>
      </c>
      <c r="E421" t="s">
        <v>2380</v>
      </c>
      <c r="F421" t="s">
        <v>2380</v>
      </c>
      <c r="G421">
        <v>2</v>
      </c>
      <c r="H421" t="s">
        <v>2381</v>
      </c>
      <c r="I421" s="10" t="str">
        <f>IF(B421&lt;18.5,"Underweight",IF(B421&lt;25,"Normalweight",IF(B421&lt;30,"Overweight","Obesity")))</f>
        <v>Overweight</v>
      </c>
      <c r="J421" s="10" t="str">
        <f>IF(C420&lt;5.7,"Normal",IF(C420&lt;6.5,"Prediabetes","Diabetes"))</f>
        <v>Normal</v>
      </c>
    </row>
    <row r="422" spans="1:10" x14ac:dyDescent="0.3">
      <c r="A422" t="s">
        <v>1951</v>
      </c>
      <c r="B422">
        <v>27.6</v>
      </c>
      <c r="C422">
        <v>4.8499999999999996</v>
      </c>
      <c r="D422" t="s">
        <v>2381</v>
      </c>
      <c r="E422" t="s">
        <v>2380</v>
      </c>
      <c r="F422" t="s">
        <v>2380</v>
      </c>
      <c r="G422">
        <v>0</v>
      </c>
      <c r="H422" t="s">
        <v>2380</v>
      </c>
      <c r="I422" s="10" t="str">
        <f>IF(B422&lt;18.5,"Underweight",IF(B422&lt;25,"Normalweight",IF(B422&lt;30,"Overweight","Obesity")))</f>
        <v>Overweight</v>
      </c>
      <c r="J422" s="10" t="str">
        <f t="shared" si="6"/>
        <v>Diabetes</v>
      </c>
    </row>
    <row r="423" spans="1:10" x14ac:dyDescent="0.3">
      <c r="A423" t="s">
        <v>1950</v>
      </c>
      <c r="B423">
        <v>27.645</v>
      </c>
      <c r="C423">
        <v>11.03</v>
      </c>
      <c r="D423" t="s">
        <v>2381</v>
      </c>
      <c r="E423" t="s">
        <v>2380</v>
      </c>
      <c r="F423" t="s">
        <v>2380</v>
      </c>
      <c r="G423">
        <v>1</v>
      </c>
      <c r="H423" t="s">
        <v>2381</v>
      </c>
      <c r="I423" s="10" t="str">
        <f>IF(B423&lt;18.5,"Underweight",IF(B423&lt;25,"Normalweight",IF(B423&lt;30,"Overweight","Obesity")))</f>
        <v>Overweight</v>
      </c>
      <c r="J423" s="10" t="str">
        <f t="shared" si="6"/>
        <v>Normal</v>
      </c>
    </row>
    <row r="424" spans="1:10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2381</v>
      </c>
      <c r="I424" s="10" t="str">
        <f>IF(B424&lt;18.5,"Underweight",IF(B424&lt;25,"Normalweight",IF(B424&lt;30,"Overweight","Obesity")))</f>
        <v>Overweight</v>
      </c>
      <c r="J424" s="10" t="str">
        <f t="shared" si="6"/>
        <v>Diabetes</v>
      </c>
    </row>
    <row r="425" spans="1:10" x14ac:dyDescent="0.3">
      <c r="A425" t="s">
        <v>1948</v>
      </c>
      <c r="B425">
        <v>25.08</v>
      </c>
      <c r="C425">
        <v>9.52</v>
      </c>
      <c r="D425" t="s">
        <v>2381</v>
      </c>
      <c r="E425" t="s">
        <v>2380</v>
      </c>
      <c r="F425" t="s">
        <v>2380</v>
      </c>
      <c r="G425">
        <v>2</v>
      </c>
      <c r="H425" t="s">
        <v>2380</v>
      </c>
      <c r="I425" s="10" t="str">
        <f>IF(B425&lt;18.5,"Underweight",IF(B425&lt;25,"Normalweight",IF(B425&lt;30,"Overweight","Obesity")))</f>
        <v>Overweight</v>
      </c>
      <c r="J425" s="10" t="str">
        <f t="shared" si="6"/>
        <v>Normal</v>
      </c>
    </row>
    <row r="426" spans="1:10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>
        <v>0</v>
      </c>
      <c r="H426" t="s">
        <v>2380</v>
      </c>
      <c r="I426" s="10" t="str">
        <f>IF(B426&lt;18.5,"Underweight",IF(B426&lt;25,"Normalweight",IF(B426&lt;30,"Overweight","Obesity")))</f>
        <v>Obesity</v>
      </c>
      <c r="J426" s="10" t="str">
        <f t="shared" si="6"/>
        <v>Diabetes</v>
      </c>
    </row>
    <row r="427" spans="1:10" x14ac:dyDescent="0.3">
      <c r="A427" t="s">
        <v>1946</v>
      </c>
      <c r="B427">
        <v>27.36</v>
      </c>
      <c r="C427">
        <v>9.4499999999999993</v>
      </c>
      <c r="D427" t="s">
        <v>2381</v>
      </c>
      <c r="E427" t="s">
        <v>2380</v>
      </c>
      <c r="F427" t="s">
        <v>2380</v>
      </c>
      <c r="G427">
        <v>2</v>
      </c>
      <c r="H427" t="s">
        <v>2381</v>
      </c>
      <c r="I427" s="10" t="str">
        <f>IF(B427&lt;18.5,"Underweight",IF(B427&lt;25,"Normalweight",IF(B427&lt;30,"Overweight","Obesity")))</f>
        <v>Overweight</v>
      </c>
      <c r="J427" s="10" t="str">
        <f t="shared" si="6"/>
        <v>Diabetes</v>
      </c>
    </row>
    <row r="428" spans="1:10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>
        <v>0</v>
      </c>
      <c r="H428" t="s">
        <v>2381</v>
      </c>
      <c r="I428" s="10" t="str">
        <f>IF(B428&lt;18.5,"Underweight",IF(B428&lt;25,"Normalweight",IF(B428&lt;30,"Overweight","Obesity")))</f>
        <v>Normalweight</v>
      </c>
      <c r="J428" s="10" t="str">
        <f t="shared" si="6"/>
        <v>Diabetes</v>
      </c>
    </row>
    <row r="429" spans="1:10" x14ac:dyDescent="0.3">
      <c r="A429" t="s">
        <v>1944</v>
      </c>
      <c r="B429">
        <v>25.71</v>
      </c>
      <c r="C429">
        <v>4.18</v>
      </c>
      <c r="D429" t="s">
        <v>2380</v>
      </c>
      <c r="E429" t="s">
        <v>2381</v>
      </c>
      <c r="F429" t="s">
        <v>2380</v>
      </c>
      <c r="G429">
        <v>1</v>
      </c>
      <c r="H429" t="s">
        <v>2381</v>
      </c>
      <c r="I429" s="10" t="str">
        <f>IF(B429&lt;18.5,"Underweight",IF(B429&lt;25,"Normalweight",IF(B429&lt;30,"Overweight","Obesity")))</f>
        <v>Overweight</v>
      </c>
      <c r="J429" s="10" t="str">
        <f t="shared" si="6"/>
        <v>Normal</v>
      </c>
    </row>
    <row r="430" spans="1:10" x14ac:dyDescent="0.3">
      <c r="A430" t="s">
        <v>1943</v>
      </c>
      <c r="B430">
        <v>41.91</v>
      </c>
      <c r="C430">
        <v>5.98</v>
      </c>
      <c r="D430" t="s">
        <v>2381</v>
      </c>
      <c r="E430" t="s">
        <v>2380</v>
      </c>
      <c r="F430" t="s">
        <v>2380</v>
      </c>
      <c r="G430">
        <v>1</v>
      </c>
      <c r="H430" t="s">
        <v>2380</v>
      </c>
      <c r="I430" s="10" t="str">
        <f>IF(B430&lt;18.5,"Underweight",IF(B430&lt;25,"Normalweight",IF(B430&lt;30,"Overweight","Obesity")))</f>
        <v>Obesity</v>
      </c>
      <c r="J430" s="10" t="str">
        <f t="shared" si="6"/>
        <v>Normal</v>
      </c>
    </row>
    <row r="431" spans="1:10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>
        <v>0</v>
      </c>
      <c r="H431" t="s">
        <v>2381</v>
      </c>
      <c r="I431" s="10" t="str">
        <f>IF(B431&lt;18.5,"Underweight",IF(B431&lt;25,"Normalweight",IF(B431&lt;30,"Overweight","Obesity")))</f>
        <v>Overweight</v>
      </c>
      <c r="J431" s="10" t="str">
        <f>IF(C430&lt;5.7,"Normal",IF(C430&lt;6.5,"Prediabetes","Diabetes"))</f>
        <v>Prediabetes</v>
      </c>
    </row>
    <row r="432" spans="1:10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2381</v>
      </c>
      <c r="I432" s="10" t="str">
        <f>IF(B432&lt;18.5,"Underweight",IF(B432&lt;25,"Normalweight",IF(B432&lt;30,"Overweight","Obesity")))</f>
        <v>Normalweight</v>
      </c>
      <c r="J432" s="10" t="str">
        <f t="shared" si="6"/>
        <v>Diabetes</v>
      </c>
    </row>
    <row r="433" spans="1:10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2382</v>
      </c>
      <c r="G433">
        <v>1</v>
      </c>
      <c r="H433" t="s">
        <v>2380</v>
      </c>
      <c r="I433" s="10" t="str">
        <f>IF(B433&lt;18.5,"Underweight",IF(B433&lt;25,"Normalweight",IF(B433&lt;30,"Overweight","Obesity")))</f>
        <v>Obesity</v>
      </c>
      <c r="J433" s="10" t="str">
        <f t="shared" si="6"/>
        <v>Diabetes</v>
      </c>
    </row>
    <row r="434" spans="1:10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>
        <v>0</v>
      </c>
      <c r="H434" t="s">
        <v>2381</v>
      </c>
      <c r="I434" s="10" t="str">
        <f>IF(B434&lt;18.5,"Underweight",IF(B434&lt;25,"Normalweight",IF(B434&lt;30,"Overweight","Obesity")))</f>
        <v>Normalweight</v>
      </c>
      <c r="J434" s="10" t="str">
        <f t="shared" si="6"/>
        <v>Normal</v>
      </c>
    </row>
    <row r="435" spans="1:10" x14ac:dyDescent="0.3">
      <c r="A435" t="s">
        <v>1938</v>
      </c>
      <c r="B435">
        <v>24.13</v>
      </c>
      <c r="C435">
        <v>7.05</v>
      </c>
      <c r="D435" t="s">
        <v>2381</v>
      </c>
      <c r="E435" t="s">
        <v>2380</v>
      </c>
      <c r="F435" t="s">
        <v>2380</v>
      </c>
      <c r="G435">
        <v>2</v>
      </c>
      <c r="H435" t="s">
        <v>2381</v>
      </c>
      <c r="I435" s="10" t="str">
        <f>IF(B435&lt;18.5,"Underweight",IF(B435&lt;25,"Normalweight",IF(B435&lt;30,"Overweight","Obesity")))</f>
        <v>Normalweight</v>
      </c>
      <c r="J435" s="10" t="str">
        <f t="shared" si="6"/>
        <v>Diabetes</v>
      </c>
    </row>
    <row r="436" spans="1:10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2381</v>
      </c>
      <c r="I436" s="10" t="str">
        <f>IF(B436&lt;18.5,"Underweight",IF(B436&lt;25,"Normalweight",IF(B436&lt;30,"Overweight","Obesity")))</f>
        <v>Overweight</v>
      </c>
      <c r="J436" s="10" t="str">
        <f t="shared" si="6"/>
        <v>Diabetes</v>
      </c>
    </row>
    <row r="437" spans="1:10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>
        <v>0</v>
      </c>
      <c r="H437" t="s">
        <v>2381</v>
      </c>
      <c r="I437" s="10" t="str">
        <f>IF(B437&lt;18.5,"Underweight",IF(B437&lt;25,"Normalweight",IF(B437&lt;30,"Overweight","Obesity")))</f>
        <v>Overweight</v>
      </c>
      <c r="J437" s="10" t="str">
        <f t="shared" si="6"/>
        <v>Diabetes</v>
      </c>
    </row>
    <row r="438" spans="1:10" x14ac:dyDescent="0.3">
      <c r="A438" t="s">
        <v>1935</v>
      </c>
      <c r="B438">
        <v>34.1</v>
      </c>
      <c r="C438">
        <v>4.01</v>
      </c>
      <c r="D438" t="s">
        <v>2381</v>
      </c>
      <c r="E438" t="s">
        <v>2380</v>
      </c>
      <c r="F438" t="s">
        <v>2382</v>
      </c>
      <c r="G438">
        <v>1</v>
      </c>
      <c r="H438" t="s">
        <v>2380</v>
      </c>
      <c r="I438" s="10" t="str">
        <f>IF(B438&lt;18.5,"Underweight",IF(B438&lt;25,"Normalweight",IF(B438&lt;30,"Overweight","Obesity")))</f>
        <v>Obesity</v>
      </c>
      <c r="J438" s="10" t="str">
        <f t="shared" si="6"/>
        <v>Diabetes</v>
      </c>
    </row>
    <row r="439" spans="1:10" x14ac:dyDescent="0.3">
      <c r="A439" t="s">
        <v>1934</v>
      </c>
      <c r="B439">
        <v>26.125</v>
      </c>
      <c r="C439">
        <v>8.56</v>
      </c>
      <c r="D439" t="s">
        <v>2381</v>
      </c>
      <c r="E439" t="s">
        <v>2380</v>
      </c>
      <c r="F439" t="s">
        <v>2380</v>
      </c>
      <c r="G439">
        <v>1</v>
      </c>
      <c r="H439" t="s">
        <v>2381</v>
      </c>
      <c r="I439" s="10" t="str">
        <f>IF(B439&lt;18.5,"Underweight",IF(B439&lt;25,"Normalweight",IF(B439&lt;30,"Overweight","Obesity")))</f>
        <v>Overweight</v>
      </c>
      <c r="J439" s="10" t="str">
        <f t="shared" si="6"/>
        <v>Normal</v>
      </c>
    </row>
    <row r="440" spans="1:10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2381</v>
      </c>
      <c r="I440" s="10" t="str">
        <f>IF(B440&lt;18.5,"Underweight",IF(B440&lt;25,"Normalweight",IF(B440&lt;30,"Overweight","Obesity")))</f>
        <v>Overweight</v>
      </c>
      <c r="J440" s="10" t="str">
        <f t="shared" si="6"/>
        <v>Diabetes</v>
      </c>
    </row>
    <row r="441" spans="1:10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>
        <v>0</v>
      </c>
      <c r="H441" t="s">
        <v>2380</v>
      </c>
      <c r="I441" s="10" t="str">
        <f>IF(B441&lt;18.5,"Underweight",IF(B441&lt;25,"Normalweight",IF(B441&lt;30,"Overweight","Obesity")))</f>
        <v>Normalweight</v>
      </c>
      <c r="J441" s="10" t="str">
        <f>IF(C440&lt;5.7,"Normal",IF(C440&lt;6.5,"Prediabetes","Diabetes"))</f>
        <v>Diabetes</v>
      </c>
    </row>
    <row r="442" spans="1:10" x14ac:dyDescent="0.3">
      <c r="A442" t="s">
        <v>1931</v>
      </c>
      <c r="B442">
        <v>22.88</v>
      </c>
      <c r="C442">
        <v>5.71</v>
      </c>
      <c r="D442" t="s">
        <v>2381</v>
      </c>
      <c r="E442" t="s">
        <v>2380</v>
      </c>
      <c r="F442" t="s">
        <v>2382</v>
      </c>
      <c r="G442">
        <v>1</v>
      </c>
      <c r="H442" t="s">
        <v>2381</v>
      </c>
      <c r="I442" s="10" t="str">
        <f>IF(B442&lt;18.5,"Underweight",IF(B442&lt;25,"Normalweight",IF(B442&lt;30,"Overweight","Obesity")))</f>
        <v>Normalweight</v>
      </c>
      <c r="J442" s="10" t="str">
        <f t="shared" si="6"/>
        <v>Prediabetes</v>
      </c>
    </row>
    <row r="443" spans="1:10" x14ac:dyDescent="0.3">
      <c r="A443" t="s">
        <v>1930</v>
      </c>
      <c r="B443">
        <v>24.984999999999999</v>
      </c>
      <c r="C443">
        <v>4.43</v>
      </c>
      <c r="D443" t="s">
        <v>2381</v>
      </c>
      <c r="E443" t="s">
        <v>2380</v>
      </c>
      <c r="F443" t="s">
        <v>2382</v>
      </c>
      <c r="G443">
        <v>1</v>
      </c>
      <c r="H443" t="s">
        <v>2380</v>
      </c>
      <c r="I443" s="10" t="str">
        <f>IF(B443&lt;18.5,"Underweight",IF(B443&lt;25,"Normalweight",IF(B443&lt;30,"Overweight","Obesity")))</f>
        <v>Normalweight</v>
      </c>
      <c r="J443" s="10" t="str">
        <f t="shared" si="6"/>
        <v>Prediabetes</v>
      </c>
    </row>
    <row r="444" spans="1:10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2382</v>
      </c>
      <c r="G444">
        <v>1</v>
      </c>
      <c r="H444" t="s">
        <v>2380</v>
      </c>
      <c r="I444" s="10" t="str">
        <f>IF(B444&lt;18.5,"Underweight",IF(B444&lt;25,"Normalweight",IF(B444&lt;30,"Overweight","Obesity")))</f>
        <v>Obesity</v>
      </c>
      <c r="J444" s="10" t="str">
        <f t="shared" si="6"/>
        <v>Normal</v>
      </c>
    </row>
    <row r="445" spans="1:10" x14ac:dyDescent="0.3">
      <c r="A445" t="s">
        <v>1928</v>
      </c>
      <c r="B445">
        <v>27.83</v>
      </c>
      <c r="C445">
        <v>9.1999999999999993</v>
      </c>
      <c r="D445" t="s">
        <v>2381</v>
      </c>
      <c r="E445" t="s">
        <v>2380</v>
      </c>
      <c r="F445" t="s">
        <v>2380</v>
      </c>
      <c r="G445">
        <v>1</v>
      </c>
      <c r="H445" t="s">
        <v>2381</v>
      </c>
      <c r="I445" s="10" t="str">
        <f>IF(B445&lt;18.5,"Underweight",IF(B445&lt;25,"Normalweight",IF(B445&lt;30,"Overweight","Obesity")))</f>
        <v>Overweight</v>
      </c>
      <c r="J445" s="10" t="str">
        <f t="shared" si="6"/>
        <v>Normal</v>
      </c>
    </row>
    <row r="446" spans="1:10" x14ac:dyDescent="0.3">
      <c r="A446" t="s">
        <v>1927</v>
      </c>
      <c r="B446">
        <v>30.875</v>
      </c>
      <c r="C446">
        <v>10.97</v>
      </c>
      <c r="D446" t="s">
        <v>2381</v>
      </c>
      <c r="E446" t="s">
        <v>2380</v>
      </c>
      <c r="F446" t="s">
        <v>2380</v>
      </c>
      <c r="G446">
        <v>2</v>
      </c>
      <c r="H446" t="s">
        <v>2380</v>
      </c>
      <c r="I446" s="10" t="str">
        <f>IF(B446&lt;18.5,"Underweight",IF(B446&lt;25,"Normalweight",IF(B446&lt;30,"Overweight","Obesity")))</f>
        <v>Obesity</v>
      </c>
      <c r="J446" s="10" t="str">
        <f t="shared" si="6"/>
        <v>Diabetes</v>
      </c>
    </row>
    <row r="447" spans="1:10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2382</v>
      </c>
      <c r="G447">
        <v>1</v>
      </c>
      <c r="H447" t="s">
        <v>2380</v>
      </c>
      <c r="I447" s="10" t="str">
        <f>IF(B447&lt;18.5,"Underweight",IF(B447&lt;25,"Normalweight",IF(B447&lt;30,"Overweight","Obesity")))</f>
        <v>Overweight</v>
      </c>
      <c r="J447" s="10" t="str">
        <f t="shared" si="6"/>
        <v>Diabetes</v>
      </c>
    </row>
    <row r="448" spans="1:10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2382</v>
      </c>
      <c r="G448">
        <v>1</v>
      </c>
      <c r="H448" t="s">
        <v>2381</v>
      </c>
      <c r="I448" s="10" t="str">
        <f>IF(B448&lt;18.5,"Underweight",IF(B448&lt;25,"Normalweight",IF(B448&lt;30,"Overweight","Obesity")))</f>
        <v>Overweight</v>
      </c>
      <c r="J448" s="10" t="str">
        <f t="shared" si="6"/>
        <v>Normal</v>
      </c>
    </row>
    <row r="449" spans="1:10" x14ac:dyDescent="0.3">
      <c r="A449" t="s">
        <v>1924</v>
      </c>
      <c r="B449">
        <v>29.925000000000001</v>
      </c>
      <c r="C449">
        <v>5.96</v>
      </c>
      <c r="D449" t="s">
        <v>2381</v>
      </c>
      <c r="E449" t="s">
        <v>2380</v>
      </c>
      <c r="F449" t="s">
        <v>2382</v>
      </c>
      <c r="G449">
        <v>1</v>
      </c>
      <c r="H449" t="s">
        <v>2381</v>
      </c>
      <c r="I449" s="10" t="str">
        <f>IF(B449&lt;18.5,"Underweight",IF(B449&lt;25,"Normalweight",IF(B449&lt;30,"Overweight","Obesity")))</f>
        <v>Overweight</v>
      </c>
      <c r="J449" s="10" t="str">
        <f t="shared" si="6"/>
        <v>Normal</v>
      </c>
    </row>
    <row r="450" spans="1:10" x14ac:dyDescent="0.3">
      <c r="A450" t="s">
        <v>1923</v>
      </c>
      <c r="B450">
        <v>19.95</v>
      </c>
      <c r="C450">
        <v>4.29</v>
      </c>
      <c r="D450" t="s">
        <v>2381</v>
      </c>
      <c r="E450" t="s">
        <v>2380</v>
      </c>
      <c r="F450" t="s">
        <v>2380</v>
      </c>
      <c r="G450">
        <v>2</v>
      </c>
      <c r="H450" t="s">
        <v>2381</v>
      </c>
      <c r="I450" s="10" t="str">
        <f>IF(B450&lt;18.5,"Underweight",IF(B450&lt;25,"Normalweight",IF(B450&lt;30,"Overweight","Obesity")))</f>
        <v>Normalweight</v>
      </c>
      <c r="J450" s="10" t="str">
        <f t="shared" ref="J450:J513" si="7">IF(C449&lt;5.7,"Normal",IF(C449&lt;6.5,"Prediabetes","Diabetes"))</f>
        <v>Prediabetes</v>
      </c>
    </row>
    <row r="451" spans="1:10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>
        <v>0</v>
      </c>
      <c r="H451" t="s">
        <v>2380</v>
      </c>
      <c r="I451" s="10" t="str">
        <f>IF(B451&lt;18.5,"Underweight",IF(B451&lt;25,"Normalweight",IF(B451&lt;30,"Overweight","Obesity")))</f>
        <v>Normalweight</v>
      </c>
      <c r="J451" s="10" t="str">
        <f>IF(C450&lt;5.7,"Normal",IF(C450&lt;6.5,"Prediabetes","Diabetes"))</f>
        <v>Normal</v>
      </c>
    </row>
    <row r="452" spans="1:10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>
        <v>0</v>
      </c>
      <c r="H452" t="s">
        <v>2381</v>
      </c>
      <c r="I452" s="10" t="str">
        <f>IF(B452&lt;18.5,"Underweight",IF(B452&lt;25,"Normalweight",IF(B452&lt;30,"Overweight","Obesity")))</f>
        <v>Overweight</v>
      </c>
      <c r="J452" s="10" t="str">
        <f t="shared" si="7"/>
        <v>Normal</v>
      </c>
    </row>
    <row r="453" spans="1:10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>
        <v>0</v>
      </c>
      <c r="H453" t="s">
        <v>2381</v>
      </c>
      <c r="I453" s="10" t="str">
        <f>IF(B453&lt;18.5,"Underweight",IF(B453&lt;25,"Normalweight",IF(B453&lt;30,"Overweight","Obesity")))</f>
        <v>Normalweight</v>
      </c>
      <c r="J453" s="10" t="str">
        <f t="shared" si="7"/>
        <v>Normal</v>
      </c>
    </row>
    <row r="454" spans="1:10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>
        <v>0</v>
      </c>
      <c r="H454" t="s">
        <v>2380</v>
      </c>
      <c r="I454" s="10" t="str">
        <f>IF(B454&lt;18.5,"Underweight",IF(B454&lt;25,"Normalweight",IF(B454&lt;30,"Overweight","Obesity")))</f>
        <v>Normalweight</v>
      </c>
      <c r="J454" s="10" t="str">
        <f t="shared" si="7"/>
        <v>Diabetes</v>
      </c>
    </row>
    <row r="455" spans="1:10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>
        <v>0</v>
      </c>
      <c r="H455" t="s">
        <v>2381</v>
      </c>
      <c r="I455" s="10" t="str">
        <f>IF(B455&lt;18.5,"Underweight",IF(B455&lt;25,"Normalweight",IF(B455&lt;30,"Overweight","Obesity")))</f>
        <v>Obesity</v>
      </c>
      <c r="J455" s="10" t="str">
        <f t="shared" si="7"/>
        <v>Diabetes</v>
      </c>
    </row>
    <row r="456" spans="1:10" x14ac:dyDescent="0.3">
      <c r="A456" t="s">
        <v>1917</v>
      </c>
      <c r="B456">
        <v>17.350000000000001</v>
      </c>
      <c r="C456">
        <v>5.03</v>
      </c>
      <c r="D456" t="s">
        <v>2381</v>
      </c>
      <c r="E456" t="s">
        <v>2380</v>
      </c>
      <c r="F456" t="s">
        <v>2380</v>
      </c>
      <c r="G456">
        <v>0</v>
      </c>
      <c r="H456" t="s">
        <v>2381</v>
      </c>
      <c r="I456" s="10" t="str">
        <f>IF(B456&lt;18.5,"Underweight",IF(B456&lt;25,"Normalweight",IF(B456&lt;30,"Overweight","Obesity")))</f>
        <v>Underweight</v>
      </c>
      <c r="J456" s="10" t="str">
        <f t="shared" si="7"/>
        <v>Prediabetes</v>
      </c>
    </row>
    <row r="457" spans="1:10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>
        <v>0</v>
      </c>
      <c r="H457" t="s">
        <v>2380</v>
      </c>
      <c r="I457" s="10" t="str">
        <f>IF(B457&lt;18.5,"Underweight",IF(B457&lt;25,"Normalweight",IF(B457&lt;30,"Overweight","Obesity")))</f>
        <v>Normalweight</v>
      </c>
      <c r="J457" s="10" t="str">
        <f t="shared" si="7"/>
        <v>Normal</v>
      </c>
    </row>
    <row r="458" spans="1:10" x14ac:dyDescent="0.3">
      <c r="A458" t="s">
        <v>1915</v>
      </c>
      <c r="B458">
        <v>25.41</v>
      </c>
      <c r="C458">
        <v>10.53</v>
      </c>
      <c r="D458" t="s">
        <v>2381</v>
      </c>
      <c r="E458" t="s">
        <v>2380</v>
      </c>
      <c r="F458" t="s">
        <v>2380</v>
      </c>
      <c r="G458">
        <v>1</v>
      </c>
      <c r="H458" t="s">
        <v>2381</v>
      </c>
      <c r="I458" s="10" t="str">
        <f>IF(B458&lt;18.5,"Underweight",IF(B458&lt;25,"Normalweight",IF(B458&lt;30,"Overweight","Obesity")))</f>
        <v>Overweight</v>
      </c>
      <c r="J458" s="10" t="str">
        <f t="shared" si="7"/>
        <v>Normal</v>
      </c>
    </row>
    <row r="459" spans="1:10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2382</v>
      </c>
      <c r="G459">
        <v>1</v>
      </c>
      <c r="H459" t="s">
        <v>2381</v>
      </c>
      <c r="I459" s="10" t="str">
        <f>IF(B459&lt;18.5,"Underweight",IF(B459&lt;25,"Normalweight",IF(B459&lt;30,"Overweight","Obesity")))</f>
        <v>Underweight</v>
      </c>
      <c r="J459" s="10" t="str">
        <f t="shared" si="7"/>
        <v>Diabetes</v>
      </c>
    </row>
    <row r="460" spans="1:10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2382</v>
      </c>
      <c r="G460">
        <v>1</v>
      </c>
      <c r="H460" t="s">
        <v>2381</v>
      </c>
      <c r="I460" s="10" t="str">
        <f>IF(B460&lt;18.5,"Underweight",IF(B460&lt;25,"Normalweight",IF(B460&lt;30,"Overweight","Obesity")))</f>
        <v>Normalweight</v>
      </c>
      <c r="J460" s="10" t="str">
        <f t="shared" si="7"/>
        <v>Prediabetes</v>
      </c>
    </row>
    <row r="461" spans="1:10" x14ac:dyDescent="0.3">
      <c r="A461" t="s">
        <v>1912</v>
      </c>
      <c r="B461">
        <v>37.4</v>
      </c>
      <c r="C461">
        <v>9.7200000000000006</v>
      </c>
      <c r="D461" t="s">
        <v>2381</v>
      </c>
      <c r="E461" t="s">
        <v>2380</v>
      </c>
      <c r="F461" t="s">
        <v>2382</v>
      </c>
      <c r="G461">
        <v>1</v>
      </c>
      <c r="H461" t="s">
        <v>2380</v>
      </c>
      <c r="I461" s="10" t="str">
        <f>IF(B461&lt;18.5,"Underweight",IF(B461&lt;25,"Normalweight",IF(B461&lt;30,"Overweight","Obesity")))</f>
        <v>Obesity</v>
      </c>
      <c r="J461" s="10" t="str">
        <f>IF(C460&lt;5.7,"Normal",IF(C460&lt;6.5,"Prediabetes","Diabetes"))</f>
        <v>Normal</v>
      </c>
    </row>
    <row r="462" spans="1:10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2382</v>
      </c>
      <c r="G462">
        <v>1</v>
      </c>
      <c r="H462" t="s">
        <v>2381</v>
      </c>
      <c r="I462" s="10" t="str">
        <f>IF(B462&lt;18.5,"Underweight",IF(B462&lt;25,"Normalweight",IF(B462&lt;30,"Overweight","Obesity")))</f>
        <v>Overweight</v>
      </c>
      <c r="J462" s="10" t="str">
        <f t="shared" si="7"/>
        <v>Diabetes</v>
      </c>
    </row>
    <row r="463" spans="1:10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2382</v>
      </c>
      <c r="G463">
        <v>1</v>
      </c>
      <c r="H463" t="s">
        <v>2381</v>
      </c>
      <c r="I463" s="10" t="str">
        <f>IF(B463&lt;18.5,"Underweight",IF(B463&lt;25,"Normalweight",IF(B463&lt;30,"Overweight","Obesity")))</f>
        <v>Overweight</v>
      </c>
      <c r="J463" s="10" t="str">
        <f t="shared" si="7"/>
        <v>Normal</v>
      </c>
    </row>
    <row r="464" spans="1:10" x14ac:dyDescent="0.3">
      <c r="A464" t="s">
        <v>1909</v>
      </c>
      <c r="B464">
        <v>23.655000000000001</v>
      </c>
      <c r="C464">
        <v>4.8600000000000003</v>
      </c>
      <c r="D464" t="s">
        <v>2381</v>
      </c>
      <c r="E464" t="s">
        <v>2380</v>
      </c>
      <c r="F464" t="s">
        <v>2380</v>
      </c>
      <c r="G464">
        <v>0</v>
      </c>
      <c r="H464" t="s">
        <v>2381</v>
      </c>
      <c r="I464" s="10" t="str">
        <f>IF(B464&lt;18.5,"Underweight",IF(B464&lt;25,"Normalweight",IF(B464&lt;30,"Overweight","Obesity")))</f>
        <v>Normalweight</v>
      </c>
      <c r="J464" s="10" t="str">
        <f t="shared" si="7"/>
        <v>Normal</v>
      </c>
    </row>
    <row r="465" spans="1:10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>
        <v>0</v>
      </c>
      <c r="H465" t="s">
        <v>2380</v>
      </c>
      <c r="I465" s="10" t="str">
        <f>IF(B465&lt;18.5,"Underweight",IF(B465&lt;25,"Normalweight",IF(B465&lt;30,"Overweight","Obesity")))</f>
        <v>Obesity</v>
      </c>
      <c r="J465" s="10" t="str">
        <f t="shared" si="7"/>
        <v>Normal</v>
      </c>
    </row>
    <row r="466" spans="1:10" x14ac:dyDescent="0.3">
      <c r="A466" t="s">
        <v>1907</v>
      </c>
      <c r="B466">
        <v>24.89</v>
      </c>
      <c r="C466">
        <v>6.1</v>
      </c>
      <c r="D466" t="s">
        <v>2381</v>
      </c>
      <c r="E466" t="s">
        <v>2380</v>
      </c>
      <c r="F466" t="s">
        <v>2382</v>
      </c>
      <c r="G466">
        <v>1</v>
      </c>
      <c r="H466" t="s">
        <v>2381</v>
      </c>
      <c r="I466" s="10" t="str">
        <f>IF(B466&lt;18.5,"Underweight",IF(B466&lt;25,"Normalweight",IF(B466&lt;30,"Overweight","Obesity")))</f>
        <v>Normalweight</v>
      </c>
      <c r="J466" s="10" t="str">
        <f t="shared" si="7"/>
        <v>Diabetes</v>
      </c>
    </row>
    <row r="467" spans="1:10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>
        <v>0</v>
      </c>
      <c r="H467" t="s">
        <v>2380</v>
      </c>
      <c r="I467" s="10" t="str">
        <f>IF(B467&lt;18.5,"Underweight",IF(B467&lt;25,"Normalweight",IF(B467&lt;30,"Overweight","Obesity")))</f>
        <v>Normalweight</v>
      </c>
      <c r="J467" s="10" t="str">
        <f t="shared" si="7"/>
        <v>Prediabetes</v>
      </c>
    </row>
    <row r="468" spans="1:10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>
        <v>0</v>
      </c>
      <c r="H468" t="s">
        <v>2381</v>
      </c>
      <c r="I468" s="10" t="str">
        <f>IF(B468&lt;18.5,"Underweight",IF(B468&lt;25,"Normalweight",IF(B468&lt;30,"Overweight","Obesity")))</f>
        <v>Overweight</v>
      </c>
      <c r="J468" s="10" t="str">
        <f t="shared" si="7"/>
        <v>Normal</v>
      </c>
    </row>
    <row r="469" spans="1:10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>
        <v>0</v>
      </c>
      <c r="H469" t="s">
        <v>2381</v>
      </c>
      <c r="I469" s="10" t="str">
        <f>IF(B469&lt;18.5,"Underweight",IF(B469&lt;25,"Normalweight",IF(B469&lt;30,"Overweight","Obesity")))</f>
        <v>Overweight</v>
      </c>
      <c r="J469" s="10" t="str">
        <f t="shared" si="7"/>
        <v>Prediabetes</v>
      </c>
    </row>
    <row r="470" spans="1:10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2381</v>
      </c>
      <c r="F470" t="s">
        <v>2380</v>
      </c>
      <c r="G470">
        <v>1</v>
      </c>
      <c r="H470" t="s">
        <v>2380</v>
      </c>
      <c r="I470" s="10" t="str">
        <f>IF(B470&lt;18.5,"Underweight",IF(B470&lt;25,"Normalweight",IF(B470&lt;30,"Overweight","Obesity")))</f>
        <v>Obesity</v>
      </c>
      <c r="J470" s="10" t="str">
        <f t="shared" si="7"/>
        <v>Normal</v>
      </c>
    </row>
    <row r="471" spans="1:10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>
        <v>0</v>
      </c>
      <c r="H471" t="s">
        <v>2381</v>
      </c>
      <c r="I471" s="10" t="str">
        <f>IF(B471&lt;18.5,"Underweight",IF(B471&lt;25,"Normalweight",IF(B471&lt;30,"Overweight","Obesity")))</f>
        <v>Normalweight</v>
      </c>
      <c r="J471" s="10" t="str">
        <f>IF(C470&lt;5.7,"Normal",IF(C470&lt;6.5,"Prediabetes","Diabetes"))</f>
        <v>Normal</v>
      </c>
    </row>
    <row r="472" spans="1:10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>
        <v>0</v>
      </c>
      <c r="H472" t="s">
        <v>2380</v>
      </c>
      <c r="I472" s="10" t="str">
        <f>IF(B472&lt;18.5,"Underweight",IF(B472&lt;25,"Normalweight",IF(B472&lt;30,"Overweight","Obesity")))</f>
        <v>Overweight</v>
      </c>
      <c r="J472" s="10" t="str">
        <f t="shared" si="7"/>
        <v>Normal</v>
      </c>
    </row>
    <row r="473" spans="1:10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>
        <v>0</v>
      </c>
      <c r="H473" t="s">
        <v>2381</v>
      </c>
      <c r="I473" s="10" t="str">
        <f>IF(B473&lt;18.5,"Underweight",IF(B473&lt;25,"Normalweight",IF(B473&lt;30,"Overweight","Obesity")))</f>
        <v>Normalweight</v>
      </c>
      <c r="J473" s="10" t="str">
        <f t="shared" si="7"/>
        <v>Diabetes</v>
      </c>
    </row>
    <row r="474" spans="1:10" x14ac:dyDescent="0.3">
      <c r="A474" t="s">
        <v>1899</v>
      </c>
      <c r="B474">
        <v>20.9</v>
      </c>
      <c r="C474">
        <v>4.55</v>
      </c>
      <c r="D474" t="s">
        <v>2381</v>
      </c>
      <c r="E474" t="s">
        <v>2380</v>
      </c>
      <c r="F474" t="s">
        <v>2382</v>
      </c>
      <c r="G474">
        <v>1</v>
      </c>
      <c r="H474" t="s">
        <v>2381</v>
      </c>
      <c r="I474" s="10" t="str">
        <f>IF(B474&lt;18.5,"Underweight",IF(B474&lt;25,"Normalweight",IF(B474&lt;30,"Overweight","Obesity")))</f>
        <v>Normalweight</v>
      </c>
      <c r="J474" s="10" t="str">
        <f t="shared" si="7"/>
        <v>Diabetes</v>
      </c>
    </row>
    <row r="475" spans="1:10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>
        <v>0</v>
      </c>
      <c r="H475" t="s">
        <v>2381</v>
      </c>
      <c r="I475" s="10" t="str">
        <f>IF(B475&lt;18.5,"Underweight",IF(B475&lt;25,"Normalweight",IF(B475&lt;30,"Overweight","Obesity")))</f>
        <v>Normalweight</v>
      </c>
      <c r="J475" s="10" t="str">
        <f t="shared" si="7"/>
        <v>Normal</v>
      </c>
    </row>
    <row r="476" spans="1:10" x14ac:dyDescent="0.3">
      <c r="A476" t="s">
        <v>1897</v>
      </c>
      <c r="B476">
        <v>28.3</v>
      </c>
      <c r="C476">
        <v>5.47</v>
      </c>
      <c r="D476" t="s">
        <v>2381</v>
      </c>
      <c r="E476" t="s">
        <v>2380</v>
      </c>
      <c r="F476" t="s">
        <v>2382</v>
      </c>
      <c r="G476">
        <v>1</v>
      </c>
      <c r="H476" t="s">
        <v>2381</v>
      </c>
      <c r="I476" s="10" t="str">
        <f>IF(B476&lt;18.5,"Underweight",IF(B476&lt;25,"Normalweight",IF(B476&lt;30,"Overweight","Obesity")))</f>
        <v>Overweight</v>
      </c>
      <c r="J476" s="10" t="str">
        <f t="shared" si="7"/>
        <v>Prediabetes</v>
      </c>
    </row>
    <row r="477" spans="1:10" x14ac:dyDescent="0.3">
      <c r="A477" t="s">
        <v>1895</v>
      </c>
      <c r="B477">
        <v>54.3</v>
      </c>
      <c r="C477">
        <v>4.1500000000000004</v>
      </c>
      <c r="D477" t="s">
        <v>2381</v>
      </c>
      <c r="E477" t="s">
        <v>2380</v>
      </c>
      <c r="F477" t="s">
        <v>2380</v>
      </c>
      <c r="G477">
        <v>1</v>
      </c>
      <c r="H477" t="s">
        <v>2380</v>
      </c>
      <c r="I477" s="10" t="str">
        <f>IF(B477&lt;18.5,"Underweight",IF(B477&lt;25,"Normalweight",IF(B477&lt;30,"Overweight","Obesity")))</f>
        <v>Obesity</v>
      </c>
      <c r="J477" s="10" t="str">
        <f t="shared" si="7"/>
        <v>Normal</v>
      </c>
    </row>
    <row r="478" spans="1:10" x14ac:dyDescent="0.3">
      <c r="A478" t="s">
        <v>1894</v>
      </c>
      <c r="B478">
        <v>33.344999999999999</v>
      </c>
      <c r="C478">
        <v>11.32</v>
      </c>
      <c r="D478" t="s">
        <v>2381</v>
      </c>
      <c r="E478" t="s">
        <v>2380</v>
      </c>
      <c r="F478" t="s">
        <v>2380</v>
      </c>
      <c r="G478">
        <v>1</v>
      </c>
      <c r="H478" t="s">
        <v>2380</v>
      </c>
      <c r="I478" s="10" t="str">
        <f>IF(B478&lt;18.5,"Underweight",IF(B478&lt;25,"Normalweight",IF(B478&lt;30,"Overweight","Obesity")))</f>
        <v>Obesity</v>
      </c>
      <c r="J478" s="10" t="str">
        <f t="shared" si="7"/>
        <v>Normal</v>
      </c>
    </row>
    <row r="479" spans="1:10" x14ac:dyDescent="0.3">
      <c r="A479" t="s">
        <v>1893</v>
      </c>
      <c r="B479">
        <v>33</v>
      </c>
      <c r="C479">
        <v>9.51</v>
      </c>
      <c r="D479" t="s">
        <v>2381</v>
      </c>
      <c r="E479" t="s">
        <v>2380</v>
      </c>
      <c r="F479" t="s">
        <v>2380</v>
      </c>
      <c r="G479">
        <v>0</v>
      </c>
      <c r="H479" t="s">
        <v>2380</v>
      </c>
      <c r="I479" s="10" t="str">
        <f>IF(B479&lt;18.5,"Underweight",IF(B479&lt;25,"Normalweight",IF(B479&lt;30,"Overweight","Obesity")))</f>
        <v>Obesity</v>
      </c>
      <c r="J479" s="10" t="str">
        <f t="shared" si="7"/>
        <v>Diabetes</v>
      </c>
    </row>
    <row r="480" spans="1:10" x14ac:dyDescent="0.3">
      <c r="A480" t="s">
        <v>1892</v>
      </c>
      <c r="B480">
        <v>28.024999999999999</v>
      </c>
      <c r="C480">
        <v>7.67</v>
      </c>
      <c r="D480" t="s">
        <v>2381</v>
      </c>
      <c r="E480" t="s">
        <v>2380</v>
      </c>
      <c r="F480" t="s">
        <v>2380</v>
      </c>
      <c r="G480">
        <v>1</v>
      </c>
      <c r="H480" t="s">
        <v>2381</v>
      </c>
      <c r="I480" s="10" t="str">
        <f>IF(B480&lt;18.5,"Underweight",IF(B480&lt;25,"Normalweight",IF(B480&lt;30,"Overweight","Obesity")))</f>
        <v>Overweight</v>
      </c>
      <c r="J480" s="10" t="str">
        <f t="shared" si="7"/>
        <v>Diabetes</v>
      </c>
    </row>
    <row r="481" spans="1:10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2381</v>
      </c>
      <c r="I481" s="10" t="str">
        <f>IF(B481&lt;18.5,"Underweight",IF(B481&lt;25,"Normalweight",IF(B481&lt;30,"Overweight","Obesity")))</f>
        <v>Overweight</v>
      </c>
      <c r="J481" s="10" t="str">
        <f>IF(C480&lt;5.7,"Normal",IF(C480&lt;6.5,"Prediabetes","Diabetes"))</f>
        <v>Diabetes</v>
      </c>
    </row>
    <row r="482" spans="1:10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>
        <v>0</v>
      </c>
      <c r="H482" t="s">
        <v>2380</v>
      </c>
      <c r="I482" s="10" t="str">
        <f>IF(B482&lt;18.5,"Underweight",IF(B482&lt;25,"Normalweight",IF(B482&lt;30,"Overweight","Obesity")))</f>
        <v>Obesity</v>
      </c>
      <c r="J482" s="10" t="str">
        <f t="shared" si="7"/>
        <v>Prediabetes</v>
      </c>
    </row>
    <row r="483" spans="1:10" x14ac:dyDescent="0.3">
      <c r="A483" t="s">
        <v>1889</v>
      </c>
      <c r="B483">
        <v>37.299999999999997</v>
      </c>
      <c r="C483">
        <v>7.79</v>
      </c>
      <c r="D483" t="s">
        <v>2381</v>
      </c>
      <c r="E483" t="s">
        <v>2380</v>
      </c>
      <c r="F483" t="s">
        <v>2380</v>
      </c>
      <c r="G483">
        <v>0</v>
      </c>
      <c r="H483" t="s">
        <v>2380</v>
      </c>
      <c r="I483" s="10" t="str">
        <f>IF(B483&lt;18.5,"Underweight",IF(B483&lt;25,"Normalweight",IF(B483&lt;30,"Overweight","Obesity")))</f>
        <v>Obesity</v>
      </c>
      <c r="J483" s="10" t="str">
        <f t="shared" si="7"/>
        <v>Diabetes</v>
      </c>
    </row>
    <row r="484" spans="1:10" x14ac:dyDescent="0.3">
      <c r="A484" t="s">
        <v>1888</v>
      </c>
      <c r="B484">
        <v>54.47</v>
      </c>
      <c r="C484">
        <v>4.49</v>
      </c>
      <c r="D484" t="s">
        <v>2381</v>
      </c>
      <c r="E484" t="s">
        <v>2380</v>
      </c>
      <c r="F484" t="s">
        <v>2380</v>
      </c>
      <c r="G484">
        <v>2</v>
      </c>
      <c r="H484" t="s">
        <v>2380</v>
      </c>
      <c r="I484" s="10" t="str">
        <f>IF(B484&lt;18.5,"Underweight",IF(B484&lt;25,"Normalweight",IF(B484&lt;30,"Overweight","Obesity")))</f>
        <v>Obesity</v>
      </c>
      <c r="J484" s="10" t="str">
        <f t="shared" si="7"/>
        <v>Diabetes</v>
      </c>
    </row>
    <row r="485" spans="1:10" x14ac:dyDescent="0.3">
      <c r="A485" t="s">
        <v>1887</v>
      </c>
      <c r="B485">
        <v>38.06</v>
      </c>
      <c r="C485">
        <v>5.24</v>
      </c>
      <c r="D485" t="s">
        <v>2381</v>
      </c>
      <c r="E485" t="s">
        <v>2380</v>
      </c>
      <c r="F485" t="s">
        <v>2382</v>
      </c>
      <c r="G485">
        <v>1</v>
      </c>
      <c r="H485" t="s">
        <v>2380</v>
      </c>
      <c r="I485" s="10" t="str">
        <f>IF(B485&lt;18.5,"Underweight",IF(B485&lt;25,"Normalweight",IF(B485&lt;30,"Overweight","Obesity")))</f>
        <v>Obesity</v>
      </c>
      <c r="J485" s="10" t="str">
        <f t="shared" si="7"/>
        <v>Normal</v>
      </c>
    </row>
    <row r="486" spans="1:10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>
        <v>0</v>
      </c>
      <c r="H486" t="s">
        <v>2380</v>
      </c>
      <c r="I486" s="10" t="str">
        <f>IF(B486&lt;18.5,"Underweight",IF(B486&lt;25,"Normalweight",IF(B486&lt;30,"Overweight","Obesity")))</f>
        <v>Obesity</v>
      </c>
      <c r="J486" s="10" t="str">
        <f t="shared" si="7"/>
        <v>Normal</v>
      </c>
    </row>
    <row r="487" spans="1:10" x14ac:dyDescent="0.3">
      <c r="A487" t="s">
        <v>1885</v>
      </c>
      <c r="B487">
        <v>29.8</v>
      </c>
      <c r="C487">
        <v>5.78</v>
      </c>
      <c r="D487" t="s">
        <v>2381</v>
      </c>
      <c r="E487" t="s">
        <v>2380</v>
      </c>
      <c r="F487" t="s">
        <v>2380</v>
      </c>
      <c r="G487">
        <v>0</v>
      </c>
      <c r="H487" t="s">
        <v>2380</v>
      </c>
      <c r="I487" s="10" t="str">
        <f>IF(B487&lt;18.5,"Underweight",IF(B487&lt;25,"Normalweight",IF(B487&lt;30,"Overweight","Obesity")))</f>
        <v>Overweight</v>
      </c>
      <c r="J487" s="10" t="str">
        <f t="shared" si="7"/>
        <v>Diabetes</v>
      </c>
    </row>
    <row r="488" spans="1:10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>
        <v>0</v>
      </c>
      <c r="H488" t="s">
        <v>2380</v>
      </c>
      <c r="I488" s="10" t="str">
        <f>IF(B488&lt;18.5,"Underweight",IF(B488&lt;25,"Normalweight",IF(B488&lt;30,"Overweight","Obesity")))</f>
        <v>Obesity</v>
      </c>
      <c r="J488" s="10" t="str">
        <f t="shared" si="7"/>
        <v>Prediabetes</v>
      </c>
    </row>
    <row r="489" spans="1:10" x14ac:dyDescent="0.3">
      <c r="A489" t="s">
        <v>1883</v>
      </c>
      <c r="B489">
        <v>25.555</v>
      </c>
      <c r="C489">
        <v>4.09</v>
      </c>
      <c r="D489" t="s">
        <v>2381</v>
      </c>
      <c r="E489" t="s">
        <v>2380</v>
      </c>
      <c r="F489" t="s">
        <v>2380</v>
      </c>
      <c r="G489">
        <v>0</v>
      </c>
      <c r="H489" t="s">
        <v>2381</v>
      </c>
      <c r="I489" s="10" t="str">
        <f>IF(B489&lt;18.5,"Underweight",IF(B489&lt;25,"Normalweight",IF(B489&lt;30,"Overweight","Obesity")))</f>
        <v>Overweight</v>
      </c>
      <c r="J489" s="10" t="str">
        <f t="shared" si="7"/>
        <v>Diabetes</v>
      </c>
    </row>
    <row r="490" spans="1:10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2382</v>
      </c>
      <c r="G490">
        <v>1</v>
      </c>
      <c r="H490" t="s">
        <v>2380</v>
      </c>
      <c r="I490" s="10" t="str">
        <f>IF(B490&lt;18.5,"Underweight",IF(B490&lt;25,"Normalweight",IF(B490&lt;30,"Overweight","Obesity")))</f>
        <v>Overweight</v>
      </c>
      <c r="J490" s="10" t="str">
        <f t="shared" si="7"/>
        <v>Normal</v>
      </c>
    </row>
    <row r="491" spans="1:10" x14ac:dyDescent="0.3">
      <c r="A491" t="s">
        <v>1881</v>
      </c>
      <c r="B491">
        <v>53.93</v>
      </c>
      <c r="C491">
        <v>5.34</v>
      </c>
      <c r="D491" t="s">
        <v>2381</v>
      </c>
      <c r="E491" t="s">
        <v>2380</v>
      </c>
      <c r="F491" t="s">
        <v>2380</v>
      </c>
      <c r="G491">
        <v>2</v>
      </c>
      <c r="H491" t="s">
        <v>2380</v>
      </c>
      <c r="I491" s="10" t="str">
        <f>IF(B491&lt;18.5,"Underweight",IF(B491&lt;25,"Normalweight",IF(B491&lt;30,"Overweight","Obesity")))</f>
        <v>Obesity</v>
      </c>
      <c r="J491" s="10" t="str">
        <f>IF(C490&lt;5.7,"Normal",IF(C490&lt;6.5,"Prediabetes","Diabetes"))</f>
        <v>Normal</v>
      </c>
    </row>
    <row r="492" spans="1:10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2381</v>
      </c>
      <c r="I492" s="10" t="str">
        <f>IF(B492&lt;18.5,"Underweight",IF(B492&lt;25,"Normalweight",IF(B492&lt;30,"Overweight","Obesity")))</f>
        <v>Overweight</v>
      </c>
      <c r="J492" s="10" t="str">
        <f t="shared" si="7"/>
        <v>Normal</v>
      </c>
    </row>
    <row r="493" spans="1:10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>
        <v>0</v>
      </c>
      <c r="H493" t="s">
        <v>2380</v>
      </c>
      <c r="I493" s="10" t="str">
        <f>IF(B493&lt;18.5,"Underweight",IF(B493&lt;25,"Normalweight",IF(B493&lt;30,"Overweight","Obesity")))</f>
        <v>Overweight</v>
      </c>
      <c r="J493" s="10" t="str">
        <f t="shared" si="7"/>
        <v>Normal</v>
      </c>
    </row>
    <row r="494" spans="1:10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>
        <v>0</v>
      </c>
      <c r="H494" t="s">
        <v>2381</v>
      </c>
      <c r="I494" s="10" t="str">
        <f>IF(B494&lt;18.5,"Underweight",IF(B494&lt;25,"Normalweight",IF(B494&lt;30,"Overweight","Obesity")))</f>
        <v>Normalweight</v>
      </c>
      <c r="J494" s="10" t="str">
        <f t="shared" si="7"/>
        <v>Normal</v>
      </c>
    </row>
    <row r="495" spans="1:10" x14ac:dyDescent="0.3">
      <c r="A495" t="s">
        <v>1877</v>
      </c>
      <c r="B495">
        <v>26.41</v>
      </c>
      <c r="C495">
        <v>4.92</v>
      </c>
      <c r="D495" t="s">
        <v>2381</v>
      </c>
      <c r="E495" t="s">
        <v>2380</v>
      </c>
      <c r="F495" t="s">
        <v>2382</v>
      </c>
      <c r="G495">
        <v>1</v>
      </c>
      <c r="H495" t="s">
        <v>2381</v>
      </c>
      <c r="I495" s="10" t="str">
        <f>IF(B495&lt;18.5,"Underweight",IF(B495&lt;25,"Normalweight",IF(B495&lt;30,"Overweight","Obesity")))</f>
        <v>Overweight</v>
      </c>
      <c r="J495" s="10" t="str">
        <f t="shared" si="7"/>
        <v>Diabetes</v>
      </c>
    </row>
    <row r="496" spans="1:10" x14ac:dyDescent="0.3">
      <c r="A496" t="s">
        <v>1876</v>
      </c>
      <c r="B496">
        <v>27.835000000000001</v>
      </c>
      <c r="C496">
        <v>5.9</v>
      </c>
      <c r="D496" t="s">
        <v>2381</v>
      </c>
      <c r="E496" t="s">
        <v>2380</v>
      </c>
      <c r="F496" t="s">
        <v>2380</v>
      </c>
      <c r="G496">
        <v>1</v>
      </c>
      <c r="H496" t="s">
        <v>2381</v>
      </c>
      <c r="I496" s="10" t="str">
        <f>IF(B496&lt;18.5,"Underweight",IF(B496&lt;25,"Normalweight",IF(B496&lt;30,"Overweight","Obesity")))</f>
        <v>Overweight</v>
      </c>
      <c r="J496" s="10" t="str">
        <f t="shared" si="7"/>
        <v>Normal</v>
      </c>
    </row>
    <row r="497" spans="1:10" x14ac:dyDescent="0.3">
      <c r="A497" t="s">
        <v>1875</v>
      </c>
      <c r="B497">
        <v>51.74</v>
      </c>
      <c r="C497">
        <v>4.9800000000000004</v>
      </c>
      <c r="D497" t="s">
        <v>2381</v>
      </c>
      <c r="E497" t="s">
        <v>2380</v>
      </c>
      <c r="F497" t="s">
        <v>2380</v>
      </c>
      <c r="G497">
        <v>2</v>
      </c>
      <c r="H497" t="s">
        <v>2380</v>
      </c>
      <c r="I497" s="10" t="str">
        <f>IF(B497&lt;18.5,"Underweight",IF(B497&lt;25,"Normalweight",IF(B497&lt;30,"Overweight","Obesity")))</f>
        <v>Obesity</v>
      </c>
      <c r="J497" s="10" t="str">
        <f t="shared" si="7"/>
        <v>Prediabetes</v>
      </c>
    </row>
    <row r="498" spans="1:10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>
        <v>0</v>
      </c>
      <c r="H498" t="s">
        <v>2381</v>
      </c>
      <c r="I498" s="10" t="str">
        <f>IF(B498&lt;18.5,"Underweight",IF(B498&lt;25,"Normalweight",IF(B498&lt;30,"Overweight","Obesity")))</f>
        <v>Normalweight</v>
      </c>
      <c r="J498" s="10" t="str">
        <f t="shared" si="7"/>
        <v>Normal</v>
      </c>
    </row>
    <row r="499" spans="1:10" x14ac:dyDescent="0.3">
      <c r="A499" t="s">
        <v>1873</v>
      </c>
      <c r="B499">
        <v>29.7</v>
      </c>
      <c r="C499">
        <v>6.21</v>
      </c>
      <c r="D499" t="s">
        <v>2381</v>
      </c>
      <c r="E499" t="s">
        <v>2380</v>
      </c>
      <c r="F499" t="s">
        <v>2382</v>
      </c>
      <c r="G499">
        <v>1</v>
      </c>
      <c r="H499" t="s">
        <v>2381</v>
      </c>
      <c r="I499" s="10" t="str">
        <f>IF(B499&lt;18.5,"Underweight",IF(B499&lt;25,"Normalweight",IF(B499&lt;30,"Overweight","Obesity")))</f>
        <v>Overweight</v>
      </c>
      <c r="J499" s="10" t="str">
        <f t="shared" si="7"/>
        <v>Prediabetes</v>
      </c>
    </row>
    <row r="500" spans="1:10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2382</v>
      </c>
      <c r="G500">
        <v>1</v>
      </c>
      <c r="H500" t="s">
        <v>2381</v>
      </c>
      <c r="I500" s="10" t="str">
        <f>IF(B500&lt;18.5,"Underweight",IF(B500&lt;25,"Normalweight",IF(B500&lt;30,"Overweight","Obesity")))</f>
        <v>Normalweight</v>
      </c>
      <c r="J500" s="10" t="str">
        <f t="shared" si="7"/>
        <v>Prediabetes</v>
      </c>
    </row>
    <row r="501" spans="1:10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  <c r="I501" s="10" t="str">
        <f>IF(B501&lt;18.5,"Underweight",IF(B501&lt;25,"Normalweight",IF(B501&lt;30,"Overweight","Obesity")))</f>
        <v>Overweight</v>
      </c>
      <c r="J501" s="10" t="str">
        <f>IF(C500&lt;5.7,"Normal",IF(C500&lt;6.5,"Prediabetes","Diabetes"))</f>
        <v>Prediabetes</v>
      </c>
    </row>
    <row r="502" spans="1:10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>
        <v>0</v>
      </c>
      <c r="H502" t="s">
        <v>2381</v>
      </c>
      <c r="I502" s="10" t="str">
        <f>IF(B502&lt;18.5,"Underweight",IF(B502&lt;25,"Normalweight",IF(B502&lt;30,"Overweight","Obesity")))</f>
        <v>Overweight</v>
      </c>
      <c r="J502" s="10" t="str">
        <f>IF(C501&lt;5.7,"Normal",IF(C501&lt;6.5,"Prediabetes","Diabetes"))</f>
        <v>Normal</v>
      </c>
    </row>
    <row r="503" spans="1:10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>
        <v>0</v>
      </c>
      <c r="H503" t="s">
        <v>2380</v>
      </c>
      <c r="I503" s="10" t="str">
        <f>IF(B503&lt;18.5,"Underweight",IF(B503&lt;25,"Normalweight",IF(B503&lt;30,"Overweight","Obesity")))</f>
        <v>Obesity</v>
      </c>
      <c r="J503" s="10" t="str">
        <f>IF(C502&lt;5.7,"Normal",IF(C502&lt;6.5,"Prediabetes","Diabetes"))</f>
        <v>Normal</v>
      </c>
    </row>
    <row r="504" spans="1:10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>
        <v>0</v>
      </c>
      <c r="H504" t="s">
        <v>2381</v>
      </c>
      <c r="I504" s="10" t="str">
        <f>IF(B504&lt;18.5,"Underweight",IF(B504&lt;25,"Normalweight",IF(B504&lt;30,"Overweight","Obesity")))</f>
        <v>Normalweight</v>
      </c>
      <c r="J504" s="10" t="str">
        <f>IF(C503&lt;5.7,"Normal",IF(C503&lt;6.5,"Prediabetes","Diabetes"))</f>
        <v>Normal</v>
      </c>
    </row>
    <row r="505" spans="1:10" x14ac:dyDescent="0.3">
      <c r="A505" t="s">
        <v>1867</v>
      </c>
      <c r="B505">
        <v>49.2</v>
      </c>
      <c r="C505">
        <v>10.9</v>
      </c>
      <c r="D505" t="s">
        <v>2381</v>
      </c>
      <c r="E505" t="s">
        <v>2380</v>
      </c>
      <c r="F505" t="s">
        <v>2382</v>
      </c>
      <c r="G505">
        <v>1</v>
      </c>
      <c r="H505" t="s">
        <v>2380</v>
      </c>
      <c r="I505" s="10" t="str">
        <f>IF(B505&lt;18.5,"Underweight",IF(B505&lt;25,"Normalweight",IF(B505&lt;30,"Overweight","Obesity")))</f>
        <v>Obesity</v>
      </c>
      <c r="J505" s="10" t="str">
        <f>IF(C504&lt;5.7,"Normal",IF(C504&lt;6.5,"Prediabetes","Diabetes"))</f>
        <v>Diabetes</v>
      </c>
    </row>
    <row r="506" spans="1:10" x14ac:dyDescent="0.3">
      <c r="A506" t="s">
        <v>1866</v>
      </c>
      <c r="B506">
        <v>26.4</v>
      </c>
      <c r="C506">
        <v>4.87</v>
      </c>
      <c r="D506" t="s">
        <v>2381</v>
      </c>
      <c r="E506" t="s">
        <v>2380</v>
      </c>
      <c r="F506" t="s">
        <v>2380</v>
      </c>
      <c r="G506">
        <v>0</v>
      </c>
      <c r="H506" t="s">
        <v>2381</v>
      </c>
      <c r="I506" s="10" t="str">
        <f>IF(B506&lt;18.5,"Underweight",IF(B506&lt;25,"Normalweight",IF(B506&lt;30,"Overweight","Obesity")))</f>
        <v>Overweight</v>
      </c>
      <c r="J506" s="10" t="str">
        <f>IF(C505&lt;5.7,"Normal",IF(C505&lt;6.5,"Prediabetes","Diabetes"))</f>
        <v>Diabetes</v>
      </c>
    </row>
    <row r="507" spans="1:10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2381</v>
      </c>
      <c r="I507" s="10" t="str">
        <f>IF(B507&lt;18.5,"Underweight",IF(B507&lt;25,"Normalweight",IF(B507&lt;30,"Overweight","Obesity")))</f>
        <v>Overweight</v>
      </c>
      <c r="J507" s="10" t="str">
        <f>IF(C506&lt;5.7,"Normal",IF(C506&lt;6.5,"Prediabetes","Diabetes"))</f>
        <v>Normal</v>
      </c>
    </row>
    <row r="508" spans="1:10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>
        <v>0</v>
      </c>
      <c r="H508" t="s">
        <v>2381</v>
      </c>
      <c r="I508" s="10" t="str">
        <f>IF(B508&lt;18.5,"Underweight",IF(B508&lt;25,"Normalweight",IF(B508&lt;30,"Overweight","Obesity")))</f>
        <v>Normalweight</v>
      </c>
      <c r="J508" s="10" t="str">
        <f>IF(C507&lt;5.7,"Normal",IF(C507&lt;6.5,"Prediabetes","Diabetes"))</f>
        <v>Prediabetes</v>
      </c>
    </row>
    <row r="509" spans="1:10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  <c r="I509" s="10" t="str">
        <f>IF(B509&lt;18.5,"Underweight",IF(B509&lt;25,"Normalweight",IF(B509&lt;30,"Overweight","Obesity")))</f>
        <v>Obesity</v>
      </c>
      <c r="J509" s="10" t="str">
        <f>IF(C508&lt;5.7,"Normal",IF(C508&lt;6.5,"Prediabetes","Diabetes"))</f>
        <v>Normal</v>
      </c>
    </row>
    <row r="510" spans="1:10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>
        <v>0</v>
      </c>
      <c r="H510" t="s">
        <v>2381</v>
      </c>
      <c r="I510" s="10" t="str">
        <f>IF(B510&lt;18.5,"Underweight",IF(B510&lt;25,"Normalweight",IF(B510&lt;30,"Overweight","Obesity")))</f>
        <v>Normalweight</v>
      </c>
      <c r="J510" s="10" t="str">
        <f>IF(C509&lt;5.7,"Normal",IF(C509&lt;6.5,"Prediabetes","Diabetes"))</f>
        <v>Prediabetes</v>
      </c>
    </row>
    <row r="511" spans="1:10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2382</v>
      </c>
      <c r="G511">
        <v>1</v>
      </c>
      <c r="H511" t="s">
        <v>2380</v>
      </c>
      <c r="I511" s="10" t="str">
        <f>IF(B511&lt;18.5,"Underweight",IF(B511&lt;25,"Normalweight",IF(B511&lt;30,"Overweight","Obesity")))</f>
        <v>Obesity</v>
      </c>
      <c r="J511" s="10" t="str">
        <f>IF(C510&lt;5.7,"Normal",IF(C510&lt;6.5,"Prediabetes","Diabetes"))</f>
        <v>Normal</v>
      </c>
    </row>
    <row r="512" spans="1:10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2381</v>
      </c>
      <c r="I512" s="10" t="str">
        <f>IF(B512&lt;18.5,"Underweight",IF(B512&lt;25,"Normalweight",IF(B512&lt;30,"Overweight","Obesity")))</f>
        <v>Normalweight</v>
      </c>
      <c r="J512" s="10" t="str">
        <f t="shared" si="7"/>
        <v>Normal</v>
      </c>
    </row>
    <row r="513" spans="1:10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>
        <v>0</v>
      </c>
      <c r="H513" t="s">
        <v>2381</v>
      </c>
      <c r="I513" s="10" t="str">
        <f>IF(B513&lt;18.5,"Underweight",IF(B513&lt;25,"Normalweight",IF(B513&lt;30,"Overweight","Obesity")))</f>
        <v>Overweight</v>
      </c>
      <c r="J513" s="10" t="str">
        <f t="shared" si="7"/>
        <v>Prediabetes</v>
      </c>
    </row>
    <row r="514" spans="1:10" x14ac:dyDescent="0.3">
      <c r="A514" t="s">
        <v>1858</v>
      </c>
      <c r="B514">
        <v>51.18</v>
      </c>
      <c r="C514">
        <v>4.4000000000000004</v>
      </c>
      <c r="D514" t="s">
        <v>2381</v>
      </c>
      <c r="E514" t="s">
        <v>2380</v>
      </c>
      <c r="F514" t="s">
        <v>2380</v>
      </c>
      <c r="G514">
        <v>2</v>
      </c>
      <c r="H514" t="s">
        <v>2380</v>
      </c>
      <c r="I514" s="10" t="str">
        <f>IF(B514&lt;18.5,"Underweight",IF(B514&lt;25,"Normalweight",IF(B514&lt;30,"Overweight","Obesity")))</f>
        <v>Obesity</v>
      </c>
      <c r="J514" s="10" t="str">
        <f t="shared" ref="J514:J577" si="8">IF(C513&lt;5.7,"Normal",IF(C513&lt;6.5,"Prediabetes","Diabetes"))</f>
        <v>Normal</v>
      </c>
    </row>
    <row r="515" spans="1:10" x14ac:dyDescent="0.3">
      <c r="A515" t="s">
        <v>1857</v>
      </c>
      <c r="B515">
        <v>51.37</v>
      </c>
      <c r="C515">
        <v>8.18</v>
      </c>
      <c r="D515" t="s">
        <v>2381</v>
      </c>
      <c r="E515" t="s">
        <v>2380</v>
      </c>
      <c r="F515" t="s">
        <v>2380</v>
      </c>
      <c r="G515">
        <v>0</v>
      </c>
      <c r="H515" t="s">
        <v>2380</v>
      </c>
      <c r="I515" s="10" t="str">
        <f>IF(B515&lt;18.5,"Underweight",IF(B515&lt;25,"Normalweight",IF(B515&lt;30,"Overweight","Obesity")))</f>
        <v>Obesity</v>
      </c>
      <c r="J515" s="10" t="str">
        <f t="shared" si="8"/>
        <v>Normal</v>
      </c>
    </row>
    <row r="516" spans="1:10" x14ac:dyDescent="0.3">
      <c r="A516" t="s">
        <v>1856</v>
      </c>
      <c r="B516">
        <v>36.19</v>
      </c>
      <c r="C516">
        <v>5.52</v>
      </c>
      <c r="D516" t="s">
        <v>2381</v>
      </c>
      <c r="E516" t="s">
        <v>2380</v>
      </c>
      <c r="F516" t="s">
        <v>2380</v>
      </c>
      <c r="G516">
        <v>0</v>
      </c>
      <c r="H516" t="s">
        <v>2380</v>
      </c>
      <c r="I516" s="10" t="str">
        <f>IF(B516&lt;18.5,"Underweight",IF(B516&lt;25,"Normalweight",IF(B516&lt;30,"Overweight","Obesity")))</f>
        <v>Obesity</v>
      </c>
      <c r="J516" s="10" t="str">
        <f t="shared" si="8"/>
        <v>Diabetes</v>
      </c>
    </row>
    <row r="517" spans="1:10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>
        <v>0</v>
      </c>
      <c r="H517" t="s">
        <v>2381</v>
      </c>
      <c r="I517" s="10" t="str">
        <f>IF(B517&lt;18.5,"Underweight",IF(B517&lt;25,"Normalweight",IF(B517&lt;30,"Overweight","Obesity")))</f>
        <v>Overweight</v>
      </c>
      <c r="J517" s="10" t="str">
        <f t="shared" si="8"/>
        <v>Normal</v>
      </c>
    </row>
    <row r="518" spans="1:10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2382</v>
      </c>
      <c r="G518">
        <v>1</v>
      </c>
      <c r="H518" t="s">
        <v>2380</v>
      </c>
      <c r="I518" s="10" t="str">
        <f>IF(B518&lt;18.5,"Underweight",IF(B518&lt;25,"Normalweight",IF(B518&lt;30,"Overweight","Obesity")))</f>
        <v>Obesity</v>
      </c>
      <c r="J518" s="10" t="str">
        <f t="shared" si="8"/>
        <v>Normal</v>
      </c>
    </row>
    <row r="519" spans="1:10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2382</v>
      </c>
      <c r="G519">
        <v>1</v>
      </c>
      <c r="H519" t="s">
        <v>2381</v>
      </c>
      <c r="I519" s="10" t="str">
        <f>IF(B519&lt;18.5,"Underweight",IF(B519&lt;25,"Normalweight",IF(B519&lt;30,"Overweight","Obesity")))</f>
        <v>Overweight</v>
      </c>
      <c r="J519" s="10" t="str">
        <f t="shared" si="8"/>
        <v>Normal</v>
      </c>
    </row>
    <row r="520" spans="1:10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>
        <v>0</v>
      </c>
      <c r="H520" t="s">
        <v>2381</v>
      </c>
      <c r="I520" s="10" t="str">
        <f>IF(B520&lt;18.5,"Underweight",IF(B520&lt;25,"Normalweight",IF(B520&lt;30,"Overweight","Obesity")))</f>
        <v>Overweight</v>
      </c>
      <c r="J520" s="10" t="str">
        <f t="shared" si="8"/>
        <v>Normal</v>
      </c>
    </row>
    <row r="521" spans="1:10" x14ac:dyDescent="0.3">
      <c r="A521" t="s">
        <v>1851</v>
      </c>
      <c r="B521">
        <v>18.3</v>
      </c>
      <c r="C521">
        <v>5.46</v>
      </c>
      <c r="D521" t="s">
        <v>2381</v>
      </c>
      <c r="E521" t="s">
        <v>2380</v>
      </c>
      <c r="F521" t="s">
        <v>2382</v>
      </c>
      <c r="G521">
        <v>1</v>
      </c>
      <c r="H521" t="s">
        <v>2381</v>
      </c>
      <c r="I521" s="10" t="str">
        <f>IF(B521&lt;18.5,"Underweight",IF(B521&lt;25,"Normalweight",IF(B521&lt;30,"Overweight","Obesity")))</f>
        <v>Underweight</v>
      </c>
      <c r="J521" s="10" t="str">
        <f>IF(C520&lt;5.7,"Normal",IF(C520&lt;6.5,"Prediabetes","Diabetes"))</f>
        <v>Prediabetes</v>
      </c>
    </row>
    <row r="522" spans="1:10" x14ac:dyDescent="0.3">
      <c r="A522" t="s">
        <v>1850</v>
      </c>
      <c r="B522">
        <v>25.3</v>
      </c>
      <c r="C522">
        <v>5.0199999999999996</v>
      </c>
      <c r="D522" t="s">
        <v>2381</v>
      </c>
      <c r="E522" t="s">
        <v>2380</v>
      </c>
      <c r="F522" t="s">
        <v>2380</v>
      </c>
      <c r="G522">
        <v>1</v>
      </c>
      <c r="H522" t="s">
        <v>2381</v>
      </c>
      <c r="I522" s="10" t="str">
        <f>IF(B522&lt;18.5,"Underweight",IF(B522&lt;25,"Normalweight",IF(B522&lt;30,"Overweight","Obesity")))</f>
        <v>Overweight</v>
      </c>
      <c r="J522" s="10" t="str">
        <f t="shared" si="8"/>
        <v>Normal</v>
      </c>
    </row>
    <row r="523" spans="1:10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  <c r="I523" s="10" t="str">
        <f>IF(B523&lt;18.5,"Underweight",IF(B523&lt;25,"Normalweight",IF(B523&lt;30,"Overweight","Obesity")))</f>
        <v>Obesity</v>
      </c>
      <c r="J523" s="10" t="str">
        <f t="shared" si="8"/>
        <v>Normal</v>
      </c>
    </row>
    <row r="524" spans="1:10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  <c r="I524" s="10" t="str">
        <f>IF(B524&lt;18.5,"Underweight",IF(B524&lt;25,"Normalweight",IF(B524&lt;30,"Overweight","Obesity")))</f>
        <v>Overweight</v>
      </c>
      <c r="J524" s="10" t="str">
        <f t="shared" si="8"/>
        <v>Prediabetes</v>
      </c>
    </row>
    <row r="525" spans="1:10" x14ac:dyDescent="0.3">
      <c r="A525" t="s">
        <v>1847</v>
      </c>
      <c r="B525">
        <v>46.4</v>
      </c>
      <c r="C525">
        <v>8.3699999999999992</v>
      </c>
      <c r="D525" t="s">
        <v>2381</v>
      </c>
      <c r="E525" t="s">
        <v>2380</v>
      </c>
      <c r="F525" t="s">
        <v>2382</v>
      </c>
      <c r="G525">
        <v>1</v>
      </c>
      <c r="H525" t="s">
        <v>2380</v>
      </c>
      <c r="I525" s="10" t="str">
        <f>IF(B525&lt;18.5,"Underweight",IF(B525&lt;25,"Normalweight",IF(B525&lt;30,"Overweight","Obesity")))</f>
        <v>Obesity</v>
      </c>
      <c r="J525" s="10" t="str">
        <f t="shared" si="8"/>
        <v>Normal</v>
      </c>
    </row>
    <row r="526" spans="1:10" x14ac:dyDescent="0.3">
      <c r="A526" t="s">
        <v>1846</v>
      </c>
      <c r="B526">
        <v>51.92</v>
      </c>
      <c r="C526">
        <v>5.18</v>
      </c>
      <c r="D526" t="s">
        <v>2381</v>
      </c>
      <c r="E526" t="s">
        <v>2380</v>
      </c>
      <c r="F526" t="s">
        <v>2382</v>
      </c>
      <c r="G526">
        <v>1</v>
      </c>
      <c r="H526" t="s">
        <v>2380</v>
      </c>
      <c r="I526" s="10" t="str">
        <f>IF(B526&lt;18.5,"Underweight",IF(B526&lt;25,"Normalweight",IF(B526&lt;30,"Overweight","Obesity")))</f>
        <v>Obesity</v>
      </c>
      <c r="J526" s="10" t="str">
        <f t="shared" si="8"/>
        <v>Diabetes</v>
      </c>
    </row>
    <row r="527" spans="1:10" x14ac:dyDescent="0.3">
      <c r="A527" t="s">
        <v>1845</v>
      </c>
      <c r="B527">
        <v>32.395000000000003</v>
      </c>
      <c r="C527">
        <v>5.68</v>
      </c>
      <c r="D527" t="s">
        <v>2381</v>
      </c>
      <c r="E527" t="s">
        <v>2380</v>
      </c>
      <c r="F527" t="s">
        <v>2380</v>
      </c>
      <c r="G527">
        <v>1</v>
      </c>
      <c r="H527" t="s">
        <v>2380</v>
      </c>
      <c r="I527" s="10" t="str">
        <f>IF(B527&lt;18.5,"Underweight",IF(B527&lt;25,"Normalweight",IF(B527&lt;30,"Overweight","Obesity")))</f>
        <v>Obesity</v>
      </c>
      <c r="J527" s="10" t="str">
        <f t="shared" si="8"/>
        <v>Normal</v>
      </c>
    </row>
    <row r="528" spans="1:10" x14ac:dyDescent="0.3">
      <c r="A528" t="s">
        <v>1844</v>
      </c>
      <c r="B528">
        <v>46.19</v>
      </c>
      <c r="C528">
        <v>7.31</v>
      </c>
      <c r="D528" t="s">
        <v>2381</v>
      </c>
      <c r="E528" t="s">
        <v>2380</v>
      </c>
      <c r="F528" t="s">
        <v>2382</v>
      </c>
      <c r="G528">
        <v>1</v>
      </c>
      <c r="H528" t="s">
        <v>2380</v>
      </c>
      <c r="I528" s="10" t="str">
        <f>IF(B528&lt;18.5,"Underweight",IF(B528&lt;25,"Normalweight",IF(B528&lt;30,"Overweight","Obesity")))</f>
        <v>Obesity</v>
      </c>
      <c r="J528" s="10" t="str">
        <f t="shared" si="8"/>
        <v>Normal</v>
      </c>
    </row>
    <row r="529" spans="1:10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2382</v>
      </c>
      <c r="G529">
        <v>1</v>
      </c>
      <c r="H529" t="s">
        <v>2380</v>
      </c>
      <c r="I529" s="10" t="str">
        <f>IF(B529&lt;18.5,"Underweight",IF(B529&lt;25,"Normalweight",IF(B529&lt;30,"Overweight","Obesity")))</f>
        <v>Overweight</v>
      </c>
      <c r="J529" s="10" t="str">
        <f t="shared" si="8"/>
        <v>Diabetes</v>
      </c>
    </row>
    <row r="530" spans="1:10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>
        <v>0</v>
      </c>
      <c r="H530" t="s">
        <v>2380</v>
      </c>
      <c r="I530" s="10" t="str">
        <f>IF(B530&lt;18.5,"Underweight",IF(B530&lt;25,"Normalweight",IF(B530&lt;30,"Overweight","Obesity")))</f>
        <v>Obesity</v>
      </c>
      <c r="J530" s="10" t="str">
        <f t="shared" si="8"/>
        <v>Normal</v>
      </c>
    </row>
    <row r="531" spans="1:10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2382</v>
      </c>
      <c r="G531">
        <v>1</v>
      </c>
      <c r="H531" t="s">
        <v>2380</v>
      </c>
      <c r="I531" s="10" t="str">
        <f>IF(B531&lt;18.5,"Underweight",IF(B531&lt;25,"Normalweight",IF(B531&lt;30,"Overweight","Obesity")))</f>
        <v>Obesity</v>
      </c>
      <c r="J531" s="10" t="str">
        <f>IF(C530&lt;5.7,"Normal",IF(C530&lt;6.5,"Prediabetes","Diabetes"))</f>
        <v>Diabetes</v>
      </c>
    </row>
    <row r="532" spans="1:10" x14ac:dyDescent="0.3">
      <c r="A532" t="s">
        <v>1840</v>
      </c>
      <c r="B532">
        <v>30.4</v>
      </c>
      <c r="C532">
        <v>4.07</v>
      </c>
      <c r="D532" t="s">
        <v>2381</v>
      </c>
      <c r="E532" t="s">
        <v>2380</v>
      </c>
      <c r="F532" t="s">
        <v>2380</v>
      </c>
      <c r="G532">
        <v>1</v>
      </c>
      <c r="H532" t="s">
        <v>2380</v>
      </c>
      <c r="I532" s="10" t="str">
        <f>IF(B532&lt;18.5,"Underweight",IF(B532&lt;25,"Normalweight",IF(B532&lt;30,"Overweight","Obesity")))</f>
        <v>Obesity</v>
      </c>
      <c r="J532" s="10" t="str">
        <f t="shared" si="8"/>
        <v>Prediabetes</v>
      </c>
    </row>
    <row r="533" spans="1:10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2382</v>
      </c>
      <c r="G533">
        <v>1</v>
      </c>
      <c r="H533" t="s">
        <v>2381</v>
      </c>
      <c r="I533" s="10" t="str">
        <f>IF(B533&lt;18.5,"Underweight",IF(B533&lt;25,"Normalweight",IF(B533&lt;30,"Overweight","Obesity")))</f>
        <v>Normalweight</v>
      </c>
      <c r="J533" s="10" t="str">
        <f t="shared" si="8"/>
        <v>Normal</v>
      </c>
    </row>
    <row r="534" spans="1:10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2381</v>
      </c>
      <c r="I534" s="10" t="str">
        <f>IF(B534&lt;18.5,"Underweight",IF(B534&lt;25,"Normalweight",IF(B534&lt;30,"Overweight","Obesity")))</f>
        <v>Normalweight</v>
      </c>
      <c r="J534" s="10" t="str">
        <f t="shared" si="8"/>
        <v>Prediabetes</v>
      </c>
    </row>
    <row r="535" spans="1:10" x14ac:dyDescent="0.3">
      <c r="A535" t="s">
        <v>1837</v>
      </c>
      <c r="B535">
        <v>49.05</v>
      </c>
      <c r="C535">
        <v>9.77</v>
      </c>
      <c r="D535" t="s">
        <v>2381</v>
      </c>
      <c r="E535" t="s">
        <v>2380</v>
      </c>
      <c r="F535" t="s">
        <v>2380</v>
      </c>
      <c r="G535">
        <v>0</v>
      </c>
      <c r="H535" t="s">
        <v>2380</v>
      </c>
      <c r="I535" s="10" t="str">
        <f>IF(B535&lt;18.5,"Underweight",IF(B535&lt;25,"Normalweight",IF(B535&lt;30,"Overweight","Obesity")))</f>
        <v>Obesity</v>
      </c>
      <c r="J535" s="10" t="str">
        <f t="shared" si="8"/>
        <v>Normal</v>
      </c>
    </row>
    <row r="536" spans="1:10" x14ac:dyDescent="0.3">
      <c r="A536" t="s">
        <v>1836</v>
      </c>
      <c r="B536">
        <v>51.94</v>
      </c>
      <c r="C536">
        <v>8.8000000000000007</v>
      </c>
      <c r="D536" t="s">
        <v>2381</v>
      </c>
      <c r="E536" t="s">
        <v>2380</v>
      </c>
      <c r="F536" t="s">
        <v>2380</v>
      </c>
      <c r="G536">
        <v>2</v>
      </c>
      <c r="H536" t="s">
        <v>2380</v>
      </c>
      <c r="I536" s="10" t="str">
        <f>IF(B536&lt;18.5,"Underweight",IF(B536&lt;25,"Normalweight",IF(B536&lt;30,"Overweight","Obesity")))</f>
        <v>Obesity</v>
      </c>
      <c r="J536" s="10" t="str">
        <f t="shared" si="8"/>
        <v>Diabetes</v>
      </c>
    </row>
    <row r="537" spans="1:10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2381</v>
      </c>
      <c r="I537" s="10" t="str">
        <f>IF(B537&lt;18.5,"Underweight",IF(B537&lt;25,"Normalweight",IF(B537&lt;30,"Overweight","Obesity")))</f>
        <v>Overweight</v>
      </c>
      <c r="J537" s="10" t="str">
        <f t="shared" si="8"/>
        <v>Diabetes</v>
      </c>
    </row>
    <row r="538" spans="1:10" x14ac:dyDescent="0.3">
      <c r="A538" t="s">
        <v>1834</v>
      </c>
      <c r="B538">
        <v>22.6</v>
      </c>
      <c r="C538">
        <v>10.43</v>
      </c>
      <c r="D538" t="s">
        <v>2381</v>
      </c>
      <c r="E538" t="s">
        <v>2380</v>
      </c>
      <c r="F538" t="s">
        <v>2380</v>
      </c>
      <c r="G538">
        <v>1</v>
      </c>
      <c r="H538" t="s">
        <v>2381</v>
      </c>
      <c r="I538" s="10" t="str">
        <f>IF(B538&lt;18.5,"Underweight",IF(B538&lt;25,"Normalweight",IF(B538&lt;30,"Overweight","Obesity")))</f>
        <v>Normalweight</v>
      </c>
      <c r="J538" s="10" t="str">
        <f t="shared" si="8"/>
        <v>Prediabetes</v>
      </c>
    </row>
    <row r="539" spans="1:10" x14ac:dyDescent="0.3">
      <c r="A539" t="s">
        <v>1833</v>
      </c>
      <c r="B539">
        <v>46.69</v>
      </c>
      <c r="C539">
        <v>4.25</v>
      </c>
      <c r="D539" t="s">
        <v>2381</v>
      </c>
      <c r="E539" t="s">
        <v>2380</v>
      </c>
      <c r="F539" t="s">
        <v>2380</v>
      </c>
      <c r="G539">
        <v>1</v>
      </c>
      <c r="H539" t="s">
        <v>2380</v>
      </c>
      <c r="I539" s="10" t="str">
        <f>IF(B539&lt;18.5,"Underweight",IF(B539&lt;25,"Normalweight",IF(B539&lt;30,"Overweight","Obesity")))</f>
        <v>Obesity</v>
      </c>
      <c r="J539" s="10" t="str">
        <f t="shared" si="8"/>
        <v>Diabetes</v>
      </c>
    </row>
    <row r="540" spans="1:10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>
        <v>0</v>
      </c>
      <c r="H540" t="s">
        <v>2381</v>
      </c>
      <c r="I540" s="10" t="str">
        <f>IF(B540&lt;18.5,"Underweight",IF(B540&lt;25,"Normalweight",IF(B540&lt;30,"Overweight","Obesity")))</f>
        <v>Overweight</v>
      </c>
      <c r="J540" s="10" t="str">
        <f t="shared" si="8"/>
        <v>Normal</v>
      </c>
    </row>
    <row r="541" spans="1:10" x14ac:dyDescent="0.3">
      <c r="A541" t="s">
        <v>1831</v>
      </c>
      <c r="B541">
        <v>28.5</v>
      </c>
      <c r="C541">
        <v>5.55</v>
      </c>
      <c r="D541" t="s">
        <v>2381</v>
      </c>
      <c r="E541" t="s">
        <v>2380</v>
      </c>
      <c r="F541" t="s">
        <v>2380</v>
      </c>
      <c r="G541">
        <v>1</v>
      </c>
      <c r="H541" t="s">
        <v>2381</v>
      </c>
      <c r="I541" s="10" t="str">
        <f>IF(B541&lt;18.5,"Underweight",IF(B541&lt;25,"Normalweight",IF(B541&lt;30,"Overweight","Obesity")))</f>
        <v>Overweight</v>
      </c>
      <c r="J541" s="10" t="str">
        <f>IF(C540&lt;5.7,"Normal",IF(C540&lt;6.5,"Prediabetes","Diabetes"))</f>
        <v>Normal</v>
      </c>
    </row>
    <row r="542" spans="1:10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2381</v>
      </c>
      <c r="I542" s="10" t="str">
        <f>IF(B542&lt;18.5,"Underweight",IF(B542&lt;25,"Normalweight",IF(B542&lt;30,"Overweight","Obesity")))</f>
        <v>Normalweight</v>
      </c>
      <c r="J542" s="10" t="str">
        <f t="shared" si="8"/>
        <v>Normal</v>
      </c>
    </row>
    <row r="543" spans="1:10" x14ac:dyDescent="0.3">
      <c r="A543" t="s">
        <v>1829</v>
      </c>
      <c r="B543">
        <v>29.15</v>
      </c>
      <c r="C543">
        <v>4.45</v>
      </c>
      <c r="D543" t="s">
        <v>2381</v>
      </c>
      <c r="E543" t="s">
        <v>2380</v>
      </c>
      <c r="F543" t="s">
        <v>2380</v>
      </c>
      <c r="G543">
        <v>1</v>
      </c>
      <c r="H543" t="s">
        <v>2381</v>
      </c>
      <c r="I543" s="10" t="str">
        <f>IF(B543&lt;18.5,"Underweight",IF(B543&lt;25,"Normalweight",IF(B543&lt;30,"Overweight","Obesity")))</f>
        <v>Overweight</v>
      </c>
      <c r="J543" s="10" t="str">
        <f t="shared" si="8"/>
        <v>Normal</v>
      </c>
    </row>
    <row r="544" spans="1:10" x14ac:dyDescent="0.3">
      <c r="A544" t="s">
        <v>1828</v>
      </c>
      <c r="B544">
        <v>27.28</v>
      </c>
      <c r="C544">
        <v>4.72</v>
      </c>
      <c r="D544" t="s">
        <v>2380</v>
      </c>
      <c r="E544" t="s">
        <v>2381</v>
      </c>
      <c r="F544" t="s">
        <v>2380</v>
      </c>
      <c r="G544">
        <v>1</v>
      </c>
      <c r="H544" t="s">
        <v>2381</v>
      </c>
      <c r="I544" s="10" t="str">
        <f>IF(B544&lt;18.5,"Underweight",IF(B544&lt;25,"Normalweight",IF(B544&lt;30,"Overweight","Obesity")))</f>
        <v>Overweight</v>
      </c>
      <c r="J544" s="10" t="str">
        <f t="shared" si="8"/>
        <v>Normal</v>
      </c>
    </row>
    <row r="545" spans="1:10" x14ac:dyDescent="0.3">
      <c r="A545" t="s">
        <v>1827</v>
      </c>
      <c r="B545">
        <v>32.229999999999997</v>
      </c>
      <c r="C545">
        <v>4.6500000000000004</v>
      </c>
      <c r="D545" t="s">
        <v>2381</v>
      </c>
      <c r="E545" t="s">
        <v>2380</v>
      </c>
      <c r="F545" t="s">
        <v>2382</v>
      </c>
      <c r="G545">
        <v>1</v>
      </c>
      <c r="H545" t="s">
        <v>2380</v>
      </c>
      <c r="I545" s="10" t="str">
        <f>IF(B545&lt;18.5,"Underweight",IF(B545&lt;25,"Normalweight",IF(B545&lt;30,"Overweight","Obesity")))</f>
        <v>Obesity</v>
      </c>
      <c r="J545" s="10" t="str">
        <f t="shared" si="8"/>
        <v>Normal</v>
      </c>
    </row>
    <row r="546" spans="1:10" x14ac:dyDescent="0.3">
      <c r="A546" t="s">
        <v>1826</v>
      </c>
      <c r="B546">
        <v>44.2</v>
      </c>
      <c r="C546">
        <v>11.34</v>
      </c>
      <c r="D546" t="s">
        <v>2381</v>
      </c>
      <c r="E546" t="s">
        <v>2380</v>
      </c>
      <c r="F546" t="s">
        <v>2382</v>
      </c>
      <c r="G546">
        <v>1</v>
      </c>
      <c r="H546" t="s">
        <v>2380</v>
      </c>
      <c r="I546" s="10" t="str">
        <f>IF(B546&lt;18.5,"Underweight",IF(B546&lt;25,"Normalweight",IF(B546&lt;30,"Overweight","Obesity")))</f>
        <v>Obesity</v>
      </c>
      <c r="J546" s="10" t="str">
        <f t="shared" si="8"/>
        <v>Normal</v>
      </c>
    </row>
    <row r="547" spans="1:10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2382</v>
      </c>
      <c r="G547">
        <v>1</v>
      </c>
      <c r="H547" t="s">
        <v>2380</v>
      </c>
      <c r="I547" s="10" t="str">
        <f>IF(B547&lt;18.5,"Underweight",IF(B547&lt;25,"Normalweight",IF(B547&lt;30,"Overweight","Obesity")))</f>
        <v>Overweight</v>
      </c>
      <c r="J547" s="10" t="str">
        <f t="shared" si="8"/>
        <v>Diabetes</v>
      </c>
    </row>
    <row r="548" spans="1:10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>
        <v>0</v>
      </c>
      <c r="H548" t="s">
        <v>2381</v>
      </c>
      <c r="I548" s="10" t="str">
        <f>IF(B548&lt;18.5,"Underweight",IF(B548&lt;25,"Normalweight",IF(B548&lt;30,"Overweight","Obesity")))</f>
        <v>Overweight</v>
      </c>
      <c r="J548" s="10" t="str">
        <f t="shared" si="8"/>
        <v>Normal</v>
      </c>
    </row>
    <row r="549" spans="1:10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>
        <v>0</v>
      </c>
      <c r="H549" t="s">
        <v>2380</v>
      </c>
      <c r="I549" s="10" t="str">
        <f>IF(B549&lt;18.5,"Underweight",IF(B549&lt;25,"Normalweight",IF(B549&lt;30,"Overweight","Obesity")))</f>
        <v>Obesity</v>
      </c>
      <c r="J549" s="10" t="str">
        <f t="shared" si="8"/>
        <v>Prediabetes</v>
      </c>
    </row>
    <row r="550" spans="1:10" x14ac:dyDescent="0.3">
      <c r="A550" t="s">
        <v>1822</v>
      </c>
      <c r="B550">
        <v>51.75</v>
      </c>
      <c r="C550">
        <v>8.59</v>
      </c>
      <c r="D550" t="s">
        <v>2381</v>
      </c>
      <c r="E550" t="s">
        <v>2380</v>
      </c>
      <c r="F550" t="s">
        <v>2380</v>
      </c>
      <c r="G550">
        <v>1</v>
      </c>
      <c r="H550" t="s">
        <v>2380</v>
      </c>
      <c r="I550" s="10" t="str">
        <f>IF(B550&lt;18.5,"Underweight",IF(B550&lt;25,"Normalweight",IF(B550&lt;30,"Overweight","Obesity")))</f>
        <v>Obesity</v>
      </c>
      <c r="J550" s="10" t="str">
        <f t="shared" si="8"/>
        <v>Diabetes</v>
      </c>
    </row>
    <row r="551" spans="1:10" x14ac:dyDescent="0.3">
      <c r="A551" t="s">
        <v>1821</v>
      </c>
      <c r="B551">
        <v>25.7</v>
      </c>
      <c r="C551">
        <v>4.13</v>
      </c>
      <c r="D551" t="s">
        <v>2381</v>
      </c>
      <c r="E551" t="s">
        <v>2380</v>
      </c>
      <c r="F551" t="s">
        <v>2380</v>
      </c>
      <c r="G551">
        <v>0</v>
      </c>
      <c r="H551" t="s">
        <v>2381</v>
      </c>
      <c r="I551" s="10" t="str">
        <f>IF(B551&lt;18.5,"Underweight",IF(B551&lt;25,"Normalweight",IF(B551&lt;30,"Overweight","Obesity")))</f>
        <v>Overweight</v>
      </c>
      <c r="J551" s="10" t="str">
        <f>IF(C550&lt;5.7,"Normal",IF(C550&lt;6.5,"Prediabetes","Diabetes"))</f>
        <v>Diabetes</v>
      </c>
    </row>
    <row r="552" spans="1:10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>
        <v>0</v>
      </c>
      <c r="H552" t="s">
        <v>2380</v>
      </c>
      <c r="I552" s="10" t="str">
        <f>IF(B552&lt;18.5,"Underweight",IF(B552&lt;25,"Normalweight",IF(B552&lt;30,"Overweight","Obesity")))</f>
        <v>Obesity</v>
      </c>
      <c r="J552" s="10" t="str">
        <f t="shared" si="8"/>
        <v>Normal</v>
      </c>
    </row>
    <row r="553" spans="1:10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>
        <v>0</v>
      </c>
      <c r="H553" t="s">
        <v>2381</v>
      </c>
      <c r="I553" s="10" t="str">
        <f>IF(B553&lt;18.5,"Underweight",IF(B553&lt;25,"Normalweight",IF(B553&lt;30,"Overweight","Obesity")))</f>
        <v>Normalweight</v>
      </c>
      <c r="J553" s="10" t="str">
        <f t="shared" si="8"/>
        <v>Normal</v>
      </c>
    </row>
    <row r="554" spans="1:10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2382</v>
      </c>
      <c r="G554">
        <v>1</v>
      </c>
      <c r="H554" t="s">
        <v>2380</v>
      </c>
      <c r="I554" s="10" t="str">
        <f>IF(B554&lt;18.5,"Underweight",IF(B554&lt;25,"Normalweight",IF(B554&lt;30,"Overweight","Obesity")))</f>
        <v>Obesity</v>
      </c>
      <c r="J554" s="10" t="str">
        <f t="shared" si="8"/>
        <v>Normal</v>
      </c>
    </row>
    <row r="555" spans="1:10" x14ac:dyDescent="0.3">
      <c r="A555" t="s">
        <v>1817</v>
      </c>
      <c r="B555">
        <v>41.325000000000003</v>
      </c>
      <c r="C555">
        <v>4.04</v>
      </c>
      <c r="D555" t="s">
        <v>2381</v>
      </c>
      <c r="E555" t="s">
        <v>2380</v>
      </c>
      <c r="F555" t="s">
        <v>2382</v>
      </c>
      <c r="G555">
        <v>1</v>
      </c>
      <c r="H555" t="s">
        <v>2380</v>
      </c>
      <c r="I555" s="10" t="str">
        <f>IF(B555&lt;18.5,"Underweight",IF(B555&lt;25,"Normalweight",IF(B555&lt;30,"Overweight","Obesity")))</f>
        <v>Obesity</v>
      </c>
      <c r="J555" s="10" t="str">
        <f t="shared" si="8"/>
        <v>Normal</v>
      </c>
    </row>
    <row r="556" spans="1:10" x14ac:dyDescent="0.3">
      <c r="A556" t="s">
        <v>1816</v>
      </c>
      <c r="B556">
        <v>51.65</v>
      </c>
      <c r="C556">
        <v>5.3</v>
      </c>
      <c r="D556" t="s">
        <v>2381</v>
      </c>
      <c r="E556" t="s">
        <v>2380</v>
      </c>
      <c r="F556" t="s">
        <v>2380</v>
      </c>
      <c r="G556">
        <v>0</v>
      </c>
      <c r="H556" t="s">
        <v>2380</v>
      </c>
      <c r="I556" s="10" t="str">
        <f>IF(B556&lt;18.5,"Underweight",IF(B556&lt;25,"Normalweight",IF(B556&lt;30,"Overweight","Obesity")))</f>
        <v>Obesity</v>
      </c>
      <c r="J556" s="10" t="str">
        <f t="shared" si="8"/>
        <v>Normal</v>
      </c>
    </row>
    <row r="557" spans="1:10" x14ac:dyDescent="0.3">
      <c r="A557" t="s">
        <v>1815</v>
      </c>
      <c r="B557">
        <v>44.52</v>
      </c>
      <c r="C557">
        <v>8.64</v>
      </c>
      <c r="D557" t="s">
        <v>2381</v>
      </c>
      <c r="E557" t="s">
        <v>2380</v>
      </c>
      <c r="F557" t="s">
        <v>2382</v>
      </c>
      <c r="G557">
        <v>1</v>
      </c>
      <c r="H557" t="s">
        <v>2380</v>
      </c>
      <c r="I557" s="10" t="str">
        <f>IF(B557&lt;18.5,"Underweight",IF(B557&lt;25,"Normalweight",IF(B557&lt;30,"Overweight","Obesity")))</f>
        <v>Obesity</v>
      </c>
      <c r="J557" s="10" t="str">
        <f t="shared" si="8"/>
        <v>Normal</v>
      </c>
    </row>
    <row r="558" spans="1:10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2382</v>
      </c>
      <c r="G558">
        <v>1</v>
      </c>
      <c r="H558" t="s">
        <v>2380</v>
      </c>
      <c r="I558" s="10" t="str">
        <f>IF(B558&lt;18.5,"Underweight",IF(B558&lt;25,"Normalweight",IF(B558&lt;30,"Overweight","Obesity")))</f>
        <v>Obesity</v>
      </c>
      <c r="J558" s="10" t="str">
        <f t="shared" si="8"/>
        <v>Diabetes</v>
      </c>
    </row>
    <row r="559" spans="1:10" x14ac:dyDescent="0.3">
      <c r="A559" t="s">
        <v>1813</v>
      </c>
      <c r="B559">
        <v>46.63</v>
      </c>
      <c r="C559">
        <v>4.26</v>
      </c>
      <c r="D559" t="s">
        <v>2381</v>
      </c>
      <c r="E559" t="s">
        <v>2380</v>
      </c>
      <c r="F559" t="s">
        <v>2380</v>
      </c>
      <c r="G559">
        <v>2</v>
      </c>
      <c r="H559" t="s">
        <v>2380</v>
      </c>
      <c r="I559" s="10" t="str">
        <f>IF(B559&lt;18.5,"Underweight",IF(B559&lt;25,"Normalweight",IF(B559&lt;30,"Overweight","Obesity")))</f>
        <v>Obesity</v>
      </c>
      <c r="J559" s="10" t="str">
        <f t="shared" si="8"/>
        <v>Normal</v>
      </c>
    </row>
    <row r="560" spans="1:10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2382</v>
      </c>
      <c r="G560">
        <v>1</v>
      </c>
      <c r="H560" t="s">
        <v>2381</v>
      </c>
      <c r="I560" s="10" t="str">
        <f>IF(B560&lt;18.5,"Underweight",IF(B560&lt;25,"Normalweight",IF(B560&lt;30,"Overweight","Obesity")))</f>
        <v>Overweight</v>
      </c>
      <c r="J560" s="10" t="str">
        <f t="shared" si="8"/>
        <v>Normal</v>
      </c>
    </row>
    <row r="561" spans="1:10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>
        <v>0</v>
      </c>
      <c r="H561" t="s">
        <v>2385</v>
      </c>
      <c r="I561" s="10" t="str">
        <f>IF(B561&lt;18.5,"Underweight",IF(B561&lt;25,"Normalweight",IF(B561&lt;30,"Overweight","Obesity")))</f>
        <v>Normalweight</v>
      </c>
      <c r="J561" s="10" t="str">
        <f>IF(C560&lt;5.7,"Normal",IF(C560&lt;6.5,"Prediabetes","Diabetes"))</f>
        <v>Normal</v>
      </c>
    </row>
    <row r="562" spans="1:10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>
        <v>0</v>
      </c>
      <c r="H562" t="s">
        <v>2380</v>
      </c>
      <c r="I562" s="10" t="str">
        <f>IF(B562&lt;18.5,"Underweight",IF(B562&lt;25,"Normalweight",IF(B562&lt;30,"Overweight","Obesity")))</f>
        <v>Normalweight</v>
      </c>
      <c r="J562" s="10" t="str">
        <f t="shared" si="8"/>
        <v>Normal</v>
      </c>
    </row>
    <row r="563" spans="1:10" x14ac:dyDescent="0.3">
      <c r="A563" t="s">
        <v>1809</v>
      </c>
      <c r="B563">
        <v>49.09</v>
      </c>
      <c r="C563">
        <v>8.3800000000000008</v>
      </c>
      <c r="D563" t="s">
        <v>2381</v>
      </c>
      <c r="E563" t="s">
        <v>2380</v>
      </c>
      <c r="F563" t="s">
        <v>2380</v>
      </c>
      <c r="G563">
        <v>2</v>
      </c>
      <c r="H563" t="s">
        <v>2380</v>
      </c>
      <c r="I563" s="10" t="str">
        <f>IF(B563&lt;18.5,"Underweight",IF(B563&lt;25,"Normalweight",IF(B563&lt;30,"Overweight","Obesity")))</f>
        <v>Obesity</v>
      </c>
      <c r="J563" s="10" t="str">
        <f t="shared" si="8"/>
        <v>Normal</v>
      </c>
    </row>
    <row r="564" spans="1:10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>
        <v>0</v>
      </c>
      <c r="H564" t="s">
        <v>2381</v>
      </c>
      <c r="I564" s="10" t="str">
        <f>IF(B564&lt;18.5,"Underweight",IF(B564&lt;25,"Normalweight",IF(B564&lt;30,"Overweight","Obesity")))</f>
        <v>Overweight</v>
      </c>
      <c r="J564" s="10" t="str">
        <f t="shared" si="8"/>
        <v>Diabetes</v>
      </c>
    </row>
    <row r="565" spans="1:10" x14ac:dyDescent="0.3">
      <c r="A565" t="s">
        <v>1807</v>
      </c>
      <c r="B565">
        <v>43.32</v>
      </c>
      <c r="C565">
        <v>8.75</v>
      </c>
      <c r="D565" t="s">
        <v>2381</v>
      </c>
      <c r="E565" t="s">
        <v>2380</v>
      </c>
      <c r="F565" t="s">
        <v>2382</v>
      </c>
      <c r="G565">
        <v>1</v>
      </c>
      <c r="H565" t="s">
        <v>2380</v>
      </c>
      <c r="I565" s="10" t="str">
        <f>IF(B565&lt;18.5,"Underweight",IF(B565&lt;25,"Normalweight",IF(B565&lt;30,"Overweight","Obesity")))</f>
        <v>Obesity</v>
      </c>
      <c r="J565" s="10" t="str">
        <f t="shared" si="8"/>
        <v>Diabetes</v>
      </c>
    </row>
    <row r="566" spans="1:10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>
        <v>0</v>
      </c>
      <c r="H566" t="s">
        <v>2380</v>
      </c>
      <c r="I566" s="10" t="str">
        <f>IF(B566&lt;18.5,"Underweight",IF(B566&lt;25,"Normalweight",IF(B566&lt;30,"Overweight","Obesity")))</f>
        <v>Obesity</v>
      </c>
      <c r="J566" s="10" t="str">
        <f t="shared" si="8"/>
        <v>Diabetes</v>
      </c>
    </row>
    <row r="567" spans="1:10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>
        <v>0</v>
      </c>
      <c r="H567" t="s">
        <v>2380</v>
      </c>
      <c r="I567" s="10" t="str">
        <f>IF(B567&lt;18.5,"Underweight",IF(B567&lt;25,"Normalweight",IF(B567&lt;30,"Overweight","Obesity")))</f>
        <v>Obesity</v>
      </c>
      <c r="J567" s="10" t="str">
        <f t="shared" si="8"/>
        <v>Diabetes</v>
      </c>
    </row>
    <row r="568" spans="1:10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>
        <v>0</v>
      </c>
      <c r="H568" t="s">
        <v>2381</v>
      </c>
      <c r="I568" s="10" t="str">
        <f>IF(B568&lt;18.5,"Underweight",IF(B568&lt;25,"Normalweight",IF(B568&lt;30,"Overweight","Obesity")))</f>
        <v>Normalweight</v>
      </c>
      <c r="J568" s="10" t="str">
        <f t="shared" si="8"/>
        <v>Diabetes</v>
      </c>
    </row>
    <row r="569" spans="1:10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>
        <v>0</v>
      </c>
      <c r="H569" t="s">
        <v>2380</v>
      </c>
      <c r="I569" s="10" t="str">
        <f>IF(B569&lt;18.5,"Underweight",IF(B569&lt;25,"Normalweight",IF(B569&lt;30,"Overweight","Obesity")))</f>
        <v>Obesity</v>
      </c>
      <c r="J569" s="10" t="str">
        <f t="shared" si="8"/>
        <v>Normal</v>
      </c>
    </row>
    <row r="570" spans="1:10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2382</v>
      </c>
      <c r="G570">
        <v>1</v>
      </c>
      <c r="H570" t="s">
        <v>2381</v>
      </c>
      <c r="I570" s="10" t="str">
        <f>IF(B570&lt;18.5,"Underweight",IF(B570&lt;25,"Normalweight",IF(B570&lt;30,"Overweight","Obesity")))</f>
        <v>Overweight</v>
      </c>
      <c r="J570" s="10" t="str">
        <f t="shared" si="8"/>
        <v>Diabetes</v>
      </c>
    </row>
    <row r="571" spans="1:10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2381</v>
      </c>
      <c r="I571" s="10" t="str">
        <f>IF(B571&lt;18.5,"Underweight",IF(B571&lt;25,"Normalweight",IF(B571&lt;30,"Overweight","Obesity")))</f>
        <v>Normalweight</v>
      </c>
      <c r="J571" s="10" t="str">
        <f>IF(C570&lt;5.7,"Normal",IF(C570&lt;6.5,"Prediabetes","Diabetes"))</f>
        <v>Prediabetes</v>
      </c>
    </row>
    <row r="572" spans="1:10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2382</v>
      </c>
      <c r="G572">
        <v>1</v>
      </c>
      <c r="H572" t="s">
        <v>2381</v>
      </c>
      <c r="I572" s="10" t="str">
        <f>IF(B572&lt;18.5,"Underweight",IF(B572&lt;25,"Normalweight",IF(B572&lt;30,"Overweight","Obesity")))</f>
        <v>Overweight</v>
      </c>
      <c r="J572" s="10" t="str">
        <f t="shared" si="8"/>
        <v>Prediabetes</v>
      </c>
    </row>
    <row r="573" spans="1:10" x14ac:dyDescent="0.3">
      <c r="A573" t="s">
        <v>1799</v>
      </c>
      <c r="B573">
        <v>42.02</v>
      </c>
      <c r="C573">
        <v>9.9499999999999993</v>
      </c>
      <c r="D573" t="s">
        <v>2381</v>
      </c>
      <c r="E573" t="s">
        <v>2380</v>
      </c>
      <c r="F573" t="s">
        <v>2382</v>
      </c>
      <c r="G573">
        <v>1</v>
      </c>
      <c r="H573" t="s">
        <v>2380</v>
      </c>
      <c r="I573" s="10" t="str">
        <f>IF(B573&lt;18.5,"Underweight",IF(B573&lt;25,"Normalweight",IF(B573&lt;30,"Overweight","Obesity")))</f>
        <v>Obesity</v>
      </c>
      <c r="J573" s="10" t="str">
        <f t="shared" si="8"/>
        <v>Normal</v>
      </c>
    </row>
    <row r="574" spans="1:10" x14ac:dyDescent="0.3">
      <c r="A574" t="s">
        <v>1798</v>
      </c>
      <c r="B574">
        <v>49.07</v>
      </c>
      <c r="C574">
        <v>9.08</v>
      </c>
      <c r="D574" t="s">
        <v>2381</v>
      </c>
      <c r="E574" t="s">
        <v>2380</v>
      </c>
      <c r="F574" t="s">
        <v>2380</v>
      </c>
      <c r="G574">
        <v>1</v>
      </c>
      <c r="H574" t="s">
        <v>2380</v>
      </c>
      <c r="I574" s="10" t="str">
        <f>IF(B574&lt;18.5,"Underweight",IF(B574&lt;25,"Normalweight",IF(B574&lt;30,"Overweight","Obesity")))</f>
        <v>Obesity</v>
      </c>
      <c r="J574" s="10" t="str">
        <f t="shared" si="8"/>
        <v>Diabetes</v>
      </c>
    </row>
    <row r="575" spans="1:10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>
        <v>0</v>
      </c>
      <c r="H575" t="s">
        <v>2381</v>
      </c>
      <c r="I575" s="10" t="str">
        <f>IF(B575&lt;18.5,"Underweight",IF(B575&lt;25,"Normalweight",IF(B575&lt;30,"Overweight","Obesity")))</f>
        <v>Normalweight</v>
      </c>
      <c r="J575" s="10" t="str">
        <f t="shared" si="8"/>
        <v>Diabetes</v>
      </c>
    </row>
    <row r="576" spans="1:10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2381</v>
      </c>
      <c r="F576" t="s">
        <v>2380</v>
      </c>
      <c r="G576">
        <v>1</v>
      </c>
      <c r="H576" t="s">
        <v>2381</v>
      </c>
      <c r="I576" s="10" t="str">
        <f>IF(B576&lt;18.5,"Underweight",IF(B576&lt;25,"Normalweight",IF(B576&lt;30,"Overweight","Obesity")))</f>
        <v>Overweight</v>
      </c>
      <c r="J576" s="10" t="str">
        <f t="shared" si="8"/>
        <v>Normal</v>
      </c>
    </row>
    <row r="577" spans="1:10" x14ac:dyDescent="0.3">
      <c r="A577" t="s">
        <v>1795</v>
      </c>
      <c r="B577">
        <v>42.95</v>
      </c>
      <c r="C577">
        <v>5.16</v>
      </c>
      <c r="D577" t="s">
        <v>2381</v>
      </c>
      <c r="E577" t="s">
        <v>2380</v>
      </c>
      <c r="F577" t="s">
        <v>2380</v>
      </c>
      <c r="G577">
        <v>1</v>
      </c>
      <c r="H577" t="s">
        <v>2380</v>
      </c>
      <c r="I577" s="10" t="str">
        <f>IF(B577&lt;18.5,"Underweight",IF(B577&lt;25,"Normalweight",IF(B577&lt;30,"Overweight","Obesity")))</f>
        <v>Obesity</v>
      </c>
      <c r="J577" s="10" t="str">
        <f t="shared" si="8"/>
        <v>Normal</v>
      </c>
    </row>
    <row r="578" spans="1:10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>
        <v>0</v>
      </c>
      <c r="H578" t="s">
        <v>2380</v>
      </c>
      <c r="I578" s="10" t="str">
        <f>IF(B578&lt;18.5,"Underweight",IF(B578&lt;25,"Normalweight",IF(B578&lt;30,"Overweight","Obesity")))</f>
        <v>Obesity</v>
      </c>
      <c r="J578" s="10" t="str">
        <f t="shared" ref="J578:J641" si="9">IF(C577&lt;5.7,"Normal",IF(C577&lt;6.5,"Prediabetes","Diabetes"))</f>
        <v>Normal</v>
      </c>
    </row>
    <row r="579" spans="1:10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  <c r="I579" s="10" t="str">
        <f>IF(B579&lt;18.5,"Underweight",IF(B579&lt;25,"Normalweight",IF(B579&lt;30,"Overweight","Obesity")))</f>
        <v>Obesity</v>
      </c>
      <c r="J579" s="10" t="str">
        <f t="shared" si="9"/>
        <v>Diabetes</v>
      </c>
    </row>
    <row r="580" spans="1:10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>
        <v>0</v>
      </c>
      <c r="H580" t="s">
        <v>2381</v>
      </c>
      <c r="I580" s="10" t="str">
        <f>IF(B580&lt;18.5,"Underweight",IF(B580&lt;25,"Normalweight",IF(B580&lt;30,"Overweight","Obesity")))</f>
        <v>Overweight</v>
      </c>
      <c r="J580" s="10" t="str">
        <f t="shared" si="9"/>
        <v>Normal</v>
      </c>
    </row>
    <row r="581" spans="1:10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2382</v>
      </c>
      <c r="G581">
        <v>1</v>
      </c>
      <c r="H581" t="s">
        <v>2381</v>
      </c>
      <c r="I581" s="10" t="str">
        <f>IF(B581&lt;18.5,"Underweight",IF(B581&lt;25,"Normalweight",IF(B581&lt;30,"Overweight","Obesity")))</f>
        <v>Overweight</v>
      </c>
      <c r="J581" s="10" t="str">
        <f>IF(C580&lt;5.7,"Normal",IF(C580&lt;6.5,"Prediabetes","Diabetes"))</f>
        <v>Diabetes</v>
      </c>
    </row>
    <row r="582" spans="1:10" x14ac:dyDescent="0.3">
      <c r="A582" t="s">
        <v>1790</v>
      </c>
      <c r="B582">
        <v>27.06</v>
      </c>
      <c r="C582">
        <v>5.74</v>
      </c>
      <c r="D582" t="s">
        <v>2381</v>
      </c>
      <c r="E582" t="s">
        <v>2380</v>
      </c>
      <c r="F582" t="s">
        <v>2380</v>
      </c>
      <c r="G582">
        <v>0</v>
      </c>
      <c r="H582" t="s">
        <v>2381</v>
      </c>
      <c r="I582" s="10" t="str">
        <f>IF(B582&lt;18.5,"Underweight",IF(B582&lt;25,"Normalweight",IF(B582&lt;30,"Overweight","Obesity")))</f>
        <v>Overweight</v>
      </c>
      <c r="J582" s="10" t="str">
        <f t="shared" si="9"/>
        <v>Prediabetes</v>
      </c>
    </row>
    <row r="583" spans="1:10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>
        <v>0</v>
      </c>
      <c r="H583" t="s">
        <v>2380</v>
      </c>
      <c r="I583" s="10" t="str">
        <f>IF(B583&lt;18.5,"Underweight",IF(B583&lt;25,"Normalweight",IF(B583&lt;30,"Overweight","Obesity")))</f>
        <v>Obesity</v>
      </c>
      <c r="J583" s="10" t="str">
        <f t="shared" si="9"/>
        <v>Prediabetes</v>
      </c>
    </row>
    <row r="584" spans="1:10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>
        <v>0</v>
      </c>
      <c r="H584" t="s">
        <v>2380</v>
      </c>
      <c r="I584" s="10" t="str">
        <f>IF(B584&lt;18.5,"Underweight",IF(B584&lt;25,"Normalweight",IF(B584&lt;30,"Overweight","Obesity")))</f>
        <v>Obesity</v>
      </c>
      <c r="J584" s="10" t="str">
        <f t="shared" si="9"/>
        <v>Diabetes</v>
      </c>
    </row>
    <row r="585" spans="1:10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>
        <v>0</v>
      </c>
      <c r="H585" t="s">
        <v>2380</v>
      </c>
      <c r="I585" s="10" t="str">
        <f>IF(B585&lt;18.5,"Underweight",IF(B585&lt;25,"Normalweight",IF(B585&lt;30,"Overweight","Obesity")))</f>
        <v>Obesity</v>
      </c>
      <c r="J585" s="10" t="str">
        <f t="shared" si="9"/>
        <v>Normal</v>
      </c>
    </row>
    <row r="586" spans="1:10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>
        <v>0</v>
      </c>
      <c r="H586" t="s">
        <v>2380</v>
      </c>
      <c r="I586" s="10" t="str">
        <f>IF(B586&lt;18.5,"Underweight",IF(B586&lt;25,"Normalweight",IF(B586&lt;30,"Overweight","Obesity")))</f>
        <v>Obesity</v>
      </c>
      <c r="J586" s="10" t="str">
        <f t="shared" si="9"/>
        <v>Normal</v>
      </c>
    </row>
    <row r="587" spans="1:10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2382</v>
      </c>
      <c r="G587">
        <v>1</v>
      </c>
      <c r="H587" t="s">
        <v>2381</v>
      </c>
      <c r="I587" s="10" t="str">
        <f>IF(B587&lt;18.5,"Underweight",IF(B587&lt;25,"Normalweight",IF(B587&lt;30,"Overweight","Obesity")))</f>
        <v>Overweight</v>
      </c>
      <c r="J587" s="10" t="str">
        <f t="shared" si="9"/>
        <v>Diabetes</v>
      </c>
    </row>
    <row r="588" spans="1:10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>
        <v>0</v>
      </c>
      <c r="H588" t="s">
        <v>2380</v>
      </c>
      <c r="I588" s="10" t="str">
        <f>IF(B588&lt;18.5,"Underweight",IF(B588&lt;25,"Normalweight",IF(B588&lt;30,"Overweight","Obesity")))</f>
        <v>Obesity</v>
      </c>
      <c r="J588" s="10" t="str">
        <f t="shared" si="9"/>
        <v>Prediabetes</v>
      </c>
    </row>
    <row r="589" spans="1:10" x14ac:dyDescent="0.3">
      <c r="A589" t="s">
        <v>1783</v>
      </c>
      <c r="B589">
        <v>30.59</v>
      </c>
      <c r="C589">
        <v>5.56</v>
      </c>
      <c r="D589" t="s">
        <v>2381</v>
      </c>
      <c r="E589" t="s">
        <v>2380</v>
      </c>
      <c r="F589" t="s">
        <v>2380</v>
      </c>
      <c r="G589">
        <v>1</v>
      </c>
      <c r="H589" t="s">
        <v>2380</v>
      </c>
      <c r="I589" s="10" t="str">
        <f>IF(B589&lt;18.5,"Underweight",IF(B589&lt;25,"Normalweight",IF(B589&lt;30,"Overweight","Obesity")))</f>
        <v>Obesity</v>
      </c>
      <c r="J589" s="10" t="str">
        <f t="shared" si="9"/>
        <v>Diabetes</v>
      </c>
    </row>
    <row r="590" spans="1:10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>
        <v>0</v>
      </c>
      <c r="H590" t="s">
        <v>2380</v>
      </c>
      <c r="I590" s="10" t="str">
        <f>IF(B590&lt;18.5,"Underweight",IF(B590&lt;25,"Normalweight",IF(B590&lt;30,"Overweight","Obesity")))</f>
        <v>Obesity</v>
      </c>
      <c r="J590" s="10" t="str">
        <f t="shared" si="9"/>
        <v>Normal</v>
      </c>
    </row>
    <row r="591" spans="1:10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>
        <v>0</v>
      </c>
      <c r="H591" t="s">
        <v>2381</v>
      </c>
      <c r="I591" s="10" t="str">
        <f>IF(B591&lt;18.5,"Underweight",IF(B591&lt;25,"Normalweight",IF(B591&lt;30,"Overweight","Obesity")))</f>
        <v>Normalweight</v>
      </c>
      <c r="J591" s="10" t="str">
        <f>IF(C590&lt;5.7,"Normal",IF(C590&lt;6.5,"Prediabetes","Diabetes"))</f>
        <v>Diabetes</v>
      </c>
    </row>
    <row r="592" spans="1:10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>
        <v>0</v>
      </c>
      <c r="H592" t="s">
        <v>2380</v>
      </c>
      <c r="I592" s="10" t="str">
        <f>IF(B592&lt;18.5,"Underweight",IF(B592&lt;25,"Normalweight",IF(B592&lt;30,"Overweight","Obesity")))</f>
        <v>Obesity</v>
      </c>
      <c r="J592" s="10" t="str">
        <f t="shared" si="9"/>
        <v>Prediabetes</v>
      </c>
    </row>
    <row r="593" spans="1:10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2382</v>
      </c>
      <c r="G593">
        <v>1</v>
      </c>
      <c r="H593" t="s">
        <v>2381</v>
      </c>
      <c r="I593" s="10" t="str">
        <f>IF(B593&lt;18.5,"Underweight",IF(B593&lt;25,"Normalweight",IF(B593&lt;30,"Overweight","Obesity")))</f>
        <v>Normalweight</v>
      </c>
      <c r="J593" s="10" t="str">
        <f t="shared" si="9"/>
        <v>Diabetes</v>
      </c>
    </row>
    <row r="594" spans="1:10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>
        <v>0</v>
      </c>
      <c r="H594" t="s">
        <v>2380</v>
      </c>
      <c r="I594" s="10" t="str">
        <f>IF(B594&lt;18.5,"Underweight",IF(B594&lt;25,"Normalweight",IF(B594&lt;30,"Overweight","Obesity")))</f>
        <v>Obesity</v>
      </c>
      <c r="J594" s="10" t="str">
        <f t="shared" si="9"/>
        <v>Normal</v>
      </c>
    </row>
    <row r="595" spans="1:10" x14ac:dyDescent="0.3">
      <c r="A595" t="s">
        <v>1777</v>
      </c>
      <c r="B595">
        <v>47.15</v>
      </c>
      <c r="C595">
        <v>9.5299999999999994</v>
      </c>
      <c r="D595" t="s">
        <v>2381</v>
      </c>
      <c r="E595" t="s">
        <v>2380</v>
      </c>
      <c r="F595" t="s">
        <v>2380</v>
      </c>
      <c r="G595">
        <v>1</v>
      </c>
      <c r="H595" t="s">
        <v>2380</v>
      </c>
      <c r="I595" s="10" t="str">
        <f>IF(B595&lt;18.5,"Underweight",IF(B595&lt;25,"Normalweight",IF(B595&lt;30,"Overweight","Obesity")))</f>
        <v>Obesity</v>
      </c>
      <c r="J595" s="10" t="str">
        <f t="shared" si="9"/>
        <v>Normal</v>
      </c>
    </row>
    <row r="596" spans="1:10" x14ac:dyDescent="0.3">
      <c r="A596" t="s">
        <v>1776</v>
      </c>
      <c r="B596">
        <v>47.59</v>
      </c>
      <c r="C596">
        <v>11.43</v>
      </c>
      <c r="D596" t="s">
        <v>2381</v>
      </c>
      <c r="E596" t="s">
        <v>2380</v>
      </c>
      <c r="F596" t="s">
        <v>2380</v>
      </c>
      <c r="G596">
        <v>2</v>
      </c>
      <c r="H596" t="s">
        <v>2380</v>
      </c>
      <c r="I596" s="10" t="str">
        <f>IF(B596&lt;18.5,"Underweight",IF(B596&lt;25,"Normalweight",IF(B596&lt;30,"Overweight","Obesity")))</f>
        <v>Obesity</v>
      </c>
      <c r="J596" s="10" t="str">
        <f t="shared" si="9"/>
        <v>Diabetes</v>
      </c>
    </row>
    <row r="597" spans="1:10" x14ac:dyDescent="0.3">
      <c r="A597" t="s">
        <v>1775</v>
      </c>
      <c r="B597">
        <v>39.81</v>
      </c>
      <c r="C597">
        <v>7.65</v>
      </c>
      <c r="D597" t="s">
        <v>2381</v>
      </c>
      <c r="E597" t="s">
        <v>2380</v>
      </c>
      <c r="F597" t="s">
        <v>2382</v>
      </c>
      <c r="G597">
        <v>1</v>
      </c>
      <c r="H597" t="s">
        <v>2380</v>
      </c>
      <c r="I597" s="10" t="str">
        <f>IF(B597&lt;18.5,"Underweight",IF(B597&lt;25,"Normalweight",IF(B597&lt;30,"Overweight","Obesity")))</f>
        <v>Obesity</v>
      </c>
      <c r="J597" s="10" t="str">
        <f t="shared" si="9"/>
        <v>Diabetes</v>
      </c>
    </row>
    <row r="598" spans="1:10" x14ac:dyDescent="0.3">
      <c r="A598" t="s">
        <v>1774</v>
      </c>
      <c r="B598">
        <v>31.02</v>
      </c>
      <c r="C598">
        <v>5.87</v>
      </c>
      <c r="D598" t="s">
        <v>2381</v>
      </c>
      <c r="E598" t="s">
        <v>2380</v>
      </c>
      <c r="F598" t="s">
        <v>2380</v>
      </c>
      <c r="G598">
        <v>0</v>
      </c>
      <c r="H598" t="s">
        <v>2380</v>
      </c>
      <c r="I598" s="10" t="str">
        <f>IF(B598&lt;18.5,"Underweight",IF(B598&lt;25,"Normalweight",IF(B598&lt;30,"Overweight","Obesity")))</f>
        <v>Obesity</v>
      </c>
      <c r="J598" s="10" t="str">
        <f t="shared" si="9"/>
        <v>Diabetes</v>
      </c>
    </row>
    <row r="599" spans="1:10" x14ac:dyDescent="0.3">
      <c r="A599" t="s">
        <v>1773</v>
      </c>
      <c r="B599">
        <v>24.75</v>
      </c>
      <c r="C599">
        <v>4.3600000000000003</v>
      </c>
      <c r="D599" t="s">
        <v>2381</v>
      </c>
      <c r="E599" t="s">
        <v>2380</v>
      </c>
      <c r="F599" t="s">
        <v>2380</v>
      </c>
      <c r="G599">
        <v>1</v>
      </c>
      <c r="H599" t="s">
        <v>2381</v>
      </c>
      <c r="I599" s="10" t="str">
        <f>IF(B599&lt;18.5,"Underweight",IF(B599&lt;25,"Normalweight",IF(B599&lt;30,"Overweight","Obesity")))</f>
        <v>Normalweight</v>
      </c>
      <c r="J599" s="10" t="str">
        <f t="shared" si="9"/>
        <v>Prediabetes</v>
      </c>
    </row>
    <row r="600" spans="1:10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  <c r="I600" s="10" t="str">
        <f>IF(B600&lt;18.5,"Underweight",IF(B600&lt;25,"Normalweight",IF(B600&lt;30,"Overweight","Obesity")))</f>
        <v>Obesity</v>
      </c>
      <c r="J600" s="10" t="str">
        <f t="shared" si="9"/>
        <v>Normal</v>
      </c>
    </row>
    <row r="601" spans="1:10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2382</v>
      </c>
      <c r="G601">
        <v>1</v>
      </c>
      <c r="H601" t="s">
        <v>2381</v>
      </c>
      <c r="I601" s="10" t="str">
        <f>IF(B601&lt;18.5,"Underweight",IF(B601&lt;25,"Normalweight",IF(B601&lt;30,"Overweight","Obesity")))</f>
        <v>Overweight</v>
      </c>
      <c r="J601" s="10" t="str">
        <f>IF(C600&lt;5.7,"Normal",IF(C600&lt;6.5,"Prediabetes","Diabetes"))</f>
        <v>Diabetes</v>
      </c>
    </row>
    <row r="602" spans="1:10" x14ac:dyDescent="0.3">
      <c r="A602" t="s">
        <v>1770</v>
      </c>
      <c r="B602">
        <v>20.045000000000002</v>
      </c>
      <c r="C602">
        <v>4.7699999999999996</v>
      </c>
      <c r="D602" t="s">
        <v>2381</v>
      </c>
      <c r="E602" t="s">
        <v>2380</v>
      </c>
      <c r="F602" t="s">
        <v>2380</v>
      </c>
      <c r="G602">
        <v>1</v>
      </c>
      <c r="H602" t="s">
        <v>2381</v>
      </c>
      <c r="I602" s="10" t="str">
        <f>IF(B602&lt;18.5,"Underweight",IF(B602&lt;25,"Normalweight",IF(B602&lt;30,"Overweight","Obesity")))</f>
        <v>Normalweight</v>
      </c>
      <c r="J602" s="10" t="str">
        <f>IF(C601&lt;5.7,"Normal",IF(C601&lt;6.5,"Prediabetes","Diabetes"))</f>
        <v>Normal</v>
      </c>
    </row>
    <row r="603" spans="1:10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>
        <v>0</v>
      </c>
      <c r="H603" t="s">
        <v>2380</v>
      </c>
      <c r="I603" s="10" t="str">
        <f>IF(B603&lt;18.5,"Underweight",IF(B603&lt;25,"Normalweight",IF(B603&lt;30,"Overweight","Obesity")))</f>
        <v>Obesity</v>
      </c>
      <c r="J603" s="10" t="str">
        <f>IF(C602&lt;5.7,"Normal",IF(C602&lt;6.5,"Prediabetes","Diabetes"))</f>
        <v>Normal</v>
      </c>
    </row>
    <row r="604" spans="1:10" x14ac:dyDescent="0.3">
      <c r="A604" t="s">
        <v>1768</v>
      </c>
      <c r="B604">
        <v>43.15</v>
      </c>
      <c r="C604">
        <v>6.14</v>
      </c>
      <c r="D604" t="s">
        <v>2381</v>
      </c>
      <c r="E604" t="s">
        <v>2380</v>
      </c>
      <c r="F604" t="s">
        <v>2382</v>
      </c>
      <c r="G604">
        <v>1</v>
      </c>
      <c r="H604" t="s">
        <v>2380</v>
      </c>
      <c r="I604" s="10" t="str">
        <f>IF(B604&lt;18.5,"Underweight",IF(B604&lt;25,"Normalweight",IF(B604&lt;30,"Overweight","Obesity")))</f>
        <v>Obesity</v>
      </c>
      <c r="J604" s="10" t="str">
        <f>IF(C603&lt;5.7,"Normal",IF(C603&lt;6.5,"Prediabetes","Diabetes"))</f>
        <v>Diabetes</v>
      </c>
    </row>
    <row r="605" spans="1:10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2382</v>
      </c>
      <c r="G605">
        <v>1</v>
      </c>
      <c r="H605" t="s">
        <v>2381</v>
      </c>
      <c r="I605" s="10" t="str">
        <f>IF(B605&lt;18.5,"Underweight",IF(B605&lt;25,"Normalweight",IF(B605&lt;30,"Overweight","Obesity")))</f>
        <v>Overweight</v>
      </c>
      <c r="J605" s="10" t="str">
        <f>IF(C604&lt;5.7,"Normal",IF(C604&lt;6.5,"Prediabetes","Diabetes"))</f>
        <v>Prediabetes</v>
      </c>
    </row>
    <row r="606" spans="1:10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  <c r="I606" s="10" t="str">
        <f>IF(B606&lt;18.5,"Underweight",IF(B606&lt;25,"Normalweight",IF(B606&lt;30,"Overweight","Obesity")))</f>
        <v>Obesity</v>
      </c>
      <c r="J606" s="10" t="str">
        <f>IF(C605&lt;5.7,"Normal",IF(C605&lt;6.5,"Prediabetes","Diabetes"))</f>
        <v>Normal</v>
      </c>
    </row>
    <row r="607" spans="1:10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>
        <v>0</v>
      </c>
      <c r="H607" t="s">
        <v>2381</v>
      </c>
      <c r="I607" s="10" t="str">
        <f>IF(B607&lt;18.5,"Underweight",IF(B607&lt;25,"Normalweight",IF(B607&lt;30,"Overweight","Obesity")))</f>
        <v>Overweight</v>
      </c>
      <c r="J607" s="10" t="str">
        <f>IF(C606&lt;5.7,"Normal",IF(C606&lt;6.5,"Prediabetes","Diabetes"))</f>
        <v>Normal</v>
      </c>
    </row>
    <row r="608" spans="1:10" x14ac:dyDescent="0.3">
      <c r="A608" t="s">
        <v>1764</v>
      </c>
      <c r="B608">
        <v>54.45</v>
      </c>
      <c r="C608">
        <v>4.7300000000000004</v>
      </c>
      <c r="D608" t="s">
        <v>2381</v>
      </c>
      <c r="E608" t="s">
        <v>2380</v>
      </c>
      <c r="F608" t="s">
        <v>2380</v>
      </c>
      <c r="G608">
        <v>1</v>
      </c>
      <c r="H608" t="s">
        <v>2380</v>
      </c>
      <c r="I608" s="10" t="str">
        <f>IF(B608&lt;18.5,"Underweight",IF(B608&lt;25,"Normalweight",IF(B608&lt;30,"Overweight","Obesity")))</f>
        <v>Obesity</v>
      </c>
      <c r="J608" s="10" t="str">
        <f>IF(C607&lt;5.7,"Normal",IF(C607&lt;6.5,"Prediabetes","Diabetes"))</f>
        <v>Diabetes</v>
      </c>
    </row>
    <row r="609" spans="1:10" x14ac:dyDescent="0.3">
      <c r="A609" t="s">
        <v>1763</v>
      </c>
      <c r="B609">
        <v>54.43</v>
      </c>
      <c r="C609">
        <v>4.6100000000000003</v>
      </c>
      <c r="D609" t="s">
        <v>2381</v>
      </c>
      <c r="E609" t="s">
        <v>2380</v>
      </c>
      <c r="F609" t="s">
        <v>2380</v>
      </c>
      <c r="G609">
        <v>1</v>
      </c>
      <c r="H609" t="s">
        <v>2380</v>
      </c>
      <c r="I609" s="10" t="str">
        <f>IF(B609&lt;18.5,"Underweight",IF(B609&lt;25,"Normalweight",IF(B609&lt;30,"Overweight","Obesity")))</f>
        <v>Obesity</v>
      </c>
      <c r="J609" s="10" t="str">
        <f>IF(C608&lt;5.7,"Normal",IF(C608&lt;6.5,"Prediabetes","Diabetes"))</f>
        <v>Normal</v>
      </c>
    </row>
    <row r="610" spans="1:10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>
        <v>0</v>
      </c>
      <c r="H610" t="s">
        <v>2380</v>
      </c>
      <c r="I610" s="10" t="str">
        <f>IF(B610&lt;18.5,"Underweight",IF(B610&lt;25,"Normalweight",IF(B610&lt;30,"Overweight","Obesity")))</f>
        <v>Obesity</v>
      </c>
      <c r="J610" s="10" t="str">
        <f>IF(C609&lt;5.7,"Normal",IF(C609&lt;6.5,"Prediabetes","Diabetes"))</f>
        <v>Normal</v>
      </c>
    </row>
    <row r="611" spans="1:10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>
        <v>0</v>
      </c>
      <c r="H611" t="s">
        <v>2380</v>
      </c>
      <c r="I611" s="10" t="str">
        <f>IF(B611&lt;18.5,"Underweight",IF(B611&lt;25,"Normalweight",IF(B611&lt;30,"Overweight","Obesity")))</f>
        <v>Obesity</v>
      </c>
      <c r="J611" s="10" t="str">
        <f>IF(C610&lt;5.7,"Normal",IF(C610&lt;6.5,"Prediabetes","Diabetes"))</f>
        <v>Diabetes</v>
      </c>
    </row>
    <row r="612" spans="1:10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2382</v>
      </c>
      <c r="G612">
        <v>1</v>
      </c>
      <c r="H612" t="s">
        <v>2381</v>
      </c>
      <c r="I612" s="10" t="str">
        <f>IF(B612&lt;18.5,"Underweight",IF(B612&lt;25,"Normalweight",IF(B612&lt;30,"Overweight","Obesity")))</f>
        <v>Normalweight</v>
      </c>
      <c r="J612" s="10" t="str">
        <f t="shared" si="9"/>
        <v>Prediabetes</v>
      </c>
    </row>
    <row r="613" spans="1:10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  <c r="I613" s="10" t="str">
        <f>IF(B613&lt;18.5,"Underweight",IF(B613&lt;25,"Normalweight",IF(B613&lt;30,"Overweight","Obesity")))</f>
        <v>Obesity</v>
      </c>
      <c r="J613" s="10" t="str">
        <f t="shared" si="9"/>
        <v>Normal</v>
      </c>
    </row>
    <row r="614" spans="1:10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2382</v>
      </c>
      <c r="G614">
        <v>1</v>
      </c>
      <c r="H614" t="s">
        <v>2381</v>
      </c>
      <c r="I614" s="10" t="str">
        <f>IF(B614&lt;18.5,"Underweight",IF(B614&lt;25,"Normalweight",IF(B614&lt;30,"Overweight","Obesity")))</f>
        <v>Normalweight</v>
      </c>
      <c r="J614" s="10" t="str">
        <f t="shared" si="9"/>
        <v>Normal</v>
      </c>
    </row>
    <row r="615" spans="1:10" x14ac:dyDescent="0.3">
      <c r="A615" t="s">
        <v>1757</v>
      </c>
      <c r="B615">
        <v>51.86</v>
      </c>
      <c r="C615">
        <v>5.2</v>
      </c>
      <c r="D615" t="s">
        <v>2381</v>
      </c>
      <c r="E615" t="s">
        <v>2380</v>
      </c>
      <c r="F615" t="s">
        <v>2380</v>
      </c>
      <c r="G615">
        <v>0</v>
      </c>
      <c r="H615" t="s">
        <v>2380</v>
      </c>
      <c r="I615" s="10" t="str">
        <f>IF(B615&lt;18.5,"Underweight",IF(B615&lt;25,"Normalweight",IF(B615&lt;30,"Overweight","Obesity")))</f>
        <v>Obesity</v>
      </c>
      <c r="J615" s="10" t="str">
        <f t="shared" si="9"/>
        <v>Normal</v>
      </c>
    </row>
    <row r="616" spans="1:10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  <c r="I616" s="10" t="str">
        <f>IF(B616&lt;18.5,"Underweight",IF(B616&lt;25,"Normalweight",IF(B616&lt;30,"Overweight","Obesity")))</f>
        <v>Obesity</v>
      </c>
      <c r="J616" s="10" t="str">
        <f t="shared" si="9"/>
        <v>Normal</v>
      </c>
    </row>
    <row r="617" spans="1:10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  <c r="I617" s="10" t="str">
        <f>IF(B617&lt;18.5,"Underweight",IF(B617&lt;25,"Normalweight",IF(B617&lt;30,"Overweight","Obesity")))</f>
        <v>Obesity</v>
      </c>
      <c r="J617" s="10" t="str">
        <f t="shared" si="9"/>
        <v>Diabetes</v>
      </c>
    </row>
    <row r="618" spans="1:10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>
        <v>0</v>
      </c>
      <c r="H618" t="s">
        <v>2380</v>
      </c>
      <c r="I618" s="10" t="str">
        <f>IF(B618&lt;18.5,"Underweight",IF(B618&lt;25,"Normalweight",IF(B618&lt;30,"Overweight","Obesity")))</f>
        <v>Obesity</v>
      </c>
      <c r="J618" s="10" t="str">
        <f t="shared" si="9"/>
        <v>Diabetes</v>
      </c>
    </row>
    <row r="619" spans="1:10" x14ac:dyDescent="0.3">
      <c r="A619" t="s">
        <v>1753</v>
      </c>
      <c r="B619">
        <v>53.63</v>
      </c>
      <c r="C619">
        <v>5.47</v>
      </c>
      <c r="D619" t="s">
        <v>2381</v>
      </c>
      <c r="E619" t="s">
        <v>2380</v>
      </c>
      <c r="F619" t="s">
        <v>2380</v>
      </c>
      <c r="G619">
        <v>1</v>
      </c>
      <c r="H619" t="s">
        <v>2380</v>
      </c>
      <c r="I619" s="10" t="str">
        <f>IF(B619&lt;18.5,"Underweight",IF(B619&lt;25,"Normalweight",IF(B619&lt;30,"Overweight","Obesity")))</f>
        <v>Obesity</v>
      </c>
      <c r="J619" s="10" t="str">
        <f t="shared" si="9"/>
        <v>Diabetes</v>
      </c>
    </row>
    <row r="620" spans="1:10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>
        <v>0</v>
      </c>
      <c r="H620" t="s">
        <v>2380</v>
      </c>
      <c r="I620" s="10" t="str">
        <f>IF(B620&lt;18.5,"Underweight",IF(B620&lt;25,"Normalweight",IF(B620&lt;30,"Overweight","Obesity")))</f>
        <v>Obesity</v>
      </c>
      <c r="J620" s="10" t="str">
        <f t="shared" si="9"/>
        <v>Normal</v>
      </c>
    </row>
    <row r="621" spans="1:10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>
        <v>0</v>
      </c>
      <c r="H621" t="s">
        <v>2380</v>
      </c>
      <c r="I621" s="10" t="str">
        <f>IF(B621&lt;18.5,"Underweight",IF(B621&lt;25,"Normalweight",IF(B621&lt;30,"Overweight","Obesity")))</f>
        <v>Obesity</v>
      </c>
      <c r="J621" s="10" t="str">
        <f>IF(C620&lt;5.7,"Normal",IF(C620&lt;6.5,"Prediabetes","Diabetes"))</f>
        <v>Normal</v>
      </c>
    </row>
    <row r="622" spans="1:10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>
        <v>0</v>
      </c>
      <c r="H622" t="s">
        <v>2380</v>
      </c>
      <c r="I622" s="10" t="str">
        <f>IF(B622&lt;18.5,"Underweight",IF(B622&lt;25,"Normalweight",IF(B622&lt;30,"Overweight","Obesity")))</f>
        <v>Obesity</v>
      </c>
      <c r="J622" s="10" t="str">
        <f t="shared" si="9"/>
        <v>Normal</v>
      </c>
    </row>
    <row r="623" spans="1:10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>
        <v>0</v>
      </c>
      <c r="H623" t="s">
        <v>2380</v>
      </c>
      <c r="I623" s="10" t="str">
        <f>IF(B623&lt;18.5,"Underweight",IF(B623&lt;25,"Normalweight",IF(B623&lt;30,"Overweight","Obesity")))</f>
        <v>Obesity</v>
      </c>
      <c r="J623" s="10" t="str">
        <f t="shared" si="9"/>
        <v>Normal</v>
      </c>
    </row>
    <row r="624" spans="1:10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>
        <v>0</v>
      </c>
      <c r="H624" t="s">
        <v>2380</v>
      </c>
      <c r="I624" s="10" t="str">
        <f>IF(B624&lt;18.5,"Underweight",IF(B624&lt;25,"Normalweight",IF(B624&lt;30,"Overweight","Obesity")))</f>
        <v>Overweight</v>
      </c>
      <c r="J624" s="10" t="str">
        <f t="shared" si="9"/>
        <v>Diabetes</v>
      </c>
    </row>
    <row r="625" spans="1:10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2381</v>
      </c>
      <c r="I625" s="10" t="str">
        <f>IF(B625&lt;18.5,"Underweight",IF(B625&lt;25,"Normalweight",IF(B625&lt;30,"Overweight","Obesity")))</f>
        <v>Normalweight</v>
      </c>
      <c r="J625" s="10" t="str">
        <f t="shared" si="9"/>
        <v>Normal</v>
      </c>
    </row>
    <row r="626" spans="1:10" x14ac:dyDescent="0.3">
      <c r="A626" t="s">
        <v>1746</v>
      </c>
      <c r="B626">
        <v>24.13</v>
      </c>
      <c r="C626">
        <v>5.29</v>
      </c>
      <c r="D626" t="s">
        <v>2381</v>
      </c>
      <c r="E626" t="s">
        <v>2380</v>
      </c>
      <c r="F626" t="s">
        <v>2382</v>
      </c>
      <c r="G626">
        <v>1</v>
      </c>
      <c r="H626" t="s">
        <v>2381</v>
      </c>
      <c r="I626" s="10" t="str">
        <f>IF(B626&lt;18.5,"Underweight",IF(B626&lt;25,"Normalweight",IF(B626&lt;30,"Overweight","Obesity")))</f>
        <v>Normalweight</v>
      </c>
      <c r="J626" s="10" t="str">
        <f t="shared" si="9"/>
        <v>Normal</v>
      </c>
    </row>
    <row r="627" spans="1:10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>
        <v>0</v>
      </c>
      <c r="H627" t="s">
        <v>2380</v>
      </c>
      <c r="I627" s="10" t="str">
        <f>IF(B627&lt;18.5,"Underweight",IF(B627&lt;25,"Normalweight",IF(B627&lt;30,"Overweight","Obesity")))</f>
        <v>Obesity</v>
      </c>
      <c r="J627" s="10" t="str">
        <f t="shared" si="9"/>
        <v>Normal</v>
      </c>
    </row>
    <row r="628" spans="1:10" x14ac:dyDescent="0.3">
      <c r="A628" t="s">
        <v>1744</v>
      </c>
      <c r="B628">
        <v>45.27</v>
      </c>
      <c r="C628">
        <v>5.2</v>
      </c>
      <c r="D628" t="s">
        <v>2381</v>
      </c>
      <c r="E628" t="s">
        <v>2380</v>
      </c>
      <c r="F628" t="s">
        <v>2380</v>
      </c>
      <c r="G628">
        <v>0</v>
      </c>
      <c r="H628" t="s">
        <v>2380</v>
      </c>
      <c r="I628" s="10" t="str">
        <f>IF(B628&lt;18.5,"Underweight",IF(B628&lt;25,"Normalweight",IF(B628&lt;30,"Overweight","Obesity")))</f>
        <v>Obesity</v>
      </c>
      <c r="J628" s="10" t="str">
        <f t="shared" si="9"/>
        <v>Diabetes</v>
      </c>
    </row>
    <row r="629" spans="1:10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  <c r="I629" s="10" t="str">
        <f>IF(B629&lt;18.5,"Underweight",IF(B629&lt;25,"Normalweight",IF(B629&lt;30,"Overweight","Obesity")))</f>
        <v>Obesity</v>
      </c>
      <c r="J629" s="10" t="str">
        <f t="shared" si="9"/>
        <v>Normal</v>
      </c>
    </row>
    <row r="630" spans="1:10" x14ac:dyDescent="0.3">
      <c r="A630" t="s">
        <v>1742</v>
      </c>
      <c r="B630">
        <v>54.59</v>
      </c>
      <c r="C630">
        <v>4.22</v>
      </c>
      <c r="D630" t="s">
        <v>2381</v>
      </c>
      <c r="E630" t="s">
        <v>2380</v>
      </c>
      <c r="F630" t="s">
        <v>2380</v>
      </c>
      <c r="G630">
        <v>1</v>
      </c>
      <c r="H630" t="s">
        <v>2380</v>
      </c>
      <c r="I630" s="10" t="str">
        <f>IF(B630&lt;18.5,"Underweight",IF(B630&lt;25,"Normalweight",IF(B630&lt;30,"Overweight","Obesity")))</f>
        <v>Obesity</v>
      </c>
      <c r="J630" s="10" t="str">
        <f t="shared" si="9"/>
        <v>Diabetes</v>
      </c>
    </row>
    <row r="631" spans="1:10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>
        <v>0</v>
      </c>
      <c r="H631" t="s">
        <v>2380</v>
      </c>
      <c r="I631" s="10" t="str">
        <f>IF(B631&lt;18.5,"Underweight",IF(B631&lt;25,"Normalweight",IF(B631&lt;30,"Overweight","Obesity")))</f>
        <v>Obesity</v>
      </c>
      <c r="J631" s="10" t="str">
        <f>IF(C630&lt;5.7,"Normal",IF(C630&lt;6.5,"Prediabetes","Diabetes"))</f>
        <v>Normal</v>
      </c>
    </row>
    <row r="632" spans="1:10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>
        <v>0</v>
      </c>
      <c r="H632" t="s">
        <v>2380</v>
      </c>
      <c r="I632" s="10" t="str">
        <f>IF(B632&lt;18.5,"Underweight",IF(B632&lt;25,"Normalweight",IF(B632&lt;30,"Overweight","Obesity")))</f>
        <v>Obesity</v>
      </c>
      <c r="J632" s="10" t="str">
        <f t="shared" si="9"/>
        <v>Diabetes</v>
      </c>
    </row>
    <row r="633" spans="1:10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>
        <v>0</v>
      </c>
      <c r="H633" t="s">
        <v>2380</v>
      </c>
      <c r="I633" s="10" t="str">
        <f>IF(B633&lt;18.5,"Underweight",IF(B633&lt;25,"Normalweight",IF(B633&lt;30,"Overweight","Obesity")))</f>
        <v>Obesity</v>
      </c>
      <c r="J633" s="10" t="str">
        <f t="shared" si="9"/>
        <v>Diabetes</v>
      </c>
    </row>
    <row r="634" spans="1:10" x14ac:dyDescent="0.3">
      <c r="A634" t="s">
        <v>1738</v>
      </c>
      <c r="B634">
        <v>41.325000000000003</v>
      </c>
      <c r="C634">
        <v>5.1100000000000003</v>
      </c>
      <c r="D634" t="s">
        <v>2381</v>
      </c>
      <c r="E634" t="s">
        <v>2380</v>
      </c>
      <c r="F634" t="s">
        <v>2380</v>
      </c>
      <c r="G634">
        <v>2</v>
      </c>
      <c r="H634" t="s">
        <v>2380</v>
      </c>
      <c r="I634" s="10" t="str">
        <f>IF(B634&lt;18.5,"Underweight",IF(B634&lt;25,"Normalweight",IF(B634&lt;30,"Overweight","Obesity")))</f>
        <v>Obesity</v>
      </c>
      <c r="J634" s="10" t="str">
        <f t="shared" si="9"/>
        <v>Diabetes</v>
      </c>
    </row>
    <row r="635" spans="1:10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>
        <v>0</v>
      </c>
      <c r="H635" t="s">
        <v>2380</v>
      </c>
      <c r="I635" s="10" t="str">
        <f>IF(B635&lt;18.5,"Underweight",IF(B635&lt;25,"Normalweight",IF(B635&lt;30,"Overweight","Obesity")))</f>
        <v>Obesity</v>
      </c>
      <c r="J635" s="10" t="str">
        <f t="shared" si="9"/>
        <v>Normal</v>
      </c>
    </row>
    <row r="636" spans="1:10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2381</v>
      </c>
      <c r="F636" t="s">
        <v>2380</v>
      </c>
      <c r="G636">
        <v>1</v>
      </c>
      <c r="H636" t="s">
        <v>2385</v>
      </c>
      <c r="I636" s="10" t="str">
        <f>IF(B636&lt;18.5,"Underweight",IF(B636&lt;25,"Normalweight",IF(B636&lt;30,"Overweight","Obesity")))</f>
        <v>Overweight</v>
      </c>
      <c r="J636" s="10" t="str">
        <f t="shared" si="9"/>
        <v>Diabetes</v>
      </c>
    </row>
    <row r="637" spans="1:10" x14ac:dyDescent="0.3">
      <c r="A637" t="s">
        <v>1735</v>
      </c>
      <c r="B637">
        <v>43.11</v>
      </c>
      <c r="C637">
        <v>4.67</v>
      </c>
      <c r="D637" t="s">
        <v>2381</v>
      </c>
      <c r="E637" t="s">
        <v>2380</v>
      </c>
      <c r="F637" t="s">
        <v>2380</v>
      </c>
      <c r="G637">
        <v>0</v>
      </c>
      <c r="H637" t="s">
        <v>2380</v>
      </c>
      <c r="I637" s="10" t="str">
        <f>IF(B637&lt;18.5,"Underweight",IF(B637&lt;25,"Normalweight",IF(B637&lt;30,"Overweight","Obesity")))</f>
        <v>Obesity</v>
      </c>
      <c r="J637" s="10" t="str">
        <f t="shared" si="9"/>
        <v>Normal</v>
      </c>
    </row>
    <row r="638" spans="1:10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>
        <v>0</v>
      </c>
      <c r="H638" t="s">
        <v>2380</v>
      </c>
      <c r="I638" s="10" t="str">
        <f>IF(B638&lt;18.5,"Underweight",IF(B638&lt;25,"Normalweight",IF(B638&lt;30,"Overweight","Obesity")))</f>
        <v>Obesity</v>
      </c>
      <c r="J638" s="10" t="str">
        <f t="shared" si="9"/>
        <v>Normal</v>
      </c>
    </row>
    <row r="639" spans="1:10" x14ac:dyDescent="0.3">
      <c r="A639" t="s">
        <v>1733</v>
      </c>
      <c r="B639">
        <v>38.04</v>
      </c>
      <c r="C639">
        <v>5.0199999999999996</v>
      </c>
      <c r="D639" t="s">
        <v>2381</v>
      </c>
      <c r="E639" t="s">
        <v>2380</v>
      </c>
      <c r="F639" t="s">
        <v>2380</v>
      </c>
      <c r="G639">
        <v>1</v>
      </c>
      <c r="H639" t="s">
        <v>2380</v>
      </c>
      <c r="I639" s="10" t="str">
        <f>IF(B639&lt;18.5,"Underweight",IF(B639&lt;25,"Normalweight",IF(B639&lt;30,"Overweight","Obesity")))</f>
        <v>Obesity</v>
      </c>
      <c r="J639" s="10" t="str">
        <f t="shared" si="9"/>
        <v>Normal</v>
      </c>
    </row>
    <row r="640" spans="1:10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>
        <v>0</v>
      </c>
      <c r="H640" t="s">
        <v>2380</v>
      </c>
      <c r="I640" s="10" t="str">
        <f>IF(B640&lt;18.5,"Underweight",IF(B640&lt;25,"Normalweight",IF(B640&lt;30,"Overweight","Obesity")))</f>
        <v>Obesity</v>
      </c>
      <c r="J640" s="10" t="str">
        <f t="shared" si="9"/>
        <v>Normal</v>
      </c>
    </row>
    <row r="641" spans="1:10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>
        <v>0</v>
      </c>
      <c r="H641" t="s">
        <v>2380</v>
      </c>
      <c r="I641" s="10" t="str">
        <f>IF(B641&lt;18.5,"Underweight",IF(B641&lt;25,"Normalweight",IF(B641&lt;30,"Overweight","Obesity")))</f>
        <v>Obesity</v>
      </c>
      <c r="J641" s="10" t="str">
        <f>IF(C640&lt;5.7,"Normal",IF(C640&lt;6.5,"Prediabetes","Diabetes"))</f>
        <v>Diabetes</v>
      </c>
    </row>
    <row r="642" spans="1:10" x14ac:dyDescent="0.3">
      <c r="A642" t="s">
        <v>1730</v>
      </c>
      <c r="B642">
        <v>50.92</v>
      </c>
      <c r="C642">
        <v>5.31</v>
      </c>
      <c r="D642" t="s">
        <v>2381</v>
      </c>
      <c r="E642" t="s">
        <v>2380</v>
      </c>
      <c r="F642" t="s">
        <v>2380</v>
      </c>
      <c r="G642">
        <v>1</v>
      </c>
      <c r="H642" t="s">
        <v>2380</v>
      </c>
      <c r="I642" s="10" t="str">
        <f>IF(B642&lt;18.5,"Underweight",IF(B642&lt;25,"Normalweight",IF(B642&lt;30,"Overweight","Obesity")))</f>
        <v>Obesity</v>
      </c>
      <c r="J642" s="10" t="str">
        <f t="shared" ref="J642:J705" si="10">IF(C641&lt;5.7,"Normal",IF(C641&lt;6.5,"Prediabetes","Diabetes"))</f>
        <v>Diabetes</v>
      </c>
    </row>
    <row r="643" spans="1:10" x14ac:dyDescent="0.3">
      <c r="A643" t="s">
        <v>1729</v>
      </c>
      <c r="B643">
        <v>21.85</v>
      </c>
      <c r="C643">
        <v>5.56</v>
      </c>
      <c r="D643" t="s">
        <v>2381</v>
      </c>
      <c r="E643" t="s">
        <v>2380</v>
      </c>
      <c r="F643" t="s">
        <v>2380</v>
      </c>
      <c r="G643">
        <v>0</v>
      </c>
      <c r="H643" t="s">
        <v>2381</v>
      </c>
      <c r="I643" s="10" t="str">
        <f>IF(B643&lt;18.5,"Underweight",IF(B643&lt;25,"Normalweight",IF(B643&lt;30,"Overweight","Obesity")))</f>
        <v>Normalweight</v>
      </c>
      <c r="J643" s="10" t="str">
        <f t="shared" si="10"/>
        <v>Normal</v>
      </c>
    </row>
    <row r="644" spans="1:10" x14ac:dyDescent="0.3">
      <c r="A644" t="s">
        <v>1728</v>
      </c>
      <c r="B644">
        <v>36.08</v>
      </c>
      <c r="C644">
        <v>7.11</v>
      </c>
      <c r="D644" t="s">
        <v>2381</v>
      </c>
      <c r="E644" t="s">
        <v>2380</v>
      </c>
      <c r="F644" t="s">
        <v>2382</v>
      </c>
      <c r="G644">
        <v>1</v>
      </c>
      <c r="H644" t="s">
        <v>2380</v>
      </c>
      <c r="I644" s="10" t="str">
        <f>IF(B644&lt;18.5,"Underweight",IF(B644&lt;25,"Normalweight",IF(B644&lt;30,"Overweight","Obesity")))</f>
        <v>Obesity</v>
      </c>
      <c r="J644" s="10" t="str">
        <f t="shared" si="10"/>
        <v>Normal</v>
      </c>
    </row>
    <row r="645" spans="1:10" x14ac:dyDescent="0.3">
      <c r="A645" t="s">
        <v>1727</v>
      </c>
      <c r="B645">
        <v>40.44</v>
      </c>
      <c r="C645">
        <v>5.13</v>
      </c>
      <c r="D645" t="s">
        <v>2381</v>
      </c>
      <c r="E645" t="s">
        <v>2380</v>
      </c>
      <c r="F645" t="s">
        <v>2382</v>
      </c>
      <c r="G645">
        <v>1</v>
      </c>
      <c r="H645" t="s">
        <v>2380</v>
      </c>
      <c r="I645" s="10" t="str">
        <f>IF(B645&lt;18.5,"Underweight",IF(B645&lt;25,"Normalweight",IF(B645&lt;30,"Overweight","Obesity")))</f>
        <v>Obesity</v>
      </c>
      <c r="J645" s="10" t="str">
        <f t="shared" si="10"/>
        <v>Diabetes</v>
      </c>
    </row>
    <row r="646" spans="1:10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>
        <v>0</v>
      </c>
      <c r="H646" t="s">
        <v>2380</v>
      </c>
      <c r="I646" s="10" t="str">
        <f>IF(B646&lt;18.5,"Underweight",IF(B646&lt;25,"Normalweight",IF(B646&lt;30,"Overweight","Obesity")))</f>
        <v>Obesity</v>
      </c>
      <c r="J646" s="10" t="str">
        <f t="shared" si="10"/>
        <v>Normal</v>
      </c>
    </row>
    <row r="647" spans="1:10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>
        <v>0</v>
      </c>
      <c r="H647" t="s">
        <v>2380</v>
      </c>
      <c r="I647" s="10" t="str">
        <f>IF(B647&lt;18.5,"Underweight",IF(B647&lt;25,"Normalweight",IF(B647&lt;30,"Overweight","Obesity")))</f>
        <v>Obesity</v>
      </c>
      <c r="J647" s="10" t="str">
        <f t="shared" si="10"/>
        <v>Diabetes</v>
      </c>
    </row>
    <row r="648" spans="1:10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>
        <v>0</v>
      </c>
      <c r="H648" t="s">
        <v>2380</v>
      </c>
      <c r="I648" s="10" t="str">
        <f>IF(B648&lt;18.5,"Underweight",IF(B648&lt;25,"Normalweight",IF(B648&lt;30,"Overweight","Obesity")))</f>
        <v>Obesity</v>
      </c>
      <c r="J648" s="10" t="str">
        <f t="shared" si="10"/>
        <v>Diabetes</v>
      </c>
    </row>
    <row r="649" spans="1:10" x14ac:dyDescent="0.3">
      <c r="A649" t="s">
        <v>1723</v>
      </c>
      <c r="B649">
        <v>39.799999999999997</v>
      </c>
      <c r="C649">
        <v>4.6500000000000004</v>
      </c>
      <c r="D649" t="s">
        <v>2381</v>
      </c>
      <c r="E649" t="s">
        <v>2380</v>
      </c>
      <c r="F649" t="s">
        <v>2380</v>
      </c>
      <c r="G649">
        <v>2</v>
      </c>
      <c r="H649" t="s">
        <v>2380</v>
      </c>
      <c r="I649" s="10" t="str">
        <f>IF(B649&lt;18.5,"Underweight",IF(B649&lt;25,"Normalweight",IF(B649&lt;30,"Overweight","Obesity")))</f>
        <v>Obesity</v>
      </c>
      <c r="J649" s="10" t="str">
        <f t="shared" si="10"/>
        <v>Diabetes</v>
      </c>
    </row>
    <row r="650" spans="1:10" x14ac:dyDescent="0.3">
      <c r="A650" t="s">
        <v>1722</v>
      </c>
      <c r="B650">
        <v>33.659999999999997</v>
      </c>
      <c r="C650">
        <v>5.65</v>
      </c>
      <c r="D650" t="s">
        <v>2381</v>
      </c>
      <c r="E650" t="s">
        <v>2380</v>
      </c>
      <c r="F650" t="s">
        <v>2380</v>
      </c>
      <c r="G650">
        <v>2</v>
      </c>
      <c r="H650" t="s">
        <v>2380</v>
      </c>
      <c r="I650" s="10" t="str">
        <f>IF(B650&lt;18.5,"Underweight",IF(B650&lt;25,"Normalweight",IF(B650&lt;30,"Overweight","Obesity")))</f>
        <v>Obesity</v>
      </c>
      <c r="J650" s="10" t="str">
        <f t="shared" si="10"/>
        <v>Normal</v>
      </c>
    </row>
    <row r="651" spans="1:10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>
        <v>0</v>
      </c>
      <c r="H651" t="s">
        <v>2380</v>
      </c>
      <c r="I651" s="10" t="str">
        <f>IF(B651&lt;18.5,"Underweight",IF(B651&lt;25,"Normalweight",IF(B651&lt;30,"Overweight","Obesity")))</f>
        <v>Obesity</v>
      </c>
      <c r="J651" s="10" t="str">
        <f>IF(C650&lt;5.7,"Normal",IF(C650&lt;6.5,"Prediabetes","Diabetes"))</f>
        <v>Normal</v>
      </c>
    </row>
    <row r="652" spans="1:10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>
        <v>0</v>
      </c>
      <c r="H652" t="s">
        <v>2380</v>
      </c>
      <c r="I652" s="10" t="str">
        <f>IF(B652&lt;18.5,"Underweight",IF(B652&lt;25,"Normalweight",IF(B652&lt;30,"Overweight","Obesity")))</f>
        <v>Obesity</v>
      </c>
      <c r="J652" s="10" t="str">
        <f t="shared" si="10"/>
        <v>Diabetes</v>
      </c>
    </row>
    <row r="653" spans="1:10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>
        <v>0</v>
      </c>
      <c r="H653" t="s">
        <v>2380</v>
      </c>
      <c r="I653" s="10" t="str">
        <f>IF(B653&lt;18.5,"Underweight",IF(B653&lt;25,"Normalweight",IF(B653&lt;30,"Overweight","Obesity")))</f>
        <v>Obesity</v>
      </c>
      <c r="J653" s="10" t="str">
        <f t="shared" si="10"/>
        <v>Diabetes</v>
      </c>
    </row>
    <row r="654" spans="1:10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  <c r="I654" s="10" t="str">
        <f>IF(B654&lt;18.5,"Underweight",IF(B654&lt;25,"Normalweight",IF(B654&lt;30,"Overweight","Obesity")))</f>
        <v>Obesity</v>
      </c>
      <c r="J654" s="10" t="str">
        <f t="shared" si="10"/>
        <v>Diabetes</v>
      </c>
    </row>
    <row r="655" spans="1:10" x14ac:dyDescent="0.3">
      <c r="A655" t="s">
        <v>1717</v>
      </c>
      <c r="B655">
        <v>43.08</v>
      </c>
      <c r="C655">
        <v>8.9600000000000009</v>
      </c>
      <c r="D655" t="s">
        <v>2381</v>
      </c>
      <c r="E655" t="s">
        <v>2380</v>
      </c>
      <c r="F655" t="s">
        <v>2380</v>
      </c>
      <c r="G655">
        <v>1</v>
      </c>
      <c r="H655" t="s">
        <v>2380</v>
      </c>
      <c r="I655" s="10" t="str">
        <f>IF(B655&lt;18.5,"Underweight",IF(B655&lt;25,"Normalweight",IF(B655&lt;30,"Overweight","Obesity")))</f>
        <v>Obesity</v>
      </c>
      <c r="J655" s="10" t="str">
        <f t="shared" si="10"/>
        <v>Normal</v>
      </c>
    </row>
    <row r="656" spans="1:10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>
        <v>0</v>
      </c>
      <c r="H656" t="s">
        <v>2380</v>
      </c>
      <c r="I656" s="10" t="str">
        <f>IF(B656&lt;18.5,"Underweight",IF(B656&lt;25,"Normalweight",IF(B656&lt;30,"Overweight","Obesity")))</f>
        <v>Obesity</v>
      </c>
      <c r="J656" s="10" t="str">
        <f t="shared" si="10"/>
        <v>Diabetes</v>
      </c>
    </row>
    <row r="657" spans="1:10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>
        <v>0</v>
      </c>
      <c r="H657" t="s">
        <v>2380</v>
      </c>
      <c r="I657" s="10" t="str">
        <f>IF(B657&lt;18.5,"Underweight",IF(B657&lt;25,"Normalweight",IF(B657&lt;30,"Overweight","Obesity")))</f>
        <v>Obesity</v>
      </c>
      <c r="J657" s="10" t="str">
        <f t="shared" si="10"/>
        <v>Diabetes</v>
      </c>
    </row>
    <row r="658" spans="1:10" x14ac:dyDescent="0.3">
      <c r="A658" t="s">
        <v>1714</v>
      </c>
      <c r="B658">
        <v>42.95</v>
      </c>
      <c r="C658">
        <v>11.88</v>
      </c>
      <c r="D658" t="s">
        <v>2381</v>
      </c>
      <c r="E658" t="s">
        <v>2380</v>
      </c>
      <c r="F658" t="s">
        <v>2380</v>
      </c>
      <c r="G658">
        <v>2</v>
      </c>
      <c r="H658" t="s">
        <v>2380</v>
      </c>
      <c r="I658" s="10" t="str">
        <f>IF(B658&lt;18.5,"Underweight",IF(B658&lt;25,"Normalweight",IF(B658&lt;30,"Overweight","Obesity")))</f>
        <v>Obesity</v>
      </c>
      <c r="J658" s="10" t="str">
        <f t="shared" si="10"/>
        <v>Diabetes</v>
      </c>
    </row>
    <row r="659" spans="1:10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2382</v>
      </c>
      <c r="G659">
        <v>1</v>
      </c>
      <c r="H659" t="s">
        <v>2380</v>
      </c>
      <c r="I659" s="10" t="str">
        <f>IF(B659&lt;18.5,"Underweight",IF(B659&lt;25,"Normalweight",IF(B659&lt;30,"Overweight","Obesity")))</f>
        <v>Obesity</v>
      </c>
      <c r="J659" s="10" t="str">
        <f t="shared" si="10"/>
        <v>Diabetes</v>
      </c>
    </row>
    <row r="660" spans="1:10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>
        <v>0</v>
      </c>
      <c r="H660" t="s">
        <v>2380</v>
      </c>
      <c r="I660" s="10" t="str">
        <f>IF(B660&lt;18.5,"Underweight",IF(B660&lt;25,"Normalweight",IF(B660&lt;30,"Overweight","Obesity")))</f>
        <v>Obesity</v>
      </c>
      <c r="J660" s="10" t="str">
        <f t="shared" si="10"/>
        <v>Normal</v>
      </c>
    </row>
    <row r="661" spans="1:10" x14ac:dyDescent="0.3">
      <c r="A661" t="s">
        <v>1711</v>
      </c>
      <c r="B661">
        <v>17.954999999999998</v>
      </c>
      <c r="C661">
        <v>5.29</v>
      </c>
      <c r="D661" t="s">
        <v>2381</v>
      </c>
      <c r="E661" t="s">
        <v>2380</v>
      </c>
      <c r="F661" t="s">
        <v>2380</v>
      </c>
      <c r="G661">
        <v>1</v>
      </c>
      <c r="H661" t="s">
        <v>2381</v>
      </c>
      <c r="I661" s="10" t="str">
        <f>IF(B661&lt;18.5,"Underweight",IF(B661&lt;25,"Normalweight",IF(B661&lt;30,"Overweight","Obesity")))</f>
        <v>Underweight</v>
      </c>
      <c r="J661" s="10" t="str">
        <f>IF(C660&lt;5.7,"Normal",IF(C660&lt;6.5,"Prediabetes","Diabetes"))</f>
        <v>Diabetes</v>
      </c>
    </row>
    <row r="662" spans="1:10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  <c r="I662" s="10" t="str">
        <f>IF(B662&lt;18.5,"Underweight",IF(B662&lt;25,"Normalweight",IF(B662&lt;30,"Overweight","Obesity")))</f>
        <v>Overweight</v>
      </c>
      <c r="J662" s="10" t="str">
        <f t="shared" si="10"/>
        <v>Normal</v>
      </c>
    </row>
    <row r="663" spans="1:10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>
        <v>0</v>
      </c>
      <c r="H663" t="s">
        <v>2380</v>
      </c>
      <c r="I663" s="10" t="str">
        <f>IF(B663&lt;18.5,"Underweight",IF(B663&lt;25,"Normalweight",IF(B663&lt;30,"Overweight","Obesity")))</f>
        <v>Obesity</v>
      </c>
      <c r="J663" s="10" t="str">
        <f t="shared" si="10"/>
        <v>Diabetes</v>
      </c>
    </row>
    <row r="664" spans="1:10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>
        <v>0</v>
      </c>
      <c r="H664" t="s">
        <v>2380</v>
      </c>
      <c r="I664" s="10" t="str">
        <f>IF(B664&lt;18.5,"Underweight",IF(B664&lt;25,"Normalweight",IF(B664&lt;30,"Overweight","Obesity")))</f>
        <v>Obesity</v>
      </c>
      <c r="J664" s="10" t="str">
        <f t="shared" si="10"/>
        <v>Diabetes</v>
      </c>
    </row>
    <row r="665" spans="1:10" x14ac:dyDescent="0.3">
      <c r="A665" t="s">
        <v>1707</v>
      </c>
      <c r="B665">
        <v>49.53</v>
      </c>
      <c r="C665">
        <v>9.1300000000000008</v>
      </c>
      <c r="D665" t="s">
        <v>2381</v>
      </c>
      <c r="E665" t="s">
        <v>2380</v>
      </c>
      <c r="F665" t="s">
        <v>2380</v>
      </c>
      <c r="G665">
        <v>0</v>
      </c>
      <c r="H665" t="s">
        <v>2380</v>
      </c>
      <c r="I665" s="10" t="str">
        <f>IF(B665&lt;18.5,"Underweight",IF(B665&lt;25,"Normalweight",IF(B665&lt;30,"Overweight","Obesity")))</f>
        <v>Obesity</v>
      </c>
      <c r="J665" s="10" t="str">
        <f t="shared" si="10"/>
        <v>Diabetes</v>
      </c>
    </row>
    <row r="666" spans="1:10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  <c r="I666" s="10" t="str">
        <f>IF(B666&lt;18.5,"Underweight",IF(B666&lt;25,"Normalweight",IF(B666&lt;30,"Overweight","Obesity")))</f>
        <v>Obesity</v>
      </c>
      <c r="J666" s="10" t="str">
        <f t="shared" si="10"/>
        <v>Diabetes</v>
      </c>
    </row>
    <row r="667" spans="1:10" x14ac:dyDescent="0.3">
      <c r="A667" t="s">
        <v>1705</v>
      </c>
      <c r="B667">
        <v>39.979999999999997</v>
      </c>
      <c r="C667">
        <v>9.4600000000000009</v>
      </c>
      <c r="D667" t="s">
        <v>2381</v>
      </c>
      <c r="E667" t="s">
        <v>2380</v>
      </c>
      <c r="F667" t="s">
        <v>2380</v>
      </c>
      <c r="G667">
        <v>2</v>
      </c>
      <c r="H667" t="s">
        <v>2380</v>
      </c>
      <c r="I667" s="10" t="str">
        <f>IF(B667&lt;18.5,"Underweight",IF(B667&lt;25,"Normalweight",IF(B667&lt;30,"Overweight","Obesity")))</f>
        <v>Obesity</v>
      </c>
      <c r="J667" s="10" t="str">
        <f t="shared" si="10"/>
        <v>Diabetes</v>
      </c>
    </row>
    <row r="668" spans="1:10" x14ac:dyDescent="0.3">
      <c r="A668" t="s">
        <v>1704</v>
      </c>
      <c r="B668">
        <v>46.51</v>
      </c>
      <c r="C668">
        <v>8.69</v>
      </c>
      <c r="D668" t="s">
        <v>2381</v>
      </c>
      <c r="E668" t="s">
        <v>2380</v>
      </c>
      <c r="F668" t="s">
        <v>2380</v>
      </c>
      <c r="G668">
        <v>0</v>
      </c>
      <c r="H668" t="s">
        <v>2380</v>
      </c>
      <c r="I668" s="10" t="str">
        <f>IF(B668&lt;18.5,"Underweight",IF(B668&lt;25,"Normalweight",IF(B668&lt;30,"Overweight","Obesity")))</f>
        <v>Obesity</v>
      </c>
      <c r="J668" s="10" t="str">
        <f t="shared" si="10"/>
        <v>Diabetes</v>
      </c>
    </row>
    <row r="669" spans="1:10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2382</v>
      </c>
      <c r="G669">
        <v>1</v>
      </c>
      <c r="H669" t="s">
        <v>2380</v>
      </c>
      <c r="I669" s="10" t="str">
        <f>IF(B669&lt;18.5,"Underweight",IF(B669&lt;25,"Normalweight",IF(B669&lt;30,"Overweight","Obesity")))</f>
        <v>Obesity</v>
      </c>
      <c r="J669" s="10" t="str">
        <f t="shared" si="10"/>
        <v>Diabetes</v>
      </c>
    </row>
    <row r="670" spans="1:10" x14ac:dyDescent="0.3">
      <c r="A670" t="s">
        <v>1702</v>
      </c>
      <c r="B670">
        <v>42.28</v>
      </c>
      <c r="C670">
        <v>9.16</v>
      </c>
      <c r="D670" t="s">
        <v>2381</v>
      </c>
      <c r="E670" t="s">
        <v>2380</v>
      </c>
      <c r="F670" t="s">
        <v>2380</v>
      </c>
      <c r="G670">
        <v>1</v>
      </c>
      <c r="H670" t="s">
        <v>2380</v>
      </c>
      <c r="I670" s="10" t="str">
        <f>IF(B670&lt;18.5,"Underweight",IF(B670&lt;25,"Normalweight",IF(B670&lt;30,"Overweight","Obesity")))</f>
        <v>Obesity</v>
      </c>
      <c r="J670" s="10" t="str">
        <f t="shared" si="10"/>
        <v>Normal</v>
      </c>
    </row>
    <row r="671" spans="1:10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>
        <v>0</v>
      </c>
      <c r="H671" t="s">
        <v>2380</v>
      </c>
      <c r="I671" s="10" t="str">
        <f>IF(B671&lt;18.5,"Underweight",IF(B671&lt;25,"Normalweight",IF(B671&lt;30,"Overweight","Obesity")))</f>
        <v>Obesity</v>
      </c>
      <c r="J671" s="10" t="str">
        <f>IF(C670&lt;5.7,"Normal",IF(C670&lt;6.5,"Prediabetes","Diabetes"))</f>
        <v>Diabetes</v>
      </c>
    </row>
    <row r="672" spans="1:10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>
        <v>0</v>
      </c>
      <c r="H672" t="s">
        <v>2380</v>
      </c>
      <c r="I672" s="10" t="str">
        <f>IF(B672&lt;18.5,"Underweight",IF(B672&lt;25,"Normalweight",IF(B672&lt;30,"Overweight","Obesity")))</f>
        <v>Obesity</v>
      </c>
      <c r="J672" s="10" t="str">
        <f t="shared" si="10"/>
        <v>Diabetes</v>
      </c>
    </row>
    <row r="673" spans="1:10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>
        <v>0</v>
      </c>
      <c r="H673" t="s">
        <v>2381</v>
      </c>
      <c r="I673" s="10" t="str">
        <f>IF(B673&lt;18.5,"Underweight",IF(B673&lt;25,"Normalweight",IF(B673&lt;30,"Overweight","Obesity")))</f>
        <v>Normalweight</v>
      </c>
      <c r="J673" s="10" t="str">
        <f t="shared" si="10"/>
        <v>Diabetes</v>
      </c>
    </row>
    <row r="674" spans="1:10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>
        <v>0</v>
      </c>
      <c r="H674" t="s">
        <v>2380</v>
      </c>
      <c r="I674" s="10" t="str">
        <f>IF(B674&lt;18.5,"Underweight",IF(B674&lt;25,"Normalweight",IF(B674&lt;30,"Overweight","Obesity")))</f>
        <v>Obesity</v>
      </c>
      <c r="J674" s="10" t="str">
        <f t="shared" si="10"/>
        <v>Diabetes</v>
      </c>
    </row>
    <row r="675" spans="1:10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  <c r="I675" s="10" t="str">
        <f>IF(B675&lt;18.5,"Underweight",IF(B675&lt;25,"Normalweight",IF(B675&lt;30,"Overweight","Obesity")))</f>
        <v>Obesity</v>
      </c>
      <c r="J675" s="10" t="str">
        <f t="shared" si="10"/>
        <v>Normal</v>
      </c>
    </row>
    <row r="676" spans="1:10" x14ac:dyDescent="0.3">
      <c r="A676" t="s">
        <v>1696</v>
      </c>
      <c r="B676">
        <v>39.340000000000003</v>
      </c>
      <c r="C676">
        <v>5.0199999999999996</v>
      </c>
      <c r="D676" t="s">
        <v>2381</v>
      </c>
      <c r="E676" t="s">
        <v>2380</v>
      </c>
      <c r="F676" t="s">
        <v>2382</v>
      </c>
      <c r="G676">
        <v>1</v>
      </c>
      <c r="H676" t="s">
        <v>2380</v>
      </c>
      <c r="I676" s="10" t="str">
        <f>IF(B676&lt;18.5,"Underweight",IF(B676&lt;25,"Normalweight",IF(B676&lt;30,"Overweight","Obesity")))</f>
        <v>Obesity</v>
      </c>
      <c r="J676" s="10" t="str">
        <f t="shared" si="10"/>
        <v>Diabetes</v>
      </c>
    </row>
    <row r="677" spans="1:10" x14ac:dyDescent="0.3">
      <c r="A677" t="s">
        <v>1695</v>
      </c>
      <c r="B677">
        <v>47</v>
      </c>
      <c r="C677">
        <v>10.64</v>
      </c>
      <c r="D677" t="s">
        <v>2381</v>
      </c>
      <c r="E677" t="s">
        <v>2380</v>
      </c>
      <c r="F677" t="s">
        <v>2380</v>
      </c>
      <c r="G677">
        <v>0</v>
      </c>
      <c r="H677" t="s">
        <v>2380</v>
      </c>
      <c r="I677" s="10" t="str">
        <f>IF(B677&lt;18.5,"Underweight",IF(B677&lt;25,"Normalweight",IF(B677&lt;30,"Overweight","Obesity")))</f>
        <v>Obesity</v>
      </c>
      <c r="J677" s="10" t="str">
        <f t="shared" si="10"/>
        <v>Normal</v>
      </c>
    </row>
    <row r="678" spans="1:10" x14ac:dyDescent="0.3">
      <c r="A678" t="s">
        <v>1694</v>
      </c>
      <c r="B678">
        <v>36.71</v>
      </c>
      <c r="C678">
        <v>8.74</v>
      </c>
      <c r="D678" t="s">
        <v>2381</v>
      </c>
      <c r="E678" t="s">
        <v>2380</v>
      </c>
      <c r="F678" t="s">
        <v>2380</v>
      </c>
      <c r="G678">
        <v>0</v>
      </c>
      <c r="H678" t="s">
        <v>2380</v>
      </c>
      <c r="I678" s="10" t="str">
        <f>IF(B678&lt;18.5,"Underweight",IF(B678&lt;25,"Normalweight",IF(B678&lt;30,"Overweight","Obesity")))</f>
        <v>Obesity</v>
      </c>
      <c r="J678" s="10" t="str">
        <f t="shared" si="10"/>
        <v>Diabetes</v>
      </c>
    </row>
    <row r="679" spans="1:10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>
        <v>0</v>
      </c>
      <c r="H679" t="s">
        <v>2380</v>
      </c>
      <c r="I679" s="10" t="str">
        <f>IF(B679&lt;18.5,"Underweight",IF(B679&lt;25,"Normalweight",IF(B679&lt;30,"Overweight","Obesity")))</f>
        <v>Obesity</v>
      </c>
      <c r="J679" s="10" t="str">
        <f t="shared" si="10"/>
        <v>Diabetes</v>
      </c>
    </row>
    <row r="680" spans="1:10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>
        <v>0</v>
      </c>
      <c r="H680" t="s">
        <v>2380</v>
      </c>
      <c r="I680" s="10" t="str">
        <f>IF(B680&lt;18.5,"Underweight",IF(B680&lt;25,"Normalweight",IF(B680&lt;30,"Overweight","Obesity")))</f>
        <v>Obesity</v>
      </c>
      <c r="J680" s="10" t="str">
        <f t="shared" si="10"/>
        <v>Normal</v>
      </c>
    </row>
    <row r="681" spans="1:10" x14ac:dyDescent="0.3">
      <c r="A681" t="s">
        <v>1691</v>
      </c>
      <c r="B681">
        <v>36.979999999999997</v>
      </c>
      <c r="C681">
        <v>9.56</v>
      </c>
      <c r="D681" t="s">
        <v>2381</v>
      </c>
      <c r="E681" t="s">
        <v>2380</v>
      </c>
      <c r="F681" t="s">
        <v>2380</v>
      </c>
      <c r="G681">
        <v>0</v>
      </c>
      <c r="H681" t="s">
        <v>2380</v>
      </c>
      <c r="I681" s="10" t="str">
        <f>IF(B681&lt;18.5,"Underweight",IF(B681&lt;25,"Normalweight",IF(B681&lt;30,"Overweight","Obesity")))</f>
        <v>Obesity</v>
      </c>
      <c r="J681" s="10" t="str">
        <f>IF(C680&lt;5.7,"Normal",IF(C680&lt;6.5,"Prediabetes","Diabetes"))</f>
        <v>Diabetes</v>
      </c>
    </row>
    <row r="682" spans="1:10" x14ac:dyDescent="0.3">
      <c r="A682" t="s">
        <v>1690</v>
      </c>
      <c r="B682">
        <v>32.395000000000003</v>
      </c>
      <c r="C682">
        <v>8.23</v>
      </c>
      <c r="D682" t="s">
        <v>2381</v>
      </c>
      <c r="E682" t="s">
        <v>2380</v>
      </c>
      <c r="F682" t="s">
        <v>2382</v>
      </c>
      <c r="G682">
        <v>1</v>
      </c>
      <c r="H682" t="s">
        <v>2380</v>
      </c>
      <c r="I682" s="10" t="str">
        <f>IF(B682&lt;18.5,"Underweight",IF(B682&lt;25,"Normalweight",IF(B682&lt;30,"Overweight","Obesity")))</f>
        <v>Obesity</v>
      </c>
      <c r="J682" s="10" t="str">
        <f t="shared" si="10"/>
        <v>Diabetes</v>
      </c>
    </row>
    <row r="683" spans="1:10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>
        <v>0</v>
      </c>
      <c r="H683" t="s">
        <v>2380</v>
      </c>
      <c r="I683" s="10" t="str">
        <f>IF(B683&lt;18.5,"Underweight",IF(B683&lt;25,"Normalweight",IF(B683&lt;30,"Overweight","Obesity")))</f>
        <v>Obesity</v>
      </c>
      <c r="J683" s="10" t="str">
        <f t="shared" si="10"/>
        <v>Diabetes</v>
      </c>
    </row>
    <row r="684" spans="1:10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2381</v>
      </c>
      <c r="I684" s="10" t="str">
        <f>IF(B684&lt;18.5,"Underweight",IF(B684&lt;25,"Normalweight",IF(B684&lt;30,"Overweight","Obesity")))</f>
        <v>Normalweight</v>
      </c>
      <c r="J684" s="10" t="str">
        <f t="shared" si="10"/>
        <v>Diabetes</v>
      </c>
    </row>
    <row r="685" spans="1:10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>
        <v>0</v>
      </c>
      <c r="H685" t="s">
        <v>2380</v>
      </c>
      <c r="I685" s="10" t="str">
        <f>IF(B685&lt;18.5,"Underweight",IF(B685&lt;25,"Normalweight",IF(B685&lt;30,"Overweight","Obesity")))</f>
        <v>Obesity</v>
      </c>
      <c r="J685" s="10" t="str">
        <f t="shared" si="10"/>
        <v>Normal</v>
      </c>
    </row>
    <row r="686" spans="1:10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>
        <v>0</v>
      </c>
      <c r="H686" t="s">
        <v>2380</v>
      </c>
      <c r="I686" s="10" t="str">
        <f>IF(B686&lt;18.5,"Underweight",IF(B686&lt;25,"Normalweight",IF(B686&lt;30,"Overweight","Obesity")))</f>
        <v>Obesity</v>
      </c>
      <c r="J686" s="10" t="str">
        <f t="shared" si="10"/>
        <v>Prediabetes</v>
      </c>
    </row>
    <row r="687" spans="1:10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2382</v>
      </c>
      <c r="G687">
        <v>1</v>
      </c>
      <c r="H687" t="s">
        <v>2380</v>
      </c>
      <c r="I687" s="10" t="str">
        <f>IF(B687&lt;18.5,"Underweight",IF(B687&lt;25,"Normalweight",IF(B687&lt;30,"Overweight","Obesity")))</f>
        <v>Overweight</v>
      </c>
      <c r="J687" s="10" t="str">
        <f t="shared" si="10"/>
        <v>Normal</v>
      </c>
    </row>
    <row r="688" spans="1:10" x14ac:dyDescent="0.3">
      <c r="A688" t="s">
        <v>1684</v>
      </c>
      <c r="B688">
        <v>35.200000000000003</v>
      </c>
      <c r="C688">
        <v>6.26</v>
      </c>
      <c r="D688" t="s">
        <v>2381</v>
      </c>
      <c r="E688" t="s">
        <v>2380</v>
      </c>
      <c r="F688" t="s">
        <v>2380</v>
      </c>
      <c r="G688">
        <v>2</v>
      </c>
      <c r="H688" t="s">
        <v>2380</v>
      </c>
      <c r="I688" s="10" t="str">
        <f>IF(B688&lt;18.5,"Underweight",IF(B688&lt;25,"Normalweight",IF(B688&lt;30,"Overweight","Obesity")))</f>
        <v>Obesity</v>
      </c>
      <c r="J688" s="10" t="str">
        <f t="shared" si="10"/>
        <v>Prediabetes</v>
      </c>
    </row>
    <row r="689" spans="1:10" x14ac:dyDescent="0.3">
      <c r="A689" t="s">
        <v>1683</v>
      </c>
      <c r="B689">
        <v>41.26</v>
      </c>
      <c r="C689">
        <v>5.97</v>
      </c>
      <c r="D689" t="s">
        <v>2381</v>
      </c>
      <c r="E689" t="s">
        <v>2380</v>
      </c>
      <c r="F689" t="s">
        <v>2380</v>
      </c>
      <c r="G689">
        <v>0</v>
      </c>
      <c r="H689" t="s">
        <v>2380</v>
      </c>
      <c r="I689" s="10" t="str">
        <f>IF(B689&lt;18.5,"Underweight",IF(B689&lt;25,"Normalweight",IF(B689&lt;30,"Overweight","Obesity")))</f>
        <v>Obesity</v>
      </c>
      <c r="J689" s="10" t="str">
        <f t="shared" si="10"/>
        <v>Prediabetes</v>
      </c>
    </row>
    <row r="690" spans="1:10" x14ac:dyDescent="0.3">
      <c r="A690" t="s">
        <v>1682</v>
      </c>
      <c r="B690">
        <v>17.195</v>
      </c>
      <c r="C690">
        <v>5.29</v>
      </c>
      <c r="D690" t="s">
        <v>2381</v>
      </c>
      <c r="E690" t="s">
        <v>2380</v>
      </c>
      <c r="F690" t="s">
        <v>2380</v>
      </c>
      <c r="G690">
        <v>0</v>
      </c>
      <c r="H690" t="s">
        <v>2381</v>
      </c>
      <c r="I690" s="10" t="str">
        <f>IF(B690&lt;18.5,"Underweight",IF(B690&lt;25,"Normalweight",IF(B690&lt;30,"Overweight","Obesity")))</f>
        <v>Underweight</v>
      </c>
      <c r="J690" s="10" t="str">
        <f t="shared" si="10"/>
        <v>Prediabetes</v>
      </c>
    </row>
    <row r="691" spans="1:10" x14ac:dyDescent="0.3">
      <c r="A691" t="s">
        <v>1681</v>
      </c>
      <c r="B691">
        <v>23.085000000000001</v>
      </c>
      <c r="C691">
        <v>4.2699999999999996</v>
      </c>
      <c r="D691" t="s">
        <v>2381</v>
      </c>
      <c r="E691" t="s">
        <v>2380</v>
      </c>
      <c r="F691" t="s">
        <v>2380</v>
      </c>
      <c r="G691">
        <v>2</v>
      </c>
      <c r="H691" t="s">
        <v>2380</v>
      </c>
      <c r="I691" s="10" t="str">
        <f>IF(B691&lt;18.5,"Underweight",IF(B691&lt;25,"Normalweight",IF(B691&lt;30,"Overweight","Obesity")))</f>
        <v>Normalweight</v>
      </c>
      <c r="J691" s="10" t="str">
        <f>IF(C690&lt;5.7,"Normal",IF(C690&lt;6.5,"Prediabetes","Diabetes"))</f>
        <v>Normal</v>
      </c>
    </row>
    <row r="692" spans="1:10" x14ac:dyDescent="0.3">
      <c r="A692" t="s">
        <v>1680</v>
      </c>
      <c r="B692">
        <v>21.66</v>
      </c>
      <c r="C692">
        <v>5.2</v>
      </c>
      <c r="D692" t="s">
        <v>2381</v>
      </c>
      <c r="E692" t="s">
        <v>2380</v>
      </c>
      <c r="F692" t="s">
        <v>2380</v>
      </c>
      <c r="G692">
        <v>2</v>
      </c>
      <c r="H692" t="s">
        <v>2380</v>
      </c>
      <c r="I692" s="10" t="str">
        <f>IF(B692&lt;18.5,"Underweight",IF(B692&lt;25,"Normalweight",IF(B692&lt;30,"Overweight","Obesity")))</f>
        <v>Normalweight</v>
      </c>
      <c r="J692" s="10" t="str">
        <f t="shared" si="10"/>
        <v>Normal</v>
      </c>
    </row>
    <row r="693" spans="1:10" x14ac:dyDescent="0.3">
      <c r="A693" t="s">
        <v>1679</v>
      </c>
      <c r="B693">
        <v>36.47</v>
      </c>
      <c r="C693">
        <v>8.23</v>
      </c>
      <c r="D693" t="s">
        <v>2381</v>
      </c>
      <c r="E693" t="s">
        <v>2380</v>
      </c>
      <c r="F693" t="s">
        <v>2380</v>
      </c>
      <c r="G693">
        <v>0</v>
      </c>
      <c r="H693" t="s">
        <v>2380</v>
      </c>
      <c r="I693" s="10" t="str">
        <f>IF(B693&lt;18.5,"Underweight",IF(B693&lt;25,"Normalweight",IF(B693&lt;30,"Overweight","Obesity")))</f>
        <v>Obesity</v>
      </c>
      <c r="J693" s="10" t="str">
        <f t="shared" si="10"/>
        <v>Normal</v>
      </c>
    </row>
    <row r="694" spans="1:10" x14ac:dyDescent="0.3">
      <c r="A694" t="s">
        <v>1678</v>
      </c>
      <c r="B694">
        <v>36.08</v>
      </c>
      <c r="C694">
        <v>10.33</v>
      </c>
      <c r="D694" t="s">
        <v>2381</v>
      </c>
      <c r="E694" t="s">
        <v>2380</v>
      </c>
      <c r="F694" t="s">
        <v>2380</v>
      </c>
      <c r="G694">
        <v>0</v>
      </c>
      <c r="H694" t="s">
        <v>2380</v>
      </c>
      <c r="I694" s="10" t="str">
        <f>IF(B694&lt;18.5,"Underweight",IF(B694&lt;25,"Normalweight",IF(B694&lt;30,"Overweight","Obesity")))</f>
        <v>Obesity</v>
      </c>
      <c r="J694" s="10" t="str">
        <f t="shared" si="10"/>
        <v>Diabetes</v>
      </c>
    </row>
    <row r="695" spans="1:10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>
        <v>0</v>
      </c>
      <c r="H695" t="s">
        <v>2380</v>
      </c>
      <c r="I695" s="10" t="str">
        <f>IF(B695&lt;18.5,"Underweight",IF(B695&lt;25,"Normalweight",IF(B695&lt;30,"Overweight","Obesity")))</f>
        <v>Normalweight</v>
      </c>
      <c r="J695" s="10" t="str">
        <f t="shared" si="10"/>
        <v>Diabetes</v>
      </c>
    </row>
    <row r="696" spans="1:10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  <c r="I696" s="10" t="str">
        <f>IF(B696&lt;18.5,"Underweight",IF(B696&lt;25,"Normalweight",IF(B696&lt;30,"Overweight","Obesity")))</f>
        <v>Obesity</v>
      </c>
      <c r="J696" s="10" t="str">
        <f t="shared" si="10"/>
        <v>Prediabetes</v>
      </c>
    </row>
    <row r="697" spans="1:10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  <c r="I697" s="10" t="str">
        <f>IF(B697&lt;18.5,"Underweight",IF(B697&lt;25,"Normalweight",IF(B697&lt;30,"Overweight","Obesity")))</f>
        <v>Obesity</v>
      </c>
      <c r="J697" s="10" t="str">
        <f t="shared" si="10"/>
        <v>Diabetes</v>
      </c>
    </row>
    <row r="698" spans="1:10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  <c r="I698" s="10" t="str">
        <f>IF(B698&lt;18.5,"Underweight",IF(B698&lt;25,"Normalweight",IF(B698&lt;30,"Overweight","Obesity")))</f>
        <v>Overweight</v>
      </c>
      <c r="J698" s="10" t="str">
        <f t="shared" si="10"/>
        <v>Diabetes</v>
      </c>
    </row>
    <row r="699" spans="1:10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>
        <v>0</v>
      </c>
      <c r="H699" t="s">
        <v>2380</v>
      </c>
      <c r="I699" s="10" t="str">
        <f>IF(B699&lt;18.5,"Underweight",IF(B699&lt;25,"Normalweight",IF(B699&lt;30,"Overweight","Obesity")))</f>
        <v>Overweight</v>
      </c>
      <c r="J699" s="10" t="str">
        <f t="shared" si="10"/>
        <v>Diabetes</v>
      </c>
    </row>
    <row r="700" spans="1:10" x14ac:dyDescent="0.3">
      <c r="A700" t="s">
        <v>1672</v>
      </c>
      <c r="B700">
        <v>26.695</v>
      </c>
      <c r="C700">
        <v>10.14</v>
      </c>
      <c r="D700" t="s">
        <v>2381</v>
      </c>
      <c r="E700" t="s">
        <v>2380</v>
      </c>
      <c r="F700" t="s">
        <v>2382</v>
      </c>
      <c r="G700">
        <v>1</v>
      </c>
      <c r="H700" t="s">
        <v>2380</v>
      </c>
      <c r="I700" s="10" t="str">
        <f>IF(B700&lt;18.5,"Underweight",IF(B700&lt;25,"Normalweight",IF(B700&lt;30,"Overweight","Obesity")))</f>
        <v>Overweight</v>
      </c>
      <c r="J700" s="10" t="str">
        <f t="shared" si="10"/>
        <v>Diabetes</v>
      </c>
    </row>
    <row r="701" spans="1:10" x14ac:dyDescent="0.3">
      <c r="A701" t="s">
        <v>1671</v>
      </c>
      <c r="B701">
        <v>32.799999999999997</v>
      </c>
      <c r="C701">
        <v>6.06</v>
      </c>
      <c r="D701" t="s">
        <v>2381</v>
      </c>
      <c r="E701" t="s">
        <v>2380</v>
      </c>
      <c r="F701" t="s">
        <v>2380</v>
      </c>
      <c r="G701">
        <v>1</v>
      </c>
      <c r="H701" t="s">
        <v>2380</v>
      </c>
      <c r="I701" s="10" t="str">
        <f>IF(B701&lt;18.5,"Underweight",IF(B701&lt;25,"Normalweight",IF(B701&lt;30,"Overweight","Obesity")))</f>
        <v>Obesity</v>
      </c>
      <c r="J701" s="10" t="str">
        <f>IF(C700&lt;5.7,"Normal",IF(C700&lt;6.5,"Prediabetes","Diabetes"))</f>
        <v>Diabetes</v>
      </c>
    </row>
    <row r="702" spans="1:10" x14ac:dyDescent="0.3">
      <c r="A702" t="s">
        <v>1670</v>
      </c>
      <c r="B702">
        <v>35.869999999999997</v>
      </c>
      <c r="C702">
        <v>9.91</v>
      </c>
      <c r="D702" t="s">
        <v>2381</v>
      </c>
      <c r="E702" t="s">
        <v>2380</v>
      </c>
      <c r="F702" t="s">
        <v>2380</v>
      </c>
      <c r="G702">
        <v>0</v>
      </c>
      <c r="H702" t="s">
        <v>2380</v>
      </c>
      <c r="I702" s="10" t="str">
        <f>IF(B702&lt;18.5,"Underweight",IF(B702&lt;25,"Normalweight",IF(B702&lt;30,"Overweight","Obesity")))</f>
        <v>Obesity</v>
      </c>
      <c r="J702" s="10" t="str">
        <f>IF(C701&lt;5.7,"Normal",IF(C701&lt;6.5,"Prediabetes","Diabetes"))</f>
        <v>Prediabetes</v>
      </c>
    </row>
    <row r="703" spans="1:10" x14ac:dyDescent="0.3">
      <c r="A703" t="s">
        <v>1669</v>
      </c>
      <c r="B703">
        <v>21.66</v>
      </c>
      <c r="C703">
        <v>4.1399999999999997</v>
      </c>
      <c r="D703" t="s">
        <v>2381</v>
      </c>
      <c r="E703" t="s">
        <v>2380</v>
      </c>
      <c r="F703" t="s">
        <v>2380</v>
      </c>
      <c r="G703">
        <v>2</v>
      </c>
      <c r="H703" t="s">
        <v>2380</v>
      </c>
      <c r="I703" s="10" t="str">
        <f>IF(B703&lt;18.5,"Underweight",IF(B703&lt;25,"Normalweight",IF(B703&lt;30,"Overweight","Obesity")))</f>
        <v>Normalweight</v>
      </c>
      <c r="J703" s="10" t="str">
        <f>IF(C702&lt;5.7,"Normal",IF(C702&lt;6.5,"Prediabetes","Diabetes"))</f>
        <v>Diabetes</v>
      </c>
    </row>
    <row r="704" spans="1:10" x14ac:dyDescent="0.3">
      <c r="A704" t="s">
        <v>1668</v>
      </c>
      <c r="B704">
        <v>37.72</v>
      </c>
      <c r="C704">
        <v>4.38</v>
      </c>
      <c r="D704" t="s">
        <v>2381</v>
      </c>
      <c r="E704" t="s">
        <v>2380</v>
      </c>
      <c r="F704" t="s">
        <v>2382</v>
      </c>
      <c r="G704">
        <v>1</v>
      </c>
      <c r="H704" t="s">
        <v>2380</v>
      </c>
      <c r="I704" s="10" t="str">
        <f>IF(B704&lt;18.5,"Underweight",IF(B704&lt;25,"Normalweight",IF(B704&lt;30,"Overweight","Obesity")))</f>
        <v>Obesity</v>
      </c>
      <c r="J704" s="10" t="str">
        <f>IF(C703&lt;5.7,"Normal",IF(C703&lt;6.5,"Prediabetes","Diabetes"))</f>
        <v>Normal</v>
      </c>
    </row>
    <row r="705" spans="1:10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  <c r="I705" s="10" t="str">
        <f>IF(B705&lt;18.5,"Underweight",IF(B705&lt;25,"Normalweight",IF(B705&lt;30,"Overweight","Obesity")))</f>
        <v>Obesity</v>
      </c>
      <c r="J705" s="10" t="str">
        <f>IF(C704&lt;5.7,"Normal",IF(C704&lt;6.5,"Prediabetes","Diabetes"))</f>
        <v>Normal</v>
      </c>
    </row>
    <row r="706" spans="1:10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  <c r="I706" s="10" t="str">
        <f>IF(B706&lt;18.5,"Underweight",IF(B706&lt;25,"Normalweight",IF(B706&lt;30,"Overweight","Obesity")))</f>
        <v>Obesity</v>
      </c>
      <c r="J706" s="10" t="str">
        <f>IF(C705&lt;5.7,"Normal",IF(C705&lt;6.5,"Prediabetes","Diabetes"))</f>
        <v>Diabetes</v>
      </c>
    </row>
    <row r="707" spans="1:10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>
        <v>0</v>
      </c>
      <c r="H707" t="s">
        <v>2380</v>
      </c>
      <c r="I707" s="10" t="str">
        <f>IF(B707&lt;18.5,"Underweight",IF(B707&lt;25,"Normalweight",IF(B707&lt;30,"Overweight","Obesity")))</f>
        <v>Obesity</v>
      </c>
      <c r="J707" s="10" t="str">
        <f>IF(C706&lt;5.7,"Normal",IF(C706&lt;6.5,"Prediabetes","Diabetes"))</f>
        <v>Diabetes</v>
      </c>
    </row>
    <row r="708" spans="1:10" x14ac:dyDescent="0.3">
      <c r="A708" t="s">
        <v>1664</v>
      </c>
      <c r="B708">
        <v>21.66</v>
      </c>
      <c r="C708">
        <v>4.37</v>
      </c>
      <c r="D708" t="s">
        <v>2380</v>
      </c>
      <c r="E708" t="s">
        <v>2381</v>
      </c>
      <c r="F708" t="s">
        <v>2380</v>
      </c>
      <c r="G708">
        <v>1</v>
      </c>
      <c r="H708" t="s">
        <v>2381</v>
      </c>
      <c r="I708" s="10" t="str">
        <f>IF(B708&lt;18.5,"Underweight",IF(B708&lt;25,"Normalweight",IF(B708&lt;30,"Overweight","Obesity")))</f>
        <v>Normalweight</v>
      </c>
      <c r="J708" s="10" t="str">
        <f>IF(C707&lt;5.7,"Normal",IF(C707&lt;6.5,"Prediabetes","Diabetes"))</f>
        <v>Diabetes</v>
      </c>
    </row>
    <row r="709" spans="1:10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  <c r="I709" s="10" t="str">
        <f>IF(B709&lt;18.5,"Underweight",IF(B709&lt;25,"Normalweight",IF(B709&lt;30,"Overweight","Obesity")))</f>
        <v>Obesity</v>
      </c>
      <c r="J709" s="10" t="str">
        <f>IF(C708&lt;5.7,"Normal",IF(C708&lt;6.5,"Prediabetes","Diabetes"))</f>
        <v>Normal</v>
      </c>
    </row>
    <row r="710" spans="1:10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>
        <v>0</v>
      </c>
      <c r="H710" t="s">
        <v>2380</v>
      </c>
      <c r="I710" s="10" t="str">
        <f>IF(B710&lt;18.5,"Underweight",IF(B710&lt;25,"Normalweight",IF(B710&lt;30,"Overweight","Obesity")))</f>
        <v>Obesity</v>
      </c>
      <c r="J710" s="10" t="str">
        <f>IF(C709&lt;5.7,"Normal",IF(C709&lt;6.5,"Prediabetes","Diabetes"))</f>
        <v>Prediabetes</v>
      </c>
    </row>
    <row r="711" spans="1:10" x14ac:dyDescent="0.3">
      <c r="A711" t="s">
        <v>1661</v>
      </c>
      <c r="B711">
        <v>26.22</v>
      </c>
      <c r="C711">
        <v>5.37</v>
      </c>
      <c r="D711" t="s">
        <v>2381</v>
      </c>
      <c r="E711" t="s">
        <v>2380</v>
      </c>
      <c r="F711" t="s">
        <v>2380</v>
      </c>
      <c r="G711">
        <v>2</v>
      </c>
      <c r="H711" t="s">
        <v>2380</v>
      </c>
      <c r="I711" s="10" t="str">
        <f>IF(B711&lt;18.5,"Underweight",IF(B711&lt;25,"Normalweight",IF(B711&lt;30,"Overweight","Obesity")))</f>
        <v>Overweight</v>
      </c>
      <c r="J711" s="10" t="str">
        <f>IF(C710&lt;5.7,"Normal",IF(C710&lt;6.5,"Prediabetes","Diabetes"))</f>
        <v>Diabetes</v>
      </c>
    </row>
    <row r="712" spans="1:10" x14ac:dyDescent="0.3">
      <c r="A712" t="s">
        <v>1660</v>
      </c>
      <c r="B712">
        <v>25.08</v>
      </c>
      <c r="C712">
        <v>5.75</v>
      </c>
      <c r="D712" t="s">
        <v>2381</v>
      </c>
      <c r="E712" t="s">
        <v>2380</v>
      </c>
      <c r="F712" t="s">
        <v>2380</v>
      </c>
      <c r="G712">
        <v>2</v>
      </c>
      <c r="H712" t="s">
        <v>2380</v>
      </c>
      <c r="I712" s="10" t="str">
        <f>IF(B712&lt;18.5,"Underweight",IF(B712&lt;25,"Normalweight",IF(B712&lt;30,"Overweight","Obesity")))</f>
        <v>Overweight</v>
      </c>
      <c r="J712" s="10" t="str">
        <f t="shared" ref="J706:J769" si="11">IF(C711&lt;5.7,"Normal",IF(C711&lt;6.5,"Prediabetes","Diabetes"))</f>
        <v>Normal</v>
      </c>
    </row>
    <row r="713" spans="1:10" x14ac:dyDescent="0.3">
      <c r="A713" t="s">
        <v>1659</v>
      </c>
      <c r="B713">
        <v>39.1</v>
      </c>
      <c r="C713">
        <v>6.79</v>
      </c>
      <c r="D713" t="s">
        <v>2381</v>
      </c>
      <c r="E713" t="s">
        <v>2380</v>
      </c>
      <c r="F713" t="s">
        <v>2380</v>
      </c>
      <c r="G713">
        <v>2</v>
      </c>
      <c r="H713" t="s">
        <v>2380</v>
      </c>
      <c r="I713" s="10" t="str">
        <f>IF(B713&lt;18.5,"Underweight",IF(B713&lt;25,"Normalweight",IF(B713&lt;30,"Overweight","Obesity")))</f>
        <v>Obesity</v>
      </c>
      <c r="J713" s="10" t="str">
        <f t="shared" si="11"/>
        <v>Prediabetes</v>
      </c>
    </row>
    <row r="714" spans="1:10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  <c r="I714" s="10" t="str">
        <f>IF(B714&lt;18.5,"Underweight",IF(B714&lt;25,"Normalweight",IF(B714&lt;30,"Overweight","Obesity")))</f>
        <v>Obesity</v>
      </c>
      <c r="J714" s="10" t="str">
        <f t="shared" si="11"/>
        <v>Diabetes</v>
      </c>
    </row>
    <row r="715" spans="1:10" x14ac:dyDescent="0.3">
      <c r="A715" t="s">
        <v>1657</v>
      </c>
      <c r="B715">
        <v>43.35</v>
      </c>
      <c r="C715">
        <v>5.41</v>
      </c>
      <c r="D715" t="s">
        <v>2381</v>
      </c>
      <c r="E715" t="s">
        <v>2380</v>
      </c>
      <c r="F715" t="s">
        <v>2382</v>
      </c>
      <c r="G715">
        <v>1</v>
      </c>
      <c r="H715" t="s">
        <v>2380</v>
      </c>
      <c r="I715" s="10" t="str">
        <f>IF(B715&lt;18.5,"Underweight",IF(B715&lt;25,"Normalweight",IF(B715&lt;30,"Overweight","Obesity")))</f>
        <v>Obesity</v>
      </c>
      <c r="J715" s="10" t="str">
        <f t="shared" si="11"/>
        <v>Diabetes</v>
      </c>
    </row>
    <row r="716" spans="1:10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>
        <v>0</v>
      </c>
      <c r="H716" t="s">
        <v>2380</v>
      </c>
      <c r="I716" s="10" t="str">
        <f>IF(B716&lt;18.5,"Underweight",IF(B716&lt;25,"Normalweight",IF(B716&lt;30,"Overweight","Obesity")))</f>
        <v>Obesity</v>
      </c>
      <c r="J716" s="10" t="str">
        <f t="shared" si="11"/>
        <v>Normal</v>
      </c>
    </row>
    <row r="717" spans="1:10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  <c r="I717" s="10" t="str">
        <f>IF(B717&lt;18.5,"Underweight",IF(B717&lt;25,"Normalweight",IF(B717&lt;30,"Overweight","Obesity")))</f>
        <v>Obesity</v>
      </c>
      <c r="J717" s="10" t="str">
        <f t="shared" si="11"/>
        <v>Diabetes</v>
      </c>
    </row>
    <row r="718" spans="1:10" x14ac:dyDescent="0.3">
      <c r="A718" t="s">
        <v>1654</v>
      </c>
      <c r="B718">
        <v>38.28</v>
      </c>
      <c r="C718">
        <v>5.51</v>
      </c>
      <c r="D718" t="s">
        <v>2380</v>
      </c>
      <c r="E718" t="s">
        <v>2381</v>
      </c>
      <c r="F718" t="s">
        <v>2380</v>
      </c>
      <c r="G718">
        <v>1</v>
      </c>
      <c r="H718" t="s">
        <v>2380</v>
      </c>
      <c r="I718" s="10" t="str">
        <f>IF(B718&lt;18.5,"Underweight",IF(B718&lt;25,"Normalweight",IF(B718&lt;30,"Overweight","Obesity")))</f>
        <v>Obesity</v>
      </c>
      <c r="J718" s="10" t="str">
        <f t="shared" si="11"/>
        <v>Prediabetes</v>
      </c>
    </row>
    <row r="719" spans="1:10" x14ac:dyDescent="0.3">
      <c r="A719" t="s">
        <v>1653</v>
      </c>
      <c r="B719">
        <v>32.299999999999997</v>
      </c>
      <c r="C719">
        <v>6.55</v>
      </c>
      <c r="D719" t="s">
        <v>2381</v>
      </c>
      <c r="E719" t="s">
        <v>2380</v>
      </c>
      <c r="F719" t="s">
        <v>2380</v>
      </c>
      <c r="G719">
        <v>2</v>
      </c>
      <c r="H719" t="s">
        <v>2380</v>
      </c>
      <c r="I719" s="10" t="str">
        <f>IF(B719&lt;18.5,"Underweight",IF(B719&lt;25,"Normalweight",IF(B719&lt;30,"Overweight","Obesity")))</f>
        <v>Obesity</v>
      </c>
      <c r="J719" s="10" t="str">
        <f t="shared" si="11"/>
        <v>Normal</v>
      </c>
    </row>
    <row r="720" spans="1:10" x14ac:dyDescent="0.3">
      <c r="A720" t="s">
        <v>1652</v>
      </c>
      <c r="B720">
        <v>39.51</v>
      </c>
      <c r="C720">
        <v>5.79</v>
      </c>
      <c r="D720" t="s">
        <v>2381</v>
      </c>
      <c r="E720" t="s">
        <v>2380</v>
      </c>
      <c r="F720" t="s">
        <v>2380</v>
      </c>
      <c r="G720">
        <v>0</v>
      </c>
      <c r="H720" t="s">
        <v>2380</v>
      </c>
      <c r="I720" s="10" t="str">
        <f>IF(B720&lt;18.5,"Underweight",IF(B720&lt;25,"Normalweight",IF(B720&lt;30,"Overweight","Obesity")))</f>
        <v>Obesity</v>
      </c>
      <c r="J720" s="10" t="str">
        <f t="shared" si="11"/>
        <v>Diabetes</v>
      </c>
    </row>
    <row r="721" spans="1:10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>
        <v>0</v>
      </c>
      <c r="H721" t="s">
        <v>2380</v>
      </c>
      <c r="I721" s="10" t="str">
        <f>IF(B721&lt;18.5,"Underweight",IF(B721&lt;25,"Normalweight",IF(B721&lt;30,"Overweight","Obesity")))</f>
        <v>Obesity</v>
      </c>
      <c r="J721" s="10" t="str">
        <f>IF(C720&lt;5.7,"Normal",IF(C720&lt;6.5,"Prediabetes","Diabetes"))</f>
        <v>Prediabetes</v>
      </c>
    </row>
    <row r="722" spans="1:10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>
        <v>0</v>
      </c>
      <c r="H722" t="s">
        <v>2380</v>
      </c>
      <c r="I722" s="10" t="str">
        <f>IF(B722&lt;18.5,"Underweight",IF(B722&lt;25,"Normalweight",IF(B722&lt;30,"Overweight","Obesity")))</f>
        <v>Obesity</v>
      </c>
      <c r="J722" s="10" t="str">
        <f t="shared" si="11"/>
        <v>Normal</v>
      </c>
    </row>
    <row r="723" spans="1:10" x14ac:dyDescent="0.3">
      <c r="A723" t="s">
        <v>1649</v>
      </c>
      <c r="B723">
        <v>32.1</v>
      </c>
      <c r="C723">
        <v>6.57</v>
      </c>
      <c r="D723" t="s">
        <v>2381</v>
      </c>
      <c r="E723" t="s">
        <v>2380</v>
      </c>
      <c r="F723" t="s">
        <v>2382</v>
      </c>
      <c r="G723">
        <v>1</v>
      </c>
      <c r="H723" t="s">
        <v>2380</v>
      </c>
      <c r="I723" s="10" t="str">
        <f>IF(B723&lt;18.5,"Underweight",IF(B723&lt;25,"Normalweight",IF(B723&lt;30,"Overweight","Obesity")))</f>
        <v>Obesity</v>
      </c>
      <c r="J723" s="10" t="str">
        <f t="shared" si="11"/>
        <v>Diabetes</v>
      </c>
    </row>
    <row r="724" spans="1:10" x14ac:dyDescent="0.3">
      <c r="A724" t="s">
        <v>1648</v>
      </c>
      <c r="B724">
        <v>27.83</v>
      </c>
      <c r="C724">
        <v>11.61</v>
      </c>
      <c r="D724" t="s">
        <v>2381</v>
      </c>
      <c r="E724" t="s">
        <v>2380</v>
      </c>
      <c r="F724" t="s">
        <v>2382</v>
      </c>
      <c r="G724">
        <v>1</v>
      </c>
      <c r="H724" t="s">
        <v>2380</v>
      </c>
      <c r="I724" s="10" t="str">
        <f>IF(B724&lt;18.5,"Underweight",IF(B724&lt;25,"Normalweight",IF(B724&lt;30,"Overweight","Obesity")))</f>
        <v>Overweight</v>
      </c>
      <c r="J724" s="10" t="str">
        <f t="shared" si="11"/>
        <v>Diabetes</v>
      </c>
    </row>
    <row r="725" spans="1:10" x14ac:dyDescent="0.3">
      <c r="A725" t="s">
        <v>1647</v>
      </c>
      <c r="B725">
        <v>27.72</v>
      </c>
      <c r="C725">
        <v>8.16</v>
      </c>
      <c r="D725" t="s">
        <v>2381</v>
      </c>
      <c r="E725" t="s">
        <v>2380</v>
      </c>
      <c r="F725" t="s">
        <v>2382</v>
      </c>
      <c r="G725">
        <v>1</v>
      </c>
      <c r="H725" t="s">
        <v>2380</v>
      </c>
      <c r="I725" s="10" t="str">
        <f>IF(B725&lt;18.5,"Underweight",IF(B725&lt;25,"Normalweight",IF(B725&lt;30,"Overweight","Obesity")))</f>
        <v>Overweight</v>
      </c>
      <c r="J725" s="10" t="str">
        <f t="shared" si="11"/>
        <v>Diabetes</v>
      </c>
    </row>
    <row r="726" spans="1:10" x14ac:dyDescent="0.3">
      <c r="A726" t="s">
        <v>1646</v>
      </c>
      <c r="B726">
        <v>36.765000000000001</v>
      </c>
      <c r="C726">
        <v>4.4800000000000004</v>
      </c>
      <c r="D726" t="s">
        <v>2381</v>
      </c>
      <c r="E726" t="s">
        <v>2380</v>
      </c>
      <c r="F726" t="s">
        <v>2380</v>
      </c>
      <c r="G726">
        <v>2</v>
      </c>
      <c r="H726" t="s">
        <v>2380</v>
      </c>
      <c r="I726" s="10" t="str">
        <f>IF(B726&lt;18.5,"Underweight",IF(B726&lt;25,"Normalweight",IF(B726&lt;30,"Overweight","Obesity")))</f>
        <v>Obesity</v>
      </c>
      <c r="J726" s="10" t="str">
        <f t="shared" si="11"/>
        <v>Diabetes</v>
      </c>
    </row>
    <row r="727" spans="1:10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>
        <v>0</v>
      </c>
      <c r="H727" t="s">
        <v>2380</v>
      </c>
      <c r="I727" s="10" t="str">
        <f>IF(B727&lt;18.5,"Underweight",IF(B727&lt;25,"Normalweight",IF(B727&lt;30,"Overweight","Obesity")))</f>
        <v>Obesity</v>
      </c>
      <c r="J727" s="10" t="str">
        <f t="shared" si="11"/>
        <v>Normal</v>
      </c>
    </row>
    <row r="728" spans="1:10" x14ac:dyDescent="0.3">
      <c r="A728" t="s">
        <v>1644</v>
      </c>
      <c r="B728">
        <v>31.445</v>
      </c>
      <c r="C728">
        <v>4.4000000000000004</v>
      </c>
      <c r="D728" t="s">
        <v>2381</v>
      </c>
      <c r="E728" t="s">
        <v>2380</v>
      </c>
      <c r="F728" t="s">
        <v>2380</v>
      </c>
      <c r="G728">
        <v>2</v>
      </c>
      <c r="H728" t="s">
        <v>2380</v>
      </c>
      <c r="I728" s="10" t="str">
        <f>IF(B728&lt;18.5,"Underweight",IF(B728&lt;25,"Normalweight",IF(B728&lt;30,"Overweight","Obesity")))</f>
        <v>Obesity</v>
      </c>
      <c r="J728" s="10" t="str">
        <f t="shared" si="11"/>
        <v>Normal</v>
      </c>
    </row>
    <row r="729" spans="1:10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>
        <v>0</v>
      </c>
      <c r="H729" t="s">
        <v>2380</v>
      </c>
      <c r="I729" s="10" t="str">
        <f>IF(B729&lt;18.5,"Underweight",IF(B729&lt;25,"Normalweight",IF(B729&lt;30,"Overweight","Obesity")))</f>
        <v>Overweight</v>
      </c>
      <c r="J729" s="10" t="str">
        <f t="shared" si="11"/>
        <v>Normal</v>
      </c>
    </row>
    <row r="730" spans="1:10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>
        <v>0</v>
      </c>
      <c r="H730" t="s">
        <v>2380</v>
      </c>
      <c r="I730" s="10" t="str">
        <f>IF(B730&lt;18.5,"Underweight",IF(B730&lt;25,"Normalweight",IF(B730&lt;30,"Overweight","Obesity")))</f>
        <v>Obesity</v>
      </c>
      <c r="J730" s="10" t="str">
        <f t="shared" si="11"/>
        <v>Diabetes</v>
      </c>
    </row>
    <row r="731" spans="1:10" x14ac:dyDescent="0.3">
      <c r="A731" t="s">
        <v>1641</v>
      </c>
      <c r="B731">
        <v>36.85</v>
      </c>
      <c r="C731">
        <v>6.21</v>
      </c>
      <c r="D731" t="s">
        <v>2381</v>
      </c>
      <c r="E731" t="s">
        <v>2380</v>
      </c>
      <c r="F731" t="s">
        <v>2380</v>
      </c>
      <c r="G731">
        <v>0</v>
      </c>
      <c r="H731" t="s">
        <v>2380</v>
      </c>
      <c r="I731" s="10" t="str">
        <f>IF(B731&lt;18.5,"Underweight",IF(B731&lt;25,"Normalweight",IF(B731&lt;30,"Overweight","Obesity")))</f>
        <v>Obesity</v>
      </c>
      <c r="J731" s="10" t="str">
        <f>IF(C730&lt;5.7,"Normal",IF(C730&lt;6.5,"Prediabetes","Diabetes"))</f>
        <v>Diabetes</v>
      </c>
    </row>
    <row r="732" spans="1:10" x14ac:dyDescent="0.3">
      <c r="A732" t="s">
        <v>1640</v>
      </c>
      <c r="B732">
        <v>36.299999999999997</v>
      </c>
      <c r="C732">
        <v>5.79</v>
      </c>
      <c r="D732" t="s">
        <v>2381</v>
      </c>
      <c r="E732" t="s">
        <v>2380</v>
      </c>
      <c r="F732" t="s">
        <v>2380</v>
      </c>
      <c r="G732">
        <v>2</v>
      </c>
      <c r="H732" t="s">
        <v>2380</v>
      </c>
      <c r="I732" s="10" t="str">
        <f>IF(B732&lt;18.5,"Underweight",IF(B732&lt;25,"Normalweight",IF(B732&lt;30,"Overweight","Obesity")))</f>
        <v>Obesity</v>
      </c>
      <c r="J732" s="10" t="str">
        <f t="shared" si="11"/>
        <v>Prediabetes</v>
      </c>
    </row>
    <row r="733" spans="1:10" x14ac:dyDescent="0.3">
      <c r="A733" t="s">
        <v>1639</v>
      </c>
      <c r="B733">
        <v>45.34</v>
      </c>
      <c r="C733">
        <v>5.69</v>
      </c>
      <c r="D733" t="s">
        <v>2381</v>
      </c>
      <c r="E733" t="s">
        <v>2380</v>
      </c>
      <c r="F733" t="s">
        <v>2380</v>
      </c>
      <c r="G733">
        <v>0</v>
      </c>
      <c r="H733" t="s">
        <v>2380</v>
      </c>
      <c r="I733" s="10" t="str">
        <f>IF(B733&lt;18.5,"Underweight",IF(B733&lt;25,"Normalweight",IF(B733&lt;30,"Overweight","Obesity")))</f>
        <v>Obesity</v>
      </c>
      <c r="J733" s="10" t="str">
        <f t="shared" si="11"/>
        <v>Prediabetes</v>
      </c>
    </row>
    <row r="734" spans="1:10" x14ac:dyDescent="0.3">
      <c r="A734" t="s">
        <v>1638</v>
      </c>
      <c r="B734">
        <v>31.8</v>
      </c>
      <c r="C734">
        <v>5.36</v>
      </c>
      <c r="D734" t="s">
        <v>2381</v>
      </c>
      <c r="E734" t="s">
        <v>2380</v>
      </c>
      <c r="F734" t="s">
        <v>2380</v>
      </c>
      <c r="G734">
        <v>2</v>
      </c>
      <c r="H734" t="s">
        <v>2380</v>
      </c>
      <c r="I734" s="10" t="str">
        <f>IF(B734&lt;18.5,"Underweight",IF(B734&lt;25,"Normalweight",IF(B734&lt;30,"Overweight","Obesity")))</f>
        <v>Obesity</v>
      </c>
      <c r="J734" s="10" t="str">
        <f t="shared" si="11"/>
        <v>Normal</v>
      </c>
    </row>
    <row r="735" spans="1:10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>
        <v>0</v>
      </c>
      <c r="H735" t="s">
        <v>2380</v>
      </c>
      <c r="I735" s="10" t="str">
        <f>IF(B735&lt;18.5,"Underweight",IF(B735&lt;25,"Normalweight",IF(B735&lt;30,"Overweight","Obesity")))</f>
        <v>Obesity</v>
      </c>
      <c r="J735" s="10" t="str">
        <f t="shared" si="11"/>
        <v>Normal</v>
      </c>
    </row>
    <row r="736" spans="1:10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>
        <v>0</v>
      </c>
      <c r="H736" t="s">
        <v>2380</v>
      </c>
      <c r="I736" s="10" t="str">
        <f>IF(B736&lt;18.5,"Underweight",IF(B736&lt;25,"Normalweight",IF(B736&lt;30,"Overweight","Obesity")))</f>
        <v>Obesity</v>
      </c>
      <c r="J736" s="10" t="str">
        <f t="shared" si="11"/>
        <v>Diabetes</v>
      </c>
    </row>
    <row r="737" spans="1:10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2382</v>
      </c>
      <c r="G737">
        <v>1</v>
      </c>
      <c r="H737" t="s">
        <v>2381</v>
      </c>
      <c r="I737" s="10" t="str">
        <f>IF(B737&lt;18.5,"Underweight",IF(B737&lt;25,"Normalweight",IF(B737&lt;30,"Overweight","Obesity")))</f>
        <v>Normalweight</v>
      </c>
      <c r="J737" s="10" t="str">
        <f t="shared" si="11"/>
        <v>Diabetes</v>
      </c>
    </row>
    <row r="738" spans="1:10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  <c r="I738" s="10" t="str">
        <f>IF(B738&lt;18.5,"Underweight",IF(B738&lt;25,"Normalweight",IF(B738&lt;30,"Overweight","Obesity")))</f>
        <v>Obesity</v>
      </c>
      <c r="J738" s="10" t="str">
        <f t="shared" si="11"/>
        <v>Normal</v>
      </c>
    </row>
    <row r="739" spans="1:10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  <c r="I739" s="10" t="str">
        <f>IF(B739&lt;18.5,"Underweight",IF(B739&lt;25,"Normalweight",IF(B739&lt;30,"Overweight","Obesity")))</f>
        <v>Obesity</v>
      </c>
      <c r="J739" s="10" t="str">
        <f t="shared" si="11"/>
        <v>Diabetes</v>
      </c>
    </row>
    <row r="740" spans="1:10" x14ac:dyDescent="0.3">
      <c r="A740" t="s">
        <v>1632</v>
      </c>
      <c r="B740">
        <v>45.9</v>
      </c>
      <c r="C740">
        <v>11.14</v>
      </c>
      <c r="D740" t="s">
        <v>2381</v>
      </c>
      <c r="E740" t="s">
        <v>2380</v>
      </c>
      <c r="F740" t="s">
        <v>2380</v>
      </c>
      <c r="G740">
        <v>1</v>
      </c>
      <c r="H740" t="s">
        <v>2380</v>
      </c>
      <c r="I740" s="10" t="str">
        <f>IF(B740&lt;18.5,"Underweight",IF(B740&lt;25,"Normalweight",IF(B740&lt;30,"Overweight","Obesity")))</f>
        <v>Obesity</v>
      </c>
      <c r="J740" s="10" t="str">
        <f t="shared" si="11"/>
        <v>Diabetes</v>
      </c>
    </row>
    <row r="741" spans="1:10" x14ac:dyDescent="0.3">
      <c r="A741" t="s">
        <v>1631</v>
      </c>
      <c r="B741">
        <v>33.479999999999997</v>
      </c>
      <c r="C741">
        <v>4.74</v>
      </c>
      <c r="D741" t="s">
        <v>2381</v>
      </c>
      <c r="E741" t="s">
        <v>2380</v>
      </c>
      <c r="F741" t="s">
        <v>2380</v>
      </c>
      <c r="G741">
        <v>2</v>
      </c>
      <c r="H741" t="s">
        <v>2380</v>
      </c>
      <c r="I741" s="10" t="str">
        <f>IF(B741&lt;18.5,"Underweight",IF(B741&lt;25,"Normalweight",IF(B741&lt;30,"Overweight","Obesity")))</f>
        <v>Obesity</v>
      </c>
      <c r="J741" s="10" t="str">
        <f>IF(C740&lt;5.7,"Normal",IF(C740&lt;6.5,"Prediabetes","Diabetes"))</f>
        <v>Diabetes</v>
      </c>
    </row>
    <row r="742" spans="1:10" x14ac:dyDescent="0.3">
      <c r="A742" t="s">
        <v>1630</v>
      </c>
      <c r="B742">
        <v>28.31</v>
      </c>
      <c r="C742">
        <v>5.96</v>
      </c>
      <c r="D742" t="s">
        <v>2381</v>
      </c>
      <c r="E742" t="s">
        <v>2380</v>
      </c>
      <c r="F742" t="s">
        <v>2380</v>
      </c>
      <c r="G742">
        <v>2</v>
      </c>
      <c r="H742" t="s">
        <v>2380</v>
      </c>
      <c r="I742" s="10" t="str">
        <f>IF(B742&lt;18.5,"Underweight",IF(B742&lt;25,"Normalweight",IF(B742&lt;30,"Overweight","Obesity")))</f>
        <v>Overweight</v>
      </c>
      <c r="J742" s="10" t="str">
        <f t="shared" si="11"/>
        <v>Normal</v>
      </c>
    </row>
    <row r="743" spans="1:10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2381</v>
      </c>
      <c r="F743" t="s">
        <v>2380</v>
      </c>
      <c r="G743">
        <v>1</v>
      </c>
      <c r="H743" t="s">
        <v>2381</v>
      </c>
      <c r="I743" s="10" t="str">
        <f>IF(B743&lt;18.5,"Underweight",IF(B743&lt;25,"Normalweight",IF(B743&lt;30,"Overweight","Obesity")))</f>
        <v>Normalweight</v>
      </c>
      <c r="J743" s="10" t="str">
        <f t="shared" si="11"/>
        <v>Prediabetes</v>
      </c>
    </row>
    <row r="744" spans="1:10" x14ac:dyDescent="0.3">
      <c r="A744" t="s">
        <v>1628</v>
      </c>
      <c r="B744">
        <v>35.590000000000003</v>
      </c>
      <c r="C744">
        <v>5.21</v>
      </c>
      <c r="D744" t="s">
        <v>2381</v>
      </c>
      <c r="E744" t="s">
        <v>2380</v>
      </c>
      <c r="F744" t="s">
        <v>2382</v>
      </c>
      <c r="G744">
        <v>1</v>
      </c>
      <c r="H744" t="s">
        <v>2380</v>
      </c>
      <c r="I744" s="10" t="str">
        <f>IF(B744&lt;18.5,"Underweight",IF(B744&lt;25,"Normalweight",IF(B744&lt;30,"Overweight","Obesity")))</f>
        <v>Obesity</v>
      </c>
      <c r="J744" s="10" t="str">
        <f t="shared" si="11"/>
        <v>Normal</v>
      </c>
    </row>
    <row r="745" spans="1:10" x14ac:dyDescent="0.3">
      <c r="A745" t="s">
        <v>1627</v>
      </c>
      <c r="B745">
        <v>43.44</v>
      </c>
      <c r="C745">
        <v>4.8600000000000003</v>
      </c>
      <c r="D745" t="s">
        <v>2381</v>
      </c>
      <c r="E745" t="s">
        <v>2380</v>
      </c>
      <c r="F745" t="s">
        <v>2380</v>
      </c>
      <c r="G745">
        <v>0</v>
      </c>
      <c r="H745" t="s">
        <v>2380</v>
      </c>
      <c r="I745" s="10" t="str">
        <f>IF(B745&lt;18.5,"Underweight",IF(B745&lt;25,"Normalweight",IF(B745&lt;30,"Overweight","Obesity")))</f>
        <v>Obesity</v>
      </c>
      <c r="J745" s="10" t="str">
        <f t="shared" si="11"/>
        <v>Normal</v>
      </c>
    </row>
    <row r="746" spans="1:10" x14ac:dyDescent="0.3">
      <c r="A746" t="s">
        <v>1626</v>
      </c>
      <c r="B746">
        <v>21.754999999999999</v>
      </c>
      <c r="C746">
        <v>7.79</v>
      </c>
      <c r="D746" t="s">
        <v>2381</v>
      </c>
      <c r="E746" t="s">
        <v>2380</v>
      </c>
      <c r="F746" t="s">
        <v>2380</v>
      </c>
      <c r="G746">
        <v>0</v>
      </c>
      <c r="H746" t="s">
        <v>2380</v>
      </c>
      <c r="I746" s="10" t="str">
        <f>IF(B746&lt;18.5,"Underweight",IF(B746&lt;25,"Normalweight",IF(B746&lt;30,"Overweight","Obesity")))</f>
        <v>Normalweight</v>
      </c>
      <c r="J746" s="10" t="str">
        <f t="shared" si="11"/>
        <v>Normal</v>
      </c>
    </row>
    <row r="747" spans="1:10" x14ac:dyDescent="0.3">
      <c r="A747" t="s">
        <v>1625</v>
      </c>
      <c r="B747">
        <v>44.55</v>
      </c>
      <c r="C747">
        <v>7.12</v>
      </c>
      <c r="D747" t="s">
        <v>2381</v>
      </c>
      <c r="E747" t="s">
        <v>2380</v>
      </c>
      <c r="F747" t="s">
        <v>2380</v>
      </c>
      <c r="G747">
        <v>1</v>
      </c>
      <c r="H747" t="s">
        <v>2380</v>
      </c>
      <c r="I747" s="10" t="str">
        <f>IF(B747&lt;18.5,"Underweight",IF(B747&lt;25,"Normalweight",IF(B747&lt;30,"Overweight","Obesity")))</f>
        <v>Obesity</v>
      </c>
      <c r="J747" s="10" t="str">
        <f t="shared" si="11"/>
        <v>Diabetes</v>
      </c>
    </row>
    <row r="748" spans="1:10" x14ac:dyDescent="0.3">
      <c r="A748" t="s">
        <v>1624</v>
      </c>
      <c r="B748">
        <v>43.32</v>
      </c>
      <c r="C748">
        <v>4.67</v>
      </c>
      <c r="D748" t="s">
        <v>2381</v>
      </c>
      <c r="E748" t="s">
        <v>2380</v>
      </c>
      <c r="F748" t="s">
        <v>2380</v>
      </c>
      <c r="G748">
        <v>0</v>
      </c>
      <c r="H748" t="s">
        <v>2380</v>
      </c>
      <c r="I748" s="10" t="str">
        <f>IF(B748&lt;18.5,"Underweight",IF(B748&lt;25,"Normalweight",IF(B748&lt;30,"Overweight","Obesity")))</f>
        <v>Obesity</v>
      </c>
      <c r="J748" s="10" t="str">
        <f t="shared" si="11"/>
        <v>Diabetes</v>
      </c>
    </row>
    <row r="749" spans="1:10" x14ac:dyDescent="0.3">
      <c r="A749" t="s">
        <v>1623</v>
      </c>
      <c r="B749">
        <v>31.23</v>
      </c>
      <c r="C749">
        <v>9.1199999999999992</v>
      </c>
      <c r="D749" t="s">
        <v>2381</v>
      </c>
      <c r="E749" t="s">
        <v>2380</v>
      </c>
      <c r="F749" t="s">
        <v>2382</v>
      </c>
      <c r="G749">
        <v>1</v>
      </c>
      <c r="H749" t="s">
        <v>2380</v>
      </c>
      <c r="I749" s="10" t="str">
        <f>IF(B749&lt;18.5,"Underweight",IF(B749&lt;25,"Normalweight",IF(B749&lt;30,"Overweight","Obesity")))</f>
        <v>Obesity</v>
      </c>
      <c r="J749" s="10" t="str">
        <f t="shared" si="11"/>
        <v>Normal</v>
      </c>
    </row>
    <row r="750" spans="1:10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  <c r="I750" s="10" t="str">
        <f>IF(B750&lt;18.5,"Underweight",IF(B750&lt;25,"Normalweight",IF(B750&lt;30,"Overweight","Obesity")))</f>
        <v>Obesity</v>
      </c>
      <c r="J750" s="10" t="str">
        <f t="shared" si="11"/>
        <v>Diabetes</v>
      </c>
    </row>
    <row r="751" spans="1:10" x14ac:dyDescent="0.3">
      <c r="A751" t="s">
        <v>1621</v>
      </c>
      <c r="B751">
        <v>35.909999999999997</v>
      </c>
      <c r="C751">
        <v>6.72</v>
      </c>
      <c r="D751" t="s">
        <v>2381</v>
      </c>
      <c r="E751" t="s">
        <v>2380</v>
      </c>
      <c r="F751" t="s">
        <v>2380</v>
      </c>
      <c r="G751">
        <v>2</v>
      </c>
      <c r="H751" t="s">
        <v>2380</v>
      </c>
      <c r="I751" s="10" t="str">
        <f>IF(B751&lt;18.5,"Underweight",IF(B751&lt;25,"Normalweight",IF(B751&lt;30,"Overweight","Obesity")))</f>
        <v>Obesity</v>
      </c>
      <c r="J751" s="10" t="str">
        <f>IF(C750&lt;5.7,"Normal",IF(C750&lt;6.5,"Prediabetes","Diabetes"))</f>
        <v>Normal</v>
      </c>
    </row>
    <row r="752" spans="1:10" x14ac:dyDescent="0.3">
      <c r="A752" t="s">
        <v>1620</v>
      </c>
      <c r="B752">
        <v>36.65</v>
      </c>
      <c r="C752">
        <v>5.01</v>
      </c>
      <c r="D752" t="s">
        <v>2381</v>
      </c>
      <c r="E752" t="s">
        <v>2380</v>
      </c>
      <c r="F752" t="s">
        <v>2382</v>
      </c>
      <c r="G752">
        <v>1</v>
      </c>
      <c r="H752" t="s">
        <v>2380</v>
      </c>
      <c r="I752" s="10" t="str">
        <f>IF(B752&lt;18.5,"Underweight",IF(B752&lt;25,"Normalweight",IF(B752&lt;30,"Overweight","Obesity")))</f>
        <v>Obesity</v>
      </c>
      <c r="J752" s="10" t="str">
        <f t="shared" si="11"/>
        <v>Diabetes</v>
      </c>
    </row>
    <row r="753" spans="1:10" x14ac:dyDescent="0.3">
      <c r="A753" t="s">
        <v>1619</v>
      </c>
      <c r="B753">
        <v>22.04</v>
      </c>
      <c r="C753">
        <v>10.9</v>
      </c>
      <c r="D753" t="s">
        <v>2381</v>
      </c>
      <c r="E753" t="s">
        <v>2380</v>
      </c>
      <c r="F753" t="s">
        <v>2380</v>
      </c>
      <c r="G753">
        <v>2</v>
      </c>
      <c r="H753" t="s">
        <v>2380</v>
      </c>
      <c r="I753" s="10" t="str">
        <f>IF(B753&lt;18.5,"Underweight",IF(B753&lt;25,"Normalweight",IF(B753&lt;30,"Overweight","Obesity")))</f>
        <v>Normalweight</v>
      </c>
      <c r="J753" s="10" t="str">
        <f t="shared" si="11"/>
        <v>Normal</v>
      </c>
    </row>
    <row r="754" spans="1:10" x14ac:dyDescent="0.3">
      <c r="A754" t="s">
        <v>1618</v>
      </c>
      <c r="B754">
        <v>31.824999999999999</v>
      </c>
      <c r="C754">
        <v>5.52</v>
      </c>
      <c r="D754" t="s">
        <v>2381</v>
      </c>
      <c r="E754" t="s">
        <v>2380</v>
      </c>
      <c r="F754" t="s">
        <v>2380</v>
      </c>
      <c r="G754">
        <v>1</v>
      </c>
      <c r="H754" t="s">
        <v>2380</v>
      </c>
      <c r="I754" s="10" t="str">
        <f>IF(B754&lt;18.5,"Underweight",IF(B754&lt;25,"Normalweight",IF(B754&lt;30,"Overweight","Obesity")))</f>
        <v>Obesity</v>
      </c>
      <c r="J754" s="10" t="str">
        <f t="shared" si="11"/>
        <v>Diabetes</v>
      </c>
    </row>
    <row r="755" spans="1:10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  <c r="I755" s="10" t="str">
        <f>IF(B755&lt;18.5,"Underweight",IF(B755&lt;25,"Normalweight",IF(B755&lt;30,"Overweight","Obesity")))</f>
        <v>Obesity</v>
      </c>
      <c r="J755" s="10" t="str">
        <f t="shared" si="11"/>
        <v>Normal</v>
      </c>
    </row>
    <row r="756" spans="1:10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>
        <v>0</v>
      </c>
      <c r="H756" t="s">
        <v>2380</v>
      </c>
      <c r="I756" s="10" t="str">
        <f>IF(B756&lt;18.5,"Underweight",IF(B756&lt;25,"Normalweight",IF(B756&lt;30,"Overweight","Obesity")))</f>
        <v>Obesity</v>
      </c>
      <c r="J756" s="10" t="str">
        <f t="shared" si="11"/>
        <v>Normal</v>
      </c>
    </row>
    <row r="757" spans="1:10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>
        <v>0</v>
      </c>
      <c r="H757" t="s">
        <v>2380</v>
      </c>
      <c r="I757" s="10" t="str">
        <f>IF(B757&lt;18.5,"Underweight",IF(B757&lt;25,"Normalweight",IF(B757&lt;30,"Overweight","Obesity")))</f>
        <v>Obesity</v>
      </c>
      <c r="J757" s="10" t="str">
        <f t="shared" si="11"/>
        <v>Diabetes</v>
      </c>
    </row>
    <row r="758" spans="1:10" x14ac:dyDescent="0.3">
      <c r="A758" t="s">
        <v>1614</v>
      </c>
      <c r="B758">
        <v>31.78</v>
      </c>
      <c r="C758">
        <v>11.35</v>
      </c>
      <c r="D758" t="s">
        <v>2381</v>
      </c>
      <c r="E758" t="s">
        <v>2380</v>
      </c>
      <c r="F758" t="s">
        <v>2382</v>
      </c>
      <c r="G758">
        <v>1</v>
      </c>
      <c r="H758" t="s">
        <v>2380</v>
      </c>
      <c r="I758" s="10" t="str">
        <f>IF(B758&lt;18.5,"Underweight",IF(B758&lt;25,"Normalweight",IF(B758&lt;30,"Overweight","Obesity")))</f>
        <v>Obesity</v>
      </c>
      <c r="J758" s="10" t="str">
        <f t="shared" si="11"/>
        <v>Diabetes</v>
      </c>
    </row>
    <row r="759" spans="1:10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>
        <v>0</v>
      </c>
      <c r="H759" t="s">
        <v>2380</v>
      </c>
      <c r="I759" s="10" t="str">
        <f>IF(B759&lt;18.5,"Underweight",IF(B759&lt;25,"Normalweight",IF(B759&lt;30,"Overweight","Obesity")))</f>
        <v>Obesity</v>
      </c>
      <c r="J759" s="10" t="str">
        <f t="shared" si="11"/>
        <v>Diabetes</v>
      </c>
    </row>
    <row r="760" spans="1:10" x14ac:dyDescent="0.3">
      <c r="A760" t="s">
        <v>1612</v>
      </c>
      <c r="B760">
        <v>39.35</v>
      </c>
      <c r="C760">
        <v>7.86</v>
      </c>
      <c r="D760" t="s">
        <v>2381</v>
      </c>
      <c r="E760" t="s">
        <v>2380</v>
      </c>
      <c r="F760" t="s">
        <v>2380</v>
      </c>
      <c r="G760">
        <v>1</v>
      </c>
      <c r="H760" t="s">
        <v>2380</v>
      </c>
      <c r="I760" s="10" t="str">
        <f>IF(B760&lt;18.5,"Underweight",IF(B760&lt;25,"Normalweight",IF(B760&lt;30,"Overweight","Obesity")))</f>
        <v>Obesity</v>
      </c>
      <c r="J760" s="10" t="str">
        <f t="shared" si="11"/>
        <v>Normal</v>
      </c>
    </row>
    <row r="761" spans="1:10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>
        <v>0</v>
      </c>
      <c r="H761" t="s">
        <v>2380</v>
      </c>
      <c r="I761" s="10" t="str">
        <f>IF(B761&lt;18.5,"Underweight",IF(B761&lt;25,"Normalweight",IF(B761&lt;30,"Overweight","Obesity")))</f>
        <v>Obesity</v>
      </c>
      <c r="J761" s="10" t="str">
        <f>IF(C760&lt;5.7,"Normal",IF(C760&lt;6.5,"Prediabetes","Diabetes"))</f>
        <v>Diabetes</v>
      </c>
    </row>
    <row r="762" spans="1:10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>
        <v>0</v>
      </c>
      <c r="H762" t="s">
        <v>2380</v>
      </c>
      <c r="I762" s="10" t="str">
        <f>IF(B762&lt;18.5,"Underweight",IF(B762&lt;25,"Normalweight",IF(B762&lt;30,"Overweight","Obesity")))</f>
        <v>Obesity</v>
      </c>
      <c r="J762" s="10" t="str">
        <f t="shared" si="11"/>
        <v>Diabetes</v>
      </c>
    </row>
    <row r="763" spans="1:10" x14ac:dyDescent="0.3">
      <c r="A763" t="s">
        <v>1609</v>
      </c>
      <c r="B763">
        <v>44.1</v>
      </c>
      <c r="C763">
        <v>5.04</v>
      </c>
      <c r="D763" t="s">
        <v>2381</v>
      </c>
      <c r="E763" t="s">
        <v>2380</v>
      </c>
      <c r="F763" t="s">
        <v>2380</v>
      </c>
      <c r="G763">
        <v>0</v>
      </c>
      <c r="H763" t="s">
        <v>2380</v>
      </c>
      <c r="I763" s="10" t="str">
        <f>IF(B763&lt;18.5,"Underweight",IF(B763&lt;25,"Normalweight",IF(B763&lt;30,"Overweight","Obesity")))</f>
        <v>Obesity</v>
      </c>
      <c r="J763" s="10" t="str">
        <f t="shared" si="11"/>
        <v>Diabetes</v>
      </c>
    </row>
    <row r="764" spans="1:10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>
        <v>0</v>
      </c>
      <c r="H764" t="s">
        <v>2380</v>
      </c>
      <c r="I764" s="10" t="str">
        <f>IF(B764&lt;18.5,"Underweight",IF(B764&lt;25,"Normalweight",IF(B764&lt;30,"Overweight","Obesity")))</f>
        <v>Obesity</v>
      </c>
      <c r="J764" s="10" t="str">
        <f t="shared" si="11"/>
        <v>Normal</v>
      </c>
    </row>
    <row r="765" spans="1:10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>
        <v>0</v>
      </c>
      <c r="H765" t="s">
        <v>2380</v>
      </c>
      <c r="I765" s="10" t="str">
        <f>IF(B765&lt;18.5,"Underweight",IF(B765&lt;25,"Normalweight",IF(B765&lt;30,"Overweight","Obesity")))</f>
        <v>Overweight</v>
      </c>
      <c r="J765" s="10" t="str">
        <f t="shared" si="11"/>
        <v>Diabetes</v>
      </c>
    </row>
    <row r="766" spans="1:10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>
        <v>0</v>
      </c>
      <c r="H766" t="s">
        <v>2380</v>
      </c>
      <c r="I766" s="10" t="str">
        <f>IF(B766&lt;18.5,"Underweight",IF(B766&lt;25,"Normalweight",IF(B766&lt;30,"Overweight","Obesity")))</f>
        <v>Overweight</v>
      </c>
      <c r="J766" s="10" t="str">
        <f t="shared" si="11"/>
        <v>Diabetes</v>
      </c>
    </row>
    <row r="767" spans="1:10" x14ac:dyDescent="0.3">
      <c r="A767" t="s">
        <v>1605</v>
      </c>
      <c r="B767">
        <v>38.869999999999997</v>
      </c>
      <c r="C767">
        <v>8.6300000000000008</v>
      </c>
      <c r="D767" t="s">
        <v>2381</v>
      </c>
      <c r="E767" t="s">
        <v>2380</v>
      </c>
      <c r="F767" t="s">
        <v>2380</v>
      </c>
      <c r="G767">
        <v>1</v>
      </c>
      <c r="H767" t="s">
        <v>2380</v>
      </c>
      <c r="I767" s="10" t="str">
        <f>IF(B767&lt;18.5,"Underweight",IF(B767&lt;25,"Normalweight",IF(B767&lt;30,"Overweight","Obesity")))</f>
        <v>Obesity</v>
      </c>
      <c r="J767" s="10" t="str">
        <f t="shared" si="11"/>
        <v>Diabetes</v>
      </c>
    </row>
    <row r="768" spans="1:10" x14ac:dyDescent="0.3">
      <c r="A768" t="s">
        <v>1604</v>
      </c>
      <c r="B768">
        <v>32.299999999999997</v>
      </c>
      <c r="C768">
        <v>5.28</v>
      </c>
      <c r="D768" t="s">
        <v>2381</v>
      </c>
      <c r="E768" t="s">
        <v>2380</v>
      </c>
      <c r="F768" t="s">
        <v>2380</v>
      </c>
      <c r="G768">
        <v>2</v>
      </c>
      <c r="H768" t="s">
        <v>2380</v>
      </c>
      <c r="I768" s="10" t="str">
        <f>IF(B768&lt;18.5,"Underweight",IF(B768&lt;25,"Normalweight",IF(B768&lt;30,"Overweight","Obesity")))</f>
        <v>Obesity</v>
      </c>
      <c r="J768" s="10" t="str">
        <f t="shared" si="11"/>
        <v>Diabetes</v>
      </c>
    </row>
    <row r="769" spans="1:10" x14ac:dyDescent="0.3">
      <c r="A769" t="s">
        <v>1603</v>
      </c>
      <c r="B769">
        <v>31.16</v>
      </c>
      <c r="C769">
        <v>7.49</v>
      </c>
      <c r="D769" t="s">
        <v>2381</v>
      </c>
      <c r="E769" t="s">
        <v>2380</v>
      </c>
      <c r="F769" t="s">
        <v>2380</v>
      </c>
      <c r="G769">
        <v>2</v>
      </c>
      <c r="H769" t="s">
        <v>2380</v>
      </c>
      <c r="I769" s="10" t="str">
        <f>IF(B769&lt;18.5,"Underweight",IF(B769&lt;25,"Normalweight",IF(B769&lt;30,"Overweight","Obesity")))</f>
        <v>Obesity</v>
      </c>
      <c r="J769" s="10" t="str">
        <f t="shared" si="11"/>
        <v>Normal</v>
      </c>
    </row>
    <row r="770" spans="1:10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>
        <v>0</v>
      </c>
      <c r="H770" t="s">
        <v>2380</v>
      </c>
      <c r="I770" s="10" t="str">
        <f>IF(B770&lt;18.5,"Underweight",IF(B770&lt;25,"Normalweight",IF(B770&lt;30,"Overweight","Obesity")))</f>
        <v>Obesity</v>
      </c>
      <c r="J770" s="10" t="str">
        <f t="shared" ref="J770:J833" si="12">IF(C769&lt;5.7,"Normal",IF(C769&lt;6.5,"Prediabetes","Diabetes"))</f>
        <v>Diabetes</v>
      </c>
    </row>
    <row r="771" spans="1:10" x14ac:dyDescent="0.3">
      <c r="A771" t="s">
        <v>1601</v>
      </c>
      <c r="B771">
        <v>21.09</v>
      </c>
      <c r="C771">
        <v>9.2200000000000006</v>
      </c>
      <c r="D771" t="s">
        <v>2381</v>
      </c>
      <c r="E771" t="s">
        <v>2380</v>
      </c>
      <c r="F771" t="s">
        <v>2380</v>
      </c>
      <c r="G771">
        <v>2</v>
      </c>
      <c r="H771" t="s">
        <v>2380</v>
      </c>
      <c r="I771" s="10" t="str">
        <f>IF(B771&lt;18.5,"Underweight",IF(B771&lt;25,"Normalweight",IF(B771&lt;30,"Overweight","Obesity")))</f>
        <v>Normalweight</v>
      </c>
      <c r="J771" s="10" t="str">
        <f>IF(C770&lt;5.7,"Normal",IF(C770&lt;6.5,"Prediabetes","Diabetes"))</f>
        <v>Normal</v>
      </c>
    </row>
    <row r="772" spans="1:10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  <c r="I772" s="10" t="str">
        <f>IF(B772&lt;18.5,"Underweight",IF(B772&lt;25,"Normalweight",IF(B772&lt;30,"Overweight","Obesity")))</f>
        <v>Obesity</v>
      </c>
      <c r="J772" s="10" t="str">
        <f t="shared" si="12"/>
        <v>Diabetes</v>
      </c>
    </row>
    <row r="773" spans="1:10" x14ac:dyDescent="0.3">
      <c r="A773" t="s">
        <v>1599</v>
      </c>
      <c r="B773">
        <v>41.47</v>
      </c>
      <c r="C773">
        <v>5.86</v>
      </c>
      <c r="D773" t="s">
        <v>2381</v>
      </c>
      <c r="E773" t="s">
        <v>2380</v>
      </c>
      <c r="F773" t="s">
        <v>2380</v>
      </c>
      <c r="G773">
        <v>2</v>
      </c>
      <c r="H773" t="s">
        <v>2380</v>
      </c>
      <c r="I773" s="10" t="str">
        <f>IF(B773&lt;18.5,"Underweight",IF(B773&lt;25,"Normalweight",IF(B773&lt;30,"Overweight","Obesity")))</f>
        <v>Obesity</v>
      </c>
      <c r="J773" s="10" t="str">
        <f t="shared" si="12"/>
        <v>Prediabetes</v>
      </c>
    </row>
    <row r="774" spans="1:10" x14ac:dyDescent="0.3">
      <c r="A774" t="s">
        <v>1598</v>
      </c>
      <c r="B774">
        <v>33.1</v>
      </c>
      <c r="C774">
        <v>5.19</v>
      </c>
      <c r="D774" t="s">
        <v>2381</v>
      </c>
      <c r="E774" t="s">
        <v>2380</v>
      </c>
      <c r="F774" t="s">
        <v>2380</v>
      </c>
      <c r="G774">
        <v>2</v>
      </c>
      <c r="H774" t="s">
        <v>2380</v>
      </c>
      <c r="I774" s="10" t="str">
        <f>IF(B774&lt;18.5,"Underweight",IF(B774&lt;25,"Normalweight",IF(B774&lt;30,"Overweight","Obesity")))</f>
        <v>Obesity</v>
      </c>
      <c r="J774" s="10" t="str">
        <f t="shared" si="12"/>
        <v>Prediabetes</v>
      </c>
    </row>
    <row r="775" spans="1:10" x14ac:dyDescent="0.3">
      <c r="A775" t="s">
        <v>1597</v>
      </c>
      <c r="B775">
        <v>30.8</v>
      </c>
      <c r="C775">
        <v>4.37</v>
      </c>
      <c r="D775" t="s">
        <v>2381</v>
      </c>
      <c r="E775" t="s">
        <v>2380</v>
      </c>
      <c r="F775" t="s">
        <v>2380</v>
      </c>
      <c r="G775">
        <v>2</v>
      </c>
      <c r="H775" t="s">
        <v>2380</v>
      </c>
      <c r="I775" s="10" t="str">
        <f>IF(B775&lt;18.5,"Underweight",IF(B775&lt;25,"Normalweight",IF(B775&lt;30,"Overweight","Obesity")))</f>
        <v>Obesity</v>
      </c>
      <c r="J775" s="10" t="str">
        <f t="shared" si="12"/>
        <v>Normal</v>
      </c>
    </row>
    <row r="776" spans="1:10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  <c r="I776" s="10" t="str">
        <f>IF(B776&lt;18.5,"Underweight",IF(B776&lt;25,"Normalweight",IF(B776&lt;30,"Overweight","Obesity")))</f>
        <v>Obesity</v>
      </c>
      <c r="J776" s="10" t="str">
        <f t="shared" si="12"/>
        <v>Normal</v>
      </c>
    </row>
    <row r="777" spans="1:10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2382</v>
      </c>
      <c r="G777">
        <v>1</v>
      </c>
      <c r="H777" t="s">
        <v>2380</v>
      </c>
      <c r="I777" s="10" t="str">
        <f>IF(B777&lt;18.5,"Underweight",IF(B777&lt;25,"Normalweight",IF(B777&lt;30,"Overweight","Obesity")))</f>
        <v>Obesity</v>
      </c>
      <c r="J777" s="10" t="str">
        <f t="shared" si="12"/>
        <v>Normal</v>
      </c>
    </row>
    <row r="778" spans="1:10" x14ac:dyDescent="0.3">
      <c r="A778" t="s">
        <v>1594</v>
      </c>
      <c r="B778">
        <v>30.71</v>
      </c>
      <c r="C778">
        <v>5.59</v>
      </c>
      <c r="D778" t="s">
        <v>2381</v>
      </c>
      <c r="E778" t="s">
        <v>2380</v>
      </c>
      <c r="F778" t="s">
        <v>2380</v>
      </c>
      <c r="G778">
        <v>1</v>
      </c>
      <c r="H778" t="s">
        <v>2380</v>
      </c>
      <c r="I778" s="10" t="str">
        <f>IF(B778&lt;18.5,"Underweight",IF(B778&lt;25,"Normalweight",IF(B778&lt;30,"Overweight","Obesity")))</f>
        <v>Obesity</v>
      </c>
      <c r="J778" s="10" t="str">
        <f t="shared" si="12"/>
        <v>Normal</v>
      </c>
    </row>
    <row r="779" spans="1:10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>
        <v>0</v>
      </c>
      <c r="H779" t="s">
        <v>2380</v>
      </c>
      <c r="I779" s="10" t="str">
        <f>IF(B779&lt;18.5,"Underweight",IF(B779&lt;25,"Normalweight",IF(B779&lt;30,"Overweight","Obesity")))</f>
        <v>Obesity</v>
      </c>
      <c r="J779" s="10" t="str">
        <f t="shared" si="12"/>
        <v>Normal</v>
      </c>
    </row>
    <row r="780" spans="1:10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>
        <v>0</v>
      </c>
      <c r="H780" t="s">
        <v>2380</v>
      </c>
      <c r="I780" s="10" t="str">
        <f>IF(B780&lt;18.5,"Underweight",IF(B780&lt;25,"Normalweight",IF(B780&lt;30,"Overweight","Obesity")))</f>
        <v>Obesity</v>
      </c>
      <c r="J780" s="10" t="str">
        <f t="shared" si="12"/>
        <v>Normal</v>
      </c>
    </row>
    <row r="781" spans="1:10" x14ac:dyDescent="0.3">
      <c r="A781" t="s">
        <v>1591</v>
      </c>
      <c r="B781">
        <v>37.909999999999997</v>
      </c>
      <c r="C781">
        <v>5.68</v>
      </c>
      <c r="D781" t="s">
        <v>2381</v>
      </c>
      <c r="E781" t="s">
        <v>2380</v>
      </c>
      <c r="F781" t="s">
        <v>2380</v>
      </c>
      <c r="G781">
        <v>0</v>
      </c>
      <c r="H781" t="s">
        <v>2380</v>
      </c>
      <c r="I781" s="10" t="str">
        <f>IF(B781&lt;18.5,"Underweight",IF(B781&lt;25,"Normalweight",IF(B781&lt;30,"Overweight","Obesity")))</f>
        <v>Obesity</v>
      </c>
      <c r="J781" s="10" t="str">
        <f>IF(C780&lt;5.7,"Normal",IF(C780&lt;6.5,"Prediabetes","Diabetes"))</f>
        <v>Diabetes</v>
      </c>
    </row>
    <row r="782" spans="1:10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>
        <v>0</v>
      </c>
      <c r="H782" t="s">
        <v>2380</v>
      </c>
      <c r="I782" s="10" t="str">
        <f>IF(B782&lt;18.5,"Underweight",IF(B782&lt;25,"Normalweight",IF(B782&lt;30,"Overweight","Obesity")))</f>
        <v>Obesity</v>
      </c>
      <c r="J782" s="10" t="str">
        <f t="shared" si="12"/>
        <v>Normal</v>
      </c>
    </row>
    <row r="783" spans="1:10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>
        <v>0</v>
      </c>
      <c r="H783" t="s">
        <v>2380</v>
      </c>
      <c r="I783" s="10" t="str">
        <f>IF(B783&lt;18.5,"Underweight",IF(B783&lt;25,"Normalweight",IF(B783&lt;30,"Overweight","Obesity")))</f>
        <v>Obesity</v>
      </c>
      <c r="J783" s="10" t="str">
        <f t="shared" si="12"/>
        <v>Normal</v>
      </c>
    </row>
    <row r="784" spans="1:10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>
        <v>0</v>
      </c>
      <c r="H784" t="s">
        <v>2380</v>
      </c>
      <c r="I784" s="10" t="str">
        <f>IF(B784&lt;18.5,"Underweight",IF(B784&lt;25,"Normalweight",IF(B784&lt;30,"Overweight","Obesity")))</f>
        <v>Overweight</v>
      </c>
      <c r="J784" s="10" t="str">
        <f t="shared" si="12"/>
        <v>Diabetes</v>
      </c>
    </row>
    <row r="785" spans="1:10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>
        <v>0</v>
      </c>
      <c r="H785" t="s">
        <v>2380</v>
      </c>
      <c r="I785" s="10" t="str">
        <f>IF(B785&lt;18.5,"Underweight",IF(B785&lt;25,"Normalweight",IF(B785&lt;30,"Overweight","Obesity")))</f>
        <v>Obesity</v>
      </c>
      <c r="J785" s="10" t="str">
        <f t="shared" si="12"/>
        <v>Diabetes</v>
      </c>
    </row>
    <row r="786" spans="1:10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>
        <v>0</v>
      </c>
      <c r="H786" t="s">
        <v>2380</v>
      </c>
      <c r="I786" s="10" t="str">
        <f>IF(B786&lt;18.5,"Underweight",IF(B786&lt;25,"Normalweight",IF(B786&lt;30,"Overweight","Obesity")))</f>
        <v>Overweight</v>
      </c>
      <c r="J786" s="10" t="str">
        <f t="shared" si="12"/>
        <v>Diabetes</v>
      </c>
    </row>
    <row r="787" spans="1:10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>
        <v>0</v>
      </c>
      <c r="H787" t="s">
        <v>2380</v>
      </c>
      <c r="I787" s="10" t="str">
        <f>IF(B787&lt;18.5,"Underweight",IF(B787&lt;25,"Normalweight",IF(B787&lt;30,"Overweight","Obesity")))</f>
        <v>Obesity</v>
      </c>
      <c r="J787" s="10" t="str">
        <f t="shared" si="12"/>
        <v>Diabetes</v>
      </c>
    </row>
    <row r="788" spans="1:10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>
        <v>0</v>
      </c>
      <c r="H788" t="s">
        <v>2380</v>
      </c>
      <c r="I788" s="10" t="str">
        <f>IF(B788&lt;18.5,"Underweight",IF(B788&lt;25,"Normalweight",IF(B788&lt;30,"Overweight","Obesity")))</f>
        <v>Underweight</v>
      </c>
      <c r="J788" s="10" t="str">
        <f t="shared" si="12"/>
        <v>Normal</v>
      </c>
    </row>
    <row r="789" spans="1:10" x14ac:dyDescent="0.3">
      <c r="A789" t="s">
        <v>1583</v>
      </c>
      <c r="B789">
        <v>33.914999999999999</v>
      </c>
      <c r="C789">
        <v>9.56</v>
      </c>
      <c r="D789" t="s">
        <v>2381</v>
      </c>
      <c r="E789" t="s">
        <v>2380</v>
      </c>
      <c r="F789" t="s">
        <v>2380</v>
      </c>
      <c r="G789">
        <v>2</v>
      </c>
      <c r="H789" t="s">
        <v>2380</v>
      </c>
      <c r="I789" s="10" t="str">
        <f>IF(B789&lt;18.5,"Underweight",IF(B789&lt;25,"Normalweight",IF(B789&lt;30,"Overweight","Obesity")))</f>
        <v>Obesity</v>
      </c>
      <c r="J789" s="10" t="str">
        <f t="shared" si="12"/>
        <v>Diabetes</v>
      </c>
    </row>
    <row r="790" spans="1:10" x14ac:dyDescent="0.3">
      <c r="A790" t="s">
        <v>1582</v>
      </c>
      <c r="B790">
        <v>33.534999999999997</v>
      </c>
      <c r="C790">
        <v>9.4</v>
      </c>
      <c r="D790" t="s">
        <v>2381</v>
      </c>
      <c r="E790" t="s">
        <v>2380</v>
      </c>
      <c r="F790" t="s">
        <v>2380</v>
      </c>
      <c r="G790">
        <v>2</v>
      </c>
      <c r="H790" t="s">
        <v>2380</v>
      </c>
      <c r="I790" s="10" t="str">
        <f>IF(B790&lt;18.5,"Underweight",IF(B790&lt;25,"Normalweight",IF(B790&lt;30,"Overweight","Obesity")))</f>
        <v>Obesity</v>
      </c>
      <c r="J790" s="10" t="str">
        <f t="shared" si="12"/>
        <v>Diabetes</v>
      </c>
    </row>
    <row r="791" spans="1:10" x14ac:dyDescent="0.3">
      <c r="A791" t="s">
        <v>1581</v>
      </c>
      <c r="B791">
        <v>23.655000000000001</v>
      </c>
      <c r="C791">
        <v>8.48</v>
      </c>
      <c r="D791" t="s">
        <v>2381</v>
      </c>
      <c r="E791" t="s">
        <v>2380</v>
      </c>
      <c r="F791" t="s">
        <v>2380</v>
      </c>
      <c r="G791">
        <v>2</v>
      </c>
      <c r="H791" t="s">
        <v>2380</v>
      </c>
      <c r="I791" s="10" t="str">
        <f>IF(B791&lt;18.5,"Underweight",IF(B791&lt;25,"Normalweight",IF(B791&lt;30,"Overweight","Obesity")))</f>
        <v>Normalweight</v>
      </c>
      <c r="J791" s="10" t="str">
        <f>IF(C790&lt;5.7,"Normal",IF(C790&lt;6.5,"Prediabetes","Diabetes"))</f>
        <v>Diabetes</v>
      </c>
    </row>
    <row r="792" spans="1:10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>
        <v>0</v>
      </c>
      <c r="H792" t="s">
        <v>2380</v>
      </c>
      <c r="I792" s="10" t="str">
        <f>IF(B792&lt;18.5,"Underweight",IF(B792&lt;25,"Normalweight",IF(B792&lt;30,"Overweight","Obesity")))</f>
        <v>Overweight</v>
      </c>
      <c r="J792" s="10" t="str">
        <f t="shared" si="12"/>
        <v>Diabetes</v>
      </c>
    </row>
    <row r="793" spans="1:10" x14ac:dyDescent="0.3">
      <c r="A793" t="s">
        <v>1579</v>
      </c>
      <c r="B793">
        <v>30.23</v>
      </c>
      <c r="C793">
        <v>6.94</v>
      </c>
      <c r="D793" t="s">
        <v>2381</v>
      </c>
      <c r="E793" t="s">
        <v>2380</v>
      </c>
      <c r="F793" t="s">
        <v>2382</v>
      </c>
      <c r="G793">
        <v>1</v>
      </c>
      <c r="H793" t="s">
        <v>2380</v>
      </c>
      <c r="I793" s="10" t="str">
        <f>IF(B793&lt;18.5,"Underweight",IF(B793&lt;25,"Normalweight",IF(B793&lt;30,"Overweight","Obesity")))</f>
        <v>Obesity</v>
      </c>
      <c r="J793" s="10" t="str">
        <f t="shared" si="12"/>
        <v>Normal</v>
      </c>
    </row>
    <row r="794" spans="1:10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  <c r="I794" s="10" t="str">
        <f>IF(B794&lt;18.5,"Underweight",IF(B794&lt;25,"Normalweight",IF(B794&lt;30,"Overweight","Obesity")))</f>
        <v>Obesity</v>
      </c>
      <c r="J794" s="10" t="str">
        <f t="shared" si="12"/>
        <v>Diabetes</v>
      </c>
    </row>
    <row r="795" spans="1:10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>
        <v>0</v>
      </c>
      <c r="H795" t="s">
        <v>2380</v>
      </c>
      <c r="I795" s="10" t="str">
        <f>IF(B795&lt;18.5,"Underweight",IF(B795&lt;25,"Normalweight",IF(B795&lt;30,"Overweight","Obesity")))</f>
        <v>Normalweight</v>
      </c>
      <c r="J795" s="10" t="str">
        <f t="shared" si="12"/>
        <v>Normal</v>
      </c>
    </row>
    <row r="796" spans="1:10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>
        <v>0</v>
      </c>
      <c r="H796" t="s">
        <v>2380</v>
      </c>
      <c r="I796" s="10" t="str">
        <f>IF(B796&lt;18.5,"Underweight",IF(B796&lt;25,"Normalweight",IF(B796&lt;30,"Overweight","Obesity")))</f>
        <v>Obesity</v>
      </c>
      <c r="J796" s="10" t="str">
        <f t="shared" si="12"/>
        <v>Diabetes</v>
      </c>
    </row>
    <row r="797" spans="1:10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>
        <v>0</v>
      </c>
      <c r="H797" t="s">
        <v>2380</v>
      </c>
      <c r="I797" s="10" t="str">
        <f>IF(B797&lt;18.5,"Underweight",IF(B797&lt;25,"Normalweight",IF(B797&lt;30,"Overweight","Obesity")))</f>
        <v>Obesity</v>
      </c>
      <c r="J797" s="10" t="str">
        <f t="shared" si="12"/>
        <v>Diabetes</v>
      </c>
    </row>
    <row r="798" spans="1:10" x14ac:dyDescent="0.3">
      <c r="A798" t="s">
        <v>1574</v>
      </c>
      <c r="B798">
        <v>44</v>
      </c>
      <c r="C798">
        <v>9.32</v>
      </c>
      <c r="D798" t="s">
        <v>2381</v>
      </c>
      <c r="E798" t="s">
        <v>2380</v>
      </c>
      <c r="F798" t="s">
        <v>2380</v>
      </c>
      <c r="G798">
        <v>2</v>
      </c>
      <c r="H798" t="s">
        <v>2380</v>
      </c>
      <c r="I798" s="10" t="str">
        <f>IF(B798&lt;18.5,"Underweight",IF(B798&lt;25,"Normalweight",IF(B798&lt;30,"Overweight","Obesity")))</f>
        <v>Obesity</v>
      </c>
      <c r="J798" s="10" t="str">
        <f t="shared" si="12"/>
        <v>Diabetes</v>
      </c>
    </row>
    <row r="799" spans="1:10" x14ac:dyDescent="0.3">
      <c r="A799" t="s">
        <v>1573</v>
      </c>
      <c r="B799">
        <v>41.45</v>
      </c>
      <c r="C799">
        <v>6.12</v>
      </c>
      <c r="D799" t="s">
        <v>2381</v>
      </c>
      <c r="E799" t="s">
        <v>2380</v>
      </c>
      <c r="F799" t="s">
        <v>2380</v>
      </c>
      <c r="G799">
        <v>0</v>
      </c>
      <c r="H799" t="s">
        <v>2380</v>
      </c>
      <c r="I799" s="10" t="str">
        <f>IF(B799&lt;18.5,"Underweight",IF(B799&lt;25,"Normalweight",IF(B799&lt;30,"Overweight","Obesity")))</f>
        <v>Obesity</v>
      </c>
      <c r="J799" s="10" t="str">
        <f t="shared" si="12"/>
        <v>Diabetes</v>
      </c>
    </row>
    <row r="800" spans="1:10" x14ac:dyDescent="0.3">
      <c r="A800" t="s">
        <v>1572</v>
      </c>
      <c r="B800">
        <v>25.364999999999998</v>
      </c>
      <c r="C800">
        <v>9.19</v>
      </c>
      <c r="D800" t="s">
        <v>2381</v>
      </c>
      <c r="E800" t="s">
        <v>2380</v>
      </c>
      <c r="F800" t="s">
        <v>2380</v>
      </c>
      <c r="G800">
        <v>0</v>
      </c>
      <c r="H800" t="s">
        <v>2380</v>
      </c>
      <c r="I800" s="10" t="str">
        <f>IF(B800&lt;18.5,"Underweight",IF(B800&lt;25,"Normalweight",IF(B800&lt;30,"Overweight","Obesity")))</f>
        <v>Overweight</v>
      </c>
      <c r="J800" s="10" t="str">
        <f t="shared" si="12"/>
        <v>Prediabetes</v>
      </c>
    </row>
    <row r="801" spans="1:10" x14ac:dyDescent="0.3">
      <c r="A801" t="s">
        <v>1571</v>
      </c>
      <c r="B801">
        <v>34.56</v>
      </c>
      <c r="C801">
        <v>5.84</v>
      </c>
      <c r="D801" t="s">
        <v>2381</v>
      </c>
      <c r="E801" t="s">
        <v>2380</v>
      </c>
      <c r="F801" t="s">
        <v>2382</v>
      </c>
      <c r="G801">
        <v>1</v>
      </c>
      <c r="H801" t="s">
        <v>2380</v>
      </c>
      <c r="I801" s="10" t="str">
        <f>IF(B801&lt;18.5,"Underweight",IF(B801&lt;25,"Normalweight",IF(B801&lt;30,"Overweight","Obesity")))</f>
        <v>Obesity</v>
      </c>
      <c r="J801" s="10" t="str">
        <f>IF(C800&lt;5.7,"Normal",IF(C800&lt;6.5,"Prediabetes","Diabetes"))</f>
        <v>Diabetes</v>
      </c>
    </row>
    <row r="802" spans="1:10" x14ac:dyDescent="0.3">
      <c r="A802" t="s">
        <v>1570</v>
      </c>
      <c r="B802">
        <v>28.2</v>
      </c>
      <c r="C802">
        <v>7.19</v>
      </c>
      <c r="D802" t="s">
        <v>2381</v>
      </c>
      <c r="E802" t="s">
        <v>2380</v>
      </c>
      <c r="F802" t="s">
        <v>2380</v>
      </c>
      <c r="G802">
        <v>2</v>
      </c>
      <c r="H802" t="s">
        <v>2380</v>
      </c>
      <c r="I802" s="10" t="str">
        <f>IF(B802&lt;18.5,"Underweight",IF(B802&lt;25,"Normalweight",IF(B802&lt;30,"Overweight","Obesity")))</f>
        <v>Overweight</v>
      </c>
      <c r="J802" s="10" t="str">
        <f>IF(C801&lt;5.7,"Normal",IF(C801&lt;6.5,"Prediabetes","Diabetes"))</f>
        <v>Prediabetes</v>
      </c>
    </row>
    <row r="803" spans="1:10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>
        <v>0</v>
      </c>
      <c r="H803" t="s">
        <v>2380</v>
      </c>
      <c r="I803" s="10" t="str">
        <f>IF(B803&lt;18.5,"Underweight",IF(B803&lt;25,"Normalweight",IF(B803&lt;30,"Overweight","Obesity")))</f>
        <v>Obesity</v>
      </c>
      <c r="J803" s="10" t="str">
        <f>IF(C802&lt;5.7,"Normal",IF(C802&lt;6.5,"Prediabetes","Diabetes"))</f>
        <v>Diabetes</v>
      </c>
    </row>
    <row r="804" spans="1:10" x14ac:dyDescent="0.3">
      <c r="A804" t="s">
        <v>1568</v>
      </c>
      <c r="B804">
        <v>32.395000000000003</v>
      </c>
      <c r="C804">
        <v>4.2699999999999996</v>
      </c>
      <c r="D804" t="s">
        <v>2381</v>
      </c>
      <c r="E804" t="s">
        <v>2380</v>
      </c>
      <c r="F804" t="s">
        <v>2380</v>
      </c>
      <c r="G804">
        <v>1</v>
      </c>
      <c r="H804" t="s">
        <v>2380</v>
      </c>
      <c r="I804" s="10" t="str">
        <f>IF(B804&lt;18.5,"Underweight",IF(B804&lt;25,"Normalweight",IF(B804&lt;30,"Overweight","Obesity")))</f>
        <v>Obesity</v>
      </c>
      <c r="J804" s="10" t="str">
        <f>IF(C803&lt;5.7,"Normal",IF(C803&lt;6.5,"Prediabetes","Diabetes"))</f>
        <v>Diabetes</v>
      </c>
    </row>
    <row r="805" spans="1:10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>
        <v>0</v>
      </c>
      <c r="H805" t="s">
        <v>2380</v>
      </c>
      <c r="I805" s="10" t="str">
        <f>IF(B805&lt;18.5,"Underweight",IF(B805&lt;25,"Normalweight",IF(B805&lt;30,"Overweight","Obesity")))</f>
        <v>Normalweight</v>
      </c>
      <c r="J805" s="10" t="str">
        <f>IF(C804&lt;5.7,"Normal",IF(C804&lt;6.5,"Prediabetes","Diabetes"))</f>
        <v>Normal</v>
      </c>
    </row>
    <row r="806" spans="1:10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  <c r="I806" s="10" t="str">
        <f>IF(B806&lt;18.5,"Underweight",IF(B806&lt;25,"Normalweight",IF(B806&lt;30,"Overweight","Obesity")))</f>
        <v>Obesity</v>
      </c>
      <c r="J806" s="10" t="str">
        <f>IF(C805&lt;5.7,"Normal",IF(C805&lt;6.5,"Prediabetes","Diabetes"))</f>
        <v>Diabetes</v>
      </c>
    </row>
    <row r="807" spans="1:10" x14ac:dyDescent="0.3">
      <c r="A807" t="s">
        <v>1565</v>
      </c>
      <c r="B807">
        <v>34.840000000000003</v>
      </c>
      <c r="C807">
        <v>6</v>
      </c>
      <c r="D807" t="s">
        <v>2381</v>
      </c>
      <c r="E807" t="s">
        <v>2380</v>
      </c>
      <c r="F807" t="s">
        <v>2382</v>
      </c>
      <c r="G807">
        <v>1</v>
      </c>
      <c r="H807" t="s">
        <v>2380</v>
      </c>
      <c r="I807" s="10" t="str">
        <f>IF(B807&lt;18.5,"Underweight",IF(B807&lt;25,"Normalweight",IF(B807&lt;30,"Overweight","Obesity")))</f>
        <v>Obesity</v>
      </c>
      <c r="J807" s="10" t="str">
        <f>IF(C806&lt;5.7,"Normal",IF(C806&lt;6.5,"Prediabetes","Diabetes"))</f>
        <v>Normal</v>
      </c>
    </row>
    <row r="808" spans="1:10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>
        <v>0</v>
      </c>
      <c r="H808" t="s">
        <v>2380</v>
      </c>
      <c r="I808" s="10" t="str">
        <f>IF(B808&lt;18.5,"Underweight",IF(B808&lt;25,"Normalweight",IF(B808&lt;30,"Overweight","Obesity")))</f>
        <v>Overweight</v>
      </c>
      <c r="J808" s="10" t="str">
        <f>IF(C807&lt;5.7,"Normal",IF(C807&lt;6.5,"Prediabetes","Diabetes"))</f>
        <v>Prediabetes</v>
      </c>
    </row>
    <row r="809" spans="1:10" x14ac:dyDescent="0.3">
      <c r="A809" t="s">
        <v>1563</v>
      </c>
      <c r="B809">
        <v>42.51</v>
      </c>
      <c r="C809">
        <v>8.2100000000000009</v>
      </c>
      <c r="D809" t="s">
        <v>2381</v>
      </c>
      <c r="E809" t="s">
        <v>2380</v>
      </c>
      <c r="F809" t="s">
        <v>2380</v>
      </c>
      <c r="G809">
        <v>0</v>
      </c>
      <c r="H809" t="s">
        <v>2380</v>
      </c>
      <c r="I809" s="10" t="str">
        <f>IF(B809&lt;18.5,"Underweight",IF(B809&lt;25,"Normalweight",IF(B809&lt;30,"Overweight","Obesity")))</f>
        <v>Obesity</v>
      </c>
      <c r="J809" s="10" t="str">
        <f>IF(C808&lt;5.7,"Normal",IF(C808&lt;6.5,"Prediabetes","Diabetes"))</f>
        <v>Diabetes</v>
      </c>
    </row>
    <row r="810" spans="1:10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2382</v>
      </c>
      <c r="G810">
        <v>1</v>
      </c>
      <c r="H810" t="s">
        <v>2380</v>
      </c>
      <c r="I810" s="10" t="str">
        <f>IF(B810&lt;18.5,"Underweight",IF(B810&lt;25,"Normalweight",IF(B810&lt;30,"Overweight","Obesity")))</f>
        <v>Obesity</v>
      </c>
      <c r="J810" s="10" t="str">
        <f>IF(C809&lt;5.7,"Normal",IF(C809&lt;6.5,"Prediabetes","Diabetes"))</f>
        <v>Diabetes</v>
      </c>
    </row>
    <row r="811" spans="1:10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>
        <v>0</v>
      </c>
      <c r="H811" t="s">
        <v>2380</v>
      </c>
      <c r="I811" s="10" t="str">
        <f>IF(B811&lt;18.5,"Underweight",IF(B811&lt;25,"Normalweight",IF(B811&lt;30,"Overweight","Obesity")))</f>
        <v>Obesity</v>
      </c>
      <c r="J811" s="10" t="str">
        <f>IF(C810&lt;5.7,"Normal",IF(C810&lt;6.5,"Prediabetes","Diabetes"))</f>
        <v>Normal</v>
      </c>
    </row>
    <row r="812" spans="1:10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>
        <v>0</v>
      </c>
      <c r="H812" t="s">
        <v>2380</v>
      </c>
      <c r="I812" s="10" t="str">
        <f>IF(B812&lt;18.5,"Underweight",IF(B812&lt;25,"Normalweight",IF(B812&lt;30,"Overweight","Obesity")))</f>
        <v>Obesity</v>
      </c>
      <c r="J812" s="10" t="str">
        <f t="shared" si="12"/>
        <v>Diabetes</v>
      </c>
    </row>
    <row r="813" spans="1:10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>
        <v>0</v>
      </c>
      <c r="H813" t="s">
        <v>2380</v>
      </c>
      <c r="I813" s="10" t="str">
        <f>IF(B813&lt;18.5,"Underweight",IF(B813&lt;25,"Normalweight",IF(B813&lt;30,"Overweight","Obesity")))</f>
        <v>Obesity</v>
      </c>
      <c r="J813" s="10" t="str">
        <f t="shared" si="12"/>
        <v>Diabetes</v>
      </c>
    </row>
    <row r="814" spans="1:10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>
        <v>0</v>
      </c>
      <c r="H814" t="s">
        <v>2380</v>
      </c>
      <c r="I814" s="10" t="str">
        <f>IF(B814&lt;18.5,"Underweight",IF(B814&lt;25,"Normalweight",IF(B814&lt;30,"Overweight","Obesity")))</f>
        <v>Normalweight</v>
      </c>
      <c r="J814" s="10" t="str">
        <f t="shared" si="12"/>
        <v>Diabetes</v>
      </c>
    </row>
    <row r="815" spans="1:10" x14ac:dyDescent="0.3">
      <c r="A815" t="s">
        <v>1557</v>
      </c>
      <c r="B815">
        <v>38.380000000000003</v>
      </c>
      <c r="C815">
        <v>8.26</v>
      </c>
      <c r="D815" t="s">
        <v>2381</v>
      </c>
      <c r="E815" t="s">
        <v>2380</v>
      </c>
      <c r="F815" t="s">
        <v>2380</v>
      </c>
      <c r="G815">
        <v>2</v>
      </c>
      <c r="H815" t="s">
        <v>2380</v>
      </c>
      <c r="I815" s="10" t="str">
        <f>IF(B815&lt;18.5,"Underweight",IF(B815&lt;25,"Normalweight",IF(B815&lt;30,"Overweight","Obesity")))</f>
        <v>Obesity</v>
      </c>
      <c r="J815" s="10" t="str">
        <f t="shared" si="12"/>
        <v>Diabetes</v>
      </c>
    </row>
    <row r="816" spans="1:10" x14ac:dyDescent="0.3">
      <c r="A816" t="s">
        <v>1556</v>
      </c>
      <c r="B816">
        <v>33.659999999999997</v>
      </c>
      <c r="C816">
        <v>5.42</v>
      </c>
      <c r="D816" t="s">
        <v>2381</v>
      </c>
      <c r="E816" t="s">
        <v>2380</v>
      </c>
      <c r="F816" t="s">
        <v>2380</v>
      </c>
      <c r="G816">
        <v>2</v>
      </c>
      <c r="H816" t="s">
        <v>2380</v>
      </c>
      <c r="I816" s="10" t="str">
        <f>IF(B816&lt;18.5,"Underweight",IF(B816&lt;25,"Normalweight",IF(B816&lt;30,"Overweight","Obesity")))</f>
        <v>Obesity</v>
      </c>
      <c r="J816" s="10" t="str">
        <f t="shared" si="12"/>
        <v>Diabetes</v>
      </c>
    </row>
    <row r="817" spans="1:10" x14ac:dyDescent="0.3">
      <c r="A817" t="s">
        <v>1555</v>
      </c>
      <c r="B817">
        <v>31.79</v>
      </c>
      <c r="C817">
        <v>11.33</v>
      </c>
      <c r="D817" t="s">
        <v>2381</v>
      </c>
      <c r="E817" t="s">
        <v>2380</v>
      </c>
      <c r="F817" t="s">
        <v>2382</v>
      </c>
      <c r="G817">
        <v>1</v>
      </c>
      <c r="H817" t="s">
        <v>2380</v>
      </c>
      <c r="I817" s="10" t="str">
        <f>IF(B817&lt;18.5,"Underweight",IF(B817&lt;25,"Normalweight",IF(B817&lt;30,"Overweight","Obesity")))</f>
        <v>Obesity</v>
      </c>
      <c r="J817" s="10" t="str">
        <f t="shared" si="12"/>
        <v>Normal</v>
      </c>
    </row>
    <row r="818" spans="1:10" x14ac:dyDescent="0.3">
      <c r="A818" t="s">
        <v>1554</v>
      </c>
      <c r="B818">
        <v>29.7</v>
      </c>
      <c r="C818">
        <v>7.69</v>
      </c>
      <c r="D818" t="s">
        <v>2381</v>
      </c>
      <c r="E818" t="s">
        <v>2380</v>
      </c>
      <c r="F818" t="s">
        <v>2382</v>
      </c>
      <c r="G818">
        <v>1</v>
      </c>
      <c r="H818" t="s">
        <v>2380</v>
      </c>
      <c r="I818" s="10" t="str">
        <f>IF(B818&lt;18.5,"Underweight",IF(B818&lt;25,"Normalweight",IF(B818&lt;30,"Overweight","Obesity")))</f>
        <v>Overweight</v>
      </c>
      <c r="J818" s="10" t="str">
        <f t="shared" si="12"/>
        <v>Diabetes</v>
      </c>
    </row>
    <row r="819" spans="1:10" x14ac:dyDescent="0.3">
      <c r="A819" t="s">
        <v>1553</v>
      </c>
      <c r="B819">
        <v>25.46</v>
      </c>
      <c r="C819">
        <v>8.77</v>
      </c>
      <c r="D819" t="s">
        <v>2381</v>
      </c>
      <c r="E819" t="s">
        <v>2380</v>
      </c>
      <c r="F819" t="s">
        <v>2382</v>
      </c>
      <c r="G819">
        <v>1</v>
      </c>
      <c r="H819" t="s">
        <v>2380</v>
      </c>
      <c r="I819" s="10" t="str">
        <f>IF(B819&lt;18.5,"Underweight",IF(B819&lt;25,"Normalweight",IF(B819&lt;30,"Overweight","Obesity")))</f>
        <v>Overweight</v>
      </c>
      <c r="J819" s="10" t="str">
        <f t="shared" si="12"/>
        <v>Diabetes</v>
      </c>
    </row>
    <row r="820" spans="1:10" x14ac:dyDescent="0.3">
      <c r="A820" t="s">
        <v>1552</v>
      </c>
      <c r="B820">
        <v>39.14</v>
      </c>
      <c r="C820">
        <v>4.91</v>
      </c>
      <c r="D820" t="s">
        <v>2380</v>
      </c>
      <c r="E820" t="s">
        <v>2381</v>
      </c>
      <c r="F820" t="s">
        <v>2380</v>
      </c>
      <c r="G820">
        <v>1</v>
      </c>
      <c r="H820" t="s">
        <v>2380</v>
      </c>
      <c r="I820" s="10" t="str">
        <f>IF(B820&lt;18.5,"Underweight",IF(B820&lt;25,"Normalweight",IF(B820&lt;30,"Overweight","Obesity")))</f>
        <v>Obesity</v>
      </c>
      <c r="J820" s="10" t="str">
        <f t="shared" si="12"/>
        <v>Diabetes</v>
      </c>
    </row>
    <row r="821" spans="1:10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  <c r="I821" s="10" t="str">
        <f>IF(B821&lt;18.5,"Underweight",IF(B821&lt;25,"Normalweight",IF(B821&lt;30,"Overweight","Obesity")))</f>
        <v>Obesity</v>
      </c>
      <c r="J821" s="10" t="str">
        <f>IF(C820&lt;5.7,"Normal",IF(C820&lt;6.5,"Prediabetes","Diabetes"))</f>
        <v>Normal</v>
      </c>
    </row>
    <row r="822" spans="1:10" x14ac:dyDescent="0.3">
      <c r="A822" t="s">
        <v>1550</v>
      </c>
      <c r="B822">
        <v>28.81</v>
      </c>
      <c r="C822">
        <v>10.8</v>
      </c>
      <c r="D822" t="s">
        <v>2381</v>
      </c>
      <c r="E822" t="s">
        <v>2380</v>
      </c>
      <c r="F822" t="s">
        <v>2382</v>
      </c>
      <c r="G822">
        <v>1</v>
      </c>
      <c r="H822" t="s">
        <v>2380</v>
      </c>
      <c r="I822" s="10" t="str">
        <f>IF(B822&lt;18.5,"Underweight",IF(B822&lt;25,"Normalweight",IF(B822&lt;30,"Overweight","Obesity")))</f>
        <v>Overweight</v>
      </c>
      <c r="J822" s="10" t="str">
        <f t="shared" si="12"/>
        <v>Normal</v>
      </c>
    </row>
    <row r="823" spans="1:10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  <c r="I823" s="10" t="str">
        <f>IF(B823&lt;18.5,"Underweight",IF(B823&lt;25,"Normalweight",IF(B823&lt;30,"Overweight","Obesity")))</f>
        <v>Obesity</v>
      </c>
      <c r="J823" s="10" t="str">
        <f t="shared" si="12"/>
        <v>Diabetes</v>
      </c>
    </row>
    <row r="824" spans="1:10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2382</v>
      </c>
      <c r="G824">
        <v>1</v>
      </c>
      <c r="H824" t="s">
        <v>2380</v>
      </c>
      <c r="I824" s="10" t="str">
        <f>IF(B824&lt;18.5,"Underweight",IF(B824&lt;25,"Normalweight",IF(B824&lt;30,"Overweight","Obesity")))</f>
        <v>Obesity</v>
      </c>
      <c r="J824" s="10" t="str">
        <f t="shared" si="12"/>
        <v>Diabetes</v>
      </c>
    </row>
    <row r="825" spans="1:10" x14ac:dyDescent="0.3">
      <c r="A825" t="s">
        <v>1547</v>
      </c>
      <c r="B825">
        <v>17.29</v>
      </c>
      <c r="C825">
        <v>4.62</v>
      </c>
      <c r="D825" t="s">
        <v>2380</v>
      </c>
      <c r="E825" t="s">
        <v>2381</v>
      </c>
      <c r="F825" t="s">
        <v>2380</v>
      </c>
      <c r="G825">
        <v>1</v>
      </c>
      <c r="H825" t="s">
        <v>2381</v>
      </c>
      <c r="I825" s="10" t="str">
        <f>IF(B825&lt;18.5,"Underweight",IF(B825&lt;25,"Normalweight",IF(B825&lt;30,"Overweight","Obesity")))</f>
        <v>Underweight</v>
      </c>
      <c r="J825" s="10" t="str">
        <f t="shared" si="12"/>
        <v>Normal</v>
      </c>
    </row>
    <row r="826" spans="1:10" x14ac:dyDescent="0.3">
      <c r="A826" t="s">
        <v>1546</v>
      </c>
      <c r="B826">
        <v>31.74</v>
      </c>
      <c r="C826">
        <v>7.68</v>
      </c>
      <c r="D826" t="s">
        <v>2381</v>
      </c>
      <c r="E826" t="s">
        <v>2380</v>
      </c>
      <c r="F826" t="s">
        <v>2380</v>
      </c>
      <c r="G826">
        <v>0</v>
      </c>
      <c r="H826" t="s">
        <v>2380</v>
      </c>
      <c r="I826" s="10" t="str">
        <f>IF(B826&lt;18.5,"Underweight",IF(B826&lt;25,"Normalweight",IF(B826&lt;30,"Overweight","Obesity")))</f>
        <v>Obesity</v>
      </c>
      <c r="J826" s="10" t="str">
        <f t="shared" si="12"/>
        <v>Normal</v>
      </c>
    </row>
    <row r="827" spans="1:10" x14ac:dyDescent="0.3">
      <c r="A827" t="s">
        <v>1545</v>
      </c>
      <c r="B827">
        <v>26.504999999999999</v>
      </c>
      <c r="C827">
        <v>6.79</v>
      </c>
      <c r="D827" t="s">
        <v>2381</v>
      </c>
      <c r="E827" t="s">
        <v>2380</v>
      </c>
      <c r="F827" t="s">
        <v>2382</v>
      </c>
      <c r="G827">
        <v>1</v>
      </c>
      <c r="H827" t="s">
        <v>2380</v>
      </c>
      <c r="I827" s="10" t="str">
        <f>IF(B827&lt;18.5,"Underweight",IF(B827&lt;25,"Normalweight",IF(B827&lt;30,"Overweight","Obesity")))</f>
        <v>Overweight</v>
      </c>
      <c r="J827" s="10" t="str">
        <f t="shared" si="12"/>
        <v>Diabetes</v>
      </c>
    </row>
    <row r="828" spans="1:10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>
        <v>0</v>
      </c>
      <c r="H828" t="s">
        <v>2380</v>
      </c>
      <c r="I828" s="10" t="str">
        <f>IF(B828&lt;18.5,"Underweight",IF(B828&lt;25,"Normalweight",IF(B828&lt;30,"Overweight","Obesity")))</f>
        <v>Obesity</v>
      </c>
      <c r="J828" s="10" t="str">
        <f t="shared" si="12"/>
        <v>Diabetes</v>
      </c>
    </row>
    <row r="829" spans="1:10" x14ac:dyDescent="0.3">
      <c r="A829" t="s">
        <v>1543</v>
      </c>
      <c r="B829">
        <v>39.159999999999997</v>
      </c>
      <c r="C829">
        <v>5.24</v>
      </c>
      <c r="D829" t="s">
        <v>2381</v>
      </c>
      <c r="E829" t="s">
        <v>2380</v>
      </c>
      <c r="F829" t="s">
        <v>2382</v>
      </c>
      <c r="G829">
        <v>1</v>
      </c>
      <c r="H829" t="s">
        <v>2380</v>
      </c>
      <c r="I829" s="10" t="str">
        <f>IF(B829&lt;18.5,"Underweight",IF(B829&lt;25,"Normalweight",IF(B829&lt;30,"Overweight","Obesity")))</f>
        <v>Obesity</v>
      </c>
      <c r="J829" s="10" t="str">
        <f t="shared" si="12"/>
        <v>Diabetes</v>
      </c>
    </row>
    <row r="830" spans="1:10" x14ac:dyDescent="0.3">
      <c r="A830" t="s">
        <v>1542</v>
      </c>
      <c r="B830">
        <v>28.22</v>
      </c>
      <c r="C830">
        <v>7.51</v>
      </c>
      <c r="D830" t="s">
        <v>2381</v>
      </c>
      <c r="E830" t="s">
        <v>2380</v>
      </c>
      <c r="F830" t="s">
        <v>2382</v>
      </c>
      <c r="G830">
        <v>1</v>
      </c>
      <c r="H830" t="s">
        <v>2380</v>
      </c>
      <c r="I830" s="10" t="str">
        <f>IF(B830&lt;18.5,"Underweight",IF(B830&lt;25,"Normalweight",IF(B830&lt;30,"Overweight","Obesity")))</f>
        <v>Overweight</v>
      </c>
      <c r="J830" s="10" t="str">
        <f t="shared" si="12"/>
        <v>Normal</v>
      </c>
    </row>
    <row r="831" spans="1:10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  <c r="I831" s="10" t="str">
        <f>IF(B831&lt;18.5,"Underweight",IF(B831&lt;25,"Normalweight",IF(B831&lt;30,"Overweight","Obesity")))</f>
        <v>Obesity</v>
      </c>
      <c r="J831" s="10" t="str">
        <f>IF(C830&lt;5.7,"Normal",IF(C830&lt;6.5,"Prediabetes","Diabetes"))</f>
        <v>Diabetes</v>
      </c>
    </row>
    <row r="832" spans="1:10" x14ac:dyDescent="0.3">
      <c r="A832" t="s">
        <v>1540</v>
      </c>
      <c r="B832">
        <v>36.24</v>
      </c>
      <c r="C832">
        <v>8.3800000000000008</v>
      </c>
      <c r="D832" t="s">
        <v>2381</v>
      </c>
      <c r="E832" t="s">
        <v>2380</v>
      </c>
      <c r="F832" t="s">
        <v>2380</v>
      </c>
      <c r="G832">
        <v>1</v>
      </c>
      <c r="H832" t="s">
        <v>2380</v>
      </c>
      <c r="I832" s="10" t="str">
        <f>IF(B832&lt;18.5,"Underweight",IF(B832&lt;25,"Normalweight",IF(B832&lt;30,"Overweight","Obesity")))</f>
        <v>Obesity</v>
      </c>
      <c r="J832" s="10" t="str">
        <f t="shared" si="12"/>
        <v>Normal</v>
      </c>
    </row>
    <row r="833" spans="1:10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>
        <v>0</v>
      </c>
      <c r="H833" t="s">
        <v>2380</v>
      </c>
      <c r="I833" s="10" t="str">
        <f>IF(B833&lt;18.5,"Underweight",IF(B833&lt;25,"Normalweight",IF(B833&lt;30,"Overweight","Obesity")))</f>
        <v>Obesity</v>
      </c>
      <c r="J833" s="10" t="str">
        <f t="shared" si="12"/>
        <v>Diabetes</v>
      </c>
    </row>
    <row r="834" spans="1:10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>
        <v>0</v>
      </c>
      <c r="H834" t="s">
        <v>2380</v>
      </c>
      <c r="I834" s="10" t="str">
        <f>IF(B834&lt;18.5,"Underweight",IF(B834&lt;25,"Normalweight",IF(B834&lt;30,"Overweight","Obesity")))</f>
        <v>Overweight</v>
      </c>
      <c r="J834" s="10" t="str">
        <f t="shared" ref="J834:J897" si="13">IF(C833&lt;5.7,"Normal",IF(C833&lt;6.5,"Prediabetes","Diabetes"))</f>
        <v>Diabetes</v>
      </c>
    </row>
    <row r="835" spans="1:10" x14ac:dyDescent="0.3">
      <c r="A835" t="s">
        <v>1537</v>
      </c>
      <c r="B835">
        <v>42.74</v>
      </c>
      <c r="C835">
        <v>6.31</v>
      </c>
      <c r="D835" t="s">
        <v>2381</v>
      </c>
      <c r="E835" t="s">
        <v>2380</v>
      </c>
      <c r="F835" t="s">
        <v>2380</v>
      </c>
      <c r="G835">
        <v>1</v>
      </c>
      <c r="H835" t="s">
        <v>2380</v>
      </c>
      <c r="I835" s="10" t="str">
        <f>IF(B835&lt;18.5,"Underweight",IF(B835&lt;25,"Normalweight",IF(B835&lt;30,"Overweight","Obesity")))</f>
        <v>Obesity</v>
      </c>
      <c r="J835" s="10" t="str">
        <f t="shared" si="13"/>
        <v>Diabetes</v>
      </c>
    </row>
    <row r="836" spans="1:10" x14ac:dyDescent="0.3">
      <c r="A836" t="s">
        <v>1536</v>
      </c>
      <c r="B836">
        <v>36.130000000000003</v>
      </c>
      <c r="C836">
        <v>7.19</v>
      </c>
      <c r="D836" t="s">
        <v>2381</v>
      </c>
      <c r="E836" t="s">
        <v>2380</v>
      </c>
      <c r="F836" t="s">
        <v>2380</v>
      </c>
      <c r="G836">
        <v>2</v>
      </c>
      <c r="H836" t="s">
        <v>2380</v>
      </c>
      <c r="I836" s="10" t="str">
        <f>IF(B836&lt;18.5,"Underweight",IF(B836&lt;25,"Normalweight",IF(B836&lt;30,"Overweight","Obesity")))</f>
        <v>Obesity</v>
      </c>
      <c r="J836" s="10" t="str">
        <f t="shared" si="13"/>
        <v>Prediabetes</v>
      </c>
    </row>
    <row r="837" spans="1:10" x14ac:dyDescent="0.3">
      <c r="A837" t="s">
        <v>1535</v>
      </c>
      <c r="B837">
        <v>31.55</v>
      </c>
      <c r="C837">
        <v>6.11</v>
      </c>
      <c r="D837" t="s">
        <v>2381</v>
      </c>
      <c r="E837" t="s">
        <v>2380</v>
      </c>
      <c r="F837" t="s">
        <v>2380</v>
      </c>
      <c r="G837">
        <v>1</v>
      </c>
      <c r="H837" t="s">
        <v>2380</v>
      </c>
      <c r="I837" s="10" t="str">
        <f>IF(B837&lt;18.5,"Underweight",IF(B837&lt;25,"Normalweight",IF(B837&lt;30,"Overweight","Obesity")))</f>
        <v>Obesity</v>
      </c>
      <c r="J837" s="10" t="str">
        <f t="shared" si="13"/>
        <v>Diabetes</v>
      </c>
    </row>
    <row r="838" spans="1:10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  <c r="I838" s="10" t="str">
        <f>IF(B838&lt;18.5,"Underweight",IF(B838&lt;25,"Normalweight",IF(B838&lt;30,"Overweight","Obesity")))</f>
        <v>Obesity</v>
      </c>
      <c r="J838" s="10" t="str">
        <f t="shared" si="13"/>
        <v>Prediabetes</v>
      </c>
    </row>
    <row r="839" spans="1:10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>
        <v>0</v>
      </c>
      <c r="H839" t="s">
        <v>2380</v>
      </c>
      <c r="I839" s="10" t="str">
        <f>IF(B839&lt;18.5,"Underweight",IF(B839&lt;25,"Normalweight",IF(B839&lt;30,"Overweight","Obesity")))</f>
        <v>Obesity</v>
      </c>
      <c r="J839" s="10" t="str">
        <f t="shared" si="13"/>
        <v>Prediabetes</v>
      </c>
    </row>
    <row r="840" spans="1:10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>
        <v>0</v>
      </c>
      <c r="H840" t="s">
        <v>2380</v>
      </c>
      <c r="I840" s="10" t="str">
        <f>IF(B840&lt;18.5,"Underweight",IF(B840&lt;25,"Normalweight",IF(B840&lt;30,"Overweight","Obesity")))</f>
        <v>Obesity</v>
      </c>
      <c r="J840" s="10" t="str">
        <f t="shared" si="13"/>
        <v>Diabetes</v>
      </c>
    </row>
    <row r="841" spans="1:10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>
        <v>0</v>
      </c>
      <c r="H841" t="s">
        <v>2380</v>
      </c>
      <c r="I841" s="10" t="str">
        <f>IF(B841&lt;18.5,"Underweight",IF(B841&lt;25,"Normalweight",IF(B841&lt;30,"Overweight","Obesity")))</f>
        <v>Obesity</v>
      </c>
      <c r="J841" s="10" t="str">
        <f>IF(C840&lt;5.7,"Normal",IF(C840&lt;6.5,"Prediabetes","Diabetes"))</f>
        <v>Diabetes</v>
      </c>
    </row>
    <row r="842" spans="1:10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>
        <v>0</v>
      </c>
      <c r="H842" t="s">
        <v>2380</v>
      </c>
      <c r="I842" s="10" t="str">
        <f>IF(B842&lt;18.5,"Underweight",IF(B842&lt;25,"Normalweight",IF(B842&lt;30,"Overweight","Obesity")))</f>
        <v>Obesity</v>
      </c>
      <c r="J842" s="10" t="str">
        <f t="shared" si="13"/>
        <v>Diabetes</v>
      </c>
    </row>
    <row r="843" spans="1:10" x14ac:dyDescent="0.3">
      <c r="A843" t="s">
        <v>1529</v>
      </c>
      <c r="B843">
        <v>33.82</v>
      </c>
      <c r="C843">
        <v>5.89</v>
      </c>
      <c r="D843" t="s">
        <v>2381</v>
      </c>
      <c r="E843" t="s">
        <v>2380</v>
      </c>
      <c r="F843" t="s">
        <v>2380</v>
      </c>
      <c r="G843">
        <v>2</v>
      </c>
      <c r="H843" t="s">
        <v>2380</v>
      </c>
      <c r="I843" s="10" t="str">
        <f>IF(B843&lt;18.5,"Underweight",IF(B843&lt;25,"Normalweight",IF(B843&lt;30,"Overweight","Obesity")))</f>
        <v>Obesity</v>
      </c>
      <c r="J843" s="10" t="str">
        <f t="shared" si="13"/>
        <v>Diabetes</v>
      </c>
    </row>
    <row r="844" spans="1:10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  <c r="I844" s="10" t="str">
        <f>IF(B844&lt;18.5,"Underweight",IF(B844&lt;25,"Normalweight",IF(B844&lt;30,"Overweight","Obesity")))</f>
        <v>Obesity</v>
      </c>
      <c r="J844" s="10" t="str">
        <f t="shared" si="13"/>
        <v>Prediabetes</v>
      </c>
    </row>
    <row r="845" spans="1:10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>
        <v>0</v>
      </c>
      <c r="H845" t="s">
        <v>2380</v>
      </c>
      <c r="I845" s="10" t="str">
        <f>IF(B845&lt;18.5,"Underweight",IF(B845&lt;25,"Normalweight",IF(B845&lt;30,"Overweight","Obesity")))</f>
        <v>Obesity</v>
      </c>
      <c r="J845" s="10" t="str">
        <f t="shared" si="13"/>
        <v>Normal</v>
      </c>
    </row>
    <row r="846" spans="1:10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>
        <v>0</v>
      </c>
      <c r="H846" t="s">
        <v>2380</v>
      </c>
      <c r="I846" s="10" t="str">
        <f>IF(B846&lt;18.5,"Underweight",IF(B846&lt;25,"Normalweight",IF(B846&lt;30,"Overweight","Obesity")))</f>
        <v>Normalweight</v>
      </c>
      <c r="J846" s="10" t="str">
        <f t="shared" si="13"/>
        <v>Diabetes</v>
      </c>
    </row>
    <row r="847" spans="1:10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>
        <v>0</v>
      </c>
      <c r="H847" t="s">
        <v>2380</v>
      </c>
      <c r="I847" s="10" t="str">
        <f>IF(B847&lt;18.5,"Underweight",IF(B847&lt;25,"Normalweight",IF(B847&lt;30,"Overweight","Obesity")))</f>
        <v>Overweight</v>
      </c>
      <c r="J847" s="10" t="str">
        <f t="shared" si="13"/>
        <v>Diabetes</v>
      </c>
    </row>
    <row r="848" spans="1:10" x14ac:dyDescent="0.3">
      <c r="A848" t="s">
        <v>1524</v>
      </c>
      <c r="B848">
        <v>34.08</v>
      </c>
      <c r="C848">
        <v>7.58</v>
      </c>
      <c r="D848" t="s">
        <v>2381</v>
      </c>
      <c r="E848" t="s">
        <v>2380</v>
      </c>
      <c r="F848" t="s">
        <v>2380</v>
      </c>
      <c r="G848">
        <v>2</v>
      </c>
      <c r="H848" t="s">
        <v>2380</v>
      </c>
      <c r="I848" s="10" t="str">
        <f>IF(B848&lt;18.5,"Underweight",IF(B848&lt;25,"Normalweight",IF(B848&lt;30,"Overweight","Obesity")))</f>
        <v>Obesity</v>
      </c>
      <c r="J848" s="10" t="str">
        <f t="shared" si="13"/>
        <v>Diabetes</v>
      </c>
    </row>
    <row r="849" spans="1:10" x14ac:dyDescent="0.3">
      <c r="A849" t="s">
        <v>1523</v>
      </c>
      <c r="B849">
        <v>31.35</v>
      </c>
      <c r="C849">
        <v>11</v>
      </c>
      <c r="D849" t="s">
        <v>2381</v>
      </c>
      <c r="E849" t="s">
        <v>2380</v>
      </c>
      <c r="F849" t="s">
        <v>2382</v>
      </c>
      <c r="G849">
        <v>1</v>
      </c>
      <c r="H849" t="s">
        <v>2380</v>
      </c>
      <c r="I849" s="10" t="str">
        <f>IF(B849&lt;18.5,"Underweight",IF(B849&lt;25,"Normalweight",IF(B849&lt;30,"Overweight","Obesity")))</f>
        <v>Obesity</v>
      </c>
      <c r="J849" s="10" t="str">
        <f t="shared" si="13"/>
        <v>Diabetes</v>
      </c>
    </row>
    <row r="850" spans="1:10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  <c r="I850" s="10" t="str">
        <f>IF(B850&lt;18.5,"Underweight",IF(B850&lt;25,"Normalweight",IF(B850&lt;30,"Overweight","Obesity")))</f>
        <v>Overweight</v>
      </c>
      <c r="J850" s="10" t="str">
        <f t="shared" si="13"/>
        <v>Diabetes</v>
      </c>
    </row>
    <row r="851" spans="1:10" x14ac:dyDescent="0.3">
      <c r="A851" t="s">
        <v>1521</v>
      </c>
      <c r="B851">
        <v>42.78</v>
      </c>
      <c r="C851">
        <v>6.11</v>
      </c>
      <c r="D851" t="s">
        <v>2381</v>
      </c>
      <c r="E851" t="s">
        <v>2380</v>
      </c>
      <c r="F851" t="s">
        <v>2380</v>
      </c>
      <c r="G851">
        <v>1</v>
      </c>
      <c r="H851" t="s">
        <v>2380</v>
      </c>
      <c r="I851" s="10" t="str">
        <f>IF(B851&lt;18.5,"Underweight",IF(B851&lt;25,"Normalweight",IF(B851&lt;30,"Overweight","Obesity")))</f>
        <v>Obesity</v>
      </c>
      <c r="J851" s="10" t="str">
        <f>IF(C850&lt;5.7,"Normal",IF(C850&lt;6.5,"Prediabetes","Diabetes"))</f>
        <v>Normal</v>
      </c>
    </row>
    <row r="852" spans="1:10" x14ac:dyDescent="0.3">
      <c r="A852" t="s">
        <v>1520</v>
      </c>
      <c r="B852">
        <v>46.75</v>
      </c>
      <c r="C852">
        <v>6.66</v>
      </c>
      <c r="D852" t="s">
        <v>2381</v>
      </c>
      <c r="E852" t="s">
        <v>2380</v>
      </c>
      <c r="F852" t="s">
        <v>2380</v>
      </c>
      <c r="G852">
        <v>2</v>
      </c>
      <c r="H852" t="s">
        <v>2380</v>
      </c>
      <c r="I852" s="10" t="str">
        <f>IF(B852&lt;18.5,"Underweight",IF(B852&lt;25,"Normalweight",IF(B852&lt;30,"Overweight","Obesity")))</f>
        <v>Obesity</v>
      </c>
      <c r="J852" s="10" t="str">
        <f t="shared" si="13"/>
        <v>Prediabetes</v>
      </c>
    </row>
    <row r="853" spans="1:10" x14ac:dyDescent="0.3">
      <c r="A853" t="s">
        <v>1519</v>
      </c>
      <c r="B853">
        <v>32.15</v>
      </c>
      <c r="C853">
        <v>4.0199999999999996</v>
      </c>
      <c r="D853" t="s">
        <v>2381</v>
      </c>
      <c r="E853" t="s">
        <v>2380</v>
      </c>
      <c r="F853" t="s">
        <v>2382</v>
      </c>
      <c r="G853">
        <v>1</v>
      </c>
      <c r="H853" t="s">
        <v>2380</v>
      </c>
      <c r="I853" s="10" t="str">
        <f>IF(B853&lt;18.5,"Underweight",IF(B853&lt;25,"Normalweight",IF(B853&lt;30,"Overweight","Obesity")))</f>
        <v>Obesity</v>
      </c>
      <c r="J853" s="10" t="str">
        <f t="shared" si="13"/>
        <v>Diabetes</v>
      </c>
    </row>
    <row r="854" spans="1:10" x14ac:dyDescent="0.3">
      <c r="A854" t="s">
        <v>1518</v>
      </c>
      <c r="B854">
        <v>43.4</v>
      </c>
      <c r="C854">
        <v>8.81</v>
      </c>
      <c r="D854" t="s">
        <v>2381</v>
      </c>
      <c r="E854" t="s">
        <v>2380</v>
      </c>
      <c r="F854" t="s">
        <v>2380</v>
      </c>
      <c r="G854">
        <v>2</v>
      </c>
      <c r="H854" t="s">
        <v>2380</v>
      </c>
      <c r="I854" s="10" t="str">
        <f>IF(B854&lt;18.5,"Underweight",IF(B854&lt;25,"Normalweight",IF(B854&lt;30,"Overweight","Obesity")))</f>
        <v>Obesity</v>
      </c>
      <c r="J854" s="10" t="str">
        <f t="shared" si="13"/>
        <v>Normal</v>
      </c>
    </row>
    <row r="855" spans="1:10" x14ac:dyDescent="0.3">
      <c r="A855" t="s">
        <v>1517</v>
      </c>
      <c r="B855">
        <v>31.57</v>
      </c>
      <c r="C855">
        <v>7.92</v>
      </c>
      <c r="D855" t="s">
        <v>2381</v>
      </c>
      <c r="E855" t="s">
        <v>2380</v>
      </c>
      <c r="F855" t="s">
        <v>2380</v>
      </c>
      <c r="G855">
        <v>2</v>
      </c>
      <c r="H855" t="s">
        <v>2380</v>
      </c>
      <c r="I855" s="10" t="str">
        <f>IF(B855&lt;18.5,"Underweight",IF(B855&lt;25,"Normalweight",IF(B855&lt;30,"Overweight","Obesity")))</f>
        <v>Obesity</v>
      </c>
      <c r="J855" s="10" t="str">
        <f t="shared" si="13"/>
        <v>Diabetes</v>
      </c>
    </row>
    <row r="856" spans="1:10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>
        <v>0</v>
      </c>
      <c r="H856" t="s">
        <v>2380</v>
      </c>
      <c r="I856" s="10" t="str">
        <f>IF(B856&lt;18.5,"Underweight",IF(B856&lt;25,"Normalweight",IF(B856&lt;30,"Overweight","Obesity")))</f>
        <v>Normalweight</v>
      </c>
      <c r="J856" s="10" t="str">
        <f t="shared" si="13"/>
        <v>Diabetes</v>
      </c>
    </row>
    <row r="857" spans="1:10" x14ac:dyDescent="0.3">
      <c r="A857" t="s">
        <v>1515</v>
      </c>
      <c r="B857">
        <v>31.07</v>
      </c>
      <c r="C857">
        <v>4.62</v>
      </c>
      <c r="D857" t="s">
        <v>2381</v>
      </c>
      <c r="E857" t="s">
        <v>2380</v>
      </c>
      <c r="F857" t="s">
        <v>2380</v>
      </c>
      <c r="G857">
        <v>2</v>
      </c>
      <c r="H857" t="s">
        <v>2380</v>
      </c>
      <c r="I857" s="10" t="str">
        <f>IF(B857&lt;18.5,"Underweight",IF(B857&lt;25,"Normalweight",IF(B857&lt;30,"Overweight","Obesity")))</f>
        <v>Obesity</v>
      </c>
      <c r="J857" s="10" t="str">
        <f t="shared" si="13"/>
        <v>Diabetes</v>
      </c>
    </row>
    <row r="858" spans="1:10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>
        <v>0</v>
      </c>
      <c r="H858" t="s">
        <v>2380</v>
      </c>
      <c r="I858" s="10" t="str">
        <f>IF(B858&lt;18.5,"Underweight",IF(B858&lt;25,"Normalweight",IF(B858&lt;30,"Overweight","Obesity")))</f>
        <v>Obesity</v>
      </c>
      <c r="J858" s="10" t="str">
        <f t="shared" si="13"/>
        <v>Normal</v>
      </c>
    </row>
    <row r="859" spans="1:10" x14ac:dyDescent="0.3">
      <c r="A859" t="s">
        <v>1513</v>
      </c>
      <c r="B859">
        <v>40.81</v>
      </c>
      <c r="C859">
        <v>10.58</v>
      </c>
      <c r="D859" t="s">
        <v>2381</v>
      </c>
      <c r="E859" t="s">
        <v>2380</v>
      </c>
      <c r="F859" t="s">
        <v>2380</v>
      </c>
      <c r="G859">
        <v>0</v>
      </c>
      <c r="H859" t="s">
        <v>2380</v>
      </c>
      <c r="I859" s="10" t="str">
        <f>IF(B859&lt;18.5,"Underweight",IF(B859&lt;25,"Normalweight",IF(B859&lt;30,"Overweight","Obesity")))</f>
        <v>Obesity</v>
      </c>
      <c r="J859" s="10" t="str">
        <f t="shared" si="13"/>
        <v>Diabetes</v>
      </c>
    </row>
    <row r="860" spans="1:10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>
        <v>0</v>
      </c>
      <c r="H860" t="s">
        <v>2380</v>
      </c>
      <c r="I860" s="10" t="str">
        <f>IF(B860&lt;18.5,"Underweight",IF(B860&lt;25,"Normalweight",IF(B860&lt;30,"Overweight","Obesity")))</f>
        <v>Normalweight</v>
      </c>
      <c r="J860" s="10" t="str">
        <f t="shared" si="13"/>
        <v>Diabetes</v>
      </c>
    </row>
    <row r="861" spans="1:10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>
        <v>0</v>
      </c>
      <c r="H861" t="s">
        <v>2380</v>
      </c>
      <c r="I861" s="10" t="str">
        <f>IF(B861&lt;18.5,"Underweight",IF(B861&lt;25,"Normalweight",IF(B861&lt;30,"Overweight","Obesity")))</f>
        <v>Normalweight</v>
      </c>
      <c r="J861" s="10" t="str">
        <f>IF(C860&lt;5.7,"Normal",IF(C860&lt;6.5,"Prediabetes","Diabetes"))</f>
        <v>Diabetes</v>
      </c>
    </row>
    <row r="862" spans="1:10" x14ac:dyDescent="0.3">
      <c r="A862" t="s">
        <v>1510</v>
      </c>
      <c r="B862">
        <v>52.89</v>
      </c>
      <c r="C862">
        <v>4.96</v>
      </c>
      <c r="D862" t="s">
        <v>2381</v>
      </c>
      <c r="E862" t="s">
        <v>2380</v>
      </c>
      <c r="F862" t="s">
        <v>2380</v>
      </c>
      <c r="G862">
        <v>1</v>
      </c>
      <c r="H862" t="s">
        <v>2380</v>
      </c>
      <c r="I862" s="10" t="str">
        <f>IF(B862&lt;18.5,"Underweight",IF(B862&lt;25,"Normalweight",IF(B862&lt;30,"Overweight","Obesity")))</f>
        <v>Obesity</v>
      </c>
      <c r="J862" s="10" t="str">
        <f t="shared" si="13"/>
        <v>Diabetes</v>
      </c>
    </row>
    <row r="863" spans="1:10" x14ac:dyDescent="0.3">
      <c r="A863" t="s">
        <v>1509</v>
      </c>
      <c r="B863">
        <v>32.965000000000003</v>
      </c>
      <c r="C863">
        <v>6.15</v>
      </c>
      <c r="D863" t="s">
        <v>2381</v>
      </c>
      <c r="E863" t="s">
        <v>2380</v>
      </c>
      <c r="F863" t="s">
        <v>2380</v>
      </c>
      <c r="G863">
        <v>1</v>
      </c>
      <c r="H863" t="s">
        <v>2380</v>
      </c>
      <c r="I863" s="10" t="str">
        <f>IF(B863&lt;18.5,"Underweight",IF(B863&lt;25,"Normalweight",IF(B863&lt;30,"Overweight","Obesity")))</f>
        <v>Obesity</v>
      </c>
      <c r="J863" s="10" t="str">
        <f t="shared" si="13"/>
        <v>Normal</v>
      </c>
    </row>
    <row r="864" spans="1:10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2382</v>
      </c>
      <c r="G864">
        <v>1</v>
      </c>
      <c r="H864" t="s">
        <v>2380</v>
      </c>
      <c r="I864" s="10" t="str">
        <f>IF(B864&lt;18.5,"Underweight",IF(B864&lt;25,"Normalweight",IF(B864&lt;30,"Overweight","Obesity")))</f>
        <v>Obesity</v>
      </c>
      <c r="J864" s="10" t="str">
        <f t="shared" si="13"/>
        <v>Prediabetes</v>
      </c>
    </row>
    <row r="865" spans="1:10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  <c r="I865" s="10" t="str">
        <f>IF(B865&lt;18.5,"Underweight",IF(B865&lt;25,"Normalweight",IF(B865&lt;30,"Overweight","Obesity")))</f>
        <v>Obesity</v>
      </c>
      <c r="J865" s="10" t="str">
        <f t="shared" si="13"/>
        <v>Normal</v>
      </c>
    </row>
    <row r="866" spans="1:10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>
        <v>0</v>
      </c>
      <c r="H866" t="s">
        <v>2380</v>
      </c>
      <c r="I866" s="10" t="str">
        <f>IF(B866&lt;18.5,"Underweight",IF(B866&lt;25,"Normalweight",IF(B866&lt;30,"Overweight","Obesity")))</f>
        <v>Obesity</v>
      </c>
      <c r="J866" s="10" t="str">
        <f t="shared" si="13"/>
        <v>Normal</v>
      </c>
    </row>
    <row r="867" spans="1:10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>
        <v>0</v>
      </c>
      <c r="H867" t="s">
        <v>2380</v>
      </c>
      <c r="I867" s="10" t="str">
        <f>IF(B867&lt;18.5,"Underweight",IF(B867&lt;25,"Normalweight",IF(B867&lt;30,"Overweight","Obesity")))</f>
        <v>Overweight</v>
      </c>
      <c r="J867" s="10" t="str">
        <f t="shared" si="13"/>
        <v>Normal</v>
      </c>
    </row>
    <row r="868" spans="1:10" x14ac:dyDescent="0.3">
      <c r="A868" t="s">
        <v>1504</v>
      </c>
      <c r="B868">
        <v>36.1</v>
      </c>
      <c r="C868">
        <v>5.65</v>
      </c>
      <c r="D868" t="s">
        <v>2381</v>
      </c>
      <c r="E868" t="s">
        <v>2380</v>
      </c>
      <c r="F868" t="s">
        <v>2380</v>
      </c>
      <c r="G868">
        <v>2</v>
      </c>
      <c r="H868" t="s">
        <v>2380</v>
      </c>
      <c r="I868" s="10" t="str">
        <f>IF(B868&lt;18.5,"Underweight",IF(B868&lt;25,"Normalweight",IF(B868&lt;30,"Overweight","Obesity")))</f>
        <v>Obesity</v>
      </c>
      <c r="J868" s="10" t="str">
        <f t="shared" si="13"/>
        <v>Diabetes</v>
      </c>
    </row>
    <row r="869" spans="1:10" x14ac:dyDescent="0.3">
      <c r="A869" t="s">
        <v>1503</v>
      </c>
      <c r="B869">
        <v>37.1</v>
      </c>
      <c r="C869">
        <v>11.21</v>
      </c>
      <c r="D869" t="s">
        <v>2381</v>
      </c>
      <c r="E869" t="s">
        <v>2380</v>
      </c>
      <c r="F869" t="s">
        <v>2382</v>
      </c>
      <c r="G869">
        <v>1</v>
      </c>
      <c r="H869" t="s">
        <v>2380</v>
      </c>
      <c r="I869" s="10" t="str">
        <f>IF(B869&lt;18.5,"Underweight",IF(B869&lt;25,"Normalweight",IF(B869&lt;30,"Overweight","Obesity")))</f>
        <v>Obesity</v>
      </c>
      <c r="J869" s="10" t="str">
        <f t="shared" si="13"/>
        <v>Normal</v>
      </c>
    </row>
    <row r="870" spans="1:10" x14ac:dyDescent="0.3">
      <c r="A870" t="s">
        <v>1502</v>
      </c>
      <c r="B870">
        <v>27.5</v>
      </c>
      <c r="C870">
        <v>10.62</v>
      </c>
      <c r="D870" t="s">
        <v>2381</v>
      </c>
      <c r="E870" t="s">
        <v>2380</v>
      </c>
      <c r="F870" t="s">
        <v>2382</v>
      </c>
      <c r="G870">
        <v>1</v>
      </c>
      <c r="H870" t="s">
        <v>2380</v>
      </c>
      <c r="I870" s="10" t="str">
        <f>IF(B870&lt;18.5,"Underweight",IF(B870&lt;25,"Normalweight",IF(B870&lt;30,"Overweight","Obesity")))</f>
        <v>Overweight</v>
      </c>
      <c r="J870" s="10" t="str">
        <f t="shared" si="13"/>
        <v>Diabetes</v>
      </c>
    </row>
    <row r="871" spans="1:10" x14ac:dyDescent="0.3">
      <c r="A871" t="s">
        <v>1501</v>
      </c>
      <c r="B871">
        <v>24.7</v>
      </c>
      <c r="C871">
        <v>10.7</v>
      </c>
      <c r="D871" t="s">
        <v>2381</v>
      </c>
      <c r="E871" t="s">
        <v>2380</v>
      </c>
      <c r="F871" t="s">
        <v>2382</v>
      </c>
      <c r="G871">
        <v>1</v>
      </c>
      <c r="H871" t="s">
        <v>2380</v>
      </c>
      <c r="I871" s="10" t="str">
        <f>IF(B871&lt;18.5,"Underweight",IF(B871&lt;25,"Normalweight",IF(B871&lt;30,"Overweight","Obesity")))</f>
        <v>Normalweight</v>
      </c>
      <c r="J871" s="10" t="str">
        <f>IF(C870&lt;5.7,"Normal",IF(C870&lt;6.5,"Prediabetes","Diabetes"))</f>
        <v>Diabetes</v>
      </c>
    </row>
    <row r="872" spans="1:10" x14ac:dyDescent="0.3">
      <c r="A872" t="s">
        <v>1500</v>
      </c>
      <c r="B872">
        <v>26.78</v>
      </c>
      <c r="C872">
        <v>10.02</v>
      </c>
      <c r="D872" t="s">
        <v>2381</v>
      </c>
      <c r="E872" t="s">
        <v>2380</v>
      </c>
      <c r="F872" t="s">
        <v>2382</v>
      </c>
      <c r="G872">
        <v>1</v>
      </c>
      <c r="H872" t="s">
        <v>2380</v>
      </c>
      <c r="I872" s="10" t="str">
        <f>IF(B872&lt;18.5,"Underweight",IF(B872&lt;25,"Normalweight",IF(B872&lt;30,"Overweight","Obesity")))</f>
        <v>Overweight</v>
      </c>
      <c r="J872" s="10" t="str">
        <f t="shared" si="13"/>
        <v>Diabetes</v>
      </c>
    </row>
    <row r="873" spans="1:10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>
        <v>0</v>
      </c>
      <c r="H873" t="s">
        <v>2380</v>
      </c>
      <c r="I873" s="10" t="str">
        <f>IF(B873&lt;18.5,"Underweight",IF(B873&lt;25,"Normalweight",IF(B873&lt;30,"Overweight","Obesity")))</f>
        <v>Obesity</v>
      </c>
      <c r="J873" s="10" t="str">
        <f t="shared" si="13"/>
        <v>Diabetes</v>
      </c>
    </row>
    <row r="874" spans="1:10" x14ac:dyDescent="0.3">
      <c r="A874" t="s">
        <v>1498</v>
      </c>
      <c r="B874">
        <v>29</v>
      </c>
      <c r="C874">
        <v>4.3899999999999997</v>
      </c>
      <c r="D874" t="s">
        <v>2381</v>
      </c>
      <c r="E874" t="s">
        <v>2380</v>
      </c>
      <c r="F874" t="s">
        <v>2380</v>
      </c>
      <c r="G874">
        <v>2</v>
      </c>
      <c r="H874" t="s">
        <v>2380</v>
      </c>
      <c r="I874" s="10" t="str">
        <f>IF(B874&lt;18.5,"Underweight",IF(B874&lt;25,"Normalweight",IF(B874&lt;30,"Overweight","Obesity")))</f>
        <v>Overweight</v>
      </c>
      <c r="J874" s="10" t="str">
        <f t="shared" si="13"/>
        <v>Normal</v>
      </c>
    </row>
    <row r="875" spans="1:10" x14ac:dyDescent="0.3">
      <c r="A875" t="s">
        <v>1497</v>
      </c>
      <c r="B875">
        <v>33.534999999999997</v>
      </c>
      <c r="C875">
        <v>8.24</v>
      </c>
      <c r="D875" t="s">
        <v>2381</v>
      </c>
      <c r="E875" t="s">
        <v>2380</v>
      </c>
      <c r="F875" t="s">
        <v>2380</v>
      </c>
      <c r="G875">
        <v>0</v>
      </c>
      <c r="H875" t="s">
        <v>2380</v>
      </c>
      <c r="I875" s="10" t="str">
        <f>IF(B875&lt;18.5,"Underweight",IF(B875&lt;25,"Normalweight",IF(B875&lt;30,"Overweight","Obesity")))</f>
        <v>Obesity</v>
      </c>
      <c r="J875" s="10" t="str">
        <f t="shared" si="13"/>
        <v>Normal</v>
      </c>
    </row>
    <row r="876" spans="1:10" x14ac:dyDescent="0.3">
      <c r="A876" t="s">
        <v>1496</v>
      </c>
      <c r="B876">
        <v>32.774999999999999</v>
      </c>
      <c r="C876">
        <v>9.77</v>
      </c>
      <c r="D876" t="s">
        <v>2381</v>
      </c>
      <c r="E876" t="s">
        <v>2380</v>
      </c>
      <c r="F876" t="s">
        <v>2380</v>
      </c>
      <c r="G876">
        <v>0</v>
      </c>
      <c r="H876" t="s">
        <v>2380</v>
      </c>
      <c r="I876" s="10" t="str">
        <f>IF(B876&lt;18.5,"Underweight",IF(B876&lt;25,"Normalweight",IF(B876&lt;30,"Overweight","Obesity")))</f>
        <v>Obesity</v>
      </c>
      <c r="J876" s="10" t="str">
        <f t="shared" si="13"/>
        <v>Diabetes</v>
      </c>
    </row>
    <row r="877" spans="1:10" x14ac:dyDescent="0.3">
      <c r="A877" t="s">
        <v>1495</v>
      </c>
      <c r="B877">
        <v>37.51</v>
      </c>
      <c r="C877">
        <v>5.5</v>
      </c>
      <c r="D877" t="s">
        <v>2381</v>
      </c>
      <c r="E877" t="s">
        <v>2380</v>
      </c>
      <c r="F877" t="s">
        <v>2380</v>
      </c>
      <c r="G877">
        <v>2</v>
      </c>
      <c r="H877" t="s">
        <v>2380</v>
      </c>
      <c r="I877" s="10" t="str">
        <f>IF(B877&lt;18.5,"Underweight",IF(B877&lt;25,"Normalweight",IF(B877&lt;30,"Overweight","Obesity")))</f>
        <v>Obesity</v>
      </c>
      <c r="J877" s="10" t="str">
        <f t="shared" si="13"/>
        <v>Diabetes</v>
      </c>
    </row>
    <row r="878" spans="1:10" x14ac:dyDescent="0.3">
      <c r="A878" t="s">
        <v>1494</v>
      </c>
      <c r="B878">
        <v>39.86</v>
      </c>
      <c r="C878">
        <v>11.84</v>
      </c>
      <c r="D878" t="s">
        <v>2381</v>
      </c>
      <c r="E878" t="s">
        <v>2380</v>
      </c>
      <c r="F878" t="s">
        <v>2380</v>
      </c>
      <c r="G878">
        <v>1</v>
      </c>
      <c r="H878" t="s">
        <v>2380</v>
      </c>
      <c r="I878" s="10" t="str">
        <f>IF(B878&lt;18.5,"Underweight",IF(B878&lt;25,"Normalweight",IF(B878&lt;30,"Overweight","Obesity")))</f>
        <v>Obesity</v>
      </c>
      <c r="J878" s="10" t="str">
        <f t="shared" si="13"/>
        <v>Normal</v>
      </c>
    </row>
    <row r="879" spans="1:10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>
        <v>0</v>
      </c>
      <c r="H879" t="s">
        <v>2380</v>
      </c>
      <c r="I879" s="10" t="str">
        <f>IF(B879&lt;18.5,"Underweight",IF(B879&lt;25,"Normalweight",IF(B879&lt;30,"Overweight","Obesity")))</f>
        <v>Obesity</v>
      </c>
      <c r="J879" s="10" t="str">
        <f t="shared" si="13"/>
        <v>Diabetes</v>
      </c>
    </row>
    <row r="880" spans="1:10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>
        <v>0</v>
      </c>
      <c r="H880" t="s">
        <v>2380</v>
      </c>
      <c r="I880" s="10" t="str">
        <f>IF(B880&lt;18.5,"Underweight",IF(B880&lt;25,"Normalweight",IF(B880&lt;30,"Overweight","Obesity")))</f>
        <v>Obesity</v>
      </c>
      <c r="J880" s="10" t="str">
        <f t="shared" si="13"/>
        <v>Normal</v>
      </c>
    </row>
    <row r="881" spans="1:10" x14ac:dyDescent="0.3">
      <c r="A881" t="s">
        <v>1491</v>
      </c>
      <c r="B881">
        <v>35.200000000000003</v>
      </c>
      <c r="C881">
        <v>7.72</v>
      </c>
      <c r="D881" t="s">
        <v>2381</v>
      </c>
      <c r="E881" t="s">
        <v>2380</v>
      </c>
      <c r="F881" t="s">
        <v>2382</v>
      </c>
      <c r="G881">
        <v>1</v>
      </c>
      <c r="H881" t="s">
        <v>2380</v>
      </c>
      <c r="I881" s="10" t="str">
        <f>IF(B881&lt;18.5,"Underweight",IF(B881&lt;25,"Normalweight",IF(B881&lt;30,"Overweight","Obesity")))</f>
        <v>Obesity</v>
      </c>
      <c r="J881" s="10" t="str">
        <f>IF(C880&lt;5.7,"Normal",IF(C880&lt;6.5,"Prediabetes","Diabetes"))</f>
        <v>Diabetes</v>
      </c>
    </row>
    <row r="882" spans="1:10" x14ac:dyDescent="0.3">
      <c r="A882" t="s">
        <v>1490</v>
      </c>
      <c r="B882">
        <v>29.91</v>
      </c>
      <c r="C882">
        <v>5.55</v>
      </c>
      <c r="D882" t="s">
        <v>2381</v>
      </c>
      <c r="E882" t="s">
        <v>2380</v>
      </c>
      <c r="F882" t="s">
        <v>2380</v>
      </c>
      <c r="G882">
        <v>2</v>
      </c>
      <c r="H882" t="s">
        <v>2380</v>
      </c>
      <c r="I882" s="10" t="str">
        <f>IF(B882&lt;18.5,"Underweight",IF(B882&lt;25,"Normalweight",IF(B882&lt;30,"Overweight","Obesity")))</f>
        <v>Overweight</v>
      </c>
      <c r="J882" s="10" t="str">
        <f t="shared" si="13"/>
        <v>Diabetes</v>
      </c>
    </row>
    <row r="883" spans="1:10" x14ac:dyDescent="0.3">
      <c r="A883" t="s">
        <v>1489</v>
      </c>
      <c r="B883">
        <v>36.479999999999997</v>
      </c>
      <c r="C883">
        <v>5.05</v>
      </c>
      <c r="D883" t="s">
        <v>2381</v>
      </c>
      <c r="E883" t="s">
        <v>2380</v>
      </c>
      <c r="F883" t="s">
        <v>2380</v>
      </c>
      <c r="G883">
        <v>1</v>
      </c>
      <c r="H883" t="s">
        <v>2380</v>
      </c>
      <c r="I883" s="10" t="str">
        <f>IF(B883&lt;18.5,"Underweight",IF(B883&lt;25,"Normalweight",IF(B883&lt;30,"Overweight","Obesity")))</f>
        <v>Obesity</v>
      </c>
      <c r="J883" s="10" t="str">
        <f t="shared" si="13"/>
        <v>Normal</v>
      </c>
    </row>
    <row r="884" spans="1:10" x14ac:dyDescent="0.3">
      <c r="A884" t="s">
        <v>1488</v>
      </c>
      <c r="B884">
        <v>27.5</v>
      </c>
      <c r="C884">
        <v>8.69</v>
      </c>
      <c r="D884" t="s">
        <v>2381</v>
      </c>
      <c r="E884" t="s">
        <v>2380</v>
      </c>
      <c r="F884" t="s">
        <v>2382</v>
      </c>
      <c r="G884">
        <v>1</v>
      </c>
      <c r="H884" t="s">
        <v>2380</v>
      </c>
      <c r="I884" s="10" t="str">
        <f>IF(B884&lt;18.5,"Underweight",IF(B884&lt;25,"Normalweight",IF(B884&lt;30,"Overweight","Obesity")))</f>
        <v>Overweight</v>
      </c>
      <c r="J884" s="10" t="str">
        <f t="shared" si="13"/>
        <v>Normal</v>
      </c>
    </row>
    <row r="885" spans="1:10" x14ac:dyDescent="0.3">
      <c r="A885" t="s">
        <v>1487</v>
      </c>
      <c r="B885">
        <v>33.44</v>
      </c>
      <c r="C885">
        <v>5.9</v>
      </c>
      <c r="D885" t="s">
        <v>2381</v>
      </c>
      <c r="E885" t="s">
        <v>2380</v>
      </c>
      <c r="F885" t="s">
        <v>2380</v>
      </c>
      <c r="G885">
        <v>1</v>
      </c>
      <c r="H885" t="s">
        <v>2380</v>
      </c>
      <c r="I885" s="10" t="str">
        <f>IF(B885&lt;18.5,"Underweight",IF(B885&lt;25,"Normalweight",IF(B885&lt;30,"Overweight","Obesity")))</f>
        <v>Obesity</v>
      </c>
      <c r="J885" s="10" t="str">
        <f t="shared" si="13"/>
        <v>Diabetes</v>
      </c>
    </row>
    <row r="886" spans="1:10" x14ac:dyDescent="0.3">
      <c r="A886" t="s">
        <v>1486</v>
      </c>
      <c r="B886">
        <v>28.215</v>
      </c>
      <c r="C886">
        <v>6.29</v>
      </c>
      <c r="D886" t="s">
        <v>2381</v>
      </c>
      <c r="E886" t="s">
        <v>2380</v>
      </c>
      <c r="F886" t="s">
        <v>2380</v>
      </c>
      <c r="G886">
        <v>1</v>
      </c>
      <c r="H886" t="s">
        <v>2380</v>
      </c>
      <c r="I886" s="10" t="str">
        <f>IF(B886&lt;18.5,"Underweight",IF(B886&lt;25,"Normalweight",IF(B886&lt;30,"Overweight","Obesity")))</f>
        <v>Overweight</v>
      </c>
      <c r="J886" s="10" t="str">
        <f t="shared" si="13"/>
        <v>Prediabetes</v>
      </c>
    </row>
    <row r="887" spans="1:10" x14ac:dyDescent="0.3">
      <c r="A887" t="s">
        <v>1485</v>
      </c>
      <c r="B887">
        <v>27.17</v>
      </c>
      <c r="C887">
        <v>5.84</v>
      </c>
      <c r="D887" t="s">
        <v>2381</v>
      </c>
      <c r="E887" t="s">
        <v>2380</v>
      </c>
      <c r="F887" t="s">
        <v>2380</v>
      </c>
      <c r="G887">
        <v>1</v>
      </c>
      <c r="H887" t="s">
        <v>2380</v>
      </c>
      <c r="I887" s="10" t="str">
        <f>IF(B887&lt;18.5,"Underweight",IF(B887&lt;25,"Normalweight",IF(B887&lt;30,"Overweight","Obesity")))</f>
        <v>Overweight</v>
      </c>
      <c r="J887" s="10" t="str">
        <f t="shared" si="13"/>
        <v>Prediabetes</v>
      </c>
    </row>
    <row r="888" spans="1:10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>
        <v>0</v>
      </c>
      <c r="H888" t="s">
        <v>2380</v>
      </c>
      <c r="I888" s="10" t="str">
        <f>IF(B888&lt;18.5,"Underweight",IF(B888&lt;25,"Normalweight",IF(B888&lt;30,"Overweight","Obesity")))</f>
        <v>Obesity</v>
      </c>
      <c r="J888" s="10" t="str">
        <f t="shared" si="13"/>
        <v>Prediabetes</v>
      </c>
    </row>
    <row r="889" spans="1:10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>
        <v>0</v>
      </c>
      <c r="H889" t="s">
        <v>2380</v>
      </c>
      <c r="I889" s="10" t="str">
        <f>IF(B889&lt;18.5,"Underweight",IF(B889&lt;25,"Normalweight",IF(B889&lt;30,"Overweight","Obesity")))</f>
        <v>Obesity</v>
      </c>
      <c r="J889" s="10" t="str">
        <f t="shared" si="13"/>
        <v>Prediabetes</v>
      </c>
    </row>
    <row r="890" spans="1:10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  <c r="I890" s="10" t="str">
        <f>IF(B890&lt;18.5,"Underweight",IF(B890&lt;25,"Normalweight",IF(B890&lt;30,"Overweight","Obesity")))</f>
        <v>Obesity</v>
      </c>
      <c r="J890" s="10" t="str">
        <f t="shared" si="13"/>
        <v>Prediabetes</v>
      </c>
    </row>
    <row r="891" spans="1:10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>
        <v>0</v>
      </c>
      <c r="H891" t="s">
        <v>2380</v>
      </c>
      <c r="I891" s="10" t="str">
        <f>IF(B891&lt;18.5,"Underweight",IF(B891&lt;25,"Normalweight",IF(B891&lt;30,"Overweight","Obesity")))</f>
        <v>Overweight</v>
      </c>
      <c r="J891" s="10" t="str">
        <f>IF(C890&lt;5.7,"Normal",IF(C890&lt;6.5,"Prediabetes","Diabetes"))</f>
        <v>Prediabetes</v>
      </c>
    </row>
    <row r="892" spans="1:10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>
        <v>0</v>
      </c>
      <c r="H892" t="s">
        <v>2380</v>
      </c>
      <c r="I892" s="10" t="str">
        <f>IF(B892&lt;18.5,"Underweight",IF(B892&lt;25,"Normalweight",IF(B892&lt;30,"Overweight","Obesity")))</f>
        <v>Overweight</v>
      </c>
      <c r="J892" s="10" t="str">
        <f t="shared" si="13"/>
        <v>Diabetes</v>
      </c>
    </row>
    <row r="893" spans="1:10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>
        <v>0</v>
      </c>
      <c r="H893" t="s">
        <v>2380</v>
      </c>
      <c r="I893" s="10" t="str">
        <f>IF(B893&lt;18.5,"Underweight",IF(B893&lt;25,"Normalweight",IF(B893&lt;30,"Overweight","Obesity")))</f>
        <v>Obesity</v>
      </c>
      <c r="J893" s="10" t="str">
        <f t="shared" si="13"/>
        <v>Diabetes</v>
      </c>
    </row>
    <row r="894" spans="1:10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>
        <v>0</v>
      </c>
      <c r="H894" t="s">
        <v>2380</v>
      </c>
      <c r="I894" s="10" t="str">
        <f>IF(B894&lt;18.5,"Underweight",IF(B894&lt;25,"Normalweight",IF(B894&lt;30,"Overweight","Obesity")))</f>
        <v>Obesity</v>
      </c>
      <c r="J894" s="10" t="str">
        <f t="shared" si="13"/>
        <v>Diabetes</v>
      </c>
    </row>
    <row r="895" spans="1:10" x14ac:dyDescent="0.3">
      <c r="A895" t="s">
        <v>1477</v>
      </c>
      <c r="B895">
        <v>28.785</v>
      </c>
      <c r="C895">
        <v>9.1</v>
      </c>
      <c r="D895" t="s">
        <v>2381</v>
      </c>
      <c r="E895" t="s">
        <v>2380</v>
      </c>
      <c r="F895" t="s">
        <v>2382</v>
      </c>
      <c r="G895">
        <v>1</v>
      </c>
      <c r="H895" t="s">
        <v>2380</v>
      </c>
      <c r="I895" s="10" t="str">
        <f>IF(B895&lt;18.5,"Underweight",IF(B895&lt;25,"Normalweight",IF(B895&lt;30,"Overweight","Obesity")))</f>
        <v>Overweight</v>
      </c>
      <c r="J895" s="10" t="str">
        <f t="shared" si="13"/>
        <v>Normal</v>
      </c>
    </row>
    <row r="896" spans="1:10" x14ac:dyDescent="0.3">
      <c r="A896" t="s">
        <v>1476</v>
      </c>
      <c r="B896">
        <v>25.46</v>
      </c>
      <c r="C896">
        <v>11.52</v>
      </c>
      <c r="D896" t="s">
        <v>2381</v>
      </c>
      <c r="E896" t="s">
        <v>2380</v>
      </c>
      <c r="F896" t="s">
        <v>2382</v>
      </c>
      <c r="G896">
        <v>1</v>
      </c>
      <c r="H896" t="s">
        <v>2380</v>
      </c>
      <c r="I896" s="10" t="str">
        <f>IF(B896&lt;18.5,"Underweight",IF(B896&lt;25,"Normalweight",IF(B896&lt;30,"Overweight","Obesity")))</f>
        <v>Overweight</v>
      </c>
      <c r="J896" s="10" t="str">
        <f t="shared" si="13"/>
        <v>Diabetes</v>
      </c>
    </row>
    <row r="897" spans="1:10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>
        <v>0</v>
      </c>
      <c r="H897" t="s">
        <v>2380</v>
      </c>
      <c r="I897" s="10" t="str">
        <f>IF(B897&lt;18.5,"Underweight",IF(B897&lt;25,"Normalweight",IF(B897&lt;30,"Overweight","Obesity")))</f>
        <v>Obesity</v>
      </c>
      <c r="J897" s="10" t="str">
        <f t="shared" si="13"/>
        <v>Diabetes</v>
      </c>
    </row>
    <row r="898" spans="1:10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>
        <v>0</v>
      </c>
      <c r="H898" t="s">
        <v>2380</v>
      </c>
      <c r="I898" s="10" t="str">
        <f>IF(B898&lt;18.5,"Underweight",IF(B898&lt;25,"Normalweight",IF(B898&lt;30,"Overweight","Obesity")))</f>
        <v>Overweight</v>
      </c>
      <c r="J898" s="10" t="str">
        <f t="shared" ref="J898:J961" si="14">IF(C897&lt;5.7,"Normal",IF(C897&lt;6.5,"Prediabetes","Diabetes"))</f>
        <v>Diabetes</v>
      </c>
    </row>
    <row r="899" spans="1:10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>
        <v>0</v>
      </c>
      <c r="H899" t="s">
        <v>2380</v>
      </c>
      <c r="I899" s="10" t="str">
        <f>IF(B899&lt;18.5,"Underweight",IF(B899&lt;25,"Normalweight",IF(B899&lt;30,"Overweight","Obesity")))</f>
        <v>Normalweight</v>
      </c>
      <c r="J899" s="10" t="str">
        <f t="shared" si="14"/>
        <v>Diabetes</v>
      </c>
    </row>
    <row r="900" spans="1:10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  <c r="I900" s="10" t="str">
        <f>IF(B900&lt;18.5,"Underweight",IF(B900&lt;25,"Normalweight",IF(B900&lt;30,"Overweight","Obesity")))</f>
        <v>Obesity</v>
      </c>
      <c r="J900" s="10" t="str">
        <f t="shared" si="14"/>
        <v>Diabetes</v>
      </c>
    </row>
    <row r="901" spans="1:10" x14ac:dyDescent="0.3">
      <c r="A901" t="s">
        <v>1471</v>
      </c>
      <c r="B901">
        <v>39.25</v>
      </c>
      <c r="C901">
        <v>8.41</v>
      </c>
      <c r="D901" t="s">
        <v>2381</v>
      </c>
      <c r="E901" t="s">
        <v>2380</v>
      </c>
      <c r="F901" t="s">
        <v>2380</v>
      </c>
      <c r="G901">
        <v>1</v>
      </c>
      <c r="H901" t="s">
        <v>2380</v>
      </c>
      <c r="I901" s="10" t="str">
        <f>IF(B901&lt;18.5,"Underweight",IF(B901&lt;25,"Normalweight",IF(B901&lt;30,"Overweight","Obesity")))</f>
        <v>Obesity</v>
      </c>
      <c r="J901" s="10" t="str">
        <f>IF(C900&lt;5.7,"Normal",IF(C900&lt;6.5,"Prediabetes","Diabetes"))</f>
        <v>Prediabetes</v>
      </c>
    </row>
    <row r="902" spans="1:10" x14ac:dyDescent="0.3">
      <c r="A902" t="s">
        <v>1470</v>
      </c>
      <c r="B902">
        <v>26.6</v>
      </c>
      <c r="C902">
        <v>5.07</v>
      </c>
      <c r="D902" t="s">
        <v>2381</v>
      </c>
      <c r="E902" t="s">
        <v>2380</v>
      </c>
      <c r="F902" t="s">
        <v>2380</v>
      </c>
      <c r="G902">
        <v>2</v>
      </c>
      <c r="H902" t="s">
        <v>2380</v>
      </c>
      <c r="I902" s="10" t="str">
        <f>IF(B902&lt;18.5,"Underweight",IF(B902&lt;25,"Normalweight",IF(B902&lt;30,"Overweight","Obesity")))</f>
        <v>Overweight</v>
      </c>
      <c r="J902" s="10" t="str">
        <f>IF(C901&lt;5.7,"Normal",IF(C901&lt;6.5,"Prediabetes","Diabetes"))</f>
        <v>Diabetes</v>
      </c>
    </row>
    <row r="903" spans="1:10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2382</v>
      </c>
      <c r="G903">
        <v>1</v>
      </c>
      <c r="H903" t="s">
        <v>2380</v>
      </c>
      <c r="I903" s="10" t="str">
        <f>IF(B903&lt;18.5,"Underweight",IF(B903&lt;25,"Normalweight",IF(B903&lt;30,"Overweight","Obesity")))</f>
        <v>Obesity</v>
      </c>
      <c r="J903" s="10" t="str">
        <f>IF(C902&lt;5.7,"Normal",IF(C902&lt;6.5,"Prediabetes","Diabetes"))</f>
        <v>Normal</v>
      </c>
    </row>
    <row r="904" spans="1:10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>
        <v>0</v>
      </c>
      <c r="H904" t="s">
        <v>2380</v>
      </c>
      <c r="I904" s="10" t="str">
        <f>IF(B904&lt;18.5,"Underweight",IF(B904&lt;25,"Normalweight",IF(B904&lt;30,"Overweight","Obesity")))</f>
        <v>Normalweight</v>
      </c>
      <c r="J904" s="10" t="str">
        <f>IF(C903&lt;5.7,"Normal",IF(C903&lt;6.5,"Prediabetes","Diabetes"))</f>
        <v>Normal</v>
      </c>
    </row>
    <row r="905" spans="1:10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>
        <v>0</v>
      </c>
      <c r="H905" t="s">
        <v>2380</v>
      </c>
      <c r="I905" s="10" t="str">
        <f>IF(B905&lt;18.5,"Underweight",IF(B905&lt;25,"Normalweight",IF(B905&lt;30,"Overweight","Obesity")))</f>
        <v>Normalweight</v>
      </c>
      <c r="J905" s="10" t="str">
        <f>IF(C904&lt;5.7,"Normal",IF(C904&lt;6.5,"Prediabetes","Diabetes"))</f>
        <v>Diabetes</v>
      </c>
    </row>
    <row r="906" spans="1:10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>
        <v>0</v>
      </c>
      <c r="H906" t="s">
        <v>2380</v>
      </c>
      <c r="I906" s="10" t="str">
        <f>IF(B906&lt;18.5,"Underweight",IF(B906&lt;25,"Normalweight",IF(B906&lt;30,"Overweight","Obesity")))</f>
        <v>Obesity</v>
      </c>
      <c r="J906" s="10" t="str">
        <f>IF(C905&lt;5.7,"Normal",IF(C905&lt;6.5,"Prediabetes","Diabetes"))</f>
        <v>Diabetes</v>
      </c>
    </row>
    <row r="907" spans="1:10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2382</v>
      </c>
      <c r="G907">
        <v>1</v>
      </c>
      <c r="H907" t="s">
        <v>2380</v>
      </c>
      <c r="I907" s="10" t="str">
        <f>IF(B907&lt;18.5,"Underweight",IF(B907&lt;25,"Normalweight",IF(B907&lt;30,"Overweight","Obesity")))</f>
        <v>Obesity</v>
      </c>
      <c r="J907" s="10" t="str">
        <f>IF(C906&lt;5.7,"Normal",IF(C906&lt;6.5,"Prediabetes","Diabetes"))</f>
        <v>Prediabetes</v>
      </c>
    </row>
    <row r="908" spans="1:10" x14ac:dyDescent="0.3">
      <c r="A908" t="s">
        <v>1464</v>
      </c>
      <c r="B908">
        <v>36.799999999999997</v>
      </c>
      <c r="C908">
        <v>5.73</v>
      </c>
      <c r="D908" t="s">
        <v>2381</v>
      </c>
      <c r="E908" t="s">
        <v>2380</v>
      </c>
      <c r="F908" t="s">
        <v>2382</v>
      </c>
      <c r="G908">
        <v>1</v>
      </c>
      <c r="H908" t="s">
        <v>2380</v>
      </c>
      <c r="I908" s="10" t="str">
        <f>IF(B908&lt;18.5,"Underweight",IF(B908&lt;25,"Normalweight",IF(B908&lt;30,"Overweight","Obesity")))</f>
        <v>Obesity</v>
      </c>
      <c r="J908" s="10" t="str">
        <f>IF(C907&lt;5.7,"Normal",IF(C907&lt;6.5,"Prediabetes","Diabetes"))</f>
        <v>Normal</v>
      </c>
    </row>
    <row r="909" spans="1:10" x14ac:dyDescent="0.3">
      <c r="A909" t="s">
        <v>1463</v>
      </c>
      <c r="B909">
        <v>33.880000000000003</v>
      </c>
      <c r="C909">
        <v>10.78</v>
      </c>
      <c r="D909" t="s">
        <v>2381</v>
      </c>
      <c r="E909" t="s">
        <v>2380</v>
      </c>
      <c r="F909" t="s">
        <v>2380</v>
      </c>
      <c r="G909">
        <v>0</v>
      </c>
      <c r="H909" t="s">
        <v>2380</v>
      </c>
      <c r="I909" s="10" t="str">
        <f>IF(B909&lt;18.5,"Underweight",IF(B909&lt;25,"Normalweight",IF(B909&lt;30,"Overweight","Obesity")))</f>
        <v>Obesity</v>
      </c>
      <c r="J909" s="10" t="str">
        <f>IF(C908&lt;5.7,"Normal",IF(C908&lt;6.5,"Prediabetes","Diabetes"))</f>
        <v>Prediabetes</v>
      </c>
    </row>
    <row r="910" spans="1:10" x14ac:dyDescent="0.3">
      <c r="A910" t="s">
        <v>1462</v>
      </c>
      <c r="B910">
        <v>32.01</v>
      </c>
      <c r="C910">
        <v>5.08</v>
      </c>
      <c r="D910" t="s">
        <v>2381</v>
      </c>
      <c r="E910" t="s">
        <v>2380</v>
      </c>
      <c r="F910" t="s">
        <v>2380</v>
      </c>
      <c r="G910">
        <v>1</v>
      </c>
      <c r="H910" t="s">
        <v>2380</v>
      </c>
      <c r="I910" s="10" t="str">
        <f>IF(B910&lt;18.5,"Underweight",IF(B910&lt;25,"Normalweight",IF(B910&lt;30,"Overweight","Obesity")))</f>
        <v>Obesity</v>
      </c>
      <c r="J910" s="10" t="str">
        <f>IF(C909&lt;5.7,"Normal",IF(C909&lt;6.5,"Prediabetes","Diabetes"))</f>
        <v>Diabetes</v>
      </c>
    </row>
    <row r="911" spans="1:10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>
        <v>0</v>
      </c>
      <c r="H911" t="s">
        <v>2380</v>
      </c>
      <c r="I911" s="10" t="str">
        <f>IF(B911&lt;18.5,"Underweight",IF(B911&lt;25,"Normalweight",IF(B911&lt;30,"Overweight","Obesity")))</f>
        <v>Obesity</v>
      </c>
      <c r="J911" s="10" t="str">
        <f>IF(C910&lt;5.7,"Normal",IF(C910&lt;6.5,"Prediabetes","Diabetes"))</f>
        <v>Normal</v>
      </c>
    </row>
    <row r="912" spans="1:10" x14ac:dyDescent="0.3">
      <c r="A912" t="s">
        <v>1460</v>
      </c>
      <c r="B912">
        <v>34.865000000000002</v>
      </c>
      <c r="C912">
        <v>5.35</v>
      </c>
      <c r="D912" t="s">
        <v>2381</v>
      </c>
      <c r="E912" t="s">
        <v>2380</v>
      </c>
      <c r="F912" t="s">
        <v>2380</v>
      </c>
      <c r="G912">
        <v>1</v>
      </c>
      <c r="H912" t="s">
        <v>2380</v>
      </c>
      <c r="I912" s="10" t="str">
        <f>IF(B912&lt;18.5,"Underweight",IF(B912&lt;25,"Normalweight",IF(B912&lt;30,"Overweight","Obesity")))</f>
        <v>Obesity</v>
      </c>
      <c r="J912" s="10" t="str">
        <f t="shared" si="14"/>
        <v>Diabetes</v>
      </c>
    </row>
    <row r="913" spans="1:10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>
        <v>0</v>
      </c>
      <c r="H913" t="s">
        <v>2380</v>
      </c>
      <c r="I913" s="10" t="str">
        <f>IF(B913&lt;18.5,"Underweight",IF(B913&lt;25,"Normalweight",IF(B913&lt;30,"Overweight","Obesity")))</f>
        <v>Obesity</v>
      </c>
      <c r="J913" s="10" t="str">
        <f t="shared" si="14"/>
        <v>Normal</v>
      </c>
    </row>
    <row r="914" spans="1:10" x14ac:dyDescent="0.3">
      <c r="A914" t="s">
        <v>1458</v>
      </c>
      <c r="B914">
        <v>30.305</v>
      </c>
      <c r="C914">
        <v>4.2699999999999996</v>
      </c>
      <c r="D914" t="s">
        <v>2381</v>
      </c>
      <c r="E914" t="s">
        <v>2380</v>
      </c>
      <c r="F914" t="s">
        <v>2380</v>
      </c>
      <c r="G914">
        <v>1</v>
      </c>
      <c r="H914" t="s">
        <v>2380</v>
      </c>
      <c r="I914" s="10" t="str">
        <f>IF(B914&lt;18.5,"Underweight",IF(B914&lt;25,"Normalweight",IF(B914&lt;30,"Overweight","Obesity")))</f>
        <v>Obesity</v>
      </c>
      <c r="J914" s="10" t="str">
        <f t="shared" si="14"/>
        <v>Normal</v>
      </c>
    </row>
    <row r="915" spans="1:10" x14ac:dyDescent="0.3">
      <c r="A915" t="s">
        <v>1457</v>
      </c>
      <c r="B915">
        <v>25.175000000000001</v>
      </c>
      <c r="C915">
        <v>5.57</v>
      </c>
      <c r="D915" t="s">
        <v>2381</v>
      </c>
      <c r="E915" t="s">
        <v>2380</v>
      </c>
      <c r="F915" t="s">
        <v>2380</v>
      </c>
      <c r="G915">
        <v>1</v>
      </c>
      <c r="H915" t="s">
        <v>2380</v>
      </c>
      <c r="I915" s="10" t="str">
        <f>IF(B915&lt;18.5,"Underweight",IF(B915&lt;25,"Normalweight",IF(B915&lt;30,"Overweight","Obesity")))</f>
        <v>Overweight</v>
      </c>
      <c r="J915" s="10" t="str">
        <f t="shared" si="14"/>
        <v>Normal</v>
      </c>
    </row>
    <row r="916" spans="1:10" x14ac:dyDescent="0.3">
      <c r="A916" t="s">
        <v>1456</v>
      </c>
      <c r="B916">
        <v>26.8</v>
      </c>
      <c r="C916">
        <v>5.68</v>
      </c>
      <c r="D916" t="s">
        <v>2381</v>
      </c>
      <c r="E916" t="s">
        <v>2380</v>
      </c>
      <c r="F916" t="s">
        <v>2380</v>
      </c>
      <c r="G916">
        <v>1</v>
      </c>
      <c r="H916" t="s">
        <v>2380</v>
      </c>
      <c r="I916" s="10" t="str">
        <f>IF(B916&lt;18.5,"Underweight",IF(B916&lt;25,"Normalweight",IF(B916&lt;30,"Overweight","Obesity")))</f>
        <v>Overweight</v>
      </c>
      <c r="J916" s="10" t="str">
        <f t="shared" si="14"/>
        <v>Normal</v>
      </c>
    </row>
    <row r="917" spans="1:10" x14ac:dyDescent="0.3">
      <c r="A917" t="s">
        <v>1455</v>
      </c>
      <c r="B917">
        <v>21.78</v>
      </c>
      <c r="C917">
        <v>5.3</v>
      </c>
      <c r="D917" t="s">
        <v>2380</v>
      </c>
      <c r="E917" t="s">
        <v>2381</v>
      </c>
      <c r="F917" t="s">
        <v>2380</v>
      </c>
      <c r="G917">
        <v>1</v>
      </c>
      <c r="H917" t="s">
        <v>2380</v>
      </c>
      <c r="I917" s="10" t="str">
        <f>IF(B917&lt;18.5,"Underweight",IF(B917&lt;25,"Normalweight",IF(B917&lt;30,"Overweight","Obesity")))</f>
        <v>Normalweight</v>
      </c>
      <c r="J917" s="10" t="str">
        <f t="shared" si="14"/>
        <v>Normal</v>
      </c>
    </row>
    <row r="918" spans="1:10" x14ac:dyDescent="0.3">
      <c r="A918" t="s">
        <v>1454</v>
      </c>
      <c r="B918">
        <v>30.14</v>
      </c>
      <c r="C918">
        <v>9.4499999999999993</v>
      </c>
      <c r="D918" t="s">
        <v>2381</v>
      </c>
      <c r="E918" t="s">
        <v>2380</v>
      </c>
      <c r="F918" t="s">
        <v>2380</v>
      </c>
      <c r="G918">
        <v>0</v>
      </c>
      <c r="H918" t="s">
        <v>2380</v>
      </c>
      <c r="I918" s="10" t="str">
        <f>IF(B918&lt;18.5,"Underweight",IF(B918&lt;25,"Normalweight",IF(B918&lt;30,"Overweight","Obesity")))</f>
        <v>Obesity</v>
      </c>
      <c r="J918" s="10" t="str">
        <f t="shared" si="14"/>
        <v>Normal</v>
      </c>
    </row>
    <row r="919" spans="1:10" x14ac:dyDescent="0.3">
      <c r="A919" t="s">
        <v>1453</v>
      </c>
      <c r="B919">
        <v>29.7</v>
      </c>
      <c r="C919">
        <v>6.79</v>
      </c>
      <c r="D919" t="s">
        <v>2381</v>
      </c>
      <c r="E919" t="s">
        <v>2380</v>
      </c>
      <c r="F919" t="s">
        <v>2380</v>
      </c>
      <c r="G919">
        <v>0</v>
      </c>
      <c r="H919" t="s">
        <v>2380</v>
      </c>
      <c r="I919" s="10" t="str">
        <f>IF(B919&lt;18.5,"Underweight",IF(B919&lt;25,"Normalweight",IF(B919&lt;30,"Overweight","Obesity")))</f>
        <v>Overweight</v>
      </c>
      <c r="J919" s="10" t="str">
        <f t="shared" si="14"/>
        <v>Diabetes</v>
      </c>
    </row>
    <row r="920" spans="1:10" x14ac:dyDescent="0.3">
      <c r="A920" t="s">
        <v>1452</v>
      </c>
      <c r="B920">
        <v>32.395000000000003</v>
      </c>
      <c r="C920">
        <v>11.1</v>
      </c>
      <c r="D920" t="s">
        <v>2381</v>
      </c>
      <c r="E920" t="s">
        <v>2380</v>
      </c>
      <c r="F920" t="s">
        <v>2380</v>
      </c>
      <c r="G920">
        <v>0</v>
      </c>
      <c r="H920" t="s">
        <v>2380</v>
      </c>
      <c r="I920" s="10" t="str">
        <f>IF(B920&lt;18.5,"Underweight",IF(B920&lt;25,"Normalweight",IF(B920&lt;30,"Overweight","Obesity")))</f>
        <v>Obesity</v>
      </c>
      <c r="J920" s="10" t="str">
        <f t="shared" si="14"/>
        <v>Diabetes</v>
      </c>
    </row>
    <row r="921" spans="1:10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>
        <v>0</v>
      </c>
      <c r="H921" t="s">
        <v>2380</v>
      </c>
      <c r="I921" s="10" t="str">
        <f>IF(B921&lt;18.5,"Underweight",IF(B921&lt;25,"Normalweight",IF(B921&lt;30,"Overweight","Obesity")))</f>
        <v>Obesity</v>
      </c>
      <c r="J921" s="10" t="str">
        <f>IF(C920&lt;5.7,"Normal",IF(C920&lt;6.5,"Prediabetes","Diabetes"))</f>
        <v>Diabetes</v>
      </c>
    </row>
    <row r="922" spans="1:10" x14ac:dyDescent="0.3">
      <c r="A922" t="s">
        <v>1450</v>
      </c>
      <c r="B922">
        <v>39.049999999999997</v>
      </c>
      <c r="C922">
        <v>5.27</v>
      </c>
      <c r="D922" t="s">
        <v>2381</v>
      </c>
      <c r="E922" t="s">
        <v>2380</v>
      </c>
      <c r="F922" t="s">
        <v>2380</v>
      </c>
      <c r="G922">
        <v>1</v>
      </c>
      <c r="H922" t="s">
        <v>2380</v>
      </c>
      <c r="I922" s="10" t="str">
        <f>IF(B922&lt;18.5,"Underweight",IF(B922&lt;25,"Normalweight",IF(B922&lt;30,"Overweight","Obesity")))</f>
        <v>Obesity</v>
      </c>
      <c r="J922" s="10" t="str">
        <f t="shared" si="14"/>
        <v>Diabetes</v>
      </c>
    </row>
    <row r="923" spans="1:10" x14ac:dyDescent="0.3">
      <c r="A923" t="s">
        <v>1449</v>
      </c>
      <c r="B923">
        <v>33.1</v>
      </c>
      <c r="C923">
        <v>5.46</v>
      </c>
      <c r="D923" t="s">
        <v>2381</v>
      </c>
      <c r="E923" t="s">
        <v>2380</v>
      </c>
      <c r="F923" t="s">
        <v>2380</v>
      </c>
      <c r="G923">
        <v>1</v>
      </c>
      <c r="H923" t="s">
        <v>2380</v>
      </c>
      <c r="I923" s="10" t="str">
        <f>IF(B923&lt;18.5,"Underweight",IF(B923&lt;25,"Normalweight",IF(B923&lt;30,"Overweight","Obesity")))</f>
        <v>Obesity</v>
      </c>
      <c r="J923" s="10" t="str">
        <f t="shared" si="14"/>
        <v>Normal</v>
      </c>
    </row>
    <row r="924" spans="1:10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>
        <v>0</v>
      </c>
      <c r="H924" t="s">
        <v>2380</v>
      </c>
      <c r="I924" s="10" t="str">
        <f>IF(B924&lt;18.5,"Underweight",IF(B924&lt;25,"Normalweight",IF(B924&lt;30,"Overweight","Obesity")))</f>
        <v>Obesity</v>
      </c>
      <c r="J924" s="10" t="str">
        <f t="shared" si="14"/>
        <v>Normal</v>
      </c>
    </row>
    <row r="925" spans="1:10" x14ac:dyDescent="0.3">
      <c r="A925" t="s">
        <v>1447</v>
      </c>
      <c r="B925">
        <v>29</v>
      </c>
      <c r="C925">
        <v>4.25</v>
      </c>
      <c r="D925" t="s">
        <v>2381</v>
      </c>
      <c r="E925" t="s">
        <v>2380</v>
      </c>
      <c r="F925" t="s">
        <v>2380</v>
      </c>
      <c r="G925">
        <v>1</v>
      </c>
      <c r="H925" t="s">
        <v>2380</v>
      </c>
      <c r="I925" s="10" t="str">
        <f>IF(B925&lt;18.5,"Underweight",IF(B925&lt;25,"Normalweight",IF(B925&lt;30,"Overweight","Obesity")))</f>
        <v>Overweight</v>
      </c>
      <c r="J925" s="10" t="str">
        <f t="shared" si="14"/>
        <v>Diabetes</v>
      </c>
    </row>
    <row r="926" spans="1:10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>
        <v>0</v>
      </c>
      <c r="H926" t="s">
        <v>2380</v>
      </c>
      <c r="I926" s="10" t="str">
        <f>IF(B926&lt;18.5,"Underweight",IF(B926&lt;25,"Normalweight",IF(B926&lt;30,"Overweight","Obesity")))</f>
        <v>Obesity</v>
      </c>
      <c r="J926" s="10" t="str">
        <f t="shared" si="14"/>
        <v>Normal</v>
      </c>
    </row>
    <row r="927" spans="1:10" x14ac:dyDescent="0.3">
      <c r="A927" t="s">
        <v>1445</v>
      </c>
      <c r="B927">
        <v>25.2</v>
      </c>
      <c r="C927">
        <v>6.25</v>
      </c>
      <c r="D927" t="s">
        <v>2381</v>
      </c>
      <c r="E927" t="s">
        <v>2380</v>
      </c>
      <c r="F927" t="s">
        <v>2380</v>
      </c>
      <c r="G927">
        <v>1</v>
      </c>
      <c r="H927" t="s">
        <v>2380</v>
      </c>
      <c r="I927" s="10" t="str">
        <f>IF(B927&lt;18.5,"Underweight",IF(B927&lt;25,"Normalweight",IF(B927&lt;30,"Overweight","Obesity")))</f>
        <v>Overweight</v>
      </c>
      <c r="J927" s="10" t="str">
        <f t="shared" si="14"/>
        <v>Diabetes</v>
      </c>
    </row>
    <row r="928" spans="1:10" x14ac:dyDescent="0.3">
      <c r="A928" t="s">
        <v>1444</v>
      </c>
      <c r="B928">
        <v>22.77</v>
      </c>
      <c r="C928">
        <v>4.47</v>
      </c>
      <c r="D928" t="s">
        <v>2381</v>
      </c>
      <c r="E928" t="s">
        <v>2380</v>
      </c>
      <c r="F928" t="s">
        <v>2380</v>
      </c>
      <c r="G928">
        <v>1</v>
      </c>
      <c r="H928" t="s">
        <v>2380</v>
      </c>
      <c r="I928" s="10" t="str">
        <f>IF(B928&lt;18.5,"Underweight",IF(B928&lt;25,"Normalweight",IF(B928&lt;30,"Overweight","Obesity")))</f>
        <v>Normalweight</v>
      </c>
      <c r="J928" s="10" t="str">
        <f t="shared" si="14"/>
        <v>Prediabetes</v>
      </c>
    </row>
    <row r="929" spans="1:10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>
        <v>0</v>
      </c>
      <c r="H929" t="s">
        <v>2380</v>
      </c>
      <c r="I929" s="10" t="str">
        <f>IF(B929&lt;18.5,"Underweight",IF(B929&lt;25,"Normalweight",IF(B929&lt;30,"Overweight","Obesity")))</f>
        <v>Normalweight</v>
      </c>
      <c r="J929" s="10" t="str">
        <f t="shared" si="14"/>
        <v>Normal</v>
      </c>
    </row>
    <row r="930" spans="1:10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>
        <v>0</v>
      </c>
      <c r="H930" t="s">
        <v>2380</v>
      </c>
      <c r="I930" s="10" t="str">
        <f>IF(B930&lt;18.5,"Underweight",IF(B930&lt;25,"Normalweight",IF(B930&lt;30,"Overweight","Obesity")))</f>
        <v>Obesity</v>
      </c>
      <c r="J930" s="10" t="str">
        <f t="shared" si="14"/>
        <v>Diabetes</v>
      </c>
    </row>
    <row r="931" spans="1:10" x14ac:dyDescent="0.3">
      <c r="A931" t="s">
        <v>1441</v>
      </c>
      <c r="B931">
        <v>32.11</v>
      </c>
      <c r="C931">
        <v>4.75</v>
      </c>
      <c r="D931" t="s">
        <v>2381</v>
      </c>
      <c r="E931" t="s">
        <v>2380</v>
      </c>
      <c r="F931" t="s">
        <v>2380</v>
      </c>
      <c r="G931">
        <v>2</v>
      </c>
      <c r="H931" t="s">
        <v>2380</v>
      </c>
      <c r="I931" s="10" t="str">
        <f>IF(B931&lt;18.5,"Underweight",IF(B931&lt;25,"Normalweight",IF(B931&lt;30,"Overweight","Obesity")))</f>
        <v>Obesity</v>
      </c>
      <c r="J931" s="10" t="str">
        <f>IF(C930&lt;5.7,"Normal",IF(C930&lt;6.5,"Prediabetes","Diabetes"))</f>
        <v>Normal</v>
      </c>
    </row>
    <row r="932" spans="1:10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2382</v>
      </c>
      <c r="G932">
        <v>1</v>
      </c>
      <c r="H932" t="s">
        <v>2380</v>
      </c>
      <c r="I932" s="10" t="str">
        <f>IF(B932&lt;18.5,"Underweight",IF(B932&lt;25,"Normalweight",IF(B932&lt;30,"Overweight","Obesity")))</f>
        <v>Obesity</v>
      </c>
      <c r="J932" s="10" t="str">
        <f t="shared" si="14"/>
        <v>Normal</v>
      </c>
    </row>
    <row r="933" spans="1:10" x14ac:dyDescent="0.3">
      <c r="A933" t="s">
        <v>1439</v>
      </c>
      <c r="B933">
        <v>34.39</v>
      </c>
      <c r="C933">
        <v>6.28</v>
      </c>
      <c r="D933" t="s">
        <v>2381</v>
      </c>
      <c r="E933" t="s">
        <v>2380</v>
      </c>
      <c r="F933" t="s">
        <v>2380</v>
      </c>
      <c r="G933">
        <v>1</v>
      </c>
      <c r="H933" t="s">
        <v>2380</v>
      </c>
      <c r="I933" s="10" t="str">
        <f>IF(B933&lt;18.5,"Underweight",IF(B933&lt;25,"Normalweight",IF(B933&lt;30,"Overweight","Obesity")))</f>
        <v>Obesity</v>
      </c>
      <c r="J933" s="10" t="str">
        <f t="shared" si="14"/>
        <v>Prediabetes</v>
      </c>
    </row>
    <row r="934" spans="1:10" x14ac:dyDescent="0.3">
      <c r="A934" t="s">
        <v>1438</v>
      </c>
      <c r="B934">
        <v>26.4</v>
      </c>
      <c r="C934">
        <v>9.2899999999999991</v>
      </c>
      <c r="D934" t="s">
        <v>2381</v>
      </c>
      <c r="E934" t="s">
        <v>2380</v>
      </c>
      <c r="F934" t="s">
        <v>2382</v>
      </c>
      <c r="G934">
        <v>1</v>
      </c>
      <c r="H934" t="s">
        <v>2380</v>
      </c>
      <c r="I934" s="10" t="str">
        <f>IF(B934&lt;18.5,"Underweight",IF(B934&lt;25,"Normalweight",IF(B934&lt;30,"Overweight","Obesity")))</f>
        <v>Overweight</v>
      </c>
      <c r="J934" s="10" t="str">
        <f t="shared" si="14"/>
        <v>Prediabetes</v>
      </c>
    </row>
    <row r="935" spans="1:10" x14ac:dyDescent="0.3">
      <c r="A935" t="s">
        <v>1437</v>
      </c>
      <c r="B935">
        <v>28.1</v>
      </c>
      <c r="C935">
        <v>5.79</v>
      </c>
      <c r="D935" t="s">
        <v>2381</v>
      </c>
      <c r="E935" t="s">
        <v>2380</v>
      </c>
      <c r="F935" t="s">
        <v>2382</v>
      </c>
      <c r="G935">
        <v>1</v>
      </c>
      <c r="H935" t="s">
        <v>2380</v>
      </c>
      <c r="I935" s="10" t="str">
        <f>IF(B935&lt;18.5,"Underweight",IF(B935&lt;25,"Normalweight",IF(B935&lt;30,"Overweight","Obesity")))</f>
        <v>Overweight</v>
      </c>
      <c r="J935" s="10" t="str">
        <f t="shared" si="14"/>
        <v>Diabetes</v>
      </c>
    </row>
    <row r="936" spans="1:10" x14ac:dyDescent="0.3">
      <c r="A936" t="s">
        <v>1436</v>
      </c>
      <c r="B936">
        <v>27</v>
      </c>
      <c r="C936">
        <v>4.54</v>
      </c>
      <c r="D936" t="s">
        <v>2381</v>
      </c>
      <c r="E936" t="s">
        <v>2380</v>
      </c>
      <c r="F936" t="s">
        <v>2380</v>
      </c>
      <c r="G936">
        <v>1</v>
      </c>
      <c r="H936" t="s">
        <v>2380</v>
      </c>
      <c r="I936" s="10" t="str">
        <f>IF(B936&lt;18.5,"Underweight",IF(B936&lt;25,"Normalweight",IF(B936&lt;30,"Overweight","Obesity")))</f>
        <v>Overweight</v>
      </c>
      <c r="J936" s="10" t="str">
        <f t="shared" si="14"/>
        <v>Prediabetes</v>
      </c>
    </row>
    <row r="937" spans="1:10" x14ac:dyDescent="0.3">
      <c r="A937" t="s">
        <v>1435</v>
      </c>
      <c r="B937">
        <v>28.594999999999999</v>
      </c>
      <c r="C937">
        <v>4.68</v>
      </c>
      <c r="D937" t="s">
        <v>2381</v>
      </c>
      <c r="E937" t="s">
        <v>2380</v>
      </c>
      <c r="F937" t="s">
        <v>2380</v>
      </c>
      <c r="G937">
        <v>1</v>
      </c>
      <c r="H937" t="s">
        <v>2380</v>
      </c>
      <c r="I937" s="10" t="str">
        <f>IF(B937&lt;18.5,"Underweight",IF(B937&lt;25,"Normalweight",IF(B937&lt;30,"Overweight","Obesity")))</f>
        <v>Overweight</v>
      </c>
      <c r="J937" s="10" t="str">
        <f t="shared" si="14"/>
        <v>Normal</v>
      </c>
    </row>
    <row r="938" spans="1:10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  <c r="I938" s="10" t="str">
        <f>IF(B938&lt;18.5,"Underweight",IF(B938&lt;25,"Normalweight",IF(B938&lt;30,"Overweight","Obesity")))</f>
        <v>Obesity</v>
      </c>
      <c r="J938" s="10" t="str">
        <f t="shared" si="14"/>
        <v>Normal</v>
      </c>
    </row>
    <row r="939" spans="1:10" x14ac:dyDescent="0.3">
      <c r="A939" t="s">
        <v>1433</v>
      </c>
      <c r="B939">
        <v>23.75</v>
      </c>
      <c r="C939">
        <v>5.42</v>
      </c>
      <c r="D939" t="s">
        <v>2381</v>
      </c>
      <c r="E939" t="s">
        <v>2380</v>
      </c>
      <c r="F939" t="s">
        <v>2382</v>
      </c>
      <c r="G939">
        <v>1</v>
      </c>
      <c r="H939" t="s">
        <v>2380</v>
      </c>
      <c r="I939" s="10" t="str">
        <f>IF(B939&lt;18.5,"Underweight",IF(B939&lt;25,"Normalweight",IF(B939&lt;30,"Overweight","Obesity")))</f>
        <v>Normalweight</v>
      </c>
      <c r="J939" s="10" t="str">
        <f t="shared" si="14"/>
        <v>Prediabetes</v>
      </c>
    </row>
    <row r="940" spans="1:10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>
        <v>0</v>
      </c>
      <c r="H940" t="s">
        <v>2380</v>
      </c>
      <c r="I940" s="10" t="str">
        <f>IF(B940&lt;18.5,"Underweight",IF(B940&lt;25,"Normalweight",IF(B940&lt;30,"Overweight","Obesity")))</f>
        <v>Obesity</v>
      </c>
      <c r="J940" s="10" t="str">
        <f t="shared" si="14"/>
        <v>Normal</v>
      </c>
    </row>
    <row r="941" spans="1:10" x14ac:dyDescent="0.3">
      <c r="A941" t="s">
        <v>1431</v>
      </c>
      <c r="B941">
        <v>30.69</v>
      </c>
      <c r="C941">
        <v>7.05</v>
      </c>
      <c r="D941" t="s">
        <v>2381</v>
      </c>
      <c r="E941" t="s">
        <v>2380</v>
      </c>
      <c r="F941" t="s">
        <v>2380</v>
      </c>
      <c r="G941">
        <v>2</v>
      </c>
      <c r="H941" t="s">
        <v>2380</v>
      </c>
      <c r="I941" s="10" t="str">
        <f>IF(B941&lt;18.5,"Underweight",IF(B941&lt;25,"Normalweight",IF(B941&lt;30,"Overweight","Obesity")))</f>
        <v>Obesity</v>
      </c>
      <c r="J941" s="10" t="str">
        <f>IF(C940&lt;5.7,"Normal",IF(C940&lt;6.5,"Prediabetes","Diabetes"))</f>
        <v>Normal</v>
      </c>
    </row>
    <row r="942" spans="1:10" x14ac:dyDescent="0.3">
      <c r="A942" t="s">
        <v>1430</v>
      </c>
      <c r="B942">
        <v>35.799999999999997</v>
      </c>
      <c r="C942">
        <v>5.63</v>
      </c>
      <c r="D942" t="s">
        <v>2381</v>
      </c>
      <c r="E942" t="s">
        <v>2380</v>
      </c>
      <c r="F942" t="s">
        <v>2380</v>
      </c>
      <c r="G942">
        <v>2</v>
      </c>
      <c r="H942" t="s">
        <v>2380</v>
      </c>
      <c r="I942" s="10" t="str">
        <f>IF(B942&lt;18.5,"Underweight",IF(B942&lt;25,"Normalweight",IF(B942&lt;30,"Overweight","Obesity")))</f>
        <v>Obesity</v>
      </c>
      <c r="J942" s="10" t="str">
        <f t="shared" si="14"/>
        <v>Diabetes</v>
      </c>
    </row>
    <row r="943" spans="1:10" x14ac:dyDescent="0.3">
      <c r="A943" t="s">
        <v>1429</v>
      </c>
      <c r="B943">
        <v>28.785</v>
      </c>
      <c r="C943">
        <v>4.24</v>
      </c>
      <c r="D943" t="s">
        <v>2381</v>
      </c>
      <c r="E943" t="s">
        <v>2380</v>
      </c>
      <c r="F943" t="s">
        <v>2380</v>
      </c>
      <c r="G943">
        <v>2</v>
      </c>
      <c r="H943" t="s">
        <v>2380</v>
      </c>
      <c r="I943" s="10" t="str">
        <f>IF(B943&lt;18.5,"Underweight",IF(B943&lt;25,"Normalweight",IF(B943&lt;30,"Overweight","Obesity")))</f>
        <v>Overweight</v>
      </c>
      <c r="J943" s="10" t="str">
        <f t="shared" si="14"/>
        <v>Normal</v>
      </c>
    </row>
    <row r="944" spans="1:10" x14ac:dyDescent="0.3">
      <c r="A944" t="s">
        <v>1428</v>
      </c>
      <c r="B944">
        <v>28.594999999999999</v>
      </c>
      <c r="C944">
        <v>4.96</v>
      </c>
      <c r="D944" t="s">
        <v>2381</v>
      </c>
      <c r="E944" t="s">
        <v>2380</v>
      </c>
      <c r="F944" t="s">
        <v>2380</v>
      </c>
      <c r="G944">
        <v>2</v>
      </c>
      <c r="H944" t="s">
        <v>2380</v>
      </c>
      <c r="I944" s="10" t="str">
        <f>IF(B944&lt;18.5,"Underweight",IF(B944&lt;25,"Normalweight",IF(B944&lt;30,"Overweight","Obesity")))</f>
        <v>Overweight</v>
      </c>
      <c r="J944" s="10" t="str">
        <f t="shared" si="14"/>
        <v>Normal</v>
      </c>
    </row>
    <row r="945" spans="1:10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>
        <v>0</v>
      </c>
      <c r="H945" t="s">
        <v>2380</v>
      </c>
      <c r="I945" s="10" t="str">
        <f>IF(B945&lt;18.5,"Underweight",IF(B945&lt;25,"Normalweight",IF(B945&lt;30,"Overweight","Obesity")))</f>
        <v>Obesity</v>
      </c>
      <c r="J945" s="10" t="str">
        <f t="shared" si="14"/>
        <v>Normal</v>
      </c>
    </row>
    <row r="946" spans="1:10" x14ac:dyDescent="0.3">
      <c r="A946" t="s">
        <v>1426</v>
      </c>
      <c r="B946">
        <v>28.31</v>
      </c>
      <c r="C946">
        <v>5.43</v>
      </c>
      <c r="D946" t="s">
        <v>2381</v>
      </c>
      <c r="E946" t="s">
        <v>2380</v>
      </c>
      <c r="F946" t="s">
        <v>2380</v>
      </c>
      <c r="G946">
        <v>2</v>
      </c>
      <c r="H946" t="s">
        <v>2380</v>
      </c>
      <c r="I946" s="10" t="str">
        <f>IF(B946&lt;18.5,"Underweight",IF(B946&lt;25,"Normalweight",IF(B946&lt;30,"Overweight","Obesity")))</f>
        <v>Overweight</v>
      </c>
      <c r="J946" s="10" t="str">
        <f t="shared" si="14"/>
        <v>Normal</v>
      </c>
    </row>
    <row r="947" spans="1:10" x14ac:dyDescent="0.3">
      <c r="A947" t="s">
        <v>1425</v>
      </c>
      <c r="B947">
        <v>38.39</v>
      </c>
      <c r="C947">
        <v>8.33</v>
      </c>
      <c r="D947" t="s">
        <v>2381</v>
      </c>
      <c r="E947" t="s">
        <v>2380</v>
      </c>
      <c r="F947" t="s">
        <v>2380</v>
      </c>
      <c r="G947">
        <v>1</v>
      </c>
      <c r="H947" t="s">
        <v>2380</v>
      </c>
      <c r="I947" s="10" t="str">
        <f>IF(B947&lt;18.5,"Underweight",IF(B947&lt;25,"Normalweight",IF(B947&lt;30,"Overweight","Obesity")))</f>
        <v>Obesity</v>
      </c>
      <c r="J947" s="10" t="str">
        <f t="shared" si="14"/>
        <v>Normal</v>
      </c>
    </row>
    <row r="948" spans="1:10" x14ac:dyDescent="0.3">
      <c r="A948" t="s">
        <v>1424</v>
      </c>
      <c r="B948">
        <v>25.87</v>
      </c>
      <c r="C948">
        <v>5.63</v>
      </c>
      <c r="D948" t="s">
        <v>2381</v>
      </c>
      <c r="E948" t="s">
        <v>2380</v>
      </c>
      <c r="F948" t="s">
        <v>2380</v>
      </c>
      <c r="G948">
        <v>1</v>
      </c>
      <c r="H948" t="s">
        <v>2380</v>
      </c>
      <c r="I948" s="10" t="str">
        <f>IF(B948&lt;18.5,"Underweight",IF(B948&lt;25,"Normalweight",IF(B948&lt;30,"Overweight","Obesity")))</f>
        <v>Overweight</v>
      </c>
      <c r="J948" s="10" t="str">
        <f t="shared" si="14"/>
        <v>Diabetes</v>
      </c>
    </row>
    <row r="949" spans="1:10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>
        <v>0</v>
      </c>
      <c r="H949" t="s">
        <v>2380</v>
      </c>
      <c r="I949" s="10" t="str">
        <f>IF(B949&lt;18.5,"Underweight",IF(B949&lt;25,"Normalweight",IF(B949&lt;30,"Overweight","Obesity")))</f>
        <v>Obesity</v>
      </c>
      <c r="J949" s="10" t="str">
        <f t="shared" si="14"/>
        <v>Normal</v>
      </c>
    </row>
    <row r="950" spans="1:10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>
        <v>0</v>
      </c>
      <c r="H950" t="s">
        <v>2380</v>
      </c>
      <c r="I950" s="10" t="str">
        <f>IF(B950&lt;18.5,"Underweight",IF(B950&lt;25,"Normalweight",IF(B950&lt;30,"Overweight","Obesity")))</f>
        <v>Obesity</v>
      </c>
      <c r="J950" s="10" t="str">
        <f t="shared" si="14"/>
        <v>Diabetes</v>
      </c>
    </row>
    <row r="951" spans="1:10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>
        <v>0</v>
      </c>
      <c r="H951" t="s">
        <v>2380</v>
      </c>
      <c r="I951" s="10" t="str">
        <f>IF(B951&lt;18.5,"Underweight",IF(B951&lt;25,"Normalweight",IF(B951&lt;30,"Overweight","Obesity")))</f>
        <v>Overweight</v>
      </c>
      <c r="J951" s="10" t="str">
        <f>IF(C950&lt;5.7,"Normal",IF(C950&lt;6.5,"Prediabetes","Diabetes"))</f>
        <v>Diabetes</v>
      </c>
    </row>
    <row r="952" spans="1:10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  <c r="I952" s="10" t="str">
        <f>IF(B952&lt;18.5,"Underweight",IF(B952&lt;25,"Normalweight",IF(B952&lt;30,"Overweight","Obesity")))</f>
        <v>Obesity</v>
      </c>
      <c r="J952" s="10" t="str">
        <f t="shared" si="14"/>
        <v>Diabetes</v>
      </c>
    </row>
    <row r="953" spans="1:10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>
        <v>0</v>
      </c>
      <c r="H953" t="s">
        <v>2380</v>
      </c>
      <c r="I953" s="10" t="str">
        <f>IF(B953&lt;18.5,"Underweight",IF(B953&lt;25,"Normalweight",IF(B953&lt;30,"Overweight","Obesity")))</f>
        <v>Obesity</v>
      </c>
      <c r="J953" s="10" t="str">
        <f t="shared" si="14"/>
        <v>Diabetes</v>
      </c>
    </row>
    <row r="954" spans="1:10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>
        <v>0</v>
      </c>
      <c r="H954" t="s">
        <v>2380</v>
      </c>
      <c r="I954" s="10" t="str">
        <f>IF(B954&lt;18.5,"Underweight",IF(B954&lt;25,"Normalweight",IF(B954&lt;30,"Overweight","Obesity")))</f>
        <v>Obesity</v>
      </c>
      <c r="J954" s="10" t="str">
        <f t="shared" si="14"/>
        <v>Diabetes</v>
      </c>
    </row>
    <row r="955" spans="1:10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>
        <v>0</v>
      </c>
      <c r="H955" t="s">
        <v>2380</v>
      </c>
      <c r="I955" s="10" t="str">
        <f>IF(B955&lt;18.5,"Underweight",IF(B955&lt;25,"Normalweight",IF(B955&lt;30,"Overweight","Obesity")))</f>
        <v>Underweight</v>
      </c>
      <c r="J955" s="10" t="str">
        <f t="shared" si="14"/>
        <v>Diabetes</v>
      </c>
    </row>
    <row r="956" spans="1:10" x14ac:dyDescent="0.3">
      <c r="A956" t="s">
        <v>1416</v>
      </c>
      <c r="B956">
        <v>31.24</v>
      </c>
      <c r="C956">
        <v>7.42</v>
      </c>
      <c r="D956" t="s">
        <v>2381</v>
      </c>
      <c r="E956" t="s">
        <v>2380</v>
      </c>
      <c r="F956" t="s">
        <v>2380</v>
      </c>
      <c r="G956">
        <v>2</v>
      </c>
      <c r="H956" t="s">
        <v>2380</v>
      </c>
      <c r="I956" s="10" t="str">
        <f>IF(B956&lt;18.5,"Underweight",IF(B956&lt;25,"Normalweight",IF(B956&lt;30,"Overweight","Obesity")))</f>
        <v>Obesity</v>
      </c>
      <c r="J956" s="10" t="str">
        <f t="shared" si="14"/>
        <v>Diabetes</v>
      </c>
    </row>
    <row r="957" spans="1:10" x14ac:dyDescent="0.3">
      <c r="A957" t="s">
        <v>1415</v>
      </c>
      <c r="B957">
        <v>39.22</v>
      </c>
      <c r="C957">
        <v>5.62</v>
      </c>
      <c r="D957" t="s">
        <v>2381</v>
      </c>
      <c r="E957" t="s">
        <v>2380</v>
      </c>
      <c r="F957" t="s">
        <v>2380</v>
      </c>
      <c r="G957">
        <v>1</v>
      </c>
      <c r="H957" t="s">
        <v>2380</v>
      </c>
      <c r="I957" s="10" t="str">
        <f>IF(B957&lt;18.5,"Underweight",IF(B957&lt;25,"Normalweight",IF(B957&lt;30,"Overweight","Obesity")))</f>
        <v>Obesity</v>
      </c>
      <c r="J957" s="10" t="str">
        <f t="shared" si="14"/>
        <v>Diabetes</v>
      </c>
    </row>
    <row r="958" spans="1:10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>
        <v>0</v>
      </c>
      <c r="H958" t="s">
        <v>2380</v>
      </c>
      <c r="I958" s="10" t="str">
        <f>IF(B958&lt;18.5,"Underweight",IF(B958&lt;25,"Normalweight",IF(B958&lt;30,"Overweight","Obesity")))</f>
        <v>Normalweight</v>
      </c>
      <c r="J958" s="10" t="str">
        <f t="shared" si="14"/>
        <v>Normal</v>
      </c>
    </row>
    <row r="959" spans="1:10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>
        <v>0</v>
      </c>
      <c r="H959" t="s">
        <v>2380</v>
      </c>
      <c r="I959" s="10" t="str">
        <f>IF(B959&lt;18.5,"Underweight",IF(B959&lt;25,"Normalweight",IF(B959&lt;30,"Overweight","Obesity")))</f>
        <v>Obesity</v>
      </c>
      <c r="J959" s="10" t="str">
        <f t="shared" si="14"/>
        <v>Diabetes</v>
      </c>
    </row>
    <row r="960" spans="1:10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>
        <v>0</v>
      </c>
      <c r="H960" t="s">
        <v>2380</v>
      </c>
      <c r="I960" s="10" t="str">
        <f>IF(B960&lt;18.5,"Underweight",IF(B960&lt;25,"Normalweight",IF(B960&lt;30,"Overweight","Obesity")))</f>
        <v>Obesity</v>
      </c>
      <c r="J960" s="10" t="str">
        <f t="shared" si="14"/>
        <v>Diabetes</v>
      </c>
    </row>
    <row r="961" spans="1:10" x14ac:dyDescent="0.3">
      <c r="A961" t="s">
        <v>1411</v>
      </c>
      <c r="B961">
        <v>30</v>
      </c>
      <c r="C961">
        <v>5.61</v>
      </c>
      <c r="D961" t="s">
        <v>2381</v>
      </c>
      <c r="E961" t="s">
        <v>2380</v>
      </c>
      <c r="F961" t="s">
        <v>2382</v>
      </c>
      <c r="G961">
        <v>1</v>
      </c>
      <c r="H961" t="s">
        <v>2380</v>
      </c>
      <c r="I961" s="10" t="str">
        <f>IF(B961&lt;18.5,"Underweight",IF(B961&lt;25,"Normalweight",IF(B961&lt;30,"Overweight","Obesity")))</f>
        <v>Obesity</v>
      </c>
      <c r="J961" s="10" t="str">
        <f>IF(C960&lt;5.7,"Normal",IF(C960&lt;6.5,"Prediabetes","Diabetes"))</f>
        <v>Normal</v>
      </c>
    </row>
    <row r="962" spans="1:10" x14ac:dyDescent="0.3">
      <c r="A962" t="s">
        <v>1410</v>
      </c>
      <c r="B962">
        <v>35.340000000000003</v>
      </c>
      <c r="C962">
        <v>5.51</v>
      </c>
      <c r="D962" t="s">
        <v>2381</v>
      </c>
      <c r="E962" t="s">
        <v>2380</v>
      </c>
      <c r="F962" t="s">
        <v>2382</v>
      </c>
      <c r="G962">
        <v>1</v>
      </c>
      <c r="H962" t="s">
        <v>2380</v>
      </c>
      <c r="I962" s="10" t="str">
        <f>IF(B962&lt;18.5,"Underweight",IF(B962&lt;25,"Normalweight",IF(B962&lt;30,"Overweight","Obesity")))</f>
        <v>Obesity</v>
      </c>
      <c r="J962" s="10" t="str">
        <f t="shared" ref="J962:J1025" si="15">IF(C961&lt;5.7,"Normal",IF(C961&lt;6.5,"Prediabetes","Diabetes"))</f>
        <v>Normal</v>
      </c>
    </row>
    <row r="963" spans="1:10" x14ac:dyDescent="0.3">
      <c r="A963" t="s">
        <v>1409</v>
      </c>
      <c r="B963">
        <v>32.204999999999998</v>
      </c>
      <c r="C963">
        <v>8.3800000000000008</v>
      </c>
      <c r="D963" t="s">
        <v>2381</v>
      </c>
      <c r="E963" t="s">
        <v>2380</v>
      </c>
      <c r="F963" t="s">
        <v>2380</v>
      </c>
      <c r="G963">
        <v>2</v>
      </c>
      <c r="H963" t="s">
        <v>2380</v>
      </c>
      <c r="I963" s="10" t="str">
        <f>IF(B963&lt;18.5,"Underweight",IF(B963&lt;25,"Normalweight",IF(B963&lt;30,"Overweight","Obesity")))</f>
        <v>Obesity</v>
      </c>
      <c r="J963" s="10" t="str">
        <f t="shared" si="15"/>
        <v>Normal</v>
      </c>
    </row>
    <row r="964" spans="1:10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2381</v>
      </c>
      <c r="F964" t="s">
        <v>2380</v>
      </c>
      <c r="G964">
        <v>1</v>
      </c>
      <c r="H964" t="s">
        <v>2380</v>
      </c>
      <c r="I964" s="10" t="str">
        <f>IF(B964&lt;18.5,"Underweight",IF(B964&lt;25,"Normalweight",IF(B964&lt;30,"Overweight","Obesity")))</f>
        <v>Obesity</v>
      </c>
      <c r="J964" s="10" t="str">
        <f t="shared" si="15"/>
        <v>Diabetes</v>
      </c>
    </row>
    <row r="965" spans="1:10" x14ac:dyDescent="0.3">
      <c r="A965" t="s">
        <v>1407</v>
      </c>
      <c r="B965">
        <v>26.63</v>
      </c>
      <c r="C965">
        <v>4.3600000000000003</v>
      </c>
      <c r="D965" t="s">
        <v>2381</v>
      </c>
      <c r="E965" t="s">
        <v>2380</v>
      </c>
      <c r="F965" t="s">
        <v>2380</v>
      </c>
      <c r="G965">
        <v>2</v>
      </c>
      <c r="H965" t="s">
        <v>2380</v>
      </c>
      <c r="I965" s="10" t="str">
        <f>IF(B965&lt;18.5,"Underweight",IF(B965&lt;25,"Normalweight",IF(B965&lt;30,"Overweight","Obesity")))</f>
        <v>Overweight</v>
      </c>
      <c r="J965" s="10" t="str">
        <f t="shared" si="15"/>
        <v>Normal</v>
      </c>
    </row>
    <row r="966" spans="1:10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>
        <v>0</v>
      </c>
      <c r="H966" t="s">
        <v>2380</v>
      </c>
      <c r="I966" s="10" t="str">
        <f>IF(B966&lt;18.5,"Underweight",IF(B966&lt;25,"Normalweight",IF(B966&lt;30,"Overweight","Obesity")))</f>
        <v>Overweight</v>
      </c>
      <c r="J966" s="10" t="str">
        <f t="shared" si="15"/>
        <v>Normal</v>
      </c>
    </row>
    <row r="967" spans="1:10" x14ac:dyDescent="0.3">
      <c r="A967" t="s">
        <v>1405</v>
      </c>
      <c r="B967">
        <v>25.65</v>
      </c>
      <c r="C967">
        <v>4.05</v>
      </c>
      <c r="D967" t="s">
        <v>2381</v>
      </c>
      <c r="E967" t="s">
        <v>2380</v>
      </c>
      <c r="F967" t="s">
        <v>2380</v>
      </c>
      <c r="G967">
        <v>2</v>
      </c>
      <c r="H967" t="s">
        <v>2380</v>
      </c>
      <c r="I967" s="10" t="str">
        <f>IF(B967&lt;18.5,"Underweight",IF(B967&lt;25,"Normalweight",IF(B967&lt;30,"Overweight","Obesity")))</f>
        <v>Overweight</v>
      </c>
      <c r="J967" s="10" t="str">
        <f t="shared" si="15"/>
        <v>Diabetes</v>
      </c>
    </row>
    <row r="968" spans="1:10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>
        <v>0</v>
      </c>
      <c r="H968" t="s">
        <v>2380</v>
      </c>
      <c r="I968" s="10" t="str">
        <f>IF(B968&lt;18.5,"Underweight",IF(B968&lt;25,"Normalweight",IF(B968&lt;30,"Overweight","Obesity")))</f>
        <v>Obesity</v>
      </c>
      <c r="J968" s="10" t="str">
        <f t="shared" si="15"/>
        <v>Normal</v>
      </c>
    </row>
    <row r="969" spans="1:10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>
        <v>0</v>
      </c>
      <c r="H969" t="s">
        <v>2380</v>
      </c>
      <c r="I969" s="10" t="str">
        <f>IF(B969&lt;18.5,"Underweight",IF(B969&lt;25,"Normalweight",IF(B969&lt;30,"Overweight","Obesity")))</f>
        <v>Obesity</v>
      </c>
      <c r="J969" s="10" t="str">
        <f t="shared" si="15"/>
        <v>Diabetes</v>
      </c>
    </row>
    <row r="970" spans="1:10" x14ac:dyDescent="0.3">
      <c r="A970" t="s">
        <v>1402</v>
      </c>
      <c r="B970">
        <v>37.68</v>
      </c>
      <c r="C970">
        <v>4.29</v>
      </c>
      <c r="D970" t="s">
        <v>2381</v>
      </c>
      <c r="E970" t="s">
        <v>2380</v>
      </c>
      <c r="F970" t="s">
        <v>2380</v>
      </c>
      <c r="G970">
        <v>0</v>
      </c>
      <c r="H970" t="s">
        <v>2380</v>
      </c>
      <c r="I970" s="10" t="str">
        <f>IF(B970&lt;18.5,"Underweight",IF(B970&lt;25,"Normalweight",IF(B970&lt;30,"Overweight","Obesity")))</f>
        <v>Obesity</v>
      </c>
      <c r="J970" s="10" t="str">
        <f t="shared" si="15"/>
        <v>Normal</v>
      </c>
    </row>
    <row r="971" spans="1:10" x14ac:dyDescent="0.3">
      <c r="A971" t="s">
        <v>1401</v>
      </c>
      <c r="B971">
        <v>35.49</v>
      </c>
      <c r="C971">
        <v>4.74</v>
      </c>
      <c r="D971" t="s">
        <v>2381</v>
      </c>
      <c r="E971" t="s">
        <v>2380</v>
      </c>
      <c r="F971" t="s">
        <v>2382</v>
      </c>
      <c r="G971">
        <v>1</v>
      </c>
      <c r="H971" t="s">
        <v>2380</v>
      </c>
      <c r="I971" s="10" t="str">
        <f>IF(B971&lt;18.5,"Underweight",IF(B971&lt;25,"Normalweight",IF(B971&lt;30,"Overweight","Obesity")))</f>
        <v>Obesity</v>
      </c>
      <c r="J971" s="10" t="str">
        <f>IF(C970&lt;5.7,"Normal",IF(C970&lt;6.5,"Prediabetes","Diabetes"))</f>
        <v>Normal</v>
      </c>
    </row>
    <row r="972" spans="1:10" x14ac:dyDescent="0.3">
      <c r="A972" t="s">
        <v>1400</v>
      </c>
      <c r="B972">
        <v>44.7</v>
      </c>
      <c r="C972">
        <v>7.6</v>
      </c>
      <c r="D972" t="s">
        <v>2381</v>
      </c>
      <c r="E972" t="s">
        <v>2380</v>
      </c>
      <c r="F972" t="s">
        <v>2380</v>
      </c>
      <c r="G972">
        <v>2</v>
      </c>
      <c r="H972" t="s">
        <v>2380</v>
      </c>
      <c r="I972" s="10" t="str">
        <f>IF(B972&lt;18.5,"Underweight",IF(B972&lt;25,"Normalweight",IF(B972&lt;30,"Overweight","Obesity")))</f>
        <v>Obesity</v>
      </c>
      <c r="J972" s="10" t="str">
        <f t="shared" si="15"/>
        <v>Normal</v>
      </c>
    </row>
    <row r="973" spans="1:10" x14ac:dyDescent="0.3">
      <c r="A973" t="s">
        <v>1399</v>
      </c>
      <c r="B973">
        <v>38.380000000000003</v>
      </c>
      <c r="C973">
        <v>8.5</v>
      </c>
      <c r="D973" t="s">
        <v>2381</v>
      </c>
      <c r="E973" t="s">
        <v>2380</v>
      </c>
      <c r="F973" t="s">
        <v>2380</v>
      </c>
      <c r="G973">
        <v>2</v>
      </c>
      <c r="H973" t="s">
        <v>2380</v>
      </c>
      <c r="I973" s="10" t="str">
        <f>IF(B973&lt;18.5,"Underweight",IF(B973&lt;25,"Normalweight",IF(B973&lt;30,"Overweight","Obesity")))</f>
        <v>Obesity</v>
      </c>
      <c r="J973" s="10" t="str">
        <f t="shared" si="15"/>
        <v>Diabetes</v>
      </c>
    </row>
    <row r="974" spans="1:10" x14ac:dyDescent="0.3">
      <c r="A974" t="s">
        <v>1398</v>
      </c>
      <c r="B974">
        <v>35.244999999999997</v>
      </c>
      <c r="C974">
        <v>11.22</v>
      </c>
      <c r="D974" t="s">
        <v>2381</v>
      </c>
      <c r="E974" t="s">
        <v>2380</v>
      </c>
      <c r="F974" t="s">
        <v>2380</v>
      </c>
      <c r="G974">
        <v>0</v>
      </c>
      <c r="H974" t="s">
        <v>2380</v>
      </c>
      <c r="I974" s="10" t="str">
        <f>IF(B974&lt;18.5,"Underweight",IF(B974&lt;25,"Normalweight",IF(B974&lt;30,"Overweight","Obesity")))</f>
        <v>Obesity</v>
      </c>
      <c r="J974" s="10" t="str">
        <f t="shared" si="15"/>
        <v>Diabetes</v>
      </c>
    </row>
    <row r="975" spans="1:10" x14ac:dyDescent="0.3">
      <c r="A975" t="s">
        <v>1397</v>
      </c>
      <c r="B975">
        <v>49.84</v>
      </c>
      <c r="C975">
        <v>5.0999999999999996</v>
      </c>
      <c r="D975" t="s">
        <v>2381</v>
      </c>
      <c r="E975" t="s">
        <v>2380</v>
      </c>
      <c r="F975" t="s">
        <v>2382</v>
      </c>
      <c r="G975">
        <v>1</v>
      </c>
      <c r="H975" t="s">
        <v>2380</v>
      </c>
      <c r="I975" s="10" t="str">
        <f>IF(B975&lt;18.5,"Underweight",IF(B975&lt;25,"Normalweight",IF(B975&lt;30,"Overweight","Obesity")))</f>
        <v>Obesity</v>
      </c>
      <c r="J975" s="10" t="str">
        <f t="shared" si="15"/>
        <v>Diabetes</v>
      </c>
    </row>
    <row r="976" spans="1:10" x14ac:dyDescent="0.3">
      <c r="A976" t="s">
        <v>1396</v>
      </c>
      <c r="B976">
        <v>49.06</v>
      </c>
      <c r="C976">
        <v>5.43</v>
      </c>
      <c r="D976" t="s">
        <v>2381</v>
      </c>
      <c r="E976" t="s">
        <v>2380</v>
      </c>
      <c r="F976" t="s">
        <v>2380</v>
      </c>
      <c r="G976">
        <v>1</v>
      </c>
      <c r="H976" t="s">
        <v>2380</v>
      </c>
      <c r="I976" s="10" t="str">
        <f>IF(B976&lt;18.5,"Underweight",IF(B976&lt;25,"Normalweight",IF(B976&lt;30,"Overweight","Obesity")))</f>
        <v>Obesity</v>
      </c>
      <c r="J976" s="10" t="str">
        <f t="shared" si="15"/>
        <v>Normal</v>
      </c>
    </row>
    <row r="977" spans="1:10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  <c r="I977" s="10" t="str">
        <f>IF(B977&lt;18.5,"Underweight",IF(B977&lt;25,"Normalweight",IF(B977&lt;30,"Overweight","Obesity")))</f>
        <v>Obesity</v>
      </c>
      <c r="J977" s="10" t="str">
        <f t="shared" si="15"/>
        <v>Normal</v>
      </c>
    </row>
    <row r="978" spans="1:10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2382</v>
      </c>
      <c r="G978">
        <v>1</v>
      </c>
      <c r="H978" t="s">
        <v>2380</v>
      </c>
      <c r="I978" s="10" t="str">
        <f>IF(B978&lt;18.5,"Underweight",IF(B978&lt;25,"Normalweight",IF(B978&lt;30,"Overweight","Obesity")))</f>
        <v>Obesity</v>
      </c>
      <c r="J978" s="10" t="str">
        <f t="shared" si="15"/>
        <v>Prediabetes</v>
      </c>
    </row>
    <row r="979" spans="1:10" x14ac:dyDescent="0.3">
      <c r="A979" t="s">
        <v>1393</v>
      </c>
      <c r="B979">
        <v>38</v>
      </c>
      <c r="C979">
        <v>6.38</v>
      </c>
      <c r="D979" t="s">
        <v>2381</v>
      </c>
      <c r="E979" t="s">
        <v>2380</v>
      </c>
      <c r="F979" t="s">
        <v>2380</v>
      </c>
      <c r="G979">
        <v>1</v>
      </c>
      <c r="H979" t="s">
        <v>2380</v>
      </c>
      <c r="I979" s="10" t="str">
        <f>IF(B979&lt;18.5,"Underweight",IF(B979&lt;25,"Normalweight",IF(B979&lt;30,"Overweight","Obesity")))</f>
        <v>Obesity</v>
      </c>
      <c r="J979" s="10" t="str">
        <f t="shared" si="15"/>
        <v>Prediabetes</v>
      </c>
    </row>
    <row r="980" spans="1:10" x14ac:dyDescent="0.3">
      <c r="A980" t="s">
        <v>1392</v>
      </c>
      <c r="B980">
        <v>36.08</v>
      </c>
      <c r="C980">
        <v>5.73</v>
      </c>
      <c r="D980" t="s">
        <v>2381</v>
      </c>
      <c r="E980" t="s">
        <v>2380</v>
      </c>
      <c r="F980" t="s">
        <v>2380</v>
      </c>
      <c r="G980">
        <v>1</v>
      </c>
      <c r="H980" t="s">
        <v>2380</v>
      </c>
      <c r="I980" s="10" t="str">
        <f>IF(B980&lt;18.5,"Underweight",IF(B980&lt;25,"Normalweight",IF(B980&lt;30,"Overweight","Obesity")))</f>
        <v>Obesity</v>
      </c>
      <c r="J980" s="10" t="str">
        <f t="shared" si="15"/>
        <v>Prediabetes</v>
      </c>
    </row>
    <row r="981" spans="1:10" x14ac:dyDescent="0.3">
      <c r="A981" t="s">
        <v>1391</v>
      </c>
      <c r="B981">
        <v>35.700000000000003</v>
      </c>
      <c r="C981">
        <v>5.47</v>
      </c>
      <c r="D981" t="s">
        <v>2381</v>
      </c>
      <c r="E981" t="s">
        <v>2380</v>
      </c>
      <c r="F981" t="s">
        <v>2380</v>
      </c>
      <c r="G981">
        <v>1</v>
      </c>
      <c r="H981" t="s">
        <v>2380</v>
      </c>
      <c r="I981" s="10" t="str">
        <f>IF(B981&lt;18.5,"Underweight",IF(B981&lt;25,"Normalweight",IF(B981&lt;30,"Overweight","Obesity")))</f>
        <v>Obesity</v>
      </c>
      <c r="J981" s="10" t="str">
        <f>IF(C980&lt;5.7,"Normal",IF(C980&lt;6.5,"Prediabetes","Diabetes"))</f>
        <v>Prediabetes</v>
      </c>
    </row>
    <row r="982" spans="1:10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>
        <v>0</v>
      </c>
      <c r="H982" t="s">
        <v>2380</v>
      </c>
      <c r="I982" s="10" t="str">
        <f>IF(B982&lt;18.5,"Underweight",IF(B982&lt;25,"Normalweight",IF(B982&lt;30,"Overweight","Obesity")))</f>
        <v>Obesity</v>
      </c>
      <c r="J982" s="10" t="str">
        <f t="shared" si="15"/>
        <v>Normal</v>
      </c>
    </row>
    <row r="983" spans="1:10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>
        <v>0</v>
      </c>
      <c r="H983" t="s">
        <v>2380</v>
      </c>
      <c r="I983" s="10" t="str">
        <f>IF(B983&lt;18.5,"Underweight",IF(B983&lt;25,"Normalweight",IF(B983&lt;30,"Overweight","Obesity")))</f>
        <v>Obesity</v>
      </c>
      <c r="J983" s="10" t="str">
        <f t="shared" si="15"/>
        <v>Diabetes</v>
      </c>
    </row>
    <row r="984" spans="1:10" x14ac:dyDescent="0.3">
      <c r="A984" t="s">
        <v>1388</v>
      </c>
      <c r="B984">
        <v>23.3</v>
      </c>
      <c r="C984">
        <v>5.36</v>
      </c>
      <c r="D984" t="s">
        <v>2381</v>
      </c>
      <c r="E984" t="s">
        <v>2380</v>
      </c>
      <c r="F984" t="s">
        <v>2380</v>
      </c>
      <c r="G984">
        <v>1</v>
      </c>
      <c r="H984" t="s">
        <v>2380</v>
      </c>
      <c r="I984" s="10" t="str">
        <f>IF(B984&lt;18.5,"Underweight",IF(B984&lt;25,"Normalweight",IF(B984&lt;30,"Overweight","Obesity")))</f>
        <v>Normalweight</v>
      </c>
      <c r="J984" s="10" t="str">
        <f t="shared" si="15"/>
        <v>Diabetes</v>
      </c>
    </row>
    <row r="985" spans="1:10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>
        <v>0</v>
      </c>
      <c r="H985" t="s">
        <v>2380</v>
      </c>
      <c r="I985" s="10" t="str">
        <f>IF(B985&lt;18.5,"Underweight",IF(B985&lt;25,"Normalweight",IF(B985&lt;30,"Overweight","Obesity")))</f>
        <v>Overweight</v>
      </c>
      <c r="J985" s="10" t="str">
        <f t="shared" si="15"/>
        <v>Normal</v>
      </c>
    </row>
    <row r="986" spans="1:10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>
        <v>0</v>
      </c>
      <c r="H986" t="s">
        <v>2380</v>
      </c>
      <c r="I986" s="10" t="str">
        <f>IF(B986&lt;18.5,"Underweight",IF(B986&lt;25,"Normalweight",IF(B986&lt;30,"Overweight","Obesity")))</f>
        <v>Obesity</v>
      </c>
      <c r="J986" s="10" t="str">
        <f t="shared" si="15"/>
        <v>Diabetes</v>
      </c>
    </row>
    <row r="987" spans="1:10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>
        <v>0</v>
      </c>
      <c r="H987" t="s">
        <v>2380</v>
      </c>
      <c r="I987" s="10" t="str">
        <f>IF(B987&lt;18.5,"Underweight",IF(B987&lt;25,"Normalweight",IF(B987&lt;30,"Overweight","Obesity")))</f>
        <v>Obesity</v>
      </c>
      <c r="J987" s="10" t="str">
        <f t="shared" si="15"/>
        <v>Normal</v>
      </c>
    </row>
    <row r="988" spans="1:10" x14ac:dyDescent="0.3">
      <c r="A988" t="s">
        <v>1384</v>
      </c>
      <c r="B988">
        <v>24.93</v>
      </c>
      <c r="C988">
        <v>9.18</v>
      </c>
      <c r="D988" t="s">
        <v>2381</v>
      </c>
      <c r="E988" t="s">
        <v>2380</v>
      </c>
      <c r="F988" t="s">
        <v>2382</v>
      </c>
      <c r="G988">
        <v>1</v>
      </c>
      <c r="H988" t="s">
        <v>2380</v>
      </c>
      <c r="I988" s="10" t="str">
        <f>IF(B988&lt;18.5,"Underweight",IF(B988&lt;25,"Normalweight",IF(B988&lt;30,"Overweight","Obesity")))</f>
        <v>Normalweight</v>
      </c>
      <c r="J988" s="10" t="str">
        <f t="shared" si="15"/>
        <v>Diabetes</v>
      </c>
    </row>
    <row r="989" spans="1:10" x14ac:dyDescent="0.3">
      <c r="A989" t="s">
        <v>1383</v>
      </c>
      <c r="B989">
        <v>48.12</v>
      </c>
      <c r="C989">
        <v>4.51</v>
      </c>
      <c r="D989" t="s">
        <v>2381</v>
      </c>
      <c r="E989" t="s">
        <v>2380</v>
      </c>
      <c r="F989" t="s">
        <v>2380</v>
      </c>
      <c r="G989">
        <v>1</v>
      </c>
      <c r="H989" t="s">
        <v>2380</v>
      </c>
      <c r="I989" s="10" t="str">
        <f>IF(B989&lt;18.5,"Underweight",IF(B989&lt;25,"Normalweight",IF(B989&lt;30,"Overweight","Obesity")))</f>
        <v>Obesity</v>
      </c>
      <c r="J989" s="10" t="str">
        <f t="shared" si="15"/>
        <v>Diabetes</v>
      </c>
    </row>
    <row r="990" spans="1:10" x14ac:dyDescent="0.3">
      <c r="A990" t="s">
        <v>1382</v>
      </c>
      <c r="B990">
        <v>24.91</v>
      </c>
      <c r="C990">
        <v>7.33</v>
      </c>
      <c r="D990" t="s">
        <v>2381</v>
      </c>
      <c r="E990" t="s">
        <v>2380</v>
      </c>
      <c r="F990" t="s">
        <v>2382</v>
      </c>
      <c r="G990">
        <v>1</v>
      </c>
      <c r="H990" t="s">
        <v>2380</v>
      </c>
      <c r="I990" s="10" t="str">
        <f>IF(B990&lt;18.5,"Underweight",IF(B990&lt;25,"Normalweight",IF(B990&lt;30,"Overweight","Obesity")))</f>
        <v>Normalweight</v>
      </c>
      <c r="J990" s="10" t="str">
        <f t="shared" si="15"/>
        <v>Normal</v>
      </c>
    </row>
    <row r="991" spans="1:10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>
        <v>0</v>
      </c>
      <c r="H991" t="s">
        <v>2380</v>
      </c>
      <c r="I991" s="10" t="str">
        <f>IF(B991&lt;18.5,"Underweight",IF(B991&lt;25,"Normalweight",IF(B991&lt;30,"Overweight","Obesity")))</f>
        <v>Overweight</v>
      </c>
      <c r="J991" s="10" t="str">
        <f>IF(C990&lt;5.7,"Normal",IF(C990&lt;6.5,"Prediabetes","Diabetes"))</f>
        <v>Diabetes</v>
      </c>
    </row>
    <row r="992" spans="1:10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  <c r="I992" s="10" t="str">
        <f>IF(B992&lt;18.5,"Underweight",IF(B992&lt;25,"Normalweight",IF(B992&lt;30,"Overweight","Obesity")))</f>
        <v>Obesity</v>
      </c>
      <c r="J992" s="10" t="str">
        <f t="shared" si="15"/>
        <v>Diabetes</v>
      </c>
    </row>
    <row r="993" spans="1:10" x14ac:dyDescent="0.3">
      <c r="A993" t="s">
        <v>1379</v>
      </c>
      <c r="B993">
        <v>38.93</v>
      </c>
      <c r="C993">
        <v>5.64</v>
      </c>
      <c r="D993" t="s">
        <v>2381</v>
      </c>
      <c r="E993" t="s">
        <v>2380</v>
      </c>
      <c r="F993" t="s">
        <v>2380</v>
      </c>
      <c r="G993">
        <v>1</v>
      </c>
      <c r="H993" t="s">
        <v>2380</v>
      </c>
      <c r="I993" s="10" t="str">
        <f>IF(B993&lt;18.5,"Underweight",IF(B993&lt;25,"Normalweight",IF(B993&lt;30,"Overweight","Obesity")))</f>
        <v>Obesity</v>
      </c>
      <c r="J993" s="10" t="str">
        <f t="shared" si="15"/>
        <v>Normal</v>
      </c>
    </row>
    <row r="994" spans="1:10" x14ac:dyDescent="0.3">
      <c r="A994" t="s">
        <v>1378</v>
      </c>
      <c r="B994">
        <v>32.774999999999999</v>
      </c>
      <c r="C994">
        <v>8.02</v>
      </c>
      <c r="D994" t="s">
        <v>2381</v>
      </c>
      <c r="E994" t="s">
        <v>2380</v>
      </c>
      <c r="F994" t="s">
        <v>2380</v>
      </c>
      <c r="G994">
        <v>2</v>
      </c>
      <c r="H994" t="s">
        <v>2380</v>
      </c>
      <c r="I994" s="10" t="str">
        <f>IF(B994&lt;18.5,"Underweight",IF(B994&lt;25,"Normalweight",IF(B994&lt;30,"Overweight","Obesity")))</f>
        <v>Obesity</v>
      </c>
      <c r="J994" s="10" t="str">
        <f t="shared" si="15"/>
        <v>Normal</v>
      </c>
    </row>
    <row r="995" spans="1:10" x14ac:dyDescent="0.3">
      <c r="A995" t="s">
        <v>1377</v>
      </c>
      <c r="B995">
        <v>29.83</v>
      </c>
      <c r="C995">
        <v>7.2</v>
      </c>
      <c r="D995" t="s">
        <v>2381</v>
      </c>
      <c r="E995" t="s">
        <v>2380</v>
      </c>
      <c r="F995" t="s">
        <v>2380</v>
      </c>
      <c r="G995">
        <v>0</v>
      </c>
      <c r="H995" t="s">
        <v>2380</v>
      </c>
      <c r="I995" s="10" t="str">
        <f>IF(B995&lt;18.5,"Underweight",IF(B995&lt;25,"Normalweight",IF(B995&lt;30,"Overweight","Obesity")))</f>
        <v>Overweight</v>
      </c>
      <c r="J995" s="10" t="str">
        <f t="shared" si="15"/>
        <v>Diabetes</v>
      </c>
    </row>
    <row r="996" spans="1:10" x14ac:dyDescent="0.3">
      <c r="A996" t="s">
        <v>1376</v>
      </c>
      <c r="B996">
        <v>28.31</v>
      </c>
      <c r="C996">
        <v>4.55</v>
      </c>
      <c r="D996" t="s">
        <v>2380</v>
      </c>
      <c r="E996" t="s">
        <v>2381</v>
      </c>
      <c r="F996" t="s">
        <v>2380</v>
      </c>
      <c r="G996">
        <v>1</v>
      </c>
      <c r="H996" t="s">
        <v>2380</v>
      </c>
      <c r="I996" s="10" t="str">
        <f>IF(B996&lt;18.5,"Underweight",IF(B996&lt;25,"Normalweight",IF(B996&lt;30,"Overweight","Obesity")))</f>
        <v>Overweight</v>
      </c>
      <c r="J996" s="10" t="str">
        <f t="shared" si="15"/>
        <v>Diabetes</v>
      </c>
    </row>
    <row r="997" spans="1:10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>
        <v>0</v>
      </c>
      <c r="H997" t="s">
        <v>2380</v>
      </c>
      <c r="I997" s="10" t="str">
        <f>IF(B997&lt;18.5,"Underweight",IF(B997&lt;25,"Normalweight",IF(B997&lt;30,"Overweight","Obesity")))</f>
        <v>Overweight</v>
      </c>
      <c r="J997" s="10" t="str">
        <f t="shared" si="15"/>
        <v>Normal</v>
      </c>
    </row>
    <row r="998" spans="1:10" x14ac:dyDescent="0.3">
      <c r="A998" t="s">
        <v>1374</v>
      </c>
      <c r="B998">
        <v>36.6</v>
      </c>
      <c r="C998">
        <v>5.2</v>
      </c>
      <c r="D998" t="s">
        <v>2381</v>
      </c>
      <c r="E998" t="s">
        <v>2380</v>
      </c>
      <c r="F998" t="s">
        <v>2382</v>
      </c>
      <c r="G998">
        <v>1</v>
      </c>
      <c r="H998" t="s">
        <v>2380</v>
      </c>
      <c r="I998" s="10" t="str">
        <f>IF(B998&lt;18.5,"Underweight",IF(B998&lt;25,"Normalweight",IF(B998&lt;30,"Overweight","Obesity")))</f>
        <v>Obesity</v>
      </c>
      <c r="J998" s="10" t="str">
        <f t="shared" si="15"/>
        <v>Diabetes</v>
      </c>
    </row>
    <row r="999" spans="1:10" x14ac:dyDescent="0.3">
      <c r="A999" t="s">
        <v>1373</v>
      </c>
      <c r="B999">
        <v>35.93</v>
      </c>
      <c r="C999">
        <v>8.3000000000000007</v>
      </c>
      <c r="D999" t="s">
        <v>2381</v>
      </c>
      <c r="E999" t="s">
        <v>2380</v>
      </c>
      <c r="F999" t="s">
        <v>2380</v>
      </c>
      <c r="G999">
        <v>0</v>
      </c>
      <c r="H999" t="s">
        <v>2380</v>
      </c>
      <c r="I999" s="10" t="str">
        <f>IF(B999&lt;18.5,"Underweight",IF(B999&lt;25,"Normalweight",IF(B999&lt;30,"Overweight","Obesity")))</f>
        <v>Obesity</v>
      </c>
      <c r="J999" s="10" t="str">
        <f t="shared" si="15"/>
        <v>Normal</v>
      </c>
    </row>
    <row r="1000" spans="1:10" x14ac:dyDescent="0.3">
      <c r="A1000" t="s">
        <v>1372</v>
      </c>
      <c r="B1000">
        <v>28.6</v>
      </c>
      <c r="C1000">
        <v>5.56</v>
      </c>
      <c r="D1000" t="s">
        <v>2381</v>
      </c>
      <c r="E1000" t="s">
        <v>2380</v>
      </c>
      <c r="F1000" t="s">
        <v>2382</v>
      </c>
      <c r="G1000">
        <v>1</v>
      </c>
      <c r="H1000" t="s">
        <v>2380</v>
      </c>
      <c r="I1000" s="10" t="str">
        <f>IF(B1000&lt;18.5,"Underweight",IF(B1000&lt;25,"Normalweight",IF(B1000&lt;30,"Overweight","Obesity")))</f>
        <v>Overweight</v>
      </c>
      <c r="J1000" s="10" t="str">
        <f t="shared" si="15"/>
        <v>Diabetes</v>
      </c>
    </row>
    <row r="1001" spans="1:10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>
        <v>0</v>
      </c>
      <c r="H1001" t="s">
        <v>2380</v>
      </c>
      <c r="I1001" s="10" t="str">
        <f>IF(B1001&lt;18.5,"Underweight",IF(B1001&lt;25,"Normalweight",IF(B1001&lt;30,"Overweight","Obesity")))</f>
        <v>Obesity</v>
      </c>
      <c r="J1001" s="10" t="str">
        <f>IF(C1000&lt;5.7,"Normal",IF(C1000&lt;6.5,"Prediabetes","Diabetes"))</f>
        <v>Normal</v>
      </c>
    </row>
    <row r="1002" spans="1:10" x14ac:dyDescent="0.3">
      <c r="A1002" t="s">
        <v>1370</v>
      </c>
      <c r="B1002">
        <v>26.41</v>
      </c>
      <c r="C1002">
        <v>5.99</v>
      </c>
      <c r="D1002" t="s">
        <v>2381</v>
      </c>
      <c r="E1002" t="s">
        <v>2380</v>
      </c>
      <c r="F1002" t="s">
        <v>2382</v>
      </c>
      <c r="G1002">
        <v>1</v>
      </c>
      <c r="H1002" t="s">
        <v>2380</v>
      </c>
      <c r="I1002" s="10" t="str">
        <f>IF(B1002&lt;18.5,"Underweight",IF(B1002&lt;25,"Normalweight",IF(B1002&lt;30,"Overweight","Obesity")))</f>
        <v>Overweight</v>
      </c>
      <c r="J1002" s="10" t="str">
        <f>IF(C1001&lt;5.7,"Normal",IF(C1001&lt;6.5,"Prediabetes","Diabetes"))</f>
        <v>Normal</v>
      </c>
    </row>
    <row r="1003" spans="1:10" x14ac:dyDescent="0.3">
      <c r="A1003" t="s">
        <v>1369</v>
      </c>
      <c r="B1003">
        <v>30.63</v>
      </c>
      <c r="C1003">
        <v>5.8</v>
      </c>
      <c r="D1003" t="s">
        <v>2381</v>
      </c>
      <c r="E1003" t="s">
        <v>2380</v>
      </c>
      <c r="F1003" t="s">
        <v>2380</v>
      </c>
      <c r="G1003">
        <v>0</v>
      </c>
      <c r="H1003" t="s">
        <v>2380</v>
      </c>
      <c r="I1003" s="10" t="str">
        <f>IF(B1003&lt;18.5,"Underweight",IF(B1003&lt;25,"Normalweight",IF(B1003&lt;30,"Overweight","Obesity")))</f>
        <v>Obesity</v>
      </c>
      <c r="J1003" s="10" t="str">
        <f>IF(C1002&lt;5.7,"Normal",IF(C1002&lt;6.5,"Prediabetes","Diabetes"))</f>
        <v>Prediabetes</v>
      </c>
    </row>
    <row r="1004" spans="1:10" x14ac:dyDescent="0.3">
      <c r="A1004" t="s">
        <v>1368</v>
      </c>
      <c r="B1004">
        <v>31.73</v>
      </c>
      <c r="C1004">
        <v>7.32</v>
      </c>
      <c r="D1004" t="s">
        <v>2381</v>
      </c>
      <c r="E1004" t="s">
        <v>2380</v>
      </c>
      <c r="F1004" t="s">
        <v>2380</v>
      </c>
      <c r="G1004">
        <v>2</v>
      </c>
      <c r="H1004" t="s">
        <v>2380</v>
      </c>
      <c r="I1004" s="10" t="str">
        <f>IF(B1004&lt;18.5,"Underweight",IF(B1004&lt;25,"Normalweight",IF(B1004&lt;30,"Overweight","Obesity")))</f>
        <v>Obesity</v>
      </c>
      <c r="J1004" s="10" t="str">
        <f>IF(C1003&lt;5.7,"Normal",IF(C1003&lt;6.5,"Prediabetes","Diabetes"))</f>
        <v>Prediabetes</v>
      </c>
    </row>
    <row r="1005" spans="1:10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  <c r="I1005" s="10" t="str">
        <f>IF(B1005&lt;18.5,"Underweight",IF(B1005&lt;25,"Normalweight",IF(B1005&lt;30,"Overweight","Obesity")))</f>
        <v>Obesity</v>
      </c>
      <c r="J1005" s="10" t="str">
        <f>IF(C1004&lt;5.7,"Normal",IF(C1004&lt;6.5,"Prediabetes","Diabetes"))</f>
        <v>Diabetes</v>
      </c>
    </row>
    <row r="1006" spans="1:10" x14ac:dyDescent="0.3">
      <c r="A1006" t="s">
        <v>1366</v>
      </c>
      <c r="B1006">
        <v>25.934999999999999</v>
      </c>
      <c r="C1006">
        <v>5.96</v>
      </c>
      <c r="D1006" t="s">
        <v>2381</v>
      </c>
      <c r="E1006" t="s">
        <v>2380</v>
      </c>
      <c r="F1006" t="s">
        <v>2380</v>
      </c>
      <c r="G1006">
        <v>2</v>
      </c>
      <c r="H1006" t="s">
        <v>2380</v>
      </c>
      <c r="I1006" s="10" t="str">
        <f>IF(B1006&lt;18.5,"Underweight",IF(B1006&lt;25,"Normalweight",IF(B1006&lt;30,"Overweight","Obesity")))</f>
        <v>Overweight</v>
      </c>
      <c r="J1006" s="10" t="str">
        <f>IF(C1005&lt;5.7,"Normal",IF(C1005&lt;6.5,"Prediabetes","Diabetes"))</f>
        <v>Normal</v>
      </c>
    </row>
    <row r="1007" spans="1:10" x14ac:dyDescent="0.3">
      <c r="A1007" t="s">
        <v>1365</v>
      </c>
      <c r="B1007">
        <v>35.9</v>
      </c>
      <c r="C1007">
        <v>4.8499999999999996</v>
      </c>
      <c r="D1007" t="s">
        <v>2381</v>
      </c>
      <c r="E1007" t="s">
        <v>2380</v>
      </c>
      <c r="F1007" t="s">
        <v>2382</v>
      </c>
      <c r="G1007">
        <v>1</v>
      </c>
      <c r="H1007" t="s">
        <v>2380</v>
      </c>
      <c r="I1007" s="10" t="str">
        <f>IF(B1007&lt;18.5,"Underweight",IF(B1007&lt;25,"Normalweight",IF(B1007&lt;30,"Overweight","Obesity")))</f>
        <v>Obesity</v>
      </c>
      <c r="J1007" s="10" t="str">
        <f>IF(C1006&lt;5.7,"Normal",IF(C1006&lt;6.5,"Prediabetes","Diabetes"))</f>
        <v>Prediabetes</v>
      </c>
    </row>
    <row r="1008" spans="1:10" x14ac:dyDescent="0.3">
      <c r="A1008" t="s">
        <v>1364</v>
      </c>
      <c r="B1008">
        <v>26.7</v>
      </c>
      <c r="C1008">
        <v>5.09</v>
      </c>
      <c r="D1008" t="s">
        <v>2381</v>
      </c>
      <c r="E1008" t="s">
        <v>2380</v>
      </c>
      <c r="F1008" t="s">
        <v>2382</v>
      </c>
      <c r="G1008">
        <v>1</v>
      </c>
      <c r="H1008" t="s">
        <v>2380</v>
      </c>
      <c r="I1008" s="10" t="str">
        <f>IF(B1008&lt;18.5,"Underweight",IF(B1008&lt;25,"Normalweight",IF(B1008&lt;30,"Overweight","Obesity")))</f>
        <v>Overweight</v>
      </c>
      <c r="J1008" s="10" t="str">
        <f>IF(C1007&lt;5.7,"Normal",IF(C1007&lt;6.5,"Prediabetes","Diabetes"))</f>
        <v>Normal</v>
      </c>
    </row>
    <row r="1009" spans="1:10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>
        <v>0</v>
      </c>
      <c r="H1009" t="s">
        <v>2380</v>
      </c>
      <c r="I1009" s="10" t="str">
        <f>IF(B1009&lt;18.5,"Underweight",IF(B1009&lt;25,"Normalweight",IF(B1009&lt;30,"Overweight","Obesity")))</f>
        <v>Obesity</v>
      </c>
      <c r="J1009" s="10" t="str">
        <f>IF(C1008&lt;5.7,"Normal",IF(C1008&lt;6.5,"Prediabetes","Diabetes"))</f>
        <v>Normal</v>
      </c>
    </row>
    <row r="1010" spans="1:10" x14ac:dyDescent="0.3">
      <c r="A1010" t="s">
        <v>1362</v>
      </c>
      <c r="B1010">
        <v>41.91</v>
      </c>
      <c r="C1010">
        <v>4.92</v>
      </c>
      <c r="D1010" t="s">
        <v>2381</v>
      </c>
      <c r="E1010" t="s">
        <v>2380</v>
      </c>
      <c r="F1010" t="s">
        <v>2380</v>
      </c>
      <c r="G1010">
        <v>2</v>
      </c>
      <c r="H1010" t="s">
        <v>2380</v>
      </c>
      <c r="I1010" s="10" t="str">
        <f>IF(B1010&lt;18.5,"Underweight",IF(B1010&lt;25,"Normalweight",IF(B1010&lt;30,"Overweight","Obesity")))</f>
        <v>Obesity</v>
      </c>
      <c r="J1010" s="10" t="str">
        <f>IF(C1009&lt;5.7,"Normal",IF(C1009&lt;6.5,"Prediabetes","Diabetes"))</f>
        <v>Normal</v>
      </c>
    </row>
    <row r="1011" spans="1:10" x14ac:dyDescent="0.3">
      <c r="A1011" t="s">
        <v>1361</v>
      </c>
      <c r="B1011">
        <v>39.82</v>
      </c>
      <c r="C1011">
        <v>6.05</v>
      </c>
      <c r="D1011" t="s">
        <v>2381</v>
      </c>
      <c r="E1011" t="s">
        <v>2380</v>
      </c>
      <c r="F1011" t="s">
        <v>2380</v>
      </c>
      <c r="G1011">
        <v>2</v>
      </c>
      <c r="H1011" t="s">
        <v>2380</v>
      </c>
      <c r="I1011" s="10" t="str">
        <f>IF(B1011&lt;18.5,"Underweight",IF(B1011&lt;25,"Normalweight",IF(B1011&lt;30,"Overweight","Obesity")))</f>
        <v>Obesity</v>
      </c>
      <c r="J1011" s="10" t="str">
        <f>IF(C1010&lt;5.7,"Normal",IF(C1010&lt;6.5,"Prediabetes","Diabetes"))</f>
        <v>Normal</v>
      </c>
    </row>
    <row r="1012" spans="1:10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  <c r="I1012" s="10" t="str">
        <f>IF(B1012&lt;18.5,"Underweight",IF(B1012&lt;25,"Normalweight",IF(B1012&lt;30,"Overweight","Obesity")))</f>
        <v>Overweight</v>
      </c>
      <c r="J1012" s="10" t="str">
        <f>IF(C1011&lt;5.7,"Normal",IF(C1011&lt;6.5,"Prediabetes","Diabetes"))</f>
        <v>Prediabetes</v>
      </c>
    </row>
    <row r="1013" spans="1:10" x14ac:dyDescent="0.3">
      <c r="A1013" t="s">
        <v>1359</v>
      </c>
      <c r="B1013">
        <v>26.98</v>
      </c>
      <c r="C1013">
        <v>9.81</v>
      </c>
      <c r="D1013" t="s">
        <v>2381</v>
      </c>
      <c r="E1013" t="s">
        <v>2380</v>
      </c>
      <c r="F1013" t="s">
        <v>2380</v>
      </c>
      <c r="G1013">
        <v>0</v>
      </c>
      <c r="H1013" t="s">
        <v>2380</v>
      </c>
      <c r="I1013" s="10" t="str">
        <f>IF(B1013&lt;18.5,"Underweight",IF(B1013&lt;25,"Normalweight",IF(B1013&lt;30,"Overweight","Obesity")))</f>
        <v>Overweight</v>
      </c>
      <c r="J1013" s="10" t="str">
        <f>IF(C1012&lt;5.7,"Normal",IF(C1012&lt;6.5,"Prediabetes","Diabetes"))</f>
        <v>Normal</v>
      </c>
    </row>
    <row r="1014" spans="1:10" x14ac:dyDescent="0.3">
      <c r="A1014" t="s">
        <v>1358</v>
      </c>
      <c r="B1014">
        <v>27.2</v>
      </c>
      <c r="C1014">
        <v>6.06</v>
      </c>
      <c r="D1014" t="s">
        <v>2381</v>
      </c>
      <c r="E1014" t="s">
        <v>2380</v>
      </c>
      <c r="F1014" t="s">
        <v>2380</v>
      </c>
      <c r="G1014">
        <v>2</v>
      </c>
      <c r="H1014" t="s">
        <v>2380</v>
      </c>
      <c r="I1014" s="10" t="str">
        <f>IF(B1014&lt;18.5,"Underweight",IF(B1014&lt;25,"Normalweight",IF(B1014&lt;30,"Overweight","Obesity")))</f>
        <v>Overweight</v>
      </c>
      <c r="J1014" s="10" t="str">
        <f>IF(C1013&lt;5.7,"Normal",IF(C1013&lt;6.5,"Prediabetes","Diabetes"))</f>
        <v>Diabetes</v>
      </c>
    </row>
    <row r="1015" spans="1:10" x14ac:dyDescent="0.3">
      <c r="A1015" t="s">
        <v>1357</v>
      </c>
      <c r="B1015">
        <v>25.3</v>
      </c>
      <c r="C1015">
        <v>5.19</v>
      </c>
      <c r="D1015" t="s">
        <v>2381</v>
      </c>
      <c r="E1015" t="s">
        <v>2380</v>
      </c>
      <c r="F1015" t="s">
        <v>2380</v>
      </c>
      <c r="G1015">
        <v>2</v>
      </c>
      <c r="H1015" t="s">
        <v>2380</v>
      </c>
      <c r="I1015" s="10" t="str">
        <f>IF(B1015&lt;18.5,"Underweight",IF(B1015&lt;25,"Normalweight",IF(B1015&lt;30,"Overweight","Obesity")))</f>
        <v>Overweight</v>
      </c>
      <c r="J1015" s="10" t="str">
        <f>IF(C1014&lt;5.7,"Normal",IF(C1014&lt;6.5,"Prediabetes","Diabetes"))</f>
        <v>Prediabetes</v>
      </c>
    </row>
    <row r="1016" spans="1:10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>
        <v>0</v>
      </c>
      <c r="H1016" t="s">
        <v>2380</v>
      </c>
      <c r="I1016" s="10" t="str">
        <f>IF(B1016&lt;18.5,"Underweight",IF(B1016&lt;25,"Normalweight",IF(B1016&lt;30,"Overweight","Obesity")))</f>
        <v>Obesity</v>
      </c>
      <c r="J1016" s="10" t="str">
        <f>IF(C1015&lt;5.7,"Normal",IF(C1015&lt;6.5,"Prediabetes","Diabetes"))</f>
        <v>Normal</v>
      </c>
    </row>
    <row r="1017" spans="1:10" x14ac:dyDescent="0.3">
      <c r="A1017" t="s">
        <v>1355</v>
      </c>
      <c r="B1017">
        <v>54</v>
      </c>
      <c r="C1017">
        <v>4.68</v>
      </c>
      <c r="D1017" t="s">
        <v>2381</v>
      </c>
      <c r="E1017" t="s">
        <v>2381</v>
      </c>
      <c r="F1017" t="s">
        <v>2380</v>
      </c>
      <c r="G1017">
        <v>2</v>
      </c>
      <c r="H1017" t="s">
        <v>2380</v>
      </c>
      <c r="I1017" s="10" t="str">
        <f>IF(B1017&lt;18.5,"Underweight",IF(B1017&lt;25,"Normalweight",IF(B1017&lt;30,"Overweight","Obesity")))</f>
        <v>Obesity</v>
      </c>
      <c r="J1017" s="10" t="str">
        <f>IF(C1016&lt;5.7,"Normal",IF(C1016&lt;6.5,"Prediabetes","Diabetes"))</f>
        <v>Diabetes</v>
      </c>
    </row>
    <row r="1018" spans="1:10" x14ac:dyDescent="0.3">
      <c r="A1018" t="s">
        <v>1354</v>
      </c>
      <c r="B1018">
        <v>51.86</v>
      </c>
      <c r="C1018">
        <v>5.32</v>
      </c>
      <c r="D1018" t="s">
        <v>2381</v>
      </c>
      <c r="E1018" t="s">
        <v>2380</v>
      </c>
      <c r="F1018" t="s">
        <v>2380</v>
      </c>
      <c r="G1018">
        <v>0</v>
      </c>
      <c r="H1018" t="s">
        <v>2380</v>
      </c>
      <c r="I1018" s="10" t="str">
        <f>IF(B1018&lt;18.5,"Underweight",IF(B1018&lt;25,"Normalweight",IF(B1018&lt;30,"Overweight","Obesity")))</f>
        <v>Obesity</v>
      </c>
      <c r="J1018" s="10" t="str">
        <f>IF(C1017&lt;5.7,"Normal",IF(C1017&lt;6.5,"Prediabetes","Diabetes"))</f>
        <v>Normal</v>
      </c>
    </row>
    <row r="1019" spans="1:10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>
        <v>0</v>
      </c>
      <c r="H1019" t="s">
        <v>2380</v>
      </c>
      <c r="I1019" s="10" t="str">
        <f>IF(B1019&lt;18.5,"Underweight",IF(B1019&lt;25,"Normalweight",IF(B1019&lt;30,"Overweight","Obesity")))</f>
        <v>Obesity</v>
      </c>
      <c r="J1019" s="10" t="str">
        <f>IF(C1018&lt;5.7,"Normal",IF(C1018&lt;6.5,"Prediabetes","Diabetes"))</f>
        <v>Normal</v>
      </c>
    </row>
    <row r="1020" spans="1:10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>
        <v>0</v>
      </c>
      <c r="H1020" t="s">
        <v>2380</v>
      </c>
      <c r="I1020" s="10" t="str">
        <f>IF(B1020&lt;18.5,"Underweight",IF(B1020&lt;25,"Normalweight",IF(B1020&lt;30,"Overweight","Obesity")))</f>
        <v>Obesity</v>
      </c>
      <c r="J1020" s="10" t="str">
        <f>IF(C1019&lt;5.7,"Normal",IF(C1019&lt;6.5,"Prediabetes","Diabetes"))</f>
        <v>Diabetes</v>
      </c>
    </row>
    <row r="1021" spans="1:10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>
        <v>0</v>
      </c>
      <c r="H1021" t="s">
        <v>2380</v>
      </c>
      <c r="I1021" s="10" t="str">
        <f>IF(B1021&lt;18.5,"Underweight",IF(B1021&lt;25,"Normalweight",IF(B1021&lt;30,"Overweight","Obesity")))</f>
        <v>Obesity</v>
      </c>
      <c r="J1021" s="10" t="str">
        <f>IF(C1020&lt;5.7,"Normal",IF(C1020&lt;6.5,"Prediabetes","Diabetes"))</f>
        <v>Normal</v>
      </c>
    </row>
    <row r="1022" spans="1:10" x14ac:dyDescent="0.3">
      <c r="A1022" t="s">
        <v>1350</v>
      </c>
      <c r="B1022">
        <v>49.45</v>
      </c>
      <c r="C1022">
        <v>4.2</v>
      </c>
      <c r="D1022" t="s">
        <v>2381</v>
      </c>
      <c r="E1022" t="s">
        <v>2380</v>
      </c>
      <c r="F1022" t="s">
        <v>2380</v>
      </c>
      <c r="G1022">
        <v>0</v>
      </c>
      <c r="H1022" t="s">
        <v>2380</v>
      </c>
      <c r="I1022" s="10" t="str">
        <f>IF(B1022&lt;18.5,"Underweight",IF(B1022&lt;25,"Normalweight",IF(B1022&lt;30,"Overweight","Obesity")))</f>
        <v>Obesity</v>
      </c>
      <c r="J1022" s="10" t="str">
        <f>IF(C1021&lt;5.7,"Normal",IF(C1021&lt;6.5,"Prediabetes","Diabetes"))</f>
        <v>Diabetes</v>
      </c>
    </row>
    <row r="1023" spans="1:10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>
        <v>0</v>
      </c>
      <c r="H1023" t="s">
        <v>2380</v>
      </c>
      <c r="I1023" s="10" t="str">
        <f>IF(B1023&lt;18.5,"Underweight",IF(B1023&lt;25,"Normalweight",IF(B1023&lt;30,"Overweight","Obesity")))</f>
        <v>Obesity</v>
      </c>
      <c r="J1023" s="10" t="str">
        <f>IF(C1022&lt;5.7,"Normal",IF(C1022&lt;6.5,"Prediabetes","Diabetes"))</f>
        <v>Normal</v>
      </c>
    </row>
    <row r="1024" spans="1:10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>
        <v>0</v>
      </c>
      <c r="H1024" t="s">
        <v>2380</v>
      </c>
      <c r="I1024" s="10" t="str">
        <f>IF(B1024&lt;18.5,"Underweight",IF(B1024&lt;25,"Normalweight",IF(B1024&lt;30,"Overweight","Obesity")))</f>
        <v>Overweight</v>
      </c>
      <c r="J1024" s="10" t="str">
        <f>IF(C1023&lt;5.7,"Normal",IF(C1023&lt;6.5,"Prediabetes","Diabetes"))</f>
        <v>Normal</v>
      </c>
    </row>
    <row r="1025" spans="1:10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>
        <v>0</v>
      </c>
      <c r="H1025" t="s">
        <v>2380</v>
      </c>
      <c r="I1025" s="10" t="str">
        <f>IF(B1025&lt;18.5,"Underweight",IF(B1025&lt;25,"Normalweight",IF(B1025&lt;30,"Overweight","Obesity")))</f>
        <v>Normalweight</v>
      </c>
      <c r="J1025" s="10" t="str">
        <f>IF(C1024&lt;5.7,"Normal",IF(C1024&lt;6.5,"Prediabetes","Diabetes"))</f>
        <v>Diabetes</v>
      </c>
    </row>
    <row r="1026" spans="1:10" x14ac:dyDescent="0.3">
      <c r="A1026" t="s">
        <v>1346</v>
      </c>
      <c r="B1026">
        <v>52.37</v>
      </c>
      <c r="C1026">
        <v>5.0599999999999996</v>
      </c>
      <c r="D1026" t="s">
        <v>2381</v>
      </c>
      <c r="E1026" t="s">
        <v>2381</v>
      </c>
      <c r="F1026" t="s">
        <v>2380</v>
      </c>
      <c r="G1026">
        <v>2</v>
      </c>
      <c r="H1026" t="s">
        <v>2380</v>
      </c>
      <c r="I1026" s="10" t="str">
        <f>IF(B1026&lt;18.5,"Underweight",IF(B1026&lt;25,"Normalweight",IF(B1026&lt;30,"Overweight","Obesity")))</f>
        <v>Obesity</v>
      </c>
      <c r="J1026" s="10" t="str">
        <f>IF(C1025&lt;5.7,"Normal",IF(C1025&lt;6.5,"Prediabetes","Diabetes"))</f>
        <v>Diabetes</v>
      </c>
    </row>
    <row r="1027" spans="1:10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>
        <v>0</v>
      </c>
      <c r="H1027" t="s">
        <v>2380</v>
      </c>
      <c r="I1027" s="10" t="str">
        <f>IF(B1027&lt;18.5,"Underweight",IF(B1027&lt;25,"Normalweight",IF(B1027&lt;30,"Overweight","Obesity")))</f>
        <v>Obesity</v>
      </c>
      <c r="J1027" s="10" t="str">
        <f>IF(C1026&lt;5.7,"Normal",IF(C1026&lt;6.5,"Prediabetes","Diabetes"))</f>
        <v>Normal</v>
      </c>
    </row>
    <row r="1028" spans="1:10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  <c r="I1028" s="10" t="str">
        <f>IF(B1028&lt;18.5,"Underweight",IF(B1028&lt;25,"Normalweight",IF(B1028&lt;30,"Overweight","Obesity")))</f>
        <v>Obesity</v>
      </c>
      <c r="J1028" s="10" t="str">
        <f>IF(C1027&lt;5.7,"Normal",IF(C1027&lt;6.5,"Prediabetes","Diabetes"))</f>
        <v>Diabetes</v>
      </c>
    </row>
    <row r="1029" spans="1:10" x14ac:dyDescent="0.3">
      <c r="A1029" t="s">
        <v>1343</v>
      </c>
      <c r="B1029">
        <v>33.725000000000001</v>
      </c>
      <c r="C1029">
        <v>5.51</v>
      </c>
      <c r="D1029" t="s">
        <v>2381</v>
      </c>
      <c r="E1029" t="s">
        <v>2380</v>
      </c>
      <c r="F1029" t="s">
        <v>2380</v>
      </c>
      <c r="G1029">
        <v>2</v>
      </c>
      <c r="H1029" t="s">
        <v>2380</v>
      </c>
      <c r="I1029" s="10" t="str">
        <f>IF(B1029&lt;18.5,"Underweight",IF(B1029&lt;25,"Normalweight",IF(B1029&lt;30,"Overweight","Obesity")))</f>
        <v>Obesity</v>
      </c>
      <c r="J1029" s="10" t="str">
        <f>IF(C1028&lt;5.7,"Normal",IF(C1028&lt;6.5,"Prediabetes","Diabetes"))</f>
        <v>Diabetes</v>
      </c>
    </row>
    <row r="1030" spans="1:10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>
        <v>0</v>
      </c>
      <c r="H1030" t="s">
        <v>2380</v>
      </c>
      <c r="I1030" s="10" t="str">
        <f>IF(B1030&lt;18.5,"Underweight",IF(B1030&lt;25,"Normalweight",IF(B1030&lt;30,"Overweight","Obesity")))</f>
        <v>Overweight</v>
      </c>
      <c r="J1030" s="10" t="str">
        <f>IF(C1029&lt;5.7,"Normal",IF(C1029&lt;6.5,"Prediabetes","Diabetes"))</f>
        <v>Normal</v>
      </c>
    </row>
    <row r="1031" spans="1:10" x14ac:dyDescent="0.3">
      <c r="A1031" t="s">
        <v>1341</v>
      </c>
      <c r="B1031">
        <v>37.43</v>
      </c>
      <c r="C1031">
        <v>4.3499999999999996</v>
      </c>
      <c r="D1031" t="s">
        <v>2381</v>
      </c>
      <c r="E1031" t="s">
        <v>2380</v>
      </c>
      <c r="F1031" t="s">
        <v>2382</v>
      </c>
      <c r="G1031">
        <v>1</v>
      </c>
      <c r="H1031" t="s">
        <v>2380</v>
      </c>
      <c r="I1031" s="10" t="str">
        <f>IF(B1031&lt;18.5,"Underweight",IF(B1031&lt;25,"Normalweight",IF(B1031&lt;30,"Overweight","Obesity")))</f>
        <v>Obesity</v>
      </c>
      <c r="J1031" s="10" t="str">
        <f>IF(C1030&lt;5.7,"Normal",IF(C1030&lt;6.5,"Prediabetes","Diabetes"))</f>
        <v>Diabetes</v>
      </c>
    </row>
    <row r="1032" spans="1:10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>
        <v>0</v>
      </c>
      <c r="H1032" t="s">
        <v>2380</v>
      </c>
      <c r="I1032" s="10" t="str">
        <f>IF(B1032&lt;18.5,"Underweight",IF(B1032&lt;25,"Normalweight",IF(B1032&lt;30,"Overweight","Obesity")))</f>
        <v>Normalweight</v>
      </c>
      <c r="J1032" s="10" t="str">
        <f>IF(C1031&lt;5.7,"Normal",IF(C1031&lt;6.5,"Prediabetes","Diabetes"))</f>
        <v>Normal</v>
      </c>
    </row>
    <row r="1033" spans="1:10" x14ac:dyDescent="0.3">
      <c r="A1033" t="s">
        <v>1339</v>
      </c>
      <c r="B1033">
        <v>24.795000000000002</v>
      </c>
      <c r="C1033">
        <v>4.07</v>
      </c>
      <c r="D1033" t="s">
        <v>2381</v>
      </c>
      <c r="E1033" t="s">
        <v>2380</v>
      </c>
      <c r="F1033" t="s">
        <v>2382</v>
      </c>
      <c r="G1033">
        <v>1</v>
      </c>
      <c r="H1033" t="s">
        <v>2380</v>
      </c>
      <c r="I1033" s="10" t="str">
        <f>IF(B1033&lt;18.5,"Underweight",IF(B1033&lt;25,"Normalweight",IF(B1033&lt;30,"Overweight","Obesity")))</f>
        <v>Normalweight</v>
      </c>
      <c r="J1033" s="10" t="str">
        <f>IF(C1032&lt;5.7,"Normal",IF(C1032&lt;6.5,"Prediabetes","Diabetes"))</f>
        <v>Diabetes</v>
      </c>
    </row>
    <row r="1034" spans="1:10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>
        <v>0</v>
      </c>
      <c r="H1034" t="s">
        <v>2380</v>
      </c>
      <c r="I1034" s="10" t="str">
        <f>IF(B1034&lt;18.5,"Underweight",IF(B1034&lt;25,"Normalweight",IF(B1034&lt;30,"Overweight","Obesity")))</f>
        <v>Obesity</v>
      </c>
      <c r="J1034" s="10" t="str">
        <f>IF(C1033&lt;5.7,"Normal",IF(C1033&lt;6.5,"Prediabetes","Diabetes"))</f>
        <v>Normal</v>
      </c>
    </row>
    <row r="1035" spans="1:10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>
        <v>0</v>
      </c>
      <c r="H1035" t="s">
        <v>2380</v>
      </c>
      <c r="I1035" s="10" t="str">
        <f>IF(B1035&lt;18.5,"Underweight",IF(B1035&lt;25,"Normalweight",IF(B1035&lt;30,"Overweight","Obesity")))</f>
        <v>Obesity</v>
      </c>
      <c r="J1035" s="10" t="str">
        <f>IF(C1034&lt;5.7,"Normal",IF(C1034&lt;6.5,"Prediabetes","Diabetes"))</f>
        <v>Diabetes</v>
      </c>
    </row>
    <row r="1036" spans="1:10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>
        <v>0</v>
      </c>
      <c r="H1036" t="s">
        <v>2380</v>
      </c>
      <c r="I1036" s="10" t="str">
        <f>IF(B1036&lt;18.5,"Underweight",IF(B1036&lt;25,"Normalweight",IF(B1036&lt;30,"Overweight","Obesity")))</f>
        <v>Obesity</v>
      </c>
      <c r="J1036" s="10" t="str">
        <f>IF(C1035&lt;5.7,"Normal",IF(C1035&lt;6.5,"Prediabetes","Diabetes"))</f>
        <v>Diabetes</v>
      </c>
    </row>
    <row r="1037" spans="1:10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>
        <v>0</v>
      </c>
      <c r="H1037" t="s">
        <v>2380</v>
      </c>
      <c r="I1037" s="10" t="str">
        <f>IF(B1037&lt;18.5,"Underweight",IF(B1037&lt;25,"Normalweight",IF(B1037&lt;30,"Overweight","Obesity")))</f>
        <v>Obesity</v>
      </c>
      <c r="J1037" s="10" t="str">
        <f>IF(C1036&lt;5.7,"Normal",IF(C1036&lt;6.5,"Prediabetes","Diabetes"))</f>
        <v>Normal</v>
      </c>
    </row>
    <row r="1038" spans="1:10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>
        <v>0</v>
      </c>
      <c r="H1038" t="s">
        <v>2380</v>
      </c>
      <c r="I1038" s="10" t="str">
        <f>IF(B1038&lt;18.5,"Underweight",IF(B1038&lt;25,"Normalweight",IF(B1038&lt;30,"Overweight","Obesity")))</f>
        <v>Obesity</v>
      </c>
      <c r="J1038" s="10" t="str">
        <f>IF(C1037&lt;5.7,"Normal",IF(C1037&lt;6.5,"Prediabetes","Diabetes"))</f>
        <v>Diabetes</v>
      </c>
    </row>
    <row r="1039" spans="1:10" x14ac:dyDescent="0.3">
      <c r="A1039" t="s">
        <v>1333</v>
      </c>
      <c r="B1039">
        <v>32.67</v>
      </c>
      <c r="C1039">
        <v>11.81</v>
      </c>
      <c r="D1039" t="s">
        <v>2381</v>
      </c>
      <c r="E1039" t="s">
        <v>2380</v>
      </c>
      <c r="F1039" t="s">
        <v>2380</v>
      </c>
      <c r="G1039">
        <v>0</v>
      </c>
      <c r="H1039" t="s">
        <v>2380</v>
      </c>
      <c r="I1039" s="10" t="str">
        <f>IF(B1039&lt;18.5,"Underweight",IF(B1039&lt;25,"Normalweight",IF(B1039&lt;30,"Overweight","Obesity")))</f>
        <v>Obesity</v>
      </c>
      <c r="J1039" s="10" t="str">
        <f>IF(C1038&lt;5.7,"Normal",IF(C1038&lt;6.5,"Prediabetes","Diabetes"))</f>
        <v>Diabetes</v>
      </c>
    </row>
    <row r="1040" spans="1:10" x14ac:dyDescent="0.3">
      <c r="A1040" t="s">
        <v>1332</v>
      </c>
      <c r="B1040">
        <v>33.299999999999997</v>
      </c>
      <c r="C1040">
        <v>8.26</v>
      </c>
      <c r="D1040" t="s">
        <v>2381</v>
      </c>
      <c r="E1040" t="s">
        <v>2380</v>
      </c>
      <c r="F1040" t="s">
        <v>2380</v>
      </c>
      <c r="G1040">
        <v>2</v>
      </c>
      <c r="H1040" t="s">
        <v>2380</v>
      </c>
      <c r="I1040" s="10" t="str">
        <f>IF(B1040&lt;18.5,"Underweight",IF(B1040&lt;25,"Normalweight",IF(B1040&lt;30,"Overweight","Obesity")))</f>
        <v>Obesity</v>
      </c>
      <c r="J1040" s="10" t="str">
        <f>IF(C1039&lt;5.7,"Normal",IF(C1039&lt;6.5,"Prediabetes","Diabetes"))</f>
        <v>Diabetes</v>
      </c>
    </row>
    <row r="1041" spans="1:10" x14ac:dyDescent="0.3">
      <c r="A1041" t="s">
        <v>1331</v>
      </c>
      <c r="B1041">
        <v>30.78</v>
      </c>
      <c r="C1041">
        <v>10.74</v>
      </c>
      <c r="D1041" t="s">
        <v>2381</v>
      </c>
      <c r="E1041" t="s">
        <v>2380</v>
      </c>
      <c r="F1041" t="s">
        <v>2380</v>
      </c>
      <c r="G1041">
        <v>2</v>
      </c>
      <c r="H1041" t="s">
        <v>2380</v>
      </c>
      <c r="I1041" s="10" t="str">
        <f>IF(B1041&lt;18.5,"Underweight",IF(B1041&lt;25,"Normalweight",IF(B1041&lt;30,"Overweight","Obesity")))</f>
        <v>Obesity</v>
      </c>
      <c r="J1041" s="10" t="str">
        <f>IF(C1040&lt;5.7,"Normal",IF(C1040&lt;6.5,"Prediabetes","Diabetes"))</f>
        <v>Diabetes</v>
      </c>
    </row>
    <row r="1042" spans="1:10" x14ac:dyDescent="0.3">
      <c r="A1042" t="s">
        <v>1330</v>
      </c>
      <c r="B1042">
        <v>28.975000000000001</v>
      </c>
      <c r="C1042">
        <v>7.69</v>
      </c>
      <c r="D1042" t="s">
        <v>2381</v>
      </c>
      <c r="E1042" t="s">
        <v>2380</v>
      </c>
      <c r="F1042" t="s">
        <v>2380</v>
      </c>
      <c r="G1042">
        <v>0</v>
      </c>
      <c r="H1042" t="s">
        <v>2380</v>
      </c>
      <c r="I1042" s="10" t="str">
        <f>IF(B1042&lt;18.5,"Underweight",IF(B1042&lt;25,"Normalweight",IF(B1042&lt;30,"Overweight","Obesity")))</f>
        <v>Overweight</v>
      </c>
      <c r="J1042" s="10" t="str">
        <f>IF(C1041&lt;5.7,"Normal",IF(C1041&lt;6.5,"Prediabetes","Diabetes"))</f>
        <v>Diabetes</v>
      </c>
    </row>
    <row r="1043" spans="1:10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>
        <v>0</v>
      </c>
      <c r="H1043" t="s">
        <v>2380</v>
      </c>
      <c r="I1043" s="10" t="str">
        <f>IF(B1043&lt;18.5,"Underweight",IF(B1043&lt;25,"Normalweight",IF(B1043&lt;30,"Overweight","Obesity")))</f>
        <v>Obesity</v>
      </c>
      <c r="J1043" s="10" t="str">
        <f>IF(C1042&lt;5.7,"Normal",IF(C1042&lt;6.5,"Prediabetes","Diabetes"))</f>
        <v>Diabetes</v>
      </c>
    </row>
    <row r="1044" spans="1:10" x14ac:dyDescent="0.3">
      <c r="A1044" t="s">
        <v>1328</v>
      </c>
      <c r="B1044">
        <v>21.5</v>
      </c>
      <c r="C1044">
        <v>9.77</v>
      </c>
      <c r="D1044" t="s">
        <v>2381</v>
      </c>
      <c r="E1044" t="s">
        <v>2380</v>
      </c>
      <c r="F1044" t="s">
        <v>2380</v>
      </c>
      <c r="G1044">
        <v>0</v>
      </c>
      <c r="H1044" t="s">
        <v>2380</v>
      </c>
      <c r="I1044" s="10" t="str">
        <f>IF(B1044&lt;18.5,"Underweight",IF(B1044&lt;25,"Normalweight",IF(B1044&lt;30,"Overweight","Obesity")))</f>
        <v>Normalweight</v>
      </c>
      <c r="J1044" s="10" t="str">
        <f>IF(C1043&lt;5.7,"Normal",IF(C1043&lt;6.5,"Prediabetes","Diabetes"))</f>
        <v>Normal</v>
      </c>
    </row>
    <row r="1045" spans="1:10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>
        <v>0</v>
      </c>
      <c r="H1045" t="s">
        <v>2380</v>
      </c>
      <c r="I1045" s="10" t="str">
        <f>IF(B1045&lt;18.5,"Underweight",IF(B1045&lt;25,"Normalweight",IF(B1045&lt;30,"Overweight","Obesity")))</f>
        <v>Obesity</v>
      </c>
      <c r="J1045" s="10" t="str">
        <f>IF(C1044&lt;5.7,"Normal",IF(C1044&lt;6.5,"Prediabetes","Diabetes"))</f>
        <v>Diabetes</v>
      </c>
    </row>
    <row r="1046" spans="1:10" x14ac:dyDescent="0.3">
      <c r="A1046" t="s">
        <v>1326</v>
      </c>
      <c r="B1046">
        <v>35.42</v>
      </c>
      <c r="C1046">
        <v>8.6999999999999993</v>
      </c>
      <c r="D1046" t="s">
        <v>2381</v>
      </c>
      <c r="E1046" t="s">
        <v>2380</v>
      </c>
      <c r="F1046" t="s">
        <v>2380</v>
      </c>
      <c r="G1046">
        <v>1</v>
      </c>
      <c r="H1046" t="s">
        <v>2380</v>
      </c>
      <c r="I1046" s="10" t="str">
        <f>IF(B1046&lt;18.5,"Underweight",IF(B1046&lt;25,"Normalweight",IF(B1046&lt;30,"Overweight","Obesity")))</f>
        <v>Obesity</v>
      </c>
      <c r="J1046" s="10" t="str">
        <f>IF(C1045&lt;5.7,"Normal",IF(C1045&lt;6.5,"Prediabetes","Diabetes"))</f>
        <v>Prediabetes</v>
      </c>
    </row>
    <row r="1047" spans="1:10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>
        <v>0</v>
      </c>
      <c r="H1047" t="s">
        <v>2380</v>
      </c>
      <c r="I1047" s="10" t="str">
        <f>IF(B1047&lt;18.5,"Underweight",IF(B1047&lt;25,"Normalweight",IF(B1047&lt;30,"Overweight","Obesity")))</f>
        <v>Obesity</v>
      </c>
      <c r="J1047" s="10" t="str">
        <f>IF(C1046&lt;5.7,"Normal",IF(C1046&lt;6.5,"Prediabetes","Diabetes"))</f>
        <v>Diabetes</v>
      </c>
    </row>
    <row r="1048" spans="1:10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  <c r="I1048" s="10" t="str">
        <f>IF(B1048&lt;18.5,"Underweight",IF(B1048&lt;25,"Normalweight",IF(B1048&lt;30,"Overweight","Obesity")))</f>
        <v>Obesity</v>
      </c>
      <c r="J1048" s="10" t="str">
        <f>IF(C1047&lt;5.7,"Normal",IF(C1047&lt;6.5,"Prediabetes","Diabetes"))</f>
        <v>Diabetes</v>
      </c>
    </row>
    <row r="1049" spans="1:10" x14ac:dyDescent="0.3">
      <c r="A1049" t="s">
        <v>1323</v>
      </c>
      <c r="B1049">
        <v>37.1</v>
      </c>
      <c r="C1049">
        <v>7.19</v>
      </c>
      <c r="D1049" t="s">
        <v>2381</v>
      </c>
      <c r="E1049" t="s">
        <v>2380</v>
      </c>
      <c r="F1049" t="s">
        <v>2380</v>
      </c>
      <c r="G1049">
        <v>0</v>
      </c>
      <c r="H1049" t="s">
        <v>2380</v>
      </c>
      <c r="I1049" s="10" t="str">
        <f>IF(B1049&lt;18.5,"Underweight",IF(B1049&lt;25,"Normalweight",IF(B1049&lt;30,"Overweight","Obesity")))</f>
        <v>Obesity</v>
      </c>
      <c r="J1049" s="10" t="str">
        <f>IF(C1048&lt;5.7,"Normal",IF(C1048&lt;6.5,"Prediabetes","Diabetes"))</f>
        <v>Normal</v>
      </c>
    </row>
    <row r="1050" spans="1:10" x14ac:dyDescent="0.3">
      <c r="A1050" t="s">
        <v>1322</v>
      </c>
      <c r="B1050">
        <v>30.5</v>
      </c>
      <c r="C1050">
        <v>11.94</v>
      </c>
      <c r="D1050" t="s">
        <v>2381</v>
      </c>
      <c r="E1050" t="s">
        <v>2380</v>
      </c>
      <c r="F1050" t="s">
        <v>2380</v>
      </c>
      <c r="G1050">
        <v>0</v>
      </c>
      <c r="H1050" t="s">
        <v>2380</v>
      </c>
      <c r="I1050" s="10" t="str">
        <f>IF(B1050&lt;18.5,"Underweight",IF(B1050&lt;25,"Normalweight",IF(B1050&lt;30,"Overweight","Obesity")))</f>
        <v>Obesity</v>
      </c>
      <c r="J1050" s="10" t="str">
        <f>IF(C1049&lt;5.7,"Normal",IF(C1049&lt;6.5,"Prediabetes","Diabetes"))</f>
        <v>Diabetes</v>
      </c>
    </row>
    <row r="1051" spans="1:10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  <c r="I1051" s="10" t="str">
        <f>IF(B1051&lt;18.5,"Underweight",IF(B1051&lt;25,"Normalweight",IF(B1051&lt;30,"Overweight","Obesity")))</f>
        <v>Overweight</v>
      </c>
      <c r="J1051" s="10" t="str">
        <f>IF(C1050&lt;5.7,"Normal",IF(C1050&lt;6.5,"Prediabetes","Diabetes"))</f>
        <v>Diabetes</v>
      </c>
    </row>
    <row r="1052" spans="1:10" x14ac:dyDescent="0.3">
      <c r="A1052" t="s">
        <v>1320</v>
      </c>
      <c r="B1052">
        <v>29.1</v>
      </c>
      <c r="C1052">
        <v>5.64</v>
      </c>
      <c r="D1052" t="s">
        <v>2381</v>
      </c>
      <c r="E1052" t="s">
        <v>2380</v>
      </c>
      <c r="F1052" t="s">
        <v>2380</v>
      </c>
      <c r="G1052">
        <v>0</v>
      </c>
      <c r="H1052" t="s">
        <v>2380</v>
      </c>
      <c r="I1052" s="10" t="str">
        <f>IF(B1052&lt;18.5,"Underweight",IF(B1052&lt;25,"Normalweight",IF(B1052&lt;30,"Overweight","Obesity")))</f>
        <v>Overweight</v>
      </c>
      <c r="J1052" s="10" t="str">
        <f>IF(C1051&lt;5.7,"Normal",IF(C1051&lt;6.5,"Prediabetes","Diabetes"))</f>
        <v>Normal</v>
      </c>
    </row>
    <row r="1053" spans="1:10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>
        <v>0</v>
      </c>
      <c r="H1053" t="s">
        <v>2380</v>
      </c>
      <c r="I1053" s="10" t="str">
        <f>IF(B1053&lt;18.5,"Underweight",IF(B1053&lt;25,"Normalweight",IF(B1053&lt;30,"Overweight","Obesity")))</f>
        <v>Obesity</v>
      </c>
      <c r="J1053" s="10" t="str">
        <f>IF(C1052&lt;5.7,"Normal",IF(C1052&lt;6.5,"Prediabetes","Diabetes"))</f>
        <v>Normal</v>
      </c>
    </row>
    <row r="1054" spans="1:10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>
        <v>0</v>
      </c>
      <c r="H1054" t="s">
        <v>2380</v>
      </c>
      <c r="I1054" s="10" t="str">
        <f>IF(B1054&lt;18.5,"Underweight",IF(B1054&lt;25,"Normalweight",IF(B1054&lt;30,"Overweight","Obesity")))</f>
        <v>Normalweight</v>
      </c>
      <c r="J1054" s="10" t="str">
        <f>IF(C1053&lt;5.7,"Normal",IF(C1053&lt;6.5,"Prediabetes","Diabetes"))</f>
        <v>Normal</v>
      </c>
    </row>
    <row r="1055" spans="1:10" x14ac:dyDescent="0.3">
      <c r="A1055" t="s">
        <v>1317</v>
      </c>
      <c r="B1055">
        <v>29.39</v>
      </c>
      <c r="C1055">
        <v>4.5199999999999996</v>
      </c>
      <c r="D1055" t="s">
        <v>2381</v>
      </c>
      <c r="E1055" t="s">
        <v>2380</v>
      </c>
      <c r="F1055" t="s">
        <v>2380</v>
      </c>
      <c r="G1055">
        <v>0</v>
      </c>
      <c r="H1055" t="s">
        <v>2380</v>
      </c>
      <c r="I1055" s="10" t="str">
        <f>IF(B1055&lt;18.5,"Underweight",IF(B1055&lt;25,"Normalweight",IF(B1055&lt;30,"Overweight","Obesity")))</f>
        <v>Overweight</v>
      </c>
      <c r="J1055" s="10" t="str">
        <f>IF(C1054&lt;5.7,"Normal",IF(C1054&lt;6.5,"Prediabetes","Diabetes"))</f>
        <v>Diabetes</v>
      </c>
    </row>
    <row r="1056" spans="1:10" x14ac:dyDescent="0.3">
      <c r="A1056" t="s">
        <v>1316</v>
      </c>
      <c r="B1056">
        <v>25.66</v>
      </c>
      <c r="C1056">
        <v>4.62</v>
      </c>
      <c r="D1056" t="s">
        <v>2381</v>
      </c>
      <c r="E1056" t="s">
        <v>2380</v>
      </c>
      <c r="F1056" t="s">
        <v>2380</v>
      </c>
      <c r="G1056">
        <v>1</v>
      </c>
      <c r="H1056" t="s">
        <v>2380</v>
      </c>
      <c r="I1056" s="10" t="str">
        <f>IF(B1056&lt;18.5,"Underweight",IF(B1056&lt;25,"Normalweight",IF(B1056&lt;30,"Overweight","Obesity")))</f>
        <v>Overweight</v>
      </c>
      <c r="J1056" s="10" t="str">
        <f>IF(C1055&lt;5.7,"Normal",IF(C1055&lt;6.5,"Prediabetes","Diabetes"))</f>
        <v>Normal</v>
      </c>
    </row>
    <row r="1057" spans="1:10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>
        <v>0</v>
      </c>
      <c r="H1057" t="s">
        <v>2380</v>
      </c>
      <c r="I1057" s="10" t="str">
        <f>IF(B1057&lt;18.5,"Underweight",IF(B1057&lt;25,"Normalweight",IF(B1057&lt;30,"Overweight","Obesity")))</f>
        <v>Obesity</v>
      </c>
      <c r="J1057" s="10" t="str">
        <f>IF(C1056&lt;5.7,"Normal",IF(C1056&lt;6.5,"Prediabetes","Diabetes"))</f>
        <v>Normal</v>
      </c>
    </row>
    <row r="1058" spans="1:10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  <c r="I1058" s="10" t="str">
        <f>IF(B1058&lt;18.5,"Underweight",IF(B1058&lt;25,"Normalweight",IF(B1058&lt;30,"Overweight","Obesity")))</f>
        <v>Obesity</v>
      </c>
      <c r="J1058" s="10" t="str">
        <f>IF(C1057&lt;5.7,"Normal",IF(C1057&lt;6.5,"Prediabetes","Diabetes"))</f>
        <v>Prediabetes</v>
      </c>
    </row>
    <row r="1059" spans="1:10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>
        <v>0</v>
      </c>
      <c r="H1059" t="s">
        <v>2380</v>
      </c>
      <c r="I1059" s="10" t="str">
        <f>IF(B1059&lt;18.5,"Underweight",IF(B1059&lt;25,"Normalweight",IF(B1059&lt;30,"Overweight","Obesity")))</f>
        <v>Normalweight</v>
      </c>
      <c r="J1059" s="10" t="str">
        <f>IF(C1058&lt;5.7,"Normal",IF(C1058&lt;6.5,"Prediabetes","Diabetes"))</f>
        <v>Prediabetes</v>
      </c>
    </row>
    <row r="1060" spans="1:10" x14ac:dyDescent="0.3">
      <c r="A1060" t="s">
        <v>1312</v>
      </c>
      <c r="B1060">
        <v>40.299999999999997</v>
      </c>
      <c r="C1060">
        <v>5.3</v>
      </c>
      <c r="D1060" t="s">
        <v>2381</v>
      </c>
      <c r="E1060" t="s">
        <v>2380</v>
      </c>
      <c r="F1060" t="s">
        <v>2380</v>
      </c>
      <c r="G1060">
        <v>2</v>
      </c>
      <c r="H1060" t="s">
        <v>2380</v>
      </c>
      <c r="I1060" s="10" t="str">
        <f>IF(B1060&lt;18.5,"Underweight",IF(B1060&lt;25,"Normalweight",IF(B1060&lt;30,"Overweight","Obesity")))</f>
        <v>Obesity</v>
      </c>
      <c r="J1060" s="10" t="str">
        <f>IF(C1059&lt;5.7,"Normal",IF(C1059&lt;6.5,"Prediabetes","Diabetes"))</f>
        <v>Diabetes</v>
      </c>
    </row>
    <row r="1061" spans="1:10" x14ac:dyDescent="0.3">
      <c r="A1061" t="s">
        <v>1311</v>
      </c>
      <c r="B1061">
        <v>32.774999999999999</v>
      </c>
      <c r="C1061">
        <v>11.76</v>
      </c>
      <c r="D1061" t="s">
        <v>2381</v>
      </c>
      <c r="E1061" t="s">
        <v>2380</v>
      </c>
      <c r="F1061" t="s">
        <v>2380</v>
      </c>
      <c r="G1061">
        <v>0</v>
      </c>
      <c r="H1061" t="s">
        <v>2380</v>
      </c>
      <c r="I1061" s="10" t="str">
        <f>IF(B1061&lt;18.5,"Underweight",IF(B1061&lt;25,"Normalweight",IF(B1061&lt;30,"Overweight","Obesity")))</f>
        <v>Obesity</v>
      </c>
      <c r="J1061" s="10" t="str">
        <f>IF(C1060&lt;5.7,"Normal",IF(C1060&lt;6.5,"Prediabetes","Diabetes"))</f>
        <v>Normal</v>
      </c>
    </row>
    <row r="1062" spans="1:10" x14ac:dyDescent="0.3">
      <c r="A1062" t="s">
        <v>1310</v>
      </c>
      <c r="B1062">
        <v>39.6</v>
      </c>
      <c r="C1062">
        <v>5.1100000000000003</v>
      </c>
      <c r="D1062" t="s">
        <v>2381</v>
      </c>
      <c r="E1062" t="s">
        <v>2380</v>
      </c>
      <c r="F1062" t="s">
        <v>2380</v>
      </c>
      <c r="G1062">
        <v>2</v>
      </c>
      <c r="H1062" t="s">
        <v>2380</v>
      </c>
      <c r="I1062" s="10" t="str">
        <f>IF(B1062&lt;18.5,"Underweight",IF(B1062&lt;25,"Normalweight",IF(B1062&lt;30,"Overweight","Obesity")))</f>
        <v>Obesity</v>
      </c>
      <c r="J1062" s="10" t="str">
        <f>IF(C1061&lt;5.7,"Normal",IF(C1061&lt;6.5,"Prediabetes","Diabetes"))</f>
        <v>Diabetes</v>
      </c>
    </row>
    <row r="1063" spans="1:10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  <c r="I1063" s="10" t="str">
        <f>IF(B1063&lt;18.5,"Underweight",IF(B1063&lt;25,"Normalweight",IF(B1063&lt;30,"Overweight","Obesity")))</f>
        <v>Obesity</v>
      </c>
      <c r="J1063" s="10" t="str">
        <f>IF(C1062&lt;5.7,"Normal",IF(C1062&lt;6.5,"Prediabetes","Diabetes"))</f>
        <v>Normal</v>
      </c>
    </row>
    <row r="1064" spans="1:10" x14ac:dyDescent="0.3">
      <c r="A1064" t="s">
        <v>1308</v>
      </c>
      <c r="B1064">
        <v>27.645</v>
      </c>
      <c r="C1064">
        <v>8.8699999999999992</v>
      </c>
      <c r="D1064" t="s">
        <v>2381</v>
      </c>
      <c r="E1064" t="s">
        <v>2380</v>
      </c>
      <c r="F1064" t="s">
        <v>2380</v>
      </c>
      <c r="G1064">
        <v>0</v>
      </c>
      <c r="H1064" t="s">
        <v>2380</v>
      </c>
      <c r="I1064" s="10" t="str">
        <f>IF(B1064&lt;18.5,"Underweight",IF(B1064&lt;25,"Normalweight",IF(B1064&lt;30,"Overweight","Obesity")))</f>
        <v>Overweight</v>
      </c>
      <c r="J1064" s="10" t="str">
        <f>IF(C1063&lt;5.7,"Normal",IF(C1063&lt;6.5,"Prediabetes","Diabetes"))</f>
        <v>Normal</v>
      </c>
    </row>
    <row r="1065" spans="1:10" x14ac:dyDescent="0.3">
      <c r="A1065" t="s">
        <v>1307</v>
      </c>
      <c r="B1065">
        <v>34.43</v>
      </c>
      <c r="C1065">
        <v>5.96</v>
      </c>
      <c r="D1065" t="s">
        <v>2381</v>
      </c>
      <c r="E1065" t="s">
        <v>2380</v>
      </c>
      <c r="F1065" t="s">
        <v>2380</v>
      </c>
      <c r="G1065">
        <v>2</v>
      </c>
      <c r="H1065" t="s">
        <v>2380</v>
      </c>
      <c r="I1065" s="10" t="str">
        <f>IF(B1065&lt;18.5,"Underweight",IF(B1065&lt;25,"Normalweight",IF(B1065&lt;30,"Overweight","Obesity")))</f>
        <v>Obesity</v>
      </c>
      <c r="J1065" s="10" t="str">
        <f>IF(C1064&lt;5.7,"Normal",IF(C1064&lt;6.5,"Prediabetes","Diabetes"))</f>
        <v>Diabetes</v>
      </c>
    </row>
    <row r="1066" spans="1:10" x14ac:dyDescent="0.3">
      <c r="A1066" t="s">
        <v>1306</v>
      </c>
      <c r="B1066">
        <v>39.6</v>
      </c>
      <c r="C1066">
        <v>4.4400000000000004</v>
      </c>
      <c r="D1066" t="s">
        <v>2381</v>
      </c>
      <c r="E1066" t="s">
        <v>2380</v>
      </c>
      <c r="F1066" t="s">
        <v>2382</v>
      </c>
      <c r="G1066">
        <v>1</v>
      </c>
      <c r="H1066" t="s">
        <v>2380</v>
      </c>
      <c r="I1066" s="10" t="str">
        <f>IF(B1066&lt;18.5,"Underweight",IF(B1066&lt;25,"Normalweight",IF(B1066&lt;30,"Overweight","Obesity")))</f>
        <v>Obesity</v>
      </c>
      <c r="J1066" s="10" t="str">
        <f>IF(C1065&lt;5.7,"Normal",IF(C1065&lt;6.5,"Prediabetes","Diabetes"))</f>
        <v>Prediabetes</v>
      </c>
    </row>
    <row r="1067" spans="1:10" x14ac:dyDescent="0.3">
      <c r="A1067" t="s">
        <v>1305</v>
      </c>
      <c r="B1067">
        <v>22.1</v>
      </c>
      <c r="C1067">
        <v>4.6500000000000004</v>
      </c>
      <c r="D1067" t="s">
        <v>2381</v>
      </c>
      <c r="E1067" t="s">
        <v>2380</v>
      </c>
      <c r="F1067" t="s">
        <v>2380</v>
      </c>
      <c r="G1067">
        <v>2</v>
      </c>
      <c r="H1067" t="s">
        <v>2380</v>
      </c>
      <c r="I1067" s="10" t="str">
        <f>IF(B1067&lt;18.5,"Underweight",IF(B1067&lt;25,"Normalweight",IF(B1067&lt;30,"Overweight","Obesity")))</f>
        <v>Normalweight</v>
      </c>
      <c r="J1067" s="10" t="str">
        <f>IF(C1066&lt;5.7,"Normal",IF(C1066&lt;6.5,"Prediabetes","Diabetes"))</f>
        <v>Normal</v>
      </c>
    </row>
    <row r="1068" spans="1:10" x14ac:dyDescent="0.3">
      <c r="A1068" t="s">
        <v>1304</v>
      </c>
      <c r="B1068">
        <v>33.25</v>
      </c>
      <c r="C1068">
        <v>5.64</v>
      </c>
      <c r="D1068" t="s">
        <v>2381</v>
      </c>
      <c r="E1068" t="s">
        <v>2380</v>
      </c>
      <c r="F1068" t="s">
        <v>2382</v>
      </c>
      <c r="G1068">
        <v>1</v>
      </c>
      <c r="H1068" t="s">
        <v>2380</v>
      </c>
      <c r="I1068" s="10" t="str">
        <f>IF(B1068&lt;18.5,"Underweight",IF(B1068&lt;25,"Normalweight",IF(B1068&lt;30,"Overweight","Obesity")))</f>
        <v>Obesity</v>
      </c>
      <c r="J1068" s="10" t="str">
        <f>IF(C1067&lt;5.7,"Normal",IF(C1067&lt;6.5,"Prediabetes","Diabetes"))</f>
        <v>Normal</v>
      </c>
    </row>
    <row r="1069" spans="1:10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>
        <v>0</v>
      </c>
      <c r="H1069" t="s">
        <v>2380</v>
      </c>
      <c r="I1069" s="10" t="str">
        <f>IF(B1069&lt;18.5,"Underweight",IF(B1069&lt;25,"Normalweight",IF(B1069&lt;30,"Overweight","Obesity")))</f>
        <v>Obesity</v>
      </c>
      <c r="J1069" s="10" t="str">
        <f>IF(C1068&lt;5.7,"Normal",IF(C1068&lt;6.5,"Prediabetes","Diabetes"))</f>
        <v>Normal</v>
      </c>
    </row>
    <row r="1070" spans="1:10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>
        <v>0</v>
      </c>
      <c r="H1070" t="s">
        <v>2380</v>
      </c>
      <c r="I1070" s="10" t="str">
        <f>IF(B1070&lt;18.5,"Underweight",IF(B1070&lt;25,"Normalweight",IF(B1070&lt;30,"Overweight","Obesity")))</f>
        <v>Obesity</v>
      </c>
      <c r="J1070" s="10" t="str">
        <f>IF(C1069&lt;5.7,"Normal",IF(C1069&lt;6.5,"Prediabetes","Diabetes"))</f>
        <v>Diabetes</v>
      </c>
    </row>
    <row r="1071" spans="1:10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>
        <v>0</v>
      </c>
      <c r="H1071" t="s">
        <v>2380</v>
      </c>
      <c r="I1071" s="10" t="str">
        <f>IF(B1071&lt;18.5,"Underweight",IF(B1071&lt;25,"Normalweight",IF(B1071&lt;30,"Overweight","Obesity")))</f>
        <v>Obesity</v>
      </c>
      <c r="J1071" s="10" t="str">
        <f>IF(C1070&lt;5.7,"Normal",IF(C1070&lt;6.5,"Prediabetes","Diabetes"))</f>
        <v>Diabetes</v>
      </c>
    </row>
    <row r="1072" spans="1:10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  <c r="I1072" s="10" t="str">
        <f>IF(B1072&lt;18.5,"Underweight",IF(B1072&lt;25,"Normalweight",IF(B1072&lt;30,"Overweight","Obesity")))</f>
        <v>Overweight</v>
      </c>
      <c r="J1072" s="10" t="str">
        <f>IF(C1071&lt;5.7,"Normal",IF(C1071&lt;6.5,"Prediabetes","Diabetes"))</f>
        <v>Normal</v>
      </c>
    </row>
    <row r="1073" spans="1:10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>
        <v>0</v>
      </c>
      <c r="H1073" t="s">
        <v>2380</v>
      </c>
      <c r="I1073" s="10" t="str">
        <f>IF(B1073&lt;18.5,"Underweight",IF(B1073&lt;25,"Normalweight",IF(B1073&lt;30,"Overweight","Obesity")))</f>
        <v>Overweight</v>
      </c>
      <c r="J1073" s="10" t="str">
        <f>IF(C1072&lt;5.7,"Normal",IF(C1072&lt;6.5,"Prediabetes","Diabetes"))</f>
        <v>Prediabetes</v>
      </c>
    </row>
    <row r="1074" spans="1:10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  <c r="I1074" s="10" t="str">
        <f>IF(B1074&lt;18.5,"Underweight",IF(B1074&lt;25,"Normalweight",IF(B1074&lt;30,"Overweight","Obesity")))</f>
        <v>Obesity</v>
      </c>
      <c r="J1074" s="10" t="str">
        <f>IF(C1073&lt;5.7,"Normal",IF(C1073&lt;6.5,"Prediabetes","Diabetes"))</f>
        <v>Diabetes</v>
      </c>
    </row>
    <row r="1075" spans="1:10" x14ac:dyDescent="0.3">
      <c r="A1075" t="s">
        <v>1297</v>
      </c>
      <c r="B1075">
        <v>31.16</v>
      </c>
      <c r="C1075">
        <v>4.26</v>
      </c>
      <c r="D1075" t="s">
        <v>2381</v>
      </c>
      <c r="E1075" t="s">
        <v>2380</v>
      </c>
      <c r="F1075" t="s">
        <v>2382</v>
      </c>
      <c r="G1075">
        <v>1</v>
      </c>
      <c r="H1075" t="s">
        <v>2380</v>
      </c>
      <c r="I1075" s="10" t="str">
        <f>IF(B1075&lt;18.5,"Underweight",IF(B1075&lt;25,"Normalweight",IF(B1075&lt;30,"Overweight","Obesity")))</f>
        <v>Obesity</v>
      </c>
      <c r="J1075" s="10" t="str">
        <f>IF(C1074&lt;5.7,"Normal",IF(C1074&lt;6.5,"Prediabetes","Diabetes"))</f>
        <v>Prediabetes</v>
      </c>
    </row>
    <row r="1076" spans="1:10" x14ac:dyDescent="0.3">
      <c r="A1076" t="s">
        <v>1296</v>
      </c>
      <c r="B1076">
        <v>25.55</v>
      </c>
      <c r="C1076">
        <v>4.96</v>
      </c>
      <c r="D1076" t="s">
        <v>2381</v>
      </c>
      <c r="E1076" t="s">
        <v>2380</v>
      </c>
      <c r="F1076" t="s">
        <v>2380</v>
      </c>
      <c r="G1076">
        <v>1</v>
      </c>
      <c r="H1076" t="s">
        <v>2380</v>
      </c>
      <c r="I1076" s="10" t="str">
        <f>IF(B1076&lt;18.5,"Underweight",IF(B1076&lt;25,"Normalweight",IF(B1076&lt;30,"Overweight","Obesity")))</f>
        <v>Overweight</v>
      </c>
      <c r="J1076" s="10" t="str">
        <f>IF(C1075&lt;5.7,"Normal",IF(C1075&lt;6.5,"Prediabetes","Diabetes"))</f>
        <v>Normal</v>
      </c>
    </row>
    <row r="1077" spans="1:10" x14ac:dyDescent="0.3">
      <c r="A1077" t="s">
        <v>1295</v>
      </c>
      <c r="B1077">
        <v>28.77</v>
      </c>
      <c r="C1077">
        <v>4</v>
      </c>
      <c r="D1077" t="s">
        <v>2381</v>
      </c>
      <c r="E1077" t="s">
        <v>2380</v>
      </c>
      <c r="F1077" t="s">
        <v>2380</v>
      </c>
      <c r="G1077">
        <v>0</v>
      </c>
      <c r="H1077" t="s">
        <v>2380</v>
      </c>
      <c r="I1077" s="10" t="str">
        <f>IF(B1077&lt;18.5,"Underweight",IF(B1077&lt;25,"Normalweight",IF(B1077&lt;30,"Overweight","Obesity")))</f>
        <v>Overweight</v>
      </c>
      <c r="J1077" s="10" t="str">
        <f>IF(C1076&lt;5.7,"Normal",IF(C1076&lt;6.5,"Prediabetes","Diabetes"))</f>
        <v>Normal</v>
      </c>
    </row>
    <row r="1078" spans="1:10" x14ac:dyDescent="0.3">
      <c r="A1078" t="s">
        <v>1294</v>
      </c>
      <c r="B1078">
        <v>23.14</v>
      </c>
      <c r="C1078">
        <v>4.1500000000000004</v>
      </c>
      <c r="D1078" t="s">
        <v>2381</v>
      </c>
      <c r="E1078" t="s">
        <v>2380</v>
      </c>
      <c r="F1078" t="s">
        <v>2380</v>
      </c>
      <c r="G1078">
        <v>1</v>
      </c>
      <c r="H1078" t="s">
        <v>2380</v>
      </c>
      <c r="I1078" s="10" t="str">
        <f>IF(B1078&lt;18.5,"Underweight",IF(B1078&lt;25,"Normalweight",IF(B1078&lt;30,"Overweight","Obesity")))</f>
        <v>Normalweight</v>
      </c>
      <c r="J1078" s="10" t="str">
        <f>IF(C1077&lt;5.7,"Normal",IF(C1077&lt;6.5,"Prediabetes","Diabetes"))</f>
        <v>Normal</v>
      </c>
    </row>
    <row r="1079" spans="1:10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>
        <v>0</v>
      </c>
      <c r="H1079" t="s">
        <v>2380</v>
      </c>
      <c r="I1079" s="10" t="str">
        <f>IF(B1079&lt;18.5,"Underweight",IF(B1079&lt;25,"Normalweight",IF(B1079&lt;30,"Overweight","Obesity")))</f>
        <v>Obesity</v>
      </c>
      <c r="J1079" s="10" t="str">
        <f>IF(C1078&lt;5.7,"Normal",IF(C1078&lt;6.5,"Prediabetes","Diabetes"))</f>
        <v>Normal</v>
      </c>
    </row>
    <row r="1080" spans="1:10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>
        <v>0</v>
      </c>
      <c r="H1080" t="s">
        <v>2380</v>
      </c>
      <c r="I1080" s="10" t="str">
        <f>IF(B1080&lt;18.5,"Underweight",IF(B1080&lt;25,"Normalweight",IF(B1080&lt;30,"Overweight","Obesity")))</f>
        <v>Overweight</v>
      </c>
      <c r="J1080" s="10" t="str">
        <f>IF(C1079&lt;5.7,"Normal",IF(C1079&lt;6.5,"Prediabetes","Diabetes"))</f>
        <v>Diabetes</v>
      </c>
    </row>
    <row r="1081" spans="1:10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>
        <v>0</v>
      </c>
      <c r="H1081" t="s">
        <v>2380</v>
      </c>
      <c r="I1081" s="10" t="str">
        <f>IF(B1081&lt;18.5,"Underweight",IF(B1081&lt;25,"Normalweight",IF(B1081&lt;30,"Overweight","Obesity")))</f>
        <v>Obesity</v>
      </c>
      <c r="J1081" s="10" t="str">
        <f>IF(C1080&lt;5.7,"Normal",IF(C1080&lt;6.5,"Prediabetes","Diabetes"))</f>
        <v>Diabetes</v>
      </c>
    </row>
    <row r="1082" spans="1:10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>
        <v>0</v>
      </c>
      <c r="H1082" t="s">
        <v>2380</v>
      </c>
      <c r="I1082" s="10" t="str">
        <f>IF(B1082&lt;18.5,"Underweight",IF(B1082&lt;25,"Normalweight",IF(B1082&lt;30,"Overweight","Obesity")))</f>
        <v>Normalweight</v>
      </c>
      <c r="J1082" s="10" t="str">
        <f>IF(C1081&lt;5.7,"Normal",IF(C1081&lt;6.5,"Prediabetes","Diabetes"))</f>
        <v>Diabetes</v>
      </c>
    </row>
    <row r="1083" spans="1:10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2382</v>
      </c>
      <c r="G1083">
        <v>1</v>
      </c>
      <c r="H1083" t="s">
        <v>2380</v>
      </c>
      <c r="I1083" s="10" t="str">
        <f>IF(B1083&lt;18.5,"Underweight",IF(B1083&lt;25,"Normalweight",IF(B1083&lt;30,"Overweight","Obesity")))</f>
        <v>Obesity</v>
      </c>
      <c r="J1083" s="10" t="str">
        <f>IF(C1082&lt;5.7,"Normal",IF(C1082&lt;6.5,"Prediabetes","Diabetes"))</f>
        <v>Diabetes</v>
      </c>
    </row>
    <row r="1084" spans="1:10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  <c r="I1084" s="10" t="str">
        <f>IF(B1084&lt;18.5,"Underweight",IF(B1084&lt;25,"Normalweight",IF(B1084&lt;30,"Overweight","Obesity")))</f>
        <v>Overweight</v>
      </c>
      <c r="J1084" s="10" t="str">
        <f>IF(C1083&lt;5.7,"Normal",IF(C1083&lt;6.5,"Prediabetes","Diabetes"))</f>
        <v>Prediabetes</v>
      </c>
    </row>
    <row r="1085" spans="1:10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>
        <v>0</v>
      </c>
      <c r="H1085" t="s">
        <v>2380</v>
      </c>
      <c r="I1085" s="10" t="str">
        <f>IF(B1085&lt;18.5,"Underweight",IF(B1085&lt;25,"Normalweight",IF(B1085&lt;30,"Overweight","Obesity")))</f>
        <v>Obesity</v>
      </c>
      <c r="J1085" s="10" t="str">
        <f>IF(C1084&lt;5.7,"Normal",IF(C1084&lt;6.5,"Prediabetes","Diabetes"))</f>
        <v>Diabetes</v>
      </c>
    </row>
    <row r="1086" spans="1:10" x14ac:dyDescent="0.3">
      <c r="A1086" t="s">
        <v>1286</v>
      </c>
      <c r="B1086">
        <v>28.215</v>
      </c>
      <c r="C1086">
        <v>7.56</v>
      </c>
      <c r="D1086" t="s">
        <v>2381</v>
      </c>
      <c r="E1086" t="s">
        <v>2380</v>
      </c>
      <c r="F1086" t="s">
        <v>2380</v>
      </c>
      <c r="G1086">
        <v>1</v>
      </c>
      <c r="H1086" t="s">
        <v>2380</v>
      </c>
      <c r="I1086" s="10" t="str">
        <f>IF(B1086&lt;18.5,"Underweight",IF(B1086&lt;25,"Normalweight",IF(B1086&lt;30,"Overweight","Obesity")))</f>
        <v>Overweight</v>
      </c>
      <c r="J1086" s="10" t="str">
        <f>IF(C1085&lt;5.7,"Normal",IF(C1085&lt;6.5,"Prediabetes","Diabetes"))</f>
        <v>Normal</v>
      </c>
    </row>
    <row r="1087" spans="1:10" x14ac:dyDescent="0.3">
      <c r="A1087" t="s">
        <v>1285</v>
      </c>
      <c r="B1087">
        <v>26.12</v>
      </c>
      <c r="C1087">
        <v>4.17</v>
      </c>
      <c r="D1087" t="s">
        <v>2381</v>
      </c>
      <c r="E1087" t="s">
        <v>2380</v>
      </c>
      <c r="F1087" t="s">
        <v>2382</v>
      </c>
      <c r="G1087">
        <v>1</v>
      </c>
      <c r="H1087" t="s">
        <v>2380</v>
      </c>
      <c r="I1087" s="10" t="str">
        <f>IF(B1087&lt;18.5,"Underweight",IF(B1087&lt;25,"Normalweight",IF(B1087&lt;30,"Overweight","Obesity")))</f>
        <v>Overweight</v>
      </c>
      <c r="J1087" s="10" t="str">
        <f>IF(C1086&lt;5.7,"Normal",IF(C1086&lt;6.5,"Prediabetes","Diabetes"))</f>
        <v>Diabetes</v>
      </c>
    </row>
    <row r="1088" spans="1:10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  <c r="I1088" s="10" t="str">
        <f>IF(B1088&lt;18.5,"Underweight",IF(B1088&lt;25,"Normalweight",IF(B1088&lt;30,"Overweight","Obesity")))</f>
        <v>Obesity</v>
      </c>
      <c r="J1088" s="10" t="str">
        <f>IF(C1087&lt;5.7,"Normal",IF(C1087&lt;6.5,"Prediabetes","Diabetes"))</f>
        <v>Normal</v>
      </c>
    </row>
    <row r="1089" spans="1:10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  <c r="I1089" s="10" t="str">
        <f>IF(B1089&lt;18.5,"Underweight",IF(B1089&lt;25,"Normalweight",IF(B1089&lt;30,"Overweight","Obesity")))</f>
        <v>Obesity</v>
      </c>
      <c r="J1089" s="10" t="str">
        <f>IF(C1088&lt;5.7,"Normal",IF(C1088&lt;6.5,"Prediabetes","Diabetes"))</f>
        <v>Diabetes</v>
      </c>
    </row>
    <row r="1090" spans="1:10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>
        <v>0</v>
      </c>
      <c r="H1090" t="s">
        <v>2380</v>
      </c>
      <c r="I1090" s="10" t="str">
        <f>IF(B1090&lt;18.5,"Underweight",IF(B1090&lt;25,"Normalweight",IF(B1090&lt;30,"Overweight","Obesity")))</f>
        <v>Overweight</v>
      </c>
      <c r="J1090" s="10" t="str">
        <f>IF(C1089&lt;5.7,"Normal",IF(C1089&lt;6.5,"Prediabetes","Diabetes"))</f>
        <v>Diabetes</v>
      </c>
    </row>
    <row r="1091" spans="1:10" x14ac:dyDescent="0.3">
      <c r="A1091" t="s">
        <v>1281</v>
      </c>
      <c r="B1091">
        <v>26.6</v>
      </c>
      <c r="C1091">
        <v>5.27</v>
      </c>
      <c r="D1091" t="s">
        <v>2381</v>
      </c>
      <c r="E1091" t="s">
        <v>2380</v>
      </c>
      <c r="F1091" t="s">
        <v>2382</v>
      </c>
      <c r="G1091">
        <v>1</v>
      </c>
      <c r="H1091" t="s">
        <v>2380</v>
      </c>
      <c r="I1091" s="10" t="str">
        <f>IF(B1091&lt;18.5,"Underweight",IF(B1091&lt;25,"Normalweight",IF(B1091&lt;30,"Overweight","Obesity")))</f>
        <v>Overweight</v>
      </c>
      <c r="J1091" s="10" t="str">
        <f>IF(C1090&lt;5.7,"Normal",IF(C1090&lt;6.5,"Prediabetes","Diabetes"))</f>
        <v>Diabetes</v>
      </c>
    </row>
    <row r="1092" spans="1:10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>
        <v>0</v>
      </c>
      <c r="H1092" t="s">
        <v>2380</v>
      </c>
      <c r="I1092" s="10" t="str">
        <f>IF(B1092&lt;18.5,"Underweight",IF(B1092&lt;25,"Normalweight",IF(B1092&lt;30,"Overweight","Obesity")))</f>
        <v>Obesity</v>
      </c>
      <c r="J1092" s="10" t="str">
        <f>IF(C1091&lt;5.7,"Normal",IF(C1091&lt;6.5,"Prediabetes","Diabetes"))</f>
        <v>Normal</v>
      </c>
    </row>
    <row r="1093" spans="1:10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  <c r="I1093" s="10" t="str">
        <f>IF(B1093&lt;18.5,"Underweight",IF(B1093&lt;25,"Normalweight",IF(B1093&lt;30,"Overweight","Obesity")))</f>
        <v>Overweight</v>
      </c>
      <c r="J1093" s="10" t="str">
        <f>IF(C1092&lt;5.7,"Normal",IF(C1092&lt;6.5,"Prediabetes","Diabetes"))</f>
        <v>Diabetes</v>
      </c>
    </row>
    <row r="1094" spans="1:10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>
        <v>0</v>
      </c>
      <c r="H1094" t="s">
        <v>2380</v>
      </c>
      <c r="I1094" s="10" t="str">
        <f>IF(B1094&lt;18.5,"Underweight",IF(B1094&lt;25,"Normalweight",IF(B1094&lt;30,"Overweight","Obesity")))</f>
        <v>Obesity</v>
      </c>
      <c r="J1094" s="10" t="str">
        <f>IF(C1093&lt;5.7,"Normal",IF(C1093&lt;6.5,"Prediabetes","Diabetes"))</f>
        <v>Diabetes</v>
      </c>
    </row>
    <row r="1095" spans="1:10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>
        <v>0</v>
      </c>
      <c r="H1095" t="s">
        <v>2380</v>
      </c>
      <c r="I1095" s="10" t="str">
        <f>IF(B1095&lt;18.5,"Underweight",IF(B1095&lt;25,"Normalweight",IF(B1095&lt;30,"Overweight","Obesity")))</f>
        <v>Obesity</v>
      </c>
      <c r="J1095" s="10" t="str">
        <f>IF(C1094&lt;5.7,"Normal",IF(C1094&lt;6.5,"Prediabetes","Diabetes"))</f>
        <v>Diabetes</v>
      </c>
    </row>
    <row r="1096" spans="1:10" x14ac:dyDescent="0.3">
      <c r="A1096" t="s">
        <v>1276</v>
      </c>
      <c r="B1096">
        <v>38.6</v>
      </c>
      <c r="C1096">
        <v>7.19</v>
      </c>
      <c r="D1096" t="s">
        <v>2381</v>
      </c>
      <c r="E1096" t="s">
        <v>2380</v>
      </c>
      <c r="F1096" t="s">
        <v>2380</v>
      </c>
      <c r="G1096">
        <v>2</v>
      </c>
      <c r="H1096" t="s">
        <v>2380</v>
      </c>
      <c r="I1096" s="10" t="str">
        <f>IF(B1096&lt;18.5,"Underweight",IF(B1096&lt;25,"Normalweight",IF(B1096&lt;30,"Overweight","Obesity")))</f>
        <v>Obesity</v>
      </c>
      <c r="J1096" s="10" t="str">
        <f>IF(C1095&lt;5.7,"Normal",IF(C1095&lt;6.5,"Prediabetes","Diabetes"))</f>
        <v>Normal</v>
      </c>
    </row>
    <row r="1097" spans="1:10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>
        <v>0</v>
      </c>
      <c r="H1097" t="s">
        <v>2380</v>
      </c>
      <c r="I1097" s="10" t="str">
        <f>IF(B1097&lt;18.5,"Underweight",IF(B1097&lt;25,"Normalweight",IF(B1097&lt;30,"Overweight","Obesity")))</f>
        <v>Obesity</v>
      </c>
      <c r="J1097" s="10" t="str">
        <f>IF(C1096&lt;5.7,"Normal",IF(C1096&lt;6.5,"Prediabetes","Diabetes"))</f>
        <v>Diabetes</v>
      </c>
    </row>
    <row r="1098" spans="1:10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>
        <v>0</v>
      </c>
      <c r="H1098" t="s">
        <v>2380</v>
      </c>
      <c r="I1098" s="10" t="str">
        <f>IF(B1098&lt;18.5,"Underweight",IF(B1098&lt;25,"Normalweight",IF(B1098&lt;30,"Overweight","Obesity")))</f>
        <v>Obesity</v>
      </c>
      <c r="J1098" s="10" t="str">
        <f>IF(C1097&lt;5.7,"Normal",IF(C1097&lt;6.5,"Prediabetes","Diabetes"))</f>
        <v>Prediabetes</v>
      </c>
    </row>
    <row r="1099" spans="1:10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>
        <v>0</v>
      </c>
      <c r="H1099" t="s">
        <v>2380</v>
      </c>
      <c r="I1099" s="10" t="str">
        <f>IF(B1099&lt;18.5,"Underweight",IF(B1099&lt;25,"Normalweight",IF(B1099&lt;30,"Overweight","Obesity")))</f>
        <v>Normalweight</v>
      </c>
      <c r="J1099" s="10" t="str">
        <f>IF(C1098&lt;5.7,"Normal",IF(C1098&lt;6.5,"Prediabetes","Diabetes"))</f>
        <v>Normal</v>
      </c>
    </row>
    <row r="1100" spans="1:10" x14ac:dyDescent="0.3">
      <c r="A1100" t="s">
        <v>1272</v>
      </c>
      <c r="B1100">
        <v>23.96</v>
      </c>
      <c r="C1100">
        <v>9.58</v>
      </c>
      <c r="D1100" t="s">
        <v>2381</v>
      </c>
      <c r="E1100" t="s">
        <v>2380</v>
      </c>
      <c r="F1100" t="s">
        <v>2382</v>
      </c>
      <c r="G1100">
        <v>1</v>
      </c>
      <c r="H1100" t="s">
        <v>2380</v>
      </c>
      <c r="I1100" s="10" t="str">
        <f>IF(B1100&lt;18.5,"Underweight",IF(B1100&lt;25,"Normalweight",IF(B1100&lt;30,"Overweight","Obesity")))</f>
        <v>Normalweight</v>
      </c>
      <c r="J1100" s="10" t="str">
        <f>IF(C1099&lt;5.7,"Normal",IF(C1099&lt;6.5,"Prediabetes","Diabetes"))</f>
        <v>Diabetes</v>
      </c>
    </row>
    <row r="1101" spans="1:10" x14ac:dyDescent="0.3">
      <c r="A1101" t="s">
        <v>1271</v>
      </c>
      <c r="B1101">
        <v>35.93</v>
      </c>
      <c r="C1101">
        <v>6.4</v>
      </c>
      <c r="D1101" t="s">
        <v>2381</v>
      </c>
      <c r="E1101" t="s">
        <v>2380</v>
      </c>
      <c r="F1101" t="s">
        <v>2380</v>
      </c>
      <c r="G1101">
        <v>1</v>
      </c>
      <c r="H1101" t="s">
        <v>2380</v>
      </c>
      <c r="I1101" s="10" t="str">
        <f>IF(B1101&lt;18.5,"Underweight",IF(B1101&lt;25,"Normalweight",IF(B1101&lt;30,"Overweight","Obesity")))</f>
        <v>Obesity</v>
      </c>
      <c r="J1101" s="10" t="str">
        <f>IF(C1100&lt;5.7,"Normal",IF(C1100&lt;6.5,"Prediabetes","Diabetes"))</f>
        <v>Diabetes</v>
      </c>
    </row>
    <row r="1102" spans="1:10" x14ac:dyDescent="0.3">
      <c r="A1102" t="s">
        <v>1270</v>
      </c>
      <c r="B1102">
        <v>26.11</v>
      </c>
      <c r="C1102">
        <v>6.8</v>
      </c>
      <c r="D1102" t="s">
        <v>2381</v>
      </c>
      <c r="E1102" t="s">
        <v>2380</v>
      </c>
      <c r="F1102" t="s">
        <v>2380</v>
      </c>
      <c r="G1102">
        <v>2</v>
      </c>
      <c r="H1102" t="s">
        <v>2380</v>
      </c>
      <c r="I1102" s="10" t="str">
        <f>IF(B1102&lt;18.5,"Underweight",IF(B1102&lt;25,"Normalweight",IF(B1102&lt;30,"Overweight","Obesity")))</f>
        <v>Overweight</v>
      </c>
      <c r="J1102" s="10" t="str">
        <f>IF(C1101&lt;5.7,"Normal",IF(C1101&lt;6.5,"Prediabetes","Diabetes"))</f>
        <v>Prediabetes</v>
      </c>
    </row>
    <row r="1103" spans="1:10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  <c r="I1103" s="10" t="str">
        <f>IF(B1103&lt;18.5,"Underweight",IF(B1103&lt;25,"Normalweight",IF(B1103&lt;30,"Overweight","Obesity")))</f>
        <v>Obesity</v>
      </c>
      <c r="J1103" s="10" t="str">
        <f>IF(C1102&lt;5.7,"Normal",IF(C1102&lt;6.5,"Prediabetes","Diabetes"))</f>
        <v>Diabetes</v>
      </c>
    </row>
    <row r="1104" spans="1:10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  <c r="I1104" s="10" t="str">
        <f>IF(B1104&lt;18.5,"Underweight",IF(B1104&lt;25,"Normalweight",IF(B1104&lt;30,"Overweight","Obesity")))</f>
        <v>Overweight</v>
      </c>
      <c r="J1104" s="10" t="str">
        <f>IF(C1103&lt;5.7,"Normal",IF(C1103&lt;6.5,"Prediabetes","Diabetes"))</f>
        <v>Diabetes</v>
      </c>
    </row>
    <row r="1105" spans="1:10" x14ac:dyDescent="0.3">
      <c r="A1105" t="s">
        <v>1267</v>
      </c>
      <c r="B1105">
        <v>31.28</v>
      </c>
      <c r="C1105">
        <v>6.94</v>
      </c>
      <c r="D1105" t="s">
        <v>2381</v>
      </c>
      <c r="E1105" t="s">
        <v>2380</v>
      </c>
      <c r="F1105" t="s">
        <v>2380</v>
      </c>
      <c r="G1105">
        <v>1</v>
      </c>
      <c r="H1105" t="s">
        <v>2380</v>
      </c>
      <c r="I1105" s="10" t="str">
        <f>IF(B1105&lt;18.5,"Underweight",IF(B1105&lt;25,"Normalweight",IF(B1105&lt;30,"Overweight","Obesity")))</f>
        <v>Obesity</v>
      </c>
      <c r="J1105" s="10" t="str">
        <f>IF(C1104&lt;5.7,"Normal",IF(C1104&lt;6.5,"Prediabetes","Diabetes"))</f>
        <v>Diabetes</v>
      </c>
    </row>
    <row r="1106" spans="1:10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>
        <v>0</v>
      </c>
      <c r="H1106" t="s">
        <v>2380</v>
      </c>
      <c r="I1106" s="10" t="str">
        <f>IF(B1106&lt;18.5,"Underweight",IF(B1106&lt;25,"Normalweight",IF(B1106&lt;30,"Overweight","Obesity")))</f>
        <v>Obesity</v>
      </c>
      <c r="J1106" s="10" t="str">
        <f>IF(C1105&lt;5.7,"Normal",IF(C1105&lt;6.5,"Prediabetes","Diabetes"))</f>
        <v>Diabetes</v>
      </c>
    </row>
    <row r="1107" spans="1:10" x14ac:dyDescent="0.3">
      <c r="A1107" t="s">
        <v>1265</v>
      </c>
      <c r="B1107">
        <v>38.28</v>
      </c>
      <c r="C1107">
        <v>10.17</v>
      </c>
      <c r="D1107" t="s">
        <v>2381</v>
      </c>
      <c r="E1107" t="s">
        <v>2380</v>
      </c>
      <c r="F1107" t="s">
        <v>2380</v>
      </c>
      <c r="G1107">
        <v>0</v>
      </c>
      <c r="H1107" t="s">
        <v>2380</v>
      </c>
      <c r="I1107" s="10" t="str">
        <f>IF(B1107&lt;18.5,"Underweight",IF(B1107&lt;25,"Normalweight",IF(B1107&lt;30,"Overweight","Obesity")))</f>
        <v>Obesity</v>
      </c>
      <c r="J1107" s="10" t="str">
        <f>IF(C1106&lt;5.7,"Normal",IF(C1106&lt;6.5,"Prediabetes","Diabetes"))</f>
        <v>Diabetes</v>
      </c>
    </row>
    <row r="1108" spans="1:10" x14ac:dyDescent="0.3">
      <c r="A1108" t="s">
        <v>1264</v>
      </c>
      <c r="B1108">
        <v>29.9</v>
      </c>
      <c r="C1108">
        <v>8.9600000000000009</v>
      </c>
      <c r="D1108" t="s">
        <v>2381</v>
      </c>
      <c r="E1108" t="s">
        <v>2380</v>
      </c>
      <c r="F1108" t="s">
        <v>2380</v>
      </c>
      <c r="G1108">
        <v>0</v>
      </c>
      <c r="H1108" t="s">
        <v>2380</v>
      </c>
      <c r="I1108" s="10" t="str">
        <f>IF(B1108&lt;18.5,"Underweight",IF(B1108&lt;25,"Normalweight",IF(B1108&lt;30,"Overweight","Obesity")))</f>
        <v>Overweight</v>
      </c>
      <c r="J1108" s="10" t="str">
        <f>IF(C1107&lt;5.7,"Normal",IF(C1107&lt;6.5,"Prediabetes","Diabetes"))</f>
        <v>Diabetes</v>
      </c>
    </row>
    <row r="1109" spans="1:10" x14ac:dyDescent="0.3">
      <c r="A1109" t="s">
        <v>1263</v>
      </c>
      <c r="B1109">
        <v>23.18</v>
      </c>
      <c r="C1109">
        <v>6.96</v>
      </c>
      <c r="D1109" t="s">
        <v>2381</v>
      </c>
      <c r="E1109" t="s">
        <v>2380</v>
      </c>
      <c r="F1109" t="s">
        <v>2380</v>
      </c>
      <c r="G1109">
        <v>2</v>
      </c>
      <c r="H1109" t="s">
        <v>2380</v>
      </c>
      <c r="I1109" s="10" t="str">
        <f>IF(B1109&lt;18.5,"Underweight",IF(B1109&lt;25,"Normalweight",IF(B1109&lt;30,"Overweight","Obesity")))</f>
        <v>Normalweight</v>
      </c>
      <c r="J1109" s="10" t="str">
        <f>IF(C1108&lt;5.7,"Normal",IF(C1108&lt;6.5,"Prediabetes","Diabetes"))</f>
        <v>Diabetes</v>
      </c>
    </row>
    <row r="1110" spans="1:10" x14ac:dyDescent="0.3">
      <c r="A1110" t="s">
        <v>1262</v>
      </c>
      <c r="B1110">
        <v>33.020000000000003</v>
      </c>
      <c r="C1110">
        <v>5.07</v>
      </c>
      <c r="D1110" t="s">
        <v>2381</v>
      </c>
      <c r="E1110" t="s">
        <v>2380</v>
      </c>
      <c r="F1110" t="s">
        <v>2380</v>
      </c>
      <c r="G1110">
        <v>0</v>
      </c>
      <c r="H1110" t="s">
        <v>2380</v>
      </c>
      <c r="I1110" s="10" t="str">
        <f>IF(B1110&lt;18.5,"Underweight",IF(B1110&lt;25,"Normalweight",IF(B1110&lt;30,"Overweight","Obesity")))</f>
        <v>Obesity</v>
      </c>
      <c r="J1110" s="10" t="str">
        <f>IF(C1109&lt;5.7,"Normal",IF(C1109&lt;6.5,"Prediabetes","Diabetes"))</f>
        <v>Diabetes</v>
      </c>
    </row>
    <row r="1111" spans="1:10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  <c r="I1111" s="10" t="str">
        <f>IF(B1111&lt;18.5,"Underweight",IF(B1111&lt;25,"Normalweight",IF(B1111&lt;30,"Overweight","Obesity")))</f>
        <v>Overweight</v>
      </c>
      <c r="J1111" s="10" t="str">
        <f>IF(C1110&lt;5.7,"Normal",IF(C1110&lt;6.5,"Prediabetes","Diabetes"))</f>
        <v>Normal</v>
      </c>
    </row>
    <row r="1112" spans="1:10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  <c r="I1112" s="10" t="str">
        <f>IF(B1112&lt;18.5,"Underweight",IF(B1112&lt;25,"Normalweight",IF(B1112&lt;30,"Overweight","Obesity")))</f>
        <v>Normalweight</v>
      </c>
      <c r="J1112" s="10" t="str">
        <f t="shared" ref="J1090:J1153" si="16">IF(C1111&lt;5.7,"Normal",IF(C1111&lt;6.5,"Prediabetes","Diabetes"))</f>
        <v>Prediabetes</v>
      </c>
    </row>
    <row r="1113" spans="1:10" x14ac:dyDescent="0.3">
      <c r="A1113" t="s">
        <v>1259</v>
      </c>
      <c r="B1113">
        <v>32.659999999999997</v>
      </c>
      <c r="C1113">
        <v>8.92</v>
      </c>
      <c r="D1113" t="s">
        <v>2381</v>
      </c>
      <c r="E1113" t="s">
        <v>2380</v>
      </c>
      <c r="F1113" t="s">
        <v>2380</v>
      </c>
      <c r="G1113">
        <v>0</v>
      </c>
      <c r="H1113" t="s">
        <v>2380</v>
      </c>
      <c r="I1113" s="10" t="str">
        <f>IF(B1113&lt;18.5,"Underweight",IF(B1113&lt;25,"Normalweight",IF(B1113&lt;30,"Overweight","Obesity")))</f>
        <v>Obesity</v>
      </c>
      <c r="J1113" s="10" t="str">
        <f t="shared" si="16"/>
        <v>Diabetes</v>
      </c>
    </row>
    <row r="1114" spans="1:10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>
        <v>0</v>
      </c>
      <c r="H1114" t="s">
        <v>2380</v>
      </c>
      <c r="I1114" s="10" t="str">
        <f>IF(B1114&lt;18.5,"Underweight",IF(B1114&lt;25,"Normalweight",IF(B1114&lt;30,"Overweight","Obesity")))</f>
        <v>Obesity</v>
      </c>
      <c r="J1114" s="10" t="str">
        <f t="shared" si="16"/>
        <v>Diabetes</v>
      </c>
    </row>
    <row r="1115" spans="1:10" x14ac:dyDescent="0.3">
      <c r="A1115" t="s">
        <v>1257</v>
      </c>
      <c r="B1115">
        <v>47.2</v>
      </c>
      <c r="C1115">
        <v>6.29</v>
      </c>
      <c r="D1115" t="s">
        <v>2381</v>
      </c>
      <c r="E1115" t="s">
        <v>2380</v>
      </c>
      <c r="F1115" t="s">
        <v>2382</v>
      </c>
      <c r="G1115">
        <v>1</v>
      </c>
      <c r="H1115" t="s">
        <v>2380</v>
      </c>
      <c r="I1115" s="10" t="str">
        <f>IF(B1115&lt;18.5,"Underweight",IF(B1115&lt;25,"Normalweight",IF(B1115&lt;30,"Overweight","Obesity")))</f>
        <v>Obesity</v>
      </c>
      <c r="J1115" s="10" t="str">
        <f t="shared" si="16"/>
        <v>Diabetes</v>
      </c>
    </row>
    <row r="1116" spans="1:10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  <c r="I1116" s="10" t="str">
        <f>IF(B1116&lt;18.5,"Underweight",IF(B1116&lt;25,"Normalweight",IF(B1116&lt;30,"Overweight","Obesity")))</f>
        <v>Obesity</v>
      </c>
      <c r="J1116" s="10" t="str">
        <f t="shared" si="16"/>
        <v>Prediabetes</v>
      </c>
    </row>
    <row r="1117" spans="1:10" x14ac:dyDescent="0.3">
      <c r="A1117" t="s">
        <v>1255</v>
      </c>
      <c r="B1117">
        <v>33.914999999999999</v>
      </c>
      <c r="C1117">
        <v>6.66</v>
      </c>
      <c r="D1117" t="s">
        <v>2381</v>
      </c>
      <c r="E1117" t="s">
        <v>2380</v>
      </c>
      <c r="F1117" t="s">
        <v>2380</v>
      </c>
      <c r="G1117">
        <v>1</v>
      </c>
      <c r="H1117" t="s">
        <v>2380</v>
      </c>
      <c r="I1117" s="10" t="str">
        <f>IF(B1117&lt;18.5,"Underweight",IF(B1117&lt;25,"Normalweight",IF(B1117&lt;30,"Overweight","Obesity")))</f>
        <v>Obesity</v>
      </c>
      <c r="J1117" s="10" t="str">
        <f t="shared" si="16"/>
        <v>Prediabetes</v>
      </c>
    </row>
    <row r="1118" spans="1:10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  <c r="I1118" s="10" t="str">
        <f>IF(B1118&lt;18.5,"Underweight",IF(B1118&lt;25,"Normalweight",IF(B1118&lt;30,"Overweight","Obesity")))</f>
        <v>Normalweight</v>
      </c>
      <c r="J1118" s="10" t="str">
        <f t="shared" si="16"/>
        <v>Diabetes</v>
      </c>
    </row>
    <row r="1119" spans="1:10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  <c r="I1119" s="10" t="str">
        <f>IF(B1119&lt;18.5,"Underweight",IF(B1119&lt;25,"Normalweight",IF(B1119&lt;30,"Overweight","Obesity")))</f>
        <v>Overweight</v>
      </c>
      <c r="J1119" s="10" t="str">
        <f t="shared" si="16"/>
        <v>Normal</v>
      </c>
    </row>
    <row r="1120" spans="1:10" x14ac:dyDescent="0.3">
      <c r="A1120" t="s">
        <v>1252</v>
      </c>
      <c r="B1120">
        <v>25.8</v>
      </c>
      <c r="C1120">
        <v>5.52</v>
      </c>
      <c r="D1120" t="s">
        <v>2381</v>
      </c>
      <c r="E1120" t="s">
        <v>2380</v>
      </c>
      <c r="F1120" t="s">
        <v>2380</v>
      </c>
      <c r="G1120">
        <v>0</v>
      </c>
      <c r="H1120" t="s">
        <v>2380</v>
      </c>
      <c r="I1120" s="10" t="str">
        <f>IF(B1120&lt;18.5,"Underweight",IF(B1120&lt;25,"Normalweight",IF(B1120&lt;30,"Overweight","Obesity")))</f>
        <v>Overweight</v>
      </c>
      <c r="J1120" s="10" t="str">
        <f t="shared" si="16"/>
        <v>Normal</v>
      </c>
    </row>
    <row r="1121" spans="1:10" x14ac:dyDescent="0.3">
      <c r="A1121" t="s">
        <v>1251</v>
      </c>
      <c r="B1121">
        <v>36.1</v>
      </c>
      <c r="C1121">
        <v>4.62</v>
      </c>
      <c r="D1121" t="s">
        <v>2381</v>
      </c>
      <c r="E1121" t="s">
        <v>2380</v>
      </c>
      <c r="F1121" t="s">
        <v>2382</v>
      </c>
      <c r="G1121">
        <v>1</v>
      </c>
      <c r="H1121" t="s">
        <v>2380</v>
      </c>
      <c r="I1121" s="10" t="str">
        <f>IF(B1121&lt;18.5,"Underweight",IF(B1121&lt;25,"Normalweight",IF(B1121&lt;30,"Overweight","Obesity")))</f>
        <v>Obesity</v>
      </c>
      <c r="J1121" s="10" t="str">
        <f>IF(C1120&lt;5.7,"Normal",IF(C1120&lt;6.5,"Prediabetes","Diabetes"))</f>
        <v>Normal</v>
      </c>
    </row>
    <row r="1122" spans="1:10" x14ac:dyDescent="0.3">
      <c r="A1122" t="s">
        <v>1250</v>
      </c>
      <c r="B1122">
        <v>30.495000000000001</v>
      </c>
      <c r="C1122">
        <v>5.74</v>
      </c>
      <c r="D1122" t="s">
        <v>2381</v>
      </c>
      <c r="E1122" t="s">
        <v>2380</v>
      </c>
      <c r="F1122" t="s">
        <v>2382</v>
      </c>
      <c r="G1122">
        <v>1</v>
      </c>
      <c r="H1122" t="s">
        <v>2380</v>
      </c>
      <c r="I1122" s="10" t="str">
        <f>IF(B1122&lt;18.5,"Underweight",IF(B1122&lt;25,"Normalweight",IF(B1122&lt;30,"Overweight","Obesity")))</f>
        <v>Obesity</v>
      </c>
      <c r="J1122" s="10" t="str">
        <f t="shared" si="16"/>
        <v>Normal</v>
      </c>
    </row>
    <row r="1123" spans="1:10" x14ac:dyDescent="0.3">
      <c r="A1123" t="s">
        <v>1249</v>
      </c>
      <c r="B1123">
        <v>21.4</v>
      </c>
      <c r="C1123">
        <v>6.3</v>
      </c>
      <c r="D1123" t="s">
        <v>2381</v>
      </c>
      <c r="E1123" t="s">
        <v>2380</v>
      </c>
      <c r="F1123" t="s">
        <v>2382</v>
      </c>
      <c r="G1123">
        <v>1</v>
      </c>
      <c r="H1123" t="s">
        <v>2380</v>
      </c>
      <c r="I1123" s="10" t="str">
        <f>IF(B1123&lt;18.5,"Underweight",IF(B1123&lt;25,"Normalweight",IF(B1123&lt;30,"Overweight","Obesity")))</f>
        <v>Normalweight</v>
      </c>
      <c r="J1123" s="10" t="str">
        <f t="shared" si="16"/>
        <v>Prediabetes</v>
      </c>
    </row>
    <row r="1124" spans="1:10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>
        <v>0</v>
      </c>
      <c r="H1124" t="s">
        <v>2380</v>
      </c>
      <c r="I1124" s="10" t="str">
        <f>IF(B1124&lt;18.5,"Underweight",IF(B1124&lt;25,"Normalweight",IF(B1124&lt;30,"Overweight","Obesity")))</f>
        <v>Obesity</v>
      </c>
      <c r="J1124" s="10" t="str">
        <f t="shared" si="16"/>
        <v>Prediabetes</v>
      </c>
    </row>
    <row r="1125" spans="1:10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2382</v>
      </c>
      <c r="G1125">
        <v>1</v>
      </c>
      <c r="H1125" t="s">
        <v>2380</v>
      </c>
      <c r="I1125" s="10" t="str">
        <f>IF(B1125&lt;18.5,"Underweight",IF(B1125&lt;25,"Normalweight",IF(B1125&lt;30,"Overweight","Obesity")))</f>
        <v>Overweight</v>
      </c>
      <c r="J1125" s="10" t="str">
        <f t="shared" si="16"/>
        <v>Diabetes</v>
      </c>
    </row>
    <row r="1126" spans="1:10" x14ac:dyDescent="0.3">
      <c r="A1126" t="s">
        <v>1246</v>
      </c>
      <c r="B1126">
        <v>34.76</v>
      </c>
      <c r="C1126">
        <v>5.92</v>
      </c>
      <c r="D1126" t="s">
        <v>2381</v>
      </c>
      <c r="E1126" t="s">
        <v>2380</v>
      </c>
      <c r="F1126" t="s">
        <v>2380</v>
      </c>
      <c r="G1126">
        <v>1</v>
      </c>
      <c r="H1126" t="s">
        <v>2380</v>
      </c>
      <c r="I1126" s="10" t="str">
        <f>IF(B1126&lt;18.5,"Underweight",IF(B1126&lt;25,"Normalweight",IF(B1126&lt;30,"Overweight","Obesity")))</f>
        <v>Obesity</v>
      </c>
      <c r="J1126" s="10" t="str">
        <f t="shared" si="16"/>
        <v>Prediabetes</v>
      </c>
    </row>
    <row r="1127" spans="1:10" x14ac:dyDescent="0.3">
      <c r="A1127" t="s">
        <v>1245</v>
      </c>
      <c r="B1127">
        <v>18.335000000000001</v>
      </c>
      <c r="C1127">
        <v>10.01</v>
      </c>
      <c r="D1127" t="s">
        <v>2381</v>
      </c>
      <c r="E1127" t="s">
        <v>2380</v>
      </c>
      <c r="F1127" t="s">
        <v>2380</v>
      </c>
      <c r="G1127">
        <v>2</v>
      </c>
      <c r="H1127" t="s">
        <v>2380</v>
      </c>
      <c r="I1127" s="10" t="str">
        <f>IF(B1127&lt;18.5,"Underweight",IF(B1127&lt;25,"Normalweight",IF(B1127&lt;30,"Overweight","Obesity")))</f>
        <v>Underweight</v>
      </c>
      <c r="J1127" s="10" t="str">
        <f t="shared" si="16"/>
        <v>Prediabetes</v>
      </c>
    </row>
    <row r="1128" spans="1:10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>
        <v>0</v>
      </c>
      <c r="H1128" t="s">
        <v>2380</v>
      </c>
      <c r="I1128" s="10" t="str">
        <f>IF(B1128&lt;18.5,"Underweight",IF(B1128&lt;25,"Normalweight",IF(B1128&lt;30,"Overweight","Obesity")))</f>
        <v>Obesity</v>
      </c>
      <c r="J1128" s="10" t="str">
        <f t="shared" si="16"/>
        <v>Diabetes</v>
      </c>
    </row>
    <row r="1129" spans="1:10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>
        <v>0</v>
      </c>
      <c r="H1129" t="s">
        <v>2380</v>
      </c>
      <c r="I1129" s="10" t="str">
        <f>IF(B1129&lt;18.5,"Underweight",IF(B1129&lt;25,"Normalweight",IF(B1129&lt;30,"Overweight","Obesity")))</f>
        <v>Overweight</v>
      </c>
      <c r="J1129" s="10" t="str">
        <f t="shared" si="16"/>
        <v>Diabetes</v>
      </c>
    </row>
    <row r="1130" spans="1:10" x14ac:dyDescent="0.3">
      <c r="A1130" t="s">
        <v>1242</v>
      </c>
      <c r="B1130">
        <v>24</v>
      </c>
      <c r="C1130">
        <v>4.01</v>
      </c>
      <c r="D1130" t="s">
        <v>2381</v>
      </c>
      <c r="E1130" t="s">
        <v>2380</v>
      </c>
      <c r="F1130" t="s">
        <v>2380</v>
      </c>
      <c r="G1130">
        <v>1</v>
      </c>
      <c r="H1130" t="s">
        <v>2380</v>
      </c>
      <c r="I1130" s="10" t="str">
        <f>IF(B1130&lt;18.5,"Underweight",IF(B1130&lt;25,"Normalweight",IF(B1130&lt;30,"Overweight","Obesity")))</f>
        <v>Normalweight</v>
      </c>
      <c r="J1130" s="10" t="str">
        <f t="shared" si="16"/>
        <v>Diabetes</v>
      </c>
    </row>
    <row r="1131" spans="1:10" x14ac:dyDescent="0.3">
      <c r="A1131" t="s">
        <v>1241</v>
      </c>
      <c r="B1131">
        <v>31.78</v>
      </c>
      <c r="C1131">
        <v>4.24</v>
      </c>
      <c r="D1131" t="s">
        <v>2381</v>
      </c>
      <c r="E1131" t="s">
        <v>2380</v>
      </c>
      <c r="F1131" t="s">
        <v>2382</v>
      </c>
      <c r="G1131">
        <v>1</v>
      </c>
      <c r="H1131" t="s">
        <v>2380</v>
      </c>
      <c r="I1131" s="10" t="str">
        <f>IF(B1131&lt;18.5,"Underweight",IF(B1131&lt;25,"Normalweight",IF(B1131&lt;30,"Overweight","Obesity")))</f>
        <v>Obesity</v>
      </c>
      <c r="J1131" s="10" t="str">
        <f>IF(C1130&lt;5.7,"Normal",IF(C1130&lt;6.5,"Prediabetes","Diabetes"))</f>
        <v>Normal</v>
      </c>
    </row>
    <row r="1132" spans="1:10" x14ac:dyDescent="0.3">
      <c r="A1132" t="s">
        <v>1240</v>
      </c>
      <c r="B1132">
        <v>32.25</v>
      </c>
      <c r="C1132">
        <v>5.36</v>
      </c>
      <c r="D1132" t="s">
        <v>2381</v>
      </c>
      <c r="E1132" t="s">
        <v>2380</v>
      </c>
      <c r="F1132" t="s">
        <v>2380</v>
      </c>
      <c r="G1132">
        <v>0</v>
      </c>
      <c r="H1132" t="s">
        <v>2380</v>
      </c>
      <c r="I1132" s="10" t="str">
        <f>IF(B1132&lt;18.5,"Underweight",IF(B1132&lt;25,"Normalweight",IF(B1132&lt;30,"Overweight","Obesity")))</f>
        <v>Obesity</v>
      </c>
      <c r="J1132" s="10" t="str">
        <f t="shared" si="16"/>
        <v>Normal</v>
      </c>
    </row>
    <row r="1133" spans="1:10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  <c r="I1133" s="10" t="str">
        <f>IF(B1133&lt;18.5,"Underweight",IF(B1133&lt;25,"Normalweight",IF(B1133&lt;30,"Overweight","Obesity")))</f>
        <v>Obesity</v>
      </c>
      <c r="J1133" s="10" t="str">
        <f t="shared" si="16"/>
        <v>Normal</v>
      </c>
    </row>
    <row r="1134" spans="1:10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>
        <v>0</v>
      </c>
      <c r="H1134" t="s">
        <v>2380</v>
      </c>
      <c r="I1134" s="10" t="str">
        <f>IF(B1134&lt;18.5,"Underweight",IF(B1134&lt;25,"Normalweight",IF(B1134&lt;30,"Overweight","Obesity")))</f>
        <v>Normalweight</v>
      </c>
      <c r="J1134" s="10" t="str">
        <f t="shared" si="16"/>
        <v>Normal</v>
      </c>
    </row>
    <row r="1135" spans="1:10" x14ac:dyDescent="0.3">
      <c r="A1135" t="s">
        <v>1237</v>
      </c>
      <c r="B1135">
        <v>45.72</v>
      </c>
      <c r="C1135">
        <v>4.2300000000000004</v>
      </c>
      <c r="D1135" t="s">
        <v>2381</v>
      </c>
      <c r="E1135" t="s">
        <v>2380</v>
      </c>
      <c r="F1135" t="s">
        <v>2380</v>
      </c>
      <c r="G1135">
        <v>0</v>
      </c>
      <c r="H1135" t="s">
        <v>2380</v>
      </c>
      <c r="I1135" s="10" t="str">
        <f>IF(B1135&lt;18.5,"Underweight",IF(B1135&lt;25,"Normalweight",IF(B1135&lt;30,"Overweight","Obesity")))</f>
        <v>Obesity</v>
      </c>
      <c r="J1135" s="10" t="str">
        <f t="shared" si="16"/>
        <v>Diabetes</v>
      </c>
    </row>
    <row r="1136" spans="1:10" x14ac:dyDescent="0.3">
      <c r="A1136" t="s">
        <v>1236</v>
      </c>
      <c r="B1136">
        <v>25</v>
      </c>
      <c r="C1136">
        <v>5.32</v>
      </c>
      <c r="D1136" t="s">
        <v>2381</v>
      </c>
      <c r="E1136" t="s">
        <v>2380</v>
      </c>
      <c r="F1136" t="s">
        <v>2380</v>
      </c>
      <c r="G1136">
        <v>2</v>
      </c>
      <c r="H1136" t="s">
        <v>2380</v>
      </c>
      <c r="I1136" s="10" t="str">
        <f>IF(B1136&lt;18.5,"Underweight",IF(B1136&lt;25,"Normalweight",IF(B1136&lt;30,"Overweight","Obesity")))</f>
        <v>Overweight</v>
      </c>
      <c r="J1136" s="10" t="str">
        <f t="shared" si="16"/>
        <v>Normal</v>
      </c>
    </row>
    <row r="1137" spans="1:10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>
        <v>0</v>
      </c>
      <c r="H1137" t="s">
        <v>2380</v>
      </c>
      <c r="I1137" s="10" t="str">
        <f>IF(B1137&lt;18.5,"Underweight",IF(B1137&lt;25,"Normalweight",IF(B1137&lt;30,"Overweight","Obesity")))</f>
        <v>Obesity</v>
      </c>
      <c r="J1137" s="10" t="str">
        <f t="shared" si="16"/>
        <v>Normal</v>
      </c>
    </row>
    <row r="1138" spans="1:10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>
        <v>0</v>
      </c>
      <c r="H1138" t="s">
        <v>2380</v>
      </c>
      <c r="I1138" s="10" t="str">
        <f>IF(B1138&lt;18.5,"Underweight",IF(B1138&lt;25,"Normalweight",IF(B1138&lt;30,"Overweight","Obesity")))</f>
        <v>Obesity</v>
      </c>
      <c r="J1138" s="10" t="str">
        <f t="shared" si="16"/>
        <v>Diabetes</v>
      </c>
    </row>
    <row r="1139" spans="1:10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>
        <v>0</v>
      </c>
      <c r="H1139" t="s">
        <v>2380</v>
      </c>
      <c r="I1139" s="10" t="str">
        <f>IF(B1139&lt;18.5,"Underweight",IF(B1139&lt;25,"Normalweight",IF(B1139&lt;30,"Overweight","Obesity")))</f>
        <v>Obesity</v>
      </c>
      <c r="J1139" s="10" t="str">
        <f t="shared" si="16"/>
        <v>Diabetes</v>
      </c>
    </row>
    <row r="1140" spans="1:10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>
        <v>0</v>
      </c>
      <c r="H1140" t="s">
        <v>2380</v>
      </c>
      <c r="I1140" s="10" t="str">
        <f>IF(B1140&lt;18.5,"Underweight",IF(B1140&lt;25,"Normalweight",IF(B1140&lt;30,"Overweight","Obesity")))</f>
        <v>Obesity</v>
      </c>
      <c r="J1140" s="10" t="str">
        <f t="shared" si="16"/>
        <v>Diabetes</v>
      </c>
    </row>
    <row r="1141" spans="1:10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  <c r="I1141" s="10" t="str">
        <f>IF(B1141&lt;18.5,"Underweight",IF(B1141&lt;25,"Normalweight",IF(B1141&lt;30,"Overweight","Obesity")))</f>
        <v>Obesity</v>
      </c>
      <c r="J1141" s="10" t="str">
        <f>IF(C1140&lt;5.7,"Normal",IF(C1140&lt;6.5,"Prediabetes","Diabetes"))</f>
        <v>Diabetes</v>
      </c>
    </row>
    <row r="1142" spans="1:10" x14ac:dyDescent="0.3">
      <c r="A1142" t="s">
        <v>1230</v>
      </c>
      <c r="B1142">
        <v>28.88</v>
      </c>
      <c r="C1142">
        <v>4.8600000000000003</v>
      </c>
      <c r="D1142" t="s">
        <v>2381</v>
      </c>
      <c r="E1142" t="s">
        <v>2380</v>
      </c>
      <c r="F1142" t="s">
        <v>2382</v>
      </c>
      <c r="G1142">
        <v>1</v>
      </c>
      <c r="H1142" t="s">
        <v>2380</v>
      </c>
      <c r="I1142" s="10" t="str">
        <f>IF(B1142&lt;18.5,"Underweight",IF(B1142&lt;25,"Normalweight",IF(B1142&lt;30,"Overweight","Obesity")))</f>
        <v>Overweight</v>
      </c>
      <c r="J1142" s="10" t="str">
        <f t="shared" si="16"/>
        <v>Prediabetes</v>
      </c>
    </row>
    <row r="1143" spans="1:10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>
        <v>0</v>
      </c>
      <c r="H1143" t="s">
        <v>2380</v>
      </c>
      <c r="I1143" s="10" t="str">
        <f>IF(B1143&lt;18.5,"Underweight",IF(B1143&lt;25,"Normalweight",IF(B1143&lt;30,"Overweight","Obesity")))</f>
        <v>Obesity</v>
      </c>
      <c r="J1143" s="10" t="str">
        <f t="shared" si="16"/>
        <v>Normal</v>
      </c>
    </row>
    <row r="1144" spans="1:10" x14ac:dyDescent="0.3">
      <c r="A1144" t="s">
        <v>1228</v>
      </c>
      <c r="B1144">
        <v>24.32</v>
      </c>
      <c r="C1144">
        <v>6.15</v>
      </c>
      <c r="D1144" t="s">
        <v>2381</v>
      </c>
      <c r="E1144" t="s">
        <v>2380</v>
      </c>
      <c r="F1144" t="s">
        <v>2382</v>
      </c>
      <c r="G1144">
        <v>1</v>
      </c>
      <c r="H1144" t="s">
        <v>2380</v>
      </c>
      <c r="I1144" s="10" t="str">
        <f>IF(B1144&lt;18.5,"Underweight",IF(B1144&lt;25,"Normalweight",IF(B1144&lt;30,"Overweight","Obesity")))</f>
        <v>Normalweight</v>
      </c>
      <c r="J1144" s="10" t="str">
        <f t="shared" si="16"/>
        <v>Diabetes</v>
      </c>
    </row>
    <row r="1145" spans="1:10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>
        <v>0</v>
      </c>
      <c r="H1145" t="s">
        <v>2380</v>
      </c>
      <c r="I1145" s="10" t="str">
        <f>IF(B1145&lt;18.5,"Underweight",IF(B1145&lt;25,"Normalweight",IF(B1145&lt;30,"Overweight","Obesity")))</f>
        <v>Overweight</v>
      </c>
      <c r="J1145" s="10" t="str">
        <f t="shared" si="16"/>
        <v>Prediabetes</v>
      </c>
    </row>
    <row r="1146" spans="1:10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>
        <v>0</v>
      </c>
      <c r="H1146" t="s">
        <v>2380</v>
      </c>
      <c r="I1146" s="10" t="str">
        <f>IF(B1146&lt;18.5,"Underweight",IF(B1146&lt;25,"Normalweight",IF(B1146&lt;30,"Overweight","Obesity")))</f>
        <v>Normalweight</v>
      </c>
      <c r="J1146" s="10" t="str">
        <f t="shared" si="16"/>
        <v>Diabetes</v>
      </c>
    </row>
    <row r="1147" spans="1:10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>
        <v>0</v>
      </c>
      <c r="H1147" t="s">
        <v>2380</v>
      </c>
      <c r="I1147" s="10" t="str">
        <f>IF(B1147&lt;18.5,"Underweight",IF(B1147&lt;25,"Normalweight",IF(B1147&lt;30,"Overweight","Obesity")))</f>
        <v>Obesity</v>
      </c>
      <c r="J1147" s="10" t="str">
        <f t="shared" si="16"/>
        <v>Diabetes</v>
      </c>
    </row>
    <row r="1148" spans="1:10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  <c r="I1148" s="10" t="str">
        <f>IF(B1148&lt;18.5,"Underweight",IF(B1148&lt;25,"Normalweight",IF(B1148&lt;30,"Overweight","Obesity")))</f>
        <v>Obesity</v>
      </c>
      <c r="J1148" s="10" t="str">
        <f t="shared" si="16"/>
        <v>Diabetes</v>
      </c>
    </row>
    <row r="1149" spans="1:10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  <c r="I1149" s="10" t="str">
        <f>IF(B1149&lt;18.5,"Underweight",IF(B1149&lt;25,"Normalweight",IF(B1149&lt;30,"Overweight","Obesity")))</f>
        <v>Overweight</v>
      </c>
      <c r="J1149" s="10" t="str">
        <f t="shared" si="16"/>
        <v>Normal</v>
      </c>
    </row>
    <row r="1150" spans="1:10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  <c r="I1150" s="10" t="str">
        <f>IF(B1150&lt;18.5,"Underweight",IF(B1150&lt;25,"Normalweight",IF(B1150&lt;30,"Overweight","Obesity")))</f>
        <v>Overweight</v>
      </c>
      <c r="J1150" s="10" t="str">
        <f t="shared" si="16"/>
        <v>Prediabetes</v>
      </c>
    </row>
    <row r="1151" spans="1:10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  <c r="I1151" s="10" t="str">
        <f>IF(B1151&lt;18.5,"Underweight",IF(B1151&lt;25,"Normalweight",IF(B1151&lt;30,"Overweight","Obesity")))</f>
        <v>Obesity</v>
      </c>
      <c r="J1151" s="10" t="str">
        <f>IF(C1150&lt;5.7,"Normal",IF(C1150&lt;6.5,"Prediabetes","Diabetes"))</f>
        <v>Prediabetes</v>
      </c>
    </row>
    <row r="1152" spans="1:10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>
        <v>0</v>
      </c>
      <c r="H1152" t="s">
        <v>2380</v>
      </c>
      <c r="I1152" s="10" t="str">
        <f>IF(B1152&lt;18.5,"Underweight",IF(B1152&lt;25,"Normalweight",IF(B1152&lt;30,"Overweight","Obesity")))</f>
        <v>Normalweight</v>
      </c>
      <c r="J1152" s="10" t="str">
        <f t="shared" si="16"/>
        <v>Diabetes</v>
      </c>
    </row>
    <row r="1153" spans="1:10" x14ac:dyDescent="0.3">
      <c r="A1153" t="s">
        <v>1219</v>
      </c>
      <c r="B1153">
        <v>44.75</v>
      </c>
      <c r="C1153">
        <v>5.09</v>
      </c>
      <c r="D1153" t="s">
        <v>2381</v>
      </c>
      <c r="E1153" t="s">
        <v>2380</v>
      </c>
      <c r="F1153" t="s">
        <v>2380</v>
      </c>
      <c r="G1153">
        <v>0</v>
      </c>
      <c r="H1153" t="s">
        <v>2380</v>
      </c>
      <c r="I1153" s="10" t="str">
        <f>IF(B1153&lt;18.5,"Underweight",IF(B1153&lt;25,"Normalweight",IF(B1153&lt;30,"Overweight","Obesity")))</f>
        <v>Obesity</v>
      </c>
      <c r="J1153" s="10" t="str">
        <f t="shared" si="16"/>
        <v>Prediabetes</v>
      </c>
    </row>
    <row r="1154" spans="1:10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  <c r="I1154" s="10" t="str">
        <f>IF(B1154&lt;18.5,"Underweight",IF(B1154&lt;25,"Normalweight",IF(B1154&lt;30,"Overweight","Obesity")))</f>
        <v>Obesity</v>
      </c>
      <c r="J1154" s="10" t="str">
        <f t="shared" ref="J1154:J1217" si="17">IF(C1153&lt;5.7,"Normal",IF(C1153&lt;6.5,"Prediabetes","Diabetes"))</f>
        <v>Normal</v>
      </c>
    </row>
    <row r="1155" spans="1:10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>
        <v>0</v>
      </c>
      <c r="H1155" t="s">
        <v>2380</v>
      </c>
      <c r="I1155" s="10" t="str">
        <f>IF(B1155&lt;18.5,"Underweight",IF(B1155&lt;25,"Normalweight",IF(B1155&lt;30,"Overweight","Obesity")))</f>
        <v>Normalweight</v>
      </c>
      <c r="J1155" s="10" t="str">
        <f t="shared" si="17"/>
        <v>Diabetes</v>
      </c>
    </row>
    <row r="1156" spans="1:10" x14ac:dyDescent="0.3">
      <c r="A1156" t="s">
        <v>1216</v>
      </c>
      <c r="B1156">
        <v>49.09</v>
      </c>
      <c r="C1156">
        <v>6.3</v>
      </c>
      <c r="D1156" t="s">
        <v>2381</v>
      </c>
      <c r="E1156" t="s">
        <v>2380</v>
      </c>
      <c r="F1156" t="s">
        <v>2380</v>
      </c>
      <c r="G1156">
        <v>0</v>
      </c>
      <c r="H1156" t="s">
        <v>2380</v>
      </c>
      <c r="I1156" s="10" t="str">
        <f>IF(B1156&lt;18.5,"Underweight",IF(B1156&lt;25,"Normalweight",IF(B1156&lt;30,"Overweight","Obesity")))</f>
        <v>Obesity</v>
      </c>
      <c r="J1156" s="10" t="str">
        <f t="shared" si="17"/>
        <v>Diabetes</v>
      </c>
    </row>
    <row r="1157" spans="1:10" x14ac:dyDescent="0.3">
      <c r="A1157" t="s">
        <v>1215</v>
      </c>
      <c r="B1157">
        <v>47.74</v>
      </c>
      <c r="C1157">
        <v>8.0500000000000007</v>
      </c>
      <c r="D1157" t="s">
        <v>2381</v>
      </c>
      <c r="E1157" t="s">
        <v>2380</v>
      </c>
      <c r="F1157" t="s">
        <v>2380</v>
      </c>
      <c r="G1157">
        <v>2</v>
      </c>
      <c r="H1157" t="s">
        <v>2380</v>
      </c>
      <c r="I1157" s="10" t="str">
        <f>IF(B1157&lt;18.5,"Underweight",IF(B1157&lt;25,"Normalweight",IF(B1157&lt;30,"Overweight","Obesity")))</f>
        <v>Obesity</v>
      </c>
      <c r="J1157" s="10" t="str">
        <f t="shared" si="17"/>
        <v>Prediabetes</v>
      </c>
    </row>
    <row r="1158" spans="1:10" x14ac:dyDescent="0.3">
      <c r="A1158" t="s">
        <v>1214</v>
      </c>
      <c r="B1158">
        <v>30.2</v>
      </c>
      <c r="C1158">
        <v>9.8800000000000008</v>
      </c>
      <c r="D1158" t="s">
        <v>2381</v>
      </c>
      <c r="E1158" t="s">
        <v>2380</v>
      </c>
      <c r="F1158" t="s">
        <v>2380</v>
      </c>
      <c r="G1158">
        <v>2</v>
      </c>
      <c r="H1158" t="s">
        <v>2380</v>
      </c>
      <c r="I1158" s="10" t="str">
        <f>IF(B1158&lt;18.5,"Underweight",IF(B1158&lt;25,"Normalweight",IF(B1158&lt;30,"Overweight","Obesity")))</f>
        <v>Obesity</v>
      </c>
      <c r="J1158" s="10" t="str">
        <f t="shared" si="17"/>
        <v>Diabetes</v>
      </c>
    </row>
    <row r="1159" spans="1:10" x14ac:dyDescent="0.3">
      <c r="A1159" t="s">
        <v>1213</v>
      </c>
      <c r="B1159">
        <v>33.25</v>
      </c>
      <c r="C1159">
        <v>7.42</v>
      </c>
      <c r="D1159" t="s">
        <v>2381</v>
      </c>
      <c r="E1159" t="s">
        <v>2380</v>
      </c>
      <c r="F1159" t="s">
        <v>2380</v>
      </c>
      <c r="G1159">
        <v>2</v>
      </c>
      <c r="H1159" t="s">
        <v>2380</v>
      </c>
      <c r="I1159" s="10" t="str">
        <f>IF(B1159&lt;18.5,"Underweight",IF(B1159&lt;25,"Normalweight",IF(B1159&lt;30,"Overweight","Obesity")))</f>
        <v>Obesity</v>
      </c>
      <c r="J1159" s="10" t="str">
        <f t="shared" si="17"/>
        <v>Diabetes</v>
      </c>
    </row>
    <row r="1160" spans="1:10" x14ac:dyDescent="0.3">
      <c r="A1160" t="s">
        <v>1212</v>
      </c>
      <c r="B1160">
        <v>26.6</v>
      </c>
      <c r="C1160">
        <v>8.4499999999999993</v>
      </c>
      <c r="D1160" t="s">
        <v>2381</v>
      </c>
      <c r="E1160" t="s">
        <v>2380</v>
      </c>
      <c r="F1160" t="s">
        <v>2380</v>
      </c>
      <c r="G1160">
        <v>1</v>
      </c>
      <c r="H1160" t="s">
        <v>2380</v>
      </c>
      <c r="I1160" s="10" t="str">
        <f>IF(B1160&lt;18.5,"Underweight",IF(B1160&lt;25,"Normalweight",IF(B1160&lt;30,"Overweight","Obesity")))</f>
        <v>Overweight</v>
      </c>
      <c r="J1160" s="10" t="str">
        <f t="shared" si="17"/>
        <v>Diabetes</v>
      </c>
    </row>
    <row r="1161" spans="1:10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  <c r="I1161" s="10" t="str">
        <f>IF(B1161&lt;18.5,"Underweight",IF(B1161&lt;25,"Normalweight",IF(B1161&lt;30,"Overweight","Obesity")))</f>
        <v>Overweight</v>
      </c>
      <c r="J1161" s="10" t="str">
        <f>IF(C1160&lt;5.7,"Normal",IF(C1160&lt;6.5,"Prediabetes","Diabetes"))</f>
        <v>Diabetes</v>
      </c>
    </row>
    <row r="1162" spans="1:10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>
        <v>0</v>
      </c>
      <c r="H1162" t="s">
        <v>2380</v>
      </c>
      <c r="I1162" s="10" t="str">
        <f>IF(B1162&lt;18.5,"Underweight",IF(B1162&lt;25,"Normalweight",IF(B1162&lt;30,"Overweight","Obesity")))</f>
        <v>Obesity</v>
      </c>
      <c r="J1162" s="10" t="str">
        <f t="shared" si="17"/>
        <v>Prediabetes</v>
      </c>
    </row>
    <row r="1163" spans="1:10" x14ac:dyDescent="0.3">
      <c r="A1163" t="s">
        <v>1209</v>
      </c>
      <c r="B1163">
        <v>22.92</v>
      </c>
      <c r="C1163">
        <v>5.87</v>
      </c>
      <c r="D1163" t="s">
        <v>2381</v>
      </c>
      <c r="E1163" t="s">
        <v>2380</v>
      </c>
      <c r="F1163" t="s">
        <v>2380</v>
      </c>
      <c r="G1163">
        <v>1</v>
      </c>
      <c r="H1163" t="s">
        <v>2380</v>
      </c>
      <c r="I1163" s="10" t="str">
        <f>IF(B1163&lt;18.5,"Underweight",IF(B1163&lt;25,"Normalweight",IF(B1163&lt;30,"Overweight","Obesity")))</f>
        <v>Normalweight</v>
      </c>
      <c r="J1163" s="10" t="str">
        <f t="shared" si="17"/>
        <v>Normal</v>
      </c>
    </row>
    <row r="1164" spans="1:10" x14ac:dyDescent="0.3">
      <c r="A1164" t="s">
        <v>1208</v>
      </c>
      <c r="B1164">
        <v>24.78</v>
      </c>
      <c r="C1164">
        <v>4.24</v>
      </c>
      <c r="D1164" t="s">
        <v>2381</v>
      </c>
      <c r="E1164" t="s">
        <v>2380</v>
      </c>
      <c r="F1164" t="s">
        <v>2380</v>
      </c>
      <c r="G1164">
        <v>2</v>
      </c>
      <c r="H1164" t="s">
        <v>2380</v>
      </c>
      <c r="I1164" s="10" t="str">
        <f>IF(B1164&lt;18.5,"Underweight",IF(B1164&lt;25,"Normalweight",IF(B1164&lt;30,"Overweight","Obesity")))</f>
        <v>Normalweight</v>
      </c>
      <c r="J1164" s="10" t="str">
        <f t="shared" si="17"/>
        <v>Prediabetes</v>
      </c>
    </row>
    <row r="1165" spans="1:10" x14ac:dyDescent="0.3">
      <c r="A1165" t="s">
        <v>1207</v>
      </c>
      <c r="B1165">
        <v>34.07</v>
      </c>
      <c r="C1165">
        <v>7.81</v>
      </c>
      <c r="D1165" t="s">
        <v>2381</v>
      </c>
      <c r="E1165" t="s">
        <v>2380</v>
      </c>
      <c r="F1165" t="s">
        <v>2380</v>
      </c>
      <c r="G1165">
        <v>0</v>
      </c>
      <c r="H1165" t="s">
        <v>2380</v>
      </c>
      <c r="I1165" s="10" t="str">
        <f>IF(B1165&lt;18.5,"Underweight",IF(B1165&lt;25,"Normalweight",IF(B1165&lt;30,"Overweight","Obesity")))</f>
        <v>Obesity</v>
      </c>
      <c r="J1165" s="10" t="str">
        <f t="shared" si="17"/>
        <v>Normal</v>
      </c>
    </row>
    <row r="1166" spans="1:10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>
        <v>0</v>
      </c>
      <c r="H1166" t="s">
        <v>2380</v>
      </c>
      <c r="I1166" s="10" t="str">
        <f>IF(B1166&lt;18.5,"Underweight",IF(B1166&lt;25,"Normalweight",IF(B1166&lt;30,"Overweight","Obesity")))</f>
        <v>Obesity</v>
      </c>
      <c r="J1166" s="10" t="str">
        <f t="shared" si="17"/>
        <v>Diabetes</v>
      </c>
    </row>
    <row r="1167" spans="1:10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>
        <v>0</v>
      </c>
      <c r="H1167" t="s">
        <v>2380</v>
      </c>
      <c r="I1167" s="10" t="str">
        <f>IF(B1167&lt;18.5,"Underweight",IF(B1167&lt;25,"Normalweight",IF(B1167&lt;30,"Overweight","Obesity")))</f>
        <v>Underweight</v>
      </c>
      <c r="J1167" s="10" t="str">
        <f t="shared" si="17"/>
        <v>Diabetes</v>
      </c>
    </row>
    <row r="1168" spans="1:10" x14ac:dyDescent="0.3">
      <c r="A1168" t="s">
        <v>1204</v>
      </c>
      <c r="B1168">
        <v>37.4</v>
      </c>
      <c r="C1168">
        <v>11.3</v>
      </c>
      <c r="D1168" t="s">
        <v>2381</v>
      </c>
      <c r="E1168" t="s">
        <v>2380</v>
      </c>
      <c r="F1168" t="s">
        <v>2380</v>
      </c>
      <c r="G1168">
        <v>2</v>
      </c>
      <c r="H1168" t="s">
        <v>2380</v>
      </c>
      <c r="I1168" s="10" t="str">
        <f>IF(B1168&lt;18.5,"Underweight",IF(B1168&lt;25,"Normalweight",IF(B1168&lt;30,"Overweight","Obesity")))</f>
        <v>Obesity</v>
      </c>
      <c r="J1168" s="10" t="str">
        <f t="shared" si="17"/>
        <v>Diabetes</v>
      </c>
    </row>
    <row r="1169" spans="1:10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>
        <v>0</v>
      </c>
      <c r="H1169" t="s">
        <v>2380</v>
      </c>
      <c r="I1169" s="10" t="str">
        <f>IF(B1169&lt;18.5,"Underweight",IF(B1169&lt;25,"Normalweight",IF(B1169&lt;30,"Overweight","Obesity")))</f>
        <v>Overweight</v>
      </c>
      <c r="J1169" s="10" t="str">
        <f t="shared" si="17"/>
        <v>Diabetes</v>
      </c>
    </row>
    <row r="1170" spans="1:10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  <c r="I1170" s="10" t="str">
        <f>IF(B1170&lt;18.5,"Underweight",IF(B1170&lt;25,"Normalweight",IF(B1170&lt;30,"Overweight","Obesity")))</f>
        <v>Obesity</v>
      </c>
      <c r="J1170" s="10" t="str">
        <f t="shared" si="17"/>
        <v>Diabetes</v>
      </c>
    </row>
    <row r="1171" spans="1:10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2382</v>
      </c>
      <c r="G1171">
        <v>1</v>
      </c>
      <c r="H1171" t="s">
        <v>2380</v>
      </c>
      <c r="I1171" s="10" t="str">
        <f>IF(B1171&lt;18.5,"Underweight",IF(B1171&lt;25,"Normalweight",IF(B1171&lt;30,"Overweight","Obesity")))</f>
        <v>Overweight</v>
      </c>
      <c r="J1171" s="10" t="str">
        <f>IF(C1170&lt;5.7,"Normal",IF(C1170&lt;6.5,"Prediabetes","Diabetes"))</f>
        <v>Normal</v>
      </c>
    </row>
    <row r="1172" spans="1:10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  <c r="I1172" s="10" t="str">
        <f>IF(B1172&lt;18.5,"Underweight",IF(B1172&lt;25,"Normalweight",IF(B1172&lt;30,"Overweight","Obesity")))</f>
        <v>Obesity</v>
      </c>
      <c r="J1172" s="10" t="str">
        <f t="shared" si="17"/>
        <v>Prediabetes</v>
      </c>
    </row>
    <row r="1173" spans="1:10" x14ac:dyDescent="0.3">
      <c r="A1173" t="s">
        <v>1199</v>
      </c>
      <c r="B1173">
        <v>31.2</v>
      </c>
      <c r="C1173">
        <v>11.04</v>
      </c>
      <c r="D1173" t="s">
        <v>2381</v>
      </c>
      <c r="E1173" t="s">
        <v>2380</v>
      </c>
      <c r="F1173" t="s">
        <v>2380</v>
      </c>
      <c r="G1173">
        <v>2</v>
      </c>
      <c r="H1173" t="s">
        <v>2380</v>
      </c>
      <c r="I1173" s="10" t="str">
        <f>IF(B1173&lt;18.5,"Underweight",IF(B1173&lt;25,"Normalweight",IF(B1173&lt;30,"Overweight","Obesity")))</f>
        <v>Obesity</v>
      </c>
      <c r="J1173" s="10" t="str">
        <f t="shared" si="17"/>
        <v>Normal</v>
      </c>
    </row>
    <row r="1174" spans="1:10" x14ac:dyDescent="0.3">
      <c r="A1174" t="s">
        <v>1198</v>
      </c>
      <c r="B1174">
        <v>29.83</v>
      </c>
      <c r="C1174">
        <v>7.81</v>
      </c>
      <c r="D1174" t="s">
        <v>2381</v>
      </c>
      <c r="E1174" t="s">
        <v>2380</v>
      </c>
      <c r="F1174" t="s">
        <v>2380</v>
      </c>
      <c r="G1174">
        <v>1</v>
      </c>
      <c r="H1174" t="s">
        <v>2380</v>
      </c>
      <c r="I1174" s="10" t="str">
        <f>IF(B1174&lt;18.5,"Underweight",IF(B1174&lt;25,"Normalweight",IF(B1174&lt;30,"Overweight","Obesity")))</f>
        <v>Overweight</v>
      </c>
      <c r="J1174" s="10" t="str">
        <f t="shared" si="17"/>
        <v>Diabetes</v>
      </c>
    </row>
    <row r="1175" spans="1:10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>
        <v>0</v>
      </c>
      <c r="H1175" t="s">
        <v>2380</v>
      </c>
      <c r="I1175" s="10" t="str">
        <f>IF(B1175&lt;18.5,"Underweight",IF(B1175&lt;25,"Normalweight",IF(B1175&lt;30,"Overweight","Obesity")))</f>
        <v>Overweight</v>
      </c>
      <c r="J1175" s="10" t="str">
        <f t="shared" si="17"/>
        <v>Diabetes</v>
      </c>
    </row>
    <row r="1176" spans="1:10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  <c r="I1176" s="10" t="str">
        <f>IF(B1176&lt;18.5,"Underweight",IF(B1176&lt;25,"Normalweight",IF(B1176&lt;30,"Overweight","Obesity")))</f>
        <v>Overweight</v>
      </c>
      <c r="J1176" s="10" t="str">
        <f t="shared" si="17"/>
        <v>Normal</v>
      </c>
    </row>
    <row r="1177" spans="1:10" x14ac:dyDescent="0.3">
      <c r="A1177" t="s">
        <v>1195</v>
      </c>
      <c r="B1177">
        <v>23.01</v>
      </c>
      <c r="C1177">
        <v>6.04</v>
      </c>
      <c r="D1177" t="s">
        <v>2381</v>
      </c>
      <c r="E1177" t="s">
        <v>2380</v>
      </c>
      <c r="F1177" t="s">
        <v>2380</v>
      </c>
      <c r="G1177">
        <v>1</v>
      </c>
      <c r="H1177" t="s">
        <v>2380</v>
      </c>
      <c r="I1177" s="10" t="str">
        <f>IF(B1177&lt;18.5,"Underweight",IF(B1177&lt;25,"Normalweight",IF(B1177&lt;30,"Overweight","Obesity")))</f>
        <v>Normalweight</v>
      </c>
      <c r="J1177" s="10" t="str">
        <f t="shared" si="17"/>
        <v>Prediabetes</v>
      </c>
    </row>
    <row r="1178" spans="1:10" x14ac:dyDescent="0.3">
      <c r="A1178" t="s">
        <v>1194</v>
      </c>
      <c r="B1178">
        <v>31.39</v>
      </c>
      <c r="C1178">
        <v>8.85</v>
      </c>
      <c r="D1178" t="s">
        <v>2381</v>
      </c>
      <c r="E1178" t="s">
        <v>2380</v>
      </c>
      <c r="F1178" t="s">
        <v>2380</v>
      </c>
      <c r="G1178">
        <v>0</v>
      </c>
      <c r="H1178" t="s">
        <v>2380</v>
      </c>
      <c r="I1178" s="10" t="str">
        <f>IF(B1178&lt;18.5,"Underweight",IF(B1178&lt;25,"Normalweight",IF(B1178&lt;30,"Overweight","Obesity")))</f>
        <v>Obesity</v>
      </c>
      <c r="J1178" s="10" t="str">
        <f t="shared" si="17"/>
        <v>Prediabetes</v>
      </c>
    </row>
    <row r="1179" spans="1:10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  <c r="I1179" s="10" t="str">
        <f>IF(B1179&lt;18.5,"Underweight",IF(B1179&lt;25,"Normalweight",IF(B1179&lt;30,"Overweight","Obesity")))</f>
        <v>Obesity</v>
      </c>
      <c r="J1179" s="10" t="str">
        <f t="shared" si="17"/>
        <v>Diabetes</v>
      </c>
    </row>
    <row r="1180" spans="1:10" x14ac:dyDescent="0.3">
      <c r="A1180" t="s">
        <v>1192</v>
      </c>
      <c r="B1180">
        <v>24.48</v>
      </c>
      <c r="C1180">
        <v>4.37</v>
      </c>
      <c r="D1180" t="s">
        <v>2381</v>
      </c>
      <c r="E1180" t="s">
        <v>2380</v>
      </c>
      <c r="F1180" t="s">
        <v>2380</v>
      </c>
      <c r="G1180">
        <v>2</v>
      </c>
      <c r="H1180" t="s">
        <v>2380</v>
      </c>
      <c r="I1180" s="10" t="str">
        <f>IF(B1180&lt;18.5,"Underweight",IF(B1180&lt;25,"Normalweight",IF(B1180&lt;30,"Overweight","Obesity")))</f>
        <v>Normalweight</v>
      </c>
      <c r="J1180" s="10" t="str">
        <f t="shared" si="17"/>
        <v>Diabetes</v>
      </c>
    </row>
    <row r="1181" spans="1:10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  <c r="I1181" s="10" t="str">
        <f>IF(B1181&lt;18.5,"Underweight",IF(B1181&lt;25,"Normalweight",IF(B1181&lt;30,"Overweight","Obesity")))</f>
        <v>Normalweight</v>
      </c>
      <c r="J1181" s="10" t="str">
        <f>IF(C1180&lt;5.7,"Normal",IF(C1180&lt;6.5,"Prediabetes","Diabetes"))</f>
        <v>Normal</v>
      </c>
    </row>
    <row r="1182" spans="1:10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>
        <v>0</v>
      </c>
      <c r="H1182" t="s">
        <v>2380</v>
      </c>
      <c r="I1182" s="10" t="str">
        <f>IF(B1182&lt;18.5,"Underweight",IF(B1182&lt;25,"Normalweight",IF(B1182&lt;30,"Overweight","Obesity")))</f>
        <v>Obesity</v>
      </c>
      <c r="J1182" s="10" t="str">
        <f t="shared" si="17"/>
        <v>Diabetes</v>
      </c>
    </row>
    <row r="1183" spans="1:10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  <c r="I1183" s="10" t="str">
        <f>IF(B1183&lt;18.5,"Underweight",IF(B1183&lt;25,"Normalweight",IF(B1183&lt;30,"Overweight","Obesity")))</f>
        <v>Obesity</v>
      </c>
      <c r="J1183" s="10" t="str">
        <f t="shared" si="17"/>
        <v>Diabetes</v>
      </c>
    </row>
    <row r="1184" spans="1:10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  <c r="I1184" s="10" t="str">
        <f>IF(B1184&lt;18.5,"Underweight",IF(B1184&lt;25,"Normalweight",IF(B1184&lt;30,"Overweight","Obesity")))</f>
        <v>Obesity</v>
      </c>
      <c r="J1184" s="10" t="str">
        <f t="shared" si="17"/>
        <v>Normal</v>
      </c>
    </row>
    <row r="1185" spans="1:10" x14ac:dyDescent="0.3">
      <c r="A1185" t="s">
        <v>1187</v>
      </c>
      <c r="B1185">
        <v>26.33</v>
      </c>
      <c r="C1185">
        <v>11.8</v>
      </c>
      <c r="D1185" t="s">
        <v>2381</v>
      </c>
      <c r="E1185" t="s">
        <v>2380</v>
      </c>
      <c r="F1185" t="s">
        <v>2380</v>
      </c>
      <c r="G1185">
        <v>1</v>
      </c>
      <c r="H1185" t="s">
        <v>2380</v>
      </c>
      <c r="I1185" s="10" t="str">
        <f>IF(B1185&lt;18.5,"Underweight",IF(B1185&lt;25,"Normalweight",IF(B1185&lt;30,"Overweight","Obesity")))</f>
        <v>Overweight</v>
      </c>
      <c r="J1185" s="10" t="str">
        <f t="shared" si="17"/>
        <v>Normal</v>
      </c>
    </row>
    <row r="1186" spans="1:10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  <c r="I1186" s="10" t="str">
        <f>IF(B1186&lt;18.5,"Underweight",IF(B1186&lt;25,"Normalweight",IF(B1186&lt;30,"Overweight","Obesity")))</f>
        <v>Overweight</v>
      </c>
      <c r="J1186" s="10" t="str">
        <f t="shared" si="17"/>
        <v>Diabetes</v>
      </c>
    </row>
    <row r="1187" spans="1:10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>
        <v>0</v>
      </c>
      <c r="H1187" t="s">
        <v>2380</v>
      </c>
      <c r="I1187" s="10" t="str">
        <f>IF(B1187&lt;18.5,"Underweight",IF(B1187&lt;25,"Normalweight",IF(B1187&lt;30,"Overweight","Obesity")))</f>
        <v>Overweight</v>
      </c>
      <c r="J1187" s="10" t="str">
        <f t="shared" si="17"/>
        <v>Diabetes</v>
      </c>
    </row>
    <row r="1188" spans="1:10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  <c r="I1188" s="10" t="str">
        <f>IF(B1188&lt;18.5,"Underweight",IF(B1188&lt;25,"Normalweight",IF(B1188&lt;30,"Overweight","Obesity")))</f>
        <v>Obesity</v>
      </c>
      <c r="J1188" s="10" t="str">
        <f t="shared" si="17"/>
        <v>Diabetes</v>
      </c>
    </row>
    <row r="1189" spans="1:10" x14ac:dyDescent="0.3">
      <c r="A1189" t="s">
        <v>1183</v>
      </c>
      <c r="B1189">
        <v>41.47</v>
      </c>
      <c r="C1189">
        <v>4.7</v>
      </c>
      <c r="D1189" t="s">
        <v>2381</v>
      </c>
      <c r="E1189" t="s">
        <v>2380</v>
      </c>
      <c r="F1189" t="s">
        <v>2382</v>
      </c>
      <c r="G1189">
        <v>1</v>
      </c>
      <c r="H1189" t="s">
        <v>2380</v>
      </c>
      <c r="I1189" s="10" t="str">
        <f>IF(B1189&lt;18.5,"Underweight",IF(B1189&lt;25,"Normalweight",IF(B1189&lt;30,"Overweight","Obesity")))</f>
        <v>Obesity</v>
      </c>
      <c r="J1189" s="10" t="str">
        <f t="shared" si="17"/>
        <v>Normal</v>
      </c>
    </row>
    <row r="1190" spans="1:10" x14ac:dyDescent="0.3">
      <c r="A1190" t="s">
        <v>1182</v>
      </c>
      <c r="B1190">
        <v>24.795000000000002</v>
      </c>
      <c r="C1190">
        <v>6.05</v>
      </c>
      <c r="D1190" t="s">
        <v>2381</v>
      </c>
      <c r="E1190" t="s">
        <v>2380</v>
      </c>
      <c r="F1190" t="s">
        <v>2380</v>
      </c>
      <c r="G1190">
        <v>0</v>
      </c>
      <c r="H1190" t="s">
        <v>2380</v>
      </c>
      <c r="I1190" s="10" t="str">
        <f>IF(B1190&lt;18.5,"Underweight",IF(B1190&lt;25,"Normalweight",IF(B1190&lt;30,"Overweight","Obesity")))</f>
        <v>Normalweight</v>
      </c>
      <c r="J1190" s="10" t="str">
        <f t="shared" si="17"/>
        <v>Normal</v>
      </c>
    </row>
    <row r="1191" spans="1:10" x14ac:dyDescent="0.3">
      <c r="A1191" t="s">
        <v>1181</v>
      </c>
      <c r="B1191">
        <v>29.48</v>
      </c>
      <c r="C1191">
        <v>5.63</v>
      </c>
      <c r="D1191" t="s">
        <v>2381</v>
      </c>
      <c r="E1191" t="s">
        <v>2380</v>
      </c>
      <c r="F1191" t="s">
        <v>2382</v>
      </c>
      <c r="G1191">
        <v>1</v>
      </c>
      <c r="H1191" t="s">
        <v>2380</v>
      </c>
      <c r="I1191" s="10" t="str">
        <f>IF(B1191&lt;18.5,"Underweight",IF(B1191&lt;25,"Normalweight",IF(B1191&lt;30,"Overweight","Obesity")))</f>
        <v>Overweight</v>
      </c>
      <c r="J1191" s="10" t="str">
        <f>IF(C1190&lt;5.7,"Normal",IF(C1190&lt;6.5,"Prediabetes","Diabetes"))</f>
        <v>Prediabetes</v>
      </c>
    </row>
    <row r="1192" spans="1:10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2382</v>
      </c>
      <c r="G1192">
        <v>1</v>
      </c>
      <c r="H1192" t="s">
        <v>2380</v>
      </c>
      <c r="I1192" s="10" t="str">
        <f>IF(B1192&lt;18.5,"Underweight",IF(B1192&lt;25,"Normalweight",IF(B1192&lt;30,"Overweight","Obesity")))</f>
        <v>Overweight</v>
      </c>
      <c r="J1192" s="10" t="str">
        <f t="shared" si="17"/>
        <v>Normal</v>
      </c>
    </row>
    <row r="1193" spans="1:10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  <c r="I1193" s="10" t="str">
        <f>IF(B1193&lt;18.5,"Underweight",IF(B1193&lt;25,"Normalweight",IF(B1193&lt;30,"Overweight","Obesity")))</f>
        <v>Obesity</v>
      </c>
      <c r="J1193" s="10" t="str">
        <f t="shared" si="17"/>
        <v>Prediabetes</v>
      </c>
    </row>
    <row r="1194" spans="1:10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>
        <v>0</v>
      </c>
      <c r="H1194" t="s">
        <v>2380</v>
      </c>
      <c r="I1194" s="10" t="str">
        <f>IF(B1194&lt;18.5,"Underweight",IF(B1194&lt;25,"Normalweight",IF(B1194&lt;30,"Overweight","Obesity")))</f>
        <v>Overweight</v>
      </c>
      <c r="J1194" s="10" t="str">
        <f t="shared" si="17"/>
        <v>Normal</v>
      </c>
    </row>
    <row r="1195" spans="1:10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>
        <v>0</v>
      </c>
      <c r="H1195" t="s">
        <v>2380</v>
      </c>
      <c r="I1195" s="10" t="str">
        <f>IF(B1195&lt;18.5,"Underweight",IF(B1195&lt;25,"Normalweight",IF(B1195&lt;30,"Overweight","Obesity")))</f>
        <v>Overweight</v>
      </c>
      <c r="J1195" s="10" t="str">
        <f t="shared" si="17"/>
        <v>Diabetes</v>
      </c>
    </row>
    <row r="1196" spans="1:10" x14ac:dyDescent="0.3">
      <c r="A1196" t="s">
        <v>1176</v>
      </c>
      <c r="B1196">
        <v>48.07</v>
      </c>
      <c r="C1196">
        <v>4.0599999999999996</v>
      </c>
      <c r="D1196" t="s">
        <v>2381</v>
      </c>
      <c r="E1196" t="s">
        <v>2380</v>
      </c>
      <c r="F1196" t="s">
        <v>2380</v>
      </c>
      <c r="G1196">
        <v>0</v>
      </c>
      <c r="H1196" t="s">
        <v>2380</v>
      </c>
      <c r="I1196" s="10" t="str">
        <f>IF(B1196&lt;18.5,"Underweight",IF(B1196&lt;25,"Normalweight",IF(B1196&lt;30,"Overweight","Obesity")))</f>
        <v>Obesity</v>
      </c>
      <c r="J1196" s="10" t="str">
        <f t="shared" si="17"/>
        <v>Diabetes</v>
      </c>
    </row>
    <row r="1197" spans="1:10" x14ac:dyDescent="0.3">
      <c r="A1197" t="s">
        <v>1175</v>
      </c>
      <c r="B1197">
        <v>30.8</v>
      </c>
      <c r="C1197">
        <v>5.23</v>
      </c>
      <c r="D1197" t="s">
        <v>2381</v>
      </c>
      <c r="E1197" t="s">
        <v>2380</v>
      </c>
      <c r="F1197" t="s">
        <v>2380</v>
      </c>
      <c r="G1197">
        <v>0</v>
      </c>
      <c r="H1197" t="s">
        <v>2380</v>
      </c>
      <c r="I1197" s="10" t="str">
        <f>IF(B1197&lt;18.5,"Underweight",IF(B1197&lt;25,"Normalweight",IF(B1197&lt;30,"Overweight","Obesity")))</f>
        <v>Obesity</v>
      </c>
      <c r="J1197" s="10" t="str">
        <f t="shared" si="17"/>
        <v>Normal</v>
      </c>
    </row>
    <row r="1198" spans="1:10" x14ac:dyDescent="0.3">
      <c r="A1198" t="s">
        <v>1174</v>
      </c>
      <c r="B1198">
        <v>32.299999999999997</v>
      </c>
      <c r="C1198">
        <v>5.05</v>
      </c>
      <c r="D1198" t="s">
        <v>2381</v>
      </c>
      <c r="E1198" t="s">
        <v>2380</v>
      </c>
      <c r="F1198" t="s">
        <v>2380</v>
      </c>
      <c r="G1198">
        <v>0</v>
      </c>
      <c r="H1198" t="s">
        <v>2380</v>
      </c>
      <c r="I1198" s="10" t="str">
        <f>IF(B1198&lt;18.5,"Underweight",IF(B1198&lt;25,"Normalweight",IF(B1198&lt;30,"Overweight","Obesity")))</f>
        <v>Obesity</v>
      </c>
      <c r="J1198" s="10" t="str">
        <f t="shared" si="17"/>
        <v>Normal</v>
      </c>
    </row>
    <row r="1199" spans="1:10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>
        <v>0</v>
      </c>
      <c r="H1199" t="s">
        <v>2380</v>
      </c>
      <c r="I1199" s="10" t="str">
        <f>IF(B1199&lt;18.5,"Underweight",IF(B1199&lt;25,"Normalweight",IF(B1199&lt;30,"Overweight","Obesity")))</f>
        <v>Obesity</v>
      </c>
      <c r="J1199" s="10" t="str">
        <f t="shared" si="17"/>
        <v>Normal</v>
      </c>
    </row>
    <row r="1200" spans="1:10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>
        <v>0</v>
      </c>
      <c r="H1200" t="s">
        <v>2380</v>
      </c>
      <c r="I1200" s="10" t="str">
        <f>IF(B1200&lt;18.5,"Underweight",IF(B1200&lt;25,"Normalweight",IF(B1200&lt;30,"Overweight","Obesity")))</f>
        <v>Obesity</v>
      </c>
      <c r="J1200" s="10" t="str">
        <f t="shared" si="17"/>
        <v>Diabetes</v>
      </c>
    </row>
    <row r="1201" spans="1:10" x14ac:dyDescent="0.3">
      <c r="A1201" t="s">
        <v>1171</v>
      </c>
      <c r="B1201">
        <v>25.86</v>
      </c>
      <c r="C1201">
        <v>6.68</v>
      </c>
      <c r="D1201" t="s">
        <v>2381</v>
      </c>
      <c r="E1201" t="s">
        <v>2380</v>
      </c>
      <c r="F1201" t="s">
        <v>2380</v>
      </c>
      <c r="G1201">
        <v>1</v>
      </c>
      <c r="H1201" t="s">
        <v>2380</v>
      </c>
      <c r="I1201" s="10" t="str">
        <f>IF(B1201&lt;18.5,"Underweight",IF(B1201&lt;25,"Normalweight",IF(B1201&lt;30,"Overweight","Obesity")))</f>
        <v>Overweight</v>
      </c>
      <c r="J1201" s="10" t="str">
        <f>IF(C1200&lt;5.7,"Normal",IF(C1200&lt;6.5,"Prediabetes","Diabetes"))</f>
        <v>Diabetes</v>
      </c>
    </row>
    <row r="1202" spans="1:10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>
        <v>0</v>
      </c>
      <c r="H1202" t="s">
        <v>2380</v>
      </c>
      <c r="I1202" s="10" t="str">
        <f>IF(B1202&lt;18.5,"Underweight",IF(B1202&lt;25,"Normalweight",IF(B1202&lt;30,"Overweight","Obesity")))</f>
        <v>Obesity</v>
      </c>
      <c r="J1202" s="10" t="str">
        <f>IF(C1201&lt;5.7,"Normal",IF(C1201&lt;6.5,"Prediabetes","Diabetes"))</f>
        <v>Diabetes</v>
      </c>
    </row>
    <row r="1203" spans="1:10" x14ac:dyDescent="0.3">
      <c r="A1203" t="s">
        <v>1169</v>
      </c>
      <c r="B1203">
        <v>25.76</v>
      </c>
      <c r="C1203">
        <v>6.02</v>
      </c>
      <c r="D1203" t="s">
        <v>2381</v>
      </c>
      <c r="E1203" t="s">
        <v>2380</v>
      </c>
      <c r="F1203" t="s">
        <v>2382</v>
      </c>
      <c r="G1203">
        <v>1</v>
      </c>
      <c r="H1203" t="s">
        <v>2380</v>
      </c>
      <c r="I1203" s="10" t="str">
        <f>IF(B1203&lt;18.5,"Underweight",IF(B1203&lt;25,"Normalweight",IF(B1203&lt;30,"Overweight","Obesity")))</f>
        <v>Overweight</v>
      </c>
      <c r="J1203" s="10" t="str">
        <f>IF(C1202&lt;5.7,"Normal",IF(C1202&lt;6.5,"Prediabetes","Diabetes"))</f>
        <v>Diabetes</v>
      </c>
    </row>
    <row r="1204" spans="1:10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>
        <v>0</v>
      </c>
      <c r="H1204" t="s">
        <v>2380</v>
      </c>
      <c r="I1204" s="10" t="str">
        <f>IF(B1204&lt;18.5,"Underweight",IF(B1204&lt;25,"Normalweight",IF(B1204&lt;30,"Overweight","Obesity")))</f>
        <v>Normalweight</v>
      </c>
      <c r="J1204" s="10" t="str">
        <f>IF(C1203&lt;5.7,"Normal",IF(C1203&lt;6.5,"Prediabetes","Diabetes"))</f>
        <v>Prediabetes</v>
      </c>
    </row>
    <row r="1205" spans="1:10" x14ac:dyDescent="0.3">
      <c r="A1205" t="s">
        <v>1167</v>
      </c>
      <c r="B1205">
        <v>33.18</v>
      </c>
      <c r="C1205">
        <v>6.01</v>
      </c>
      <c r="D1205" t="s">
        <v>2381</v>
      </c>
      <c r="E1205" t="s">
        <v>2380</v>
      </c>
      <c r="F1205" t="s">
        <v>2380</v>
      </c>
      <c r="G1205">
        <v>1</v>
      </c>
      <c r="H1205" t="s">
        <v>2380</v>
      </c>
      <c r="I1205" s="10" t="str">
        <f>IF(B1205&lt;18.5,"Underweight",IF(B1205&lt;25,"Normalweight",IF(B1205&lt;30,"Overweight","Obesity")))</f>
        <v>Obesity</v>
      </c>
      <c r="J1205" s="10" t="str">
        <f>IF(C1204&lt;5.7,"Normal",IF(C1204&lt;6.5,"Prediabetes","Diabetes"))</f>
        <v>Diabetes</v>
      </c>
    </row>
    <row r="1206" spans="1:10" x14ac:dyDescent="0.3">
      <c r="A1206" t="s">
        <v>1166</v>
      </c>
      <c r="B1206">
        <v>43.04</v>
      </c>
      <c r="C1206">
        <v>5.9</v>
      </c>
      <c r="D1206" t="s">
        <v>2381</v>
      </c>
      <c r="E1206" t="s">
        <v>2380</v>
      </c>
      <c r="F1206" t="s">
        <v>2380</v>
      </c>
      <c r="G1206">
        <v>0</v>
      </c>
      <c r="H1206" t="s">
        <v>2380</v>
      </c>
      <c r="I1206" s="10" t="str">
        <f>IF(B1206&lt;18.5,"Underweight",IF(B1206&lt;25,"Normalweight",IF(B1206&lt;30,"Overweight","Obesity")))</f>
        <v>Obesity</v>
      </c>
      <c r="J1206" s="10" t="str">
        <f>IF(C1205&lt;5.7,"Normal",IF(C1205&lt;6.5,"Prediabetes","Diabetes"))</f>
        <v>Prediabetes</v>
      </c>
    </row>
    <row r="1207" spans="1:10" x14ac:dyDescent="0.3">
      <c r="A1207" t="s">
        <v>1165</v>
      </c>
      <c r="B1207">
        <v>34.15</v>
      </c>
      <c r="C1207">
        <v>4.49</v>
      </c>
      <c r="D1207" t="s">
        <v>2381</v>
      </c>
      <c r="E1207" t="s">
        <v>2380</v>
      </c>
      <c r="F1207" t="s">
        <v>2380</v>
      </c>
      <c r="G1207">
        <v>1</v>
      </c>
      <c r="H1207" t="s">
        <v>2380</v>
      </c>
      <c r="I1207" s="10" t="str">
        <f>IF(B1207&lt;18.5,"Underweight",IF(B1207&lt;25,"Normalweight",IF(B1207&lt;30,"Overweight","Obesity")))</f>
        <v>Obesity</v>
      </c>
      <c r="J1207" s="10" t="str">
        <f>IF(C1206&lt;5.7,"Normal",IF(C1206&lt;6.5,"Prediabetes","Diabetes"))</f>
        <v>Prediabetes</v>
      </c>
    </row>
    <row r="1208" spans="1:10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>
        <v>0</v>
      </c>
      <c r="H1208" t="s">
        <v>2380</v>
      </c>
      <c r="I1208" s="10" t="str">
        <f>IF(B1208&lt;18.5,"Underweight",IF(B1208&lt;25,"Normalweight",IF(B1208&lt;30,"Overweight","Obesity")))</f>
        <v>Overweight</v>
      </c>
      <c r="J1208" s="10" t="str">
        <f>IF(C1207&lt;5.7,"Normal",IF(C1207&lt;6.5,"Prediabetes","Diabetes"))</f>
        <v>Normal</v>
      </c>
    </row>
    <row r="1209" spans="1:10" x14ac:dyDescent="0.3">
      <c r="A1209" t="s">
        <v>1163</v>
      </c>
      <c r="B1209">
        <v>21.02</v>
      </c>
      <c r="C1209">
        <v>9.6199999999999992</v>
      </c>
      <c r="D1209" t="s">
        <v>2381</v>
      </c>
      <c r="E1209" t="s">
        <v>2380</v>
      </c>
      <c r="F1209" t="s">
        <v>2382</v>
      </c>
      <c r="G1209">
        <v>1</v>
      </c>
      <c r="H1209" t="s">
        <v>2380</v>
      </c>
      <c r="I1209" s="10" t="str">
        <f>IF(B1209&lt;18.5,"Underweight",IF(B1209&lt;25,"Normalweight",IF(B1209&lt;30,"Overweight","Obesity")))</f>
        <v>Normalweight</v>
      </c>
      <c r="J1209" s="10" t="str">
        <f>IF(C1208&lt;5.7,"Normal",IF(C1208&lt;6.5,"Prediabetes","Diabetes"))</f>
        <v>Prediabetes</v>
      </c>
    </row>
    <row r="1210" spans="1:10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  <c r="I1210" s="10" t="str">
        <f>IF(B1210&lt;18.5,"Underweight",IF(B1210&lt;25,"Normalweight",IF(B1210&lt;30,"Overweight","Obesity")))</f>
        <v>Obesity</v>
      </c>
      <c r="J1210" s="10" t="str">
        <f>IF(C1209&lt;5.7,"Normal",IF(C1209&lt;6.5,"Prediabetes","Diabetes"))</f>
        <v>Diabetes</v>
      </c>
    </row>
    <row r="1211" spans="1:10" x14ac:dyDescent="0.3">
      <c r="A1211" t="s">
        <v>1161</v>
      </c>
      <c r="B1211">
        <v>25.745000000000001</v>
      </c>
      <c r="C1211">
        <v>6.11</v>
      </c>
      <c r="D1211" t="s">
        <v>2381</v>
      </c>
      <c r="E1211" t="s">
        <v>2380</v>
      </c>
      <c r="F1211" t="s">
        <v>2380</v>
      </c>
      <c r="G1211">
        <v>0</v>
      </c>
      <c r="H1211" t="s">
        <v>2380</v>
      </c>
      <c r="I1211" s="10" t="str">
        <f>IF(B1211&lt;18.5,"Underweight",IF(B1211&lt;25,"Normalweight",IF(B1211&lt;30,"Overweight","Obesity")))</f>
        <v>Overweight</v>
      </c>
      <c r="J1211" s="10" t="str">
        <f>IF(C1210&lt;5.7,"Normal",IF(C1210&lt;6.5,"Prediabetes","Diabetes"))</f>
        <v>Diabetes</v>
      </c>
    </row>
    <row r="1212" spans="1:10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  <c r="I1212" s="10" t="str">
        <f>IF(B1212&lt;18.5,"Underweight",IF(B1212&lt;25,"Normalweight",IF(B1212&lt;30,"Overweight","Obesity")))</f>
        <v>Obesity</v>
      </c>
      <c r="J1212" s="10" t="str">
        <f t="shared" si="17"/>
        <v>Prediabetes</v>
      </c>
    </row>
    <row r="1213" spans="1:10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  <c r="I1213" s="10" t="str">
        <f>IF(B1213&lt;18.5,"Underweight",IF(B1213&lt;25,"Normalweight",IF(B1213&lt;30,"Overweight","Obesity")))</f>
        <v>Overweight</v>
      </c>
      <c r="J1213" s="10" t="str">
        <f t="shared" si="17"/>
        <v>Diabetes</v>
      </c>
    </row>
    <row r="1214" spans="1:10" x14ac:dyDescent="0.3">
      <c r="A1214" t="s">
        <v>1158</v>
      </c>
      <c r="B1214">
        <v>25.49</v>
      </c>
      <c r="C1214">
        <v>5.68</v>
      </c>
      <c r="D1214" t="s">
        <v>2381</v>
      </c>
      <c r="E1214" t="s">
        <v>2380</v>
      </c>
      <c r="F1214" t="s">
        <v>2382</v>
      </c>
      <c r="G1214">
        <v>1</v>
      </c>
      <c r="H1214" t="s">
        <v>2380</v>
      </c>
      <c r="I1214" s="10" t="str">
        <f>IF(B1214&lt;18.5,"Underweight",IF(B1214&lt;25,"Normalweight",IF(B1214&lt;30,"Overweight","Obesity")))</f>
        <v>Overweight</v>
      </c>
      <c r="J1214" s="10" t="str">
        <f t="shared" si="17"/>
        <v>Diabetes</v>
      </c>
    </row>
    <row r="1215" spans="1:10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>
        <v>0</v>
      </c>
      <c r="H1215" t="s">
        <v>2380</v>
      </c>
      <c r="I1215" s="10" t="str">
        <f>IF(B1215&lt;18.5,"Underweight",IF(B1215&lt;25,"Normalweight",IF(B1215&lt;30,"Overweight","Obesity")))</f>
        <v>Obesity</v>
      </c>
      <c r="J1215" s="10" t="str">
        <f t="shared" si="17"/>
        <v>Normal</v>
      </c>
    </row>
    <row r="1216" spans="1:10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  <c r="I1216" s="10" t="str">
        <f>IF(B1216&lt;18.5,"Underweight",IF(B1216&lt;25,"Normalweight",IF(B1216&lt;30,"Overweight","Obesity")))</f>
        <v>Overweight</v>
      </c>
      <c r="J1216" s="10" t="str">
        <f t="shared" si="17"/>
        <v>Diabetes</v>
      </c>
    </row>
    <row r="1217" spans="1:10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>
        <v>0</v>
      </c>
      <c r="H1217" t="s">
        <v>2380</v>
      </c>
      <c r="I1217" s="10" t="str">
        <f>IF(B1217&lt;18.5,"Underweight",IF(B1217&lt;25,"Normalweight",IF(B1217&lt;30,"Overweight","Obesity")))</f>
        <v>Normalweight</v>
      </c>
      <c r="J1217" s="10" t="str">
        <f t="shared" si="17"/>
        <v>Diabetes</v>
      </c>
    </row>
    <row r="1218" spans="1:10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>
        <v>0</v>
      </c>
      <c r="H1218" t="s">
        <v>2380</v>
      </c>
      <c r="I1218" s="10" t="str">
        <f>IF(B1218&lt;18.5,"Underweight",IF(B1218&lt;25,"Normalweight",IF(B1218&lt;30,"Overweight","Obesity")))</f>
        <v>Overweight</v>
      </c>
      <c r="J1218" s="10" t="str">
        <f t="shared" ref="J1218:J1281" si="18">IF(C1217&lt;5.7,"Normal",IF(C1217&lt;6.5,"Prediabetes","Diabetes"))</f>
        <v>Diabetes</v>
      </c>
    </row>
    <row r="1219" spans="1:10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>
        <v>0</v>
      </c>
      <c r="H1219" t="s">
        <v>2380</v>
      </c>
      <c r="I1219" s="10" t="str">
        <f>IF(B1219&lt;18.5,"Underweight",IF(B1219&lt;25,"Normalweight",IF(B1219&lt;30,"Overweight","Obesity")))</f>
        <v>Overweight</v>
      </c>
      <c r="J1219" s="10" t="str">
        <f t="shared" si="18"/>
        <v>Diabetes</v>
      </c>
    </row>
    <row r="1220" spans="1:10" x14ac:dyDescent="0.3">
      <c r="A1220" t="s">
        <v>1152</v>
      </c>
      <c r="B1220">
        <v>25.46</v>
      </c>
      <c r="C1220">
        <v>11.78</v>
      </c>
      <c r="D1220" t="s">
        <v>2381</v>
      </c>
      <c r="E1220" t="s">
        <v>2380</v>
      </c>
      <c r="F1220" t="s">
        <v>2380</v>
      </c>
      <c r="G1220">
        <v>1</v>
      </c>
      <c r="H1220" t="s">
        <v>2380</v>
      </c>
      <c r="I1220" s="10" t="str">
        <f>IF(B1220&lt;18.5,"Underweight",IF(B1220&lt;25,"Normalweight",IF(B1220&lt;30,"Overweight","Obesity")))</f>
        <v>Overweight</v>
      </c>
      <c r="J1220" s="10" t="str">
        <f t="shared" si="18"/>
        <v>Normal</v>
      </c>
    </row>
    <row r="1221" spans="1:10" x14ac:dyDescent="0.3">
      <c r="A1221" t="s">
        <v>1151</v>
      </c>
      <c r="B1221">
        <v>29.64</v>
      </c>
      <c r="C1221">
        <v>10.82</v>
      </c>
      <c r="D1221" t="s">
        <v>2381</v>
      </c>
      <c r="E1221" t="s">
        <v>2380</v>
      </c>
      <c r="F1221" t="s">
        <v>2380</v>
      </c>
      <c r="G1221">
        <v>0</v>
      </c>
      <c r="H1221" t="s">
        <v>2380</v>
      </c>
      <c r="I1221" s="10" t="str">
        <f>IF(B1221&lt;18.5,"Underweight",IF(B1221&lt;25,"Normalweight",IF(B1221&lt;30,"Overweight","Obesity")))</f>
        <v>Overweight</v>
      </c>
      <c r="J1221" s="10" t="str">
        <f>IF(C1220&lt;5.7,"Normal",IF(C1220&lt;6.5,"Prediabetes","Diabetes"))</f>
        <v>Diabetes</v>
      </c>
    </row>
    <row r="1222" spans="1:10" x14ac:dyDescent="0.3">
      <c r="A1222" t="s">
        <v>1150</v>
      </c>
      <c r="B1222">
        <v>31.27</v>
      </c>
      <c r="C1222">
        <v>7.73</v>
      </c>
      <c r="D1222" t="s">
        <v>2381</v>
      </c>
      <c r="E1222" t="s">
        <v>2380</v>
      </c>
      <c r="F1222" t="s">
        <v>2380</v>
      </c>
      <c r="G1222">
        <v>1</v>
      </c>
      <c r="H1222" t="s">
        <v>2380</v>
      </c>
      <c r="I1222" s="10" t="str">
        <f>IF(B1222&lt;18.5,"Underweight",IF(B1222&lt;25,"Normalweight",IF(B1222&lt;30,"Overweight","Obesity")))</f>
        <v>Obesity</v>
      </c>
      <c r="J1222" s="10" t="str">
        <f t="shared" si="18"/>
        <v>Diabetes</v>
      </c>
    </row>
    <row r="1223" spans="1:10" x14ac:dyDescent="0.3">
      <c r="A1223" t="s">
        <v>1149</v>
      </c>
      <c r="B1223">
        <v>19.95</v>
      </c>
      <c r="C1223">
        <v>6.24</v>
      </c>
      <c r="D1223" t="s">
        <v>2381</v>
      </c>
      <c r="E1223" t="s">
        <v>2380</v>
      </c>
      <c r="F1223" t="s">
        <v>2380</v>
      </c>
      <c r="G1223">
        <v>0</v>
      </c>
      <c r="H1223" t="s">
        <v>2380</v>
      </c>
      <c r="I1223" s="10" t="str">
        <f>IF(B1223&lt;18.5,"Underweight",IF(B1223&lt;25,"Normalweight",IF(B1223&lt;30,"Overweight","Obesity")))</f>
        <v>Normalweight</v>
      </c>
      <c r="J1223" s="10" t="str">
        <f t="shared" si="18"/>
        <v>Diabetes</v>
      </c>
    </row>
    <row r="1224" spans="1:10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  <c r="I1224" s="10" t="str">
        <f>IF(B1224&lt;18.5,"Underweight",IF(B1224&lt;25,"Normalweight",IF(B1224&lt;30,"Overweight","Obesity")))</f>
        <v>Normalweight</v>
      </c>
      <c r="J1224" s="10" t="str">
        <f t="shared" si="18"/>
        <v>Prediabetes</v>
      </c>
    </row>
    <row r="1225" spans="1:10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>
        <v>0</v>
      </c>
      <c r="H1225" t="s">
        <v>2380</v>
      </c>
      <c r="I1225" s="10" t="str">
        <f>IF(B1225&lt;18.5,"Underweight",IF(B1225&lt;25,"Normalweight",IF(B1225&lt;30,"Overweight","Obesity")))</f>
        <v>Obesity</v>
      </c>
      <c r="J1225" s="10" t="str">
        <f t="shared" si="18"/>
        <v>Diabetes</v>
      </c>
    </row>
    <row r="1226" spans="1:10" x14ac:dyDescent="0.3">
      <c r="A1226" t="s">
        <v>1146</v>
      </c>
      <c r="B1226">
        <v>23.9</v>
      </c>
      <c r="C1226">
        <v>7.67</v>
      </c>
      <c r="D1226" t="s">
        <v>2381</v>
      </c>
      <c r="E1226" t="s">
        <v>2380</v>
      </c>
      <c r="F1226" t="s">
        <v>2380</v>
      </c>
      <c r="G1226">
        <v>2</v>
      </c>
      <c r="H1226" t="s">
        <v>2380</v>
      </c>
      <c r="I1226" s="10" t="str">
        <f>IF(B1226&lt;18.5,"Underweight",IF(B1226&lt;25,"Normalweight",IF(B1226&lt;30,"Overweight","Obesity")))</f>
        <v>Normalweight</v>
      </c>
      <c r="J1226" s="10" t="str">
        <f t="shared" si="18"/>
        <v>Diabetes</v>
      </c>
    </row>
    <row r="1227" spans="1:10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>
        <v>0</v>
      </c>
      <c r="H1227" t="s">
        <v>2380</v>
      </c>
      <c r="I1227" s="10" t="str">
        <f>IF(B1227&lt;18.5,"Underweight",IF(B1227&lt;25,"Normalweight",IF(B1227&lt;30,"Overweight","Obesity")))</f>
        <v>Obesity</v>
      </c>
      <c r="J1227" s="10" t="str">
        <f t="shared" si="18"/>
        <v>Diabetes</v>
      </c>
    </row>
    <row r="1228" spans="1:10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>
        <v>0</v>
      </c>
      <c r="H1228" t="s">
        <v>2380</v>
      </c>
      <c r="I1228" s="10" t="str">
        <f>IF(B1228&lt;18.5,"Underweight",IF(B1228&lt;25,"Normalweight",IF(B1228&lt;30,"Overweight","Obesity")))</f>
        <v>Overweight</v>
      </c>
      <c r="J1228" s="10" t="str">
        <f t="shared" si="18"/>
        <v>Prediabetes</v>
      </c>
    </row>
    <row r="1229" spans="1:10" x14ac:dyDescent="0.3">
      <c r="A1229" t="s">
        <v>1143</v>
      </c>
      <c r="B1229">
        <v>36.700000000000003</v>
      </c>
      <c r="C1229">
        <v>8.6999999999999993</v>
      </c>
      <c r="D1229" t="s">
        <v>2381</v>
      </c>
      <c r="E1229" t="s">
        <v>2380</v>
      </c>
      <c r="F1229" t="s">
        <v>2380</v>
      </c>
      <c r="G1229">
        <v>2</v>
      </c>
      <c r="H1229" t="s">
        <v>2380</v>
      </c>
      <c r="I1229" s="10" t="str">
        <f>IF(B1229&lt;18.5,"Underweight",IF(B1229&lt;25,"Normalweight",IF(B1229&lt;30,"Overweight","Obesity")))</f>
        <v>Obesity</v>
      </c>
      <c r="J1229" s="10" t="str">
        <f t="shared" si="18"/>
        <v>Prediabetes</v>
      </c>
    </row>
    <row r="1230" spans="1:10" x14ac:dyDescent="0.3">
      <c r="A1230" t="s">
        <v>1142</v>
      </c>
      <c r="B1230">
        <v>34.1</v>
      </c>
      <c r="C1230">
        <v>9.0399999999999991</v>
      </c>
      <c r="D1230" t="s">
        <v>2381</v>
      </c>
      <c r="E1230" t="s">
        <v>2380</v>
      </c>
      <c r="F1230" t="s">
        <v>2380</v>
      </c>
      <c r="G1230">
        <v>2</v>
      </c>
      <c r="H1230" t="s">
        <v>2380</v>
      </c>
      <c r="I1230" s="10" t="str">
        <f>IF(B1230&lt;18.5,"Underweight",IF(B1230&lt;25,"Normalweight",IF(B1230&lt;30,"Overweight","Obesity")))</f>
        <v>Obesity</v>
      </c>
      <c r="J1230" s="10" t="str">
        <f t="shared" si="18"/>
        <v>Diabetes</v>
      </c>
    </row>
    <row r="1231" spans="1:10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>
        <v>0</v>
      </c>
      <c r="H1231" t="s">
        <v>2380</v>
      </c>
      <c r="I1231" s="10" t="str">
        <f>IF(B1231&lt;18.5,"Underweight",IF(B1231&lt;25,"Normalweight",IF(B1231&lt;30,"Overweight","Obesity")))</f>
        <v>Overweight</v>
      </c>
      <c r="J1231" s="10" t="str">
        <f>IF(C1230&lt;5.7,"Normal",IF(C1230&lt;6.5,"Prediabetes","Diabetes"))</f>
        <v>Diabetes</v>
      </c>
    </row>
    <row r="1232" spans="1:10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>
        <v>0</v>
      </c>
      <c r="H1232" t="s">
        <v>2380</v>
      </c>
      <c r="I1232" s="10" t="str">
        <f>IF(B1232&lt;18.5,"Underweight",IF(B1232&lt;25,"Normalweight",IF(B1232&lt;30,"Overweight","Obesity")))</f>
        <v>Normalweight</v>
      </c>
      <c r="J1232" s="10" t="str">
        <f t="shared" si="18"/>
        <v>Normal</v>
      </c>
    </row>
    <row r="1233" spans="1:10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>
        <v>0</v>
      </c>
      <c r="H1233" t="s">
        <v>2380</v>
      </c>
      <c r="I1233" s="10" t="str">
        <f>IF(B1233&lt;18.5,"Underweight",IF(B1233&lt;25,"Normalweight",IF(B1233&lt;30,"Overweight","Obesity")))</f>
        <v>Overweight</v>
      </c>
      <c r="J1233" s="10" t="str">
        <f t="shared" si="18"/>
        <v>Diabetes</v>
      </c>
    </row>
    <row r="1234" spans="1:10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  <c r="I1234" s="10" t="str">
        <f>IF(B1234&lt;18.5,"Underweight",IF(B1234&lt;25,"Normalweight",IF(B1234&lt;30,"Overweight","Obesity")))</f>
        <v>Obesity</v>
      </c>
      <c r="J1234" s="10" t="str">
        <f t="shared" si="18"/>
        <v>Normal</v>
      </c>
    </row>
    <row r="1235" spans="1:10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  <c r="I1235" s="10" t="str">
        <f>IF(B1235&lt;18.5,"Underweight",IF(B1235&lt;25,"Normalweight",IF(B1235&lt;30,"Overweight","Obesity")))</f>
        <v>Obesity</v>
      </c>
      <c r="J1235" s="10" t="str">
        <f t="shared" si="18"/>
        <v>Normal</v>
      </c>
    </row>
    <row r="1236" spans="1:10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2382</v>
      </c>
      <c r="G1236">
        <v>1</v>
      </c>
      <c r="H1236" t="s">
        <v>2380</v>
      </c>
      <c r="I1236" s="10" t="str">
        <f>IF(B1236&lt;18.5,"Underweight",IF(B1236&lt;25,"Normalweight",IF(B1236&lt;30,"Overweight","Obesity")))</f>
        <v>Obesity</v>
      </c>
      <c r="J1236" s="10" t="str">
        <f t="shared" si="18"/>
        <v>Normal</v>
      </c>
    </row>
    <row r="1237" spans="1:10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2382</v>
      </c>
      <c r="G1237">
        <v>1</v>
      </c>
      <c r="H1237" t="s">
        <v>2380</v>
      </c>
      <c r="I1237" s="10" t="str">
        <f>IF(B1237&lt;18.5,"Underweight",IF(B1237&lt;25,"Normalweight",IF(B1237&lt;30,"Overweight","Obesity")))</f>
        <v>Overweight</v>
      </c>
      <c r="J1237" s="10" t="str">
        <f t="shared" si="18"/>
        <v>Normal</v>
      </c>
    </row>
    <row r="1238" spans="1:10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  <c r="I1238" s="10" t="str">
        <f>IF(B1238&lt;18.5,"Underweight",IF(B1238&lt;25,"Normalweight",IF(B1238&lt;30,"Overweight","Obesity")))</f>
        <v>Overweight</v>
      </c>
      <c r="J1238" s="10" t="str">
        <f t="shared" si="18"/>
        <v>Normal</v>
      </c>
    </row>
    <row r="1239" spans="1:10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>
        <v>0</v>
      </c>
      <c r="H1239" t="s">
        <v>2380</v>
      </c>
      <c r="I1239" s="10" t="str">
        <f>IF(B1239&lt;18.5,"Underweight",IF(B1239&lt;25,"Normalweight",IF(B1239&lt;30,"Overweight","Obesity")))</f>
        <v>Obesity</v>
      </c>
      <c r="J1239" s="10" t="str">
        <f t="shared" si="18"/>
        <v>Diabetes</v>
      </c>
    </row>
    <row r="1240" spans="1:10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>
        <v>0</v>
      </c>
      <c r="H1240" t="s">
        <v>2380</v>
      </c>
      <c r="I1240" s="10" t="str">
        <f>IF(B1240&lt;18.5,"Underweight",IF(B1240&lt;25,"Normalweight",IF(B1240&lt;30,"Overweight","Obesity")))</f>
        <v>Obesity</v>
      </c>
      <c r="J1240" s="10" t="str">
        <f t="shared" si="18"/>
        <v>Diabetes</v>
      </c>
    </row>
    <row r="1241" spans="1:10" x14ac:dyDescent="0.3">
      <c r="A1241" t="s">
        <v>1131</v>
      </c>
      <c r="B1241">
        <v>24.225000000000001</v>
      </c>
      <c r="C1241">
        <v>4.25</v>
      </c>
      <c r="D1241" t="s">
        <v>2381</v>
      </c>
      <c r="E1241" t="s">
        <v>2380</v>
      </c>
      <c r="F1241" t="s">
        <v>2382</v>
      </c>
      <c r="G1241">
        <v>1</v>
      </c>
      <c r="H1241" t="s">
        <v>2380</v>
      </c>
      <c r="I1241" s="10" t="str">
        <f>IF(B1241&lt;18.5,"Underweight",IF(B1241&lt;25,"Normalweight",IF(B1241&lt;30,"Overweight","Obesity")))</f>
        <v>Normalweight</v>
      </c>
      <c r="J1241" s="10" t="str">
        <f>IF(C1240&lt;5.7,"Normal",IF(C1240&lt;6.5,"Prediabetes","Diabetes"))</f>
        <v>Diabetes</v>
      </c>
    </row>
    <row r="1242" spans="1:10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>
        <v>0</v>
      </c>
      <c r="H1242" t="s">
        <v>2380</v>
      </c>
      <c r="I1242" s="10" t="str">
        <f>IF(B1242&lt;18.5,"Underweight",IF(B1242&lt;25,"Normalweight",IF(B1242&lt;30,"Overweight","Obesity")))</f>
        <v>Obesity</v>
      </c>
      <c r="J1242" s="10" t="str">
        <f t="shared" si="18"/>
        <v>Normal</v>
      </c>
    </row>
    <row r="1243" spans="1:10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  <c r="I1243" s="10" t="str">
        <f>IF(B1243&lt;18.5,"Underweight",IF(B1243&lt;25,"Normalweight",IF(B1243&lt;30,"Overweight","Obesity")))</f>
        <v>Obesity</v>
      </c>
      <c r="J1243" s="10" t="str">
        <f t="shared" si="18"/>
        <v>Diabetes</v>
      </c>
    </row>
    <row r="1244" spans="1:10" x14ac:dyDescent="0.3">
      <c r="A1244" t="s">
        <v>1128</v>
      </c>
      <c r="B1244">
        <v>43.89</v>
      </c>
      <c r="C1244">
        <v>6.32</v>
      </c>
      <c r="D1244" t="s">
        <v>2381</v>
      </c>
      <c r="E1244" t="s">
        <v>2380</v>
      </c>
      <c r="F1244" t="s">
        <v>2380</v>
      </c>
      <c r="G1244">
        <v>0</v>
      </c>
      <c r="H1244" t="s">
        <v>2380</v>
      </c>
      <c r="I1244" s="10" t="str">
        <f>IF(B1244&lt;18.5,"Underweight",IF(B1244&lt;25,"Normalweight",IF(B1244&lt;30,"Overweight","Obesity")))</f>
        <v>Obesity</v>
      </c>
      <c r="J1244" s="10" t="str">
        <f t="shared" si="18"/>
        <v>Normal</v>
      </c>
    </row>
    <row r="1245" spans="1:10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  <c r="I1245" s="10" t="str">
        <f>IF(B1245&lt;18.5,"Underweight",IF(B1245&lt;25,"Normalweight",IF(B1245&lt;30,"Overweight","Obesity")))</f>
        <v>Overweight</v>
      </c>
      <c r="J1245" s="10" t="str">
        <f t="shared" si="18"/>
        <v>Prediabetes</v>
      </c>
    </row>
    <row r="1246" spans="1:10" x14ac:dyDescent="0.3">
      <c r="A1246" t="s">
        <v>1126</v>
      </c>
      <c r="B1246">
        <v>29.545000000000002</v>
      </c>
      <c r="C1246">
        <v>8.41</v>
      </c>
      <c r="D1246" t="s">
        <v>2381</v>
      </c>
      <c r="E1246" t="s">
        <v>2380</v>
      </c>
      <c r="F1246" t="s">
        <v>2380</v>
      </c>
      <c r="G1246">
        <v>1</v>
      </c>
      <c r="H1246" t="s">
        <v>2380</v>
      </c>
      <c r="I1246" s="10" t="str">
        <f>IF(B1246&lt;18.5,"Underweight",IF(B1246&lt;25,"Normalweight",IF(B1246&lt;30,"Overweight","Obesity")))</f>
        <v>Overweight</v>
      </c>
      <c r="J1246" s="10" t="str">
        <f t="shared" si="18"/>
        <v>Normal</v>
      </c>
    </row>
    <row r="1247" spans="1:10" x14ac:dyDescent="0.3">
      <c r="A1247" t="s">
        <v>1125</v>
      </c>
      <c r="B1247">
        <v>23.25</v>
      </c>
      <c r="C1247">
        <v>11.96</v>
      </c>
      <c r="D1247" t="s">
        <v>2381</v>
      </c>
      <c r="E1247" t="s">
        <v>2380</v>
      </c>
      <c r="F1247" t="s">
        <v>2380</v>
      </c>
      <c r="G1247">
        <v>0</v>
      </c>
      <c r="H1247" t="s">
        <v>2380</v>
      </c>
      <c r="I1247" s="10" t="str">
        <f>IF(B1247&lt;18.5,"Underweight",IF(B1247&lt;25,"Normalweight",IF(B1247&lt;30,"Overweight","Obesity")))</f>
        <v>Normalweight</v>
      </c>
      <c r="J1247" s="10" t="str">
        <f t="shared" si="18"/>
        <v>Diabetes</v>
      </c>
    </row>
    <row r="1248" spans="1:10" x14ac:dyDescent="0.3">
      <c r="A1248" t="s">
        <v>1124</v>
      </c>
      <c r="B1248">
        <v>43.95</v>
      </c>
      <c r="C1248">
        <v>5.17</v>
      </c>
      <c r="D1248" t="s">
        <v>2381</v>
      </c>
      <c r="E1248" t="s">
        <v>2380</v>
      </c>
      <c r="F1248" t="s">
        <v>2382</v>
      </c>
      <c r="G1248">
        <v>1</v>
      </c>
      <c r="H1248" t="s">
        <v>2380</v>
      </c>
      <c r="I1248" s="10" t="str">
        <f>IF(B1248&lt;18.5,"Underweight",IF(B1248&lt;25,"Normalweight",IF(B1248&lt;30,"Overweight","Obesity")))</f>
        <v>Obesity</v>
      </c>
      <c r="J1248" s="10" t="str">
        <f t="shared" si="18"/>
        <v>Diabetes</v>
      </c>
    </row>
    <row r="1249" spans="1:10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>
        <v>0</v>
      </c>
      <c r="H1249" t="s">
        <v>2380</v>
      </c>
      <c r="I1249" s="10" t="str">
        <f>IF(B1249&lt;18.5,"Underweight",IF(B1249&lt;25,"Normalweight",IF(B1249&lt;30,"Overweight","Obesity")))</f>
        <v>Normalweight</v>
      </c>
      <c r="J1249" s="10" t="str">
        <f t="shared" si="18"/>
        <v>Normal</v>
      </c>
    </row>
    <row r="1250" spans="1:10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  <c r="I1250" s="10" t="str">
        <f>IF(B1250&lt;18.5,"Underweight",IF(B1250&lt;25,"Normalweight",IF(B1250&lt;30,"Overweight","Obesity")))</f>
        <v>Overweight</v>
      </c>
      <c r="J1250" s="10" t="str">
        <f t="shared" si="18"/>
        <v>Diabetes</v>
      </c>
    </row>
    <row r="1251" spans="1:10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>
        <v>0</v>
      </c>
      <c r="H1251" t="s">
        <v>2380</v>
      </c>
      <c r="I1251" s="10" t="str">
        <f>IF(B1251&lt;18.5,"Underweight",IF(B1251&lt;25,"Normalweight",IF(B1251&lt;30,"Overweight","Obesity")))</f>
        <v>Obesity</v>
      </c>
      <c r="J1251" s="10" t="str">
        <f>IF(C1250&lt;5.7,"Normal",IF(C1250&lt;6.5,"Prediabetes","Diabetes"))</f>
        <v>Diabetes</v>
      </c>
    </row>
    <row r="1252" spans="1:10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  <c r="I1252" s="10" t="str">
        <f>IF(B1252&lt;18.5,"Underweight",IF(B1252&lt;25,"Normalweight",IF(B1252&lt;30,"Overweight","Obesity")))</f>
        <v>Obesity</v>
      </c>
      <c r="J1252" s="10" t="str">
        <f t="shared" si="18"/>
        <v>Diabetes</v>
      </c>
    </row>
    <row r="1253" spans="1:10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  <c r="I1253" s="10" t="str">
        <f>IF(B1253&lt;18.5,"Underweight",IF(B1253&lt;25,"Normalweight",IF(B1253&lt;30,"Overweight","Obesity")))</f>
        <v>Overweight</v>
      </c>
      <c r="J1253" s="10" t="str">
        <f t="shared" si="18"/>
        <v>Prediabetes</v>
      </c>
    </row>
    <row r="1254" spans="1:10" x14ac:dyDescent="0.3">
      <c r="A1254" t="s">
        <v>1118</v>
      </c>
      <c r="B1254">
        <v>30.2</v>
      </c>
      <c r="C1254">
        <v>6.25</v>
      </c>
      <c r="D1254" t="s">
        <v>2381</v>
      </c>
      <c r="E1254" t="s">
        <v>2380</v>
      </c>
      <c r="F1254" t="s">
        <v>2380</v>
      </c>
      <c r="G1254">
        <v>0</v>
      </c>
      <c r="H1254" t="s">
        <v>2380</v>
      </c>
      <c r="I1254" s="10" t="str">
        <f>IF(B1254&lt;18.5,"Underweight",IF(B1254&lt;25,"Normalweight",IF(B1254&lt;30,"Overweight","Obesity")))</f>
        <v>Obesity</v>
      </c>
      <c r="J1254" s="10" t="str">
        <f t="shared" si="18"/>
        <v>Normal</v>
      </c>
    </row>
    <row r="1255" spans="1:10" x14ac:dyDescent="0.3">
      <c r="A1255" t="s">
        <v>1117</v>
      </c>
      <c r="B1255">
        <v>31.26</v>
      </c>
      <c r="C1255">
        <v>5.94</v>
      </c>
      <c r="D1255" t="s">
        <v>2381</v>
      </c>
      <c r="E1255" t="s">
        <v>2380</v>
      </c>
      <c r="F1255" t="s">
        <v>2380</v>
      </c>
      <c r="G1255">
        <v>1</v>
      </c>
      <c r="H1255" t="s">
        <v>2380</v>
      </c>
      <c r="I1255" s="10" t="str">
        <f>IF(B1255&lt;18.5,"Underweight",IF(B1255&lt;25,"Normalweight",IF(B1255&lt;30,"Overweight","Obesity")))</f>
        <v>Obesity</v>
      </c>
      <c r="J1255" s="10" t="str">
        <f t="shared" si="18"/>
        <v>Prediabetes</v>
      </c>
    </row>
    <row r="1256" spans="1:10" x14ac:dyDescent="0.3">
      <c r="A1256" t="s">
        <v>1116</v>
      </c>
      <c r="B1256">
        <v>33.725000000000001</v>
      </c>
      <c r="C1256">
        <v>6.45</v>
      </c>
      <c r="D1256" t="s">
        <v>2381</v>
      </c>
      <c r="E1256" t="s">
        <v>2380</v>
      </c>
      <c r="F1256" t="s">
        <v>2380</v>
      </c>
      <c r="G1256">
        <v>0</v>
      </c>
      <c r="H1256" t="s">
        <v>2380</v>
      </c>
      <c r="I1256" s="10" t="str">
        <f>IF(B1256&lt;18.5,"Underweight",IF(B1256&lt;25,"Normalweight",IF(B1256&lt;30,"Overweight","Obesity")))</f>
        <v>Obesity</v>
      </c>
      <c r="J1256" s="10" t="str">
        <f t="shared" si="18"/>
        <v>Prediabetes</v>
      </c>
    </row>
    <row r="1257" spans="1:10" x14ac:dyDescent="0.3">
      <c r="A1257" t="s">
        <v>1115</v>
      </c>
      <c r="B1257">
        <v>28.9</v>
      </c>
      <c r="C1257">
        <v>5.74</v>
      </c>
      <c r="D1257" t="s">
        <v>2381</v>
      </c>
      <c r="E1257" t="s">
        <v>2380</v>
      </c>
      <c r="F1257" t="s">
        <v>2380</v>
      </c>
      <c r="G1257">
        <v>0</v>
      </c>
      <c r="H1257" t="s">
        <v>2380</v>
      </c>
      <c r="I1257" s="10" t="str">
        <f>IF(B1257&lt;18.5,"Underweight",IF(B1257&lt;25,"Normalweight",IF(B1257&lt;30,"Overweight","Obesity")))</f>
        <v>Overweight</v>
      </c>
      <c r="J1257" s="10" t="str">
        <f t="shared" si="18"/>
        <v>Prediabetes</v>
      </c>
    </row>
    <row r="1258" spans="1:10" x14ac:dyDescent="0.3">
      <c r="A1258" t="s">
        <v>1114</v>
      </c>
      <c r="B1258">
        <v>45.69</v>
      </c>
      <c r="C1258">
        <v>4.43</v>
      </c>
      <c r="D1258" t="s">
        <v>2381</v>
      </c>
      <c r="E1258" t="s">
        <v>2380</v>
      </c>
      <c r="F1258" t="s">
        <v>2380</v>
      </c>
      <c r="G1258">
        <v>0</v>
      </c>
      <c r="H1258" t="s">
        <v>2380</v>
      </c>
      <c r="I1258" s="10" t="str">
        <f>IF(B1258&lt;18.5,"Underweight",IF(B1258&lt;25,"Normalweight",IF(B1258&lt;30,"Overweight","Obesity")))</f>
        <v>Obesity</v>
      </c>
      <c r="J1258" s="10" t="str">
        <f t="shared" si="18"/>
        <v>Prediabetes</v>
      </c>
    </row>
    <row r="1259" spans="1:10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>
        <v>0</v>
      </c>
      <c r="H1259" t="s">
        <v>2380</v>
      </c>
      <c r="I1259" s="10" t="str">
        <f>IF(B1259&lt;18.5,"Underweight",IF(B1259&lt;25,"Normalweight",IF(B1259&lt;30,"Overweight","Obesity")))</f>
        <v>Normalweight</v>
      </c>
      <c r="J1259" s="10" t="str">
        <f t="shared" si="18"/>
        <v>Normal</v>
      </c>
    </row>
    <row r="1260" spans="1:10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>
        <v>0</v>
      </c>
      <c r="H1260" t="s">
        <v>2380</v>
      </c>
      <c r="I1260" s="10" t="str">
        <f>IF(B1260&lt;18.5,"Underweight",IF(B1260&lt;25,"Normalweight",IF(B1260&lt;30,"Overweight","Obesity")))</f>
        <v>Obesity</v>
      </c>
      <c r="J1260" s="10" t="str">
        <f t="shared" si="18"/>
        <v>Diabetes</v>
      </c>
    </row>
    <row r="1261" spans="1:10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>
        <v>0</v>
      </c>
      <c r="H1261" t="s">
        <v>2380</v>
      </c>
      <c r="I1261" s="10" t="str">
        <f>IF(B1261&lt;18.5,"Underweight",IF(B1261&lt;25,"Normalweight",IF(B1261&lt;30,"Overweight","Obesity")))</f>
        <v>Overweight</v>
      </c>
      <c r="J1261" s="10" t="str">
        <f>IF(C1260&lt;5.7,"Normal",IF(C1260&lt;6.5,"Prediabetes","Diabetes"))</f>
        <v>Diabetes</v>
      </c>
    </row>
    <row r="1262" spans="1:10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>
        <v>0</v>
      </c>
      <c r="H1262" t="s">
        <v>2380</v>
      </c>
      <c r="I1262" s="10" t="str">
        <f>IF(B1262&lt;18.5,"Underweight",IF(B1262&lt;25,"Normalweight",IF(B1262&lt;30,"Overweight","Obesity")))</f>
        <v>Obesity</v>
      </c>
      <c r="J1262" s="10" t="str">
        <f t="shared" si="18"/>
        <v>Diabetes</v>
      </c>
    </row>
    <row r="1263" spans="1:10" x14ac:dyDescent="0.3">
      <c r="A1263" t="s">
        <v>1109</v>
      </c>
      <c r="B1263">
        <v>23.94</v>
      </c>
      <c r="C1263">
        <v>4.54</v>
      </c>
      <c r="D1263" t="s">
        <v>2381</v>
      </c>
      <c r="E1263" t="s">
        <v>2380</v>
      </c>
      <c r="F1263" t="s">
        <v>2382</v>
      </c>
      <c r="G1263">
        <v>1</v>
      </c>
      <c r="H1263" t="s">
        <v>2380</v>
      </c>
      <c r="I1263" s="10" t="str">
        <f>IF(B1263&lt;18.5,"Underweight",IF(B1263&lt;25,"Normalweight",IF(B1263&lt;30,"Overweight","Obesity")))</f>
        <v>Normalweight</v>
      </c>
      <c r="J1263" s="10" t="str">
        <f t="shared" si="18"/>
        <v>Diabetes</v>
      </c>
    </row>
    <row r="1264" spans="1:10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>
        <v>0</v>
      </c>
      <c r="H1264" t="s">
        <v>2380</v>
      </c>
      <c r="I1264" s="10" t="str">
        <f>IF(B1264&lt;18.5,"Underweight",IF(B1264&lt;25,"Normalweight",IF(B1264&lt;30,"Overweight","Obesity")))</f>
        <v>Obesity</v>
      </c>
      <c r="J1264" s="10" t="str">
        <f t="shared" si="18"/>
        <v>Normal</v>
      </c>
    </row>
    <row r="1265" spans="1:10" x14ac:dyDescent="0.3">
      <c r="A1265" t="s">
        <v>1107</v>
      </c>
      <c r="B1265">
        <v>40.375</v>
      </c>
      <c r="C1265">
        <v>6.25</v>
      </c>
      <c r="D1265" t="s">
        <v>2381</v>
      </c>
      <c r="E1265" t="s">
        <v>2380</v>
      </c>
      <c r="F1265" t="s">
        <v>2380</v>
      </c>
      <c r="G1265">
        <v>0</v>
      </c>
      <c r="H1265" t="s">
        <v>2380</v>
      </c>
      <c r="I1265" s="10" t="str">
        <f>IF(B1265&lt;18.5,"Underweight",IF(B1265&lt;25,"Normalweight",IF(B1265&lt;30,"Overweight","Obesity")))</f>
        <v>Obesity</v>
      </c>
      <c r="J1265" s="10" t="str">
        <f t="shared" si="18"/>
        <v>Prediabetes</v>
      </c>
    </row>
    <row r="1266" spans="1:10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  <c r="I1266" s="10" t="str">
        <f>IF(B1266&lt;18.5,"Underweight",IF(B1266&lt;25,"Normalweight",IF(B1266&lt;30,"Overweight","Obesity")))</f>
        <v>Overweight</v>
      </c>
      <c r="J1266" s="10" t="str">
        <f t="shared" si="18"/>
        <v>Prediabetes</v>
      </c>
    </row>
    <row r="1267" spans="1:10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>
        <v>0</v>
      </c>
      <c r="H1267" t="s">
        <v>2380</v>
      </c>
      <c r="I1267" s="10" t="str">
        <f>IF(B1267&lt;18.5,"Underweight",IF(B1267&lt;25,"Normalweight",IF(B1267&lt;30,"Overweight","Obesity")))</f>
        <v>Overweight</v>
      </c>
      <c r="J1267" s="10" t="str">
        <f t="shared" si="18"/>
        <v>Diabetes</v>
      </c>
    </row>
    <row r="1268" spans="1:10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  <c r="I1268" s="10" t="str">
        <f>IF(B1268&lt;18.5,"Underweight",IF(B1268&lt;25,"Normalweight",IF(B1268&lt;30,"Overweight","Obesity")))</f>
        <v>Normalweight</v>
      </c>
      <c r="J1268" s="10" t="str">
        <f t="shared" si="18"/>
        <v>Prediabetes</v>
      </c>
    </row>
    <row r="1269" spans="1:10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>
        <v>0</v>
      </c>
      <c r="H1269" t="s">
        <v>2380</v>
      </c>
      <c r="I1269" s="10" t="str">
        <f>IF(B1269&lt;18.5,"Underweight",IF(B1269&lt;25,"Normalweight",IF(B1269&lt;30,"Overweight","Obesity")))</f>
        <v>Obesity</v>
      </c>
      <c r="J1269" s="10" t="str">
        <f t="shared" si="18"/>
        <v>Diabetes</v>
      </c>
    </row>
    <row r="1270" spans="1:10" x14ac:dyDescent="0.3">
      <c r="A1270" t="s">
        <v>1102</v>
      </c>
      <c r="B1270">
        <v>23.66</v>
      </c>
      <c r="C1270">
        <v>5.1100000000000003</v>
      </c>
      <c r="D1270" t="s">
        <v>2381</v>
      </c>
      <c r="E1270" t="s">
        <v>2380</v>
      </c>
      <c r="F1270" t="s">
        <v>2382</v>
      </c>
      <c r="G1270">
        <v>1</v>
      </c>
      <c r="H1270" t="s">
        <v>2380</v>
      </c>
      <c r="I1270" s="10" t="str">
        <f>IF(B1270&lt;18.5,"Underweight",IF(B1270&lt;25,"Normalweight",IF(B1270&lt;30,"Overweight","Obesity")))</f>
        <v>Normalweight</v>
      </c>
      <c r="J1270" s="10" t="str">
        <f t="shared" si="18"/>
        <v>Diabetes</v>
      </c>
    </row>
    <row r="1271" spans="1:10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>
        <v>0</v>
      </c>
      <c r="H1271" t="s">
        <v>2380</v>
      </c>
      <c r="I1271" s="10" t="str">
        <f>IF(B1271&lt;18.5,"Underweight",IF(B1271&lt;25,"Normalweight",IF(B1271&lt;30,"Overweight","Obesity")))</f>
        <v>Normalweight</v>
      </c>
      <c r="J1271" s="10" t="str">
        <f>IF(C1270&lt;5.7,"Normal",IF(C1270&lt;6.5,"Prediabetes","Diabetes"))</f>
        <v>Normal</v>
      </c>
    </row>
    <row r="1272" spans="1:10" x14ac:dyDescent="0.3">
      <c r="A1272" t="s">
        <v>1100</v>
      </c>
      <c r="B1272">
        <v>19.190000000000001</v>
      </c>
      <c r="C1272">
        <v>7.71</v>
      </c>
      <c r="D1272" t="s">
        <v>2381</v>
      </c>
      <c r="E1272" t="s">
        <v>2380</v>
      </c>
      <c r="F1272" t="s">
        <v>2380</v>
      </c>
      <c r="G1272">
        <v>1</v>
      </c>
      <c r="H1272" t="s">
        <v>2380</v>
      </c>
      <c r="I1272" s="10" t="str">
        <f>IF(B1272&lt;18.5,"Underweight",IF(B1272&lt;25,"Normalweight",IF(B1272&lt;30,"Overweight","Obesity")))</f>
        <v>Normalweight</v>
      </c>
      <c r="J1272" s="10" t="str">
        <f t="shared" si="18"/>
        <v>Diabetes</v>
      </c>
    </row>
    <row r="1273" spans="1:10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>
        <v>0</v>
      </c>
      <c r="H1273" t="s">
        <v>2380</v>
      </c>
      <c r="I1273" s="10" t="str">
        <f>IF(B1273&lt;18.5,"Underweight",IF(B1273&lt;25,"Normalweight",IF(B1273&lt;30,"Overweight","Obesity")))</f>
        <v>Overweight</v>
      </c>
      <c r="J1273" s="10" t="str">
        <f t="shared" si="18"/>
        <v>Diabetes</v>
      </c>
    </row>
    <row r="1274" spans="1:10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2382</v>
      </c>
      <c r="G1274">
        <v>1</v>
      </c>
      <c r="H1274" t="s">
        <v>2380</v>
      </c>
      <c r="I1274" s="10" t="str">
        <f>IF(B1274&lt;18.5,"Underweight",IF(B1274&lt;25,"Normalweight",IF(B1274&lt;30,"Overweight","Obesity")))</f>
        <v>Overweight</v>
      </c>
      <c r="J1274" s="10" t="str">
        <f t="shared" si="18"/>
        <v>Prediabetes</v>
      </c>
    </row>
    <row r="1275" spans="1:10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>
        <v>0</v>
      </c>
      <c r="H1275" t="s">
        <v>2380</v>
      </c>
      <c r="I1275" s="10" t="str">
        <f>IF(B1275&lt;18.5,"Underweight",IF(B1275&lt;25,"Normalweight",IF(B1275&lt;30,"Overweight","Obesity")))</f>
        <v>Normalweight</v>
      </c>
      <c r="J1275" s="10" t="str">
        <f t="shared" si="18"/>
        <v>Prediabetes</v>
      </c>
    </row>
    <row r="1276" spans="1:10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>
        <v>0</v>
      </c>
      <c r="H1276" t="s">
        <v>2380</v>
      </c>
      <c r="I1276" s="10" t="str">
        <f>IF(B1276&lt;18.5,"Underweight",IF(B1276&lt;25,"Normalweight",IF(B1276&lt;30,"Overweight","Obesity")))</f>
        <v>Normalweight</v>
      </c>
      <c r="J1276" s="10" t="str">
        <f t="shared" si="18"/>
        <v>Normal</v>
      </c>
    </row>
    <row r="1277" spans="1:10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>
        <v>0</v>
      </c>
      <c r="H1277" t="s">
        <v>2380</v>
      </c>
      <c r="I1277" s="10" t="str">
        <f>IF(B1277&lt;18.5,"Underweight",IF(B1277&lt;25,"Normalweight",IF(B1277&lt;30,"Overweight","Obesity")))</f>
        <v>Normalweight</v>
      </c>
      <c r="J1277" s="10" t="str">
        <f t="shared" si="18"/>
        <v>Prediabetes</v>
      </c>
    </row>
    <row r="1278" spans="1:10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  <c r="I1278" s="10" t="str">
        <f>IF(B1278&lt;18.5,"Underweight",IF(B1278&lt;25,"Normalweight",IF(B1278&lt;30,"Overweight","Obesity")))</f>
        <v>Overweight</v>
      </c>
      <c r="J1278" s="10" t="str">
        <f t="shared" si="18"/>
        <v>Prediabetes</v>
      </c>
    </row>
    <row r="1279" spans="1:10" x14ac:dyDescent="0.3">
      <c r="A1279" t="s">
        <v>1093</v>
      </c>
      <c r="B1279">
        <v>34.32</v>
      </c>
      <c r="C1279">
        <v>5.7</v>
      </c>
      <c r="D1279" t="s">
        <v>2381</v>
      </c>
      <c r="E1279" t="s">
        <v>2380</v>
      </c>
      <c r="F1279" t="s">
        <v>2382</v>
      </c>
      <c r="G1279">
        <v>1</v>
      </c>
      <c r="H1279" t="s">
        <v>2380</v>
      </c>
      <c r="I1279" s="10" t="str">
        <f>IF(B1279&lt;18.5,"Underweight",IF(B1279&lt;25,"Normalweight",IF(B1279&lt;30,"Overweight","Obesity")))</f>
        <v>Obesity</v>
      </c>
      <c r="J1279" s="10" t="str">
        <f t="shared" si="18"/>
        <v>Diabetes</v>
      </c>
    </row>
    <row r="1280" spans="1:10" x14ac:dyDescent="0.3">
      <c r="A1280" t="s">
        <v>1092</v>
      </c>
      <c r="B1280">
        <v>23.87</v>
      </c>
      <c r="C1280">
        <v>4.7699999999999996</v>
      </c>
      <c r="D1280" t="s">
        <v>2381</v>
      </c>
      <c r="E1280" t="s">
        <v>2380</v>
      </c>
      <c r="F1280" t="s">
        <v>2382</v>
      </c>
      <c r="G1280">
        <v>1</v>
      </c>
      <c r="H1280" t="s">
        <v>2380</v>
      </c>
      <c r="I1280" s="10" t="str">
        <f>IF(B1280&lt;18.5,"Underweight",IF(B1280&lt;25,"Normalweight",IF(B1280&lt;30,"Overweight","Obesity")))</f>
        <v>Normalweight</v>
      </c>
      <c r="J1280" s="10" t="str">
        <f t="shared" si="18"/>
        <v>Prediabetes</v>
      </c>
    </row>
    <row r="1281" spans="1:10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  <c r="I1281" s="10" t="str">
        <f>IF(B1281&lt;18.5,"Underweight",IF(B1281&lt;25,"Normalweight",IF(B1281&lt;30,"Overweight","Obesity")))</f>
        <v>Obesity</v>
      </c>
      <c r="J1281" s="10" t="str">
        <f>IF(C1280&lt;5.7,"Normal",IF(C1280&lt;6.5,"Prediabetes","Diabetes"))</f>
        <v>Normal</v>
      </c>
    </row>
    <row r="1282" spans="1:10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>
        <v>0</v>
      </c>
      <c r="H1282" t="s">
        <v>2380</v>
      </c>
      <c r="I1282" s="10" t="str">
        <f>IF(B1282&lt;18.5,"Underweight",IF(B1282&lt;25,"Normalweight",IF(B1282&lt;30,"Overweight","Obesity")))</f>
        <v>Overweight</v>
      </c>
      <c r="J1282" s="10" t="str">
        <f t="shared" ref="J1282:J1345" si="19">IF(C1281&lt;5.7,"Normal",IF(C1281&lt;6.5,"Prediabetes","Diabetes"))</f>
        <v>Normal</v>
      </c>
    </row>
    <row r="1283" spans="1:10" x14ac:dyDescent="0.3">
      <c r="A1283" t="s">
        <v>1089</v>
      </c>
      <c r="B1283">
        <v>45.32</v>
      </c>
      <c r="C1283">
        <v>6.53</v>
      </c>
      <c r="D1283" t="s">
        <v>2381</v>
      </c>
      <c r="E1283" t="s">
        <v>2380</v>
      </c>
      <c r="F1283" t="s">
        <v>2380</v>
      </c>
      <c r="G1283">
        <v>1</v>
      </c>
      <c r="H1283" t="s">
        <v>2380</v>
      </c>
      <c r="I1283" s="10" t="str">
        <f>IF(B1283&lt;18.5,"Underweight",IF(B1283&lt;25,"Normalweight",IF(B1283&lt;30,"Overweight","Obesity")))</f>
        <v>Obesity</v>
      </c>
      <c r="J1283" s="10" t="str">
        <f t="shared" si="19"/>
        <v>Normal</v>
      </c>
    </row>
    <row r="1284" spans="1:10" x14ac:dyDescent="0.3">
      <c r="A1284" t="s">
        <v>1088</v>
      </c>
      <c r="B1284">
        <v>31.93</v>
      </c>
      <c r="C1284">
        <v>4.82</v>
      </c>
      <c r="D1284" t="s">
        <v>2381</v>
      </c>
      <c r="E1284" t="s">
        <v>2380</v>
      </c>
      <c r="F1284" t="s">
        <v>2380</v>
      </c>
      <c r="G1284">
        <v>1</v>
      </c>
      <c r="H1284" t="s">
        <v>2380</v>
      </c>
      <c r="I1284" s="10" t="str">
        <f>IF(B1284&lt;18.5,"Underweight",IF(B1284&lt;25,"Normalweight",IF(B1284&lt;30,"Overweight","Obesity")))</f>
        <v>Obesity</v>
      </c>
      <c r="J1284" s="10" t="str">
        <f t="shared" si="19"/>
        <v>Diabetes</v>
      </c>
    </row>
    <row r="1285" spans="1:10" x14ac:dyDescent="0.3">
      <c r="A1285" t="s">
        <v>1087</v>
      </c>
      <c r="B1285">
        <v>36</v>
      </c>
      <c r="C1285">
        <v>11.94</v>
      </c>
      <c r="D1285" t="s">
        <v>2381</v>
      </c>
      <c r="E1285" t="s">
        <v>2380</v>
      </c>
      <c r="F1285" t="s">
        <v>2380</v>
      </c>
      <c r="G1285">
        <v>1</v>
      </c>
      <c r="H1285" t="s">
        <v>2380</v>
      </c>
      <c r="I1285" s="10" t="str">
        <f>IF(B1285&lt;18.5,"Underweight",IF(B1285&lt;25,"Normalweight",IF(B1285&lt;30,"Overweight","Obesity")))</f>
        <v>Obesity</v>
      </c>
      <c r="J1285" s="10" t="str">
        <f t="shared" si="19"/>
        <v>Normal</v>
      </c>
    </row>
    <row r="1286" spans="1:10" x14ac:dyDescent="0.3">
      <c r="A1286" t="s">
        <v>1086</v>
      </c>
      <c r="B1286">
        <v>32</v>
      </c>
      <c r="C1286">
        <v>7.85</v>
      </c>
      <c r="D1286" t="s">
        <v>2381</v>
      </c>
      <c r="E1286" t="s">
        <v>2380</v>
      </c>
      <c r="F1286" t="s">
        <v>2380</v>
      </c>
      <c r="G1286">
        <v>1</v>
      </c>
      <c r="H1286" t="s">
        <v>2380</v>
      </c>
      <c r="I1286" s="10" t="str">
        <f>IF(B1286&lt;18.5,"Underweight",IF(B1286&lt;25,"Normalweight",IF(B1286&lt;30,"Overweight","Obesity")))</f>
        <v>Obesity</v>
      </c>
      <c r="J1286" s="10" t="str">
        <f t="shared" si="19"/>
        <v>Diabetes</v>
      </c>
    </row>
    <row r="1287" spans="1:10" x14ac:dyDescent="0.3">
      <c r="A1287" t="s">
        <v>1085</v>
      </c>
      <c r="B1287">
        <v>29.37</v>
      </c>
      <c r="C1287">
        <v>8.01</v>
      </c>
      <c r="D1287" t="s">
        <v>2381</v>
      </c>
      <c r="E1287" t="s">
        <v>2380</v>
      </c>
      <c r="F1287" t="s">
        <v>2380</v>
      </c>
      <c r="G1287">
        <v>1</v>
      </c>
      <c r="H1287" t="s">
        <v>2380</v>
      </c>
      <c r="I1287" s="10" t="str">
        <f>IF(B1287&lt;18.5,"Underweight",IF(B1287&lt;25,"Normalweight",IF(B1287&lt;30,"Overweight","Obesity")))</f>
        <v>Overweight</v>
      </c>
      <c r="J1287" s="10" t="str">
        <f t="shared" si="19"/>
        <v>Diabetes</v>
      </c>
    </row>
    <row r="1288" spans="1:10" x14ac:dyDescent="0.3">
      <c r="A1288" t="s">
        <v>1084</v>
      </c>
      <c r="B1288">
        <v>23.6</v>
      </c>
      <c r="C1288">
        <v>7.4</v>
      </c>
      <c r="D1288" t="s">
        <v>2381</v>
      </c>
      <c r="E1288" t="s">
        <v>2380</v>
      </c>
      <c r="F1288" t="s">
        <v>2380</v>
      </c>
      <c r="G1288">
        <v>1</v>
      </c>
      <c r="H1288" t="s">
        <v>2380</v>
      </c>
      <c r="I1288" s="10" t="str">
        <f>IF(B1288&lt;18.5,"Underweight",IF(B1288&lt;25,"Normalweight",IF(B1288&lt;30,"Overweight","Obesity")))</f>
        <v>Normalweight</v>
      </c>
      <c r="J1288" s="10" t="str">
        <f t="shared" si="19"/>
        <v>Diabetes</v>
      </c>
    </row>
    <row r="1289" spans="1:10" x14ac:dyDescent="0.3">
      <c r="A1289" t="s">
        <v>1083</v>
      </c>
      <c r="B1289">
        <v>33.155000000000001</v>
      </c>
      <c r="C1289">
        <v>8.3800000000000008</v>
      </c>
      <c r="D1289" t="s">
        <v>2381</v>
      </c>
      <c r="E1289" t="s">
        <v>2380</v>
      </c>
      <c r="F1289" t="s">
        <v>2380</v>
      </c>
      <c r="G1289">
        <v>0</v>
      </c>
      <c r="H1289" t="s">
        <v>2380</v>
      </c>
      <c r="I1289" s="10" t="str">
        <f>IF(B1289&lt;18.5,"Underweight",IF(B1289&lt;25,"Normalweight",IF(B1289&lt;30,"Overweight","Obesity")))</f>
        <v>Obesity</v>
      </c>
      <c r="J1289" s="10" t="str">
        <f t="shared" si="19"/>
        <v>Diabetes</v>
      </c>
    </row>
    <row r="1290" spans="1:10" x14ac:dyDescent="0.3">
      <c r="A1290" t="s">
        <v>1082</v>
      </c>
      <c r="B1290">
        <v>24.32</v>
      </c>
      <c r="C1290">
        <v>11.56</v>
      </c>
      <c r="D1290" t="s">
        <v>2381</v>
      </c>
      <c r="E1290" t="s">
        <v>2380</v>
      </c>
      <c r="F1290" t="s">
        <v>2380</v>
      </c>
      <c r="G1290">
        <v>1</v>
      </c>
      <c r="H1290" t="s">
        <v>2380</v>
      </c>
      <c r="I1290" s="10" t="str">
        <f>IF(B1290&lt;18.5,"Underweight",IF(B1290&lt;25,"Normalweight",IF(B1290&lt;30,"Overweight","Obesity")))</f>
        <v>Normalweight</v>
      </c>
      <c r="J1290" s="10" t="str">
        <f t="shared" si="19"/>
        <v>Diabetes</v>
      </c>
    </row>
    <row r="1291" spans="1:10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>
        <v>0</v>
      </c>
      <c r="H1291" t="s">
        <v>2380</v>
      </c>
      <c r="I1291" s="10" t="str">
        <f>IF(B1291&lt;18.5,"Underweight",IF(B1291&lt;25,"Normalweight",IF(B1291&lt;30,"Overweight","Obesity")))</f>
        <v>Obesity</v>
      </c>
      <c r="J1291" s="10" t="str">
        <f>IF(C1290&lt;5.7,"Normal",IF(C1290&lt;6.5,"Prediabetes","Diabetes"))</f>
        <v>Diabetes</v>
      </c>
    </row>
    <row r="1292" spans="1:10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2382</v>
      </c>
      <c r="G1292">
        <v>1</v>
      </c>
      <c r="H1292" t="s">
        <v>2380</v>
      </c>
      <c r="I1292" s="10" t="str">
        <f>IF(B1292&lt;18.5,"Underweight",IF(B1292&lt;25,"Normalweight",IF(B1292&lt;30,"Overweight","Obesity")))</f>
        <v>Obesity</v>
      </c>
      <c r="J1292" s="10" t="str">
        <f t="shared" si="19"/>
        <v>Normal</v>
      </c>
    </row>
    <row r="1293" spans="1:10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>
        <v>0</v>
      </c>
      <c r="H1293" t="s">
        <v>2380</v>
      </c>
      <c r="I1293" s="10" t="str">
        <f>IF(B1293&lt;18.5,"Underweight",IF(B1293&lt;25,"Normalweight",IF(B1293&lt;30,"Overweight","Obesity")))</f>
        <v>Obesity</v>
      </c>
      <c r="J1293" s="10" t="str">
        <f t="shared" si="19"/>
        <v>Normal</v>
      </c>
    </row>
    <row r="1294" spans="1:10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>
        <v>0</v>
      </c>
      <c r="H1294" t="s">
        <v>2380</v>
      </c>
      <c r="I1294" s="10" t="str">
        <f>IF(B1294&lt;18.5,"Underweight",IF(B1294&lt;25,"Normalweight",IF(B1294&lt;30,"Overweight","Obesity")))</f>
        <v>Overweight</v>
      </c>
      <c r="J1294" s="10" t="str">
        <f t="shared" si="19"/>
        <v>Normal</v>
      </c>
    </row>
    <row r="1295" spans="1:10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>
        <v>0</v>
      </c>
      <c r="H1295" t="s">
        <v>2380</v>
      </c>
      <c r="I1295" s="10" t="str">
        <f>IF(B1295&lt;18.5,"Underweight",IF(B1295&lt;25,"Normalweight",IF(B1295&lt;30,"Overweight","Obesity")))</f>
        <v>Overweight</v>
      </c>
      <c r="J1295" s="10" t="str">
        <f t="shared" si="19"/>
        <v>Normal</v>
      </c>
    </row>
    <row r="1296" spans="1:10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2382</v>
      </c>
      <c r="G1296">
        <v>1</v>
      </c>
      <c r="H1296" t="s">
        <v>2380</v>
      </c>
      <c r="I1296" s="10" t="str">
        <f>IF(B1296&lt;18.5,"Underweight",IF(B1296&lt;25,"Normalweight",IF(B1296&lt;30,"Overweight","Obesity")))</f>
        <v>Obesity</v>
      </c>
      <c r="J1296" s="10" t="str">
        <f t="shared" si="19"/>
        <v>Normal</v>
      </c>
    </row>
    <row r="1297" spans="1:10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  <c r="I1297" s="10" t="str">
        <f>IF(B1297&lt;18.5,"Underweight",IF(B1297&lt;25,"Normalweight",IF(B1297&lt;30,"Overweight","Obesity")))</f>
        <v>Obesity</v>
      </c>
      <c r="J1297" s="10" t="str">
        <f t="shared" si="19"/>
        <v>Prediabetes</v>
      </c>
    </row>
    <row r="1298" spans="1:10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  <c r="I1298" s="10" t="str">
        <f>IF(B1298&lt;18.5,"Underweight",IF(B1298&lt;25,"Normalweight",IF(B1298&lt;30,"Overweight","Obesity")))</f>
        <v>Obesity</v>
      </c>
      <c r="J1298" s="10" t="str">
        <f t="shared" si="19"/>
        <v>Prediabetes</v>
      </c>
    </row>
    <row r="1299" spans="1:10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  <c r="I1299" s="10" t="str">
        <f>IF(B1299&lt;18.5,"Underweight",IF(B1299&lt;25,"Normalweight",IF(B1299&lt;30,"Overweight","Obesity")))</f>
        <v>Overweight</v>
      </c>
      <c r="J1299" s="10" t="str">
        <f t="shared" si="19"/>
        <v>Normal</v>
      </c>
    </row>
    <row r="1300" spans="1:10" x14ac:dyDescent="0.3">
      <c r="A1300" t="s">
        <v>1072</v>
      </c>
      <c r="B1300">
        <v>20.75</v>
      </c>
      <c r="C1300">
        <v>5.18</v>
      </c>
      <c r="D1300" t="s">
        <v>2381</v>
      </c>
      <c r="E1300" t="s">
        <v>2380</v>
      </c>
      <c r="F1300" t="s">
        <v>2380</v>
      </c>
      <c r="G1300">
        <v>2</v>
      </c>
      <c r="H1300" t="s">
        <v>2380</v>
      </c>
      <c r="I1300" s="10" t="str">
        <f>IF(B1300&lt;18.5,"Underweight",IF(B1300&lt;25,"Normalweight",IF(B1300&lt;30,"Overweight","Obesity")))</f>
        <v>Normalweight</v>
      </c>
      <c r="J1300" s="10" t="str">
        <f t="shared" si="19"/>
        <v>Normal</v>
      </c>
    </row>
    <row r="1301" spans="1:10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  <c r="I1301" s="10" t="str">
        <f>IF(B1301&lt;18.5,"Underweight",IF(B1301&lt;25,"Normalweight",IF(B1301&lt;30,"Overweight","Obesity")))</f>
        <v>Overweight</v>
      </c>
      <c r="J1301" s="10" t="str">
        <f>IF(C1300&lt;5.7,"Normal",IF(C1300&lt;6.5,"Prediabetes","Diabetes"))</f>
        <v>Normal</v>
      </c>
    </row>
    <row r="1302" spans="1:10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  <c r="I1302" s="10" t="str">
        <f>IF(B1302&lt;18.5,"Underweight",IF(B1302&lt;25,"Normalweight",IF(B1302&lt;30,"Overweight","Obesity")))</f>
        <v>Overweight</v>
      </c>
      <c r="J1302" s="10" t="str">
        <f>IF(C1301&lt;5.7,"Normal",IF(C1301&lt;6.5,"Prediabetes","Diabetes"))</f>
        <v>Prediabetes</v>
      </c>
    </row>
    <row r="1303" spans="1:10" x14ac:dyDescent="0.3">
      <c r="A1303" t="s">
        <v>1069</v>
      </c>
      <c r="B1303">
        <v>18.84</v>
      </c>
      <c r="C1303">
        <v>11.82</v>
      </c>
      <c r="D1303" t="s">
        <v>2381</v>
      </c>
      <c r="E1303" t="s">
        <v>2380</v>
      </c>
      <c r="F1303" t="s">
        <v>2382</v>
      </c>
      <c r="G1303">
        <v>1</v>
      </c>
      <c r="H1303" t="s">
        <v>2380</v>
      </c>
      <c r="I1303" s="10" t="str">
        <f>IF(B1303&lt;18.5,"Underweight",IF(B1303&lt;25,"Normalweight",IF(B1303&lt;30,"Overweight","Obesity")))</f>
        <v>Normalweight</v>
      </c>
      <c r="J1303" s="10" t="str">
        <f>IF(C1302&lt;5.7,"Normal",IF(C1302&lt;6.5,"Prediabetes","Diabetes"))</f>
        <v>Normal</v>
      </c>
    </row>
    <row r="1304" spans="1:10" x14ac:dyDescent="0.3">
      <c r="A1304" t="s">
        <v>1068</v>
      </c>
      <c r="B1304">
        <v>19.57</v>
      </c>
      <c r="C1304">
        <v>7.41</v>
      </c>
      <c r="D1304" t="s">
        <v>2381</v>
      </c>
      <c r="E1304" t="s">
        <v>2380</v>
      </c>
      <c r="F1304" t="s">
        <v>2380</v>
      </c>
      <c r="G1304">
        <v>1</v>
      </c>
      <c r="H1304" t="s">
        <v>2380</v>
      </c>
      <c r="I1304" s="10" t="str">
        <f>IF(B1304&lt;18.5,"Underweight",IF(B1304&lt;25,"Normalweight",IF(B1304&lt;30,"Overweight","Obesity")))</f>
        <v>Normalweight</v>
      </c>
      <c r="J1304" s="10" t="str">
        <f>IF(C1303&lt;5.7,"Normal",IF(C1303&lt;6.5,"Prediabetes","Diabetes"))</f>
        <v>Diabetes</v>
      </c>
    </row>
    <row r="1305" spans="1:10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>
        <v>0</v>
      </c>
      <c r="H1305" t="s">
        <v>2380</v>
      </c>
      <c r="I1305" s="10" t="str">
        <f>IF(B1305&lt;18.5,"Underweight",IF(B1305&lt;25,"Normalweight",IF(B1305&lt;30,"Overweight","Obesity")))</f>
        <v>Obesity</v>
      </c>
      <c r="J1305" s="10" t="str">
        <f>IF(C1304&lt;5.7,"Normal",IF(C1304&lt;6.5,"Prediabetes","Diabetes"))</f>
        <v>Diabetes</v>
      </c>
    </row>
    <row r="1306" spans="1:10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2382</v>
      </c>
      <c r="G1306">
        <v>1</v>
      </c>
      <c r="H1306" t="s">
        <v>2380</v>
      </c>
      <c r="I1306" s="10" t="str">
        <f>IF(B1306&lt;18.5,"Underweight",IF(B1306&lt;25,"Normalweight",IF(B1306&lt;30,"Overweight","Obesity")))</f>
        <v>Obesity</v>
      </c>
      <c r="J1306" s="10" t="str">
        <f>IF(C1305&lt;5.7,"Normal",IF(C1305&lt;6.5,"Prediabetes","Diabetes"))</f>
        <v>Prediabetes</v>
      </c>
    </row>
    <row r="1307" spans="1:10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>
        <v>0</v>
      </c>
      <c r="H1307" t="s">
        <v>2380</v>
      </c>
      <c r="I1307" s="10" t="str">
        <f>IF(B1307&lt;18.5,"Underweight",IF(B1307&lt;25,"Normalweight",IF(B1307&lt;30,"Overweight","Obesity")))</f>
        <v>Normalweight</v>
      </c>
      <c r="J1307" s="10" t="str">
        <f>IF(C1306&lt;5.7,"Normal",IF(C1306&lt;6.5,"Prediabetes","Diabetes"))</f>
        <v>Prediabetes</v>
      </c>
    </row>
    <row r="1308" spans="1:10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>
        <v>0</v>
      </c>
      <c r="H1308" t="s">
        <v>2380</v>
      </c>
      <c r="I1308" s="10" t="str">
        <f>IF(B1308&lt;18.5,"Underweight",IF(B1308&lt;25,"Normalweight",IF(B1308&lt;30,"Overweight","Obesity")))</f>
        <v>Normalweight</v>
      </c>
      <c r="J1308" s="10" t="str">
        <f>IF(C1307&lt;5.7,"Normal",IF(C1307&lt;6.5,"Prediabetes","Diabetes"))</f>
        <v>Diabetes</v>
      </c>
    </row>
    <row r="1309" spans="1:10" x14ac:dyDescent="0.3">
      <c r="A1309" t="s">
        <v>1063</v>
      </c>
      <c r="B1309">
        <v>16.579999999999998</v>
      </c>
      <c r="C1309">
        <v>6.98</v>
      </c>
      <c r="D1309" t="s">
        <v>2381</v>
      </c>
      <c r="E1309" t="s">
        <v>2380</v>
      </c>
      <c r="F1309" t="s">
        <v>2382</v>
      </c>
      <c r="G1309">
        <v>1</v>
      </c>
      <c r="H1309" t="s">
        <v>2380</v>
      </c>
      <c r="I1309" s="10" t="str">
        <f>IF(B1309&lt;18.5,"Underweight",IF(B1309&lt;25,"Normalweight",IF(B1309&lt;30,"Overweight","Obesity")))</f>
        <v>Underweight</v>
      </c>
      <c r="J1309" s="10" t="str">
        <f>IF(C1308&lt;5.7,"Normal",IF(C1308&lt;6.5,"Prediabetes","Diabetes"))</f>
        <v>Diabetes</v>
      </c>
    </row>
    <row r="1310" spans="1:10" x14ac:dyDescent="0.3">
      <c r="A1310" t="s">
        <v>1062</v>
      </c>
      <c r="B1310">
        <v>38.17</v>
      </c>
      <c r="C1310">
        <v>4.7300000000000004</v>
      </c>
      <c r="D1310" t="s">
        <v>2381</v>
      </c>
      <c r="E1310" t="s">
        <v>2380</v>
      </c>
      <c r="F1310" t="s">
        <v>2380</v>
      </c>
      <c r="G1310">
        <v>0</v>
      </c>
      <c r="H1310" t="s">
        <v>2380</v>
      </c>
      <c r="I1310" s="10" t="str">
        <f>IF(B1310&lt;18.5,"Underweight",IF(B1310&lt;25,"Normalweight",IF(B1310&lt;30,"Overweight","Obesity")))</f>
        <v>Obesity</v>
      </c>
      <c r="J1310" s="10" t="str">
        <f>IF(C1309&lt;5.7,"Normal",IF(C1309&lt;6.5,"Prediabetes","Diabetes"))</f>
        <v>Diabetes</v>
      </c>
    </row>
    <row r="1311" spans="1:10" x14ac:dyDescent="0.3">
      <c r="A1311" t="s">
        <v>1061</v>
      </c>
      <c r="B1311">
        <v>39.424999999999997</v>
      </c>
      <c r="C1311">
        <v>4.76</v>
      </c>
      <c r="D1311" t="s">
        <v>2381</v>
      </c>
      <c r="E1311" t="s">
        <v>2380</v>
      </c>
      <c r="F1311" t="s">
        <v>2380</v>
      </c>
      <c r="G1311">
        <v>0</v>
      </c>
      <c r="H1311" t="s">
        <v>2380</v>
      </c>
      <c r="I1311" s="10" t="str">
        <f>IF(B1311&lt;18.5,"Underweight",IF(B1311&lt;25,"Normalweight",IF(B1311&lt;30,"Overweight","Obesity")))</f>
        <v>Obesity</v>
      </c>
      <c r="J1311" s="10" t="str">
        <f>IF(C1310&lt;5.7,"Normal",IF(C1310&lt;6.5,"Prediabetes","Diabetes"))</f>
        <v>Normal</v>
      </c>
    </row>
    <row r="1312" spans="1:10" x14ac:dyDescent="0.3">
      <c r="A1312" t="s">
        <v>1060</v>
      </c>
      <c r="B1312">
        <v>33.44</v>
      </c>
      <c r="C1312">
        <v>6.24</v>
      </c>
      <c r="D1312" t="s">
        <v>2381</v>
      </c>
      <c r="E1312" t="s">
        <v>2380</v>
      </c>
      <c r="F1312" t="s">
        <v>2380</v>
      </c>
      <c r="G1312">
        <v>0</v>
      </c>
      <c r="H1312" t="s">
        <v>2380</v>
      </c>
      <c r="I1312" s="10" t="str">
        <f>IF(B1312&lt;18.5,"Underweight",IF(B1312&lt;25,"Normalweight",IF(B1312&lt;30,"Overweight","Obesity")))</f>
        <v>Obesity</v>
      </c>
      <c r="J1312" s="10" t="str">
        <f t="shared" si="19"/>
        <v>Normal</v>
      </c>
    </row>
    <row r="1313" spans="1:10" x14ac:dyDescent="0.3">
      <c r="A1313" t="s">
        <v>1059</v>
      </c>
      <c r="B1313">
        <v>33.344999999999999</v>
      </c>
      <c r="C1313">
        <v>5.44</v>
      </c>
      <c r="D1313" t="s">
        <v>2381</v>
      </c>
      <c r="E1313" t="s">
        <v>2380</v>
      </c>
      <c r="F1313" t="s">
        <v>2380</v>
      </c>
      <c r="G1313">
        <v>0</v>
      </c>
      <c r="H1313" t="s">
        <v>2380</v>
      </c>
      <c r="I1313" s="10" t="str">
        <f>IF(B1313&lt;18.5,"Underweight",IF(B1313&lt;25,"Normalweight",IF(B1313&lt;30,"Overweight","Obesity")))</f>
        <v>Obesity</v>
      </c>
      <c r="J1313" s="10" t="str">
        <f t="shared" si="19"/>
        <v>Prediabetes</v>
      </c>
    </row>
    <row r="1314" spans="1:10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2382</v>
      </c>
      <c r="G1314">
        <v>1</v>
      </c>
      <c r="H1314" t="s">
        <v>2380</v>
      </c>
      <c r="I1314" s="10" t="str">
        <f>IF(B1314&lt;18.5,"Underweight",IF(B1314&lt;25,"Normalweight",IF(B1314&lt;30,"Overweight","Obesity")))</f>
        <v>Obesity</v>
      </c>
      <c r="J1314" s="10" t="str">
        <f t="shared" si="19"/>
        <v>Normal</v>
      </c>
    </row>
    <row r="1315" spans="1:10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2382</v>
      </c>
      <c r="G1315">
        <v>1</v>
      </c>
      <c r="H1315" t="s">
        <v>2380</v>
      </c>
      <c r="I1315" s="10" t="str">
        <f>IF(B1315&lt;18.5,"Underweight",IF(B1315&lt;25,"Normalweight",IF(B1315&lt;30,"Overweight","Obesity")))</f>
        <v>Obesity</v>
      </c>
      <c r="J1315" s="10" t="str">
        <f t="shared" si="19"/>
        <v>Normal</v>
      </c>
    </row>
    <row r="1316" spans="1:10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>
        <v>0</v>
      </c>
      <c r="H1316" t="s">
        <v>2380</v>
      </c>
      <c r="I1316" s="10" t="str">
        <f>IF(B1316&lt;18.5,"Underweight",IF(B1316&lt;25,"Normalweight",IF(B1316&lt;30,"Overweight","Obesity")))</f>
        <v>Normalweight</v>
      </c>
      <c r="J1316" s="10" t="str">
        <f t="shared" si="19"/>
        <v>Normal</v>
      </c>
    </row>
    <row r="1317" spans="1:10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>
        <v>0</v>
      </c>
      <c r="H1317" t="s">
        <v>2380</v>
      </c>
      <c r="I1317" s="10" t="str">
        <f>IF(B1317&lt;18.5,"Underweight",IF(B1317&lt;25,"Normalweight",IF(B1317&lt;30,"Overweight","Obesity")))</f>
        <v>Obesity</v>
      </c>
      <c r="J1317" s="10" t="str">
        <f t="shared" si="19"/>
        <v>Diabetes</v>
      </c>
    </row>
    <row r="1318" spans="1:10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>
        <v>0</v>
      </c>
      <c r="H1318" t="s">
        <v>2380</v>
      </c>
      <c r="I1318" s="10" t="str">
        <f>IF(B1318&lt;18.5,"Underweight",IF(B1318&lt;25,"Normalweight",IF(B1318&lt;30,"Overweight","Obesity")))</f>
        <v>Obesity</v>
      </c>
      <c r="J1318" s="10" t="str">
        <f t="shared" si="19"/>
        <v>Diabetes</v>
      </c>
    </row>
    <row r="1319" spans="1:10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>
        <v>0</v>
      </c>
      <c r="H1319" t="s">
        <v>2380</v>
      </c>
      <c r="I1319" s="10" t="str">
        <f>IF(B1319&lt;18.5,"Underweight",IF(B1319&lt;25,"Normalweight",IF(B1319&lt;30,"Overweight","Obesity")))</f>
        <v>Overweight</v>
      </c>
      <c r="J1319" s="10" t="str">
        <f t="shared" si="19"/>
        <v>Diabetes</v>
      </c>
    </row>
    <row r="1320" spans="1:10" x14ac:dyDescent="0.3">
      <c r="A1320" t="s">
        <v>1052</v>
      </c>
      <c r="B1320">
        <v>43.31</v>
      </c>
      <c r="C1320">
        <v>6.1</v>
      </c>
      <c r="D1320" t="s">
        <v>2381</v>
      </c>
      <c r="E1320" t="s">
        <v>2381</v>
      </c>
      <c r="F1320" t="s">
        <v>2380</v>
      </c>
      <c r="G1320">
        <v>1</v>
      </c>
      <c r="H1320" t="s">
        <v>2380</v>
      </c>
      <c r="I1320" s="10" t="str">
        <f>IF(B1320&lt;18.5,"Underweight",IF(B1320&lt;25,"Normalweight",IF(B1320&lt;30,"Overweight","Obesity")))</f>
        <v>Obesity</v>
      </c>
      <c r="J1320" s="10" t="str">
        <f t="shared" si="19"/>
        <v>Diabetes</v>
      </c>
    </row>
    <row r="1321" spans="1:10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>
        <v>0</v>
      </c>
      <c r="H1321" t="s">
        <v>2380</v>
      </c>
      <c r="I1321" s="10" t="str">
        <f>IF(B1321&lt;18.5,"Underweight",IF(B1321&lt;25,"Normalweight",IF(B1321&lt;30,"Overweight","Obesity")))</f>
        <v>Normalweight</v>
      </c>
      <c r="J1321" s="10" t="str">
        <f>IF(C1320&lt;5.7,"Normal",IF(C1320&lt;6.5,"Prediabetes","Diabetes"))</f>
        <v>Prediabetes</v>
      </c>
    </row>
    <row r="1322" spans="1:10" x14ac:dyDescent="0.3">
      <c r="A1322" t="s">
        <v>1050</v>
      </c>
      <c r="B1322">
        <v>19.09</v>
      </c>
      <c r="C1322">
        <v>4</v>
      </c>
      <c r="D1322" t="s">
        <v>2381</v>
      </c>
      <c r="E1322" t="s">
        <v>2380</v>
      </c>
      <c r="F1322" t="s">
        <v>2380</v>
      </c>
      <c r="G1322">
        <v>1</v>
      </c>
      <c r="H1322" t="s">
        <v>2380</v>
      </c>
      <c r="I1322" s="10" t="str">
        <f>IF(B1322&lt;18.5,"Underweight",IF(B1322&lt;25,"Normalweight",IF(B1322&lt;30,"Overweight","Obesity")))</f>
        <v>Normalweight</v>
      </c>
      <c r="J1322" s="10" t="str">
        <f t="shared" si="19"/>
        <v>Diabetes</v>
      </c>
    </row>
    <row r="1323" spans="1:10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>
        <v>0</v>
      </c>
      <c r="H1323" t="s">
        <v>2380</v>
      </c>
      <c r="I1323" s="10" t="str">
        <f>IF(B1323&lt;18.5,"Underweight",IF(B1323&lt;25,"Normalweight",IF(B1323&lt;30,"Overweight","Obesity")))</f>
        <v>Normalweight</v>
      </c>
      <c r="J1323" s="10" t="str">
        <f t="shared" si="19"/>
        <v>Normal</v>
      </c>
    </row>
    <row r="1324" spans="1:10" x14ac:dyDescent="0.3">
      <c r="A1324" t="s">
        <v>1048</v>
      </c>
      <c r="B1324">
        <v>33.44</v>
      </c>
      <c r="C1324">
        <v>4.72</v>
      </c>
      <c r="D1324" t="s">
        <v>2381</v>
      </c>
      <c r="E1324" t="s">
        <v>2380</v>
      </c>
      <c r="F1324" t="s">
        <v>2380</v>
      </c>
      <c r="G1324">
        <v>0</v>
      </c>
      <c r="H1324" t="s">
        <v>2380</v>
      </c>
      <c r="I1324" s="10" t="str">
        <f>IF(B1324&lt;18.5,"Underweight",IF(B1324&lt;25,"Normalweight",IF(B1324&lt;30,"Overweight","Obesity")))</f>
        <v>Obesity</v>
      </c>
      <c r="J1324" s="10" t="str">
        <f t="shared" si="19"/>
        <v>Normal</v>
      </c>
    </row>
    <row r="1325" spans="1:10" x14ac:dyDescent="0.3">
      <c r="A1325" t="s">
        <v>1047</v>
      </c>
      <c r="B1325">
        <v>28.05</v>
      </c>
      <c r="C1325">
        <v>5.63</v>
      </c>
      <c r="D1325" t="s">
        <v>2381</v>
      </c>
      <c r="E1325" t="s">
        <v>2380</v>
      </c>
      <c r="F1325" t="s">
        <v>2380</v>
      </c>
      <c r="G1325">
        <v>0</v>
      </c>
      <c r="H1325" t="s">
        <v>2380</v>
      </c>
      <c r="I1325" s="10" t="str">
        <f>IF(B1325&lt;18.5,"Underweight",IF(B1325&lt;25,"Normalweight",IF(B1325&lt;30,"Overweight","Obesity")))</f>
        <v>Overweight</v>
      </c>
      <c r="J1325" s="10" t="str">
        <f t="shared" si="19"/>
        <v>Normal</v>
      </c>
    </row>
    <row r="1326" spans="1:10" x14ac:dyDescent="0.3">
      <c r="A1326" t="s">
        <v>1046</v>
      </c>
      <c r="B1326">
        <v>27.72</v>
      </c>
      <c r="C1326">
        <v>5.83</v>
      </c>
      <c r="D1326" t="s">
        <v>2381</v>
      </c>
      <c r="E1326" t="s">
        <v>2380</v>
      </c>
      <c r="F1326" t="s">
        <v>2380</v>
      </c>
      <c r="G1326">
        <v>0</v>
      </c>
      <c r="H1326" t="s">
        <v>2380</v>
      </c>
      <c r="I1326" s="10" t="str">
        <f>IF(B1326&lt;18.5,"Underweight",IF(B1326&lt;25,"Normalweight",IF(B1326&lt;30,"Overweight","Obesity")))</f>
        <v>Overweight</v>
      </c>
      <c r="J1326" s="10" t="str">
        <f t="shared" si="19"/>
        <v>Normal</v>
      </c>
    </row>
    <row r="1327" spans="1:10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>
        <v>0</v>
      </c>
      <c r="H1327" t="s">
        <v>2380</v>
      </c>
      <c r="I1327" s="10" t="str">
        <f>IF(B1327&lt;18.5,"Underweight",IF(B1327&lt;25,"Normalweight",IF(B1327&lt;30,"Overweight","Obesity")))</f>
        <v>Overweight</v>
      </c>
      <c r="J1327" s="10" t="str">
        <f t="shared" si="19"/>
        <v>Prediabetes</v>
      </c>
    </row>
    <row r="1328" spans="1:10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>
        <v>0</v>
      </c>
      <c r="H1328" t="s">
        <v>2380</v>
      </c>
      <c r="I1328" s="10" t="str">
        <f>IF(B1328&lt;18.5,"Underweight",IF(B1328&lt;25,"Normalweight",IF(B1328&lt;30,"Overweight","Obesity")))</f>
        <v>Normalweight</v>
      </c>
      <c r="J1328" s="10" t="str">
        <f t="shared" si="19"/>
        <v>Diabetes</v>
      </c>
    </row>
    <row r="1329" spans="1:10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>
        <v>0</v>
      </c>
      <c r="H1329" t="s">
        <v>2380</v>
      </c>
      <c r="I1329" s="10" t="str">
        <f>IF(B1329&lt;18.5,"Underweight",IF(B1329&lt;25,"Normalweight",IF(B1329&lt;30,"Overweight","Obesity")))</f>
        <v>Underweight</v>
      </c>
      <c r="J1329" s="10" t="str">
        <f t="shared" si="19"/>
        <v>Diabetes</v>
      </c>
    </row>
    <row r="1330" spans="1:10" x14ac:dyDescent="0.3">
      <c r="A1330" t="s">
        <v>1042</v>
      </c>
      <c r="B1330">
        <v>40.39</v>
      </c>
      <c r="C1330">
        <v>4.24</v>
      </c>
      <c r="D1330" t="s">
        <v>2381</v>
      </c>
      <c r="E1330" t="s">
        <v>2380</v>
      </c>
      <c r="F1330" t="s">
        <v>2382</v>
      </c>
      <c r="G1330">
        <v>1</v>
      </c>
      <c r="H1330" t="s">
        <v>2380</v>
      </c>
      <c r="I1330" s="10" t="str">
        <f>IF(B1330&lt;18.5,"Underweight",IF(B1330&lt;25,"Normalweight",IF(B1330&lt;30,"Overweight","Obesity")))</f>
        <v>Obesity</v>
      </c>
      <c r="J1330" s="10" t="str">
        <f t="shared" si="19"/>
        <v>Diabetes</v>
      </c>
    </row>
    <row r="1331" spans="1:10" x14ac:dyDescent="0.3">
      <c r="A1331" t="s">
        <v>1041</v>
      </c>
      <c r="B1331">
        <v>25.96</v>
      </c>
      <c r="C1331">
        <v>4.68</v>
      </c>
      <c r="D1331" t="s">
        <v>2381</v>
      </c>
      <c r="E1331" t="s">
        <v>2380</v>
      </c>
      <c r="F1331" t="s">
        <v>2382</v>
      </c>
      <c r="G1331">
        <v>1</v>
      </c>
      <c r="H1331" t="s">
        <v>2380</v>
      </c>
      <c r="I1331" s="10" t="str">
        <f>IF(B1331&lt;18.5,"Underweight",IF(B1331&lt;25,"Normalweight",IF(B1331&lt;30,"Overweight","Obesity")))</f>
        <v>Overweight</v>
      </c>
      <c r="J1331" s="10" t="str">
        <f>IF(C1330&lt;5.7,"Normal",IF(C1330&lt;6.5,"Prediabetes","Diabetes"))</f>
        <v>Normal</v>
      </c>
    </row>
    <row r="1332" spans="1:10" x14ac:dyDescent="0.3">
      <c r="A1332" t="s">
        <v>1040</v>
      </c>
      <c r="B1332">
        <v>17.68</v>
      </c>
      <c r="C1332">
        <v>8.57</v>
      </c>
      <c r="D1332" t="s">
        <v>2381</v>
      </c>
      <c r="E1332" t="s">
        <v>2380</v>
      </c>
      <c r="F1332" t="s">
        <v>2382</v>
      </c>
      <c r="G1332">
        <v>1</v>
      </c>
      <c r="H1332" t="s">
        <v>2380</v>
      </c>
      <c r="I1332" s="10" t="str">
        <f>IF(B1332&lt;18.5,"Underweight",IF(B1332&lt;25,"Normalweight",IF(B1332&lt;30,"Overweight","Obesity")))</f>
        <v>Underweight</v>
      </c>
      <c r="J1332" s="10" t="str">
        <f t="shared" si="19"/>
        <v>Normal</v>
      </c>
    </row>
    <row r="1333" spans="1:10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>
        <v>0</v>
      </c>
      <c r="H1333" t="s">
        <v>2380</v>
      </c>
      <c r="I1333" s="10" t="str">
        <f>IF(B1333&lt;18.5,"Underweight",IF(B1333&lt;25,"Normalweight",IF(B1333&lt;30,"Overweight","Obesity")))</f>
        <v>Obesity</v>
      </c>
      <c r="J1333" s="10" t="str">
        <f t="shared" si="19"/>
        <v>Diabetes</v>
      </c>
    </row>
    <row r="1334" spans="1:10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>
        <v>0</v>
      </c>
      <c r="H1334" t="s">
        <v>2380</v>
      </c>
      <c r="I1334" s="10" t="str">
        <f>IF(B1334&lt;18.5,"Underweight",IF(B1334&lt;25,"Normalweight",IF(B1334&lt;30,"Overweight","Obesity")))</f>
        <v>Obesity</v>
      </c>
      <c r="J1334" s="10" t="str">
        <f t="shared" si="19"/>
        <v>Normal</v>
      </c>
    </row>
    <row r="1335" spans="1:10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  <c r="I1335" s="10" t="str">
        <f>IF(B1335&lt;18.5,"Underweight",IF(B1335&lt;25,"Normalweight",IF(B1335&lt;30,"Overweight","Obesity")))</f>
        <v>Obesity</v>
      </c>
      <c r="J1335" s="10" t="str">
        <f t="shared" si="19"/>
        <v>Normal</v>
      </c>
    </row>
    <row r="1336" spans="1:10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  <c r="I1336" s="10" t="str">
        <f>IF(B1336&lt;18.5,"Underweight",IF(B1336&lt;25,"Normalweight",IF(B1336&lt;30,"Overweight","Obesity")))</f>
        <v>Obesity</v>
      </c>
      <c r="J1336" s="10" t="str">
        <f t="shared" si="19"/>
        <v>Diabetes</v>
      </c>
    </row>
    <row r="1337" spans="1:10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  <c r="I1337" s="10" t="str">
        <f>IF(B1337&lt;18.5,"Underweight",IF(B1337&lt;25,"Normalweight",IF(B1337&lt;30,"Overweight","Obesity")))</f>
        <v>Obesity</v>
      </c>
      <c r="J1337" s="10" t="str">
        <f t="shared" si="19"/>
        <v>Diabetes</v>
      </c>
    </row>
    <row r="1338" spans="1:10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>
        <v>0</v>
      </c>
      <c r="H1338" t="s">
        <v>2380</v>
      </c>
      <c r="I1338" s="10" t="str">
        <f>IF(B1338&lt;18.5,"Underweight",IF(B1338&lt;25,"Normalweight",IF(B1338&lt;30,"Overweight","Obesity")))</f>
        <v>Obesity</v>
      </c>
      <c r="J1338" s="10" t="str">
        <f t="shared" si="19"/>
        <v>Diabetes</v>
      </c>
    </row>
    <row r="1339" spans="1:10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  <c r="I1339" s="10" t="str">
        <f>IF(B1339&lt;18.5,"Underweight",IF(B1339&lt;25,"Normalweight",IF(B1339&lt;30,"Overweight","Obesity")))</f>
        <v>Overweight</v>
      </c>
      <c r="J1339" s="10" t="str">
        <f t="shared" si="19"/>
        <v>Diabetes</v>
      </c>
    </row>
    <row r="1340" spans="1:10" x14ac:dyDescent="0.3">
      <c r="A1340" t="s">
        <v>1032</v>
      </c>
      <c r="B1340">
        <v>18.829999999999998</v>
      </c>
      <c r="C1340">
        <v>10.08</v>
      </c>
      <c r="D1340" t="s">
        <v>2381</v>
      </c>
      <c r="E1340" t="s">
        <v>2380</v>
      </c>
      <c r="F1340" t="s">
        <v>2380</v>
      </c>
      <c r="G1340">
        <v>0</v>
      </c>
      <c r="H1340" t="s">
        <v>2380</v>
      </c>
      <c r="I1340" s="10" t="str">
        <f>IF(B1340&lt;18.5,"Underweight",IF(B1340&lt;25,"Normalweight",IF(B1340&lt;30,"Overweight","Obesity")))</f>
        <v>Normalweight</v>
      </c>
      <c r="J1340" s="10" t="str">
        <f t="shared" si="19"/>
        <v>Diabetes</v>
      </c>
    </row>
    <row r="1341" spans="1:10" x14ac:dyDescent="0.3">
      <c r="A1341" t="s">
        <v>1031</v>
      </c>
      <c r="B1341">
        <v>47.52</v>
      </c>
      <c r="C1341">
        <v>11.39</v>
      </c>
      <c r="D1341" t="s">
        <v>2381</v>
      </c>
      <c r="E1341" t="s">
        <v>2380</v>
      </c>
      <c r="F1341" t="s">
        <v>2380</v>
      </c>
      <c r="G1341">
        <v>1</v>
      </c>
      <c r="H1341" t="s">
        <v>2380</v>
      </c>
      <c r="I1341" s="10" t="str">
        <f>IF(B1341&lt;18.5,"Underweight",IF(B1341&lt;25,"Normalweight",IF(B1341&lt;30,"Overweight","Obesity")))</f>
        <v>Obesity</v>
      </c>
      <c r="J1341" s="10" t="str">
        <f>IF(C1340&lt;5.7,"Normal",IF(C1340&lt;6.5,"Prediabetes","Diabetes"))</f>
        <v>Diabetes</v>
      </c>
    </row>
    <row r="1342" spans="1:10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>
        <v>0</v>
      </c>
      <c r="H1342" t="s">
        <v>2380</v>
      </c>
      <c r="I1342" s="10" t="str">
        <f>IF(B1342&lt;18.5,"Underweight",IF(B1342&lt;25,"Normalweight",IF(B1342&lt;30,"Overweight","Obesity")))</f>
        <v>Obesity</v>
      </c>
      <c r="J1342" s="10" t="str">
        <f t="shared" si="19"/>
        <v>Diabetes</v>
      </c>
    </row>
    <row r="1343" spans="1:10" x14ac:dyDescent="0.3">
      <c r="A1343" t="s">
        <v>1029</v>
      </c>
      <c r="B1343">
        <v>44.16</v>
      </c>
      <c r="C1343">
        <v>5.31</v>
      </c>
      <c r="D1343" t="s">
        <v>2381</v>
      </c>
      <c r="E1343" t="s">
        <v>2380</v>
      </c>
      <c r="F1343" t="s">
        <v>2380</v>
      </c>
      <c r="G1343">
        <v>0</v>
      </c>
      <c r="H1343" t="s">
        <v>2380</v>
      </c>
      <c r="I1343" s="10" t="str">
        <f>IF(B1343&lt;18.5,"Underweight",IF(B1343&lt;25,"Normalweight",IF(B1343&lt;30,"Overweight","Obesity")))</f>
        <v>Obesity</v>
      </c>
      <c r="J1343" s="10" t="str">
        <f t="shared" si="19"/>
        <v>Prediabetes</v>
      </c>
    </row>
    <row r="1344" spans="1:10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2382</v>
      </c>
      <c r="G1344">
        <v>1</v>
      </c>
      <c r="H1344" t="s">
        <v>2380</v>
      </c>
      <c r="I1344" s="10" t="str">
        <f>IF(B1344&lt;18.5,"Underweight",IF(B1344&lt;25,"Normalweight",IF(B1344&lt;30,"Overweight","Obesity")))</f>
        <v>Obesity</v>
      </c>
      <c r="J1344" s="10" t="str">
        <f t="shared" si="19"/>
        <v>Normal</v>
      </c>
    </row>
    <row r="1345" spans="1:10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>
        <v>0</v>
      </c>
      <c r="H1345" t="s">
        <v>2380</v>
      </c>
      <c r="I1345" s="10" t="str">
        <f>IF(B1345&lt;18.5,"Underweight",IF(B1345&lt;25,"Normalweight",IF(B1345&lt;30,"Overweight","Obesity")))</f>
        <v>Normalweight</v>
      </c>
      <c r="J1345" s="10" t="str">
        <f t="shared" si="19"/>
        <v>Normal</v>
      </c>
    </row>
    <row r="1346" spans="1:10" x14ac:dyDescent="0.3">
      <c r="A1346" t="s">
        <v>1026</v>
      </c>
      <c r="B1346">
        <v>36.200000000000003</v>
      </c>
      <c r="C1346">
        <v>6.81</v>
      </c>
      <c r="D1346" t="s">
        <v>2381</v>
      </c>
      <c r="E1346" t="s">
        <v>2380</v>
      </c>
      <c r="F1346" t="s">
        <v>2380</v>
      </c>
      <c r="G1346">
        <v>1</v>
      </c>
      <c r="H1346" t="s">
        <v>2380</v>
      </c>
      <c r="I1346" s="10" t="str">
        <f>IF(B1346&lt;18.5,"Underweight",IF(B1346&lt;25,"Normalweight",IF(B1346&lt;30,"Overweight","Obesity")))</f>
        <v>Obesity</v>
      </c>
      <c r="J1346" s="10" t="str">
        <f t="shared" ref="J1346:J1409" si="20">IF(C1345&lt;5.7,"Normal",IF(C1345&lt;6.5,"Prediabetes","Diabetes"))</f>
        <v>Diabetes</v>
      </c>
    </row>
    <row r="1347" spans="1:10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>
        <v>0</v>
      </c>
      <c r="H1347" t="s">
        <v>2380</v>
      </c>
      <c r="I1347" s="10" t="str">
        <f>IF(B1347&lt;18.5,"Underweight",IF(B1347&lt;25,"Normalweight",IF(B1347&lt;30,"Overweight","Obesity")))</f>
        <v>Normalweight</v>
      </c>
      <c r="J1347" s="10" t="str">
        <f t="shared" si="20"/>
        <v>Diabetes</v>
      </c>
    </row>
    <row r="1348" spans="1:10" x14ac:dyDescent="0.3">
      <c r="A1348" t="s">
        <v>1024</v>
      </c>
      <c r="B1348">
        <v>32.299999999999997</v>
      </c>
      <c r="C1348">
        <v>6.74</v>
      </c>
      <c r="D1348" t="s">
        <v>2381</v>
      </c>
      <c r="E1348" t="s">
        <v>2380</v>
      </c>
      <c r="F1348" t="s">
        <v>2380</v>
      </c>
      <c r="G1348">
        <v>1</v>
      </c>
      <c r="H1348" t="s">
        <v>2380</v>
      </c>
      <c r="I1348" s="10" t="str">
        <f>IF(B1348&lt;18.5,"Underweight",IF(B1348&lt;25,"Normalweight",IF(B1348&lt;30,"Overweight","Obesity")))</f>
        <v>Obesity</v>
      </c>
      <c r="J1348" s="10" t="str">
        <f t="shared" si="20"/>
        <v>Diabetes</v>
      </c>
    </row>
    <row r="1349" spans="1:10" x14ac:dyDescent="0.3">
      <c r="A1349" t="s">
        <v>1023</v>
      </c>
      <c r="B1349">
        <v>22.64</v>
      </c>
      <c r="C1349">
        <v>6.54</v>
      </c>
      <c r="D1349" t="s">
        <v>2381</v>
      </c>
      <c r="E1349" t="s">
        <v>2380</v>
      </c>
      <c r="F1349" t="s">
        <v>2380</v>
      </c>
      <c r="G1349">
        <v>2</v>
      </c>
      <c r="H1349" t="s">
        <v>2380</v>
      </c>
      <c r="I1349" s="10" t="str">
        <f>IF(B1349&lt;18.5,"Underweight",IF(B1349&lt;25,"Normalweight",IF(B1349&lt;30,"Overweight","Obesity")))</f>
        <v>Normalweight</v>
      </c>
      <c r="J1349" s="10" t="str">
        <f t="shared" si="20"/>
        <v>Diabetes</v>
      </c>
    </row>
    <row r="1350" spans="1:10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>
        <v>0</v>
      </c>
      <c r="H1350" t="s">
        <v>2380</v>
      </c>
      <c r="I1350" s="10" t="str">
        <f>IF(B1350&lt;18.5,"Underweight",IF(B1350&lt;25,"Normalweight",IF(B1350&lt;30,"Overweight","Obesity")))</f>
        <v>Overweight</v>
      </c>
      <c r="J1350" s="10" t="str">
        <f t="shared" si="20"/>
        <v>Diabetes</v>
      </c>
    </row>
    <row r="1351" spans="1:10" x14ac:dyDescent="0.3">
      <c r="A1351" t="s">
        <v>1021</v>
      </c>
      <c r="B1351">
        <v>28.16</v>
      </c>
      <c r="C1351">
        <v>5.58</v>
      </c>
      <c r="D1351" t="s">
        <v>2381</v>
      </c>
      <c r="E1351" t="s">
        <v>2380</v>
      </c>
      <c r="F1351" t="s">
        <v>2380</v>
      </c>
      <c r="G1351">
        <v>0</v>
      </c>
      <c r="H1351" t="s">
        <v>2380</v>
      </c>
      <c r="I1351" s="10" t="str">
        <f>IF(B1351&lt;18.5,"Underweight",IF(B1351&lt;25,"Normalweight",IF(B1351&lt;30,"Overweight","Obesity")))</f>
        <v>Overweight</v>
      </c>
      <c r="J1351" s="10" t="str">
        <f>IF(C1350&lt;5.7,"Normal",IF(C1350&lt;6.5,"Prediabetes","Diabetes"))</f>
        <v>Normal</v>
      </c>
    </row>
    <row r="1352" spans="1:10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2382</v>
      </c>
      <c r="G1352">
        <v>1</v>
      </c>
      <c r="H1352" t="s">
        <v>2380</v>
      </c>
      <c r="I1352" s="10" t="str">
        <f>IF(B1352&lt;18.5,"Underweight",IF(B1352&lt;25,"Normalweight",IF(B1352&lt;30,"Overweight","Obesity")))</f>
        <v>Obesity</v>
      </c>
      <c r="J1352" s="10" t="str">
        <f t="shared" si="20"/>
        <v>Normal</v>
      </c>
    </row>
    <row r="1353" spans="1:10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>
        <v>0</v>
      </c>
      <c r="H1353" t="s">
        <v>2380</v>
      </c>
      <c r="I1353" s="10" t="str">
        <f>IF(B1353&lt;18.5,"Underweight",IF(B1353&lt;25,"Normalweight",IF(B1353&lt;30,"Overweight","Obesity")))</f>
        <v>Overweight</v>
      </c>
      <c r="J1353" s="10" t="str">
        <f t="shared" si="20"/>
        <v>Prediabetes</v>
      </c>
    </row>
    <row r="1354" spans="1:10" x14ac:dyDescent="0.3">
      <c r="A1354" t="s">
        <v>1018</v>
      </c>
      <c r="B1354">
        <v>27.74</v>
      </c>
      <c r="C1354">
        <v>6.06</v>
      </c>
      <c r="D1354" t="s">
        <v>2381</v>
      </c>
      <c r="E1354" t="s">
        <v>2380</v>
      </c>
      <c r="F1354" t="s">
        <v>2380</v>
      </c>
      <c r="G1354">
        <v>0</v>
      </c>
      <c r="H1354" t="s">
        <v>2380</v>
      </c>
      <c r="I1354" s="10" t="str">
        <f>IF(B1354&lt;18.5,"Underweight",IF(B1354&lt;25,"Normalweight",IF(B1354&lt;30,"Overweight","Obesity")))</f>
        <v>Overweight</v>
      </c>
      <c r="J1354" s="10" t="str">
        <f t="shared" si="20"/>
        <v>Normal</v>
      </c>
    </row>
    <row r="1355" spans="1:10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>
        <v>0</v>
      </c>
      <c r="H1355" t="s">
        <v>2380</v>
      </c>
      <c r="I1355" s="10" t="str">
        <f>IF(B1355&lt;18.5,"Underweight",IF(B1355&lt;25,"Normalweight",IF(B1355&lt;30,"Overweight","Obesity")))</f>
        <v>Obesity</v>
      </c>
      <c r="J1355" s="10" t="str">
        <f t="shared" si="20"/>
        <v>Prediabetes</v>
      </c>
    </row>
    <row r="1356" spans="1:10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>
        <v>0</v>
      </c>
      <c r="H1356" t="s">
        <v>2380</v>
      </c>
      <c r="I1356" s="10" t="str">
        <f>IF(B1356&lt;18.5,"Underweight",IF(B1356&lt;25,"Normalweight",IF(B1356&lt;30,"Overweight","Obesity")))</f>
        <v>Obesity</v>
      </c>
      <c r="J1356" s="10" t="str">
        <f t="shared" si="20"/>
        <v>Diabetes</v>
      </c>
    </row>
    <row r="1357" spans="1:10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>
        <v>0</v>
      </c>
      <c r="H1357" t="s">
        <v>2380</v>
      </c>
      <c r="I1357" s="10" t="str">
        <f>IF(B1357&lt;18.5,"Underweight",IF(B1357&lt;25,"Normalweight",IF(B1357&lt;30,"Overweight","Obesity")))</f>
        <v>Normalweight</v>
      </c>
      <c r="J1357" s="10" t="str">
        <f t="shared" si="20"/>
        <v>Prediabetes</v>
      </c>
    </row>
    <row r="1358" spans="1:10" x14ac:dyDescent="0.3">
      <c r="A1358" t="s">
        <v>1014</v>
      </c>
      <c r="B1358">
        <v>39.42</v>
      </c>
      <c r="C1358">
        <v>4.72</v>
      </c>
      <c r="D1358" t="s">
        <v>2381</v>
      </c>
      <c r="E1358" t="s">
        <v>2380</v>
      </c>
      <c r="F1358" t="s">
        <v>2380</v>
      </c>
      <c r="G1358">
        <v>1</v>
      </c>
      <c r="H1358" t="s">
        <v>2380</v>
      </c>
      <c r="I1358" s="10" t="str">
        <f>IF(B1358&lt;18.5,"Underweight",IF(B1358&lt;25,"Normalweight",IF(B1358&lt;30,"Overweight","Obesity")))</f>
        <v>Obesity</v>
      </c>
      <c r="J1358" s="10" t="str">
        <f t="shared" si="20"/>
        <v>Normal</v>
      </c>
    </row>
    <row r="1359" spans="1:10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>
        <v>0</v>
      </c>
      <c r="H1359" t="s">
        <v>2380</v>
      </c>
      <c r="I1359" s="10" t="str">
        <f>IF(B1359&lt;18.5,"Underweight",IF(B1359&lt;25,"Normalweight",IF(B1359&lt;30,"Overweight","Obesity")))</f>
        <v>Underweight</v>
      </c>
      <c r="J1359" s="10" t="str">
        <f t="shared" si="20"/>
        <v>Normal</v>
      </c>
    </row>
    <row r="1360" spans="1:10" x14ac:dyDescent="0.3">
      <c r="A1360" t="s">
        <v>1012</v>
      </c>
      <c r="B1360">
        <v>23.274999999999999</v>
      </c>
      <c r="C1360">
        <v>6.26</v>
      </c>
      <c r="D1360" t="s">
        <v>2381</v>
      </c>
      <c r="E1360" t="s">
        <v>2380</v>
      </c>
      <c r="F1360" t="s">
        <v>2382</v>
      </c>
      <c r="G1360">
        <v>1</v>
      </c>
      <c r="H1360" t="s">
        <v>2380</v>
      </c>
      <c r="I1360" s="10" t="str">
        <f>IF(B1360&lt;18.5,"Underweight",IF(B1360&lt;25,"Normalweight",IF(B1360&lt;30,"Overweight","Obesity")))</f>
        <v>Normalweight</v>
      </c>
      <c r="J1360" s="10" t="str">
        <f t="shared" si="20"/>
        <v>Diabetes</v>
      </c>
    </row>
    <row r="1361" spans="1:10" x14ac:dyDescent="0.3">
      <c r="A1361" t="s">
        <v>1011</v>
      </c>
      <c r="B1361">
        <v>22.8</v>
      </c>
      <c r="C1361">
        <v>4.29</v>
      </c>
      <c r="D1361" t="s">
        <v>2381</v>
      </c>
      <c r="E1361" t="s">
        <v>2380</v>
      </c>
      <c r="F1361" t="s">
        <v>2382</v>
      </c>
      <c r="G1361">
        <v>1</v>
      </c>
      <c r="H1361" t="s">
        <v>2380</v>
      </c>
      <c r="I1361" s="10" t="str">
        <f>IF(B1361&lt;18.5,"Underweight",IF(B1361&lt;25,"Normalweight",IF(B1361&lt;30,"Overweight","Obesity")))</f>
        <v>Normalweight</v>
      </c>
      <c r="J1361" s="10" t="str">
        <f>IF(C1360&lt;5.7,"Normal",IF(C1360&lt;6.5,"Prediabetes","Diabetes"))</f>
        <v>Prediabetes</v>
      </c>
    </row>
    <row r="1362" spans="1:10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  <c r="I1362" s="10" t="str">
        <f>IF(B1362&lt;18.5,"Underweight",IF(B1362&lt;25,"Normalweight",IF(B1362&lt;30,"Overweight","Obesity")))</f>
        <v>Normalweight</v>
      </c>
      <c r="J1362" s="10" t="str">
        <f t="shared" si="20"/>
        <v>Normal</v>
      </c>
    </row>
    <row r="1363" spans="1:10" x14ac:dyDescent="0.3">
      <c r="A1363" t="s">
        <v>1009</v>
      </c>
      <c r="B1363">
        <v>25.13</v>
      </c>
      <c r="C1363">
        <v>8</v>
      </c>
      <c r="D1363" t="s">
        <v>2381</v>
      </c>
      <c r="E1363" t="s">
        <v>2380</v>
      </c>
      <c r="F1363" t="s">
        <v>2380</v>
      </c>
      <c r="G1363">
        <v>1</v>
      </c>
      <c r="H1363" t="s">
        <v>2380</v>
      </c>
      <c r="I1363" s="10" t="str">
        <f>IF(B1363&lt;18.5,"Underweight",IF(B1363&lt;25,"Normalweight",IF(B1363&lt;30,"Overweight","Obesity")))</f>
        <v>Overweight</v>
      </c>
      <c r="J1363" s="10" t="str">
        <f t="shared" si="20"/>
        <v>Normal</v>
      </c>
    </row>
    <row r="1364" spans="1:10" x14ac:dyDescent="0.3">
      <c r="A1364" t="s">
        <v>1008</v>
      </c>
      <c r="B1364">
        <v>22.72</v>
      </c>
      <c r="C1364">
        <v>9.9600000000000009</v>
      </c>
      <c r="D1364" t="s">
        <v>2381</v>
      </c>
      <c r="E1364" t="s">
        <v>2380</v>
      </c>
      <c r="F1364" t="s">
        <v>2380</v>
      </c>
      <c r="G1364">
        <v>2</v>
      </c>
      <c r="H1364" t="s">
        <v>2380</v>
      </c>
      <c r="I1364" s="10" t="str">
        <f>IF(B1364&lt;18.5,"Underweight",IF(B1364&lt;25,"Normalweight",IF(B1364&lt;30,"Overweight","Obesity")))</f>
        <v>Normalweight</v>
      </c>
      <c r="J1364" s="10" t="str">
        <f t="shared" si="20"/>
        <v>Diabetes</v>
      </c>
    </row>
    <row r="1365" spans="1:10" x14ac:dyDescent="0.3">
      <c r="A1365" t="s">
        <v>1007</v>
      </c>
      <c r="B1365">
        <v>32.6</v>
      </c>
      <c r="C1365">
        <v>6.8</v>
      </c>
      <c r="D1365" t="s">
        <v>2381</v>
      </c>
      <c r="E1365" t="s">
        <v>2380</v>
      </c>
      <c r="F1365" t="s">
        <v>2380</v>
      </c>
      <c r="G1365">
        <v>0</v>
      </c>
      <c r="H1365" t="s">
        <v>2380</v>
      </c>
      <c r="I1365" s="10" t="str">
        <f>IF(B1365&lt;18.5,"Underweight",IF(B1365&lt;25,"Normalweight",IF(B1365&lt;30,"Overweight","Obesity")))</f>
        <v>Obesity</v>
      </c>
      <c r="J1365" s="10" t="str">
        <f t="shared" si="20"/>
        <v>Diabetes</v>
      </c>
    </row>
    <row r="1366" spans="1:10" x14ac:dyDescent="0.3">
      <c r="A1366" t="s">
        <v>1006</v>
      </c>
      <c r="B1366">
        <v>17.28</v>
      </c>
      <c r="C1366">
        <v>6.22</v>
      </c>
      <c r="D1366" t="s">
        <v>2381</v>
      </c>
      <c r="E1366" t="s">
        <v>2380</v>
      </c>
      <c r="F1366" t="s">
        <v>2380</v>
      </c>
      <c r="G1366">
        <v>2</v>
      </c>
      <c r="H1366" t="s">
        <v>2380</v>
      </c>
      <c r="I1366" s="10" t="str">
        <f>IF(B1366&lt;18.5,"Underweight",IF(B1366&lt;25,"Normalweight",IF(B1366&lt;30,"Overweight","Obesity")))</f>
        <v>Underweight</v>
      </c>
      <c r="J1366" s="10" t="str">
        <f t="shared" si="20"/>
        <v>Diabetes</v>
      </c>
    </row>
    <row r="1367" spans="1:10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  <c r="I1367" s="10" t="str">
        <f>IF(B1367&lt;18.5,"Underweight",IF(B1367&lt;25,"Normalweight",IF(B1367&lt;30,"Overweight","Obesity")))</f>
        <v>Overweight</v>
      </c>
      <c r="J1367" s="10" t="str">
        <f t="shared" si="20"/>
        <v>Prediabetes</v>
      </c>
    </row>
    <row r="1368" spans="1:10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>
        <v>0</v>
      </c>
      <c r="H1368" t="s">
        <v>2380</v>
      </c>
      <c r="I1368" s="10" t="str">
        <f>IF(B1368&lt;18.5,"Underweight",IF(B1368&lt;25,"Normalweight",IF(B1368&lt;30,"Overweight","Obesity")))</f>
        <v>Obesity</v>
      </c>
      <c r="J1368" s="10" t="str">
        <f t="shared" si="20"/>
        <v>Prediabetes</v>
      </c>
    </row>
    <row r="1369" spans="1:10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>
        <v>0</v>
      </c>
      <c r="H1369" t="s">
        <v>2380</v>
      </c>
      <c r="I1369" s="10" t="str">
        <f>IF(B1369&lt;18.5,"Underweight",IF(B1369&lt;25,"Normalweight",IF(B1369&lt;30,"Overweight","Obesity")))</f>
        <v>Underweight</v>
      </c>
      <c r="J1369" s="10" t="str">
        <f t="shared" si="20"/>
        <v>Normal</v>
      </c>
    </row>
    <row r="1370" spans="1:10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>
        <v>0</v>
      </c>
      <c r="H1370" t="s">
        <v>2380</v>
      </c>
      <c r="I1370" s="10" t="str">
        <f>IF(B1370&lt;18.5,"Underweight",IF(B1370&lt;25,"Normalweight",IF(B1370&lt;30,"Overweight","Obesity")))</f>
        <v>Obesity</v>
      </c>
      <c r="J1370" s="10" t="str">
        <f t="shared" si="20"/>
        <v>Diabetes</v>
      </c>
    </row>
    <row r="1371" spans="1:10" x14ac:dyDescent="0.3">
      <c r="A1371" t="s">
        <v>1001</v>
      </c>
      <c r="B1371">
        <v>43.85</v>
      </c>
      <c r="C1371">
        <v>4.7699999999999996</v>
      </c>
      <c r="D1371" t="s">
        <v>2381</v>
      </c>
      <c r="E1371" t="s">
        <v>2380</v>
      </c>
      <c r="F1371" t="s">
        <v>2380</v>
      </c>
      <c r="G1371">
        <v>0</v>
      </c>
      <c r="H1371" t="s">
        <v>2380</v>
      </c>
      <c r="I1371" s="10" t="str">
        <f>IF(B1371&lt;18.5,"Underweight",IF(B1371&lt;25,"Normalweight",IF(B1371&lt;30,"Overweight","Obesity")))</f>
        <v>Obesity</v>
      </c>
      <c r="J1371" s="10" t="str">
        <f>IF(C1370&lt;5.7,"Normal",IF(C1370&lt;6.5,"Prediabetes","Diabetes"))</f>
        <v>Prediabetes</v>
      </c>
    </row>
    <row r="1372" spans="1:10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>
        <v>0</v>
      </c>
      <c r="H1372" t="s">
        <v>2380</v>
      </c>
      <c r="I1372" s="10" t="str">
        <f>IF(B1372&lt;18.5,"Underweight",IF(B1372&lt;25,"Normalweight",IF(B1372&lt;30,"Overweight","Obesity")))</f>
        <v>Obesity</v>
      </c>
      <c r="J1372" s="10" t="str">
        <f t="shared" si="20"/>
        <v>Normal</v>
      </c>
    </row>
    <row r="1373" spans="1:10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>
        <v>0</v>
      </c>
      <c r="H1373" t="s">
        <v>2380</v>
      </c>
      <c r="I1373" s="10" t="str">
        <f>IF(B1373&lt;18.5,"Underweight",IF(B1373&lt;25,"Normalweight",IF(B1373&lt;30,"Overweight","Obesity")))</f>
        <v>Obesity</v>
      </c>
      <c r="J1373" s="10" t="str">
        <f t="shared" si="20"/>
        <v>Normal</v>
      </c>
    </row>
    <row r="1374" spans="1:10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>
        <v>0</v>
      </c>
      <c r="H1374" t="s">
        <v>2380</v>
      </c>
      <c r="I1374" s="10" t="str">
        <f>IF(B1374&lt;18.5,"Underweight",IF(B1374&lt;25,"Normalweight",IF(B1374&lt;30,"Overweight","Obesity")))</f>
        <v>Obesity</v>
      </c>
      <c r="J1374" s="10" t="str">
        <f t="shared" si="20"/>
        <v>Prediabetes</v>
      </c>
    </row>
    <row r="1375" spans="1:10" x14ac:dyDescent="0.3">
      <c r="A1375" t="s">
        <v>997</v>
      </c>
      <c r="B1375">
        <v>40.700000000000003</v>
      </c>
      <c r="C1375">
        <v>6.27</v>
      </c>
      <c r="D1375" t="s">
        <v>2381</v>
      </c>
      <c r="E1375" t="s">
        <v>2380</v>
      </c>
      <c r="F1375" t="s">
        <v>2382</v>
      </c>
      <c r="G1375">
        <v>1</v>
      </c>
      <c r="H1375" t="s">
        <v>2380</v>
      </c>
      <c r="I1375" s="10" t="str">
        <f>IF(B1375&lt;18.5,"Underweight",IF(B1375&lt;25,"Normalweight",IF(B1375&lt;30,"Overweight","Obesity")))</f>
        <v>Obesity</v>
      </c>
      <c r="J1375" s="10" t="str">
        <f t="shared" si="20"/>
        <v>Diabetes</v>
      </c>
    </row>
    <row r="1376" spans="1:10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>
        <v>0</v>
      </c>
      <c r="H1376" t="s">
        <v>2380</v>
      </c>
      <c r="I1376" s="10" t="str">
        <f>IF(B1376&lt;18.5,"Underweight",IF(B1376&lt;25,"Normalweight",IF(B1376&lt;30,"Overweight","Obesity")))</f>
        <v>Obesity</v>
      </c>
      <c r="J1376" s="10" t="str">
        <f t="shared" si="20"/>
        <v>Prediabetes</v>
      </c>
    </row>
    <row r="1377" spans="1:10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>
        <v>0</v>
      </c>
      <c r="H1377" t="s">
        <v>2380</v>
      </c>
      <c r="I1377" s="10" t="str">
        <f>IF(B1377&lt;18.5,"Underweight",IF(B1377&lt;25,"Normalweight",IF(B1377&lt;30,"Overweight","Obesity")))</f>
        <v>Overweight</v>
      </c>
      <c r="J1377" s="10" t="str">
        <f t="shared" si="20"/>
        <v>Normal</v>
      </c>
    </row>
    <row r="1378" spans="1:10" x14ac:dyDescent="0.3">
      <c r="A1378" t="s">
        <v>994</v>
      </c>
      <c r="B1378">
        <v>40.58</v>
      </c>
      <c r="C1378">
        <v>5.32</v>
      </c>
      <c r="D1378" t="s">
        <v>2381</v>
      </c>
      <c r="E1378" t="s">
        <v>2380</v>
      </c>
      <c r="F1378" t="s">
        <v>2382</v>
      </c>
      <c r="G1378">
        <v>1</v>
      </c>
      <c r="H1378" t="s">
        <v>2380</v>
      </c>
      <c r="I1378" s="10" t="str">
        <f>IF(B1378&lt;18.5,"Underweight",IF(B1378&lt;25,"Normalweight",IF(B1378&lt;30,"Overweight","Obesity")))</f>
        <v>Obesity</v>
      </c>
      <c r="J1378" s="10" t="str">
        <f t="shared" si="20"/>
        <v>Diabetes</v>
      </c>
    </row>
    <row r="1379" spans="1:10" x14ac:dyDescent="0.3">
      <c r="A1379" t="s">
        <v>993</v>
      </c>
      <c r="B1379">
        <v>33.06</v>
      </c>
      <c r="C1379">
        <v>9.59</v>
      </c>
      <c r="D1379" t="s">
        <v>2381</v>
      </c>
      <c r="E1379" t="s">
        <v>2380</v>
      </c>
      <c r="F1379" t="s">
        <v>2380</v>
      </c>
      <c r="G1379">
        <v>0</v>
      </c>
      <c r="H1379" t="s">
        <v>2380</v>
      </c>
      <c r="I1379" s="10" t="str">
        <f>IF(B1379&lt;18.5,"Underweight",IF(B1379&lt;25,"Normalweight",IF(B1379&lt;30,"Overweight","Obesity")))</f>
        <v>Obesity</v>
      </c>
      <c r="J1379" s="10" t="str">
        <f t="shared" si="20"/>
        <v>Normal</v>
      </c>
    </row>
    <row r="1380" spans="1:10" x14ac:dyDescent="0.3">
      <c r="A1380" t="s">
        <v>992</v>
      </c>
      <c r="B1380">
        <v>26.62</v>
      </c>
      <c r="C1380">
        <v>6.15</v>
      </c>
      <c r="D1380" t="s">
        <v>2381</v>
      </c>
      <c r="E1380" t="s">
        <v>2380</v>
      </c>
      <c r="F1380" t="s">
        <v>2380</v>
      </c>
      <c r="G1380">
        <v>0</v>
      </c>
      <c r="H1380" t="s">
        <v>2380</v>
      </c>
      <c r="I1380" s="10" t="str">
        <f>IF(B1380&lt;18.5,"Underweight",IF(B1380&lt;25,"Normalweight",IF(B1380&lt;30,"Overweight","Obesity")))</f>
        <v>Overweight</v>
      </c>
      <c r="J1380" s="10" t="str">
        <f t="shared" si="20"/>
        <v>Diabetes</v>
      </c>
    </row>
    <row r="1381" spans="1:10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>
        <v>0</v>
      </c>
      <c r="H1381" t="s">
        <v>2380</v>
      </c>
      <c r="I1381" s="10" t="str">
        <f>IF(B1381&lt;18.5,"Underweight",IF(B1381&lt;25,"Normalweight",IF(B1381&lt;30,"Overweight","Obesity")))</f>
        <v>Obesity</v>
      </c>
      <c r="J1381" s="10" t="str">
        <f>IF(C1380&lt;5.7,"Normal",IF(C1380&lt;6.5,"Prediabetes","Diabetes"))</f>
        <v>Prediabetes</v>
      </c>
    </row>
    <row r="1382" spans="1:10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>
        <v>0</v>
      </c>
      <c r="H1382" t="s">
        <v>2380</v>
      </c>
      <c r="I1382" s="10" t="str">
        <f>IF(B1382&lt;18.5,"Underweight",IF(B1382&lt;25,"Normalweight",IF(B1382&lt;30,"Overweight","Obesity")))</f>
        <v>Underweight</v>
      </c>
      <c r="J1382" s="10" t="str">
        <f t="shared" si="20"/>
        <v>Diabetes</v>
      </c>
    </row>
    <row r="1383" spans="1:10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>
        <v>0</v>
      </c>
      <c r="H1383" t="s">
        <v>2380</v>
      </c>
      <c r="I1383" s="10" t="str">
        <f>IF(B1383&lt;18.5,"Underweight",IF(B1383&lt;25,"Normalweight",IF(B1383&lt;30,"Overweight","Obesity")))</f>
        <v>Obesity</v>
      </c>
      <c r="J1383" s="10" t="str">
        <f t="shared" si="20"/>
        <v>Diabetes</v>
      </c>
    </row>
    <row r="1384" spans="1:10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>
        <v>0</v>
      </c>
      <c r="H1384" t="s">
        <v>2380</v>
      </c>
      <c r="I1384" s="10" t="str">
        <f>IF(B1384&lt;18.5,"Underweight",IF(B1384&lt;25,"Normalweight",IF(B1384&lt;30,"Overweight","Obesity")))</f>
        <v>Obesity</v>
      </c>
      <c r="J1384" s="10" t="str">
        <f t="shared" si="20"/>
        <v>Prediabetes</v>
      </c>
    </row>
    <row r="1385" spans="1:10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>
        <v>0</v>
      </c>
      <c r="H1385" t="s">
        <v>2380</v>
      </c>
      <c r="I1385" s="10" t="str">
        <f>IF(B1385&lt;18.5,"Underweight",IF(B1385&lt;25,"Normalweight",IF(B1385&lt;30,"Overweight","Obesity")))</f>
        <v>Overweight</v>
      </c>
      <c r="J1385" s="10" t="str">
        <f t="shared" si="20"/>
        <v>Diabetes</v>
      </c>
    </row>
    <row r="1386" spans="1:10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2382</v>
      </c>
      <c r="G1386">
        <v>1</v>
      </c>
      <c r="H1386" t="s">
        <v>2380</v>
      </c>
      <c r="I1386" s="10" t="str">
        <f>IF(B1386&lt;18.5,"Underweight",IF(B1386&lt;25,"Normalweight",IF(B1386&lt;30,"Overweight","Obesity")))</f>
        <v>Obesity</v>
      </c>
      <c r="J1386" s="10" t="str">
        <f t="shared" si="20"/>
        <v>Normal</v>
      </c>
    </row>
    <row r="1387" spans="1:10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>
        <v>0</v>
      </c>
      <c r="H1387" t="s">
        <v>2380</v>
      </c>
      <c r="I1387" s="10" t="str">
        <f>IF(B1387&lt;18.5,"Underweight",IF(B1387&lt;25,"Normalweight",IF(B1387&lt;30,"Overweight","Obesity")))</f>
        <v>Overweight</v>
      </c>
      <c r="J1387" s="10" t="str">
        <f t="shared" si="20"/>
        <v>Prediabetes</v>
      </c>
    </row>
    <row r="1388" spans="1:10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  <c r="I1388" s="10" t="str">
        <f>IF(B1388&lt;18.5,"Underweight",IF(B1388&lt;25,"Normalweight",IF(B1388&lt;30,"Overweight","Obesity")))</f>
        <v>Overweight</v>
      </c>
      <c r="J1388" s="10" t="str">
        <f t="shared" si="20"/>
        <v>Diabetes</v>
      </c>
    </row>
    <row r="1389" spans="1:10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>
        <v>0</v>
      </c>
      <c r="H1389" t="s">
        <v>2380</v>
      </c>
      <c r="I1389" s="10" t="str">
        <f>IF(B1389&lt;18.5,"Underweight",IF(B1389&lt;25,"Normalweight",IF(B1389&lt;30,"Overweight","Obesity")))</f>
        <v>Obesity</v>
      </c>
      <c r="J1389" s="10" t="str">
        <f t="shared" si="20"/>
        <v>Normal</v>
      </c>
    </row>
    <row r="1390" spans="1:10" x14ac:dyDescent="0.3">
      <c r="A1390" t="s">
        <v>982</v>
      </c>
      <c r="B1390">
        <v>25.78</v>
      </c>
      <c r="C1390">
        <v>11.06</v>
      </c>
      <c r="D1390" t="s">
        <v>2381</v>
      </c>
      <c r="E1390" t="s">
        <v>2380</v>
      </c>
      <c r="F1390" t="s">
        <v>2380</v>
      </c>
      <c r="G1390">
        <v>0</v>
      </c>
      <c r="H1390" t="s">
        <v>2380</v>
      </c>
      <c r="I1390" s="10" t="str">
        <f>IF(B1390&lt;18.5,"Underweight",IF(B1390&lt;25,"Normalweight",IF(B1390&lt;30,"Overweight","Obesity")))</f>
        <v>Overweight</v>
      </c>
      <c r="J1390" s="10" t="str">
        <f t="shared" si="20"/>
        <v>Normal</v>
      </c>
    </row>
    <row r="1391" spans="1:10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>
        <v>0</v>
      </c>
      <c r="H1391" t="s">
        <v>2380</v>
      </c>
      <c r="I1391" s="10" t="str">
        <f>IF(B1391&lt;18.5,"Underweight",IF(B1391&lt;25,"Normalweight",IF(B1391&lt;30,"Overweight","Obesity")))</f>
        <v>Normalweight</v>
      </c>
      <c r="J1391" s="10" t="str">
        <f>IF(C1390&lt;5.7,"Normal",IF(C1390&lt;6.5,"Prediabetes","Diabetes"))</f>
        <v>Diabetes</v>
      </c>
    </row>
    <row r="1392" spans="1:10" x14ac:dyDescent="0.3">
      <c r="A1392" t="s">
        <v>980</v>
      </c>
      <c r="B1392">
        <v>38.81</v>
      </c>
      <c r="C1392">
        <v>6.14</v>
      </c>
      <c r="D1392" t="s">
        <v>2381</v>
      </c>
      <c r="E1392" t="s">
        <v>2380</v>
      </c>
      <c r="F1392" t="s">
        <v>2380</v>
      </c>
      <c r="G1392">
        <v>1</v>
      </c>
      <c r="H1392" t="s">
        <v>2380</v>
      </c>
      <c r="I1392" s="10" t="str">
        <f>IF(B1392&lt;18.5,"Underweight",IF(B1392&lt;25,"Normalweight",IF(B1392&lt;30,"Overweight","Obesity")))</f>
        <v>Obesity</v>
      </c>
      <c r="J1392" s="10" t="str">
        <f t="shared" si="20"/>
        <v>Diabetes</v>
      </c>
    </row>
    <row r="1393" spans="1:10" x14ac:dyDescent="0.3">
      <c r="A1393" t="s">
        <v>979</v>
      </c>
      <c r="B1393">
        <v>38.51</v>
      </c>
      <c r="C1393">
        <v>5.45</v>
      </c>
      <c r="D1393" t="s">
        <v>2381</v>
      </c>
      <c r="E1393" t="s">
        <v>2380</v>
      </c>
      <c r="F1393" t="s">
        <v>2380</v>
      </c>
      <c r="G1393">
        <v>0</v>
      </c>
      <c r="H1393" t="s">
        <v>2380</v>
      </c>
      <c r="I1393" s="10" t="str">
        <f>IF(B1393&lt;18.5,"Underweight",IF(B1393&lt;25,"Normalweight",IF(B1393&lt;30,"Overweight","Obesity")))</f>
        <v>Obesity</v>
      </c>
      <c r="J1393" s="10" t="str">
        <f t="shared" si="20"/>
        <v>Prediabetes</v>
      </c>
    </row>
    <row r="1394" spans="1:10" x14ac:dyDescent="0.3">
      <c r="A1394" t="s">
        <v>978</v>
      </c>
      <c r="B1394">
        <v>22.98</v>
      </c>
      <c r="C1394">
        <v>6.14</v>
      </c>
      <c r="D1394" t="s">
        <v>2381</v>
      </c>
      <c r="E1394" t="s">
        <v>2380</v>
      </c>
      <c r="F1394" t="s">
        <v>2380</v>
      </c>
      <c r="G1394">
        <v>0</v>
      </c>
      <c r="H1394" t="s">
        <v>2380</v>
      </c>
      <c r="I1394" s="10" t="str">
        <f>IF(B1394&lt;18.5,"Underweight",IF(B1394&lt;25,"Normalweight",IF(B1394&lt;30,"Overweight","Obesity")))</f>
        <v>Normalweight</v>
      </c>
      <c r="J1394" s="10" t="str">
        <f t="shared" si="20"/>
        <v>Normal</v>
      </c>
    </row>
    <row r="1395" spans="1:10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>
        <v>0</v>
      </c>
      <c r="H1395" t="s">
        <v>2380</v>
      </c>
      <c r="I1395" s="10" t="str">
        <f>IF(B1395&lt;18.5,"Underweight",IF(B1395&lt;25,"Normalweight",IF(B1395&lt;30,"Overweight","Obesity")))</f>
        <v>Underweight</v>
      </c>
      <c r="J1395" s="10" t="str">
        <f t="shared" si="20"/>
        <v>Prediabetes</v>
      </c>
    </row>
    <row r="1396" spans="1:10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  <c r="I1396" s="10" t="str">
        <f>IF(B1396&lt;18.5,"Underweight",IF(B1396&lt;25,"Normalweight",IF(B1396&lt;30,"Overweight","Obesity")))</f>
        <v>Obesity</v>
      </c>
      <c r="J1396" s="10" t="str">
        <f t="shared" si="20"/>
        <v>Diabetes</v>
      </c>
    </row>
    <row r="1397" spans="1:10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2382</v>
      </c>
      <c r="G1397">
        <v>1</v>
      </c>
      <c r="H1397" t="s">
        <v>2380</v>
      </c>
      <c r="I1397" s="10" t="str">
        <f>IF(B1397&lt;18.5,"Underweight",IF(B1397&lt;25,"Normalweight",IF(B1397&lt;30,"Overweight","Obesity")))</f>
        <v>Obesity</v>
      </c>
      <c r="J1397" s="10" t="str">
        <f t="shared" si="20"/>
        <v>Normal</v>
      </c>
    </row>
    <row r="1398" spans="1:10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>
        <v>0</v>
      </c>
      <c r="H1398" t="s">
        <v>2380</v>
      </c>
      <c r="I1398" s="10" t="str">
        <f>IF(B1398&lt;18.5,"Underweight",IF(B1398&lt;25,"Normalweight",IF(B1398&lt;30,"Overweight","Obesity")))</f>
        <v>Obesity</v>
      </c>
      <c r="J1398" s="10" t="str">
        <f t="shared" si="20"/>
        <v>Normal</v>
      </c>
    </row>
    <row r="1399" spans="1:10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>
        <v>0</v>
      </c>
      <c r="H1399" t="s">
        <v>2380</v>
      </c>
      <c r="I1399" s="10" t="str">
        <f>IF(B1399&lt;18.5,"Underweight",IF(B1399&lt;25,"Normalweight",IF(B1399&lt;30,"Overweight","Obesity")))</f>
        <v>Obesity</v>
      </c>
      <c r="J1399" s="10" t="str">
        <f t="shared" si="20"/>
        <v>Prediabetes</v>
      </c>
    </row>
    <row r="1400" spans="1:10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>
        <v>0</v>
      </c>
      <c r="H1400" t="s">
        <v>2380</v>
      </c>
      <c r="I1400" s="10" t="str">
        <f>IF(B1400&lt;18.5,"Underweight",IF(B1400&lt;25,"Normalweight",IF(B1400&lt;30,"Overweight","Obesity")))</f>
        <v>Overweight</v>
      </c>
      <c r="J1400" s="10" t="str">
        <f t="shared" si="20"/>
        <v>Prediabetes</v>
      </c>
    </row>
    <row r="1401" spans="1:10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>
        <v>0</v>
      </c>
      <c r="H1401" t="s">
        <v>2380</v>
      </c>
      <c r="I1401" s="10" t="str">
        <f>IF(B1401&lt;18.5,"Underweight",IF(B1401&lt;25,"Normalweight",IF(B1401&lt;30,"Overweight","Obesity")))</f>
        <v>Obesity</v>
      </c>
      <c r="J1401" s="10" t="str">
        <f>IF(C1400&lt;5.7,"Normal",IF(C1400&lt;6.5,"Prediabetes","Diabetes"))</f>
        <v>Normal</v>
      </c>
    </row>
    <row r="1402" spans="1:10" x14ac:dyDescent="0.3">
      <c r="A1402" t="s">
        <v>970</v>
      </c>
      <c r="B1402">
        <v>42.85</v>
      </c>
      <c r="C1402">
        <v>5.81</v>
      </c>
      <c r="D1402" t="s">
        <v>2381</v>
      </c>
      <c r="E1402" t="s">
        <v>2380</v>
      </c>
      <c r="F1402" t="s">
        <v>2380</v>
      </c>
      <c r="G1402">
        <v>0</v>
      </c>
      <c r="H1402" t="s">
        <v>2380</v>
      </c>
      <c r="I1402" s="10" t="str">
        <f>IF(B1402&lt;18.5,"Underweight",IF(B1402&lt;25,"Normalweight",IF(B1402&lt;30,"Overweight","Obesity")))</f>
        <v>Obesity</v>
      </c>
      <c r="J1402" s="10" t="str">
        <f>IF(C1401&lt;5.7,"Normal",IF(C1401&lt;6.5,"Prediabetes","Diabetes"))</f>
        <v>Normal</v>
      </c>
    </row>
    <row r="1403" spans="1:10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>
        <v>0</v>
      </c>
      <c r="H1403" t="s">
        <v>2380</v>
      </c>
      <c r="I1403" s="10" t="str">
        <f>IF(B1403&lt;18.5,"Underweight",IF(B1403&lt;25,"Normalweight",IF(B1403&lt;30,"Overweight","Obesity")))</f>
        <v>Obesity</v>
      </c>
      <c r="J1403" s="10" t="str">
        <f>IF(C1402&lt;5.7,"Normal",IF(C1402&lt;6.5,"Prediabetes","Diabetes"))</f>
        <v>Prediabetes</v>
      </c>
    </row>
    <row r="1404" spans="1:10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>
        <v>0</v>
      </c>
      <c r="H1404" t="s">
        <v>2380</v>
      </c>
      <c r="I1404" s="10" t="str">
        <f>IF(B1404&lt;18.5,"Underweight",IF(B1404&lt;25,"Normalweight",IF(B1404&lt;30,"Overweight","Obesity")))</f>
        <v>Overweight</v>
      </c>
      <c r="J1404" s="10" t="str">
        <f>IF(C1403&lt;5.7,"Normal",IF(C1403&lt;6.5,"Prediabetes","Diabetes"))</f>
        <v>Diabetes</v>
      </c>
    </row>
    <row r="1405" spans="1:10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>
        <v>0</v>
      </c>
      <c r="H1405" t="s">
        <v>2380</v>
      </c>
      <c r="I1405" s="10" t="str">
        <f>IF(B1405&lt;18.5,"Underweight",IF(B1405&lt;25,"Normalweight",IF(B1405&lt;30,"Overweight","Obesity")))</f>
        <v>Overweight</v>
      </c>
      <c r="J1405" s="10" t="str">
        <f>IF(C1404&lt;5.7,"Normal",IF(C1404&lt;6.5,"Prediabetes","Diabetes"))</f>
        <v>Diabetes</v>
      </c>
    </row>
    <row r="1406" spans="1:10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>
        <v>0</v>
      </c>
      <c r="H1406" t="s">
        <v>2380</v>
      </c>
      <c r="I1406" s="10" t="str">
        <f>IF(B1406&lt;18.5,"Underweight",IF(B1406&lt;25,"Normalweight",IF(B1406&lt;30,"Overweight","Obesity")))</f>
        <v>Overweight</v>
      </c>
      <c r="J1406" s="10" t="str">
        <f>IF(C1405&lt;5.7,"Normal",IF(C1405&lt;6.5,"Prediabetes","Diabetes"))</f>
        <v>Diabetes</v>
      </c>
    </row>
    <row r="1407" spans="1:10" x14ac:dyDescent="0.3">
      <c r="A1407" t="s">
        <v>965</v>
      </c>
      <c r="B1407">
        <v>41.2</v>
      </c>
      <c r="C1407">
        <v>4.18</v>
      </c>
      <c r="D1407" t="s">
        <v>2381</v>
      </c>
      <c r="E1407" t="s">
        <v>2380</v>
      </c>
      <c r="F1407" t="s">
        <v>2380</v>
      </c>
      <c r="G1407">
        <v>0</v>
      </c>
      <c r="H1407" t="s">
        <v>2380</v>
      </c>
      <c r="I1407" s="10" t="str">
        <f>IF(B1407&lt;18.5,"Underweight",IF(B1407&lt;25,"Normalweight",IF(B1407&lt;30,"Overweight","Obesity")))</f>
        <v>Obesity</v>
      </c>
      <c r="J1407" s="10" t="str">
        <f>IF(C1406&lt;5.7,"Normal",IF(C1406&lt;6.5,"Prediabetes","Diabetes"))</f>
        <v>Diabetes</v>
      </c>
    </row>
    <row r="1408" spans="1:10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>
        <v>0</v>
      </c>
      <c r="H1408" t="s">
        <v>2380</v>
      </c>
      <c r="I1408" s="10" t="str">
        <f>IF(B1408&lt;18.5,"Underweight",IF(B1408&lt;25,"Normalweight",IF(B1408&lt;30,"Overweight","Obesity")))</f>
        <v>Underweight</v>
      </c>
      <c r="J1408" s="10" t="str">
        <f>IF(C1407&lt;5.7,"Normal",IF(C1407&lt;6.5,"Prediabetes","Diabetes"))</f>
        <v>Normal</v>
      </c>
    </row>
    <row r="1409" spans="1:10" x14ac:dyDescent="0.3">
      <c r="A1409" t="s">
        <v>963</v>
      </c>
      <c r="B1409">
        <v>40.119999999999997</v>
      </c>
      <c r="C1409">
        <v>6.22</v>
      </c>
      <c r="D1409" t="s">
        <v>2381</v>
      </c>
      <c r="E1409" t="s">
        <v>2380</v>
      </c>
      <c r="F1409" t="s">
        <v>2382</v>
      </c>
      <c r="G1409">
        <v>1</v>
      </c>
      <c r="H1409" t="s">
        <v>2380</v>
      </c>
      <c r="I1409" s="10" t="str">
        <f>IF(B1409&lt;18.5,"Underweight",IF(B1409&lt;25,"Normalweight",IF(B1409&lt;30,"Overweight","Obesity")))</f>
        <v>Obesity</v>
      </c>
      <c r="J1409" s="10" t="str">
        <f>IF(C1408&lt;5.7,"Normal",IF(C1408&lt;6.5,"Prediabetes","Diabetes"))</f>
        <v>Diabetes</v>
      </c>
    </row>
    <row r="1410" spans="1:10" x14ac:dyDescent="0.3">
      <c r="A1410" t="s">
        <v>962</v>
      </c>
      <c r="B1410">
        <v>19.350000000000001</v>
      </c>
      <c r="C1410">
        <v>8.2200000000000006</v>
      </c>
      <c r="D1410" t="s">
        <v>2381</v>
      </c>
      <c r="E1410" t="s">
        <v>2380</v>
      </c>
      <c r="F1410" t="s">
        <v>2380</v>
      </c>
      <c r="G1410">
        <v>0</v>
      </c>
      <c r="H1410" t="s">
        <v>2380</v>
      </c>
      <c r="I1410" s="10" t="str">
        <f>IF(B1410&lt;18.5,"Underweight",IF(B1410&lt;25,"Normalweight",IF(B1410&lt;30,"Overweight","Obesity")))</f>
        <v>Normalweight</v>
      </c>
      <c r="J1410" s="10" t="str">
        <f>IF(C1409&lt;5.7,"Normal",IF(C1409&lt;6.5,"Prediabetes","Diabetes"))</f>
        <v>Prediabetes</v>
      </c>
    </row>
    <row r="1411" spans="1:10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>
        <v>0</v>
      </c>
      <c r="H1411" t="s">
        <v>2380</v>
      </c>
      <c r="I1411" s="10" t="str">
        <f>IF(B1411&lt;18.5,"Underweight",IF(B1411&lt;25,"Normalweight",IF(B1411&lt;30,"Overweight","Obesity")))</f>
        <v>Obesity</v>
      </c>
      <c r="J1411" s="10" t="str">
        <f>IF(C1410&lt;5.7,"Normal",IF(C1410&lt;6.5,"Prediabetes","Diabetes"))</f>
        <v>Diabetes</v>
      </c>
    </row>
    <row r="1412" spans="1:10" x14ac:dyDescent="0.3">
      <c r="A1412" t="s">
        <v>960</v>
      </c>
      <c r="B1412">
        <v>28.51</v>
      </c>
      <c r="C1412">
        <v>5.65</v>
      </c>
      <c r="D1412" t="s">
        <v>2381</v>
      </c>
      <c r="E1412" t="s">
        <v>2380</v>
      </c>
      <c r="F1412" t="s">
        <v>2380</v>
      </c>
      <c r="G1412">
        <v>1</v>
      </c>
      <c r="H1412" t="s">
        <v>2380</v>
      </c>
      <c r="I1412" s="10" t="str">
        <f>IF(B1412&lt;18.5,"Underweight",IF(B1412&lt;25,"Normalweight",IF(B1412&lt;30,"Overweight","Obesity")))</f>
        <v>Overweight</v>
      </c>
      <c r="J1412" s="10" t="str">
        <f t="shared" ref="J1410:J1473" si="21">IF(C1411&lt;5.7,"Normal",IF(C1411&lt;6.5,"Prediabetes","Diabetes"))</f>
        <v>Prediabetes</v>
      </c>
    </row>
    <row r="1413" spans="1:10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  <c r="I1413" s="10" t="str">
        <f>IF(B1413&lt;18.5,"Underweight",IF(B1413&lt;25,"Normalweight",IF(B1413&lt;30,"Overweight","Obesity")))</f>
        <v>Obesity</v>
      </c>
      <c r="J1413" s="10" t="str">
        <f t="shared" si="21"/>
        <v>Normal</v>
      </c>
    </row>
    <row r="1414" spans="1:10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>
        <v>0</v>
      </c>
      <c r="H1414" t="s">
        <v>2380</v>
      </c>
      <c r="I1414" s="10" t="str">
        <f>IF(B1414&lt;18.5,"Underweight",IF(B1414&lt;25,"Normalweight",IF(B1414&lt;30,"Overweight","Obesity")))</f>
        <v>Normalweight</v>
      </c>
      <c r="J1414" s="10" t="str">
        <f t="shared" si="21"/>
        <v>Normal</v>
      </c>
    </row>
    <row r="1415" spans="1:10" x14ac:dyDescent="0.3">
      <c r="A1415" t="s">
        <v>957</v>
      </c>
      <c r="B1415">
        <v>19.855</v>
      </c>
      <c r="C1415">
        <v>5.71</v>
      </c>
      <c r="D1415" t="s">
        <v>2381</v>
      </c>
      <c r="E1415" t="s">
        <v>2380</v>
      </c>
      <c r="F1415" t="s">
        <v>2380</v>
      </c>
      <c r="G1415">
        <v>0</v>
      </c>
      <c r="H1415" t="s">
        <v>2380</v>
      </c>
      <c r="I1415" s="10" t="str">
        <f>IF(B1415&lt;18.5,"Underweight",IF(B1415&lt;25,"Normalweight",IF(B1415&lt;30,"Overweight","Obesity")))</f>
        <v>Normalweight</v>
      </c>
      <c r="J1415" s="10" t="str">
        <f t="shared" si="21"/>
        <v>Diabetes</v>
      </c>
    </row>
    <row r="1416" spans="1:10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>
        <v>0</v>
      </c>
      <c r="H1416" t="s">
        <v>2380</v>
      </c>
      <c r="I1416" s="10" t="str">
        <f>IF(B1416&lt;18.5,"Underweight",IF(B1416&lt;25,"Normalweight",IF(B1416&lt;30,"Overweight","Obesity")))</f>
        <v>Overweight</v>
      </c>
      <c r="J1416" s="10" t="str">
        <f t="shared" si="21"/>
        <v>Prediabetes</v>
      </c>
    </row>
    <row r="1417" spans="1:10" x14ac:dyDescent="0.3">
      <c r="A1417" t="s">
        <v>955</v>
      </c>
      <c r="B1417">
        <v>29.6</v>
      </c>
      <c r="C1417">
        <v>6.17</v>
      </c>
      <c r="D1417" t="s">
        <v>2381</v>
      </c>
      <c r="E1417" t="s">
        <v>2380</v>
      </c>
      <c r="F1417" t="s">
        <v>2382</v>
      </c>
      <c r="G1417">
        <v>1</v>
      </c>
      <c r="H1417" t="s">
        <v>2380</v>
      </c>
      <c r="I1417" s="10" t="str">
        <f>IF(B1417&lt;18.5,"Underweight",IF(B1417&lt;25,"Normalweight",IF(B1417&lt;30,"Overweight","Obesity")))</f>
        <v>Overweight</v>
      </c>
      <c r="J1417" s="10" t="str">
        <f t="shared" si="21"/>
        <v>Diabetes</v>
      </c>
    </row>
    <row r="1418" spans="1:10" x14ac:dyDescent="0.3">
      <c r="A1418" t="s">
        <v>954</v>
      </c>
      <c r="B1418">
        <v>39.43</v>
      </c>
      <c r="C1418">
        <v>6.1</v>
      </c>
      <c r="D1418" t="s">
        <v>2381</v>
      </c>
      <c r="E1418" t="s">
        <v>2380</v>
      </c>
      <c r="F1418" t="s">
        <v>2382</v>
      </c>
      <c r="G1418">
        <v>1</v>
      </c>
      <c r="H1418" t="s">
        <v>2380</v>
      </c>
      <c r="I1418" s="10" t="str">
        <f>IF(B1418&lt;18.5,"Underweight",IF(B1418&lt;25,"Normalweight",IF(B1418&lt;30,"Overweight","Obesity")))</f>
        <v>Obesity</v>
      </c>
      <c r="J1418" s="10" t="str">
        <f t="shared" si="21"/>
        <v>Prediabetes</v>
      </c>
    </row>
    <row r="1419" spans="1:10" x14ac:dyDescent="0.3">
      <c r="A1419" t="s">
        <v>953</v>
      </c>
      <c r="B1419">
        <v>27.34</v>
      </c>
      <c r="C1419">
        <v>5.19</v>
      </c>
      <c r="D1419" t="s">
        <v>2381</v>
      </c>
      <c r="E1419" t="s">
        <v>2380</v>
      </c>
      <c r="F1419" t="s">
        <v>2380</v>
      </c>
      <c r="G1419">
        <v>1</v>
      </c>
      <c r="H1419" t="s">
        <v>2380</v>
      </c>
      <c r="I1419" s="10" t="str">
        <f>IF(B1419&lt;18.5,"Underweight",IF(B1419&lt;25,"Normalweight",IF(B1419&lt;30,"Overweight","Obesity")))</f>
        <v>Overweight</v>
      </c>
      <c r="J1419" s="10" t="str">
        <f t="shared" si="21"/>
        <v>Prediabetes</v>
      </c>
    </row>
    <row r="1420" spans="1:10" x14ac:dyDescent="0.3">
      <c r="A1420" t="s">
        <v>952</v>
      </c>
      <c r="B1420">
        <v>39.01</v>
      </c>
      <c r="C1420">
        <v>5.37</v>
      </c>
      <c r="D1420" t="s">
        <v>2381</v>
      </c>
      <c r="E1420" t="s">
        <v>2380</v>
      </c>
      <c r="F1420" t="s">
        <v>2380</v>
      </c>
      <c r="G1420">
        <v>0</v>
      </c>
      <c r="H1420" t="s">
        <v>2380</v>
      </c>
      <c r="I1420" s="10" t="str">
        <f>IF(B1420&lt;18.5,"Underweight",IF(B1420&lt;25,"Normalweight",IF(B1420&lt;30,"Overweight","Obesity")))</f>
        <v>Obesity</v>
      </c>
      <c r="J1420" s="10" t="str">
        <f t="shared" si="21"/>
        <v>Normal</v>
      </c>
    </row>
    <row r="1421" spans="1:10" x14ac:dyDescent="0.3">
      <c r="A1421" t="s">
        <v>951</v>
      </c>
      <c r="B1421">
        <v>18.989999999999998</v>
      </c>
      <c r="C1421">
        <v>10.82</v>
      </c>
      <c r="D1421" t="s">
        <v>2381</v>
      </c>
      <c r="E1421" t="s">
        <v>2380</v>
      </c>
      <c r="F1421" t="s">
        <v>2380</v>
      </c>
      <c r="G1421">
        <v>0</v>
      </c>
      <c r="H1421" t="s">
        <v>2380</v>
      </c>
      <c r="I1421" s="10" t="str">
        <f>IF(B1421&lt;18.5,"Underweight",IF(B1421&lt;25,"Normalweight",IF(B1421&lt;30,"Overweight","Obesity")))</f>
        <v>Normalweight</v>
      </c>
      <c r="J1421" s="10" t="str">
        <f>IF(C1420&lt;5.7,"Normal",IF(C1420&lt;6.5,"Prediabetes","Diabetes"))</f>
        <v>Normal</v>
      </c>
    </row>
    <row r="1422" spans="1:10" x14ac:dyDescent="0.3">
      <c r="A1422" t="s">
        <v>950</v>
      </c>
      <c r="B1422">
        <v>42.3</v>
      </c>
      <c r="C1422">
        <v>6.06</v>
      </c>
      <c r="D1422" t="s">
        <v>2381</v>
      </c>
      <c r="E1422" t="s">
        <v>2380</v>
      </c>
      <c r="F1422" t="s">
        <v>2380</v>
      </c>
      <c r="G1422">
        <v>0</v>
      </c>
      <c r="H1422" t="s">
        <v>2380</v>
      </c>
      <c r="I1422" s="10" t="str">
        <f>IF(B1422&lt;18.5,"Underweight",IF(B1422&lt;25,"Normalweight",IF(B1422&lt;30,"Overweight","Obesity")))</f>
        <v>Obesity</v>
      </c>
      <c r="J1422" s="10" t="str">
        <f t="shared" si="21"/>
        <v>Diabetes</v>
      </c>
    </row>
    <row r="1423" spans="1:10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>
        <v>0</v>
      </c>
      <c r="H1423" t="s">
        <v>2380</v>
      </c>
      <c r="I1423" s="10" t="str">
        <f>IF(B1423&lt;18.5,"Underweight",IF(B1423&lt;25,"Normalweight",IF(B1423&lt;30,"Overweight","Obesity")))</f>
        <v>Obesity</v>
      </c>
      <c r="J1423" s="10" t="str">
        <f t="shared" si="21"/>
        <v>Prediabetes</v>
      </c>
    </row>
    <row r="1424" spans="1:10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>
        <v>0</v>
      </c>
      <c r="H1424" t="s">
        <v>2380</v>
      </c>
      <c r="I1424" s="10" t="str">
        <f>IF(B1424&lt;18.5,"Underweight",IF(B1424&lt;25,"Normalweight",IF(B1424&lt;30,"Overweight","Obesity")))</f>
        <v>Obesity</v>
      </c>
      <c r="J1424" s="10" t="str">
        <f t="shared" si="21"/>
        <v>Prediabetes</v>
      </c>
    </row>
    <row r="1425" spans="1:10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>
        <v>0</v>
      </c>
      <c r="H1425" t="s">
        <v>2380</v>
      </c>
      <c r="I1425" s="10" t="str">
        <f>IF(B1425&lt;18.5,"Underweight",IF(B1425&lt;25,"Normalweight",IF(B1425&lt;30,"Overweight","Obesity")))</f>
        <v>Obesity</v>
      </c>
      <c r="J1425" s="10" t="str">
        <f t="shared" si="21"/>
        <v>Prediabetes</v>
      </c>
    </row>
    <row r="1426" spans="1:10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2382</v>
      </c>
      <c r="G1426">
        <v>1</v>
      </c>
      <c r="H1426" t="s">
        <v>2380</v>
      </c>
      <c r="I1426" s="10" t="str">
        <f>IF(B1426&lt;18.5,"Underweight",IF(B1426&lt;25,"Normalweight",IF(B1426&lt;30,"Overweight","Obesity")))</f>
        <v>Obesity</v>
      </c>
      <c r="J1426" s="10" t="str">
        <f t="shared" si="21"/>
        <v>Prediabetes</v>
      </c>
    </row>
    <row r="1427" spans="1:10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>
        <v>0</v>
      </c>
      <c r="H1427" t="s">
        <v>2380</v>
      </c>
      <c r="I1427" s="10" t="str">
        <f>IF(B1427&lt;18.5,"Underweight",IF(B1427&lt;25,"Normalweight",IF(B1427&lt;30,"Overweight","Obesity")))</f>
        <v>Obesity</v>
      </c>
      <c r="J1427" s="10" t="str">
        <f t="shared" si="21"/>
        <v>Prediabetes</v>
      </c>
    </row>
    <row r="1428" spans="1:10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>
        <v>0</v>
      </c>
      <c r="H1428" t="s">
        <v>2380</v>
      </c>
      <c r="I1428" s="10" t="str">
        <f>IF(B1428&lt;18.5,"Underweight",IF(B1428&lt;25,"Normalweight",IF(B1428&lt;30,"Overweight","Obesity")))</f>
        <v>Overweight</v>
      </c>
      <c r="J1428" s="10" t="str">
        <f t="shared" si="21"/>
        <v>Prediabetes</v>
      </c>
    </row>
    <row r="1429" spans="1:10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>
        <v>0</v>
      </c>
      <c r="H1429" t="s">
        <v>2380</v>
      </c>
      <c r="I1429" s="10" t="str">
        <f>IF(B1429&lt;18.5,"Underweight",IF(B1429&lt;25,"Normalweight",IF(B1429&lt;30,"Overweight","Obesity")))</f>
        <v>Overweight</v>
      </c>
      <c r="J1429" s="10" t="str">
        <f t="shared" si="21"/>
        <v>Diabetes</v>
      </c>
    </row>
    <row r="1430" spans="1:10" x14ac:dyDescent="0.3">
      <c r="A1430" t="s">
        <v>942</v>
      </c>
      <c r="B1430">
        <v>34.1</v>
      </c>
      <c r="C1430">
        <v>6.29</v>
      </c>
      <c r="D1430" t="s">
        <v>2381</v>
      </c>
      <c r="E1430" t="s">
        <v>2380</v>
      </c>
      <c r="F1430" t="s">
        <v>2382</v>
      </c>
      <c r="G1430">
        <v>1</v>
      </c>
      <c r="H1430" t="s">
        <v>2380</v>
      </c>
      <c r="I1430" s="10" t="str">
        <f>IF(B1430&lt;18.5,"Underweight",IF(B1430&lt;25,"Normalweight",IF(B1430&lt;30,"Overweight","Obesity")))</f>
        <v>Obesity</v>
      </c>
      <c r="J1430" s="10" t="str">
        <f t="shared" si="21"/>
        <v>Diabetes</v>
      </c>
    </row>
    <row r="1431" spans="1:10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>
        <v>0</v>
      </c>
      <c r="H1431" t="s">
        <v>2380</v>
      </c>
      <c r="I1431" s="10" t="str">
        <f>IF(B1431&lt;18.5,"Underweight",IF(B1431&lt;25,"Normalweight",IF(B1431&lt;30,"Overweight","Obesity")))</f>
        <v>Underweight</v>
      </c>
      <c r="J1431" s="10" t="str">
        <f>IF(C1430&lt;5.7,"Normal",IF(C1430&lt;6.5,"Prediabetes","Diabetes"))</f>
        <v>Prediabetes</v>
      </c>
    </row>
    <row r="1432" spans="1:10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2382</v>
      </c>
      <c r="G1432">
        <v>1</v>
      </c>
      <c r="H1432" t="s">
        <v>2380</v>
      </c>
      <c r="I1432" s="10" t="str">
        <f>IF(B1432&lt;18.5,"Underweight",IF(B1432&lt;25,"Normalweight",IF(B1432&lt;30,"Overweight","Obesity")))</f>
        <v>Obesity</v>
      </c>
      <c r="J1432" s="10" t="str">
        <f t="shared" si="21"/>
        <v>Diabetes</v>
      </c>
    </row>
    <row r="1433" spans="1:10" x14ac:dyDescent="0.3">
      <c r="A1433" t="s">
        <v>939</v>
      </c>
      <c r="B1433">
        <v>37.1</v>
      </c>
      <c r="C1433">
        <v>8.8699999999999992</v>
      </c>
      <c r="D1433" t="s">
        <v>2381</v>
      </c>
      <c r="E1433" t="s">
        <v>2380</v>
      </c>
      <c r="F1433" t="s">
        <v>2380</v>
      </c>
      <c r="G1433">
        <v>0</v>
      </c>
      <c r="H1433" t="s">
        <v>2380</v>
      </c>
      <c r="I1433" s="10" t="str">
        <f>IF(B1433&lt;18.5,"Underweight",IF(B1433&lt;25,"Normalweight",IF(B1433&lt;30,"Overweight","Obesity")))</f>
        <v>Obesity</v>
      </c>
      <c r="J1433" s="10" t="str">
        <f t="shared" si="21"/>
        <v>Normal</v>
      </c>
    </row>
    <row r="1434" spans="1:10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>
        <v>0</v>
      </c>
      <c r="H1434" t="s">
        <v>2380</v>
      </c>
      <c r="I1434" s="10" t="str">
        <f>IF(B1434&lt;18.5,"Underweight",IF(B1434&lt;25,"Normalweight",IF(B1434&lt;30,"Overweight","Obesity")))</f>
        <v>Underweight</v>
      </c>
      <c r="J1434" s="10" t="str">
        <f t="shared" si="21"/>
        <v>Diabetes</v>
      </c>
    </row>
    <row r="1435" spans="1:10" x14ac:dyDescent="0.3">
      <c r="A1435" t="s">
        <v>937</v>
      </c>
      <c r="B1435">
        <v>31.635000000000002</v>
      </c>
      <c r="C1435">
        <v>9.1300000000000008</v>
      </c>
      <c r="D1435" t="s">
        <v>2381</v>
      </c>
      <c r="E1435" t="s">
        <v>2380</v>
      </c>
      <c r="F1435" t="s">
        <v>2380</v>
      </c>
      <c r="G1435">
        <v>0</v>
      </c>
      <c r="H1435" t="s">
        <v>2380</v>
      </c>
      <c r="I1435" s="10" t="str">
        <f>IF(B1435&lt;18.5,"Underweight",IF(B1435&lt;25,"Normalweight",IF(B1435&lt;30,"Overweight","Obesity")))</f>
        <v>Obesity</v>
      </c>
      <c r="J1435" s="10" t="str">
        <f t="shared" si="21"/>
        <v>Diabetes</v>
      </c>
    </row>
    <row r="1436" spans="1:10" x14ac:dyDescent="0.3">
      <c r="A1436" t="s">
        <v>936</v>
      </c>
      <c r="B1436">
        <v>24.19</v>
      </c>
      <c r="C1436">
        <v>6.22</v>
      </c>
      <c r="D1436" t="s">
        <v>2381</v>
      </c>
      <c r="E1436" t="s">
        <v>2380</v>
      </c>
      <c r="F1436" t="s">
        <v>2382</v>
      </c>
      <c r="G1436">
        <v>1</v>
      </c>
      <c r="H1436" t="s">
        <v>2380</v>
      </c>
      <c r="I1436" s="10" t="str">
        <f>IF(B1436&lt;18.5,"Underweight",IF(B1436&lt;25,"Normalweight",IF(B1436&lt;30,"Overweight","Obesity")))</f>
        <v>Normalweight</v>
      </c>
      <c r="J1436" s="10" t="str">
        <f t="shared" si="21"/>
        <v>Diabetes</v>
      </c>
    </row>
    <row r="1437" spans="1:10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2382</v>
      </c>
      <c r="G1437">
        <v>1</v>
      </c>
      <c r="H1437" t="s">
        <v>2380</v>
      </c>
      <c r="I1437" s="10" t="str">
        <f>IF(B1437&lt;18.5,"Underweight",IF(B1437&lt;25,"Normalweight",IF(B1437&lt;30,"Overweight","Obesity")))</f>
        <v>Obesity</v>
      </c>
      <c r="J1437" s="10" t="str">
        <f t="shared" si="21"/>
        <v>Prediabetes</v>
      </c>
    </row>
    <row r="1438" spans="1:10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>
        <v>0</v>
      </c>
      <c r="H1438" t="s">
        <v>2380</v>
      </c>
      <c r="I1438" s="10" t="str">
        <f>IF(B1438&lt;18.5,"Underweight",IF(B1438&lt;25,"Normalweight",IF(B1438&lt;30,"Overweight","Obesity")))</f>
        <v>Obesity</v>
      </c>
      <c r="J1438" s="10" t="str">
        <f t="shared" si="21"/>
        <v>Prediabetes</v>
      </c>
    </row>
    <row r="1439" spans="1:10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2382</v>
      </c>
      <c r="G1439">
        <v>1</v>
      </c>
      <c r="H1439" t="s">
        <v>2380</v>
      </c>
      <c r="I1439" s="10" t="str">
        <f>IF(B1439&lt;18.5,"Underweight",IF(B1439&lt;25,"Normalweight",IF(B1439&lt;30,"Overweight","Obesity")))</f>
        <v>Obesity</v>
      </c>
      <c r="J1439" s="10" t="str">
        <f t="shared" si="21"/>
        <v>Normal</v>
      </c>
    </row>
    <row r="1440" spans="1:10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>
        <v>0</v>
      </c>
      <c r="H1440" t="s">
        <v>2380</v>
      </c>
      <c r="I1440" s="10" t="str">
        <f>IF(B1440&lt;18.5,"Underweight",IF(B1440&lt;25,"Normalweight",IF(B1440&lt;30,"Overweight","Obesity")))</f>
        <v>Obesity</v>
      </c>
      <c r="J1440" s="10" t="str">
        <f t="shared" si="21"/>
        <v>Prediabetes</v>
      </c>
    </row>
    <row r="1441" spans="1:10" x14ac:dyDescent="0.3">
      <c r="A1441" t="s">
        <v>931</v>
      </c>
      <c r="B1441">
        <v>26.41</v>
      </c>
      <c r="C1441">
        <v>7.32</v>
      </c>
      <c r="D1441" t="s">
        <v>2381</v>
      </c>
      <c r="E1441" t="s">
        <v>2380</v>
      </c>
      <c r="F1441" t="s">
        <v>2380</v>
      </c>
      <c r="G1441">
        <v>1</v>
      </c>
      <c r="H1441" t="s">
        <v>2380</v>
      </c>
      <c r="I1441" s="10" t="str">
        <f>IF(B1441&lt;18.5,"Underweight",IF(B1441&lt;25,"Normalweight",IF(B1441&lt;30,"Overweight","Obesity")))</f>
        <v>Overweight</v>
      </c>
      <c r="J1441" s="10" t="str">
        <f>IF(C1440&lt;5.7,"Normal",IF(C1440&lt;6.5,"Prediabetes","Diabetes"))</f>
        <v>Normal</v>
      </c>
    </row>
    <row r="1442" spans="1:10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2382</v>
      </c>
      <c r="G1442">
        <v>1</v>
      </c>
      <c r="H1442" t="s">
        <v>2380</v>
      </c>
      <c r="I1442" s="10" t="str">
        <f>IF(B1442&lt;18.5,"Underweight",IF(B1442&lt;25,"Normalweight",IF(B1442&lt;30,"Overweight","Obesity")))</f>
        <v>Overweight</v>
      </c>
      <c r="J1442" s="10" t="str">
        <f t="shared" si="21"/>
        <v>Diabetes</v>
      </c>
    </row>
    <row r="1443" spans="1:10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  <c r="I1443" s="10" t="str">
        <f>IF(B1443&lt;18.5,"Underweight",IF(B1443&lt;25,"Normalweight",IF(B1443&lt;30,"Overweight","Obesity")))</f>
        <v>Overweight</v>
      </c>
      <c r="J1443" s="10" t="str">
        <f t="shared" si="21"/>
        <v>Normal</v>
      </c>
    </row>
    <row r="1444" spans="1:10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2382</v>
      </c>
      <c r="G1444">
        <v>1</v>
      </c>
      <c r="H1444" t="s">
        <v>2380</v>
      </c>
      <c r="I1444" s="10" t="str">
        <f>IF(B1444&lt;18.5,"Underweight",IF(B1444&lt;25,"Normalweight",IF(B1444&lt;30,"Overweight","Obesity")))</f>
        <v>Overweight</v>
      </c>
      <c r="J1444" s="10" t="str">
        <f t="shared" si="21"/>
        <v>Prediabetes</v>
      </c>
    </row>
    <row r="1445" spans="1:10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2381</v>
      </c>
      <c r="F1445" t="s">
        <v>2380</v>
      </c>
      <c r="G1445">
        <v>1</v>
      </c>
      <c r="H1445" t="s">
        <v>2380</v>
      </c>
      <c r="I1445" s="10" t="str">
        <f>IF(B1445&lt;18.5,"Underweight",IF(B1445&lt;25,"Normalweight",IF(B1445&lt;30,"Overweight","Obesity")))</f>
        <v>Overweight</v>
      </c>
      <c r="J1445" s="10" t="str">
        <f t="shared" si="21"/>
        <v>Prediabetes</v>
      </c>
    </row>
    <row r="1446" spans="1:10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>
        <v>0</v>
      </c>
      <c r="H1446" t="s">
        <v>2380</v>
      </c>
      <c r="I1446" s="10" t="str">
        <f>IF(B1446&lt;18.5,"Underweight",IF(B1446&lt;25,"Normalweight",IF(B1446&lt;30,"Overweight","Obesity")))</f>
        <v>Underweight</v>
      </c>
      <c r="J1446" s="10" t="str">
        <f t="shared" si="21"/>
        <v>Normal</v>
      </c>
    </row>
    <row r="1447" spans="1:10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  <c r="I1447" s="10" t="str">
        <f>IF(B1447&lt;18.5,"Underweight",IF(B1447&lt;25,"Normalweight",IF(B1447&lt;30,"Overweight","Obesity")))</f>
        <v>Normalweight</v>
      </c>
      <c r="J1447" s="10" t="str">
        <f t="shared" si="21"/>
        <v>Diabetes</v>
      </c>
    </row>
    <row r="1448" spans="1:10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>
        <v>0</v>
      </c>
      <c r="H1448" t="s">
        <v>2380</v>
      </c>
      <c r="I1448" s="10" t="str">
        <f>IF(B1448&lt;18.5,"Underweight",IF(B1448&lt;25,"Normalweight",IF(B1448&lt;30,"Overweight","Obesity")))</f>
        <v>Underweight</v>
      </c>
      <c r="J1448" s="10" t="str">
        <f t="shared" si="21"/>
        <v>Normal</v>
      </c>
    </row>
    <row r="1449" spans="1:10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>
        <v>0</v>
      </c>
      <c r="H1449" t="s">
        <v>2380</v>
      </c>
      <c r="I1449" s="10" t="str">
        <f>IF(B1449&lt;18.5,"Underweight",IF(B1449&lt;25,"Normalweight",IF(B1449&lt;30,"Overweight","Obesity")))</f>
        <v>Underweight</v>
      </c>
      <c r="J1449" s="10" t="str">
        <f t="shared" si="21"/>
        <v>Diabetes</v>
      </c>
    </row>
    <row r="1450" spans="1:10" x14ac:dyDescent="0.3">
      <c r="A1450" t="s">
        <v>922</v>
      </c>
      <c r="B1450">
        <v>15.36</v>
      </c>
      <c r="C1450">
        <v>5.49</v>
      </c>
      <c r="D1450" t="s">
        <v>2381</v>
      </c>
      <c r="E1450" t="s">
        <v>2380</v>
      </c>
      <c r="F1450" t="s">
        <v>2380</v>
      </c>
      <c r="G1450">
        <v>2</v>
      </c>
      <c r="H1450" t="s">
        <v>2380</v>
      </c>
      <c r="I1450" s="10" t="str">
        <f>IF(B1450&lt;18.5,"Underweight",IF(B1450&lt;25,"Normalweight",IF(B1450&lt;30,"Overweight","Obesity")))</f>
        <v>Underweight</v>
      </c>
      <c r="J1450" s="10" t="str">
        <f t="shared" si="21"/>
        <v>Diabetes</v>
      </c>
    </row>
    <row r="1451" spans="1:10" x14ac:dyDescent="0.3">
      <c r="A1451" t="s">
        <v>921</v>
      </c>
      <c r="B1451">
        <v>27.74</v>
      </c>
      <c r="C1451">
        <v>5.96</v>
      </c>
      <c r="D1451" t="s">
        <v>2381</v>
      </c>
      <c r="E1451" t="s">
        <v>2380</v>
      </c>
      <c r="F1451" t="s">
        <v>2380</v>
      </c>
      <c r="G1451">
        <v>0</v>
      </c>
      <c r="H1451" t="s">
        <v>2380</v>
      </c>
      <c r="I1451" s="10" t="str">
        <f>IF(B1451&lt;18.5,"Underweight",IF(B1451&lt;25,"Normalweight",IF(B1451&lt;30,"Overweight","Obesity")))</f>
        <v>Overweight</v>
      </c>
      <c r="J1451" s="10" t="str">
        <f>IF(C1450&lt;5.7,"Normal",IF(C1450&lt;6.5,"Prediabetes","Diabetes"))</f>
        <v>Normal</v>
      </c>
    </row>
    <row r="1452" spans="1:10" x14ac:dyDescent="0.3">
      <c r="A1452" t="s">
        <v>920</v>
      </c>
      <c r="B1452">
        <v>22.44</v>
      </c>
      <c r="C1452">
        <v>4.62</v>
      </c>
      <c r="D1452" t="s">
        <v>2381</v>
      </c>
      <c r="E1452" t="s">
        <v>2380</v>
      </c>
      <c r="F1452" t="s">
        <v>2380</v>
      </c>
      <c r="G1452">
        <v>0</v>
      </c>
      <c r="H1452" t="s">
        <v>2380</v>
      </c>
      <c r="I1452" s="10" t="str">
        <f>IF(B1452&lt;18.5,"Underweight",IF(B1452&lt;25,"Normalweight",IF(B1452&lt;30,"Overweight","Obesity")))</f>
        <v>Normalweight</v>
      </c>
      <c r="J1452" s="10" t="str">
        <f t="shared" si="21"/>
        <v>Prediabetes</v>
      </c>
    </row>
    <row r="1453" spans="1:10" x14ac:dyDescent="0.3">
      <c r="A1453" t="s">
        <v>919</v>
      </c>
      <c r="B1453">
        <v>37.049999999999997</v>
      </c>
      <c r="C1453">
        <v>9.9600000000000009</v>
      </c>
      <c r="D1453" t="s">
        <v>2381</v>
      </c>
      <c r="E1453" t="s">
        <v>2380</v>
      </c>
      <c r="F1453" t="s">
        <v>2380</v>
      </c>
      <c r="G1453">
        <v>0</v>
      </c>
      <c r="H1453" t="s">
        <v>2380</v>
      </c>
      <c r="I1453" s="10" t="str">
        <f>IF(B1453&lt;18.5,"Underweight",IF(B1453&lt;25,"Normalweight",IF(B1453&lt;30,"Overweight","Obesity")))</f>
        <v>Obesity</v>
      </c>
      <c r="J1453" s="10" t="str">
        <f t="shared" si="21"/>
        <v>Normal</v>
      </c>
    </row>
    <row r="1454" spans="1:10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  <c r="I1454" s="10" t="str">
        <f>IF(B1454&lt;18.5,"Underweight",IF(B1454&lt;25,"Normalweight",IF(B1454&lt;30,"Overweight","Obesity")))</f>
        <v>Normalweight</v>
      </c>
      <c r="J1454" s="10" t="str">
        <f t="shared" si="21"/>
        <v>Diabetes</v>
      </c>
    </row>
    <row r="1455" spans="1:10" x14ac:dyDescent="0.3">
      <c r="A1455" t="s">
        <v>917</v>
      </c>
      <c r="B1455">
        <v>34.200000000000003</v>
      </c>
      <c r="C1455">
        <v>6.69</v>
      </c>
      <c r="D1455" t="s">
        <v>2381</v>
      </c>
      <c r="E1455" t="s">
        <v>2380</v>
      </c>
      <c r="F1455" t="s">
        <v>2380</v>
      </c>
      <c r="G1455">
        <v>0</v>
      </c>
      <c r="H1455" t="s">
        <v>2380</v>
      </c>
      <c r="I1455" s="10" t="str">
        <f>IF(B1455&lt;18.5,"Underweight",IF(B1455&lt;25,"Normalweight",IF(B1455&lt;30,"Overweight","Obesity")))</f>
        <v>Obesity</v>
      </c>
      <c r="J1455" s="10" t="str">
        <f t="shared" si="21"/>
        <v>Diabetes</v>
      </c>
    </row>
    <row r="1456" spans="1:10" x14ac:dyDescent="0.3">
      <c r="A1456" t="s">
        <v>916</v>
      </c>
      <c r="B1456">
        <v>30.59</v>
      </c>
      <c r="C1456">
        <v>9.5500000000000007</v>
      </c>
      <c r="D1456" t="s">
        <v>2381</v>
      </c>
      <c r="E1456" t="s">
        <v>2380</v>
      </c>
      <c r="F1456" t="s">
        <v>2380</v>
      </c>
      <c r="G1456">
        <v>0</v>
      </c>
      <c r="H1456" t="s">
        <v>2380</v>
      </c>
      <c r="I1456" s="10" t="str">
        <f>IF(B1456&lt;18.5,"Underweight",IF(B1456&lt;25,"Normalweight",IF(B1456&lt;30,"Overweight","Obesity")))</f>
        <v>Obesity</v>
      </c>
      <c r="J1456" s="10" t="str">
        <f t="shared" si="21"/>
        <v>Diabetes</v>
      </c>
    </row>
    <row r="1457" spans="1:10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>
        <v>0</v>
      </c>
      <c r="H1457" t="s">
        <v>2380</v>
      </c>
      <c r="I1457" s="10" t="str">
        <f>IF(B1457&lt;18.5,"Underweight",IF(B1457&lt;25,"Normalweight",IF(B1457&lt;30,"Overweight","Obesity")))</f>
        <v>Overweight</v>
      </c>
      <c r="J1457" s="10" t="str">
        <f t="shared" si="21"/>
        <v>Diabetes</v>
      </c>
    </row>
    <row r="1458" spans="1:10" x14ac:dyDescent="0.3">
      <c r="A1458" t="s">
        <v>914</v>
      </c>
      <c r="B1458">
        <v>29.04</v>
      </c>
      <c r="C1458">
        <v>10.56</v>
      </c>
      <c r="D1458" t="s">
        <v>2381</v>
      </c>
      <c r="E1458" t="s">
        <v>2380</v>
      </c>
      <c r="F1458" t="s">
        <v>2380</v>
      </c>
      <c r="G1458">
        <v>1</v>
      </c>
      <c r="H1458" t="s">
        <v>2380</v>
      </c>
      <c r="I1458" s="10" t="str">
        <f>IF(B1458&lt;18.5,"Underweight",IF(B1458&lt;25,"Normalweight",IF(B1458&lt;30,"Overweight","Obesity")))</f>
        <v>Overweight</v>
      </c>
      <c r="J1458" s="10" t="str">
        <f t="shared" si="21"/>
        <v>Prediabetes</v>
      </c>
    </row>
    <row r="1459" spans="1:10" x14ac:dyDescent="0.3">
      <c r="A1459" t="s">
        <v>913</v>
      </c>
      <c r="B1459">
        <v>22.135000000000002</v>
      </c>
      <c r="C1459">
        <v>10.81</v>
      </c>
      <c r="D1459" t="s">
        <v>2381</v>
      </c>
      <c r="E1459" t="s">
        <v>2380</v>
      </c>
      <c r="F1459" t="s">
        <v>2380</v>
      </c>
      <c r="G1459">
        <v>1</v>
      </c>
      <c r="H1459" t="s">
        <v>2380</v>
      </c>
      <c r="I1459" s="10" t="str">
        <f>IF(B1459&lt;18.5,"Underweight",IF(B1459&lt;25,"Normalweight",IF(B1459&lt;30,"Overweight","Obesity")))</f>
        <v>Normalweight</v>
      </c>
      <c r="J1459" s="10" t="str">
        <f t="shared" si="21"/>
        <v>Diabetes</v>
      </c>
    </row>
    <row r="1460" spans="1:10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>
        <v>0</v>
      </c>
      <c r="H1460" t="s">
        <v>2380</v>
      </c>
      <c r="I1460" s="10" t="str">
        <f>IF(B1460&lt;18.5,"Underweight",IF(B1460&lt;25,"Normalweight",IF(B1460&lt;30,"Overweight","Obesity")))</f>
        <v>Normalweight</v>
      </c>
      <c r="J1460" s="10" t="str">
        <f t="shared" si="21"/>
        <v>Diabetes</v>
      </c>
    </row>
    <row r="1461" spans="1:10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>
        <v>0</v>
      </c>
      <c r="H1461" t="s">
        <v>2380</v>
      </c>
      <c r="I1461" s="10" t="str">
        <f>IF(B1461&lt;18.5,"Underweight",IF(B1461&lt;25,"Normalweight",IF(B1461&lt;30,"Overweight","Obesity")))</f>
        <v>Overweight</v>
      </c>
      <c r="J1461" s="10" t="str">
        <f>IF(C1460&lt;5.7,"Normal",IF(C1460&lt;6.5,"Prediabetes","Diabetes"))</f>
        <v>Normal</v>
      </c>
    </row>
    <row r="1462" spans="1:10" x14ac:dyDescent="0.3">
      <c r="A1462" t="s">
        <v>910</v>
      </c>
      <c r="B1462">
        <v>31.92</v>
      </c>
      <c r="C1462">
        <v>4.8099999999999996</v>
      </c>
      <c r="D1462" t="s">
        <v>2381</v>
      </c>
      <c r="E1462" t="s">
        <v>2380</v>
      </c>
      <c r="F1462" t="s">
        <v>2382</v>
      </c>
      <c r="G1462">
        <v>1</v>
      </c>
      <c r="H1462" t="s">
        <v>2380</v>
      </c>
      <c r="I1462" s="10" t="str">
        <f>IF(B1462&lt;18.5,"Underweight",IF(B1462&lt;25,"Normalweight",IF(B1462&lt;30,"Overweight","Obesity")))</f>
        <v>Obesity</v>
      </c>
      <c r="J1462" s="10" t="str">
        <f t="shared" si="21"/>
        <v>Normal</v>
      </c>
    </row>
    <row r="1463" spans="1:10" x14ac:dyDescent="0.3">
      <c r="A1463" t="s">
        <v>909</v>
      </c>
      <c r="B1463">
        <v>26.315000000000001</v>
      </c>
      <c r="C1463">
        <v>4.5599999999999996</v>
      </c>
      <c r="D1463" t="s">
        <v>2381</v>
      </c>
      <c r="E1463" t="s">
        <v>2380</v>
      </c>
      <c r="F1463" t="s">
        <v>2382</v>
      </c>
      <c r="G1463">
        <v>1</v>
      </c>
      <c r="H1463" t="s">
        <v>2380</v>
      </c>
      <c r="I1463" s="10" t="str">
        <f>IF(B1463&lt;18.5,"Underweight",IF(B1463&lt;25,"Normalweight",IF(B1463&lt;30,"Overweight","Obesity")))</f>
        <v>Overweight</v>
      </c>
      <c r="J1463" s="10" t="str">
        <f t="shared" si="21"/>
        <v>Normal</v>
      </c>
    </row>
    <row r="1464" spans="1:10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>
        <v>0</v>
      </c>
      <c r="H1464" t="s">
        <v>2380</v>
      </c>
      <c r="I1464" s="10" t="str">
        <f>IF(B1464&lt;18.5,"Underweight",IF(B1464&lt;25,"Normalweight",IF(B1464&lt;30,"Overweight","Obesity")))</f>
        <v>Obesity</v>
      </c>
      <c r="J1464" s="10" t="str">
        <f t="shared" si="21"/>
        <v>Normal</v>
      </c>
    </row>
    <row r="1465" spans="1:10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>
        <v>0</v>
      </c>
      <c r="H1465" t="s">
        <v>2380</v>
      </c>
      <c r="I1465" s="10" t="str">
        <f>IF(B1465&lt;18.5,"Underweight",IF(B1465&lt;25,"Normalweight",IF(B1465&lt;30,"Overweight","Obesity")))</f>
        <v>Normalweight</v>
      </c>
      <c r="J1465" s="10" t="str">
        <f t="shared" si="21"/>
        <v>Normal</v>
      </c>
    </row>
    <row r="1466" spans="1:10" x14ac:dyDescent="0.3">
      <c r="A1466" t="s">
        <v>906</v>
      </c>
      <c r="B1466">
        <v>22.41</v>
      </c>
      <c r="C1466">
        <v>11.37</v>
      </c>
      <c r="D1466" t="s">
        <v>2381</v>
      </c>
      <c r="E1466" t="s">
        <v>2380</v>
      </c>
      <c r="F1466" t="s">
        <v>2380</v>
      </c>
      <c r="G1466">
        <v>1</v>
      </c>
      <c r="H1466" t="s">
        <v>2380</v>
      </c>
      <c r="I1466" s="10" t="str">
        <f>IF(B1466&lt;18.5,"Underweight",IF(B1466&lt;25,"Normalweight",IF(B1466&lt;30,"Overweight","Obesity")))</f>
        <v>Normalweight</v>
      </c>
      <c r="J1466" s="10" t="str">
        <f t="shared" si="21"/>
        <v>Diabetes</v>
      </c>
    </row>
    <row r="1467" spans="1:10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>
        <v>0</v>
      </c>
      <c r="H1467" t="s">
        <v>2380</v>
      </c>
      <c r="I1467" s="10" t="str">
        <f>IF(B1467&lt;18.5,"Underweight",IF(B1467&lt;25,"Normalweight",IF(B1467&lt;30,"Overweight","Obesity")))</f>
        <v>Normalweight</v>
      </c>
      <c r="J1467" s="10" t="str">
        <f t="shared" si="21"/>
        <v>Diabetes</v>
      </c>
    </row>
    <row r="1468" spans="1:10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>
        <v>0</v>
      </c>
      <c r="H1468" t="s">
        <v>2380</v>
      </c>
      <c r="I1468" s="10" t="str">
        <f>IF(B1468&lt;18.5,"Underweight",IF(B1468&lt;25,"Normalweight",IF(B1468&lt;30,"Overweight","Obesity")))</f>
        <v>Obesity</v>
      </c>
      <c r="J1468" s="10" t="str">
        <f t="shared" si="21"/>
        <v>Prediabetes</v>
      </c>
    </row>
    <row r="1469" spans="1:10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>
        <v>0</v>
      </c>
      <c r="H1469" t="s">
        <v>2380</v>
      </c>
      <c r="I1469" s="10" t="str">
        <f>IF(B1469&lt;18.5,"Underweight",IF(B1469&lt;25,"Normalweight",IF(B1469&lt;30,"Overweight","Obesity")))</f>
        <v>Obesity</v>
      </c>
      <c r="J1469" s="10" t="str">
        <f t="shared" si="21"/>
        <v>Normal</v>
      </c>
    </row>
    <row r="1470" spans="1:10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>
        <v>0</v>
      </c>
      <c r="H1470" t="s">
        <v>2380</v>
      </c>
      <c r="I1470" s="10" t="str">
        <f>IF(B1470&lt;18.5,"Underweight",IF(B1470&lt;25,"Normalweight",IF(B1470&lt;30,"Overweight","Obesity")))</f>
        <v>Obesity</v>
      </c>
      <c r="J1470" s="10" t="str">
        <f t="shared" si="21"/>
        <v>Normal</v>
      </c>
    </row>
    <row r="1471" spans="1:10" x14ac:dyDescent="0.3">
      <c r="A1471" t="s">
        <v>901</v>
      </c>
      <c r="B1471">
        <v>28.31</v>
      </c>
      <c r="C1471">
        <v>7.48</v>
      </c>
      <c r="D1471" t="s">
        <v>2381</v>
      </c>
      <c r="E1471" t="s">
        <v>2380</v>
      </c>
      <c r="F1471" t="s">
        <v>2380</v>
      </c>
      <c r="G1471">
        <v>0</v>
      </c>
      <c r="H1471" t="s">
        <v>2380</v>
      </c>
      <c r="I1471" s="10" t="str">
        <f>IF(B1471&lt;18.5,"Underweight",IF(B1471&lt;25,"Normalweight",IF(B1471&lt;30,"Overweight","Obesity")))</f>
        <v>Overweight</v>
      </c>
      <c r="J1471" s="10" t="str">
        <f>IF(C1470&lt;5.7,"Normal",IF(C1470&lt;6.5,"Prediabetes","Diabetes"))</f>
        <v>Normal</v>
      </c>
    </row>
    <row r="1472" spans="1:10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>
        <v>0</v>
      </c>
      <c r="H1472" t="s">
        <v>2380</v>
      </c>
      <c r="I1472" s="10" t="str">
        <f>IF(B1472&lt;18.5,"Underweight",IF(B1472&lt;25,"Normalweight",IF(B1472&lt;30,"Overweight","Obesity")))</f>
        <v>Obesity</v>
      </c>
      <c r="J1472" s="10" t="str">
        <f t="shared" si="21"/>
        <v>Diabetes</v>
      </c>
    </row>
    <row r="1473" spans="1:10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  <c r="I1473" s="10" t="str">
        <f>IF(B1473&lt;18.5,"Underweight",IF(B1473&lt;25,"Normalweight",IF(B1473&lt;30,"Overweight","Obesity")))</f>
        <v>Overweight</v>
      </c>
      <c r="J1473" s="10" t="str">
        <f t="shared" si="21"/>
        <v>Diabetes</v>
      </c>
    </row>
    <row r="1474" spans="1:10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>
        <v>0</v>
      </c>
      <c r="H1474" t="s">
        <v>2380</v>
      </c>
      <c r="I1474" s="10" t="str">
        <f>IF(B1474&lt;18.5,"Underweight",IF(B1474&lt;25,"Normalweight",IF(B1474&lt;30,"Overweight","Obesity")))</f>
        <v>Obesity</v>
      </c>
      <c r="J1474" s="10" t="str">
        <f t="shared" ref="J1474:J1537" si="22">IF(C1473&lt;5.7,"Normal",IF(C1473&lt;6.5,"Prediabetes","Diabetes"))</f>
        <v>Normal</v>
      </c>
    </row>
    <row r="1475" spans="1:10" x14ac:dyDescent="0.3">
      <c r="A1475" t="s">
        <v>897</v>
      </c>
      <c r="B1475">
        <v>22.3</v>
      </c>
      <c r="C1475">
        <v>4.95</v>
      </c>
      <c r="D1475" t="s">
        <v>2381</v>
      </c>
      <c r="E1475" t="s">
        <v>2380</v>
      </c>
      <c r="F1475" t="s">
        <v>2380</v>
      </c>
      <c r="G1475">
        <v>0</v>
      </c>
      <c r="H1475" t="s">
        <v>2380</v>
      </c>
      <c r="I1475" s="10" t="str">
        <f>IF(B1475&lt;18.5,"Underweight",IF(B1475&lt;25,"Normalweight",IF(B1475&lt;30,"Overweight","Obesity")))</f>
        <v>Normalweight</v>
      </c>
      <c r="J1475" s="10" t="str">
        <f t="shared" si="22"/>
        <v>Diabetes</v>
      </c>
    </row>
    <row r="1476" spans="1:10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  <c r="I1476" s="10" t="str">
        <f>IF(B1476&lt;18.5,"Underweight",IF(B1476&lt;25,"Normalweight",IF(B1476&lt;30,"Overweight","Obesity")))</f>
        <v>Overweight</v>
      </c>
      <c r="J1476" s="10" t="str">
        <f t="shared" si="22"/>
        <v>Normal</v>
      </c>
    </row>
    <row r="1477" spans="1:10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>
        <v>0</v>
      </c>
      <c r="H1477" t="s">
        <v>2380</v>
      </c>
      <c r="I1477" s="10" t="str">
        <f>IF(B1477&lt;18.5,"Underweight",IF(B1477&lt;25,"Normalweight",IF(B1477&lt;30,"Overweight","Obesity")))</f>
        <v>Obesity</v>
      </c>
      <c r="J1477" s="10" t="str">
        <f t="shared" si="22"/>
        <v>Prediabetes</v>
      </c>
    </row>
    <row r="1478" spans="1:10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  <c r="I1478" s="10" t="str">
        <f>IF(B1478&lt;18.5,"Underweight",IF(B1478&lt;25,"Normalweight",IF(B1478&lt;30,"Overweight","Obesity")))</f>
        <v>Normalweight</v>
      </c>
      <c r="J1478" s="10" t="str">
        <f t="shared" si="22"/>
        <v>Normal</v>
      </c>
    </row>
    <row r="1479" spans="1:10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2382</v>
      </c>
      <c r="G1479">
        <v>1</v>
      </c>
      <c r="H1479" t="s">
        <v>2380</v>
      </c>
      <c r="I1479" s="10" t="str">
        <f>IF(B1479&lt;18.5,"Underweight",IF(B1479&lt;25,"Normalweight",IF(B1479&lt;30,"Overweight","Obesity")))</f>
        <v>Obesity</v>
      </c>
      <c r="J1479" s="10" t="str">
        <f t="shared" si="22"/>
        <v>Prediabetes</v>
      </c>
    </row>
    <row r="1480" spans="1:10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>
        <v>0</v>
      </c>
      <c r="H1480" t="s">
        <v>2380</v>
      </c>
      <c r="I1480" s="10" t="str">
        <f>IF(B1480&lt;18.5,"Underweight",IF(B1480&lt;25,"Normalweight",IF(B1480&lt;30,"Overweight","Obesity")))</f>
        <v>Normalweight</v>
      </c>
      <c r="J1480" s="10" t="str">
        <f t="shared" si="22"/>
        <v>Normal</v>
      </c>
    </row>
    <row r="1481" spans="1:10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  <c r="I1481" s="10" t="str">
        <f>IF(B1481&lt;18.5,"Underweight",IF(B1481&lt;25,"Normalweight",IF(B1481&lt;30,"Overweight","Obesity")))</f>
        <v>Overweight</v>
      </c>
      <c r="J1481" s="10" t="str">
        <f>IF(C1480&lt;5.7,"Normal",IF(C1480&lt;6.5,"Prediabetes","Diabetes"))</f>
        <v>Diabetes</v>
      </c>
    </row>
    <row r="1482" spans="1:10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  <c r="I1482" s="10" t="str">
        <f>IF(B1482&lt;18.5,"Underweight",IF(B1482&lt;25,"Normalweight",IF(B1482&lt;30,"Overweight","Obesity")))</f>
        <v>Obesity</v>
      </c>
      <c r="J1482" s="10" t="str">
        <f t="shared" si="22"/>
        <v>Normal</v>
      </c>
    </row>
    <row r="1483" spans="1:10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>
        <v>0</v>
      </c>
      <c r="H1483" t="s">
        <v>2380</v>
      </c>
      <c r="I1483" s="10" t="str">
        <f>IF(B1483&lt;18.5,"Underweight",IF(B1483&lt;25,"Normalweight",IF(B1483&lt;30,"Overweight","Obesity")))</f>
        <v>Overweight</v>
      </c>
      <c r="J1483" s="10" t="str">
        <f t="shared" si="22"/>
        <v>Prediabetes</v>
      </c>
    </row>
    <row r="1484" spans="1:10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>
        <v>0</v>
      </c>
      <c r="H1484" t="s">
        <v>2380</v>
      </c>
      <c r="I1484" s="10" t="str">
        <f>IF(B1484&lt;18.5,"Underweight",IF(B1484&lt;25,"Normalweight",IF(B1484&lt;30,"Overweight","Obesity")))</f>
        <v>Normalweight</v>
      </c>
      <c r="J1484" s="10" t="str">
        <f t="shared" si="22"/>
        <v>Normal</v>
      </c>
    </row>
    <row r="1485" spans="1:10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>
        <v>0</v>
      </c>
      <c r="H1485" t="s">
        <v>2380</v>
      </c>
      <c r="I1485" s="10" t="str">
        <f>IF(B1485&lt;18.5,"Underweight",IF(B1485&lt;25,"Normalweight",IF(B1485&lt;30,"Overweight","Obesity")))</f>
        <v>Overweight</v>
      </c>
      <c r="J1485" s="10" t="str">
        <f t="shared" si="22"/>
        <v>Diabetes</v>
      </c>
    </row>
    <row r="1486" spans="1:10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>
        <v>0</v>
      </c>
      <c r="H1486" t="s">
        <v>2380</v>
      </c>
      <c r="I1486" s="10" t="str">
        <f>IF(B1486&lt;18.5,"Underweight",IF(B1486&lt;25,"Normalweight",IF(B1486&lt;30,"Overweight","Obesity")))</f>
        <v>Obesity</v>
      </c>
      <c r="J1486" s="10" t="str">
        <f t="shared" si="22"/>
        <v>Normal</v>
      </c>
    </row>
    <row r="1487" spans="1:10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>
        <v>0</v>
      </c>
      <c r="H1487" t="s">
        <v>2380</v>
      </c>
      <c r="I1487" s="10" t="str">
        <f>IF(B1487&lt;18.5,"Underweight",IF(B1487&lt;25,"Normalweight",IF(B1487&lt;30,"Overweight","Obesity")))</f>
        <v>Overweight</v>
      </c>
      <c r="J1487" s="10" t="str">
        <f t="shared" si="22"/>
        <v>Normal</v>
      </c>
    </row>
    <row r="1488" spans="1:10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>
        <v>0</v>
      </c>
      <c r="H1488" t="s">
        <v>2380</v>
      </c>
      <c r="I1488" s="10" t="str">
        <f>IF(B1488&lt;18.5,"Underweight",IF(B1488&lt;25,"Normalweight",IF(B1488&lt;30,"Overweight","Obesity")))</f>
        <v>Overweight</v>
      </c>
      <c r="J1488" s="10" t="str">
        <f t="shared" si="22"/>
        <v>Normal</v>
      </c>
    </row>
    <row r="1489" spans="1:10" x14ac:dyDescent="0.3">
      <c r="A1489" t="s">
        <v>883</v>
      </c>
      <c r="B1489">
        <v>36.94</v>
      </c>
      <c r="C1489">
        <v>5.15</v>
      </c>
      <c r="D1489" t="s">
        <v>2381</v>
      </c>
      <c r="E1489" t="s">
        <v>2380</v>
      </c>
      <c r="F1489" t="s">
        <v>2380</v>
      </c>
      <c r="G1489">
        <v>1</v>
      </c>
      <c r="H1489" t="s">
        <v>2380</v>
      </c>
      <c r="I1489" s="10" t="str">
        <f>IF(B1489&lt;18.5,"Underweight",IF(B1489&lt;25,"Normalweight",IF(B1489&lt;30,"Overweight","Obesity")))</f>
        <v>Obesity</v>
      </c>
      <c r="J1489" s="10" t="str">
        <f t="shared" si="22"/>
        <v>Normal</v>
      </c>
    </row>
    <row r="1490" spans="1:10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>
        <v>0</v>
      </c>
      <c r="H1490" t="s">
        <v>2380</v>
      </c>
      <c r="I1490" s="10" t="str">
        <f>IF(B1490&lt;18.5,"Underweight",IF(B1490&lt;25,"Normalweight",IF(B1490&lt;30,"Overweight","Obesity")))</f>
        <v>Normalweight</v>
      </c>
      <c r="J1490" s="10" t="str">
        <f t="shared" si="22"/>
        <v>Normal</v>
      </c>
    </row>
    <row r="1491" spans="1:10" x14ac:dyDescent="0.3">
      <c r="A1491" t="s">
        <v>881</v>
      </c>
      <c r="B1491">
        <v>18.760000000000002</v>
      </c>
      <c r="C1491">
        <v>4.88</v>
      </c>
      <c r="D1491" t="s">
        <v>2381</v>
      </c>
      <c r="E1491" t="s">
        <v>2380</v>
      </c>
      <c r="F1491" t="s">
        <v>2382</v>
      </c>
      <c r="G1491">
        <v>1</v>
      </c>
      <c r="H1491" t="s">
        <v>2380</v>
      </c>
      <c r="I1491" s="10" t="str">
        <f>IF(B1491&lt;18.5,"Underweight",IF(B1491&lt;25,"Normalweight",IF(B1491&lt;30,"Overweight","Obesity")))</f>
        <v>Normalweight</v>
      </c>
      <c r="J1491" s="10" t="str">
        <f>IF(C1490&lt;5.7,"Normal",IF(C1490&lt;6.5,"Prediabetes","Diabetes"))</f>
        <v>Diabetes</v>
      </c>
    </row>
    <row r="1492" spans="1:10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>
        <v>0</v>
      </c>
      <c r="H1492" t="s">
        <v>2380</v>
      </c>
      <c r="I1492" s="10" t="str">
        <f>IF(B1492&lt;18.5,"Underweight",IF(B1492&lt;25,"Normalweight",IF(B1492&lt;30,"Overweight","Obesity")))</f>
        <v>Normalweight</v>
      </c>
      <c r="J1492" s="10" t="str">
        <f t="shared" si="22"/>
        <v>Normal</v>
      </c>
    </row>
    <row r="1493" spans="1:10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>
        <v>0</v>
      </c>
      <c r="H1493" t="s">
        <v>2380</v>
      </c>
      <c r="I1493" s="10" t="str">
        <f>IF(B1493&lt;18.5,"Underweight",IF(B1493&lt;25,"Normalweight",IF(B1493&lt;30,"Overweight","Obesity")))</f>
        <v>Obesity</v>
      </c>
      <c r="J1493" s="10" t="str">
        <f t="shared" si="22"/>
        <v>Normal</v>
      </c>
    </row>
    <row r="1494" spans="1:10" x14ac:dyDescent="0.3">
      <c r="A1494" t="s">
        <v>878</v>
      </c>
      <c r="B1494">
        <v>22.704999999999998</v>
      </c>
      <c r="C1494">
        <v>4.57</v>
      </c>
      <c r="D1494" t="s">
        <v>2381</v>
      </c>
      <c r="E1494" t="s">
        <v>2380</v>
      </c>
      <c r="F1494" t="s">
        <v>2380</v>
      </c>
      <c r="G1494">
        <v>0</v>
      </c>
      <c r="H1494" t="s">
        <v>2380</v>
      </c>
      <c r="I1494" s="10" t="str">
        <f>IF(B1494&lt;18.5,"Underweight",IF(B1494&lt;25,"Normalweight",IF(B1494&lt;30,"Overweight","Obesity")))</f>
        <v>Normalweight</v>
      </c>
      <c r="J1494" s="10" t="str">
        <f t="shared" si="22"/>
        <v>Normal</v>
      </c>
    </row>
    <row r="1495" spans="1:10" x14ac:dyDescent="0.3">
      <c r="A1495" t="s">
        <v>877</v>
      </c>
      <c r="B1495">
        <v>21.79</v>
      </c>
      <c r="C1495">
        <v>8.6999999999999993</v>
      </c>
      <c r="D1495" t="s">
        <v>2381</v>
      </c>
      <c r="E1495" t="s">
        <v>2380</v>
      </c>
      <c r="F1495" t="s">
        <v>2380</v>
      </c>
      <c r="G1495">
        <v>1</v>
      </c>
      <c r="H1495" t="s">
        <v>2380</v>
      </c>
      <c r="I1495" s="10" t="str">
        <f>IF(B1495&lt;18.5,"Underweight",IF(B1495&lt;25,"Normalweight",IF(B1495&lt;30,"Overweight","Obesity")))</f>
        <v>Normalweight</v>
      </c>
      <c r="J1495" s="10" t="str">
        <f t="shared" si="22"/>
        <v>Normal</v>
      </c>
    </row>
    <row r="1496" spans="1:10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>
        <v>0</v>
      </c>
      <c r="H1496" t="s">
        <v>2380</v>
      </c>
      <c r="I1496" s="10" t="str">
        <f>IF(B1496&lt;18.5,"Underweight",IF(B1496&lt;25,"Normalweight",IF(B1496&lt;30,"Overweight","Obesity")))</f>
        <v>Normalweight</v>
      </c>
      <c r="J1496" s="10" t="str">
        <f t="shared" si="22"/>
        <v>Diabetes</v>
      </c>
    </row>
    <row r="1497" spans="1:10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>
        <v>0</v>
      </c>
      <c r="H1497" t="s">
        <v>2380</v>
      </c>
      <c r="I1497" s="10" t="str">
        <f>IF(B1497&lt;18.5,"Underweight",IF(B1497&lt;25,"Normalweight",IF(B1497&lt;30,"Overweight","Obesity")))</f>
        <v>Obesity</v>
      </c>
      <c r="J1497" s="10" t="str">
        <f t="shared" si="22"/>
        <v>Normal</v>
      </c>
    </row>
    <row r="1498" spans="1:10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>
        <v>0</v>
      </c>
      <c r="H1498" t="s">
        <v>2380</v>
      </c>
      <c r="I1498" s="10" t="str">
        <f>IF(B1498&lt;18.5,"Underweight",IF(B1498&lt;25,"Normalweight",IF(B1498&lt;30,"Overweight","Obesity")))</f>
        <v>Normalweight</v>
      </c>
      <c r="J1498" s="10" t="str">
        <f t="shared" si="22"/>
        <v>Diabetes</v>
      </c>
    </row>
    <row r="1499" spans="1:10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>
        <v>0</v>
      </c>
      <c r="H1499" t="s">
        <v>2380</v>
      </c>
      <c r="I1499" s="10" t="str">
        <f>IF(B1499&lt;18.5,"Underweight",IF(B1499&lt;25,"Normalweight",IF(B1499&lt;30,"Overweight","Obesity")))</f>
        <v>Overweight</v>
      </c>
      <c r="J1499" s="10" t="str">
        <f t="shared" si="22"/>
        <v>Normal</v>
      </c>
    </row>
    <row r="1500" spans="1:10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>
        <v>0</v>
      </c>
      <c r="H1500" t="s">
        <v>2380</v>
      </c>
      <c r="I1500" s="10" t="str">
        <f>IF(B1500&lt;18.5,"Underweight",IF(B1500&lt;25,"Normalweight",IF(B1500&lt;30,"Overweight","Obesity")))</f>
        <v>Normalweight</v>
      </c>
      <c r="J1500" s="10" t="str">
        <f t="shared" si="22"/>
        <v>Prediabetes</v>
      </c>
    </row>
    <row r="1501" spans="1:10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  <c r="I1501" s="10" t="str">
        <f>IF(B1501&lt;18.5,"Underweight",IF(B1501&lt;25,"Normalweight",IF(B1501&lt;30,"Overweight","Obesity")))</f>
        <v>Normalweight</v>
      </c>
      <c r="J1501" s="10" t="str">
        <f>IF(C1500&lt;5.7,"Normal",IF(C1500&lt;6.5,"Prediabetes","Diabetes"))</f>
        <v>Diabetes</v>
      </c>
    </row>
    <row r="1502" spans="1:10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>
        <v>0</v>
      </c>
      <c r="H1502" t="s">
        <v>2380</v>
      </c>
      <c r="I1502" s="10" t="str">
        <f>IF(B1502&lt;18.5,"Underweight",IF(B1502&lt;25,"Normalweight",IF(B1502&lt;30,"Overweight","Obesity")))</f>
        <v>Overweight</v>
      </c>
      <c r="J1502" s="10" t="str">
        <f>IF(C1501&lt;5.7,"Normal",IF(C1501&lt;6.5,"Prediabetes","Diabetes"))</f>
        <v>Normal</v>
      </c>
    </row>
    <row r="1503" spans="1:10" x14ac:dyDescent="0.3">
      <c r="A1503" t="s">
        <v>869</v>
      </c>
      <c r="B1503">
        <v>17.29</v>
      </c>
      <c r="C1503">
        <v>5.35</v>
      </c>
      <c r="D1503" t="s">
        <v>2381</v>
      </c>
      <c r="E1503" t="s">
        <v>2380</v>
      </c>
      <c r="F1503" t="s">
        <v>2380</v>
      </c>
      <c r="G1503">
        <v>0</v>
      </c>
      <c r="H1503" t="s">
        <v>2380</v>
      </c>
      <c r="I1503" s="10" t="str">
        <f>IF(B1503&lt;18.5,"Underweight",IF(B1503&lt;25,"Normalweight",IF(B1503&lt;30,"Overweight","Obesity")))</f>
        <v>Underweight</v>
      </c>
      <c r="J1503" s="10" t="str">
        <f>IF(C1502&lt;5.7,"Normal",IF(C1502&lt;6.5,"Prediabetes","Diabetes"))</f>
        <v>Normal</v>
      </c>
    </row>
    <row r="1504" spans="1:10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2381</v>
      </c>
      <c r="F1504" t="s">
        <v>2380</v>
      </c>
      <c r="G1504">
        <v>1</v>
      </c>
      <c r="H1504" t="s">
        <v>2380</v>
      </c>
      <c r="I1504" s="10" t="str">
        <f>IF(B1504&lt;18.5,"Underweight",IF(B1504&lt;25,"Normalweight",IF(B1504&lt;30,"Overweight","Obesity")))</f>
        <v>Obesity</v>
      </c>
      <c r="J1504" s="10" t="str">
        <f>IF(C1503&lt;5.7,"Normal",IF(C1503&lt;6.5,"Prediabetes","Diabetes"))</f>
        <v>Normal</v>
      </c>
    </row>
    <row r="1505" spans="1:10" x14ac:dyDescent="0.3">
      <c r="A1505" t="s">
        <v>867</v>
      </c>
      <c r="B1505">
        <v>32.200000000000003</v>
      </c>
      <c r="C1505">
        <v>10.09</v>
      </c>
      <c r="D1505" t="s">
        <v>2381</v>
      </c>
      <c r="E1505" t="s">
        <v>2380</v>
      </c>
      <c r="F1505" t="s">
        <v>2380</v>
      </c>
      <c r="G1505">
        <v>0</v>
      </c>
      <c r="H1505" t="s">
        <v>2380</v>
      </c>
      <c r="I1505" s="10" t="str">
        <f>IF(B1505&lt;18.5,"Underweight",IF(B1505&lt;25,"Normalweight",IF(B1505&lt;30,"Overweight","Obesity")))</f>
        <v>Obesity</v>
      </c>
      <c r="J1505" s="10" t="str">
        <f>IF(C1504&lt;5.7,"Normal",IF(C1504&lt;6.5,"Prediabetes","Diabetes"))</f>
        <v>Normal</v>
      </c>
    </row>
    <row r="1506" spans="1:10" x14ac:dyDescent="0.3">
      <c r="A1506" t="s">
        <v>866</v>
      </c>
      <c r="B1506">
        <v>18.75</v>
      </c>
      <c r="C1506">
        <v>5.47</v>
      </c>
      <c r="D1506" t="s">
        <v>2381</v>
      </c>
      <c r="E1506" t="s">
        <v>2380</v>
      </c>
      <c r="F1506" t="s">
        <v>2382</v>
      </c>
      <c r="G1506">
        <v>1</v>
      </c>
      <c r="H1506" t="s">
        <v>2380</v>
      </c>
      <c r="I1506" s="10" t="str">
        <f>IF(B1506&lt;18.5,"Underweight",IF(B1506&lt;25,"Normalweight",IF(B1506&lt;30,"Overweight","Obesity")))</f>
        <v>Normalweight</v>
      </c>
      <c r="J1506" s="10" t="str">
        <f>IF(C1505&lt;5.7,"Normal",IF(C1505&lt;6.5,"Prediabetes","Diabetes"))</f>
        <v>Diabetes</v>
      </c>
    </row>
    <row r="1507" spans="1:10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>
        <v>0</v>
      </c>
      <c r="H1507" t="s">
        <v>2380</v>
      </c>
      <c r="I1507" s="10" t="str">
        <f>IF(B1507&lt;18.5,"Underweight",IF(B1507&lt;25,"Normalweight",IF(B1507&lt;30,"Overweight","Obesity")))</f>
        <v>Normalweight</v>
      </c>
      <c r="J1507" s="10" t="str">
        <f>IF(C1506&lt;5.7,"Normal",IF(C1506&lt;6.5,"Prediabetes","Diabetes"))</f>
        <v>Normal</v>
      </c>
    </row>
    <row r="1508" spans="1:10" x14ac:dyDescent="0.3">
      <c r="A1508" t="s">
        <v>864</v>
      </c>
      <c r="B1508">
        <v>23.94</v>
      </c>
      <c r="C1508">
        <v>10.74</v>
      </c>
      <c r="D1508" t="s">
        <v>2381</v>
      </c>
      <c r="E1508" t="s">
        <v>2380</v>
      </c>
      <c r="F1508" t="s">
        <v>2380</v>
      </c>
      <c r="G1508">
        <v>0</v>
      </c>
      <c r="H1508" t="s">
        <v>2380</v>
      </c>
      <c r="I1508" s="10" t="str">
        <f>IF(B1508&lt;18.5,"Underweight",IF(B1508&lt;25,"Normalweight",IF(B1508&lt;30,"Overweight","Obesity")))</f>
        <v>Normalweight</v>
      </c>
      <c r="J1508" s="10" t="str">
        <f>IF(C1507&lt;5.7,"Normal",IF(C1507&lt;6.5,"Prediabetes","Diabetes"))</f>
        <v>Diabetes</v>
      </c>
    </row>
    <row r="1509" spans="1:10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2382</v>
      </c>
      <c r="G1509">
        <v>1</v>
      </c>
      <c r="H1509" t="s">
        <v>2380</v>
      </c>
      <c r="I1509" s="10" t="str">
        <f>IF(B1509&lt;18.5,"Underweight",IF(B1509&lt;25,"Normalweight",IF(B1509&lt;30,"Overweight","Obesity")))</f>
        <v>Obesity</v>
      </c>
      <c r="J1509" s="10" t="str">
        <f>IF(C1508&lt;5.7,"Normal",IF(C1508&lt;6.5,"Prediabetes","Diabetes"))</f>
        <v>Diabetes</v>
      </c>
    </row>
    <row r="1510" spans="1:10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>
        <v>0</v>
      </c>
      <c r="H1510" t="s">
        <v>2380</v>
      </c>
      <c r="I1510" s="10" t="str">
        <f>IF(B1510&lt;18.5,"Underweight",IF(B1510&lt;25,"Normalweight",IF(B1510&lt;30,"Overweight","Obesity")))</f>
        <v>Normalweight</v>
      </c>
      <c r="J1510" s="10" t="str">
        <f>IF(C1509&lt;5.7,"Normal",IF(C1509&lt;6.5,"Prediabetes","Diabetes"))</f>
        <v>Normal</v>
      </c>
    </row>
    <row r="1511" spans="1:10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2381</v>
      </c>
      <c r="F1511" t="s">
        <v>2380</v>
      </c>
      <c r="G1511">
        <v>1</v>
      </c>
      <c r="H1511" t="s">
        <v>2380</v>
      </c>
      <c r="I1511" s="10" t="str">
        <f>IF(B1511&lt;18.5,"Underweight",IF(B1511&lt;25,"Normalweight",IF(B1511&lt;30,"Overweight","Obesity")))</f>
        <v>Obesity</v>
      </c>
      <c r="J1511" s="10" t="str">
        <f>IF(C1510&lt;5.7,"Normal",IF(C1510&lt;6.5,"Prediabetes","Diabetes"))</f>
        <v>Prediabetes</v>
      </c>
    </row>
    <row r="1512" spans="1:10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2382</v>
      </c>
      <c r="G1512">
        <v>1</v>
      </c>
      <c r="H1512" t="s">
        <v>2380</v>
      </c>
      <c r="I1512" s="10" t="str">
        <f>IF(B1512&lt;18.5,"Underweight",IF(B1512&lt;25,"Normalweight",IF(B1512&lt;30,"Overweight","Obesity")))</f>
        <v>Overweight</v>
      </c>
      <c r="J1512" s="10" t="str">
        <f t="shared" si="22"/>
        <v>Normal</v>
      </c>
    </row>
    <row r="1513" spans="1:10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>
        <v>0</v>
      </c>
      <c r="H1513" t="s">
        <v>2380</v>
      </c>
      <c r="I1513" s="10" t="str">
        <f>IF(B1513&lt;18.5,"Underweight",IF(B1513&lt;25,"Normalweight",IF(B1513&lt;30,"Overweight","Obesity")))</f>
        <v>Obesity</v>
      </c>
      <c r="J1513" s="10" t="str">
        <f t="shared" si="22"/>
        <v>Normal</v>
      </c>
    </row>
    <row r="1514" spans="1:10" x14ac:dyDescent="0.3">
      <c r="A1514" t="s">
        <v>858</v>
      </c>
      <c r="B1514">
        <v>19.32</v>
      </c>
      <c r="C1514">
        <v>11.58</v>
      </c>
      <c r="D1514" t="s">
        <v>2381</v>
      </c>
      <c r="E1514" t="s">
        <v>2380</v>
      </c>
      <c r="F1514" t="s">
        <v>2380</v>
      </c>
      <c r="G1514">
        <v>1</v>
      </c>
      <c r="H1514" t="s">
        <v>2380</v>
      </c>
      <c r="I1514" s="10" t="str">
        <f>IF(B1514&lt;18.5,"Underweight",IF(B1514&lt;25,"Normalweight",IF(B1514&lt;30,"Overweight","Obesity")))</f>
        <v>Normalweight</v>
      </c>
      <c r="J1514" s="10" t="str">
        <f t="shared" si="22"/>
        <v>Prediabetes</v>
      </c>
    </row>
    <row r="1515" spans="1:10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>
        <v>0</v>
      </c>
      <c r="H1515" t="s">
        <v>2380</v>
      </c>
      <c r="I1515" s="10" t="str">
        <f>IF(B1515&lt;18.5,"Underweight",IF(B1515&lt;25,"Normalweight",IF(B1515&lt;30,"Overweight","Obesity")))</f>
        <v>Overweight</v>
      </c>
      <c r="J1515" s="10" t="str">
        <f t="shared" si="22"/>
        <v>Diabetes</v>
      </c>
    </row>
    <row r="1516" spans="1:10" x14ac:dyDescent="0.3">
      <c r="A1516" t="s">
        <v>856</v>
      </c>
      <c r="B1516">
        <v>30.875</v>
      </c>
      <c r="C1516">
        <v>4.1399999999999997</v>
      </c>
      <c r="D1516" t="s">
        <v>2381</v>
      </c>
      <c r="E1516" t="s">
        <v>2380</v>
      </c>
      <c r="F1516" t="s">
        <v>2380</v>
      </c>
      <c r="G1516">
        <v>0</v>
      </c>
      <c r="H1516" t="s">
        <v>2380</v>
      </c>
      <c r="I1516" s="10" t="str">
        <f>IF(B1516&lt;18.5,"Underweight",IF(B1516&lt;25,"Normalweight",IF(B1516&lt;30,"Overweight","Obesity")))</f>
        <v>Obesity</v>
      </c>
      <c r="J1516" s="10" t="str">
        <f t="shared" si="22"/>
        <v>Normal</v>
      </c>
    </row>
    <row r="1517" spans="1:10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>
        <v>0</v>
      </c>
      <c r="H1517" t="s">
        <v>2380</v>
      </c>
      <c r="I1517" s="10" t="str">
        <f>IF(B1517&lt;18.5,"Underweight",IF(B1517&lt;25,"Normalweight",IF(B1517&lt;30,"Overweight","Obesity")))</f>
        <v>Normalweight</v>
      </c>
      <c r="J1517" s="10" t="str">
        <f t="shared" si="22"/>
        <v>Normal</v>
      </c>
    </row>
    <row r="1518" spans="1:10" x14ac:dyDescent="0.3">
      <c r="A1518" t="s">
        <v>854</v>
      </c>
      <c r="B1518">
        <v>36.08</v>
      </c>
      <c r="C1518">
        <v>11.61</v>
      </c>
      <c r="D1518" t="s">
        <v>2381</v>
      </c>
      <c r="E1518" t="s">
        <v>2380</v>
      </c>
      <c r="F1518" t="s">
        <v>2380</v>
      </c>
      <c r="G1518">
        <v>0</v>
      </c>
      <c r="H1518" t="s">
        <v>2380</v>
      </c>
      <c r="I1518" s="10" t="str">
        <f>IF(B1518&lt;18.5,"Underweight",IF(B1518&lt;25,"Normalweight",IF(B1518&lt;30,"Overweight","Obesity")))</f>
        <v>Obesity</v>
      </c>
      <c r="J1518" s="10" t="str">
        <f t="shared" si="22"/>
        <v>Normal</v>
      </c>
    </row>
    <row r="1519" spans="1:10" x14ac:dyDescent="0.3">
      <c r="A1519" t="s">
        <v>853</v>
      </c>
      <c r="B1519">
        <v>32.200000000000003</v>
      </c>
      <c r="C1519">
        <v>10.59</v>
      </c>
      <c r="D1519" t="s">
        <v>2381</v>
      </c>
      <c r="E1519" t="s">
        <v>2380</v>
      </c>
      <c r="F1519" t="s">
        <v>2380</v>
      </c>
      <c r="G1519">
        <v>0</v>
      </c>
      <c r="H1519" t="s">
        <v>2380</v>
      </c>
      <c r="I1519" s="10" t="str">
        <f>IF(B1519&lt;18.5,"Underweight",IF(B1519&lt;25,"Normalweight",IF(B1519&lt;30,"Overweight","Obesity")))</f>
        <v>Obesity</v>
      </c>
      <c r="J1519" s="10" t="str">
        <f t="shared" si="22"/>
        <v>Diabetes</v>
      </c>
    </row>
    <row r="1520" spans="1:10" x14ac:dyDescent="0.3">
      <c r="A1520" t="s">
        <v>852</v>
      </c>
      <c r="B1520">
        <v>28.05</v>
      </c>
      <c r="C1520">
        <v>11.85</v>
      </c>
      <c r="D1520" t="s">
        <v>2381</v>
      </c>
      <c r="E1520" t="s">
        <v>2380</v>
      </c>
      <c r="F1520" t="s">
        <v>2380</v>
      </c>
      <c r="G1520">
        <v>0</v>
      </c>
      <c r="H1520" t="s">
        <v>2380</v>
      </c>
      <c r="I1520" s="10" t="str">
        <f>IF(B1520&lt;18.5,"Underweight",IF(B1520&lt;25,"Normalweight",IF(B1520&lt;30,"Overweight","Obesity")))</f>
        <v>Overweight</v>
      </c>
      <c r="J1520" s="10" t="str">
        <f t="shared" si="22"/>
        <v>Diabetes</v>
      </c>
    </row>
    <row r="1521" spans="1:10" x14ac:dyDescent="0.3">
      <c r="A1521" t="s">
        <v>851</v>
      </c>
      <c r="B1521">
        <v>19</v>
      </c>
      <c r="C1521">
        <v>5.46</v>
      </c>
      <c r="D1521" t="s">
        <v>2381</v>
      </c>
      <c r="E1521" t="s">
        <v>2380</v>
      </c>
      <c r="F1521" t="s">
        <v>2380</v>
      </c>
      <c r="G1521">
        <v>1</v>
      </c>
      <c r="H1521" t="s">
        <v>2380</v>
      </c>
      <c r="I1521" s="10" t="str">
        <f>IF(B1521&lt;18.5,"Underweight",IF(B1521&lt;25,"Normalweight",IF(B1521&lt;30,"Overweight","Obesity")))</f>
        <v>Normalweight</v>
      </c>
      <c r="J1521" s="10" t="str">
        <f>IF(C1520&lt;5.7,"Normal",IF(C1520&lt;6.5,"Prediabetes","Diabetes"))</f>
        <v>Diabetes</v>
      </c>
    </row>
    <row r="1522" spans="1:10" x14ac:dyDescent="0.3">
      <c r="A1522" t="s">
        <v>850</v>
      </c>
      <c r="B1522">
        <v>16.13</v>
      </c>
      <c r="C1522">
        <v>4.54</v>
      </c>
      <c r="D1522" t="s">
        <v>2381</v>
      </c>
      <c r="E1522" t="s">
        <v>2380</v>
      </c>
      <c r="F1522" t="s">
        <v>2380</v>
      </c>
      <c r="G1522">
        <v>2</v>
      </c>
      <c r="H1522" t="s">
        <v>2380</v>
      </c>
      <c r="I1522" s="10" t="str">
        <f>IF(B1522&lt;18.5,"Underweight",IF(B1522&lt;25,"Normalweight",IF(B1522&lt;30,"Overweight","Obesity")))</f>
        <v>Underweight</v>
      </c>
      <c r="J1522" s="10" t="str">
        <f t="shared" si="22"/>
        <v>Normal</v>
      </c>
    </row>
    <row r="1523" spans="1:10" x14ac:dyDescent="0.3">
      <c r="A1523" t="s">
        <v>849</v>
      </c>
      <c r="B1523">
        <v>18.77</v>
      </c>
      <c r="C1523">
        <v>11.98</v>
      </c>
      <c r="D1523" t="s">
        <v>2381</v>
      </c>
      <c r="E1523" t="s">
        <v>2380</v>
      </c>
      <c r="F1523" t="s">
        <v>2380</v>
      </c>
      <c r="G1523">
        <v>2</v>
      </c>
      <c r="H1523" t="s">
        <v>2380</v>
      </c>
      <c r="I1523" s="10" t="str">
        <f>IF(B1523&lt;18.5,"Underweight",IF(B1523&lt;25,"Normalweight",IF(B1523&lt;30,"Overweight","Obesity")))</f>
        <v>Normalweight</v>
      </c>
      <c r="J1523" s="10" t="str">
        <f t="shared" si="22"/>
        <v>Normal</v>
      </c>
    </row>
    <row r="1524" spans="1:10" x14ac:dyDescent="0.3">
      <c r="A1524" t="s">
        <v>848</v>
      </c>
      <c r="B1524">
        <v>28.88</v>
      </c>
      <c r="C1524">
        <v>6.59</v>
      </c>
      <c r="D1524" t="s">
        <v>2381</v>
      </c>
      <c r="E1524" t="s">
        <v>2380</v>
      </c>
      <c r="F1524" t="s">
        <v>2380</v>
      </c>
      <c r="G1524">
        <v>1</v>
      </c>
      <c r="H1524" t="s">
        <v>2380</v>
      </c>
      <c r="I1524" s="10" t="str">
        <f>IF(B1524&lt;18.5,"Underweight",IF(B1524&lt;25,"Normalweight",IF(B1524&lt;30,"Overweight","Obesity")))</f>
        <v>Overweight</v>
      </c>
      <c r="J1524" s="10" t="str">
        <f t="shared" si="22"/>
        <v>Diabetes</v>
      </c>
    </row>
    <row r="1525" spans="1:10" x14ac:dyDescent="0.3">
      <c r="A1525" t="s">
        <v>847</v>
      </c>
      <c r="B1525">
        <v>27.55</v>
      </c>
      <c r="C1525">
        <v>10.83</v>
      </c>
      <c r="D1525" t="s">
        <v>2381</v>
      </c>
      <c r="E1525" t="s">
        <v>2380</v>
      </c>
      <c r="F1525" t="s">
        <v>2380</v>
      </c>
      <c r="G1525">
        <v>1</v>
      </c>
      <c r="H1525" t="s">
        <v>2380</v>
      </c>
      <c r="I1525" s="10" t="str">
        <f>IF(B1525&lt;18.5,"Underweight",IF(B1525&lt;25,"Normalweight",IF(B1525&lt;30,"Overweight","Obesity")))</f>
        <v>Overweight</v>
      </c>
      <c r="J1525" s="10" t="str">
        <f t="shared" si="22"/>
        <v>Diabetes</v>
      </c>
    </row>
    <row r="1526" spans="1:10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>
        <v>0</v>
      </c>
      <c r="H1526" t="s">
        <v>2380</v>
      </c>
      <c r="I1526" s="10" t="str">
        <f>IF(B1526&lt;18.5,"Underweight",IF(B1526&lt;25,"Normalweight",IF(B1526&lt;30,"Overweight","Obesity")))</f>
        <v>Underweight</v>
      </c>
      <c r="J1526" s="10" t="str">
        <f t="shared" si="22"/>
        <v>Diabetes</v>
      </c>
    </row>
    <row r="1527" spans="1:10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>
        <v>0</v>
      </c>
      <c r="H1527" t="s">
        <v>2380</v>
      </c>
      <c r="I1527" s="10" t="str">
        <f>IF(B1527&lt;18.5,"Underweight",IF(B1527&lt;25,"Normalweight",IF(B1527&lt;30,"Overweight","Obesity")))</f>
        <v>Normalweight</v>
      </c>
      <c r="J1527" s="10" t="str">
        <f t="shared" si="22"/>
        <v>Diabetes</v>
      </c>
    </row>
    <row r="1528" spans="1:10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>
        <v>0</v>
      </c>
      <c r="H1528" t="s">
        <v>2380</v>
      </c>
      <c r="I1528" s="10" t="str">
        <f>IF(B1528&lt;18.5,"Underweight",IF(B1528&lt;25,"Normalweight",IF(B1528&lt;30,"Overweight","Obesity")))</f>
        <v>Obesity</v>
      </c>
      <c r="J1528" s="10" t="str">
        <f t="shared" si="22"/>
        <v>Diabetes</v>
      </c>
    </row>
    <row r="1529" spans="1:10" x14ac:dyDescent="0.3">
      <c r="A1529" t="s">
        <v>843</v>
      </c>
      <c r="B1529">
        <v>24.51</v>
      </c>
      <c r="C1529">
        <v>4.83</v>
      </c>
      <c r="D1529" t="s">
        <v>2381</v>
      </c>
      <c r="E1529" t="s">
        <v>2380</v>
      </c>
      <c r="F1529" t="s">
        <v>2382</v>
      </c>
      <c r="G1529">
        <v>1</v>
      </c>
      <c r="H1529" t="s">
        <v>2380</v>
      </c>
      <c r="I1529" s="10" t="str">
        <f>IF(B1529&lt;18.5,"Underweight",IF(B1529&lt;25,"Normalweight",IF(B1529&lt;30,"Overweight","Obesity")))</f>
        <v>Normalweight</v>
      </c>
      <c r="J1529" s="10" t="str">
        <f t="shared" si="22"/>
        <v>Prediabetes</v>
      </c>
    </row>
    <row r="1530" spans="1:10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>
        <v>0</v>
      </c>
      <c r="H1530" t="s">
        <v>2380</v>
      </c>
      <c r="I1530" s="10" t="str">
        <f>IF(B1530&lt;18.5,"Underweight",IF(B1530&lt;25,"Normalweight",IF(B1530&lt;30,"Overweight","Obesity")))</f>
        <v>Normalweight</v>
      </c>
      <c r="J1530" s="10" t="str">
        <f t="shared" si="22"/>
        <v>Normal</v>
      </c>
    </row>
    <row r="1531" spans="1:10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>
        <v>0</v>
      </c>
      <c r="H1531" t="s">
        <v>2380</v>
      </c>
      <c r="I1531" s="10" t="str">
        <f>IF(B1531&lt;18.5,"Underweight",IF(B1531&lt;25,"Normalweight",IF(B1531&lt;30,"Overweight","Obesity")))</f>
        <v>Underweight</v>
      </c>
      <c r="J1531" s="10" t="str">
        <f>IF(C1530&lt;5.7,"Normal",IF(C1530&lt;6.5,"Prediabetes","Diabetes"))</f>
        <v>Diabetes</v>
      </c>
    </row>
    <row r="1532" spans="1:10" x14ac:dyDescent="0.3">
      <c r="A1532" t="s">
        <v>840</v>
      </c>
      <c r="B1532">
        <v>23.37</v>
      </c>
      <c r="C1532">
        <v>5.59</v>
      </c>
      <c r="D1532" t="s">
        <v>2381</v>
      </c>
      <c r="E1532" t="s">
        <v>2380</v>
      </c>
      <c r="F1532" t="s">
        <v>2380</v>
      </c>
      <c r="G1532">
        <v>0</v>
      </c>
      <c r="H1532" t="s">
        <v>2380</v>
      </c>
      <c r="I1532" s="10" t="str">
        <f>IF(B1532&lt;18.5,"Underweight",IF(B1532&lt;25,"Normalweight",IF(B1532&lt;30,"Overweight","Obesity")))</f>
        <v>Normalweight</v>
      </c>
      <c r="J1532" s="10" t="str">
        <f t="shared" si="22"/>
        <v>Diabetes</v>
      </c>
    </row>
    <row r="1533" spans="1:10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>
        <v>0</v>
      </c>
      <c r="H1533" t="s">
        <v>2380</v>
      </c>
      <c r="I1533" s="10" t="str">
        <f>IF(B1533&lt;18.5,"Underweight",IF(B1533&lt;25,"Normalweight",IF(B1533&lt;30,"Overweight","Obesity")))</f>
        <v>Obesity</v>
      </c>
      <c r="J1533" s="10" t="str">
        <f t="shared" si="22"/>
        <v>Normal</v>
      </c>
    </row>
    <row r="1534" spans="1:10" x14ac:dyDescent="0.3">
      <c r="A1534" t="s">
        <v>838</v>
      </c>
      <c r="B1534">
        <v>28.405000000000001</v>
      </c>
      <c r="C1534">
        <v>7.02</v>
      </c>
      <c r="D1534" t="s">
        <v>2381</v>
      </c>
      <c r="E1534" t="s">
        <v>2380</v>
      </c>
      <c r="F1534" t="s">
        <v>2380</v>
      </c>
      <c r="G1534">
        <v>0</v>
      </c>
      <c r="H1534" t="s">
        <v>2380</v>
      </c>
      <c r="I1534" s="10" t="str">
        <f>IF(B1534&lt;18.5,"Underweight",IF(B1534&lt;25,"Normalweight",IF(B1534&lt;30,"Overweight","Obesity")))</f>
        <v>Overweight</v>
      </c>
      <c r="J1534" s="10" t="str">
        <f t="shared" si="22"/>
        <v>Normal</v>
      </c>
    </row>
    <row r="1535" spans="1:10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>
        <v>0</v>
      </c>
      <c r="H1535" t="s">
        <v>2380</v>
      </c>
      <c r="I1535" s="10" t="str">
        <f>IF(B1535&lt;18.5,"Underweight",IF(B1535&lt;25,"Normalweight",IF(B1535&lt;30,"Overweight","Obesity")))</f>
        <v>Normalweight</v>
      </c>
      <c r="J1535" s="10" t="str">
        <f t="shared" si="22"/>
        <v>Diabetes</v>
      </c>
    </row>
    <row r="1536" spans="1:10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>
        <v>0</v>
      </c>
      <c r="H1536" t="s">
        <v>2380</v>
      </c>
      <c r="I1536" s="10" t="str">
        <f>IF(B1536&lt;18.5,"Underweight",IF(B1536&lt;25,"Normalweight",IF(B1536&lt;30,"Overweight","Obesity")))</f>
        <v>Obesity</v>
      </c>
      <c r="J1536" s="10" t="str">
        <f t="shared" si="22"/>
        <v>Normal</v>
      </c>
    </row>
    <row r="1537" spans="1:10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  <c r="I1537" s="10" t="str">
        <f>IF(B1537&lt;18.5,"Underweight",IF(B1537&lt;25,"Normalweight",IF(B1537&lt;30,"Overweight","Obesity")))</f>
        <v>Normalweight</v>
      </c>
      <c r="J1537" s="10" t="str">
        <f t="shared" si="22"/>
        <v>Normal</v>
      </c>
    </row>
    <row r="1538" spans="1:10" x14ac:dyDescent="0.3">
      <c r="A1538" t="s">
        <v>834</v>
      </c>
      <c r="B1538">
        <v>18.48</v>
      </c>
      <c r="C1538">
        <v>10.84</v>
      </c>
      <c r="D1538" t="s">
        <v>2381</v>
      </c>
      <c r="E1538" t="s">
        <v>2380</v>
      </c>
      <c r="F1538" t="s">
        <v>2380</v>
      </c>
      <c r="G1538">
        <v>2</v>
      </c>
      <c r="H1538" t="s">
        <v>2380</v>
      </c>
      <c r="I1538" s="10" t="str">
        <f>IF(B1538&lt;18.5,"Underweight",IF(B1538&lt;25,"Normalweight",IF(B1538&lt;30,"Overweight","Obesity")))</f>
        <v>Underweight</v>
      </c>
      <c r="J1538" s="10" t="str">
        <f t="shared" ref="J1538:J1601" si="23">IF(C1537&lt;5.7,"Normal",IF(C1537&lt;6.5,"Prediabetes","Diabetes"))</f>
        <v>Normal</v>
      </c>
    </row>
    <row r="1539" spans="1:10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  <c r="I1539" s="10" t="str">
        <f>IF(B1539&lt;18.5,"Underweight",IF(B1539&lt;25,"Normalweight",IF(B1539&lt;30,"Overweight","Obesity")))</f>
        <v>Underweight</v>
      </c>
      <c r="J1539" s="10" t="str">
        <f t="shared" si="23"/>
        <v>Diabetes</v>
      </c>
    </row>
    <row r="1540" spans="1:10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>
        <v>0</v>
      </c>
      <c r="H1540" t="s">
        <v>2380</v>
      </c>
      <c r="I1540" s="10" t="str">
        <f>IF(B1540&lt;18.5,"Underweight",IF(B1540&lt;25,"Normalweight",IF(B1540&lt;30,"Overweight","Obesity")))</f>
        <v>Overweight</v>
      </c>
      <c r="J1540" s="10" t="str">
        <f t="shared" si="23"/>
        <v>Normal</v>
      </c>
    </row>
    <row r="1541" spans="1:10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2382</v>
      </c>
      <c r="G1541">
        <v>1</v>
      </c>
      <c r="H1541" t="s">
        <v>2380</v>
      </c>
      <c r="I1541" s="10" t="str">
        <f>IF(B1541&lt;18.5,"Underweight",IF(B1541&lt;25,"Normalweight",IF(B1541&lt;30,"Overweight","Obesity")))</f>
        <v>Obesity</v>
      </c>
      <c r="J1541" s="10" t="str">
        <f>IF(C1540&lt;5.7,"Normal",IF(C1540&lt;6.5,"Prediabetes","Diabetes"))</f>
        <v>Normal</v>
      </c>
    </row>
    <row r="1542" spans="1:10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  <c r="I1542" s="10" t="str">
        <f>IF(B1542&lt;18.5,"Underweight",IF(B1542&lt;25,"Normalweight",IF(B1542&lt;30,"Overweight","Obesity")))</f>
        <v>Normalweight</v>
      </c>
      <c r="J1542" s="10" t="str">
        <f t="shared" si="23"/>
        <v>Normal</v>
      </c>
    </row>
    <row r="1543" spans="1:10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>
        <v>0</v>
      </c>
      <c r="H1543" t="s">
        <v>2380</v>
      </c>
      <c r="I1543" s="10" t="str">
        <f>IF(B1543&lt;18.5,"Underweight",IF(B1543&lt;25,"Normalweight",IF(B1543&lt;30,"Overweight","Obesity")))</f>
        <v>Obesity</v>
      </c>
      <c r="J1543" s="10" t="str">
        <f t="shared" si="23"/>
        <v>Diabetes</v>
      </c>
    </row>
    <row r="1544" spans="1:10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>
        <v>0</v>
      </c>
      <c r="H1544" t="s">
        <v>2380</v>
      </c>
      <c r="I1544" s="10" t="str">
        <f>IF(B1544&lt;18.5,"Underweight",IF(B1544&lt;25,"Normalweight",IF(B1544&lt;30,"Overweight","Obesity")))</f>
        <v>Overweight</v>
      </c>
      <c r="J1544" s="10" t="str">
        <f t="shared" si="23"/>
        <v>Normal</v>
      </c>
    </row>
    <row r="1545" spans="1:10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>
        <v>0</v>
      </c>
      <c r="H1545" t="s">
        <v>2380</v>
      </c>
      <c r="I1545" s="10" t="str">
        <f>IF(B1545&lt;18.5,"Underweight",IF(B1545&lt;25,"Normalweight",IF(B1545&lt;30,"Overweight","Obesity")))</f>
        <v>Obesity</v>
      </c>
      <c r="J1545" s="10" t="str">
        <f t="shared" si="23"/>
        <v>Prediabetes</v>
      </c>
    </row>
    <row r="1546" spans="1:10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>
        <v>0</v>
      </c>
      <c r="H1546" t="s">
        <v>2380</v>
      </c>
      <c r="I1546" s="10" t="str">
        <f>IF(B1546&lt;18.5,"Underweight",IF(B1546&lt;25,"Normalweight",IF(B1546&lt;30,"Overweight","Obesity")))</f>
        <v>Normalweight</v>
      </c>
      <c r="J1546" s="10" t="str">
        <f t="shared" si="23"/>
        <v>Prediabetes</v>
      </c>
    </row>
    <row r="1547" spans="1:10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  <c r="I1547" s="10" t="str">
        <f>IF(B1547&lt;18.5,"Underweight",IF(B1547&lt;25,"Normalweight",IF(B1547&lt;30,"Overweight","Obesity")))</f>
        <v>Obesity</v>
      </c>
      <c r="J1547" s="10" t="str">
        <f t="shared" si="23"/>
        <v>Normal</v>
      </c>
    </row>
    <row r="1548" spans="1:10" x14ac:dyDescent="0.3">
      <c r="A1548" t="s">
        <v>824</v>
      </c>
      <c r="B1548">
        <v>32.965000000000003</v>
      </c>
      <c r="C1548">
        <v>9.2100000000000009</v>
      </c>
      <c r="D1548" t="s">
        <v>2381</v>
      </c>
      <c r="E1548" t="s">
        <v>2380</v>
      </c>
      <c r="F1548" t="s">
        <v>2380</v>
      </c>
      <c r="G1548">
        <v>0</v>
      </c>
      <c r="H1548" t="s">
        <v>2380</v>
      </c>
      <c r="I1548" s="10" t="str">
        <f>IF(B1548&lt;18.5,"Underweight",IF(B1548&lt;25,"Normalweight",IF(B1548&lt;30,"Overweight","Obesity")))</f>
        <v>Obesity</v>
      </c>
      <c r="J1548" s="10" t="str">
        <f t="shared" si="23"/>
        <v>Normal</v>
      </c>
    </row>
    <row r="1549" spans="1:10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  <c r="I1549" s="10" t="str">
        <f>IF(B1549&lt;18.5,"Underweight",IF(B1549&lt;25,"Normalweight",IF(B1549&lt;30,"Overweight","Obesity")))</f>
        <v>Overweight</v>
      </c>
      <c r="J1549" s="10" t="str">
        <f t="shared" si="23"/>
        <v>Diabetes</v>
      </c>
    </row>
    <row r="1550" spans="1:10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>
        <v>0</v>
      </c>
      <c r="H1550" t="s">
        <v>2380</v>
      </c>
      <c r="I1550" s="10" t="str">
        <f>IF(B1550&lt;18.5,"Underweight",IF(B1550&lt;25,"Normalweight",IF(B1550&lt;30,"Overweight","Obesity")))</f>
        <v>Underweight</v>
      </c>
      <c r="J1550" s="10" t="str">
        <f t="shared" si="23"/>
        <v>Normal</v>
      </c>
    </row>
    <row r="1551" spans="1:10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>
        <v>0</v>
      </c>
      <c r="H1551" t="s">
        <v>2380</v>
      </c>
      <c r="I1551" s="10" t="str">
        <f>IF(B1551&lt;18.5,"Underweight",IF(B1551&lt;25,"Normalweight",IF(B1551&lt;30,"Overweight","Obesity")))</f>
        <v>Obesity</v>
      </c>
      <c r="J1551" s="10" t="str">
        <f>IF(C1550&lt;5.7,"Normal",IF(C1550&lt;6.5,"Prediabetes","Diabetes"))</f>
        <v>Diabetes</v>
      </c>
    </row>
    <row r="1552" spans="1:10" x14ac:dyDescent="0.3">
      <c r="A1552" t="s">
        <v>820</v>
      </c>
      <c r="B1552">
        <v>28.594999999999999</v>
      </c>
      <c r="C1552">
        <v>8.5299999999999994</v>
      </c>
      <c r="D1552" t="s">
        <v>2381</v>
      </c>
      <c r="E1552" t="s">
        <v>2380</v>
      </c>
      <c r="F1552" t="s">
        <v>2380</v>
      </c>
      <c r="G1552">
        <v>1</v>
      </c>
      <c r="H1552" t="s">
        <v>2380</v>
      </c>
      <c r="I1552" s="10" t="str">
        <f>IF(B1552&lt;18.5,"Underweight",IF(B1552&lt;25,"Normalweight",IF(B1552&lt;30,"Overweight","Obesity")))</f>
        <v>Overweight</v>
      </c>
      <c r="J1552" s="10" t="str">
        <f t="shared" si="23"/>
        <v>Prediabetes</v>
      </c>
    </row>
    <row r="1553" spans="1:10" x14ac:dyDescent="0.3">
      <c r="A1553" t="s">
        <v>819</v>
      </c>
      <c r="B1553">
        <v>17.8</v>
      </c>
      <c r="C1553">
        <v>5.75</v>
      </c>
      <c r="D1553" t="s">
        <v>2381</v>
      </c>
      <c r="E1553" t="s">
        <v>2380</v>
      </c>
      <c r="F1553" t="s">
        <v>2382</v>
      </c>
      <c r="G1553">
        <v>1</v>
      </c>
      <c r="H1553" t="s">
        <v>2380</v>
      </c>
      <c r="I1553" s="10" t="str">
        <f>IF(B1553&lt;18.5,"Underweight",IF(B1553&lt;25,"Normalweight",IF(B1553&lt;30,"Overweight","Obesity")))</f>
        <v>Underweight</v>
      </c>
      <c r="J1553" s="10" t="str">
        <f t="shared" si="23"/>
        <v>Diabetes</v>
      </c>
    </row>
    <row r="1554" spans="1:10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>
        <v>0</v>
      </c>
      <c r="H1554" t="s">
        <v>2380</v>
      </c>
      <c r="I1554" s="10" t="str">
        <f>IF(B1554&lt;18.5,"Underweight",IF(B1554&lt;25,"Normalweight",IF(B1554&lt;30,"Overweight","Obesity")))</f>
        <v>Normalweight</v>
      </c>
      <c r="J1554" s="10" t="str">
        <f t="shared" si="23"/>
        <v>Prediabetes</v>
      </c>
    </row>
    <row r="1555" spans="1:10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>
        <v>0</v>
      </c>
      <c r="H1555" t="s">
        <v>2380</v>
      </c>
      <c r="I1555" s="10" t="str">
        <f>IF(B1555&lt;18.5,"Underweight",IF(B1555&lt;25,"Normalweight",IF(B1555&lt;30,"Overweight","Obesity")))</f>
        <v>Normalweight</v>
      </c>
      <c r="J1555" s="10" t="str">
        <f t="shared" si="23"/>
        <v>Normal</v>
      </c>
    </row>
    <row r="1556" spans="1:10" x14ac:dyDescent="0.3">
      <c r="A1556" t="s">
        <v>816</v>
      </c>
      <c r="B1556">
        <v>19.86</v>
      </c>
      <c r="C1556">
        <v>5.62</v>
      </c>
      <c r="D1556" t="s">
        <v>2381</v>
      </c>
      <c r="E1556" t="s">
        <v>2380</v>
      </c>
      <c r="F1556" t="s">
        <v>2380</v>
      </c>
      <c r="G1556">
        <v>0</v>
      </c>
      <c r="H1556" t="s">
        <v>2380</v>
      </c>
      <c r="I1556" s="10" t="str">
        <f>IF(B1556&lt;18.5,"Underweight",IF(B1556&lt;25,"Normalweight",IF(B1556&lt;30,"Overweight","Obesity")))</f>
        <v>Normalweight</v>
      </c>
      <c r="J1556" s="10" t="str">
        <f t="shared" si="23"/>
        <v>Normal</v>
      </c>
    </row>
    <row r="1557" spans="1:10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>
        <v>0</v>
      </c>
      <c r="H1557" t="s">
        <v>2380</v>
      </c>
      <c r="I1557" s="10" t="str">
        <f>IF(B1557&lt;18.5,"Underweight",IF(B1557&lt;25,"Normalweight",IF(B1557&lt;30,"Overweight","Obesity")))</f>
        <v>Obesity</v>
      </c>
      <c r="J1557" s="10" t="str">
        <f t="shared" si="23"/>
        <v>Normal</v>
      </c>
    </row>
    <row r="1558" spans="1:10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>
        <v>0</v>
      </c>
      <c r="H1558" t="s">
        <v>2380</v>
      </c>
      <c r="I1558" s="10" t="str">
        <f>IF(B1558&lt;18.5,"Underweight",IF(B1558&lt;25,"Normalweight",IF(B1558&lt;30,"Overweight","Obesity")))</f>
        <v>Overweight</v>
      </c>
      <c r="J1558" s="10" t="str">
        <f t="shared" si="23"/>
        <v>Normal</v>
      </c>
    </row>
    <row r="1559" spans="1:10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>
        <v>0</v>
      </c>
      <c r="H1559" t="s">
        <v>2380</v>
      </c>
      <c r="I1559" s="10" t="str">
        <f>IF(B1559&lt;18.5,"Underweight",IF(B1559&lt;25,"Normalweight",IF(B1559&lt;30,"Overweight","Obesity")))</f>
        <v>Overweight</v>
      </c>
      <c r="J1559" s="10" t="str">
        <f t="shared" si="23"/>
        <v>Normal</v>
      </c>
    </row>
    <row r="1560" spans="1:10" x14ac:dyDescent="0.3">
      <c r="A1560" t="s">
        <v>812</v>
      </c>
      <c r="B1560">
        <v>17.98</v>
      </c>
      <c r="C1560">
        <v>6.57</v>
      </c>
      <c r="D1560" t="s">
        <v>2381</v>
      </c>
      <c r="E1560" t="s">
        <v>2380</v>
      </c>
      <c r="F1560" t="s">
        <v>2380</v>
      </c>
      <c r="G1560">
        <v>2</v>
      </c>
      <c r="H1560" t="s">
        <v>2380</v>
      </c>
      <c r="I1560" s="10" t="str">
        <f>IF(B1560&lt;18.5,"Underweight",IF(B1560&lt;25,"Normalweight",IF(B1560&lt;30,"Overweight","Obesity")))</f>
        <v>Underweight</v>
      </c>
      <c r="J1560" s="10" t="str">
        <f t="shared" si="23"/>
        <v>Normal</v>
      </c>
    </row>
    <row r="1561" spans="1:10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>
        <v>0</v>
      </c>
      <c r="H1561" t="s">
        <v>2380</v>
      </c>
      <c r="I1561" s="10" t="str">
        <f>IF(B1561&lt;18.5,"Underweight",IF(B1561&lt;25,"Normalweight",IF(B1561&lt;30,"Overweight","Obesity")))</f>
        <v>Obesity</v>
      </c>
      <c r="J1561" s="10" t="str">
        <f>IF(C1560&lt;5.7,"Normal",IF(C1560&lt;6.5,"Prediabetes","Diabetes"))</f>
        <v>Diabetes</v>
      </c>
    </row>
    <row r="1562" spans="1:10" x14ac:dyDescent="0.3">
      <c r="A1562" t="s">
        <v>810</v>
      </c>
      <c r="B1562">
        <v>25.27</v>
      </c>
      <c r="C1562">
        <v>6.98</v>
      </c>
      <c r="D1562" t="s">
        <v>2381</v>
      </c>
      <c r="E1562" t="s">
        <v>2380</v>
      </c>
      <c r="F1562" t="s">
        <v>2380</v>
      </c>
      <c r="G1562">
        <v>0</v>
      </c>
      <c r="H1562" t="s">
        <v>2380</v>
      </c>
      <c r="I1562" s="10" t="str">
        <f>IF(B1562&lt;18.5,"Underweight",IF(B1562&lt;25,"Normalweight",IF(B1562&lt;30,"Overweight","Obesity")))</f>
        <v>Overweight</v>
      </c>
      <c r="J1562" s="10" t="str">
        <f t="shared" si="23"/>
        <v>Prediabetes</v>
      </c>
    </row>
    <row r="1563" spans="1:10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  <c r="I1563" s="10" t="str">
        <f>IF(B1563&lt;18.5,"Underweight",IF(B1563&lt;25,"Normalweight",IF(B1563&lt;30,"Overweight","Obesity")))</f>
        <v>Overweight</v>
      </c>
      <c r="J1563" s="10" t="str">
        <f t="shared" si="23"/>
        <v>Diabetes</v>
      </c>
    </row>
    <row r="1564" spans="1:10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  <c r="I1564" s="10" t="str">
        <f>IF(B1564&lt;18.5,"Underweight",IF(B1564&lt;25,"Normalweight",IF(B1564&lt;30,"Overweight","Obesity")))</f>
        <v>Overweight</v>
      </c>
      <c r="J1564" s="10" t="str">
        <f t="shared" si="23"/>
        <v>Normal</v>
      </c>
    </row>
    <row r="1565" spans="1:10" x14ac:dyDescent="0.3">
      <c r="A1565" t="s">
        <v>807</v>
      </c>
      <c r="B1565">
        <v>46.53</v>
      </c>
      <c r="C1565">
        <v>5.38</v>
      </c>
      <c r="D1565" t="s">
        <v>2381</v>
      </c>
      <c r="E1565" t="s">
        <v>2380</v>
      </c>
      <c r="F1565" t="s">
        <v>2380</v>
      </c>
      <c r="G1565">
        <v>0</v>
      </c>
      <c r="H1565" t="s">
        <v>2380</v>
      </c>
      <c r="I1565" s="10" t="str">
        <f>IF(B1565&lt;18.5,"Underweight",IF(B1565&lt;25,"Normalweight",IF(B1565&lt;30,"Overweight","Obesity")))</f>
        <v>Obesity</v>
      </c>
      <c r="J1565" s="10" t="str">
        <f t="shared" si="23"/>
        <v>Normal</v>
      </c>
    </row>
    <row r="1566" spans="1:10" x14ac:dyDescent="0.3">
      <c r="A1566" t="s">
        <v>806</v>
      </c>
      <c r="B1566">
        <v>20.58</v>
      </c>
      <c r="C1566">
        <v>11.04</v>
      </c>
      <c r="D1566" t="s">
        <v>2381</v>
      </c>
      <c r="E1566" t="s">
        <v>2380</v>
      </c>
      <c r="F1566" t="s">
        <v>2380</v>
      </c>
      <c r="G1566">
        <v>1</v>
      </c>
      <c r="H1566" t="s">
        <v>2380</v>
      </c>
      <c r="I1566" s="10" t="str">
        <f>IF(B1566&lt;18.5,"Underweight",IF(B1566&lt;25,"Normalweight",IF(B1566&lt;30,"Overweight","Obesity")))</f>
        <v>Normalweight</v>
      </c>
      <c r="J1566" s="10" t="str">
        <f t="shared" si="23"/>
        <v>Normal</v>
      </c>
    </row>
    <row r="1567" spans="1:10" x14ac:dyDescent="0.3">
      <c r="A1567" t="s">
        <v>805</v>
      </c>
      <c r="B1567">
        <v>19.53</v>
      </c>
      <c r="C1567">
        <v>6.09</v>
      </c>
      <c r="D1567" t="s">
        <v>2381</v>
      </c>
      <c r="E1567" t="s">
        <v>2380</v>
      </c>
      <c r="F1567" t="s">
        <v>2380</v>
      </c>
      <c r="G1567">
        <v>0</v>
      </c>
      <c r="H1567" t="s">
        <v>2380</v>
      </c>
      <c r="I1567" s="10" t="str">
        <f>IF(B1567&lt;18.5,"Underweight",IF(B1567&lt;25,"Normalweight",IF(B1567&lt;30,"Overweight","Obesity")))</f>
        <v>Normalweight</v>
      </c>
      <c r="J1567" s="10" t="str">
        <f t="shared" si="23"/>
        <v>Diabetes</v>
      </c>
    </row>
    <row r="1568" spans="1:10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  <c r="I1568" s="10" t="str">
        <f>IF(B1568&lt;18.5,"Underweight",IF(B1568&lt;25,"Normalweight",IF(B1568&lt;30,"Overweight","Obesity")))</f>
        <v>Overweight</v>
      </c>
      <c r="J1568" s="10" t="str">
        <f t="shared" si="23"/>
        <v>Prediabetes</v>
      </c>
    </row>
    <row r="1569" spans="1:10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>
        <v>0</v>
      </c>
      <c r="H1569" t="s">
        <v>2380</v>
      </c>
      <c r="I1569" s="10" t="str">
        <f>IF(B1569&lt;18.5,"Underweight",IF(B1569&lt;25,"Normalweight",IF(B1569&lt;30,"Overweight","Obesity")))</f>
        <v>Normalweight</v>
      </c>
      <c r="J1569" s="10" t="str">
        <f t="shared" si="23"/>
        <v>Normal</v>
      </c>
    </row>
    <row r="1570" spans="1:10" x14ac:dyDescent="0.3">
      <c r="A1570" t="s">
        <v>802</v>
      </c>
      <c r="B1570">
        <v>17.760000000000002</v>
      </c>
      <c r="C1570">
        <v>11.18</v>
      </c>
      <c r="D1570" t="s">
        <v>2381</v>
      </c>
      <c r="E1570" t="s">
        <v>2380</v>
      </c>
      <c r="F1570" t="s">
        <v>2380</v>
      </c>
      <c r="G1570">
        <v>2</v>
      </c>
      <c r="H1570" t="s">
        <v>2380</v>
      </c>
      <c r="I1570" s="10" t="str">
        <f>IF(B1570&lt;18.5,"Underweight",IF(B1570&lt;25,"Normalweight",IF(B1570&lt;30,"Overweight","Obesity")))</f>
        <v>Underweight</v>
      </c>
      <c r="J1570" s="10" t="str">
        <f t="shared" si="23"/>
        <v>Diabetes</v>
      </c>
    </row>
    <row r="1571" spans="1:10" x14ac:dyDescent="0.3">
      <c r="A1571" t="s">
        <v>801</v>
      </c>
      <c r="B1571">
        <v>29.83</v>
      </c>
      <c r="C1571">
        <v>5.03</v>
      </c>
      <c r="D1571" t="s">
        <v>2381</v>
      </c>
      <c r="E1571" t="s">
        <v>2380</v>
      </c>
      <c r="F1571" t="s">
        <v>2380</v>
      </c>
      <c r="G1571">
        <v>0</v>
      </c>
      <c r="H1571" t="s">
        <v>2380</v>
      </c>
      <c r="I1571" s="10" t="str">
        <f>IF(B1571&lt;18.5,"Underweight",IF(B1571&lt;25,"Normalweight",IF(B1571&lt;30,"Overweight","Obesity")))</f>
        <v>Overweight</v>
      </c>
      <c r="J1571" s="10" t="str">
        <f>IF(C1570&lt;5.7,"Normal",IF(C1570&lt;6.5,"Prediabetes","Diabetes"))</f>
        <v>Diabetes</v>
      </c>
    </row>
    <row r="1572" spans="1:10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  <c r="I1572" s="10" t="str">
        <f>IF(B1572&lt;18.5,"Underweight",IF(B1572&lt;25,"Normalweight",IF(B1572&lt;30,"Overweight","Obesity")))</f>
        <v>Normalweight</v>
      </c>
      <c r="J1572" s="10" t="str">
        <f t="shared" si="23"/>
        <v>Normal</v>
      </c>
    </row>
    <row r="1573" spans="1:10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>
        <v>0</v>
      </c>
      <c r="H1573" t="s">
        <v>2380</v>
      </c>
      <c r="I1573" s="10" t="str">
        <f>IF(B1573&lt;18.5,"Underweight",IF(B1573&lt;25,"Normalweight",IF(B1573&lt;30,"Overweight","Obesity")))</f>
        <v>Overweight</v>
      </c>
      <c r="J1573" s="10" t="str">
        <f t="shared" si="23"/>
        <v>Normal</v>
      </c>
    </row>
    <row r="1574" spans="1:10" x14ac:dyDescent="0.3">
      <c r="A1574" t="s">
        <v>798</v>
      </c>
      <c r="B1574">
        <v>35.49</v>
      </c>
      <c r="C1574">
        <v>5.21</v>
      </c>
      <c r="D1574" t="s">
        <v>2381</v>
      </c>
      <c r="E1574" t="s">
        <v>2380</v>
      </c>
      <c r="F1574" t="s">
        <v>2382</v>
      </c>
      <c r="G1574">
        <v>1</v>
      </c>
      <c r="H1574" t="s">
        <v>2380</v>
      </c>
      <c r="I1574" s="10" t="str">
        <f>IF(B1574&lt;18.5,"Underweight",IF(B1574&lt;25,"Normalweight",IF(B1574&lt;30,"Overweight","Obesity")))</f>
        <v>Obesity</v>
      </c>
      <c r="J1574" s="10" t="str">
        <f t="shared" si="23"/>
        <v>Normal</v>
      </c>
    </row>
    <row r="1575" spans="1:10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>
        <v>0</v>
      </c>
      <c r="H1575" t="s">
        <v>2380</v>
      </c>
      <c r="I1575" s="10" t="str">
        <f>IF(B1575&lt;18.5,"Underweight",IF(B1575&lt;25,"Normalweight",IF(B1575&lt;30,"Overweight","Obesity")))</f>
        <v>Overweight</v>
      </c>
      <c r="J1575" s="10" t="str">
        <f t="shared" si="23"/>
        <v>Normal</v>
      </c>
    </row>
    <row r="1576" spans="1:10" x14ac:dyDescent="0.3">
      <c r="A1576" t="s">
        <v>796</v>
      </c>
      <c r="B1576">
        <v>19.79</v>
      </c>
      <c r="C1576">
        <v>4.8099999999999996</v>
      </c>
      <c r="D1576" t="s">
        <v>2381</v>
      </c>
      <c r="E1576" t="s">
        <v>2380</v>
      </c>
      <c r="F1576" t="s">
        <v>2380</v>
      </c>
      <c r="G1576">
        <v>0</v>
      </c>
      <c r="H1576" t="s">
        <v>2380</v>
      </c>
      <c r="I1576" s="10" t="str">
        <f>IF(B1576&lt;18.5,"Underweight",IF(B1576&lt;25,"Normalweight",IF(B1576&lt;30,"Overweight","Obesity")))</f>
        <v>Normalweight</v>
      </c>
      <c r="J1576" s="10" t="str">
        <f t="shared" si="23"/>
        <v>Prediabetes</v>
      </c>
    </row>
    <row r="1577" spans="1:10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  <c r="I1577" s="10" t="str">
        <f>IF(B1577&lt;18.5,"Underweight",IF(B1577&lt;25,"Normalweight",IF(B1577&lt;30,"Overweight","Obesity")))</f>
        <v>Obesity</v>
      </c>
      <c r="J1577" s="10" t="str">
        <f t="shared" si="23"/>
        <v>Normal</v>
      </c>
    </row>
    <row r="1578" spans="1:10" x14ac:dyDescent="0.3">
      <c r="A1578" t="s">
        <v>794</v>
      </c>
      <c r="B1578">
        <v>18.03</v>
      </c>
      <c r="C1578">
        <v>10.66</v>
      </c>
      <c r="D1578" t="s">
        <v>2381</v>
      </c>
      <c r="E1578" t="s">
        <v>2380</v>
      </c>
      <c r="F1578" t="s">
        <v>2380</v>
      </c>
      <c r="G1578">
        <v>2</v>
      </c>
      <c r="H1578" t="s">
        <v>2380</v>
      </c>
      <c r="I1578" s="10" t="str">
        <f>IF(B1578&lt;18.5,"Underweight",IF(B1578&lt;25,"Normalweight",IF(B1578&lt;30,"Overweight","Obesity")))</f>
        <v>Underweight</v>
      </c>
      <c r="J1578" s="10" t="str">
        <f t="shared" si="23"/>
        <v>Normal</v>
      </c>
    </row>
    <row r="1579" spans="1:10" x14ac:dyDescent="0.3">
      <c r="A1579" t="s">
        <v>793</v>
      </c>
      <c r="B1579">
        <v>34.65</v>
      </c>
      <c r="C1579">
        <v>5.98</v>
      </c>
      <c r="D1579" t="s">
        <v>2381</v>
      </c>
      <c r="E1579" t="s">
        <v>2380</v>
      </c>
      <c r="F1579" t="s">
        <v>2380</v>
      </c>
      <c r="G1579">
        <v>0</v>
      </c>
      <c r="H1579" t="s">
        <v>2380</v>
      </c>
      <c r="I1579" s="10" t="str">
        <f>IF(B1579&lt;18.5,"Underweight",IF(B1579&lt;25,"Normalweight",IF(B1579&lt;30,"Overweight","Obesity")))</f>
        <v>Obesity</v>
      </c>
      <c r="J1579" s="10" t="str">
        <f t="shared" si="23"/>
        <v>Diabetes</v>
      </c>
    </row>
    <row r="1580" spans="1:10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>
        <v>0</v>
      </c>
      <c r="H1580" t="s">
        <v>2380</v>
      </c>
      <c r="I1580" s="10" t="str">
        <f>IF(B1580&lt;18.5,"Underweight",IF(B1580&lt;25,"Normalweight",IF(B1580&lt;30,"Overweight","Obesity")))</f>
        <v>Obesity</v>
      </c>
      <c r="J1580" s="10" t="str">
        <f t="shared" si="23"/>
        <v>Prediabetes</v>
      </c>
    </row>
    <row r="1581" spans="1:10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>
        <v>0</v>
      </c>
      <c r="H1581" t="s">
        <v>2380</v>
      </c>
      <c r="I1581" s="10" t="str">
        <f>IF(B1581&lt;18.5,"Underweight",IF(B1581&lt;25,"Normalweight",IF(B1581&lt;30,"Overweight","Obesity")))</f>
        <v>Obesity</v>
      </c>
      <c r="J1581" s="10" t="str">
        <f>IF(C1580&lt;5.7,"Normal",IF(C1580&lt;6.5,"Prediabetes","Diabetes"))</f>
        <v>Normal</v>
      </c>
    </row>
    <row r="1582" spans="1:10" x14ac:dyDescent="0.3">
      <c r="A1582" t="s">
        <v>790</v>
      </c>
      <c r="B1582">
        <v>45.43</v>
      </c>
      <c r="C1582">
        <v>4.2300000000000004</v>
      </c>
      <c r="D1582" t="s">
        <v>2381</v>
      </c>
      <c r="E1582" t="s">
        <v>2380</v>
      </c>
      <c r="F1582" t="s">
        <v>2382</v>
      </c>
      <c r="G1582">
        <v>1</v>
      </c>
      <c r="H1582" t="s">
        <v>2380</v>
      </c>
      <c r="I1582" s="10" t="str">
        <f>IF(B1582&lt;18.5,"Underweight",IF(B1582&lt;25,"Normalweight",IF(B1582&lt;30,"Overweight","Obesity")))</f>
        <v>Obesity</v>
      </c>
      <c r="J1582" s="10" t="str">
        <f t="shared" si="23"/>
        <v>Normal</v>
      </c>
    </row>
    <row r="1583" spans="1:10" x14ac:dyDescent="0.3">
      <c r="A1583" t="s">
        <v>789</v>
      </c>
      <c r="B1583">
        <v>32.340000000000003</v>
      </c>
      <c r="C1583">
        <v>4.88</v>
      </c>
      <c r="D1583" t="s">
        <v>2381</v>
      </c>
      <c r="E1583" t="s">
        <v>2380</v>
      </c>
      <c r="F1583" t="s">
        <v>2382</v>
      </c>
      <c r="G1583">
        <v>1</v>
      </c>
      <c r="H1583" t="s">
        <v>2380</v>
      </c>
      <c r="I1583" s="10" t="str">
        <f>IF(B1583&lt;18.5,"Underweight",IF(B1583&lt;25,"Normalweight",IF(B1583&lt;30,"Overweight","Obesity")))</f>
        <v>Obesity</v>
      </c>
      <c r="J1583" s="10" t="str">
        <f t="shared" si="23"/>
        <v>Normal</v>
      </c>
    </row>
    <row r="1584" spans="1:10" x14ac:dyDescent="0.3">
      <c r="A1584" t="s">
        <v>788</v>
      </c>
      <c r="B1584">
        <v>25.46</v>
      </c>
      <c r="C1584">
        <v>9.7100000000000009</v>
      </c>
      <c r="D1584" t="s">
        <v>2381</v>
      </c>
      <c r="E1584" t="s">
        <v>2380</v>
      </c>
      <c r="F1584" t="s">
        <v>2380</v>
      </c>
      <c r="G1584">
        <v>1</v>
      </c>
      <c r="H1584" t="s">
        <v>2380</v>
      </c>
      <c r="I1584" s="10" t="str">
        <f>IF(B1584&lt;18.5,"Underweight",IF(B1584&lt;25,"Normalweight",IF(B1584&lt;30,"Overweight","Obesity")))</f>
        <v>Overweight</v>
      </c>
      <c r="J1584" s="10" t="str">
        <f t="shared" si="23"/>
        <v>Normal</v>
      </c>
    </row>
    <row r="1585" spans="1:10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>
        <v>0</v>
      </c>
      <c r="H1585" t="s">
        <v>2380</v>
      </c>
      <c r="I1585" s="10" t="str">
        <f>IF(B1585&lt;18.5,"Underweight",IF(B1585&lt;25,"Normalweight",IF(B1585&lt;30,"Overweight","Obesity")))</f>
        <v>Obesity</v>
      </c>
      <c r="J1585" s="10" t="str">
        <f t="shared" si="23"/>
        <v>Diabetes</v>
      </c>
    </row>
    <row r="1586" spans="1:10" x14ac:dyDescent="0.3">
      <c r="A1586" t="s">
        <v>786</v>
      </c>
      <c r="B1586">
        <v>30.8</v>
      </c>
      <c r="C1586">
        <v>5.83</v>
      </c>
      <c r="D1586" t="s">
        <v>2381</v>
      </c>
      <c r="E1586" t="s">
        <v>2380</v>
      </c>
      <c r="F1586" t="s">
        <v>2380</v>
      </c>
      <c r="G1586">
        <v>0</v>
      </c>
      <c r="H1586" t="s">
        <v>2380</v>
      </c>
      <c r="I1586" s="10" t="str">
        <f>IF(B1586&lt;18.5,"Underweight",IF(B1586&lt;25,"Normalweight",IF(B1586&lt;30,"Overweight","Obesity")))</f>
        <v>Obesity</v>
      </c>
      <c r="J1586" s="10" t="str">
        <f t="shared" si="23"/>
        <v>Normal</v>
      </c>
    </row>
    <row r="1587" spans="1:10" x14ac:dyDescent="0.3">
      <c r="A1587" t="s">
        <v>785</v>
      </c>
      <c r="B1587">
        <v>29.5</v>
      </c>
      <c r="C1587">
        <v>5.54</v>
      </c>
      <c r="D1587" t="s">
        <v>2381</v>
      </c>
      <c r="E1587" t="s">
        <v>2380</v>
      </c>
      <c r="F1587" t="s">
        <v>2380</v>
      </c>
      <c r="G1587">
        <v>0</v>
      </c>
      <c r="H1587" t="s">
        <v>2380</v>
      </c>
      <c r="I1587" s="10" t="str">
        <f>IF(B1587&lt;18.5,"Underweight",IF(B1587&lt;25,"Normalweight",IF(B1587&lt;30,"Overweight","Obesity")))</f>
        <v>Overweight</v>
      </c>
      <c r="J1587" s="10" t="str">
        <f t="shared" si="23"/>
        <v>Prediabetes</v>
      </c>
    </row>
    <row r="1588" spans="1:10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2381</v>
      </c>
      <c r="F1588" t="s">
        <v>2380</v>
      </c>
      <c r="G1588">
        <v>1</v>
      </c>
      <c r="H1588" t="s">
        <v>2380</v>
      </c>
      <c r="I1588" s="10" t="str">
        <f>IF(B1588&lt;18.5,"Underweight",IF(B1588&lt;25,"Normalweight",IF(B1588&lt;30,"Overweight","Obesity")))</f>
        <v>Obesity</v>
      </c>
      <c r="J1588" s="10" t="str">
        <f t="shared" si="23"/>
        <v>Normal</v>
      </c>
    </row>
    <row r="1589" spans="1:10" x14ac:dyDescent="0.3">
      <c r="A1589" t="s">
        <v>783</v>
      </c>
      <c r="B1589">
        <v>15.08</v>
      </c>
      <c r="C1589">
        <v>4.8499999999999996</v>
      </c>
      <c r="D1589" t="s">
        <v>2381</v>
      </c>
      <c r="E1589" t="s">
        <v>2380</v>
      </c>
      <c r="F1589" t="s">
        <v>2382</v>
      </c>
      <c r="G1589">
        <v>1</v>
      </c>
      <c r="H1589" t="s">
        <v>2380</v>
      </c>
      <c r="I1589" s="10" t="str">
        <f>IF(B1589&lt;18.5,"Underweight",IF(B1589&lt;25,"Normalweight",IF(B1589&lt;30,"Overweight","Obesity")))</f>
        <v>Underweight</v>
      </c>
      <c r="J1589" s="10" t="str">
        <f t="shared" si="23"/>
        <v>Prediabetes</v>
      </c>
    </row>
    <row r="1590" spans="1:10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>
        <v>0</v>
      </c>
      <c r="H1590" t="s">
        <v>2380</v>
      </c>
      <c r="I1590" s="10" t="str">
        <f>IF(B1590&lt;18.5,"Underweight",IF(B1590&lt;25,"Normalweight",IF(B1590&lt;30,"Overweight","Obesity")))</f>
        <v>Normalweight</v>
      </c>
      <c r="J1590" s="10" t="str">
        <f t="shared" si="23"/>
        <v>Normal</v>
      </c>
    </row>
    <row r="1591" spans="1:10" x14ac:dyDescent="0.3">
      <c r="A1591" t="s">
        <v>781</v>
      </c>
      <c r="B1591">
        <v>34.450000000000003</v>
      </c>
      <c r="C1591">
        <v>5.58</v>
      </c>
      <c r="D1591" t="s">
        <v>2381</v>
      </c>
      <c r="E1591" t="s">
        <v>2380</v>
      </c>
      <c r="F1591" t="s">
        <v>2380</v>
      </c>
      <c r="G1591">
        <v>0</v>
      </c>
      <c r="H1591" t="s">
        <v>2380</v>
      </c>
      <c r="I1591" s="10" t="str">
        <f>IF(B1591&lt;18.5,"Underweight",IF(B1591&lt;25,"Normalweight",IF(B1591&lt;30,"Overweight","Obesity")))</f>
        <v>Obesity</v>
      </c>
      <c r="J1591" s="10" t="str">
        <f>IF(C1590&lt;5.7,"Normal",IF(C1590&lt;6.5,"Prediabetes","Diabetes"))</f>
        <v>Diabetes</v>
      </c>
    </row>
    <row r="1592" spans="1:10" x14ac:dyDescent="0.3">
      <c r="A1592" t="s">
        <v>780</v>
      </c>
      <c r="B1592">
        <v>34.21</v>
      </c>
      <c r="C1592">
        <v>9.7200000000000006</v>
      </c>
      <c r="D1592" t="s">
        <v>2381</v>
      </c>
      <c r="E1592" t="s">
        <v>2380</v>
      </c>
      <c r="F1592" t="s">
        <v>2380</v>
      </c>
      <c r="G1592">
        <v>0</v>
      </c>
      <c r="H1592" t="s">
        <v>2380</v>
      </c>
      <c r="I1592" s="10" t="str">
        <f>IF(B1592&lt;18.5,"Underweight",IF(B1592&lt;25,"Normalweight",IF(B1592&lt;30,"Overweight","Obesity")))</f>
        <v>Obesity</v>
      </c>
      <c r="J1592" s="10" t="str">
        <f t="shared" si="23"/>
        <v>Normal</v>
      </c>
    </row>
    <row r="1593" spans="1:10" x14ac:dyDescent="0.3">
      <c r="A1593" t="s">
        <v>779</v>
      </c>
      <c r="B1593">
        <v>28.8</v>
      </c>
      <c r="C1593">
        <v>11.41</v>
      </c>
      <c r="D1593" t="s">
        <v>2381</v>
      </c>
      <c r="E1593" t="s">
        <v>2380</v>
      </c>
      <c r="F1593" t="s">
        <v>2380</v>
      </c>
      <c r="G1593">
        <v>0</v>
      </c>
      <c r="H1593" t="s">
        <v>2380</v>
      </c>
      <c r="I1593" s="10" t="str">
        <f>IF(B1593&lt;18.5,"Underweight",IF(B1593&lt;25,"Normalweight",IF(B1593&lt;30,"Overweight","Obesity")))</f>
        <v>Overweight</v>
      </c>
      <c r="J1593" s="10" t="str">
        <f t="shared" si="23"/>
        <v>Diabetes</v>
      </c>
    </row>
    <row r="1594" spans="1:10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2382</v>
      </c>
      <c r="G1594">
        <v>1</v>
      </c>
      <c r="H1594" t="s">
        <v>2380</v>
      </c>
      <c r="I1594" s="10" t="str">
        <f>IF(B1594&lt;18.5,"Underweight",IF(B1594&lt;25,"Normalweight",IF(B1594&lt;30,"Overweight","Obesity")))</f>
        <v>Obesity</v>
      </c>
      <c r="J1594" s="10" t="str">
        <f t="shared" si="23"/>
        <v>Diabetes</v>
      </c>
    </row>
    <row r="1595" spans="1:10" x14ac:dyDescent="0.3">
      <c r="A1595" t="s">
        <v>777</v>
      </c>
      <c r="B1595">
        <v>21.78</v>
      </c>
      <c r="C1595">
        <v>9.31</v>
      </c>
      <c r="D1595" t="s">
        <v>2381</v>
      </c>
      <c r="E1595" t="s">
        <v>2380</v>
      </c>
      <c r="F1595" t="s">
        <v>2380</v>
      </c>
      <c r="G1595">
        <v>0</v>
      </c>
      <c r="H1595" t="s">
        <v>2380</v>
      </c>
      <c r="I1595" s="10" t="str">
        <f>IF(B1595&lt;18.5,"Underweight",IF(B1595&lt;25,"Normalweight",IF(B1595&lt;30,"Overweight","Obesity")))</f>
        <v>Normalweight</v>
      </c>
      <c r="J1595" s="10" t="str">
        <f t="shared" si="23"/>
        <v>Normal</v>
      </c>
    </row>
    <row r="1596" spans="1:10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  <c r="I1596" s="10" t="str">
        <f>IF(B1596&lt;18.5,"Underweight",IF(B1596&lt;25,"Normalweight",IF(B1596&lt;30,"Overweight","Obesity")))</f>
        <v>Normalweight</v>
      </c>
      <c r="J1596" s="10" t="str">
        <f t="shared" si="23"/>
        <v>Diabetes</v>
      </c>
    </row>
    <row r="1597" spans="1:10" x14ac:dyDescent="0.3">
      <c r="A1597" t="s">
        <v>775</v>
      </c>
      <c r="B1597">
        <v>33.21</v>
      </c>
      <c r="C1597">
        <v>5.07</v>
      </c>
      <c r="D1597" t="s">
        <v>2381</v>
      </c>
      <c r="E1597" t="s">
        <v>2380</v>
      </c>
      <c r="F1597" t="s">
        <v>2380</v>
      </c>
      <c r="G1597">
        <v>1</v>
      </c>
      <c r="H1597" t="s">
        <v>2380</v>
      </c>
      <c r="I1597" s="10" t="str">
        <f>IF(B1597&lt;18.5,"Underweight",IF(B1597&lt;25,"Normalweight",IF(B1597&lt;30,"Overweight","Obesity")))</f>
        <v>Obesity</v>
      </c>
      <c r="J1597" s="10" t="str">
        <f t="shared" si="23"/>
        <v>Normal</v>
      </c>
    </row>
    <row r="1598" spans="1:10" x14ac:dyDescent="0.3">
      <c r="A1598" t="s">
        <v>774</v>
      </c>
      <c r="B1598">
        <v>17.7</v>
      </c>
      <c r="C1598">
        <v>10.42</v>
      </c>
      <c r="D1598" t="s">
        <v>2381</v>
      </c>
      <c r="E1598" t="s">
        <v>2380</v>
      </c>
      <c r="F1598" t="s">
        <v>2380</v>
      </c>
      <c r="G1598">
        <v>2</v>
      </c>
      <c r="H1598" t="s">
        <v>2380</v>
      </c>
      <c r="I1598" s="10" t="str">
        <f>IF(B1598&lt;18.5,"Underweight",IF(B1598&lt;25,"Normalweight",IF(B1598&lt;30,"Overweight","Obesity")))</f>
        <v>Underweight</v>
      </c>
      <c r="J1598" s="10" t="str">
        <f t="shared" si="23"/>
        <v>Normal</v>
      </c>
    </row>
    <row r="1599" spans="1:10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  <c r="I1599" s="10" t="str">
        <f>IF(B1599&lt;18.5,"Underweight",IF(B1599&lt;25,"Normalweight",IF(B1599&lt;30,"Overweight","Obesity")))</f>
        <v>Underweight</v>
      </c>
      <c r="J1599" s="10" t="str">
        <f t="shared" si="23"/>
        <v>Diabetes</v>
      </c>
    </row>
    <row r="1600" spans="1:10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  <c r="I1600" s="10" t="str">
        <f>IF(B1600&lt;18.5,"Underweight",IF(B1600&lt;25,"Normalweight",IF(B1600&lt;30,"Overweight","Obesity")))</f>
        <v>Normalweight</v>
      </c>
      <c r="J1600" s="10" t="str">
        <f t="shared" si="23"/>
        <v>Prediabetes</v>
      </c>
    </row>
    <row r="1601" spans="1:10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2382</v>
      </c>
      <c r="G1601">
        <v>1</v>
      </c>
      <c r="H1601" t="s">
        <v>2380</v>
      </c>
      <c r="I1601" s="10" t="str">
        <f>IF(B1601&lt;18.5,"Underweight",IF(B1601&lt;25,"Normalweight",IF(B1601&lt;30,"Overweight","Obesity")))</f>
        <v>Normalweight</v>
      </c>
      <c r="J1601" s="10" t="str">
        <f>IF(C1600&lt;5.7,"Normal",IF(C1600&lt;6.5,"Prediabetes","Diabetes"))</f>
        <v>Normal</v>
      </c>
    </row>
    <row r="1602" spans="1:10" x14ac:dyDescent="0.3">
      <c r="A1602" t="s">
        <v>770</v>
      </c>
      <c r="B1602">
        <v>32.5</v>
      </c>
      <c r="C1602">
        <v>4.6900000000000004</v>
      </c>
      <c r="D1602" t="s">
        <v>2381</v>
      </c>
      <c r="E1602" t="s">
        <v>2380</v>
      </c>
      <c r="F1602" t="s">
        <v>2382</v>
      </c>
      <c r="G1602">
        <v>1</v>
      </c>
      <c r="H1602" t="s">
        <v>2380</v>
      </c>
      <c r="I1602" s="10" t="str">
        <f>IF(B1602&lt;18.5,"Underweight",IF(B1602&lt;25,"Normalweight",IF(B1602&lt;30,"Overweight","Obesity")))</f>
        <v>Obesity</v>
      </c>
      <c r="J1602" s="10" t="str">
        <f>IF(C1601&lt;5.7,"Normal",IF(C1601&lt;6.5,"Prediabetes","Diabetes"))</f>
        <v>Normal</v>
      </c>
    </row>
    <row r="1603" spans="1:10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>
        <v>0</v>
      </c>
      <c r="H1603" t="s">
        <v>2380</v>
      </c>
      <c r="I1603" s="10" t="str">
        <f>IF(B1603&lt;18.5,"Underweight",IF(B1603&lt;25,"Normalweight",IF(B1603&lt;30,"Overweight","Obesity")))</f>
        <v>Normalweight</v>
      </c>
      <c r="J1603" s="10" t="str">
        <f>IF(C1602&lt;5.7,"Normal",IF(C1602&lt;6.5,"Prediabetes","Diabetes"))</f>
        <v>Normal</v>
      </c>
    </row>
    <row r="1604" spans="1:10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  <c r="I1604" s="10" t="str">
        <f>IF(B1604&lt;18.5,"Underweight",IF(B1604&lt;25,"Normalweight",IF(B1604&lt;30,"Overweight","Obesity")))</f>
        <v>Normalweight</v>
      </c>
      <c r="J1604" s="10" t="str">
        <f>IF(C1603&lt;5.7,"Normal",IF(C1603&lt;6.5,"Prediabetes","Diabetes"))</f>
        <v>Diabetes</v>
      </c>
    </row>
    <row r="1605" spans="1:10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  <c r="I1605" s="10" t="str">
        <f>IF(B1605&lt;18.5,"Underweight",IF(B1605&lt;25,"Normalweight",IF(B1605&lt;30,"Overweight","Obesity")))</f>
        <v>Obesity</v>
      </c>
      <c r="J1605" s="10" t="str">
        <f>IF(C1604&lt;5.7,"Normal",IF(C1604&lt;6.5,"Prediabetes","Diabetes"))</f>
        <v>Normal</v>
      </c>
    </row>
    <row r="1606" spans="1:10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>
        <v>0</v>
      </c>
      <c r="H1606" t="s">
        <v>2380</v>
      </c>
      <c r="I1606" s="10" t="str">
        <f>IF(B1606&lt;18.5,"Underweight",IF(B1606&lt;25,"Normalweight",IF(B1606&lt;30,"Overweight","Obesity")))</f>
        <v>Obesity</v>
      </c>
      <c r="J1606" s="10" t="str">
        <f>IF(C1605&lt;5.7,"Normal",IF(C1605&lt;6.5,"Prediabetes","Diabetes"))</f>
        <v>Normal</v>
      </c>
    </row>
    <row r="1607" spans="1:10" x14ac:dyDescent="0.3">
      <c r="A1607" t="s">
        <v>765</v>
      </c>
      <c r="B1607">
        <v>28.024999999999999</v>
      </c>
      <c r="C1607">
        <v>5.69</v>
      </c>
      <c r="D1607" t="s">
        <v>2381</v>
      </c>
      <c r="E1607" t="s">
        <v>2380</v>
      </c>
      <c r="F1607" t="s">
        <v>2380</v>
      </c>
      <c r="G1607">
        <v>0</v>
      </c>
      <c r="H1607" t="s">
        <v>2380</v>
      </c>
      <c r="I1607" s="10" t="str">
        <f>IF(B1607&lt;18.5,"Underweight",IF(B1607&lt;25,"Normalweight",IF(B1607&lt;30,"Overweight","Obesity")))</f>
        <v>Overweight</v>
      </c>
      <c r="J1607" s="10" t="str">
        <f>IF(C1606&lt;5.7,"Normal",IF(C1606&lt;6.5,"Prediabetes","Diabetes"))</f>
        <v>Normal</v>
      </c>
    </row>
    <row r="1608" spans="1:10" x14ac:dyDescent="0.3">
      <c r="A1608" t="s">
        <v>764</v>
      </c>
      <c r="B1608">
        <v>24.32</v>
      </c>
      <c r="C1608">
        <v>5.56</v>
      </c>
      <c r="D1608" t="s">
        <v>2381</v>
      </c>
      <c r="E1608" t="s">
        <v>2380</v>
      </c>
      <c r="F1608" t="s">
        <v>2380</v>
      </c>
      <c r="G1608">
        <v>0</v>
      </c>
      <c r="H1608" t="s">
        <v>2380</v>
      </c>
      <c r="I1608" s="10" t="str">
        <f>IF(B1608&lt;18.5,"Underweight",IF(B1608&lt;25,"Normalweight",IF(B1608&lt;30,"Overweight","Obesity")))</f>
        <v>Normalweight</v>
      </c>
      <c r="J1608" s="10" t="str">
        <f>IF(C1607&lt;5.7,"Normal",IF(C1607&lt;6.5,"Prediabetes","Diabetes"))</f>
        <v>Normal</v>
      </c>
    </row>
    <row r="1609" spans="1:10" x14ac:dyDescent="0.3">
      <c r="A1609" t="s">
        <v>763</v>
      </c>
      <c r="B1609">
        <v>38</v>
      </c>
      <c r="C1609">
        <v>5.41</v>
      </c>
      <c r="D1609" t="s">
        <v>2381</v>
      </c>
      <c r="E1609" t="s">
        <v>2380</v>
      </c>
      <c r="F1609" t="s">
        <v>2380</v>
      </c>
      <c r="G1609">
        <v>1</v>
      </c>
      <c r="H1609" t="s">
        <v>2380</v>
      </c>
      <c r="I1609" s="10" t="str">
        <f>IF(B1609&lt;18.5,"Underweight",IF(B1609&lt;25,"Normalweight",IF(B1609&lt;30,"Overweight","Obesity")))</f>
        <v>Obesity</v>
      </c>
      <c r="J1609" s="10" t="str">
        <f>IF(C1608&lt;5.7,"Normal",IF(C1608&lt;6.5,"Prediabetes","Diabetes"))</f>
        <v>Normal</v>
      </c>
    </row>
    <row r="1610" spans="1:10" x14ac:dyDescent="0.3">
      <c r="A1610" t="s">
        <v>762</v>
      </c>
      <c r="B1610">
        <v>31.6</v>
      </c>
      <c r="C1610">
        <v>10.85</v>
      </c>
      <c r="D1610" t="s">
        <v>2381</v>
      </c>
      <c r="E1610" t="s">
        <v>2380</v>
      </c>
      <c r="F1610" t="s">
        <v>2380</v>
      </c>
      <c r="G1610">
        <v>0</v>
      </c>
      <c r="H1610" t="s">
        <v>2380</v>
      </c>
      <c r="I1610" s="10" t="str">
        <f>IF(B1610&lt;18.5,"Underweight",IF(B1610&lt;25,"Normalweight",IF(B1610&lt;30,"Overweight","Obesity")))</f>
        <v>Obesity</v>
      </c>
      <c r="J1610" s="10" t="str">
        <f>IF(C1609&lt;5.7,"Normal",IF(C1609&lt;6.5,"Prediabetes","Diabetes"))</f>
        <v>Normal</v>
      </c>
    </row>
    <row r="1611" spans="1:10" x14ac:dyDescent="0.3">
      <c r="A1611" t="s">
        <v>761</v>
      </c>
      <c r="B1611">
        <v>31.02</v>
      </c>
      <c r="C1611">
        <v>11.63</v>
      </c>
      <c r="D1611" t="s">
        <v>2381</v>
      </c>
      <c r="E1611" t="s">
        <v>2380</v>
      </c>
      <c r="F1611" t="s">
        <v>2380</v>
      </c>
      <c r="G1611">
        <v>0</v>
      </c>
      <c r="H1611" t="s">
        <v>2380</v>
      </c>
      <c r="I1611" s="10" t="str">
        <f>IF(B1611&lt;18.5,"Underweight",IF(B1611&lt;25,"Normalweight",IF(B1611&lt;30,"Overweight","Obesity")))</f>
        <v>Obesity</v>
      </c>
      <c r="J1611" s="10" t="str">
        <f>IF(C1610&lt;5.7,"Normal",IF(C1610&lt;6.5,"Prediabetes","Diabetes"))</f>
        <v>Diabetes</v>
      </c>
    </row>
    <row r="1612" spans="1:10" x14ac:dyDescent="0.3">
      <c r="A1612" t="s">
        <v>760</v>
      </c>
      <c r="B1612">
        <v>29.26</v>
      </c>
      <c r="C1612">
        <v>5.68</v>
      </c>
      <c r="D1612" t="s">
        <v>2381</v>
      </c>
      <c r="E1612" t="s">
        <v>2380</v>
      </c>
      <c r="F1612" t="s">
        <v>2380</v>
      </c>
      <c r="G1612">
        <v>1</v>
      </c>
      <c r="H1612" t="s">
        <v>2380</v>
      </c>
      <c r="I1612" s="10" t="str">
        <f>IF(B1612&lt;18.5,"Underweight",IF(B1612&lt;25,"Normalweight",IF(B1612&lt;30,"Overweight","Obesity")))</f>
        <v>Overweight</v>
      </c>
      <c r="J1612" s="10" t="str">
        <f t="shared" ref="J1602:J1665" si="24">IF(C1611&lt;5.7,"Normal",IF(C1611&lt;6.5,"Prediabetes","Diabetes"))</f>
        <v>Diabetes</v>
      </c>
    </row>
    <row r="1613" spans="1:10" x14ac:dyDescent="0.3">
      <c r="A1613" t="s">
        <v>759</v>
      </c>
      <c r="B1613">
        <v>15.09</v>
      </c>
      <c r="C1613">
        <v>7.59</v>
      </c>
      <c r="D1613" t="s">
        <v>2381</v>
      </c>
      <c r="E1613" t="s">
        <v>2380</v>
      </c>
      <c r="F1613" t="s">
        <v>2380</v>
      </c>
      <c r="G1613">
        <v>2</v>
      </c>
      <c r="H1613" t="s">
        <v>2380</v>
      </c>
      <c r="I1613" s="10" t="str">
        <f>IF(B1613&lt;18.5,"Underweight",IF(B1613&lt;25,"Normalweight",IF(B1613&lt;30,"Overweight","Obesity")))</f>
        <v>Underweight</v>
      </c>
      <c r="J1613" s="10" t="str">
        <f t="shared" si="24"/>
        <v>Normal</v>
      </c>
    </row>
    <row r="1614" spans="1:10" x14ac:dyDescent="0.3">
      <c r="A1614" t="s">
        <v>758</v>
      </c>
      <c r="B1614">
        <v>22.63</v>
      </c>
      <c r="C1614">
        <v>5.09</v>
      </c>
      <c r="D1614" t="s">
        <v>2381</v>
      </c>
      <c r="E1614" t="s">
        <v>2380</v>
      </c>
      <c r="F1614" t="s">
        <v>2380</v>
      </c>
      <c r="G1614">
        <v>0</v>
      </c>
      <c r="H1614" t="s">
        <v>2380</v>
      </c>
      <c r="I1614" s="10" t="str">
        <f>IF(B1614&lt;18.5,"Underweight",IF(B1614&lt;25,"Normalweight",IF(B1614&lt;30,"Overweight","Obesity")))</f>
        <v>Normalweight</v>
      </c>
      <c r="J1614" s="10" t="str">
        <f t="shared" si="24"/>
        <v>Diabetes</v>
      </c>
    </row>
    <row r="1615" spans="1:10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  <c r="I1615" s="10" t="str">
        <f>IF(B1615&lt;18.5,"Underweight",IF(B1615&lt;25,"Normalweight",IF(B1615&lt;30,"Overweight","Obesity")))</f>
        <v>Normalweight</v>
      </c>
      <c r="J1615" s="10" t="str">
        <f t="shared" si="24"/>
        <v>Normal</v>
      </c>
    </row>
    <row r="1616" spans="1:10" x14ac:dyDescent="0.3">
      <c r="A1616" t="s">
        <v>756</v>
      </c>
      <c r="B1616">
        <v>22.56</v>
      </c>
      <c r="C1616">
        <v>4.34</v>
      </c>
      <c r="D1616" t="s">
        <v>2381</v>
      </c>
      <c r="E1616" t="s">
        <v>2380</v>
      </c>
      <c r="F1616" t="s">
        <v>2380</v>
      </c>
      <c r="G1616">
        <v>0</v>
      </c>
      <c r="H1616" t="s">
        <v>2380</v>
      </c>
      <c r="I1616" s="10" t="str">
        <f>IF(B1616&lt;18.5,"Underweight",IF(B1616&lt;25,"Normalweight",IF(B1616&lt;30,"Overweight","Obesity")))</f>
        <v>Normalweight</v>
      </c>
      <c r="J1616" s="10" t="str">
        <f t="shared" si="24"/>
        <v>Normal</v>
      </c>
    </row>
    <row r="1617" spans="1:10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  <c r="I1617" s="10" t="str">
        <f>IF(B1617&lt;18.5,"Underweight",IF(B1617&lt;25,"Normalweight",IF(B1617&lt;30,"Overweight","Obesity")))</f>
        <v>Normalweight</v>
      </c>
      <c r="J1617" s="10" t="str">
        <f t="shared" si="24"/>
        <v>Normal</v>
      </c>
    </row>
    <row r="1618" spans="1:10" x14ac:dyDescent="0.3">
      <c r="A1618" t="s">
        <v>754</v>
      </c>
      <c r="B1618">
        <v>15.37</v>
      </c>
      <c r="C1618">
        <v>9.61</v>
      </c>
      <c r="D1618" t="s">
        <v>2381</v>
      </c>
      <c r="E1618" t="s">
        <v>2380</v>
      </c>
      <c r="F1618" t="s">
        <v>2380</v>
      </c>
      <c r="G1618">
        <v>2</v>
      </c>
      <c r="H1618" t="s">
        <v>2380</v>
      </c>
      <c r="I1618" s="10" t="str">
        <f>IF(B1618&lt;18.5,"Underweight",IF(B1618&lt;25,"Normalweight",IF(B1618&lt;30,"Overweight","Obesity")))</f>
        <v>Underweight</v>
      </c>
      <c r="J1618" s="10" t="str">
        <f t="shared" si="24"/>
        <v>Diabetes</v>
      </c>
    </row>
    <row r="1619" spans="1:10" x14ac:dyDescent="0.3">
      <c r="A1619" t="s">
        <v>753</v>
      </c>
      <c r="B1619">
        <v>18.71</v>
      </c>
      <c r="C1619">
        <v>5.29</v>
      </c>
      <c r="D1619" t="s">
        <v>2381</v>
      </c>
      <c r="E1619" t="s">
        <v>2380</v>
      </c>
      <c r="F1619" t="s">
        <v>2380</v>
      </c>
      <c r="G1619">
        <v>0</v>
      </c>
      <c r="H1619" t="s">
        <v>2380</v>
      </c>
      <c r="I1619" s="10" t="str">
        <f>IF(B1619&lt;18.5,"Underweight",IF(B1619&lt;25,"Normalweight",IF(B1619&lt;30,"Overweight","Obesity")))</f>
        <v>Normalweight</v>
      </c>
      <c r="J1619" s="10" t="str">
        <f t="shared" si="24"/>
        <v>Diabetes</v>
      </c>
    </row>
    <row r="1620" spans="1:10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>
        <v>0</v>
      </c>
      <c r="H1620" t="s">
        <v>2380</v>
      </c>
      <c r="I1620" s="10" t="str">
        <f>IF(B1620&lt;18.5,"Underweight",IF(B1620&lt;25,"Normalweight",IF(B1620&lt;30,"Overweight","Obesity")))</f>
        <v>Normalweight</v>
      </c>
      <c r="J1620" s="10" t="str">
        <f t="shared" si="24"/>
        <v>Normal</v>
      </c>
    </row>
    <row r="1621" spans="1:10" x14ac:dyDescent="0.3">
      <c r="A1621" t="s">
        <v>751</v>
      </c>
      <c r="B1621">
        <v>15.99</v>
      </c>
      <c r="C1621">
        <v>4.57</v>
      </c>
      <c r="D1621" t="s">
        <v>2381</v>
      </c>
      <c r="E1621" t="s">
        <v>2380</v>
      </c>
      <c r="F1621" t="s">
        <v>2382</v>
      </c>
      <c r="G1621">
        <v>1</v>
      </c>
      <c r="H1621" t="s">
        <v>2380</v>
      </c>
      <c r="I1621" s="10" t="str">
        <f>IF(B1621&lt;18.5,"Underweight",IF(B1621&lt;25,"Normalweight",IF(B1621&lt;30,"Overweight","Obesity")))</f>
        <v>Underweight</v>
      </c>
      <c r="J1621" s="10" t="str">
        <f>IF(C1620&lt;5.7,"Normal",IF(C1620&lt;6.5,"Prediabetes","Diabetes"))</f>
        <v>Diabetes</v>
      </c>
    </row>
    <row r="1622" spans="1:10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>
        <v>0</v>
      </c>
      <c r="H1622" t="s">
        <v>2380</v>
      </c>
      <c r="I1622" s="10" t="str">
        <f>IF(B1622&lt;18.5,"Underweight",IF(B1622&lt;25,"Normalweight",IF(B1622&lt;30,"Overweight","Obesity")))</f>
        <v>Obesity</v>
      </c>
      <c r="J1622" s="10" t="str">
        <f t="shared" si="24"/>
        <v>Normal</v>
      </c>
    </row>
    <row r="1623" spans="1:10" x14ac:dyDescent="0.3">
      <c r="A1623" t="s">
        <v>749</v>
      </c>
      <c r="B1623">
        <v>26.22</v>
      </c>
      <c r="C1623">
        <v>5.57</v>
      </c>
      <c r="D1623" t="s">
        <v>2381</v>
      </c>
      <c r="E1623" t="s">
        <v>2380</v>
      </c>
      <c r="F1623" t="s">
        <v>2382</v>
      </c>
      <c r="G1623">
        <v>1</v>
      </c>
      <c r="H1623" t="s">
        <v>2380</v>
      </c>
      <c r="I1623" s="10" t="str">
        <f>IF(B1623&lt;18.5,"Underweight",IF(B1623&lt;25,"Normalweight",IF(B1623&lt;30,"Overweight","Obesity")))</f>
        <v>Overweight</v>
      </c>
      <c r="J1623" s="10" t="str">
        <f t="shared" si="24"/>
        <v>Normal</v>
      </c>
    </row>
    <row r="1624" spans="1:10" x14ac:dyDescent="0.3">
      <c r="A1624" t="s">
        <v>748</v>
      </c>
      <c r="B1624">
        <v>21.85</v>
      </c>
      <c r="C1624">
        <v>5.26</v>
      </c>
      <c r="D1624" t="s">
        <v>2381</v>
      </c>
      <c r="E1624" t="s">
        <v>2380</v>
      </c>
      <c r="F1624" t="s">
        <v>2382</v>
      </c>
      <c r="G1624">
        <v>1</v>
      </c>
      <c r="H1624" t="s">
        <v>2380</v>
      </c>
      <c r="I1624" s="10" t="str">
        <f>IF(B1624&lt;18.5,"Underweight",IF(B1624&lt;25,"Normalweight",IF(B1624&lt;30,"Overweight","Obesity")))</f>
        <v>Normalweight</v>
      </c>
      <c r="J1624" s="10" t="str">
        <f t="shared" si="24"/>
        <v>Normal</v>
      </c>
    </row>
    <row r="1625" spans="1:10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>
        <v>0</v>
      </c>
      <c r="H1625" t="s">
        <v>2380</v>
      </c>
      <c r="I1625" s="10" t="str">
        <f>IF(B1625&lt;18.5,"Underweight",IF(B1625&lt;25,"Normalweight",IF(B1625&lt;30,"Overweight","Obesity")))</f>
        <v>Obesity</v>
      </c>
      <c r="J1625" s="10" t="str">
        <f t="shared" si="24"/>
        <v>Normal</v>
      </c>
    </row>
    <row r="1626" spans="1:10" x14ac:dyDescent="0.3">
      <c r="A1626" t="s">
        <v>746</v>
      </c>
      <c r="B1626">
        <v>34.104999999999997</v>
      </c>
      <c r="C1626">
        <v>5.67</v>
      </c>
      <c r="D1626" t="s">
        <v>2381</v>
      </c>
      <c r="E1626" t="s">
        <v>2380</v>
      </c>
      <c r="F1626" t="s">
        <v>2380</v>
      </c>
      <c r="G1626">
        <v>0</v>
      </c>
      <c r="H1626" t="s">
        <v>2380</v>
      </c>
      <c r="I1626" s="10" t="str">
        <f>IF(B1626&lt;18.5,"Underweight",IF(B1626&lt;25,"Normalweight",IF(B1626&lt;30,"Overweight","Obesity")))</f>
        <v>Obesity</v>
      </c>
      <c r="J1626" s="10" t="str">
        <f t="shared" si="24"/>
        <v>Prediabetes</v>
      </c>
    </row>
    <row r="1627" spans="1:10" x14ac:dyDescent="0.3">
      <c r="A1627" t="s">
        <v>745</v>
      </c>
      <c r="B1627">
        <v>32.770000000000003</v>
      </c>
      <c r="C1627">
        <v>4.42</v>
      </c>
      <c r="D1627" t="s">
        <v>2381</v>
      </c>
      <c r="E1627" t="s">
        <v>2380</v>
      </c>
      <c r="F1627" t="s">
        <v>2380</v>
      </c>
      <c r="G1627">
        <v>1</v>
      </c>
      <c r="H1627" t="s">
        <v>2380</v>
      </c>
      <c r="I1627" s="10" t="str">
        <f>IF(B1627&lt;18.5,"Underweight",IF(B1627&lt;25,"Normalweight",IF(B1627&lt;30,"Overweight","Obesity")))</f>
        <v>Obesity</v>
      </c>
      <c r="J1627" s="10" t="str">
        <f t="shared" si="24"/>
        <v>Normal</v>
      </c>
    </row>
    <row r="1628" spans="1:10" x14ac:dyDescent="0.3">
      <c r="A1628" t="s">
        <v>744</v>
      </c>
      <c r="B1628">
        <v>16.850000000000001</v>
      </c>
      <c r="C1628">
        <v>11.75</v>
      </c>
      <c r="D1628" t="s">
        <v>2381</v>
      </c>
      <c r="E1628" t="s">
        <v>2380</v>
      </c>
      <c r="F1628" t="s">
        <v>2380</v>
      </c>
      <c r="G1628">
        <v>2</v>
      </c>
      <c r="H1628" t="s">
        <v>2380</v>
      </c>
      <c r="I1628" s="10" t="str">
        <f>IF(B1628&lt;18.5,"Underweight",IF(B1628&lt;25,"Normalweight",IF(B1628&lt;30,"Overweight","Obesity")))</f>
        <v>Underweight</v>
      </c>
      <c r="J1628" s="10" t="str">
        <f t="shared" si="24"/>
        <v>Normal</v>
      </c>
    </row>
    <row r="1629" spans="1:10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  <c r="I1629" s="10" t="str">
        <f>IF(B1629&lt;18.5,"Underweight",IF(B1629&lt;25,"Normalweight",IF(B1629&lt;30,"Overweight","Obesity")))</f>
        <v>Obesity</v>
      </c>
      <c r="J1629" s="10" t="str">
        <f t="shared" si="24"/>
        <v>Diabetes</v>
      </c>
    </row>
    <row r="1630" spans="1:10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  <c r="I1630" s="10" t="str">
        <f>IF(B1630&lt;18.5,"Underweight",IF(B1630&lt;25,"Normalweight",IF(B1630&lt;30,"Overweight","Obesity")))</f>
        <v>Obesity</v>
      </c>
      <c r="J1630" s="10" t="str">
        <f t="shared" si="24"/>
        <v>Prediabetes</v>
      </c>
    </row>
    <row r="1631" spans="1:10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2382</v>
      </c>
      <c r="G1631">
        <v>1</v>
      </c>
      <c r="H1631" t="s">
        <v>2380</v>
      </c>
      <c r="I1631" s="10" t="str">
        <f>IF(B1631&lt;18.5,"Underweight",IF(B1631&lt;25,"Normalweight",IF(B1631&lt;30,"Overweight","Obesity")))</f>
        <v>Normalweight</v>
      </c>
      <c r="J1631" s="10" t="str">
        <f>IF(C1630&lt;5.7,"Normal",IF(C1630&lt;6.5,"Prediabetes","Diabetes"))</f>
        <v>Normal</v>
      </c>
    </row>
    <row r="1632" spans="1:10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  <c r="I1632" s="10" t="str">
        <f>IF(B1632&lt;18.5,"Underweight",IF(B1632&lt;25,"Normalweight",IF(B1632&lt;30,"Overweight","Obesity")))</f>
        <v>Overweight</v>
      </c>
      <c r="J1632" s="10" t="str">
        <f t="shared" si="24"/>
        <v>Normal</v>
      </c>
    </row>
    <row r="1633" spans="1:10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>
        <v>0</v>
      </c>
      <c r="H1633" t="s">
        <v>2380</v>
      </c>
      <c r="I1633" s="10" t="str">
        <f>IF(B1633&lt;18.5,"Underweight",IF(B1633&lt;25,"Normalweight",IF(B1633&lt;30,"Overweight","Obesity")))</f>
        <v>Obesity</v>
      </c>
      <c r="J1633" s="10" t="str">
        <f t="shared" si="24"/>
        <v>Normal</v>
      </c>
    </row>
    <row r="1634" spans="1:10" x14ac:dyDescent="0.3">
      <c r="A1634" t="s">
        <v>738</v>
      </c>
      <c r="B1634">
        <v>34.42</v>
      </c>
      <c r="C1634">
        <v>5.21</v>
      </c>
      <c r="D1634" t="s">
        <v>2381</v>
      </c>
      <c r="E1634" t="s">
        <v>2380</v>
      </c>
      <c r="F1634" t="s">
        <v>2380</v>
      </c>
      <c r="G1634">
        <v>0</v>
      </c>
      <c r="H1634" t="s">
        <v>2380</v>
      </c>
      <c r="I1634" s="10" t="str">
        <f>IF(B1634&lt;18.5,"Underweight",IF(B1634&lt;25,"Normalweight",IF(B1634&lt;30,"Overweight","Obesity")))</f>
        <v>Obesity</v>
      </c>
      <c r="J1634" s="10" t="str">
        <f t="shared" si="24"/>
        <v>Prediabetes</v>
      </c>
    </row>
    <row r="1635" spans="1:10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>
        <v>0</v>
      </c>
      <c r="H1635" t="s">
        <v>2380</v>
      </c>
      <c r="I1635" s="10" t="str">
        <f>IF(B1635&lt;18.5,"Underweight",IF(B1635&lt;25,"Normalweight",IF(B1635&lt;30,"Overweight","Obesity")))</f>
        <v>Overweight</v>
      </c>
      <c r="J1635" s="10" t="str">
        <f t="shared" si="24"/>
        <v>Normal</v>
      </c>
    </row>
    <row r="1636" spans="1:10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>
        <v>0</v>
      </c>
      <c r="H1636" t="s">
        <v>2380</v>
      </c>
      <c r="I1636" s="10" t="str">
        <f>IF(B1636&lt;18.5,"Underweight",IF(B1636&lt;25,"Normalweight",IF(B1636&lt;30,"Overweight","Obesity")))</f>
        <v>Normalweight</v>
      </c>
      <c r="J1636" s="10" t="str">
        <f t="shared" si="24"/>
        <v>Normal</v>
      </c>
    </row>
    <row r="1637" spans="1:10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>
        <v>0</v>
      </c>
      <c r="H1637" t="s">
        <v>2380</v>
      </c>
      <c r="I1637" s="10" t="str">
        <f>IF(B1637&lt;18.5,"Underweight",IF(B1637&lt;25,"Normalweight",IF(B1637&lt;30,"Overweight","Obesity")))</f>
        <v>Normalweight</v>
      </c>
      <c r="J1637" s="10" t="str">
        <f t="shared" si="24"/>
        <v>Normal</v>
      </c>
    </row>
    <row r="1638" spans="1:10" x14ac:dyDescent="0.3">
      <c r="A1638" t="s">
        <v>734</v>
      </c>
      <c r="B1638">
        <v>37.335000000000001</v>
      </c>
      <c r="C1638">
        <v>6.26</v>
      </c>
      <c r="D1638" t="s">
        <v>2381</v>
      </c>
      <c r="E1638" t="s">
        <v>2380</v>
      </c>
      <c r="F1638" t="s">
        <v>2380</v>
      </c>
      <c r="G1638">
        <v>1</v>
      </c>
      <c r="H1638" t="s">
        <v>2380</v>
      </c>
      <c r="I1638" s="10" t="str">
        <f>IF(B1638&lt;18.5,"Underweight",IF(B1638&lt;25,"Normalweight",IF(B1638&lt;30,"Overweight","Obesity")))</f>
        <v>Obesity</v>
      </c>
      <c r="J1638" s="10" t="str">
        <f t="shared" si="24"/>
        <v>Diabetes</v>
      </c>
    </row>
    <row r="1639" spans="1:10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>
        <v>0</v>
      </c>
      <c r="H1639" t="s">
        <v>2380</v>
      </c>
      <c r="I1639" s="10" t="str">
        <f>IF(B1639&lt;18.5,"Underweight",IF(B1639&lt;25,"Normalweight",IF(B1639&lt;30,"Overweight","Obesity")))</f>
        <v>Normalweight</v>
      </c>
      <c r="J1639" s="10" t="str">
        <f t="shared" si="24"/>
        <v>Prediabetes</v>
      </c>
    </row>
    <row r="1640" spans="1:10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>
        <v>0</v>
      </c>
      <c r="H1640" t="s">
        <v>2380</v>
      </c>
      <c r="I1640" s="10" t="str">
        <f>IF(B1640&lt;18.5,"Underweight",IF(B1640&lt;25,"Normalweight",IF(B1640&lt;30,"Overweight","Obesity")))</f>
        <v>Obesity</v>
      </c>
      <c r="J1640" s="10" t="str">
        <f t="shared" si="24"/>
        <v>Diabetes</v>
      </c>
    </row>
    <row r="1641" spans="1:10" x14ac:dyDescent="0.3">
      <c r="A1641" t="s">
        <v>731</v>
      </c>
      <c r="B1641">
        <v>16.5</v>
      </c>
      <c r="C1641">
        <v>6.9</v>
      </c>
      <c r="D1641" t="s">
        <v>2381</v>
      </c>
      <c r="E1641" t="s">
        <v>2380</v>
      </c>
      <c r="F1641" t="s">
        <v>2380</v>
      </c>
      <c r="G1641">
        <v>2</v>
      </c>
      <c r="H1641" t="s">
        <v>2380</v>
      </c>
      <c r="I1641" s="10" t="str">
        <f>IF(B1641&lt;18.5,"Underweight",IF(B1641&lt;25,"Normalweight",IF(B1641&lt;30,"Overweight","Obesity")))</f>
        <v>Underweight</v>
      </c>
      <c r="J1641" s="10" t="str">
        <f>IF(C1640&lt;5.7,"Normal",IF(C1640&lt;6.5,"Prediabetes","Diabetes"))</f>
        <v>Normal</v>
      </c>
    </row>
    <row r="1642" spans="1:10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  <c r="I1642" s="10" t="str">
        <f>IF(B1642&lt;18.5,"Underweight",IF(B1642&lt;25,"Normalweight",IF(B1642&lt;30,"Overweight","Obesity")))</f>
        <v>Obesity</v>
      </c>
      <c r="J1642" s="10" t="str">
        <f t="shared" si="24"/>
        <v>Diabetes</v>
      </c>
    </row>
    <row r="1643" spans="1:10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  <c r="I1643" s="10" t="str">
        <f>IF(B1643&lt;18.5,"Underweight",IF(B1643&lt;25,"Normalweight",IF(B1643&lt;30,"Overweight","Obesity")))</f>
        <v>Overweight</v>
      </c>
      <c r="J1643" s="10" t="str">
        <f t="shared" si="24"/>
        <v>Normal</v>
      </c>
    </row>
    <row r="1644" spans="1:10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>
        <v>0</v>
      </c>
      <c r="H1644" t="s">
        <v>2380</v>
      </c>
      <c r="I1644" s="10" t="str">
        <f>IF(B1644&lt;18.5,"Underweight",IF(B1644&lt;25,"Normalweight",IF(B1644&lt;30,"Overweight","Obesity")))</f>
        <v>Obesity</v>
      </c>
      <c r="J1644" s="10" t="str">
        <f t="shared" si="24"/>
        <v>Normal</v>
      </c>
    </row>
    <row r="1645" spans="1:10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>
        <v>0</v>
      </c>
      <c r="H1645" t="s">
        <v>2380</v>
      </c>
      <c r="I1645" s="10" t="str">
        <f>IF(B1645&lt;18.5,"Underweight",IF(B1645&lt;25,"Normalweight",IF(B1645&lt;30,"Overweight","Obesity")))</f>
        <v>Overweight</v>
      </c>
      <c r="J1645" s="10" t="str">
        <f t="shared" si="24"/>
        <v>Normal</v>
      </c>
    </row>
    <row r="1646" spans="1:10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>
        <v>0</v>
      </c>
      <c r="H1646" t="s">
        <v>2380</v>
      </c>
      <c r="I1646" s="10" t="str">
        <f>IF(B1646&lt;18.5,"Underweight",IF(B1646&lt;25,"Normalweight",IF(B1646&lt;30,"Overweight","Obesity")))</f>
        <v>Normalweight</v>
      </c>
      <c r="J1646" s="10" t="str">
        <f t="shared" si="24"/>
        <v>Normal</v>
      </c>
    </row>
    <row r="1647" spans="1:10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2381</v>
      </c>
      <c r="F1647" t="s">
        <v>2380</v>
      </c>
      <c r="G1647">
        <v>1</v>
      </c>
      <c r="H1647" t="s">
        <v>2380</v>
      </c>
      <c r="I1647" s="10" t="str">
        <f>IF(B1647&lt;18.5,"Underweight",IF(B1647&lt;25,"Normalweight",IF(B1647&lt;30,"Overweight","Obesity")))</f>
        <v>Obesity</v>
      </c>
      <c r="J1647" s="10" t="str">
        <f t="shared" si="24"/>
        <v>Prediabetes</v>
      </c>
    </row>
    <row r="1648" spans="1:10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2382</v>
      </c>
      <c r="G1648">
        <v>1</v>
      </c>
      <c r="H1648" t="s">
        <v>2380</v>
      </c>
      <c r="I1648" s="10" t="str">
        <f>IF(B1648&lt;18.5,"Underweight",IF(B1648&lt;25,"Normalweight",IF(B1648&lt;30,"Overweight","Obesity")))</f>
        <v>Obesity</v>
      </c>
      <c r="J1648" s="10" t="str">
        <f t="shared" si="24"/>
        <v>Prediabetes</v>
      </c>
    </row>
    <row r="1649" spans="1:10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  <c r="I1649" s="10" t="str">
        <f>IF(B1649&lt;18.5,"Underweight",IF(B1649&lt;25,"Normalweight",IF(B1649&lt;30,"Overweight","Obesity")))</f>
        <v>Obesity</v>
      </c>
      <c r="J1649" s="10" t="str">
        <f t="shared" si="24"/>
        <v>Prediabetes</v>
      </c>
    </row>
    <row r="1650" spans="1:10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>
        <v>0</v>
      </c>
      <c r="H1650" t="s">
        <v>2380</v>
      </c>
      <c r="I1650" s="10" t="str">
        <f>IF(B1650&lt;18.5,"Underweight",IF(B1650&lt;25,"Normalweight",IF(B1650&lt;30,"Overweight","Obesity")))</f>
        <v>Obesity</v>
      </c>
      <c r="J1650" s="10" t="str">
        <f t="shared" si="24"/>
        <v>Normal</v>
      </c>
    </row>
    <row r="1651" spans="1:10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2382</v>
      </c>
      <c r="G1651">
        <v>1</v>
      </c>
      <c r="H1651" t="s">
        <v>2380</v>
      </c>
      <c r="I1651" s="10" t="str">
        <f>IF(B1651&lt;18.5,"Underweight",IF(B1651&lt;25,"Normalweight",IF(B1651&lt;30,"Overweight","Obesity")))</f>
        <v>Obesity</v>
      </c>
      <c r="J1651" s="10" t="str">
        <f>IF(C1650&lt;5.7,"Normal",IF(C1650&lt;6.5,"Prediabetes","Diabetes"))</f>
        <v>Normal</v>
      </c>
    </row>
    <row r="1652" spans="1:10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  <c r="I1652" s="10" t="str">
        <f>IF(B1652&lt;18.5,"Underweight",IF(B1652&lt;25,"Normalweight",IF(B1652&lt;30,"Overweight","Obesity")))</f>
        <v>Overweight</v>
      </c>
      <c r="J1652" s="10" t="str">
        <f t="shared" si="24"/>
        <v>Prediabetes</v>
      </c>
    </row>
    <row r="1653" spans="1:10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>
        <v>0</v>
      </c>
      <c r="H1653" t="s">
        <v>2380</v>
      </c>
      <c r="I1653" s="10" t="str">
        <f>IF(B1653&lt;18.5,"Underweight",IF(B1653&lt;25,"Normalweight",IF(B1653&lt;30,"Overweight","Obesity")))</f>
        <v>Obesity</v>
      </c>
      <c r="J1653" s="10" t="str">
        <f t="shared" si="24"/>
        <v>Normal</v>
      </c>
    </row>
    <row r="1654" spans="1:10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>
        <v>0</v>
      </c>
      <c r="H1654" t="s">
        <v>2380</v>
      </c>
      <c r="I1654" s="10" t="str">
        <f>IF(B1654&lt;18.5,"Underweight",IF(B1654&lt;25,"Normalweight",IF(B1654&lt;30,"Overweight","Obesity")))</f>
        <v>Overweight</v>
      </c>
      <c r="J1654" s="10" t="str">
        <f t="shared" si="24"/>
        <v>Normal</v>
      </c>
    </row>
    <row r="1655" spans="1:10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2382</v>
      </c>
      <c r="G1655">
        <v>1</v>
      </c>
      <c r="H1655" t="s">
        <v>2380</v>
      </c>
      <c r="I1655" s="10" t="str">
        <f>IF(B1655&lt;18.5,"Underweight",IF(B1655&lt;25,"Normalweight",IF(B1655&lt;30,"Overweight","Obesity")))</f>
        <v>Obesity</v>
      </c>
      <c r="J1655" s="10" t="str">
        <f t="shared" si="24"/>
        <v>Normal</v>
      </c>
    </row>
    <row r="1656" spans="1:10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  <c r="I1656" s="10" t="str">
        <f>IF(B1656&lt;18.5,"Underweight",IF(B1656&lt;25,"Normalweight",IF(B1656&lt;30,"Overweight","Obesity")))</f>
        <v>Normalweight</v>
      </c>
      <c r="J1656" s="10" t="str">
        <f t="shared" si="24"/>
        <v>Prediabetes</v>
      </c>
    </row>
    <row r="1657" spans="1:10" x14ac:dyDescent="0.3">
      <c r="A1657" t="s">
        <v>715</v>
      </c>
      <c r="B1657">
        <v>23.65</v>
      </c>
      <c r="C1657">
        <v>5.75</v>
      </c>
      <c r="D1657" t="s">
        <v>2381</v>
      </c>
      <c r="E1657" t="s">
        <v>2380</v>
      </c>
      <c r="F1657" t="s">
        <v>2380</v>
      </c>
      <c r="G1657">
        <v>0</v>
      </c>
      <c r="H1657" t="s">
        <v>2380</v>
      </c>
      <c r="I1657" s="10" t="str">
        <f>IF(B1657&lt;18.5,"Underweight",IF(B1657&lt;25,"Normalweight",IF(B1657&lt;30,"Overweight","Obesity")))</f>
        <v>Normalweight</v>
      </c>
      <c r="J1657" s="10" t="str">
        <f t="shared" si="24"/>
        <v>Normal</v>
      </c>
    </row>
    <row r="1658" spans="1:10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  <c r="I1658" s="10" t="str">
        <f>IF(B1658&lt;18.5,"Underweight",IF(B1658&lt;25,"Normalweight",IF(B1658&lt;30,"Overweight","Obesity")))</f>
        <v>Obesity</v>
      </c>
      <c r="J1658" s="10" t="str">
        <f t="shared" si="24"/>
        <v>Prediabetes</v>
      </c>
    </row>
    <row r="1659" spans="1:10" x14ac:dyDescent="0.3">
      <c r="A1659" t="s">
        <v>713</v>
      </c>
      <c r="B1659">
        <v>31.98</v>
      </c>
      <c r="C1659">
        <v>4.46</v>
      </c>
      <c r="D1659" t="s">
        <v>2381</v>
      </c>
      <c r="E1659" t="s">
        <v>2380</v>
      </c>
      <c r="F1659" t="s">
        <v>2380</v>
      </c>
      <c r="G1659">
        <v>1</v>
      </c>
      <c r="H1659" t="s">
        <v>2380</v>
      </c>
      <c r="I1659" s="10" t="str">
        <f>IF(B1659&lt;18.5,"Underweight",IF(B1659&lt;25,"Normalweight",IF(B1659&lt;30,"Overweight","Obesity")))</f>
        <v>Obesity</v>
      </c>
      <c r="J1659" s="10" t="str">
        <f t="shared" si="24"/>
        <v>Normal</v>
      </c>
    </row>
    <row r="1660" spans="1:10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  <c r="I1660" s="10" t="str">
        <f>IF(B1660&lt;18.5,"Underweight",IF(B1660&lt;25,"Normalweight",IF(B1660&lt;30,"Overweight","Obesity")))</f>
        <v>Obesity</v>
      </c>
      <c r="J1660" s="10" t="str">
        <f t="shared" si="24"/>
        <v>Normal</v>
      </c>
    </row>
    <row r="1661" spans="1:10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>
        <v>0</v>
      </c>
      <c r="H1661" t="s">
        <v>2380</v>
      </c>
      <c r="I1661" s="10" t="str">
        <f>IF(B1661&lt;18.5,"Underweight",IF(B1661&lt;25,"Normalweight",IF(B1661&lt;30,"Overweight","Obesity")))</f>
        <v>Underweight</v>
      </c>
      <c r="J1661" s="10" t="str">
        <f>IF(C1660&lt;5.7,"Normal",IF(C1660&lt;6.5,"Prediabetes","Diabetes"))</f>
        <v>Prediabetes</v>
      </c>
    </row>
    <row r="1662" spans="1:10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>
        <v>0</v>
      </c>
      <c r="H1662" t="s">
        <v>2380</v>
      </c>
      <c r="I1662" s="10" t="str">
        <f>IF(B1662&lt;18.5,"Underweight",IF(B1662&lt;25,"Normalweight",IF(B1662&lt;30,"Overweight","Obesity")))</f>
        <v>Obesity</v>
      </c>
      <c r="J1662" s="10" t="str">
        <f t="shared" si="24"/>
        <v>Diabetes</v>
      </c>
    </row>
    <row r="1663" spans="1:10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  <c r="I1663" s="10" t="str">
        <f>IF(B1663&lt;18.5,"Underweight",IF(B1663&lt;25,"Normalweight",IF(B1663&lt;30,"Overweight","Obesity")))</f>
        <v>Underweight</v>
      </c>
      <c r="J1663" s="10" t="str">
        <f t="shared" si="24"/>
        <v>Diabetes</v>
      </c>
    </row>
    <row r="1664" spans="1:10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>
        <v>0</v>
      </c>
      <c r="H1664" t="s">
        <v>2380</v>
      </c>
      <c r="I1664" s="10" t="str">
        <f>IF(B1664&lt;18.5,"Underweight",IF(B1664&lt;25,"Normalweight",IF(B1664&lt;30,"Overweight","Obesity")))</f>
        <v>Normalweight</v>
      </c>
      <c r="J1664" s="10" t="str">
        <f t="shared" si="24"/>
        <v>Normal</v>
      </c>
    </row>
    <row r="1665" spans="1:10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2381</v>
      </c>
      <c r="F1665" t="s">
        <v>2380</v>
      </c>
      <c r="G1665">
        <v>1</v>
      </c>
      <c r="H1665" t="s">
        <v>2380</v>
      </c>
      <c r="I1665" s="10" t="str">
        <f>IF(B1665&lt;18.5,"Underweight",IF(B1665&lt;25,"Normalweight",IF(B1665&lt;30,"Overweight","Obesity")))</f>
        <v>Obesity</v>
      </c>
      <c r="J1665" s="10" t="str">
        <f t="shared" si="24"/>
        <v>Prediabetes</v>
      </c>
    </row>
    <row r="1666" spans="1:10" x14ac:dyDescent="0.3">
      <c r="A1666" t="s">
        <v>706</v>
      </c>
      <c r="B1666">
        <v>42.655000000000001</v>
      </c>
      <c r="C1666">
        <v>5.94</v>
      </c>
      <c r="D1666" t="s">
        <v>2381</v>
      </c>
      <c r="E1666" t="s">
        <v>2380</v>
      </c>
      <c r="F1666" t="s">
        <v>2382</v>
      </c>
      <c r="G1666">
        <v>1</v>
      </c>
      <c r="H1666" t="s">
        <v>2380</v>
      </c>
      <c r="I1666" s="10" t="str">
        <f>IF(B1666&lt;18.5,"Underweight",IF(B1666&lt;25,"Normalweight",IF(B1666&lt;30,"Overweight","Obesity")))</f>
        <v>Obesity</v>
      </c>
      <c r="J1666" s="10" t="str">
        <f t="shared" ref="J1666:J1729" si="25">IF(C1665&lt;5.7,"Normal",IF(C1665&lt;6.5,"Prediabetes","Diabetes"))</f>
        <v>Normal</v>
      </c>
    </row>
    <row r="1667" spans="1:10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2382</v>
      </c>
      <c r="G1667">
        <v>1</v>
      </c>
      <c r="H1667" t="s">
        <v>2380</v>
      </c>
      <c r="I1667" s="10" t="str">
        <f>IF(B1667&lt;18.5,"Underweight",IF(B1667&lt;25,"Normalweight",IF(B1667&lt;30,"Overweight","Obesity")))</f>
        <v>Obesity</v>
      </c>
      <c r="J1667" s="10" t="str">
        <f t="shared" si="25"/>
        <v>Prediabetes</v>
      </c>
    </row>
    <row r="1668" spans="1:10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  <c r="I1668" s="10" t="str">
        <f>IF(B1668&lt;18.5,"Underweight",IF(B1668&lt;25,"Normalweight",IF(B1668&lt;30,"Overweight","Obesity")))</f>
        <v>Underweight</v>
      </c>
      <c r="J1668" s="10" t="str">
        <f t="shared" si="25"/>
        <v>Normal</v>
      </c>
    </row>
    <row r="1669" spans="1:10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  <c r="I1669" s="10" t="str">
        <f>IF(B1669&lt;18.5,"Underweight",IF(B1669&lt;25,"Normalweight",IF(B1669&lt;30,"Overweight","Obesity")))</f>
        <v>Obesity</v>
      </c>
      <c r="J1669" s="10" t="str">
        <f t="shared" si="25"/>
        <v>Prediabetes</v>
      </c>
    </row>
    <row r="1670" spans="1:10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>
        <v>0</v>
      </c>
      <c r="H1670" t="s">
        <v>2380</v>
      </c>
      <c r="I1670" s="10" t="str">
        <f>IF(B1670&lt;18.5,"Underweight",IF(B1670&lt;25,"Normalweight",IF(B1670&lt;30,"Overweight","Obesity")))</f>
        <v>Underweight</v>
      </c>
      <c r="J1670" s="10" t="str">
        <f t="shared" si="25"/>
        <v>Normal</v>
      </c>
    </row>
    <row r="1671" spans="1:10" x14ac:dyDescent="0.3">
      <c r="A1671" t="s">
        <v>701</v>
      </c>
      <c r="B1671">
        <v>40.26</v>
      </c>
      <c r="C1671">
        <v>9.92</v>
      </c>
      <c r="D1671" t="s">
        <v>2381</v>
      </c>
      <c r="E1671" t="s">
        <v>2380</v>
      </c>
      <c r="F1671" t="s">
        <v>2380</v>
      </c>
      <c r="G1671">
        <v>0</v>
      </c>
      <c r="H1671" t="s">
        <v>2380</v>
      </c>
      <c r="I1671" s="10" t="str">
        <f>IF(B1671&lt;18.5,"Underweight",IF(B1671&lt;25,"Normalweight",IF(B1671&lt;30,"Overweight","Obesity")))</f>
        <v>Obesity</v>
      </c>
      <c r="J1671" s="10" t="str">
        <f>IF(C1670&lt;5.7,"Normal",IF(C1670&lt;6.5,"Prediabetes","Diabetes"))</f>
        <v>Diabetes</v>
      </c>
    </row>
    <row r="1672" spans="1:10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2382</v>
      </c>
      <c r="G1672">
        <v>1</v>
      </c>
      <c r="H1672" t="s">
        <v>2380</v>
      </c>
      <c r="I1672" s="10" t="str">
        <f>IF(B1672&lt;18.5,"Underweight",IF(B1672&lt;25,"Normalweight",IF(B1672&lt;30,"Overweight","Obesity")))</f>
        <v>Overweight</v>
      </c>
      <c r="J1672" s="10" t="str">
        <f t="shared" si="25"/>
        <v>Diabetes</v>
      </c>
    </row>
    <row r="1673" spans="1:10" x14ac:dyDescent="0.3">
      <c r="A1673" t="s">
        <v>699</v>
      </c>
      <c r="B1673">
        <v>33.549999999999997</v>
      </c>
      <c r="C1673">
        <v>10.9</v>
      </c>
      <c r="D1673" t="s">
        <v>2381</v>
      </c>
      <c r="E1673" t="s">
        <v>2380</v>
      </c>
      <c r="F1673" t="s">
        <v>2380</v>
      </c>
      <c r="G1673">
        <v>0</v>
      </c>
      <c r="H1673" t="s">
        <v>2380</v>
      </c>
      <c r="I1673" s="10" t="str">
        <f>IF(B1673&lt;18.5,"Underweight",IF(B1673&lt;25,"Normalweight",IF(B1673&lt;30,"Overweight","Obesity")))</f>
        <v>Obesity</v>
      </c>
      <c r="J1673" s="10" t="str">
        <f t="shared" si="25"/>
        <v>Prediabetes</v>
      </c>
    </row>
    <row r="1674" spans="1:10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>
        <v>0</v>
      </c>
      <c r="H1674" t="s">
        <v>2380</v>
      </c>
      <c r="I1674" s="10" t="str">
        <f>IF(B1674&lt;18.5,"Underweight",IF(B1674&lt;25,"Normalweight",IF(B1674&lt;30,"Overweight","Obesity")))</f>
        <v>Underweight</v>
      </c>
      <c r="J1674" s="10" t="str">
        <f t="shared" si="25"/>
        <v>Diabetes</v>
      </c>
    </row>
    <row r="1675" spans="1:10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  <c r="I1675" s="10" t="str">
        <f>IF(B1675&lt;18.5,"Underweight",IF(B1675&lt;25,"Normalweight",IF(B1675&lt;30,"Overweight","Obesity")))</f>
        <v>Normalweight</v>
      </c>
      <c r="J1675" s="10" t="str">
        <f t="shared" si="25"/>
        <v>Diabetes</v>
      </c>
    </row>
    <row r="1676" spans="1:10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  <c r="I1676" s="10" t="str">
        <f>IF(B1676&lt;18.5,"Underweight",IF(B1676&lt;25,"Normalweight",IF(B1676&lt;30,"Overweight","Obesity")))</f>
        <v>Underweight</v>
      </c>
      <c r="J1676" s="10" t="str">
        <f t="shared" si="25"/>
        <v>Normal</v>
      </c>
    </row>
    <row r="1677" spans="1:10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  <c r="I1677" s="10" t="str">
        <f>IF(B1677&lt;18.5,"Underweight",IF(B1677&lt;25,"Normalweight",IF(B1677&lt;30,"Overweight","Obesity")))</f>
        <v>Normalweight</v>
      </c>
      <c r="J1677" s="10" t="str">
        <f t="shared" si="25"/>
        <v>Normal</v>
      </c>
    </row>
    <row r="1678" spans="1:10" x14ac:dyDescent="0.3">
      <c r="A1678" t="s">
        <v>694</v>
      </c>
      <c r="B1678">
        <v>41.8</v>
      </c>
      <c r="C1678">
        <v>5.82</v>
      </c>
      <c r="D1678" t="s">
        <v>2381</v>
      </c>
      <c r="E1678" t="s">
        <v>2380</v>
      </c>
      <c r="F1678" t="s">
        <v>2382</v>
      </c>
      <c r="G1678">
        <v>1</v>
      </c>
      <c r="H1678" t="s">
        <v>2380</v>
      </c>
      <c r="I1678" s="10" t="str">
        <f>IF(B1678&lt;18.5,"Underweight",IF(B1678&lt;25,"Normalweight",IF(B1678&lt;30,"Overweight","Obesity")))</f>
        <v>Obesity</v>
      </c>
      <c r="J1678" s="10" t="str">
        <f t="shared" si="25"/>
        <v>Normal</v>
      </c>
    </row>
    <row r="1679" spans="1:10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>
        <v>0</v>
      </c>
      <c r="H1679" t="s">
        <v>2380</v>
      </c>
      <c r="I1679" s="10" t="str">
        <f>IF(B1679&lt;18.5,"Underweight",IF(B1679&lt;25,"Normalweight",IF(B1679&lt;30,"Overweight","Obesity")))</f>
        <v>Normalweight</v>
      </c>
      <c r="J1679" s="10" t="str">
        <f t="shared" si="25"/>
        <v>Prediabetes</v>
      </c>
    </row>
    <row r="1680" spans="1:10" x14ac:dyDescent="0.3">
      <c r="A1680" t="s">
        <v>692</v>
      </c>
      <c r="B1680">
        <v>32.799999999999997</v>
      </c>
      <c r="C1680">
        <v>6.16</v>
      </c>
      <c r="D1680" t="s">
        <v>2381</v>
      </c>
      <c r="E1680" t="s">
        <v>2380</v>
      </c>
      <c r="F1680" t="s">
        <v>2382</v>
      </c>
      <c r="G1680">
        <v>1</v>
      </c>
      <c r="H1680" t="s">
        <v>2380</v>
      </c>
      <c r="I1680" s="10" t="str">
        <f>IF(B1680&lt;18.5,"Underweight",IF(B1680&lt;25,"Normalweight",IF(B1680&lt;30,"Overweight","Obesity")))</f>
        <v>Obesity</v>
      </c>
      <c r="J1680" s="10" t="str">
        <f t="shared" si="25"/>
        <v>Diabetes</v>
      </c>
    </row>
    <row r="1681" spans="1:10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  <c r="I1681" s="10" t="str">
        <f>IF(B1681&lt;18.5,"Underweight",IF(B1681&lt;25,"Normalweight",IF(B1681&lt;30,"Overweight","Obesity")))</f>
        <v>Obesity</v>
      </c>
      <c r="J1681" s="10" t="str">
        <f>IF(C1680&lt;5.7,"Normal",IF(C1680&lt;6.5,"Prediabetes","Diabetes"))</f>
        <v>Prediabetes</v>
      </c>
    </row>
    <row r="1682" spans="1:10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>
        <v>0</v>
      </c>
      <c r="H1682" t="s">
        <v>2380</v>
      </c>
      <c r="I1682" s="10" t="str">
        <f>IF(B1682&lt;18.5,"Underweight",IF(B1682&lt;25,"Normalweight",IF(B1682&lt;30,"Overweight","Obesity")))</f>
        <v>Normalweight</v>
      </c>
      <c r="J1682" s="10" t="str">
        <f t="shared" si="25"/>
        <v>Normal</v>
      </c>
    </row>
    <row r="1683" spans="1:10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>
        <v>0</v>
      </c>
      <c r="H1683" t="s">
        <v>2380</v>
      </c>
      <c r="I1683" s="10" t="str">
        <f>IF(B1683&lt;18.5,"Underweight",IF(B1683&lt;25,"Normalweight",IF(B1683&lt;30,"Overweight","Obesity")))</f>
        <v>Normalweight</v>
      </c>
      <c r="J1683" s="10" t="str">
        <f t="shared" si="25"/>
        <v>Prediabetes</v>
      </c>
    </row>
    <row r="1684" spans="1:10" x14ac:dyDescent="0.3">
      <c r="A1684" t="s">
        <v>688</v>
      </c>
      <c r="B1684">
        <v>33.25</v>
      </c>
      <c r="C1684">
        <v>5.62</v>
      </c>
      <c r="D1684" t="s">
        <v>2381</v>
      </c>
      <c r="E1684" t="s">
        <v>2380</v>
      </c>
      <c r="F1684" t="s">
        <v>2380</v>
      </c>
      <c r="G1684">
        <v>1</v>
      </c>
      <c r="H1684" t="s">
        <v>2380</v>
      </c>
      <c r="I1684" s="10" t="str">
        <f>IF(B1684&lt;18.5,"Underweight",IF(B1684&lt;25,"Normalweight",IF(B1684&lt;30,"Overweight","Obesity")))</f>
        <v>Obesity</v>
      </c>
      <c r="J1684" s="10" t="str">
        <f t="shared" si="25"/>
        <v>Diabetes</v>
      </c>
    </row>
    <row r="1685" spans="1:10" x14ac:dyDescent="0.3">
      <c r="A1685" t="s">
        <v>687</v>
      </c>
      <c r="B1685">
        <v>21.37</v>
      </c>
      <c r="C1685">
        <v>4.54</v>
      </c>
      <c r="D1685" t="s">
        <v>2381</v>
      </c>
      <c r="E1685" t="s">
        <v>2380</v>
      </c>
      <c r="F1685" t="s">
        <v>2382</v>
      </c>
      <c r="G1685">
        <v>1</v>
      </c>
      <c r="H1685" t="s">
        <v>2380</v>
      </c>
      <c r="I1685" s="10" t="str">
        <f>IF(B1685&lt;18.5,"Underweight",IF(B1685&lt;25,"Normalweight",IF(B1685&lt;30,"Overweight","Obesity")))</f>
        <v>Normalweight</v>
      </c>
      <c r="J1685" s="10" t="str">
        <f t="shared" si="25"/>
        <v>Normal</v>
      </c>
    </row>
    <row r="1686" spans="1:10" x14ac:dyDescent="0.3">
      <c r="A1686" t="s">
        <v>686</v>
      </c>
      <c r="B1686">
        <v>34.43</v>
      </c>
      <c r="C1686">
        <v>8.6199999999999992</v>
      </c>
      <c r="D1686" t="s">
        <v>2381</v>
      </c>
      <c r="E1686" t="s">
        <v>2380</v>
      </c>
      <c r="F1686" t="s">
        <v>2380</v>
      </c>
      <c r="G1686">
        <v>1</v>
      </c>
      <c r="H1686" t="s">
        <v>2380</v>
      </c>
      <c r="I1686" s="10" t="str">
        <f>IF(B1686&lt;18.5,"Underweight",IF(B1686&lt;25,"Normalweight",IF(B1686&lt;30,"Overweight","Obesity")))</f>
        <v>Obesity</v>
      </c>
      <c r="J1686" s="10" t="str">
        <f t="shared" si="25"/>
        <v>Normal</v>
      </c>
    </row>
    <row r="1687" spans="1:10" x14ac:dyDescent="0.3">
      <c r="A1687" t="s">
        <v>685</v>
      </c>
      <c r="B1687">
        <v>20.86</v>
      </c>
      <c r="C1687">
        <v>4.3600000000000003</v>
      </c>
      <c r="D1687" t="s">
        <v>2381</v>
      </c>
      <c r="E1687" t="s">
        <v>2380</v>
      </c>
      <c r="F1687" t="s">
        <v>2380</v>
      </c>
      <c r="G1687">
        <v>0</v>
      </c>
      <c r="H1687" t="s">
        <v>2380</v>
      </c>
      <c r="I1687" s="10" t="str">
        <f>IF(B1687&lt;18.5,"Underweight",IF(B1687&lt;25,"Normalweight",IF(B1687&lt;30,"Overweight","Obesity")))</f>
        <v>Normalweight</v>
      </c>
      <c r="J1687" s="10" t="str">
        <f t="shared" si="25"/>
        <v>Diabetes</v>
      </c>
    </row>
    <row r="1688" spans="1:10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>
        <v>0</v>
      </c>
      <c r="H1688" t="s">
        <v>2380</v>
      </c>
      <c r="I1688" s="10" t="str">
        <f>IF(B1688&lt;18.5,"Underweight",IF(B1688&lt;25,"Normalweight",IF(B1688&lt;30,"Overweight","Obesity")))</f>
        <v>Underweight</v>
      </c>
      <c r="J1688" s="10" t="str">
        <f t="shared" si="25"/>
        <v>Normal</v>
      </c>
    </row>
    <row r="1689" spans="1:10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>
        <v>0</v>
      </c>
      <c r="H1689" t="s">
        <v>2380</v>
      </c>
      <c r="I1689" s="10" t="str">
        <f>IF(B1689&lt;18.5,"Underweight",IF(B1689&lt;25,"Normalweight",IF(B1689&lt;30,"Overweight","Obesity")))</f>
        <v>Obesity</v>
      </c>
      <c r="J1689" s="10" t="str">
        <f t="shared" si="25"/>
        <v>Diabetes</v>
      </c>
    </row>
    <row r="1690" spans="1:10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>
        <v>0</v>
      </c>
      <c r="H1690" t="s">
        <v>2380</v>
      </c>
      <c r="I1690" s="10" t="str">
        <f>IF(B1690&lt;18.5,"Underweight",IF(B1690&lt;25,"Normalweight",IF(B1690&lt;30,"Overweight","Obesity")))</f>
        <v>Underweight</v>
      </c>
      <c r="J1690" s="10" t="str">
        <f t="shared" si="25"/>
        <v>Normal</v>
      </c>
    </row>
    <row r="1691" spans="1:10" x14ac:dyDescent="0.3">
      <c r="A1691" t="s">
        <v>681</v>
      </c>
      <c r="B1691">
        <v>22.13</v>
      </c>
      <c r="C1691">
        <v>9.1999999999999993</v>
      </c>
      <c r="D1691" t="s">
        <v>2381</v>
      </c>
      <c r="E1691" t="s">
        <v>2380</v>
      </c>
      <c r="F1691" t="s">
        <v>2380</v>
      </c>
      <c r="G1691">
        <v>0</v>
      </c>
      <c r="H1691" t="s">
        <v>2380</v>
      </c>
      <c r="I1691" s="10" t="str">
        <f>IF(B1691&lt;18.5,"Underweight",IF(B1691&lt;25,"Normalweight",IF(B1691&lt;30,"Overweight","Obesity")))</f>
        <v>Normalweight</v>
      </c>
      <c r="J1691" s="10" t="str">
        <f>IF(C1690&lt;5.7,"Normal",IF(C1690&lt;6.5,"Prediabetes","Diabetes"))</f>
        <v>Normal</v>
      </c>
    </row>
    <row r="1692" spans="1:10" x14ac:dyDescent="0.3">
      <c r="A1692" t="s">
        <v>680</v>
      </c>
      <c r="B1692">
        <v>22.51</v>
      </c>
      <c r="C1692">
        <v>6.08</v>
      </c>
      <c r="D1692" t="s">
        <v>2381</v>
      </c>
      <c r="E1692" t="s">
        <v>2380</v>
      </c>
      <c r="F1692" t="s">
        <v>2380</v>
      </c>
      <c r="G1692">
        <v>1</v>
      </c>
      <c r="H1692" t="s">
        <v>2380</v>
      </c>
      <c r="I1692" s="10" t="str">
        <f>IF(B1692&lt;18.5,"Underweight",IF(B1692&lt;25,"Normalweight",IF(B1692&lt;30,"Overweight","Obesity")))</f>
        <v>Normalweight</v>
      </c>
      <c r="J1692" s="10" t="str">
        <f t="shared" si="25"/>
        <v>Diabetes</v>
      </c>
    </row>
    <row r="1693" spans="1:10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  <c r="I1693" s="10" t="str">
        <f>IF(B1693&lt;18.5,"Underweight",IF(B1693&lt;25,"Normalweight",IF(B1693&lt;30,"Overweight","Obesity")))</f>
        <v>Obesity</v>
      </c>
      <c r="J1693" s="10" t="str">
        <f t="shared" si="25"/>
        <v>Prediabetes</v>
      </c>
    </row>
    <row r="1694" spans="1:10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  <c r="I1694" s="10" t="str">
        <f>IF(B1694&lt;18.5,"Underweight",IF(B1694&lt;25,"Normalweight",IF(B1694&lt;30,"Overweight","Obesity")))</f>
        <v>Overweight</v>
      </c>
      <c r="J1694" s="10" t="str">
        <f t="shared" si="25"/>
        <v>Normal</v>
      </c>
    </row>
    <row r="1695" spans="1:10" x14ac:dyDescent="0.3">
      <c r="A1695" t="s">
        <v>677</v>
      </c>
      <c r="B1695">
        <v>29.92</v>
      </c>
      <c r="C1695">
        <v>9.07</v>
      </c>
      <c r="D1695" t="s">
        <v>2381</v>
      </c>
      <c r="E1695" t="s">
        <v>2380</v>
      </c>
      <c r="F1695" t="s">
        <v>2380</v>
      </c>
      <c r="G1695">
        <v>1</v>
      </c>
      <c r="H1695" t="s">
        <v>2380</v>
      </c>
      <c r="I1695" s="10" t="str">
        <f>IF(B1695&lt;18.5,"Underweight",IF(B1695&lt;25,"Normalweight",IF(B1695&lt;30,"Overweight","Obesity")))</f>
        <v>Overweight</v>
      </c>
      <c r="J1695" s="10" t="str">
        <f t="shared" si="25"/>
        <v>Normal</v>
      </c>
    </row>
    <row r="1696" spans="1:10" x14ac:dyDescent="0.3">
      <c r="A1696" t="s">
        <v>676</v>
      </c>
      <c r="B1696">
        <v>25.9</v>
      </c>
      <c r="C1696">
        <v>9.1199999999999992</v>
      </c>
      <c r="D1696" t="s">
        <v>2381</v>
      </c>
      <c r="E1696" t="s">
        <v>2380</v>
      </c>
      <c r="F1696" t="s">
        <v>2380</v>
      </c>
      <c r="G1696">
        <v>1</v>
      </c>
      <c r="H1696" t="s">
        <v>2380</v>
      </c>
      <c r="I1696" s="10" t="str">
        <f>IF(B1696&lt;18.5,"Underweight",IF(B1696&lt;25,"Normalweight",IF(B1696&lt;30,"Overweight","Obesity")))</f>
        <v>Overweight</v>
      </c>
      <c r="J1696" s="10" t="str">
        <f t="shared" si="25"/>
        <v>Diabetes</v>
      </c>
    </row>
    <row r="1697" spans="1:10" x14ac:dyDescent="0.3">
      <c r="A1697" t="s">
        <v>675</v>
      </c>
      <c r="B1697">
        <v>27.74</v>
      </c>
      <c r="C1697">
        <v>7.32</v>
      </c>
      <c r="D1697" t="s">
        <v>2381</v>
      </c>
      <c r="E1697" t="s">
        <v>2380</v>
      </c>
      <c r="F1697" t="s">
        <v>2380</v>
      </c>
      <c r="G1697">
        <v>1</v>
      </c>
      <c r="H1697" t="s">
        <v>2380</v>
      </c>
      <c r="I1697" s="10" t="str">
        <f>IF(B1697&lt;18.5,"Underweight",IF(B1697&lt;25,"Normalweight",IF(B1697&lt;30,"Overweight","Obesity")))</f>
        <v>Overweight</v>
      </c>
      <c r="J1697" s="10" t="str">
        <f t="shared" si="25"/>
        <v>Diabetes</v>
      </c>
    </row>
    <row r="1698" spans="1:10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  <c r="I1698" s="10" t="str">
        <f>IF(B1698&lt;18.5,"Underweight",IF(B1698&lt;25,"Normalweight",IF(B1698&lt;30,"Overweight","Obesity")))</f>
        <v>Underweight</v>
      </c>
      <c r="J1698" s="10" t="str">
        <f t="shared" si="25"/>
        <v>Diabetes</v>
      </c>
    </row>
    <row r="1699" spans="1:10" x14ac:dyDescent="0.3">
      <c r="A1699" t="s">
        <v>673</v>
      </c>
      <c r="B1699">
        <v>19.855</v>
      </c>
      <c r="C1699">
        <v>6.64</v>
      </c>
      <c r="D1699" t="s">
        <v>2381</v>
      </c>
      <c r="E1699" t="s">
        <v>2380</v>
      </c>
      <c r="F1699" t="s">
        <v>2380</v>
      </c>
      <c r="G1699">
        <v>1</v>
      </c>
      <c r="H1699" t="s">
        <v>2380</v>
      </c>
      <c r="I1699" s="10" t="str">
        <f>IF(B1699&lt;18.5,"Underweight",IF(B1699&lt;25,"Normalweight",IF(B1699&lt;30,"Overweight","Obesity")))</f>
        <v>Normalweight</v>
      </c>
      <c r="J1699" s="10" t="str">
        <f t="shared" si="25"/>
        <v>Diabetes</v>
      </c>
    </row>
    <row r="1700" spans="1:10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>
        <v>0</v>
      </c>
      <c r="H1700" t="s">
        <v>2380</v>
      </c>
      <c r="I1700" s="10" t="str">
        <f>IF(B1700&lt;18.5,"Underweight",IF(B1700&lt;25,"Normalweight",IF(B1700&lt;30,"Overweight","Obesity")))</f>
        <v>Obesity</v>
      </c>
      <c r="J1700" s="10" t="str">
        <f t="shared" si="25"/>
        <v>Diabetes</v>
      </c>
    </row>
    <row r="1701" spans="1:10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>
        <v>0</v>
      </c>
      <c r="H1701" t="s">
        <v>2380</v>
      </c>
      <c r="I1701" s="10" t="str">
        <f>IF(B1701&lt;18.5,"Underweight",IF(B1701&lt;25,"Normalweight",IF(B1701&lt;30,"Overweight","Obesity")))</f>
        <v>Underweight</v>
      </c>
      <c r="J1701" s="10" t="str">
        <f>IF(C1700&lt;5.7,"Normal",IF(C1700&lt;6.5,"Prediabetes","Diabetes"))</f>
        <v>Prediabetes</v>
      </c>
    </row>
    <row r="1702" spans="1:10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  <c r="I1702" s="10" t="str">
        <f>IF(B1702&lt;18.5,"Underweight",IF(B1702&lt;25,"Normalweight",IF(B1702&lt;30,"Overweight","Obesity")))</f>
        <v>Obesity</v>
      </c>
      <c r="J1702" s="10" t="str">
        <f>IF(C1701&lt;5.7,"Normal",IF(C1701&lt;6.5,"Prediabetes","Diabetes"))</f>
        <v>Diabetes</v>
      </c>
    </row>
    <row r="1703" spans="1:10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>
        <v>0</v>
      </c>
      <c r="H1703" t="s">
        <v>2380</v>
      </c>
      <c r="I1703" s="10" t="str">
        <f>IF(B1703&lt;18.5,"Underweight",IF(B1703&lt;25,"Normalweight",IF(B1703&lt;30,"Overweight","Obesity")))</f>
        <v>Obesity</v>
      </c>
      <c r="J1703" s="10" t="str">
        <f>IF(C1702&lt;5.7,"Normal",IF(C1702&lt;6.5,"Prediabetes","Diabetes"))</f>
        <v>Normal</v>
      </c>
    </row>
    <row r="1704" spans="1:10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>
        <v>0</v>
      </c>
      <c r="H1704" t="s">
        <v>2380</v>
      </c>
      <c r="I1704" s="10" t="str">
        <f>IF(B1704&lt;18.5,"Underweight",IF(B1704&lt;25,"Normalweight",IF(B1704&lt;30,"Overweight","Obesity")))</f>
        <v>Overweight</v>
      </c>
      <c r="J1704" s="10" t="str">
        <f>IF(C1703&lt;5.7,"Normal",IF(C1703&lt;6.5,"Prediabetes","Diabetes"))</f>
        <v>Prediabetes</v>
      </c>
    </row>
    <row r="1705" spans="1:10" x14ac:dyDescent="0.3">
      <c r="A1705" t="s">
        <v>667</v>
      </c>
      <c r="B1705">
        <v>15.2</v>
      </c>
      <c r="C1705">
        <v>7.81</v>
      </c>
      <c r="D1705" t="s">
        <v>2381</v>
      </c>
      <c r="E1705" t="s">
        <v>2380</v>
      </c>
      <c r="F1705" t="s">
        <v>2380</v>
      </c>
      <c r="G1705">
        <v>1</v>
      </c>
      <c r="H1705" t="s">
        <v>2380</v>
      </c>
      <c r="I1705" s="10" t="str">
        <f>IF(B1705&lt;18.5,"Underweight",IF(B1705&lt;25,"Normalweight",IF(B1705&lt;30,"Overweight","Obesity")))</f>
        <v>Underweight</v>
      </c>
      <c r="J1705" s="10" t="str">
        <f>IF(C1704&lt;5.7,"Normal",IF(C1704&lt;6.5,"Prediabetes","Diabetes"))</f>
        <v>Normal</v>
      </c>
    </row>
    <row r="1706" spans="1:10" x14ac:dyDescent="0.3">
      <c r="A1706" t="s">
        <v>666</v>
      </c>
      <c r="B1706">
        <v>22.34</v>
      </c>
      <c r="C1706">
        <v>5.19</v>
      </c>
      <c r="D1706" t="s">
        <v>2381</v>
      </c>
      <c r="E1706" t="s">
        <v>2380</v>
      </c>
      <c r="F1706" t="s">
        <v>2380</v>
      </c>
      <c r="G1706">
        <v>0</v>
      </c>
      <c r="H1706" t="s">
        <v>2380</v>
      </c>
      <c r="I1706" s="10" t="str">
        <f>IF(B1706&lt;18.5,"Underweight",IF(B1706&lt;25,"Normalweight",IF(B1706&lt;30,"Overweight","Obesity")))</f>
        <v>Normalweight</v>
      </c>
      <c r="J1706" s="10" t="str">
        <f>IF(C1705&lt;5.7,"Normal",IF(C1705&lt;6.5,"Prediabetes","Diabetes"))</f>
        <v>Diabetes</v>
      </c>
    </row>
    <row r="1707" spans="1:10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  <c r="I1707" s="10" t="str">
        <f>IF(B1707&lt;18.5,"Underweight",IF(B1707&lt;25,"Normalweight",IF(B1707&lt;30,"Overweight","Obesity")))</f>
        <v>Obesity</v>
      </c>
      <c r="J1707" s="10" t="str">
        <f>IF(C1706&lt;5.7,"Normal",IF(C1706&lt;6.5,"Prediabetes","Diabetes"))</f>
        <v>Normal</v>
      </c>
    </row>
    <row r="1708" spans="1:10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  <c r="I1708" s="10" t="str">
        <f>IF(B1708&lt;18.5,"Underweight",IF(B1708&lt;25,"Normalweight",IF(B1708&lt;30,"Overweight","Obesity")))</f>
        <v>Obesity</v>
      </c>
      <c r="J1708" s="10" t="str">
        <f>IF(C1707&lt;5.7,"Normal",IF(C1707&lt;6.5,"Prediabetes","Diabetes"))</f>
        <v>Prediabetes</v>
      </c>
    </row>
    <row r="1709" spans="1:10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>
        <v>0</v>
      </c>
      <c r="H1709" t="s">
        <v>2380</v>
      </c>
      <c r="I1709" s="10" t="str">
        <f>IF(B1709&lt;18.5,"Underweight",IF(B1709&lt;25,"Normalweight",IF(B1709&lt;30,"Overweight","Obesity")))</f>
        <v>Overweight</v>
      </c>
      <c r="J1709" s="10" t="str">
        <f>IF(C1708&lt;5.7,"Normal",IF(C1708&lt;6.5,"Prediabetes","Diabetes"))</f>
        <v>Prediabetes</v>
      </c>
    </row>
    <row r="1710" spans="1:10" x14ac:dyDescent="0.3">
      <c r="A1710" t="s">
        <v>662</v>
      </c>
      <c r="B1710">
        <v>26.41</v>
      </c>
      <c r="C1710">
        <v>5.07</v>
      </c>
      <c r="D1710" t="s">
        <v>2381</v>
      </c>
      <c r="E1710" t="s">
        <v>2380</v>
      </c>
      <c r="F1710" t="s">
        <v>2380</v>
      </c>
      <c r="G1710">
        <v>1</v>
      </c>
      <c r="H1710" t="s">
        <v>2380</v>
      </c>
      <c r="I1710" s="10" t="str">
        <f>IF(B1710&lt;18.5,"Underweight",IF(B1710&lt;25,"Normalweight",IF(B1710&lt;30,"Overweight","Obesity")))</f>
        <v>Overweight</v>
      </c>
      <c r="J1710" s="10" t="str">
        <f>IF(C1709&lt;5.7,"Normal",IF(C1709&lt;6.5,"Prediabetes","Diabetes"))</f>
        <v>Normal</v>
      </c>
    </row>
    <row r="1711" spans="1:10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  <c r="I1711" s="10" t="str">
        <f>IF(B1711&lt;18.5,"Underweight",IF(B1711&lt;25,"Normalweight",IF(B1711&lt;30,"Overweight","Obesity")))</f>
        <v>Overweight</v>
      </c>
      <c r="J1711" s="10" t="str">
        <f>IF(C1710&lt;5.7,"Normal",IF(C1710&lt;6.5,"Prediabetes","Diabetes"))</f>
        <v>Normal</v>
      </c>
    </row>
    <row r="1712" spans="1:10" x14ac:dyDescent="0.3">
      <c r="A1712" t="s">
        <v>660</v>
      </c>
      <c r="B1712">
        <v>33.82</v>
      </c>
      <c r="C1712">
        <v>8.93</v>
      </c>
      <c r="D1712" t="s">
        <v>2381</v>
      </c>
      <c r="E1712" t="s">
        <v>2380</v>
      </c>
      <c r="F1712" t="s">
        <v>2380</v>
      </c>
      <c r="G1712">
        <v>1</v>
      </c>
      <c r="H1712" t="s">
        <v>2380</v>
      </c>
      <c r="I1712" s="10" t="str">
        <f>IF(B1712&lt;18.5,"Underweight",IF(B1712&lt;25,"Normalweight",IF(B1712&lt;30,"Overweight","Obesity")))</f>
        <v>Obesity</v>
      </c>
      <c r="J1712" s="10" t="str">
        <f t="shared" si="25"/>
        <v>Normal</v>
      </c>
    </row>
    <row r="1713" spans="1:10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>
        <v>0</v>
      </c>
      <c r="H1713" t="s">
        <v>2380</v>
      </c>
      <c r="I1713" s="10" t="str">
        <f>IF(B1713&lt;18.5,"Underweight",IF(B1713&lt;25,"Normalweight",IF(B1713&lt;30,"Overweight","Obesity")))</f>
        <v>Obesity</v>
      </c>
      <c r="J1713" s="10" t="str">
        <f t="shared" si="25"/>
        <v>Diabetes</v>
      </c>
    </row>
    <row r="1714" spans="1:10" x14ac:dyDescent="0.3">
      <c r="A1714" t="s">
        <v>658</v>
      </c>
      <c r="B1714">
        <v>30.875</v>
      </c>
      <c r="C1714">
        <v>9.5399999999999991</v>
      </c>
      <c r="D1714" t="s">
        <v>2381</v>
      </c>
      <c r="E1714" t="s">
        <v>2380</v>
      </c>
      <c r="F1714" t="s">
        <v>2380</v>
      </c>
      <c r="G1714">
        <v>1</v>
      </c>
      <c r="H1714" t="s">
        <v>2380</v>
      </c>
      <c r="I1714" s="10" t="str">
        <f>IF(B1714&lt;18.5,"Underweight",IF(B1714&lt;25,"Normalweight",IF(B1714&lt;30,"Overweight","Obesity")))</f>
        <v>Obesity</v>
      </c>
      <c r="J1714" s="10" t="str">
        <f t="shared" si="25"/>
        <v>Normal</v>
      </c>
    </row>
    <row r="1715" spans="1:10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>
        <v>0</v>
      </c>
      <c r="H1715" t="s">
        <v>2380</v>
      </c>
      <c r="I1715" s="10" t="str">
        <f>IF(B1715&lt;18.5,"Underweight",IF(B1715&lt;25,"Normalweight",IF(B1715&lt;30,"Overweight","Obesity")))</f>
        <v>Obesity</v>
      </c>
      <c r="J1715" s="10" t="str">
        <f t="shared" si="25"/>
        <v>Diabetes</v>
      </c>
    </row>
    <row r="1716" spans="1:10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>
        <v>0</v>
      </c>
      <c r="H1716" t="s">
        <v>2380</v>
      </c>
      <c r="I1716" s="10" t="str">
        <f>IF(B1716&lt;18.5,"Underweight",IF(B1716&lt;25,"Normalweight",IF(B1716&lt;30,"Overweight","Obesity")))</f>
        <v>Normalweight</v>
      </c>
      <c r="J1716" s="10" t="str">
        <f t="shared" si="25"/>
        <v>Prediabetes</v>
      </c>
    </row>
    <row r="1717" spans="1:10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  <c r="I1717" s="10" t="str">
        <f>IF(B1717&lt;18.5,"Underweight",IF(B1717&lt;25,"Normalweight",IF(B1717&lt;30,"Overweight","Obesity")))</f>
        <v>Underweight</v>
      </c>
      <c r="J1717" s="10" t="str">
        <f t="shared" si="25"/>
        <v>Normal</v>
      </c>
    </row>
    <row r="1718" spans="1:10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>
        <v>0</v>
      </c>
      <c r="H1718" t="s">
        <v>2380</v>
      </c>
      <c r="I1718" s="10" t="str">
        <f>IF(B1718&lt;18.5,"Underweight",IF(B1718&lt;25,"Normalweight",IF(B1718&lt;30,"Overweight","Obesity")))</f>
        <v>Obesity</v>
      </c>
      <c r="J1718" s="10" t="str">
        <f t="shared" si="25"/>
        <v>Normal</v>
      </c>
    </row>
    <row r="1719" spans="1:10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  <c r="I1719" s="10" t="str">
        <f>IF(B1719&lt;18.5,"Underweight",IF(B1719&lt;25,"Normalweight",IF(B1719&lt;30,"Overweight","Obesity")))</f>
        <v>Obesity</v>
      </c>
      <c r="J1719" s="10" t="str">
        <f t="shared" si="25"/>
        <v>Normal</v>
      </c>
    </row>
    <row r="1720" spans="1:10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>
        <v>0</v>
      </c>
      <c r="H1720" t="s">
        <v>2380</v>
      </c>
      <c r="I1720" s="10" t="str">
        <f>IF(B1720&lt;18.5,"Underweight",IF(B1720&lt;25,"Normalweight",IF(B1720&lt;30,"Overweight","Obesity")))</f>
        <v>Underweight</v>
      </c>
      <c r="J1720" s="10" t="str">
        <f t="shared" si="25"/>
        <v>Prediabetes</v>
      </c>
    </row>
    <row r="1721" spans="1:10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>
        <v>0</v>
      </c>
      <c r="H1721" t="s">
        <v>2380</v>
      </c>
      <c r="I1721" s="10" t="str">
        <f>IF(B1721&lt;18.5,"Underweight",IF(B1721&lt;25,"Normalweight",IF(B1721&lt;30,"Overweight","Obesity")))</f>
        <v>Overweight</v>
      </c>
      <c r="J1721" s="10" t="str">
        <f>IF(C1720&lt;5.7,"Normal",IF(C1720&lt;6.5,"Prediabetes","Diabetes"))</f>
        <v>Diabetes</v>
      </c>
    </row>
    <row r="1722" spans="1:10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2381</v>
      </c>
      <c r="F1722" t="s">
        <v>2380</v>
      </c>
      <c r="G1722">
        <v>1</v>
      </c>
      <c r="H1722" t="s">
        <v>2380</v>
      </c>
      <c r="I1722" s="10" t="str">
        <f>IF(B1722&lt;18.5,"Underweight",IF(B1722&lt;25,"Normalweight",IF(B1722&lt;30,"Overweight","Obesity")))</f>
        <v>Obesity</v>
      </c>
      <c r="J1722" s="10" t="str">
        <f t="shared" si="25"/>
        <v>Prediabetes</v>
      </c>
    </row>
    <row r="1723" spans="1:10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2381</v>
      </c>
      <c r="F1723" t="s">
        <v>2380</v>
      </c>
      <c r="G1723">
        <v>1</v>
      </c>
      <c r="H1723" t="s">
        <v>2380</v>
      </c>
      <c r="I1723" s="10" t="str">
        <f>IF(B1723&lt;18.5,"Underweight",IF(B1723&lt;25,"Normalweight",IF(B1723&lt;30,"Overweight","Obesity")))</f>
        <v>Obesity</v>
      </c>
      <c r="J1723" s="10" t="str">
        <f t="shared" si="25"/>
        <v>Normal</v>
      </c>
    </row>
    <row r="1724" spans="1:10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>
        <v>0</v>
      </c>
      <c r="H1724" t="s">
        <v>2380</v>
      </c>
      <c r="I1724" s="10" t="str">
        <f>IF(B1724&lt;18.5,"Underweight",IF(B1724&lt;25,"Normalweight",IF(B1724&lt;30,"Overweight","Obesity")))</f>
        <v>Underweight</v>
      </c>
      <c r="J1724" s="10" t="str">
        <f t="shared" si="25"/>
        <v>Prediabetes</v>
      </c>
    </row>
    <row r="1725" spans="1:10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  <c r="I1725" s="10" t="str">
        <f>IF(B1725&lt;18.5,"Underweight",IF(B1725&lt;25,"Normalweight",IF(B1725&lt;30,"Overweight","Obesity")))</f>
        <v>Normalweight</v>
      </c>
      <c r="J1725" s="10" t="str">
        <f t="shared" si="25"/>
        <v>Diabetes</v>
      </c>
    </row>
    <row r="1726" spans="1:10" x14ac:dyDescent="0.3">
      <c r="A1726" t="s">
        <v>646</v>
      </c>
      <c r="B1726">
        <v>30.02</v>
      </c>
      <c r="C1726">
        <v>7.63</v>
      </c>
      <c r="D1726" t="s">
        <v>2381</v>
      </c>
      <c r="E1726" t="s">
        <v>2380</v>
      </c>
      <c r="F1726" t="s">
        <v>2380</v>
      </c>
      <c r="G1726">
        <v>1</v>
      </c>
      <c r="H1726" t="s">
        <v>2380</v>
      </c>
      <c r="I1726" s="10" t="str">
        <f>IF(B1726&lt;18.5,"Underweight",IF(B1726&lt;25,"Normalweight",IF(B1726&lt;30,"Overweight","Obesity")))</f>
        <v>Obesity</v>
      </c>
      <c r="J1726" s="10" t="str">
        <f t="shared" si="25"/>
        <v>Prediabetes</v>
      </c>
    </row>
    <row r="1727" spans="1:10" x14ac:dyDescent="0.3">
      <c r="A1727" t="s">
        <v>645</v>
      </c>
      <c r="B1727">
        <v>26.885000000000002</v>
      </c>
      <c r="C1727">
        <v>8.66</v>
      </c>
      <c r="D1727" t="s">
        <v>2381</v>
      </c>
      <c r="E1727" t="s">
        <v>2380</v>
      </c>
      <c r="F1727" t="s">
        <v>2380</v>
      </c>
      <c r="G1727">
        <v>1</v>
      </c>
      <c r="H1727" t="s">
        <v>2380</v>
      </c>
      <c r="I1727" s="10" t="str">
        <f>IF(B1727&lt;18.5,"Underweight",IF(B1727&lt;25,"Normalweight",IF(B1727&lt;30,"Overweight","Obesity")))</f>
        <v>Overweight</v>
      </c>
      <c r="J1727" s="10" t="str">
        <f t="shared" si="25"/>
        <v>Diabetes</v>
      </c>
    </row>
    <row r="1728" spans="1:10" x14ac:dyDescent="0.3">
      <c r="A1728" t="s">
        <v>644</v>
      </c>
      <c r="B1728">
        <v>25.84</v>
      </c>
      <c r="C1728">
        <v>8.5500000000000007</v>
      </c>
      <c r="D1728" t="s">
        <v>2381</v>
      </c>
      <c r="E1728" t="s">
        <v>2380</v>
      </c>
      <c r="F1728" t="s">
        <v>2380</v>
      </c>
      <c r="G1728">
        <v>1</v>
      </c>
      <c r="H1728" t="s">
        <v>2380</v>
      </c>
      <c r="I1728" s="10" t="str">
        <f>IF(B1728&lt;18.5,"Underweight",IF(B1728&lt;25,"Normalweight",IF(B1728&lt;30,"Overweight","Obesity")))</f>
        <v>Overweight</v>
      </c>
      <c r="J1728" s="10" t="str">
        <f t="shared" si="25"/>
        <v>Diabetes</v>
      </c>
    </row>
    <row r="1729" spans="1:10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>
        <v>0</v>
      </c>
      <c r="H1729" t="s">
        <v>2380</v>
      </c>
      <c r="I1729" s="10" t="str">
        <f>IF(B1729&lt;18.5,"Underweight",IF(B1729&lt;25,"Normalweight",IF(B1729&lt;30,"Overweight","Obesity")))</f>
        <v>Overweight</v>
      </c>
      <c r="J1729" s="10" t="str">
        <f t="shared" si="25"/>
        <v>Diabetes</v>
      </c>
    </row>
    <row r="1730" spans="1:10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>
        <v>0</v>
      </c>
      <c r="H1730" t="s">
        <v>2380</v>
      </c>
      <c r="I1730" s="10" t="str">
        <f>IF(B1730&lt;18.5,"Underweight",IF(B1730&lt;25,"Normalweight",IF(B1730&lt;30,"Overweight","Obesity")))</f>
        <v>Normalweight</v>
      </c>
      <c r="J1730" s="10" t="str">
        <f t="shared" ref="J1730:J1793" si="26">IF(C1729&lt;5.7,"Normal",IF(C1729&lt;6.5,"Prediabetes","Diabetes"))</f>
        <v>Normal</v>
      </c>
    </row>
    <row r="1731" spans="1:10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>
        <v>0</v>
      </c>
      <c r="H1731" t="s">
        <v>2380</v>
      </c>
      <c r="I1731" s="10" t="str">
        <f>IF(B1731&lt;18.5,"Underweight",IF(B1731&lt;25,"Normalweight",IF(B1731&lt;30,"Overweight","Obesity")))</f>
        <v>Obesity</v>
      </c>
      <c r="J1731" s="10" t="str">
        <f>IF(C1730&lt;5.7,"Normal",IF(C1730&lt;6.5,"Prediabetes","Diabetes"))</f>
        <v>Prediabetes</v>
      </c>
    </row>
    <row r="1732" spans="1:10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  <c r="I1732" s="10" t="str">
        <f>IF(B1732&lt;18.5,"Underweight",IF(B1732&lt;25,"Normalweight",IF(B1732&lt;30,"Overweight","Obesity")))</f>
        <v>Obesity</v>
      </c>
      <c r="J1732" s="10" t="str">
        <f t="shared" si="26"/>
        <v>Normal</v>
      </c>
    </row>
    <row r="1733" spans="1:10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  <c r="I1733" s="10" t="str">
        <f>IF(B1733&lt;18.5,"Underweight",IF(B1733&lt;25,"Normalweight",IF(B1733&lt;30,"Overweight","Obesity")))</f>
        <v>Obesity</v>
      </c>
      <c r="J1733" s="10" t="str">
        <f t="shared" si="26"/>
        <v>Normal</v>
      </c>
    </row>
    <row r="1734" spans="1:10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  <c r="I1734" s="10" t="str">
        <f>IF(B1734&lt;18.5,"Underweight",IF(B1734&lt;25,"Normalweight",IF(B1734&lt;30,"Overweight","Obesity")))</f>
        <v>Obesity</v>
      </c>
      <c r="J1734" s="10" t="str">
        <f t="shared" si="26"/>
        <v>Normal</v>
      </c>
    </row>
    <row r="1735" spans="1:10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  <c r="I1735" s="10" t="str">
        <f>IF(B1735&lt;18.5,"Underweight",IF(B1735&lt;25,"Normalweight",IF(B1735&lt;30,"Overweight","Obesity")))</f>
        <v>Overweight</v>
      </c>
      <c r="J1735" s="10" t="str">
        <f t="shared" si="26"/>
        <v>Normal</v>
      </c>
    </row>
    <row r="1736" spans="1:10" x14ac:dyDescent="0.3">
      <c r="A1736" t="s">
        <v>636</v>
      </c>
      <c r="B1736">
        <v>30.13</v>
      </c>
      <c r="C1736">
        <v>4.03</v>
      </c>
      <c r="D1736" t="s">
        <v>2381</v>
      </c>
      <c r="E1736" t="s">
        <v>2380</v>
      </c>
      <c r="F1736" t="s">
        <v>2380</v>
      </c>
      <c r="G1736">
        <v>1</v>
      </c>
      <c r="H1736" t="s">
        <v>2380</v>
      </c>
      <c r="I1736" s="10" t="str">
        <f>IF(B1736&lt;18.5,"Underweight",IF(B1736&lt;25,"Normalweight",IF(B1736&lt;30,"Overweight","Obesity")))</f>
        <v>Obesity</v>
      </c>
      <c r="J1736" s="10" t="str">
        <f t="shared" si="26"/>
        <v>Normal</v>
      </c>
    </row>
    <row r="1737" spans="1:10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>
        <v>0</v>
      </c>
      <c r="H1737" t="s">
        <v>2380</v>
      </c>
      <c r="I1737" s="10" t="str">
        <f>IF(B1737&lt;18.5,"Underweight",IF(B1737&lt;25,"Normalweight",IF(B1737&lt;30,"Overweight","Obesity")))</f>
        <v>Obesity</v>
      </c>
      <c r="J1737" s="10" t="str">
        <f t="shared" si="26"/>
        <v>Normal</v>
      </c>
    </row>
    <row r="1738" spans="1:10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2382</v>
      </c>
      <c r="G1738">
        <v>1</v>
      </c>
      <c r="H1738" t="s">
        <v>2380</v>
      </c>
      <c r="I1738" s="10" t="str">
        <f>IF(B1738&lt;18.5,"Underweight",IF(B1738&lt;25,"Normalweight",IF(B1738&lt;30,"Overweight","Obesity")))</f>
        <v>Normalweight</v>
      </c>
      <c r="J1738" s="10" t="str">
        <f t="shared" si="26"/>
        <v>Normal</v>
      </c>
    </row>
    <row r="1739" spans="1:10" x14ac:dyDescent="0.3">
      <c r="A1739" t="s">
        <v>633</v>
      </c>
      <c r="B1739">
        <v>18.239999999999998</v>
      </c>
      <c r="C1739">
        <v>5.31</v>
      </c>
      <c r="D1739" t="s">
        <v>2381</v>
      </c>
      <c r="E1739" t="s">
        <v>2380</v>
      </c>
      <c r="F1739" t="s">
        <v>2382</v>
      </c>
      <c r="G1739">
        <v>1</v>
      </c>
      <c r="H1739" t="s">
        <v>2380</v>
      </c>
      <c r="I1739" s="10" t="str">
        <f>IF(B1739&lt;18.5,"Underweight",IF(B1739&lt;25,"Normalweight",IF(B1739&lt;30,"Overweight","Obesity")))</f>
        <v>Underweight</v>
      </c>
      <c r="J1739" s="10" t="str">
        <f t="shared" si="26"/>
        <v>Normal</v>
      </c>
    </row>
    <row r="1740" spans="1:10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2381</v>
      </c>
      <c r="F1740" t="s">
        <v>2380</v>
      </c>
      <c r="G1740">
        <v>1</v>
      </c>
      <c r="H1740" t="s">
        <v>2380</v>
      </c>
      <c r="I1740" s="10" t="str">
        <f>IF(B1740&lt;18.5,"Underweight",IF(B1740&lt;25,"Normalweight",IF(B1740&lt;30,"Overweight","Obesity")))</f>
        <v>Obesity</v>
      </c>
      <c r="J1740" s="10" t="str">
        <f t="shared" si="26"/>
        <v>Normal</v>
      </c>
    </row>
    <row r="1741" spans="1:10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2382</v>
      </c>
      <c r="G1741">
        <v>1</v>
      </c>
      <c r="H1741" t="s">
        <v>2380</v>
      </c>
      <c r="I1741" s="10" t="str">
        <f>IF(B1741&lt;18.5,"Underweight",IF(B1741&lt;25,"Normalweight",IF(B1741&lt;30,"Overweight","Obesity")))</f>
        <v>Underweight</v>
      </c>
      <c r="J1741" s="10" t="str">
        <f>IF(C1740&lt;5.7,"Normal",IF(C1740&lt;6.5,"Prediabetes","Diabetes"))</f>
        <v>Normal</v>
      </c>
    </row>
    <row r="1742" spans="1:10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  <c r="I1742" s="10" t="str">
        <f>IF(B1742&lt;18.5,"Underweight",IF(B1742&lt;25,"Normalweight",IF(B1742&lt;30,"Overweight","Obesity")))</f>
        <v>Normalweight</v>
      </c>
      <c r="J1742" s="10" t="str">
        <f t="shared" si="26"/>
        <v>Prediabetes</v>
      </c>
    </row>
    <row r="1743" spans="1:10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>
        <v>0</v>
      </c>
      <c r="H1743" t="s">
        <v>2380</v>
      </c>
      <c r="I1743" s="10" t="str">
        <f>IF(B1743&lt;18.5,"Underweight",IF(B1743&lt;25,"Normalweight",IF(B1743&lt;30,"Overweight","Obesity")))</f>
        <v>Normalweight</v>
      </c>
      <c r="J1743" s="10" t="str">
        <f t="shared" si="26"/>
        <v>Normal</v>
      </c>
    </row>
    <row r="1744" spans="1:10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>
        <v>0</v>
      </c>
      <c r="H1744" t="s">
        <v>2380</v>
      </c>
      <c r="I1744" s="10" t="str">
        <f>IF(B1744&lt;18.5,"Underweight",IF(B1744&lt;25,"Normalweight",IF(B1744&lt;30,"Overweight","Obesity")))</f>
        <v>Overweight</v>
      </c>
      <c r="J1744" s="10" t="str">
        <f t="shared" si="26"/>
        <v>Normal</v>
      </c>
    </row>
    <row r="1745" spans="1:10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>
        <v>0</v>
      </c>
      <c r="H1745" t="s">
        <v>2380</v>
      </c>
      <c r="I1745" s="10" t="str">
        <f>IF(B1745&lt;18.5,"Underweight",IF(B1745&lt;25,"Normalweight",IF(B1745&lt;30,"Overweight","Obesity")))</f>
        <v>Obesity</v>
      </c>
      <c r="J1745" s="10" t="str">
        <f t="shared" si="26"/>
        <v>Prediabetes</v>
      </c>
    </row>
    <row r="1746" spans="1:10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  <c r="I1746" s="10" t="str">
        <f>IF(B1746&lt;18.5,"Underweight",IF(B1746&lt;25,"Normalweight",IF(B1746&lt;30,"Overweight","Obesity")))</f>
        <v>Normalweight</v>
      </c>
      <c r="J1746" s="10" t="str">
        <f t="shared" si="26"/>
        <v>Normal</v>
      </c>
    </row>
    <row r="1747" spans="1:10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2382</v>
      </c>
      <c r="G1747">
        <v>1</v>
      </c>
      <c r="H1747" t="s">
        <v>2380</v>
      </c>
      <c r="I1747" s="10" t="str">
        <f>IF(B1747&lt;18.5,"Underweight",IF(B1747&lt;25,"Normalweight",IF(B1747&lt;30,"Overweight","Obesity")))</f>
        <v>Obesity</v>
      </c>
      <c r="J1747" s="10" t="str">
        <f t="shared" si="26"/>
        <v>Normal</v>
      </c>
    </row>
    <row r="1748" spans="1:10" x14ac:dyDescent="0.3">
      <c r="A1748" t="s">
        <v>623</v>
      </c>
      <c r="B1748">
        <v>23.44</v>
      </c>
      <c r="C1748">
        <v>4.6500000000000004</v>
      </c>
      <c r="D1748" t="s">
        <v>2381</v>
      </c>
      <c r="E1748" t="s">
        <v>2380</v>
      </c>
      <c r="F1748" t="s">
        <v>2380</v>
      </c>
      <c r="G1748">
        <v>1</v>
      </c>
      <c r="H1748" t="s">
        <v>2380</v>
      </c>
      <c r="I1748" s="10" t="str">
        <f>IF(B1748&lt;18.5,"Underweight",IF(B1748&lt;25,"Normalweight",IF(B1748&lt;30,"Overweight","Obesity")))</f>
        <v>Normalweight</v>
      </c>
      <c r="J1748" s="10" t="str">
        <f t="shared" si="26"/>
        <v>Normal</v>
      </c>
    </row>
    <row r="1749" spans="1:10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  <c r="I1749" s="10" t="str">
        <f>IF(B1749&lt;18.5,"Underweight",IF(B1749&lt;25,"Normalweight",IF(B1749&lt;30,"Overweight","Obesity")))</f>
        <v>Normalweight</v>
      </c>
      <c r="J1749" s="10" t="str">
        <f t="shared" si="26"/>
        <v>Normal</v>
      </c>
    </row>
    <row r="1750" spans="1:10" x14ac:dyDescent="0.3">
      <c r="A1750" t="s">
        <v>621</v>
      </c>
      <c r="B1750">
        <v>42.13</v>
      </c>
      <c r="C1750">
        <v>4.54</v>
      </c>
      <c r="D1750" t="s">
        <v>2381</v>
      </c>
      <c r="E1750" t="s">
        <v>2380</v>
      </c>
      <c r="F1750" t="s">
        <v>2380</v>
      </c>
      <c r="G1750">
        <v>1</v>
      </c>
      <c r="H1750" t="s">
        <v>2380</v>
      </c>
      <c r="I1750" s="10" t="str">
        <f>IF(B1750&lt;18.5,"Underweight",IF(B1750&lt;25,"Normalweight",IF(B1750&lt;30,"Overweight","Obesity")))</f>
        <v>Obesity</v>
      </c>
      <c r="J1750" s="10" t="str">
        <f t="shared" si="26"/>
        <v>Normal</v>
      </c>
    </row>
    <row r="1751" spans="1:10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  <c r="I1751" s="10" t="str">
        <f>IF(B1751&lt;18.5,"Underweight",IF(B1751&lt;25,"Normalweight",IF(B1751&lt;30,"Overweight","Obesity")))</f>
        <v>Underweight</v>
      </c>
      <c r="J1751" s="10" t="str">
        <f>IF(C1750&lt;5.7,"Normal",IF(C1750&lt;6.5,"Prediabetes","Diabetes"))</f>
        <v>Normal</v>
      </c>
    </row>
    <row r="1752" spans="1:10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>
        <v>0</v>
      </c>
      <c r="H1752" t="s">
        <v>2380</v>
      </c>
      <c r="I1752" s="10" t="str">
        <f>IF(B1752&lt;18.5,"Underweight",IF(B1752&lt;25,"Normalweight",IF(B1752&lt;30,"Overweight","Obesity")))</f>
        <v>Obesity</v>
      </c>
      <c r="J1752" s="10" t="str">
        <f t="shared" si="26"/>
        <v>Normal</v>
      </c>
    </row>
    <row r="1753" spans="1:10" x14ac:dyDescent="0.3">
      <c r="A1753" t="s">
        <v>618</v>
      </c>
      <c r="B1753">
        <v>23.9</v>
      </c>
      <c r="C1753">
        <v>6.06</v>
      </c>
      <c r="D1753" t="s">
        <v>2381</v>
      </c>
      <c r="E1753" t="s">
        <v>2380</v>
      </c>
      <c r="F1753" t="s">
        <v>2382</v>
      </c>
      <c r="G1753">
        <v>1</v>
      </c>
      <c r="H1753" t="s">
        <v>2380</v>
      </c>
      <c r="I1753" s="10" t="str">
        <f>IF(B1753&lt;18.5,"Underweight",IF(B1753&lt;25,"Normalweight",IF(B1753&lt;30,"Overweight","Obesity")))</f>
        <v>Normalweight</v>
      </c>
      <c r="J1753" s="10" t="str">
        <f t="shared" si="26"/>
        <v>Normal</v>
      </c>
    </row>
    <row r="1754" spans="1:10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>
        <v>0</v>
      </c>
      <c r="H1754" t="s">
        <v>2380</v>
      </c>
      <c r="I1754" s="10" t="str">
        <f>IF(B1754&lt;18.5,"Underweight",IF(B1754&lt;25,"Normalweight",IF(B1754&lt;30,"Overweight","Obesity")))</f>
        <v>Underweight</v>
      </c>
      <c r="J1754" s="10" t="str">
        <f t="shared" si="26"/>
        <v>Prediabetes</v>
      </c>
    </row>
    <row r="1755" spans="1:10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2382</v>
      </c>
      <c r="G1755">
        <v>1</v>
      </c>
      <c r="H1755" t="s">
        <v>2380</v>
      </c>
      <c r="I1755" s="10" t="str">
        <f>IF(B1755&lt;18.5,"Underweight",IF(B1755&lt;25,"Normalweight",IF(B1755&lt;30,"Overweight","Obesity")))</f>
        <v>Overweight</v>
      </c>
      <c r="J1755" s="10" t="str">
        <f t="shared" si="26"/>
        <v>Diabetes</v>
      </c>
    </row>
    <row r="1756" spans="1:10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>
        <v>0</v>
      </c>
      <c r="H1756" t="s">
        <v>2380</v>
      </c>
      <c r="I1756" s="10" t="str">
        <f>IF(B1756&lt;18.5,"Underweight",IF(B1756&lt;25,"Normalweight",IF(B1756&lt;30,"Overweight","Obesity")))</f>
        <v>Normalweight</v>
      </c>
      <c r="J1756" s="10" t="str">
        <f t="shared" si="26"/>
        <v>Normal</v>
      </c>
    </row>
    <row r="1757" spans="1:10" x14ac:dyDescent="0.3">
      <c r="A1757" t="s">
        <v>614</v>
      </c>
      <c r="B1757">
        <v>32.18</v>
      </c>
      <c r="C1757">
        <v>6.44</v>
      </c>
      <c r="D1757" t="s">
        <v>2381</v>
      </c>
      <c r="E1757" t="s">
        <v>2380</v>
      </c>
      <c r="F1757" t="s">
        <v>2382</v>
      </c>
      <c r="G1757">
        <v>1</v>
      </c>
      <c r="H1757" t="s">
        <v>2380</v>
      </c>
      <c r="I1757" s="10" t="str">
        <f>IF(B1757&lt;18.5,"Underweight",IF(B1757&lt;25,"Normalweight",IF(B1757&lt;30,"Overweight","Obesity")))</f>
        <v>Obesity</v>
      </c>
      <c r="J1757" s="10" t="str">
        <f t="shared" si="26"/>
        <v>Normal</v>
      </c>
    </row>
    <row r="1758" spans="1:10" x14ac:dyDescent="0.3">
      <c r="A1758" t="s">
        <v>613</v>
      </c>
      <c r="B1758">
        <v>37.380000000000003</v>
      </c>
      <c r="C1758">
        <v>6.05</v>
      </c>
      <c r="D1758" t="s">
        <v>2381</v>
      </c>
      <c r="E1758" t="s">
        <v>2380</v>
      </c>
      <c r="F1758" t="s">
        <v>2380</v>
      </c>
      <c r="G1758">
        <v>0</v>
      </c>
      <c r="H1758" t="s">
        <v>2380</v>
      </c>
      <c r="I1758" s="10" t="str">
        <f>IF(B1758&lt;18.5,"Underweight",IF(B1758&lt;25,"Normalweight",IF(B1758&lt;30,"Overweight","Obesity")))</f>
        <v>Obesity</v>
      </c>
      <c r="J1758" s="10" t="str">
        <f t="shared" si="26"/>
        <v>Prediabetes</v>
      </c>
    </row>
    <row r="1759" spans="1:10" x14ac:dyDescent="0.3">
      <c r="A1759" t="s">
        <v>612</v>
      </c>
      <c r="B1759">
        <v>31.12</v>
      </c>
      <c r="C1759">
        <v>4.76</v>
      </c>
      <c r="D1759" t="s">
        <v>2381</v>
      </c>
      <c r="E1759" t="s">
        <v>2380</v>
      </c>
      <c r="F1759" t="s">
        <v>2382</v>
      </c>
      <c r="G1759">
        <v>1</v>
      </c>
      <c r="H1759" t="s">
        <v>2380</v>
      </c>
      <c r="I1759" s="10" t="str">
        <f>IF(B1759&lt;18.5,"Underweight",IF(B1759&lt;25,"Normalweight",IF(B1759&lt;30,"Overweight","Obesity")))</f>
        <v>Obesity</v>
      </c>
      <c r="J1759" s="10" t="str">
        <f t="shared" si="26"/>
        <v>Prediabetes</v>
      </c>
    </row>
    <row r="1760" spans="1:10" x14ac:dyDescent="0.3">
      <c r="A1760" t="s">
        <v>611</v>
      </c>
      <c r="B1760">
        <v>22.01</v>
      </c>
      <c r="C1760">
        <v>6.72</v>
      </c>
      <c r="D1760" t="s">
        <v>2381</v>
      </c>
      <c r="E1760" t="s">
        <v>2380</v>
      </c>
      <c r="F1760" t="s">
        <v>2380</v>
      </c>
      <c r="G1760">
        <v>1</v>
      </c>
      <c r="H1760" t="s">
        <v>2380</v>
      </c>
      <c r="I1760" s="10" t="str">
        <f>IF(B1760&lt;18.5,"Underweight",IF(B1760&lt;25,"Normalweight",IF(B1760&lt;30,"Overweight","Obesity")))</f>
        <v>Normalweight</v>
      </c>
      <c r="J1760" s="10" t="str">
        <f t="shared" si="26"/>
        <v>Normal</v>
      </c>
    </row>
    <row r="1761" spans="1:10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>
        <v>0</v>
      </c>
      <c r="H1761" t="s">
        <v>2380</v>
      </c>
      <c r="I1761" s="10" t="str">
        <f>IF(B1761&lt;18.5,"Underweight",IF(B1761&lt;25,"Normalweight",IF(B1761&lt;30,"Overweight","Obesity")))</f>
        <v>Overweight</v>
      </c>
      <c r="J1761" s="10" t="str">
        <f>IF(C1760&lt;5.7,"Normal",IF(C1760&lt;6.5,"Prediabetes","Diabetes"))</f>
        <v>Diabetes</v>
      </c>
    </row>
    <row r="1762" spans="1:10" x14ac:dyDescent="0.3">
      <c r="A1762" t="s">
        <v>609</v>
      </c>
      <c r="B1762">
        <v>29.64</v>
      </c>
      <c r="C1762">
        <v>5.31</v>
      </c>
      <c r="D1762" t="s">
        <v>2381</v>
      </c>
      <c r="E1762" t="s">
        <v>2380</v>
      </c>
      <c r="F1762" t="s">
        <v>2380</v>
      </c>
      <c r="G1762">
        <v>0</v>
      </c>
      <c r="H1762" t="s">
        <v>2380</v>
      </c>
      <c r="I1762" s="10" t="str">
        <f>IF(B1762&lt;18.5,"Underweight",IF(B1762&lt;25,"Normalweight",IF(B1762&lt;30,"Overweight","Obesity")))</f>
        <v>Overweight</v>
      </c>
      <c r="J1762" s="10" t="str">
        <f t="shared" si="26"/>
        <v>Prediabetes</v>
      </c>
    </row>
    <row r="1763" spans="1:10" x14ac:dyDescent="0.3">
      <c r="A1763" t="s">
        <v>608</v>
      </c>
      <c r="B1763">
        <v>33.700000000000003</v>
      </c>
      <c r="C1763">
        <v>4.32</v>
      </c>
      <c r="D1763" t="s">
        <v>2381</v>
      </c>
      <c r="E1763" t="s">
        <v>2380</v>
      </c>
      <c r="F1763" t="s">
        <v>2380</v>
      </c>
      <c r="G1763">
        <v>1</v>
      </c>
      <c r="H1763" t="s">
        <v>2380</v>
      </c>
      <c r="I1763" s="10" t="str">
        <f>IF(B1763&lt;18.5,"Underweight",IF(B1763&lt;25,"Normalweight",IF(B1763&lt;30,"Overweight","Obesity")))</f>
        <v>Obesity</v>
      </c>
      <c r="J1763" s="10" t="str">
        <f t="shared" si="26"/>
        <v>Normal</v>
      </c>
    </row>
    <row r="1764" spans="1:10" x14ac:dyDescent="0.3">
      <c r="A1764" t="s">
        <v>607</v>
      </c>
      <c r="B1764">
        <v>27.5</v>
      </c>
      <c r="C1764">
        <v>4.2300000000000004</v>
      </c>
      <c r="D1764" t="s">
        <v>2381</v>
      </c>
      <c r="E1764" t="s">
        <v>2380</v>
      </c>
      <c r="F1764" t="s">
        <v>2380</v>
      </c>
      <c r="G1764">
        <v>1</v>
      </c>
      <c r="H1764" t="s">
        <v>2380</v>
      </c>
      <c r="I1764" s="10" t="str">
        <f>IF(B1764&lt;18.5,"Underweight",IF(B1764&lt;25,"Normalweight",IF(B1764&lt;30,"Overweight","Obesity")))</f>
        <v>Overweight</v>
      </c>
      <c r="J1764" s="10" t="str">
        <f t="shared" si="26"/>
        <v>Normal</v>
      </c>
    </row>
    <row r="1765" spans="1:10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>
        <v>0</v>
      </c>
      <c r="H1765" t="s">
        <v>2380</v>
      </c>
      <c r="I1765" s="10" t="str">
        <f>IF(B1765&lt;18.5,"Underweight",IF(B1765&lt;25,"Normalweight",IF(B1765&lt;30,"Overweight","Obesity")))</f>
        <v>Underweight</v>
      </c>
      <c r="J1765" s="10" t="str">
        <f t="shared" si="26"/>
        <v>Normal</v>
      </c>
    </row>
    <row r="1766" spans="1:10" x14ac:dyDescent="0.3">
      <c r="A1766" t="s">
        <v>605</v>
      </c>
      <c r="B1766">
        <v>26.73</v>
      </c>
      <c r="C1766">
        <v>4.74</v>
      </c>
      <c r="D1766" t="s">
        <v>2381</v>
      </c>
      <c r="E1766" t="s">
        <v>2380</v>
      </c>
      <c r="F1766" t="s">
        <v>2380</v>
      </c>
      <c r="G1766">
        <v>1</v>
      </c>
      <c r="H1766" t="s">
        <v>2380</v>
      </c>
      <c r="I1766" s="10" t="str">
        <f>IF(B1766&lt;18.5,"Underweight",IF(B1766&lt;25,"Normalweight",IF(B1766&lt;30,"Overweight","Obesity")))</f>
        <v>Overweight</v>
      </c>
      <c r="J1766" s="10" t="str">
        <f t="shared" si="26"/>
        <v>Prediabetes</v>
      </c>
    </row>
    <row r="1767" spans="1:10" x14ac:dyDescent="0.3">
      <c r="A1767" t="s">
        <v>604</v>
      </c>
      <c r="B1767">
        <v>37.25</v>
      </c>
      <c r="C1767">
        <v>6.23</v>
      </c>
      <c r="D1767" t="s">
        <v>2381</v>
      </c>
      <c r="E1767" t="s">
        <v>2380</v>
      </c>
      <c r="F1767" t="s">
        <v>2380</v>
      </c>
      <c r="G1767">
        <v>0</v>
      </c>
      <c r="H1767" t="s">
        <v>2380</v>
      </c>
      <c r="I1767" s="10" t="str">
        <f>IF(B1767&lt;18.5,"Underweight",IF(B1767&lt;25,"Normalweight",IF(B1767&lt;30,"Overweight","Obesity")))</f>
        <v>Obesity</v>
      </c>
      <c r="J1767" s="10" t="str">
        <f t="shared" si="26"/>
        <v>Normal</v>
      </c>
    </row>
    <row r="1768" spans="1:10" x14ac:dyDescent="0.3">
      <c r="A1768" t="s">
        <v>603</v>
      </c>
      <c r="B1768">
        <v>23.56</v>
      </c>
      <c r="C1768">
        <v>5.45</v>
      </c>
      <c r="D1768" t="s">
        <v>2381</v>
      </c>
      <c r="E1768" t="s">
        <v>2380</v>
      </c>
      <c r="F1768" t="s">
        <v>2380</v>
      </c>
      <c r="G1768">
        <v>1</v>
      </c>
      <c r="H1768" t="s">
        <v>2380</v>
      </c>
      <c r="I1768" s="10" t="str">
        <f>IF(B1768&lt;18.5,"Underweight",IF(B1768&lt;25,"Normalweight",IF(B1768&lt;30,"Overweight","Obesity")))</f>
        <v>Normalweight</v>
      </c>
      <c r="J1768" s="10" t="str">
        <f t="shared" si="26"/>
        <v>Prediabetes</v>
      </c>
    </row>
    <row r="1769" spans="1:10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  <c r="I1769" s="10" t="str">
        <f>IF(B1769&lt;18.5,"Underweight",IF(B1769&lt;25,"Normalweight",IF(B1769&lt;30,"Overweight","Obesity")))</f>
        <v>Underweight</v>
      </c>
      <c r="J1769" s="10" t="str">
        <f t="shared" si="26"/>
        <v>Normal</v>
      </c>
    </row>
    <row r="1770" spans="1:10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>
        <v>0</v>
      </c>
      <c r="H1770" t="s">
        <v>2380</v>
      </c>
      <c r="I1770" s="10" t="str">
        <f>IF(B1770&lt;18.5,"Underweight",IF(B1770&lt;25,"Normalweight",IF(B1770&lt;30,"Overweight","Obesity")))</f>
        <v>Obesity</v>
      </c>
      <c r="J1770" s="10" t="str">
        <f t="shared" si="26"/>
        <v>Diabetes</v>
      </c>
    </row>
    <row r="1771" spans="1:10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>
        <v>0</v>
      </c>
      <c r="H1771" t="s">
        <v>2380</v>
      </c>
      <c r="I1771" s="10" t="str">
        <f>IF(B1771&lt;18.5,"Underweight",IF(B1771&lt;25,"Normalweight",IF(B1771&lt;30,"Overweight","Obesity")))</f>
        <v>Underweight</v>
      </c>
      <c r="J1771" s="10" t="str">
        <f>IF(C1770&lt;5.7,"Normal",IF(C1770&lt;6.5,"Prediabetes","Diabetes"))</f>
        <v>Normal</v>
      </c>
    </row>
    <row r="1772" spans="1:10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>
        <v>0</v>
      </c>
      <c r="H1772" t="s">
        <v>2380</v>
      </c>
      <c r="I1772" s="10" t="str">
        <f>IF(B1772&lt;18.5,"Underweight",IF(B1772&lt;25,"Normalweight",IF(B1772&lt;30,"Overweight","Obesity")))</f>
        <v>Overweight</v>
      </c>
      <c r="J1772" s="10" t="str">
        <f t="shared" si="26"/>
        <v>Diabetes</v>
      </c>
    </row>
    <row r="1773" spans="1:10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>
        <v>0</v>
      </c>
      <c r="H1773" t="s">
        <v>2380</v>
      </c>
      <c r="I1773" s="10" t="str">
        <f>IF(B1773&lt;18.5,"Underweight",IF(B1773&lt;25,"Normalweight",IF(B1773&lt;30,"Overweight","Obesity")))</f>
        <v>Normalweight</v>
      </c>
      <c r="J1773" s="10" t="str">
        <f t="shared" si="26"/>
        <v>Normal</v>
      </c>
    </row>
    <row r="1774" spans="1:10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2382</v>
      </c>
      <c r="G1774">
        <v>1</v>
      </c>
      <c r="H1774" t="s">
        <v>2380</v>
      </c>
      <c r="I1774" s="10" t="str">
        <f>IF(B1774&lt;18.5,"Underweight",IF(B1774&lt;25,"Normalweight",IF(B1774&lt;30,"Overweight","Obesity")))</f>
        <v>Obesity</v>
      </c>
      <c r="J1774" s="10" t="str">
        <f t="shared" si="26"/>
        <v>Normal</v>
      </c>
    </row>
    <row r="1775" spans="1:10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>
        <v>0</v>
      </c>
      <c r="H1775" t="s">
        <v>2380</v>
      </c>
      <c r="I1775" s="10" t="str">
        <f>IF(B1775&lt;18.5,"Underweight",IF(B1775&lt;25,"Normalweight",IF(B1775&lt;30,"Overweight","Obesity")))</f>
        <v>Obesity</v>
      </c>
      <c r="J1775" s="10" t="str">
        <f t="shared" si="26"/>
        <v>Prediabetes</v>
      </c>
    </row>
    <row r="1776" spans="1:10" x14ac:dyDescent="0.3">
      <c r="A1776" t="s">
        <v>595</v>
      </c>
      <c r="B1776">
        <v>20.28</v>
      </c>
      <c r="C1776">
        <v>11.07</v>
      </c>
      <c r="D1776" t="s">
        <v>2381</v>
      </c>
      <c r="E1776" t="s">
        <v>2380</v>
      </c>
      <c r="F1776" t="s">
        <v>2380</v>
      </c>
      <c r="G1776">
        <v>0</v>
      </c>
      <c r="H1776" t="s">
        <v>2380</v>
      </c>
      <c r="I1776" s="10" t="str">
        <f>IF(B1776&lt;18.5,"Underweight",IF(B1776&lt;25,"Normalweight",IF(B1776&lt;30,"Overweight","Obesity")))</f>
        <v>Normalweight</v>
      </c>
      <c r="J1776" s="10" t="str">
        <f t="shared" si="26"/>
        <v>Diabetes</v>
      </c>
    </row>
    <row r="1777" spans="1:10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2382</v>
      </c>
      <c r="G1777">
        <v>1</v>
      </c>
      <c r="H1777" t="s">
        <v>2380</v>
      </c>
      <c r="I1777" s="10" t="str">
        <f>IF(B1777&lt;18.5,"Underweight",IF(B1777&lt;25,"Normalweight",IF(B1777&lt;30,"Overweight","Obesity")))</f>
        <v>Normalweight</v>
      </c>
      <c r="J1777" s="10" t="str">
        <f t="shared" si="26"/>
        <v>Diabetes</v>
      </c>
    </row>
    <row r="1778" spans="1:10" x14ac:dyDescent="0.3">
      <c r="A1778" t="s">
        <v>593</v>
      </c>
      <c r="B1778">
        <v>25.27</v>
      </c>
      <c r="C1778">
        <v>5.7</v>
      </c>
      <c r="D1778" t="s">
        <v>2381</v>
      </c>
      <c r="E1778" t="s">
        <v>2380</v>
      </c>
      <c r="F1778" t="s">
        <v>2380</v>
      </c>
      <c r="G1778">
        <v>1</v>
      </c>
      <c r="H1778" t="s">
        <v>2380</v>
      </c>
      <c r="I1778" s="10" t="str">
        <f>IF(B1778&lt;18.5,"Underweight",IF(B1778&lt;25,"Normalweight",IF(B1778&lt;30,"Overweight","Obesity")))</f>
        <v>Overweight</v>
      </c>
      <c r="J1778" s="10" t="str">
        <f t="shared" si="26"/>
        <v>Normal</v>
      </c>
    </row>
    <row r="1779" spans="1:10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>
        <v>0</v>
      </c>
      <c r="H1779" t="s">
        <v>2380</v>
      </c>
      <c r="I1779" s="10" t="str">
        <f>IF(B1779&lt;18.5,"Underweight",IF(B1779&lt;25,"Normalweight",IF(B1779&lt;30,"Overweight","Obesity")))</f>
        <v>Normalweight</v>
      </c>
      <c r="J1779" s="10" t="str">
        <f t="shared" si="26"/>
        <v>Prediabetes</v>
      </c>
    </row>
    <row r="1780" spans="1:10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>
        <v>0</v>
      </c>
      <c r="H1780" t="s">
        <v>2380</v>
      </c>
      <c r="I1780" s="10" t="str">
        <f>IF(B1780&lt;18.5,"Underweight",IF(B1780&lt;25,"Normalweight",IF(B1780&lt;30,"Overweight","Obesity")))</f>
        <v>Obesity</v>
      </c>
      <c r="J1780" s="10" t="str">
        <f t="shared" si="26"/>
        <v>Prediabetes</v>
      </c>
    </row>
    <row r="1781" spans="1:10" x14ac:dyDescent="0.3">
      <c r="A1781" t="s">
        <v>590</v>
      </c>
      <c r="B1781">
        <v>29.92</v>
      </c>
      <c r="C1781">
        <v>10.97</v>
      </c>
      <c r="D1781" t="s">
        <v>2381</v>
      </c>
      <c r="E1781" t="s">
        <v>2380</v>
      </c>
      <c r="F1781" t="s">
        <v>2380</v>
      </c>
      <c r="G1781">
        <v>1</v>
      </c>
      <c r="H1781" t="s">
        <v>2380</v>
      </c>
      <c r="I1781" s="10" t="str">
        <f>IF(B1781&lt;18.5,"Underweight",IF(B1781&lt;25,"Normalweight",IF(B1781&lt;30,"Overweight","Obesity")))</f>
        <v>Overweight</v>
      </c>
      <c r="J1781" s="10" t="str">
        <f>IF(C1780&lt;5.7,"Normal",IF(C1780&lt;6.5,"Prediabetes","Diabetes"))</f>
        <v>Normal</v>
      </c>
    </row>
    <row r="1782" spans="1:10" x14ac:dyDescent="0.3">
      <c r="A1782" t="s">
        <v>589</v>
      </c>
      <c r="B1782">
        <v>26.2</v>
      </c>
      <c r="C1782">
        <v>10.93</v>
      </c>
      <c r="D1782" t="s">
        <v>2381</v>
      </c>
      <c r="E1782" t="s">
        <v>2380</v>
      </c>
      <c r="F1782" t="s">
        <v>2380</v>
      </c>
      <c r="G1782">
        <v>1</v>
      </c>
      <c r="H1782" t="s">
        <v>2380</v>
      </c>
      <c r="I1782" s="10" t="str">
        <f>IF(B1782&lt;18.5,"Underweight",IF(B1782&lt;25,"Normalweight",IF(B1782&lt;30,"Overweight","Obesity")))</f>
        <v>Overweight</v>
      </c>
      <c r="J1782" s="10" t="str">
        <f t="shared" si="26"/>
        <v>Diabetes</v>
      </c>
    </row>
    <row r="1783" spans="1:10" x14ac:dyDescent="0.3">
      <c r="A1783" t="s">
        <v>588</v>
      </c>
      <c r="B1783">
        <v>26.695</v>
      </c>
      <c r="C1783">
        <v>4.21</v>
      </c>
      <c r="D1783" t="s">
        <v>2381</v>
      </c>
      <c r="E1783" t="s">
        <v>2380</v>
      </c>
      <c r="F1783" t="s">
        <v>2382</v>
      </c>
      <c r="G1783">
        <v>1</v>
      </c>
      <c r="H1783" t="s">
        <v>2380</v>
      </c>
      <c r="I1783" s="10" t="str">
        <f>IF(B1783&lt;18.5,"Underweight",IF(B1783&lt;25,"Normalweight",IF(B1783&lt;30,"Overweight","Obesity")))</f>
        <v>Overweight</v>
      </c>
      <c r="J1783" s="10" t="str">
        <f t="shared" si="26"/>
        <v>Diabetes</v>
      </c>
    </row>
    <row r="1784" spans="1:10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>
        <v>0</v>
      </c>
      <c r="H1784" t="s">
        <v>2380</v>
      </c>
      <c r="I1784" s="10" t="str">
        <f>IF(B1784&lt;18.5,"Underweight",IF(B1784&lt;25,"Normalweight",IF(B1784&lt;30,"Overweight","Obesity")))</f>
        <v>Normalweight</v>
      </c>
      <c r="J1784" s="10" t="str">
        <f t="shared" si="26"/>
        <v>Normal</v>
      </c>
    </row>
    <row r="1785" spans="1:10" x14ac:dyDescent="0.3">
      <c r="A1785" t="s">
        <v>586</v>
      </c>
      <c r="B1785">
        <v>32.585000000000001</v>
      </c>
      <c r="C1785">
        <v>4.93</v>
      </c>
      <c r="D1785" t="s">
        <v>2381</v>
      </c>
      <c r="E1785" t="s">
        <v>2380</v>
      </c>
      <c r="F1785" t="s">
        <v>2380</v>
      </c>
      <c r="G1785">
        <v>1</v>
      </c>
      <c r="H1785" t="s">
        <v>2380</v>
      </c>
      <c r="I1785" s="10" t="str">
        <f>IF(B1785&lt;18.5,"Underweight",IF(B1785&lt;25,"Normalweight",IF(B1785&lt;30,"Overweight","Obesity")))</f>
        <v>Obesity</v>
      </c>
      <c r="J1785" s="10" t="str">
        <f t="shared" si="26"/>
        <v>Normal</v>
      </c>
    </row>
    <row r="1786" spans="1:10" x14ac:dyDescent="0.3">
      <c r="A1786" t="s">
        <v>585</v>
      </c>
      <c r="B1786">
        <v>33.97</v>
      </c>
      <c r="C1786">
        <v>5.6</v>
      </c>
      <c r="D1786" t="s">
        <v>2381</v>
      </c>
      <c r="E1786" t="s">
        <v>2380</v>
      </c>
      <c r="F1786" t="s">
        <v>2380</v>
      </c>
      <c r="G1786">
        <v>0</v>
      </c>
      <c r="H1786" t="s">
        <v>2380</v>
      </c>
      <c r="I1786" s="10" t="str">
        <f>IF(B1786&lt;18.5,"Underweight",IF(B1786&lt;25,"Normalweight",IF(B1786&lt;30,"Overweight","Obesity")))</f>
        <v>Obesity</v>
      </c>
      <c r="J1786" s="10" t="str">
        <f t="shared" si="26"/>
        <v>Normal</v>
      </c>
    </row>
    <row r="1787" spans="1:10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>
        <v>0</v>
      </c>
      <c r="H1787" t="s">
        <v>2380</v>
      </c>
      <c r="I1787" s="10" t="str">
        <f>IF(B1787&lt;18.5,"Underweight",IF(B1787&lt;25,"Normalweight",IF(B1787&lt;30,"Overweight","Obesity")))</f>
        <v>Underweight</v>
      </c>
      <c r="J1787" s="10" t="str">
        <f t="shared" si="26"/>
        <v>Normal</v>
      </c>
    </row>
    <row r="1788" spans="1:10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2382</v>
      </c>
      <c r="G1788">
        <v>1</v>
      </c>
      <c r="H1788" t="s">
        <v>2380</v>
      </c>
      <c r="I1788" s="10" t="str">
        <f>IF(B1788&lt;18.5,"Underweight",IF(B1788&lt;25,"Normalweight",IF(B1788&lt;30,"Overweight","Obesity")))</f>
        <v>Underweight</v>
      </c>
      <c r="J1788" s="10" t="str">
        <f t="shared" si="26"/>
        <v>Diabetes</v>
      </c>
    </row>
    <row r="1789" spans="1:10" x14ac:dyDescent="0.3">
      <c r="A1789" t="s">
        <v>582</v>
      </c>
      <c r="B1789">
        <v>29.41</v>
      </c>
      <c r="C1789">
        <v>6.29</v>
      </c>
      <c r="D1789" t="s">
        <v>2381</v>
      </c>
      <c r="E1789" t="s">
        <v>2380</v>
      </c>
      <c r="F1789" t="s">
        <v>2380</v>
      </c>
      <c r="G1789">
        <v>1</v>
      </c>
      <c r="H1789" t="s">
        <v>2380</v>
      </c>
      <c r="I1789" s="10" t="str">
        <f>IF(B1789&lt;18.5,"Underweight",IF(B1789&lt;25,"Normalweight",IF(B1789&lt;30,"Overweight","Obesity")))</f>
        <v>Overweight</v>
      </c>
      <c r="J1789" s="10" t="str">
        <f t="shared" si="26"/>
        <v>Prediabetes</v>
      </c>
    </row>
    <row r="1790" spans="1:10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  <c r="I1790" s="10" t="str">
        <f>IF(B1790&lt;18.5,"Underweight",IF(B1790&lt;25,"Normalweight",IF(B1790&lt;30,"Overweight","Obesity")))</f>
        <v>Underweight</v>
      </c>
      <c r="J1790" s="10" t="str">
        <f t="shared" si="26"/>
        <v>Prediabetes</v>
      </c>
    </row>
    <row r="1791" spans="1:10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  <c r="I1791" s="10" t="str">
        <f>IF(B1791&lt;18.5,"Underweight",IF(B1791&lt;25,"Normalweight",IF(B1791&lt;30,"Overweight","Obesity")))</f>
        <v>Obesity</v>
      </c>
      <c r="J1791" s="10" t="str">
        <f>IF(C1790&lt;5.7,"Normal",IF(C1790&lt;6.5,"Prediabetes","Diabetes"))</f>
        <v>Normal</v>
      </c>
    </row>
    <row r="1792" spans="1:10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2381</v>
      </c>
      <c r="F1792" t="s">
        <v>2380</v>
      </c>
      <c r="G1792">
        <v>1</v>
      </c>
      <c r="H1792" t="s">
        <v>2380</v>
      </c>
      <c r="I1792" s="10" t="str">
        <f>IF(B1792&lt;18.5,"Underweight",IF(B1792&lt;25,"Normalweight",IF(B1792&lt;30,"Overweight","Obesity")))</f>
        <v>Obesity</v>
      </c>
      <c r="J1792" s="10" t="str">
        <f t="shared" si="26"/>
        <v>Prediabetes</v>
      </c>
    </row>
    <row r="1793" spans="1:10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>
        <v>0</v>
      </c>
      <c r="H1793" t="s">
        <v>2380</v>
      </c>
      <c r="I1793" s="10" t="str">
        <f>IF(B1793&lt;18.5,"Underweight",IF(B1793&lt;25,"Normalweight",IF(B1793&lt;30,"Overweight","Obesity")))</f>
        <v>Obesity</v>
      </c>
      <c r="J1793" s="10" t="str">
        <f t="shared" si="26"/>
        <v>Normal</v>
      </c>
    </row>
    <row r="1794" spans="1:10" x14ac:dyDescent="0.3">
      <c r="A1794" t="s">
        <v>577</v>
      </c>
      <c r="B1794">
        <v>18.905000000000001</v>
      </c>
      <c r="C1794">
        <v>4.91</v>
      </c>
      <c r="D1794" t="s">
        <v>2381</v>
      </c>
      <c r="E1794" t="s">
        <v>2380</v>
      </c>
      <c r="F1794" t="s">
        <v>2380</v>
      </c>
      <c r="G1794">
        <v>1</v>
      </c>
      <c r="H1794" t="s">
        <v>2380</v>
      </c>
      <c r="I1794" s="10" t="str">
        <f>IF(B1794&lt;18.5,"Underweight",IF(B1794&lt;25,"Normalweight",IF(B1794&lt;30,"Overweight","Obesity")))</f>
        <v>Normalweight</v>
      </c>
      <c r="J1794" s="10" t="str">
        <f t="shared" ref="J1794:J1857" si="27">IF(C1793&lt;5.7,"Normal",IF(C1793&lt;6.5,"Prediabetes","Diabetes"))</f>
        <v>Diabetes</v>
      </c>
    </row>
    <row r="1795" spans="1:10" x14ac:dyDescent="0.3">
      <c r="A1795" t="s">
        <v>576</v>
      </c>
      <c r="B1795">
        <v>20.03</v>
      </c>
      <c r="C1795">
        <v>9.25</v>
      </c>
      <c r="D1795" t="s">
        <v>2381</v>
      </c>
      <c r="E1795" t="s">
        <v>2380</v>
      </c>
      <c r="F1795" t="s">
        <v>2380</v>
      </c>
      <c r="G1795">
        <v>0</v>
      </c>
      <c r="H1795" t="s">
        <v>2380</v>
      </c>
      <c r="I1795" s="10" t="str">
        <f>IF(B1795&lt;18.5,"Underweight",IF(B1795&lt;25,"Normalweight",IF(B1795&lt;30,"Overweight","Obesity")))</f>
        <v>Normalweight</v>
      </c>
      <c r="J1795" s="10" t="str">
        <f t="shared" si="27"/>
        <v>Normal</v>
      </c>
    </row>
    <row r="1796" spans="1:10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>
        <v>0</v>
      </c>
      <c r="H1796" t="s">
        <v>2380</v>
      </c>
      <c r="I1796" s="10" t="str">
        <f>IF(B1796&lt;18.5,"Underweight",IF(B1796&lt;25,"Normalweight",IF(B1796&lt;30,"Overweight","Obesity")))</f>
        <v>Underweight</v>
      </c>
      <c r="J1796" s="10" t="str">
        <f t="shared" si="27"/>
        <v>Diabetes</v>
      </c>
    </row>
    <row r="1797" spans="1:10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>
        <v>0</v>
      </c>
      <c r="H1797" t="s">
        <v>2380</v>
      </c>
      <c r="I1797" s="10" t="str">
        <f>IF(B1797&lt;18.5,"Underweight",IF(B1797&lt;25,"Normalweight",IF(B1797&lt;30,"Overweight","Obesity")))</f>
        <v>Obesity</v>
      </c>
      <c r="J1797" s="10" t="str">
        <f t="shared" si="27"/>
        <v>Diabetes</v>
      </c>
    </row>
    <row r="1798" spans="1:10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  <c r="I1798" s="10" t="str">
        <f>IF(B1798&lt;18.5,"Underweight",IF(B1798&lt;25,"Normalweight",IF(B1798&lt;30,"Overweight","Obesity")))</f>
        <v>Normalweight</v>
      </c>
      <c r="J1798" s="10" t="str">
        <f t="shared" si="27"/>
        <v>Prediabetes</v>
      </c>
    </row>
    <row r="1799" spans="1:10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>
        <v>0</v>
      </c>
      <c r="H1799" t="s">
        <v>2380</v>
      </c>
      <c r="I1799" s="10" t="str">
        <f>IF(B1799&lt;18.5,"Underweight",IF(B1799&lt;25,"Normalweight",IF(B1799&lt;30,"Overweight","Obesity")))</f>
        <v>Overweight</v>
      </c>
      <c r="J1799" s="10" t="str">
        <f t="shared" si="27"/>
        <v>Prediabetes</v>
      </c>
    </row>
    <row r="1800" spans="1:10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>
        <v>0</v>
      </c>
      <c r="H1800" t="s">
        <v>2380</v>
      </c>
      <c r="I1800" s="10" t="str">
        <f>IF(B1800&lt;18.5,"Underweight",IF(B1800&lt;25,"Normalweight",IF(B1800&lt;30,"Overweight","Obesity")))</f>
        <v>Normalweight</v>
      </c>
      <c r="J1800" s="10" t="str">
        <f t="shared" si="27"/>
        <v>Normal</v>
      </c>
    </row>
    <row r="1801" spans="1:10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  <c r="I1801" s="10" t="str">
        <f>IF(B1801&lt;18.5,"Underweight",IF(B1801&lt;25,"Normalweight",IF(B1801&lt;30,"Overweight","Obesity")))</f>
        <v>Obesity</v>
      </c>
      <c r="J1801" s="10" t="str">
        <f>IF(C1800&lt;5.7,"Normal",IF(C1800&lt;6.5,"Prediabetes","Diabetes"))</f>
        <v>Normal</v>
      </c>
    </row>
    <row r="1802" spans="1:10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  <c r="I1802" s="10" t="str">
        <f>IF(B1802&lt;18.5,"Underweight",IF(B1802&lt;25,"Normalweight",IF(B1802&lt;30,"Overweight","Obesity")))</f>
        <v>Obesity</v>
      </c>
      <c r="J1802" s="10" t="str">
        <f>IF(C1801&lt;5.7,"Normal",IF(C1801&lt;6.5,"Prediabetes","Diabetes"))</f>
        <v>Prediabetes</v>
      </c>
    </row>
    <row r="1803" spans="1:10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  <c r="I1803" s="10" t="str">
        <f>IF(B1803&lt;18.5,"Underweight",IF(B1803&lt;25,"Normalweight",IF(B1803&lt;30,"Overweight","Obesity")))</f>
        <v>Obesity</v>
      </c>
      <c r="J1803" s="10" t="str">
        <f>IF(C1802&lt;5.7,"Normal",IF(C1802&lt;6.5,"Prediabetes","Diabetes"))</f>
        <v>Prediabetes</v>
      </c>
    </row>
    <row r="1804" spans="1:10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  <c r="I1804" s="10" t="str">
        <f>IF(B1804&lt;18.5,"Underweight",IF(B1804&lt;25,"Normalweight",IF(B1804&lt;30,"Overweight","Obesity")))</f>
        <v>Overweight</v>
      </c>
      <c r="J1804" s="10" t="str">
        <f>IF(C1803&lt;5.7,"Normal",IF(C1803&lt;6.5,"Prediabetes","Diabetes"))</f>
        <v>Normal</v>
      </c>
    </row>
    <row r="1805" spans="1:10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  <c r="I1805" s="10" t="str">
        <f>IF(B1805&lt;18.5,"Underweight",IF(B1805&lt;25,"Normalweight",IF(B1805&lt;30,"Overweight","Obesity")))</f>
        <v>Overweight</v>
      </c>
      <c r="J1805" s="10" t="str">
        <f>IF(C1804&lt;5.7,"Normal",IF(C1804&lt;6.5,"Prediabetes","Diabetes"))</f>
        <v>Normal</v>
      </c>
    </row>
    <row r="1806" spans="1:10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2381</v>
      </c>
      <c r="F1806" t="s">
        <v>2380</v>
      </c>
      <c r="G1806">
        <v>1</v>
      </c>
      <c r="H1806" t="s">
        <v>2380</v>
      </c>
      <c r="I1806" s="10" t="str">
        <f>IF(B1806&lt;18.5,"Underweight",IF(B1806&lt;25,"Normalweight",IF(B1806&lt;30,"Overweight","Obesity")))</f>
        <v>Obesity</v>
      </c>
      <c r="J1806" s="10" t="str">
        <f>IF(C1805&lt;5.7,"Normal",IF(C1805&lt;6.5,"Prediabetes","Diabetes"))</f>
        <v>Normal</v>
      </c>
    </row>
    <row r="1807" spans="1:10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>
        <v>0</v>
      </c>
      <c r="H1807" t="s">
        <v>2380</v>
      </c>
      <c r="I1807" s="10" t="str">
        <f>IF(B1807&lt;18.5,"Underweight",IF(B1807&lt;25,"Normalweight",IF(B1807&lt;30,"Overweight","Obesity")))</f>
        <v>Obesity</v>
      </c>
      <c r="J1807" s="10" t="str">
        <f>IF(C1806&lt;5.7,"Normal",IF(C1806&lt;6.5,"Prediabetes","Diabetes"))</f>
        <v>Normal</v>
      </c>
    </row>
    <row r="1808" spans="1:10" x14ac:dyDescent="0.3">
      <c r="A1808" t="s">
        <v>563</v>
      </c>
      <c r="B1808">
        <v>20.74</v>
      </c>
      <c r="C1808">
        <v>11.69</v>
      </c>
      <c r="D1808" t="s">
        <v>2381</v>
      </c>
      <c r="E1808" t="s">
        <v>2380</v>
      </c>
      <c r="F1808" t="s">
        <v>2380</v>
      </c>
      <c r="G1808">
        <v>1</v>
      </c>
      <c r="H1808" t="s">
        <v>2380</v>
      </c>
      <c r="I1808" s="10" t="str">
        <f>IF(B1808&lt;18.5,"Underweight",IF(B1808&lt;25,"Normalweight",IF(B1808&lt;30,"Overweight","Obesity")))</f>
        <v>Normalweight</v>
      </c>
      <c r="J1808" s="10" t="str">
        <f>IF(C1807&lt;5.7,"Normal",IF(C1807&lt;6.5,"Prediabetes","Diabetes"))</f>
        <v>Normal</v>
      </c>
    </row>
    <row r="1809" spans="1:10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>
        <v>0</v>
      </c>
      <c r="H1809" t="s">
        <v>2380</v>
      </c>
      <c r="I1809" s="10" t="str">
        <f>IF(B1809&lt;18.5,"Underweight",IF(B1809&lt;25,"Normalweight",IF(B1809&lt;30,"Overweight","Obesity")))</f>
        <v>Underweight</v>
      </c>
      <c r="J1809" s="10" t="str">
        <f>IF(C1808&lt;5.7,"Normal",IF(C1808&lt;6.5,"Prediabetes","Diabetes"))</f>
        <v>Diabetes</v>
      </c>
    </row>
    <row r="1810" spans="1:10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>
        <v>0</v>
      </c>
      <c r="H1810" t="s">
        <v>2380</v>
      </c>
      <c r="I1810" s="10" t="str">
        <f>IF(B1810&lt;18.5,"Underweight",IF(B1810&lt;25,"Normalweight",IF(B1810&lt;30,"Overweight","Obesity")))</f>
        <v>Normalweight</v>
      </c>
      <c r="J1810" s="10" t="str">
        <f>IF(C1809&lt;5.7,"Normal",IF(C1809&lt;6.5,"Prediabetes","Diabetes"))</f>
        <v>Prediabetes</v>
      </c>
    </row>
    <row r="1811" spans="1:10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  <c r="I1811" s="10" t="str">
        <f>IF(B1811&lt;18.5,"Underweight",IF(B1811&lt;25,"Normalweight",IF(B1811&lt;30,"Overweight","Obesity")))</f>
        <v>Normalweight</v>
      </c>
      <c r="J1811" s="10" t="str">
        <f>IF(C1810&lt;5.7,"Normal",IF(C1810&lt;6.5,"Prediabetes","Diabetes"))</f>
        <v>Normal</v>
      </c>
    </row>
    <row r="1812" spans="1:10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  <c r="I1812" s="10" t="str">
        <f>IF(B1812&lt;18.5,"Underweight",IF(B1812&lt;25,"Normalweight",IF(B1812&lt;30,"Overweight","Obesity")))</f>
        <v>Normalweight</v>
      </c>
      <c r="J1812" s="10" t="str">
        <f t="shared" si="27"/>
        <v>Normal</v>
      </c>
    </row>
    <row r="1813" spans="1:10" x14ac:dyDescent="0.3">
      <c r="A1813" t="s">
        <v>558</v>
      </c>
      <c r="B1813">
        <v>19.47</v>
      </c>
      <c r="C1813">
        <v>6.6</v>
      </c>
      <c r="D1813" t="s">
        <v>2381</v>
      </c>
      <c r="E1813" t="s">
        <v>2380</v>
      </c>
      <c r="F1813" t="s">
        <v>2380</v>
      </c>
      <c r="G1813">
        <v>0</v>
      </c>
      <c r="H1813" t="s">
        <v>2380</v>
      </c>
      <c r="I1813" s="10" t="str">
        <f>IF(B1813&lt;18.5,"Underweight",IF(B1813&lt;25,"Normalweight",IF(B1813&lt;30,"Overweight","Obesity")))</f>
        <v>Normalweight</v>
      </c>
      <c r="J1813" s="10" t="str">
        <f t="shared" si="27"/>
        <v>Normal</v>
      </c>
    </row>
    <row r="1814" spans="1:10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>
        <v>0</v>
      </c>
      <c r="H1814" t="s">
        <v>2380</v>
      </c>
      <c r="I1814" s="10" t="str">
        <f>IF(B1814&lt;18.5,"Underweight",IF(B1814&lt;25,"Normalweight",IF(B1814&lt;30,"Overweight","Obesity")))</f>
        <v>Underweight</v>
      </c>
      <c r="J1814" s="10" t="str">
        <f t="shared" si="27"/>
        <v>Diabetes</v>
      </c>
    </row>
    <row r="1815" spans="1:10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2382</v>
      </c>
      <c r="G1815">
        <v>1</v>
      </c>
      <c r="H1815" t="s">
        <v>2380</v>
      </c>
      <c r="I1815" s="10" t="str">
        <f>IF(B1815&lt;18.5,"Underweight",IF(B1815&lt;25,"Normalweight",IF(B1815&lt;30,"Overweight","Obesity")))</f>
        <v>Overweight</v>
      </c>
      <c r="J1815" s="10" t="str">
        <f t="shared" si="27"/>
        <v>Prediabetes</v>
      </c>
    </row>
    <row r="1816" spans="1:10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>
        <v>0</v>
      </c>
      <c r="H1816" t="s">
        <v>2380</v>
      </c>
      <c r="I1816" s="10" t="str">
        <f>IF(B1816&lt;18.5,"Underweight",IF(B1816&lt;25,"Normalweight",IF(B1816&lt;30,"Overweight","Obesity")))</f>
        <v>Obesity</v>
      </c>
      <c r="J1816" s="10" t="str">
        <f t="shared" si="27"/>
        <v>Prediabetes</v>
      </c>
    </row>
    <row r="1817" spans="1:10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2382</v>
      </c>
      <c r="G1817">
        <v>1</v>
      </c>
      <c r="H1817" t="s">
        <v>2380</v>
      </c>
      <c r="I1817" s="10" t="str">
        <f>IF(B1817&lt;18.5,"Underweight",IF(B1817&lt;25,"Normalweight",IF(B1817&lt;30,"Overweight","Obesity")))</f>
        <v>Obesity</v>
      </c>
      <c r="J1817" s="10" t="str">
        <f t="shared" si="27"/>
        <v>Normal</v>
      </c>
    </row>
    <row r="1818" spans="1:10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2382</v>
      </c>
      <c r="G1818">
        <v>1</v>
      </c>
      <c r="H1818" t="s">
        <v>2380</v>
      </c>
      <c r="I1818" s="10" t="str">
        <f>IF(B1818&lt;18.5,"Underweight",IF(B1818&lt;25,"Normalweight",IF(B1818&lt;30,"Overweight","Obesity")))</f>
        <v>Underweight</v>
      </c>
      <c r="J1818" s="10" t="str">
        <f t="shared" si="27"/>
        <v>Normal</v>
      </c>
    </row>
    <row r="1819" spans="1:10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>
        <v>0</v>
      </c>
      <c r="H1819" t="s">
        <v>2380</v>
      </c>
      <c r="I1819" s="10" t="str">
        <f>IF(B1819&lt;18.5,"Underweight",IF(B1819&lt;25,"Normalweight",IF(B1819&lt;30,"Overweight","Obesity")))</f>
        <v>Obesity</v>
      </c>
      <c r="J1819" s="10" t="str">
        <f t="shared" si="27"/>
        <v>Normal</v>
      </c>
    </row>
    <row r="1820" spans="1:10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>
        <v>0</v>
      </c>
      <c r="H1820" t="s">
        <v>2380</v>
      </c>
      <c r="I1820" s="10" t="str">
        <f>IF(B1820&lt;18.5,"Underweight",IF(B1820&lt;25,"Normalweight",IF(B1820&lt;30,"Overweight","Obesity")))</f>
        <v>Obesity</v>
      </c>
      <c r="J1820" s="10" t="str">
        <f t="shared" si="27"/>
        <v>Normal</v>
      </c>
    </row>
    <row r="1821" spans="1:10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>
        <v>0</v>
      </c>
      <c r="H1821" t="s">
        <v>2380</v>
      </c>
      <c r="I1821" s="10" t="str">
        <f>IF(B1821&lt;18.5,"Underweight",IF(B1821&lt;25,"Normalweight",IF(B1821&lt;30,"Overweight","Obesity")))</f>
        <v>Obesity</v>
      </c>
      <c r="J1821" s="10" t="str">
        <f>IF(C1820&lt;5.7,"Normal",IF(C1820&lt;6.5,"Prediabetes","Diabetes"))</f>
        <v>Normal</v>
      </c>
    </row>
    <row r="1822" spans="1:10" x14ac:dyDescent="0.3">
      <c r="A1822" t="s">
        <v>549</v>
      </c>
      <c r="B1822">
        <v>27.265000000000001</v>
      </c>
      <c r="C1822">
        <v>6.46</v>
      </c>
      <c r="D1822" t="s">
        <v>2381</v>
      </c>
      <c r="E1822" t="s">
        <v>2380</v>
      </c>
      <c r="F1822" t="s">
        <v>2380</v>
      </c>
      <c r="G1822">
        <v>0</v>
      </c>
      <c r="H1822" t="s">
        <v>2380</v>
      </c>
      <c r="I1822" s="10" t="str">
        <f>IF(B1822&lt;18.5,"Underweight",IF(B1822&lt;25,"Normalweight",IF(B1822&lt;30,"Overweight","Obesity")))</f>
        <v>Overweight</v>
      </c>
      <c r="J1822" s="10" t="str">
        <f t="shared" si="27"/>
        <v>Normal</v>
      </c>
    </row>
    <row r="1823" spans="1:10" x14ac:dyDescent="0.3">
      <c r="A1823" t="s">
        <v>548</v>
      </c>
      <c r="B1823">
        <v>30.8</v>
      </c>
      <c r="C1823">
        <v>4.9000000000000004</v>
      </c>
      <c r="D1823" t="s">
        <v>2381</v>
      </c>
      <c r="E1823" t="s">
        <v>2380</v>
      </c>
      <c r="F1823" t="s">
        <v>2380</v>
      </c>
      <c r="G1823">
        <v>0</v>
      </c>
      <c r="H1823" t="s">
        <v>2380</v>
      </c>
      <c r="I1823" s="10" t="str">
        <f>IF(B1823&lt;18.5,"Underweight",IF(B1823&lt;25,"Normalweight",IF(B1823&lt;30,"Overweight","Obesity")))</f>
        <v>Obesity</v>
      </c>
      <c r="J1823" s="10" t="str">
        <f t="shared" si="27"/>
        <v>Prediabetes</v>
      </c>
    </row>
    <row r="1824" spans="1:10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  <c r="I1824" s="10" t="str">
        <f>IF(B1824&lt;18.5,"Underweight",IF(B1824&lt;25,"Normalweight",IF(B1824&lt;30,"Overweight","Obesity")))</f>
        <v>Obesity</v>
      </c>
      <c r="J1824" s="10" t="str">
        <f t="shared" si="27"/>
        <v>Normal</v>
      </c>
    </row>
    <row r="1825" spans="1:10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2381</v>
      </c>
      <c r="F1825" t="s">
        <v>2380</v>
      </c>
      <c r="G1825">
        <v>1</v>
      </c>
      <c r="H1825" t="s">
        <v>2380</v>
      </c>
      <c r="I1825" s="10" t="str">
        <f>IF(B1825&lt;18.5,"Underweight",IF(B1825&lt;25,"Normalweight",IF(B1825&lt;30,"Overweight","Obesity")))</f>
        <v>Obesity</v>
      </c>
      <c r="J1825" s="10" t="str">
        <f t="shared" si="27"/>
        <v>Normal</v>
      </c>
    </row>
    <row r="1826" spans="1:10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>
        <v>0</v>
      </c>
      <c r="H1826" t="s">
        <v>2380</v>
      </c>
      <c r="I1826" s="10" t="str">
        <f>IF(B1826&lt;18.5,"Underweight",IF(B1826&lt;25,"Normalweight",IF(B1826&lt;30,"Overweight","Obesity")))</f>
        <v>Overweight</v>
      </c>
      <c r="J1826" s="10" t="str">
        <f t="shared" si="27"/>
        <v>Normal</v>
      </c>
    </row>
    <row r="1827" spans="1:10" x14ac:dyDescent="0.3">
      <c r="A1827" t="s">
        <v>544</v>
      </c>
      <c r="B1827">
        <v>29.355</v>
      </c>
      <c r="C1827">
        <v>4.68</v>
      </c>
      <c r="D1827" t="s">
        <v>2381</v>
      </c>
      <c r="E1827" t="s">
        <v>2380</v>
      </c>
      <c r="F1827" t="s">
        <v>2380</v>
      </c>
      <c r="G1827">
        <v>0</v>
      </c>
      <c r="H1827" t="s">
        <v>2380</v>
      </c>
      <c r="I1827" s="10" t="str">
        <f>IF(B1827&lt;18.5,"Underweight",IF(B1827&lt;25,"Normalweight",IF(B1827&lt;30,"Overweight","Obesity")))</f>
        <v>Overweight</v>
      </c>
      <c r="J1827" s="10" t="str">
        <f t="shared" si="27"/>
        <v>Normal</v>
      </c>
    </row>
    <row r="1828" spans="1:10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>
        <v>0</v>
      </c>
      <c r="H1828" t="s">
        <v>2380</v>
      </c>
      <c r="I1828" s="10" t="str">
        <f>IF(B1828&lt;18.5,"Underweight",IF(B1828&lt;25,"Normalweight",IF(B1828&lt;30,"Overweight","Obesity")))</f>
        <v>Overweight</v>
      </c>
      <c r="J1828" s="10" t="str">
        <f t="shared" si="27"/>
        <v>Normal</v>
      </c>
    </row>
    <row r="1829" spans="1:10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2381</v>
      </c>
      <c r="F1829" t="s">
        <v>2380</v>
      </c>
      <c r="G1829">
        <v>1</v>
      </c>
      <c r="H1829" t="s">
        <v>2380</v>
      </c>
      <c r="I1829" s="10" t="str">
        <f>IF(B1829&lt;18.5,"Underweight",IF(B1829&lt;25,"Normalweight",IF(B1829&lt;30,"Overweight","Obesity")))</f>
        <v>Obesity</v>
      </c>
      <c r="J1829" s="10" t="str">
        <f t="shared" si="27"/>
        <v>Normal</v>
      </c>
    </row>
    <row r="1830" spans="1:10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>
        <v>0</v>
      </c>
      <c r="H1830" t="s">
        <v>2380</v>
      </c>
      <c r="I1830" s="10" t="str">
        <f>IF(B1830&lt;18.5,"Underweight",IF(B1830&lt;25,"Normalweight",IF(B1830&lt;30,"Overweight","Obesity")))</f>
        <v>Normalweight</v>
      </c>
      <c r="J1830" s="10" t="str">
        <f t="shared" si="27"/>
        <v>Normal</v>
      </c>
    </row>
    <row r="1831" spans="1:10" x14ac:dyDescent="0.3">
      <c r="A1831" t="s">
        <v>540</v>
      </c>
      <c r="B1831">
        <v>42.9</v>
      </c>
      <c r="C1831">
        <v>4.87</v>
      </c>
      <c r="D1831" t="s">
        <v>2381</v>
      </c>
      <c r="E1831" t="s">
        <v>2380</v>
      </c>
      <c r="F1831" t="s">
        <v>2380</v>
      </c>
      <c r="G1831">
        <v>1</v>
      </c>
      <c r="H1831" t="s">
        <v>2380</v>
      </c>
      <c r="I1831" s="10" t="str">
        <f>IF(B1831&lt;18.5,"Underweight",IF(B1831&lt;25,"Normalweight",IF(B1831&lt;30,"Overweight","Obesity")))</f>
        <v>Obesity</v>
      </c>
      <c r="J1831" s="10" t="str">
        <f>IF(C1830&lt;5.7,"Normal",IF(C1830&lt;6.5,"Prediabetes","Diabetes"))</f>
        <v>Normal</v>
      </c>
    </row>
    <row r="1832" spans="1:10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2382</v>
      </c>
      <c r="G1832">
        <v>1</v>
      </c>
      <c r="H1832" t="s">
        <v>2380</v>
      </c>
      <c r="I1832" s="10" t="str">
        <f>IF(B1832&lt;18.5,"Underweight",IF(B1832&lt;25,"Normalweight",IF(B1832&lt;30,"Overweight","Obesity")))</f>
        <v>Normalweight</v>
      </c>
      <c r="J1832" s="10" t="str">
        <f t="shared" si="27"/>
        <v>Normal</v>
      </c>
    </row>
    <row r="1833" spans="1:10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  <c r="I1833" s="10" t="str">
        <f>IF(B1833&lt;18.5,"Underweight",IF(B1833&lt;25,"Normalweight",IF(B1833&lt;30,"Overweight","Obesity")))</f>
        <v>Overweight</v>
      </c>
      <c r="J1833" s="10" t="str">
        <f t="shared" si="27"/>
        <v>Prediabetes</v>
      </c>
    </row>
    <row r="1834" spans="1:10" x14ac:dyDescent="0.3">
      <c r="A1834" t="s">
        <v>537</v>
      </c>
      <c r="B1834">
        <v>34.674999999999997</v>
      </c>
      <c r="C1834">
        <v>5.71</v>
      </c>
      <c r="D1834" t="s">
        <v>2381</v>
      </c>
      <c r="E1834" t="s">
        <v>2380</v>
      </c>
      <c r="F1834" t="s">
        <v>2380</v>
      </c>
      <c r="G1834">
        <v>1</v>
      </c>
      <c r="H1834" t="s">
        <v>2380</v>
      </c>
      <c r="I1834" s="10" t="str">
        <f>IF(B1834&lt;18.5,"Underweight",IF(B1834&lt;25,"Normalweight",IF(B1834&lt;30,"Overweight","Obesity")))</f>
        <v>Obesity</v>
      </c>
      <c r="J1834" s="10" t="str">
        <f t="shared" si="27"/>
        <v>Normal</v>
      </c>
    </row>
    <row r="1835" spans="1:10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  <c r="I1835" s="10" t="str">
        <f>IF(B1835&lt;18.5,"Underweight",IF(B1835&lt;25,"Normalweight",IF(B1835&lt;30,"Overweight","Obesity")))</f>
        <v>Normalweight</v>
      </c>
      <c r="J1835" s="10" t="str">
        <f t="shared" si="27"/>
        <v>Prediabetes</v>
      </c>
    </row>
    <row r="1836" spans="1:10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2382</v>
      </c>
      <c r="G1836">
        <v>1</v>
      </c>
      <c r="H1836" t="s">
        <v>2380</v>
      </c>
      <c r="I1836" s="10" t="str">
        <f>IF(B1836&lt;18.5,"Underweight",IF(B1836&lt;25,"Normalweight",IF(B1836&lt;30,"Overweight","Obesity")))</f>
        <v>Obesity</v>
      </c>
      <c r="J1836" s="10" t="str">
        <f t="shared" si="27"/>
        <v>Prediabetes</v>
      </c>
    </row>
    <row r="1837" spans="1:10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>
        <v>0</v>
      </c>
      <c r="H1837" t="s">
        <v>2380</v>
      </c>
      <c r="I1837" s="10" t="str">
        <f>IF(B1837&lt;18.5,"Underweight",IF(B1837&lt;25,"Normalweight",IF(B1837&lt;30,"Overweight","Obesity")))</f>
        <v>Underweight</v>
      </c>
      <c r="J1837" s="10" t="str">
        <f t="shared" si="27"/>
        <v>Normal</v>
      </c>
    </row>
    <row r="1838" spans="1:10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>
        <v>0</v>
      </c>
      <c r="H1838" t="s">
        <v>2380</v>
      </c>
      <c r="I1838" s="10" t="str">
        <f>IF(B1838&lt;18.5,"Underweight",IF(B1838&lt;25,"Normalweight",IF(B1838&lt;30,"Overweight","Obesity")))</f>
        <v>Underweight</v>
      </c>
      <c r="J1838" s="10" t="str">
        <f t="shared" si="27"/>
        <v>Normal</v>
      </c>
    </row>
    <row r="1839" spans="1:10" x14ac:dyDescent="0.3">
      <c r="A1839" t="s">
        <v>531</v>
      </c>
      <c r="B1839">
        <v>33.659999999999997</v>
      </c>
      <c r="C1839">
        <v>4.08</v>
      </c>
      <c r="D1839" t="s">
        <v>2381</v>
      </c>
      <c r="E1839" t="s">
        <v>2380</v>
      </c>
      <c r="F1839" t="s">
        <v>2382</v>
      </c>
      <c r="G1839">
        <v>1</v>
      </c>
      <c r="H1839" t="s">
        <v>2380</v>
      </c>
      <c r="I1839" s="10" t="str">
        <f>IF(B1839&lt;18.5,"Underweight",IF(B1839&lt;25,"Normalweight",IF(B1839&lt;30,"Overweight","Obesity")))</f>
        <v>Obesity</v>
      </c>
      <c r="J1839" s="10" t="str">
        <f t="shared" si="27"/>
        <v>Prediabetes</v>
      </c>
    </row>
    <row r="1840" spans="1:10" x14ac:dyDescent="0.3">
      <c r="A1840" t="s">
        <v>530</v>
      </c>
      <c r="B1840">
        <v>21.375</v>
      </c>
      <c r="C1840">
        <v>6.19</v>
      </c>
      <c r="D1840" t="s">
        <v>2381</v>
      </c>
      <c r="E1840" t="s">
        <v>2380</v>
      </c>
      <c r="F1840" t="s">
        <v>2380</v>
      </c>
      <c r="G1840">
        <v>1</v>
      </c>
      <c r="H1840" t="s">
        <v>2380</v>
      </c>
      <c r="I1840" s="10" t="str">
        <f>IF(B1840&lt;18.5,"Underweight",IF(B1840&lt;25,"Normalweight",IF(B1840&lt;30,"Overweight","Obesity")))</f>
        <v>Normalweight</v>
      </c>
      <c r="J1840" s="10" t="str">
        <f t="shared" si="27"/>
        <v>Normal</v>
      </c>
    </row>
    <row r="1841" spans="1:10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  <c r="I1841" s="10" t="str">
        <f>IF(B1841&lt;18.5,"Underweight",IF(B1841&lt;25,"Normalweight",IF(B1841&lt;30,"Overweight","Obesity")))</f>
        <v>Overweight</v>
      </c>
      <c r="J1841" s="10" t="str">
        <f>IF(C1840&lt;5.7,"Normal",IF(C1840&lt;6.5,"Prediabetes","Diabetes"))</f>
        <v>Prediabetes</v>
      </c>
    </row>
    <row r="1842" spans="1:10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2381</v>
      </c>
      <c r="F1842" t="s">
        <v>2380</v>
      </c>
      <c r="G1842">
        <v>1</v>
      </c>
      <c r="H1842" t="s">
        <v>2380</v>
      </c>
      <c r="I1842" s="10" t="str">
        <f>IF(B1842&lt;18.5,"Underweight",IF(B1842&lt;25,"Normalweight",IF(B1842&lt;30,"Overweight","Obesity")))</f>
        <v>Obesity</v>
      </c>
      <c r="J1842" s="10" t="str">
        <f t="shared" si="27"/>
        <v>Prediabetes</v>
      </c>
    </row>
    <row r="1843" spans="1:10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>
        <v>0</v>
      </c>
      <c r="H1843" t="s">
        <v>2380</v>
      </c>
      <c r="I1843" s="10" t="str">
        <f>IF(B1843&lt;18.5,"Underweight",IF(B1843&lt;25,"Normalweight",IF(B1843&lt;30,"Overweight","Obesity")))</f>
        <v>Obesity</v>
      </c>
      <c r="J1843" s="10" t="str">
        <f t="shared" si="27"/>
        <v>Prediabetes</v>
      </c>
    </row>
    <row r="1844" spans="1:10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>
        <v>0</v>
      </c>
      <c r="H1844" t="s">
        <v>2380</v>
      </c>
      <c r="I1844" s="10" t="str">
        <f>IF(B1844&lt;18.5,"Underweight",IF(B1844&lt;25,"Normalweight",IF(B1844&lt;30,"Overweight","Obesity")))</f>
        <v>Obesity</v>
      </c>
      <c r="J1844" s="10" t="str">
        <f t="shared" si="27"/>
        <v>Normal</v>
      </c>
    </row>
    <row r="1845" spans="1:10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>
        <v>0</v>
      </c>
      <c r="H1845" t="s">
        <v>2380</v>
      </c>
      <c r="I1845" s="10" t="str">
        <f>IF(B1845&lt;18.5,"Underweight",IF(B1845&lt;25,"Normalweight",IF(B1845&lt;30,"Overweight","Obesity")))</f>
        <v>Obesity</v>
      </c>
      <c r="J1845" s="10" t="str">
        <f t="shared" si="27"/>
        <v>Prediabetes</v>
      </c>
    </row>
    <row r="1846" spans="1:10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>
        <v>0</v>
      </c>
      <c r="H1846" t="s">
        <v>2380</v>
      </c>
      <c r="I1846" s="10" t="str">
        <f>IF(B1846&lt;18.5,"Underweight",IF(B1846&lt;25,"Normalweight",IF(B1846&lt;30,"Overweight","Obesity")))</f>
        <v>Overweight</v>
      </c>
      <c r="J1846" s="10" t="str">
        <f t="shared" si="27"/>
        <v>Normal</v>
      </c>
    </row>
    <row r="1847" spans="1:10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>
        <v>0</v>
      </c>
      <c r="H1847" t="s">
        <v>2380</v>
      </c>
      <c r="I1847" s="10" t="str">
        <f>IF(B1847&lt;18.5,"Underweight",IF(B1847&lt;25,"Normalweight",IF(B1847&lt;30,"Overweight","Obesity")))</f>
        <v>Obesity</v>
      </c>
      <c r="J1847" s="10" t="str">
        <f t="shared" si="27"/>
        <v>Normal</v>
      </c>
    </row>
    <row r="1848" spans="1:10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>
        <v>0</v>
      </c>
      <c r="H1848" t="s">
        <v>2380</v>
      </c>
      <c r="I1848" s="10" t="str">
        <f>IF(B1848&lt;18.5,"Underweight",IF(B1848&lt;25,"Normalweight",IF(B1848&lt;30,"Overweight","Obesity")))</f>
        <v>Overweight</v>
      </c>
      <c r="J1848" s="10" t="str">
        <f t="shared" si="27"/>
        <v>Normal</v>
      </c>
    </row>
    <row r="1849" spans="1:10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>
        <v>0</v>
      </c>
      <c r="H1849" t="s">
        <v>2380</v>
      </c>
      <c r="I1849" s="10" t="str">
        <f>IF(B1849&lt;18.5,"Underweight",IF(B1849&lt;25,"Normalweight",IF(B1849&lt;30,"Overweight","Obesity")))</f>
        <v>Overweight</v>
      </c>
      <c r="J1849" s="10" t="str">
        <f t="shared" si="27"/>
        <v>Prediabetes</v>
      </c>
    </row>
    <row r="1850" spans="1:10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>
        <v>0</v>
      </c>
      <c r="H1850" t="s">
        <v>2380</v>
      </c>
      <c r="I1850" s="10" t="str">
        <f>IF(B1850&lt;18.5,"Underweight",IF(B1850&lt;25,"Normalweight",IF(B1850&lt;30,"Overweight","Obesity")))</f>
        <v>Overweight</v>
      </c>
      <c r="J1850" s="10" t="str">
        <f t="shared" si="27"/>
        <v>Normal</v>
      </c>
    </row>
    <row r="1851" spans="1:10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2382</v>
      </c>
      <c r="G1851">
        <v>1</v>
      </c>
      <c r="H1851" t="s">
        <v>2380</v>
      </c>
      <c r="I1851" s="10" t="str">
        <f>IF(B1851&lt;18.5,"Underweight",IF(B1851&lt;25,"Normalweight",IF(B1851&lt;30,"Overweight","Obesity")))</f>
        <v>Obesity</v>
      </c>
      <c r="J1851" s="10" t="str">
        <f>IF(C1850&lt;5.7,"Normal",IF(C1850&lt;6.5,"Prediabetes","Diabetes"))</f>
        <v>Normal</v>
      </c>
    </row>
    <row r="1852" spans="1:10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2382</v>
      </c>
      <c r="G1852">
        <v>1</v>
      </c>
      <c r="H1852" t="s">
        <v>2380</v>
      </c>
      <c r="I1852" s="10" t="str">
        <f>IF(B1852&lt;18.5,"Underweight",IF(B1852&lt;25,"Normalweight",IF(B1852&lt;30,"Overweight","Obesity")))</f>
        <v>Obesity</v>
      </c>
      <c r="J1852" s="10" t="str">
        <f t="shared" si="27"/>
        <v>Normal</v>
      </c>
    </row>
    <row r="1853" spans="1:10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>
        <v>0</v>
      </c>
      <c r="H1853" t="s">
        <v>2380</v>
      </c>
      <c r="I1853" s="10" t="str">
        <f>IF(B1853&lt;18.5,"Underweight",IF(B1853&lt;25,"Normalweight",IF(B1853&lt;30,"Overweight","Obesity")))</f>
        <v>Normalweight</v>
      </c>
      <c r="J1853" s="10" t="str">
        <f t="shared" si="27"/>
        <v>Normal</v>
      </c>
    </row>
    <row r="1854" spans="1:10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  <c r="I1854" s="10" t="str">
        <f>IF(B1854&lt;18.5,"Underweight",IF(B1854&lt;25,"Normalweight",IF(B1854&lt;30,"Overweight","Obesity")))</f>
        <v>Overweight</v>
      </c>
      <c r="J1854" s="10" t="str">
        <f t="shared" si="27"/>
        <v>Normal</v>
      </c>
    </row>
    <row r="1855" spans="1:10" x14ac:dyDescent="0.3">
      <c r="A1855" t="s">
        <v>514</v>
      </c>
      <c r="B1855">
        <v>27.72</v>
      </c>
      <c r="C1855">
        <v>5.03</v>
      </c>
      <c r="D1855" t="s">
        <v>2381</v>
      </c>
      <c r="E1855" t="s">
        <v>2380</v>
      </c>
      <c r="F1855" t="s">
        <v>2380</v>
      </c>
      <c r="G1855">
        <v>1</v>
      </c>
      <c r="H1855" t="s">
        <v>2380</v>
      </c>
      <c r="I1855" s="10" t="str">
        <f>IF(B1855&lt;18.5,"Underweight",IF(B1855&lt;25,"Normalweight",IF(B1855&lt;30,"Overweight","Obesity")))</f>
        <v>Overweight</v>
      </c>
      <c r="J1855" s="10" t="str">
        <f t="shared" si="27"/>
        <v>Normal</v>
      </c>
    </row>
    <row r="1856" spans="1:10" x14ac:dyDescent="0.3">
      <c r="A1856" t="s">
        <v>513</v>
      </c>
      <c r="B1856">
        <v>31.5</v>
      </c>
      <c r="C1856">
        <v>9.6199999999999992</v>
      </c>
      <c r="D1856" t="s">
        <v>2381</v>
      </c>
      <c r="E1856" t="s">
        <v>2380</v>
      </c>
      <c r="F1856" t="s">
        <v>2380</v>
      </c>
      <c r="G1856">
        <v>1</v>
      </c>
      <c r="H1856" t="s">
        <v>2380</v>
      </c>
      <c r="I1856" s="10" t="str">
        <f>IF(B1856&lt;18.5,"Underweight",IF(B1856&lt;25,"Normalweight",IF(B1856&lt;30,"Overweight","Obesity")))</f>
        <v>Obesity</v>
      </c>
      <c r="J1856" s="10" t="str">
        <f t="shared" si="27"/>
        <v>Normal</v>
      </c>
    </row>
    <row r="1857" spans="1:10" x14ac:dyDescent="0.3">
      <c r="A1857" t="s">
        <v>512</v>
      </c>
      <c r="B1857">
        <v>29.7</v>
      </c>
      <c r="C1857">
        <v>6.77</v>
      </c>
      <c r="D1857" t="s">
        <v>2381</v>
      </c>
      <c r="E1857" t="s">
        <v>2380</v>
      </c>
      <c r="F1857" t="s">
        <v>2380</v>
      </c>
      <c r="G1857">
        <v>1</v>
      </c>
      <c r="H1857" t="s">
        <v>2380</v>
      </c>
      <c r="I1857" s="10" t="str">
        <f>IF(B1857&lt;18.5,"Underweight",IF(B1857&lt;25,"Normalweight",IF(B1857&lt;30,"Overweight","Obesity")))</f>
        <v>Overweight</v>
      </c>
      <c r="J1857" s="10" t="str">
        <f t="shared" si="27"/>
        <v>Diabetes</v>
      </c>
    </row>
    <row r="1858" spans="1:10" x14ac:dyDescent="0.3">
      <c r="A1858" t="s">
        <v>511</v>
      </c>
      <c r="B1858">
        <v>21.26</v>
      </c>
      <c r="C1858">
        <v>5.36</v>
      </c>
      <c r="D1858" t="s">
        <v>2381</v>
      </c>
      <c r="E1858" t="s">
        <v>2380</v>
      </c>
      <c r="F1858" t="s">
        <v>2380</v>
      </c>
      <c r="G1858">
        <v>1</v>
      </c>
      <c r="H1858" t="s">
        <v>2380</v>
      </c>
      <c r="I1858" s="10" t="str">
        <f>IF(B1858&lt;18.5,"Underweight",IF(B1858&lt;25,"Normalweight",IF(B1858&lt;30,"Overweight","Obesity")))</f>
        <v>Normalweight</v>
      </c>
      <c r="J1858" s="10" t="str">
        <f t="shared" ref="J1858:J1921" si="28">IF(C1857&lt;5.7,"Normal",IF(C1857&lt;6.5,"Prediabetes","Diabetes"))</f>
        <v>Diabetes</v>
      </c>
    </row>
    <row r="1859" spans="1:10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>
        <v>0</v>
      </c>
      <c r="H1859" t="s">
        <v>2380</v>
      </c>
      <c r="I1859" s="10" t="str">
        <f>IF(B1859&lt;18.5,"Underweight",IF(B1859&lt;25,"Normalweight",IF(B1859&lt;30,"Overweight","Obesity")))</f>
        <v>Underweight</v>
      </c>
      <c r="J1859" s="10" t="str">
        <f t="shared" si="28"/>
        <v>Normal</v>
      </c>
    </row>
    <row r="1860" spans="1:10" x14ac:dyDescent="0.3">
      <c r="A1860" t="s">
        <v>509</v>
      </c>
      <c r="B1860">
        <v>24.3</v>
      </c>
      <c r="C1860">
        <v>4.9000000000000004</v>
      </c>
      <c r="D1860" t="s">
        <v>2381</v>
      </c>
      <c r="E1860" t="s">
        <v>2380</v>
      </c>
      <c r="F1860" t="s">
        <v>2382</v>
      </c>
      <c r="G1860">
        <v>1</v>
      </c>
      <c r="H1860" t="s">
        <v>2380</v>
      </c>
      <c r="I1860" s="10" t="str">
        <f>IF(B1860&lt;18.5,"Underweight",IF(B1860&lt;25,"Normalweight",IF(B1860&lt;30,"Overweight","Obesity")))</f>
        <v>Normalweight</v>
      </c>
      <c r="J1860" s="10" t="str">
        <f t="shared" si="28"/>
        <v>Normal</v>
      </c>
    </row>
    <row r="1861" spans="1:10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>
        <v>0</v>
      </c>
      <c r="H1861" t="s">
        <v>2380</v>
      </c>
      <c r="I1861" s="10" t="str">
        <f>IF(B1861&lt;18.5,"Underweight",IF(B1861&lt;25,"Normalweight",IF(B1861&lt;30,"Overweight","Obesity")))</f>
        <v>Overweight</v>
      </c>
      <c r="J1861" s="10" t="str">
        <f>IF(C1860&lt;5.7,"Normal",IF(C1860&lt;6.5,"Prediabetes","Diabetes"))</f>
        <v>Normal</v>
      </c>
    </row>
    <row r="1862" spans="1:10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>
        <v>0</v>
      </c>
      <c r="H1862" t="s">
        <v>2380</v>
      </c>
      <c r="I1862" s="10" t="str">
        <f>IF(B1862&lt;18.5,"Underweight",IF(B1862&lt;25,"Normalweight",IF(B1862&lt;30,"Overweight","Obesity")))</f>
        <v>Overweight</v>
      </c>
      <c r="J1862" s="10" t="str">
        <f t="shared" si="28"/>
        <v>Prediabetes</v>
      </c>
    </row>
    <row r="1863" spans="1:10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>
        <v>0</v>
      </c>
      <c r="H1863" t="s">
        <v>2380</v>
      </c>
      <c r="I1863" s="10" t="str">
        <f>IF(B1863&lt;18.5,"Underweight",IF(B1863&lt;25,"Normalweight",IF(B1863&lt;30,"Overweight","Obesity")))</f>
        <v>Obesity</v>
      </c>
      <c r="J1863" s="10" t="str">
        <f t="shared" si="28"/>
        <v>Normal</v>
      </c>
    </row>
    <row r="1864" spans="1:10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>
        <v>0</v>
      </c>
      <c r="H1864" t="s">
        <v>2380</v>
      </c>
      <c r="I1864" s="10" t="str">
        <f>IF(B1864&lt;18.5,"Underweight",IF(B1864&lt;25,"Normalweight",IF(B1864&lt;30,"Overweight","Obesity")))</f>
        <v>Obesity</v>
      </c>
      <c r="J1864" s="10" t="str">
        <f t="shared" si="28"/>
        <v>Prediabetes</v>
      </c>
    </row>
    <row r="1865" spans="1:10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>
        <v>0</v>
      </c>
      <c r="H1865" t="s">
        <v>2380</v>
      </c>
      <c r="I1865" s="10" t="str">
        <f>IF(B1865&lt;18.5,"Underweight",IF(B1865&lt;25,"Normalweight",IF(B1865&lt;30,"Overweight","Obesity")))</f>
        <v>Overweight</v>
      </c>
      <c r="J1865" s="10" t="str">
        <f t="shared" si="28"/>
        <v>Normal</v>
      </c>
    </row>
    <row r="1866" spans="1:10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>
        <v>0</v>
      </c>
      <c r="H1866" t="s">
        <v>2380</v>
      </c>
      <c r="I1866" s="10" t="str">
        <f>IF(B1866&lt;18.5,"Underweight",IF(B1866&lt;25,"Normalweight",IF(B1866&lt;30,"Overweight","Obesity")))</f>
        <v>Overweight</v>
      </c>
      <c r="J1866" s="10" t="str">
        <f t="shared" si="28"/>
        <v>Prediabetes</v>
      </c>
    </row>
    <row r="1867" spans="1:10" x14ac:dyDescent="0.3">
      <c r="A1867" t="s">
        <v>502</v>
      </c>
      <c r="B1867">
        <v>35.814999999999998</v>
      </c>
      <c r="C1867">
        <v>5.1100000000000003</v>
      </c>
      <c r="D1867" t="s">
        <v>2381</v>
      </c>
      <c r="E1867" t="s">
        <v>2380</v>
      </c>
      <c r="F1867" t="s">
        <v>2380</v>
      </c>
      <c r="G1867">
        <v>1</v>
      </c>
      <c r="H1867" t="s">
        <v>2380</v>
      </c>
      <c r="I1867" s="10" t="str">
        <f>IF(B1867&lt;18.5,"Underweight",IF(B1867&lt;25,"Normalweight",IF(B1867&lt;30,"Overweight","Obesity")))</f>
        <v>Obesity</v>
      </c>
      <c r="J1867" s="10" t="str">
        <f t="shared" si="28"/>
        <v>Normal</v>
      </c>
    </row>
    <row r="1868" spans="1:10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2381</v>
      </c>
      <c r="F1868" t="s">
        <v>2380</v>
      </c>
      <c r="G1868">
        <v>1</v>
      </c>
      <c r="H1868" t="s">
        <v>2380</v>
      </c>
      <c r="I1868" s="10" t="str">
        <f>IF(B1868&lt;18.5,"Underweight",IF(B1868&lt;25,"Normalweight",IF(B1868&lt;30,"Overweight","Obesity")))</f>
        <v>Normalweight</v>
      </c>
      <c r="J1868" s="10" t="str">
        <f t="shared" si="28"/>
        <v>Normal</v>
      </c>
    </row>
    <row r="1869" spans="1:10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2382</v>
      </c>
      <c r="G1869">
        <v>1</v>
      </c>
      <c r="H1869" t="s">
        <v>2380</v>
      </c>
      <c r="I1869" s="10" t="str">
        <f>IF(B1869&lt;18.5,"Underweight",IF(B1869&lt;25,"Normalweight",IF(B1869&lt;30,"Overweight","Obesity")))</f>
        <v>Obesity</v>
      </c>
      <c r="J1869" s="10" t="str">
        <f t="shared" si="28"/>
        <v>Normal</v>
      </c>
    </row>
    <row r="1870" spans="1:10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  <c r="I1870" s="10" t="str">
        <f>IF(B1870&lt;18.5,"Underweight",IF(B1870&lt;25,"Normalweight",IF(B1870&lt;30,"Overweight","Obesity")))</f>
        <v>Obesity</v>
      </c>
      <c r="J1870" s="10" t="str">
        <f t="shared" si="28"/>
        <v>Prediabetes</v>
      </c>
    </row>
    <row r="1871" spans="1:10" x14ac:dyDescent="0.3">
      <c r="A1871" t="s">
        <v>498</v>
      </c>
      <c r="B1871">
        <v>15.46</v>
      </c>
      <c r="C1871">
        <v>4.99</v>
      </c>
      <c r="D1871" t="s">
        <v>2381</v>
      </c>
      <c r="E1871" t="s">
        <v>2380</v>
      </c>
      <c r="F1871" t="s">
        <v>2382</v>
      </c>
      <c r="G1871">
        <v>1</v>
      </c>
      <c r="H1871" t="s">
        <v>2380</v>
      </c>
      <c r="I1871" s="10" t="str">
        <f>IF(B1871&lt;18.5,"Underweight",IF(B1871&lt;25,"Normalweight",IF(B1871&lt;30,"Overweight","Obesity")))</f>
        <v>Underweight</v>
      </c>
      <c r="J1871" s="10" t="str">
        <f>IF(C1870&lt;5.7,"Normal",IF(C1870&lt;6.5,"Prediabetes","Diabetes"))</f>
        <v>Normal</v>
      </c>
    </row>
    <row r="1872" spans="1:10" x14ac:dyDescent="0.3">
      <c r="A1872" t="s">
        <v>497</v>
      </c>
      <c r="B1872">
        <v>30.3</v>
      </c>
      <c r="C1872">
        <v>4.7699999999999996</v>
      </c>
      <c r="D1872" t="s">
        <v>2381</v>
      </c>
      <c r="E1872" t="s">
        <v>2380</v>
      </c>
      <c r="F1872" t="s">
        <v>2380</v>
      </c>
      <c r="G1872">
        <v>1</v>
      </c>
      <c r="H1872" t="s">
        <v>2380</v>
      </c>
      <c r="I1872" s="10" t="str">
        <f>IF(B1872&lt;18.5,"Underweight",IF(B1872&lt;25,"Normalweight",IF(B1872&lt;30,"Overweight","Obesity")))</f>
        <v>Obesity</v>
      </c>
      <c r="J1872" s="10" t="str">
        <f t="shared" si="28"/>
        <v>Normal</v>
      </c>
    </row>
    <row r="1873" spans="1:10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>
        <v>0</v>
      </c>
      <c r="H1873" t="s">
        <v>2380</v>
      </c>
      <c r="I1873" s="10" t="str">
        <f>IF(B1873&lt;18.5,"Underweight",IF(B1873&lt;25,"Normalweight",IF(B1873&lt;30,"Overweight","Obesity")))</f>
        <v>Underweight</v>
      </c>
      <c r="J1873" s="10" t="str">
        <f t="shared" si="28"/>
        <v>Normal</v>
      </c>
    </row>
    <row r="1874" spans="1:10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>
        <v>0</v>
      </c>
      <c r="H1874" t="s">
        <v>2380</v>
      </c>
      <c r="I1874" s="10" t="str">
        <f>IF(B1874&lt;18.5,"Underweight",IF(B1874&lt;25,"Normalweight",IF(B1874&lt;30,"Overweight","Obesity")))</f>
        <v>Overweight</v>
      </c>
      <c r="J1874" s="10" t="str">
        <f t="shared" si="28"/>
        <v>Normal</v>
      </c>
    </row>
    <row r="1875" spans="1:10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>
        <v>0</v>
      </c>
      <c r="H1875" t="s">
        <v>2380</v>
      </c>
      <c r="I1875" s="10" t="str">
        <f>IF(B1875&lt;18.5,"Underweight",IF(B1875&lt;25,"Normalweight",IF(B1875&lt;30,"Overweight","Obesity")))</f>
        <v>Overweight</v>
      </c>
      <c r="J1875" s="10" t="str">
        <f t="shared" si="28"/>
        <v>Normal</v>
      </c>
    </row>
    <row r="1876" spans="1:10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  <c r="I1876" s="10" t="str">
        <f>IF(B1876&lt;18.5,"Underweight",IF(B1876&lt;25,"Normalweight",IF(B1876&lt;30,"Overweight","Obesity")))</f>
        <v>Overweight</v>
      </c>
      <c r="J1876" s="10" t="str">
        <f t="shared" si="28"/>
        <v>Normal</v>
      </c>
    </row>
    <row r="1877" spans="1:10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  <c r="I1877" s="10" t="str">
        <f>IF(B1877&lt;18.5,"Underweight",IF(B1877&lt;25,"Normalweight",IF(B1877&lt;30,"Overweight","Obesity")))</f>
        <v>Obesity</v>
      </c>
      <c r="J1877" s="10" t="str">
        <f t="shared" si="28"/>
        <v>Normal</v>
      </c>
    </row>
    <row r="1878" spans="1:10" x14ac:dyDescent="0.3">
      <c r="A1878" t="s">
        <v>491</v>
      </c>
      <c r="B1878">
        <v>26.79</v>
      </c>
      <c r="C1878">
        <v>5</v>
      </c>
      <c r="D1878" t="s">
        <v>2381</v>
      </c>
      <c r="E1878" t="s">
        <v>2380</v>
      </c>
      <c r="F1878" t="s">
        <v>2382</v>
      </c>
      <c r="G1878">
        <v>1</v>
      </c>
      <c r="H1878" t="s">
        <v>2380</v>
      </c>
      <c r="I1878" s="10" t="str">
        <f>IF(B1878&lt;18.5,"Underweight",IF(B1878&lt;25,"Normalweight",IF(B1878&lt;30,"Overweight","Obesity")))</f>
        <v>Overweight</v>
      </c>
      <c r="J1878" s="10" t="str">
        <f t="shared" si="28"/>
        <v>Normal</v>
      </c>
    </row>
    <row r="1879" spans="1:10" x14ac:dyDescent="0.3">
      <c r="A1879" t="s">
        <v>490</v>
      </c>
      <c r="B1879">
        <v>27.1</v>
      </c>
      <c r="C1879">
        <v>4.01</v>
      </c>
      <c r="D1879" t="s">
        <v>2381</v>
      </c>
      <c r="E1879" t="s">
        <v>2380</v>
      </c>
      <c r="F1879" t="s">
        <v>2380</v>
      </c>
      <c r="G1879">
        <v>1</v>
      </c>
      <c r="H1879" t="s">
        <v>2380</v>
      </c>
      <c r="I1879" s="10" t="str">
        <f>IF(B1879&lt;18.5,"Underweight",IF(B1879&lt;25,"Normalweight",IF(B1879&lt;30,"Overweight","Obesity")))</f>
        <v>Overweight</v>
      </c>
      <c r="J1879" s="10" t="str">
        <f t="shared" si="28"/>
        <v>Normal</v>
      </c>
    </row>
    <row r="1880" spans="1:10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>
        <v>0</v>
      </c>
      <c r="H1880" t="s">
        <v>2380</v>
      </c>
      <c r="I1880" s="10" t="str">
        <f>IF(B1880&lt;18.5,"Underweight",IF(B1880&lt;25,"Normalweight",IF(B1880&lt;30,"Overweight","Obesity")))</f>
        <v>Normalweight</v>
      </c>
      <c r="J1880" s="10" t="str">
        <f t="shared" si="28"/>
        <v>Normal</v>
      </c>
    </row>
    <row r="1881" spans="1:10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  <c r="I1881" s="10" t="str">
        <f>IF(B1881&lt;18.5,"Underweight",IF(B1881&lt;25,"Normalweight",IF(B1881&lt;30,"Overweight","Obesity")))</f>
        <v>Underweight</v>
      </c>
      <c r="J1881" s="10" t="str">
        <f>IF(C1880&lt;5.7,"Normal",IF(C1880&lt;6.5,"Prediabetes","Diabetes"))</f>
        <v>Normal</v>
      </c>
    </row>
    <row r="1882" spans="1:10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  <c r="I1882" s="10" t="str">
        <f>IF(B1882&lt;18.5,"Underweight",IF(B1882&lt;25,"Normalweight",IF(B1882&lt;30,"Overweight","Obesity")))</f>
        <v>Obesity</v>
      </c>
      <c r="J1882" s="10" t="str">
        <f t="shared" si="28"/>
        <v>Prediabetes</v>
      </c>
    </row>
    <row r="1883" spans="1:10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  <c r="I1883" s="10" t="str">
        <f>IF(B1883&lt;18.5,"Underweight",IF(B1883&lt;25,"Normalweight",IF(B1883&lt;30,"Overweight","Obesity")))</f>
        <v>Obesity</v>
      </c>
      <c r="J1883" s="10" t="str">
        <f t="shared" si="28"/>
        <v>Prediabetes</v>
      </c>
    </row>
    <row r="1884" spans="1:10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  <c r="I1884" s="10" t="str">
        <f>IF(B1884&lt;18.5,"Underweight",IF(B1884&lt;25,"Normalweight",IF(B1884&lt;30,"Overweight","Obesity")))</f>
        <v>Obesity</v>
      </c>
      <c r="J1884" s="10" t="str">
        <f t="shared" si="28"/>
        <v>Normal</v>
      </c>
    </row>
    <row r="1885" spans="1:10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  <c r="I1885" s="10" t="str">
        <f>IF(B1885&lt;18.5,"Underweight",IF(B1885&lt;25,"Normalweight",IF(B1885&lt;30,"Overweight","Obesity")))</f>
        <v>Overweight</v>
      </c>
      <c r="J1885" s="10" t="str">
        <f t="shared" si="28"/>
        <v>Normal</v>
      </c>
    </row>
    <row r="1886" spans="1:10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>
        <v>0</v>
      </c>
      <c r="H1886" t="s">
        <v>2380</v>
      </c>
      <c r="I1886" s="10" t="str">
        <f>IF(B1886&lt;18.5,"Underweight",IF(B1886&lt;25,"Normalweight",IF(B1886&lt;30,"Overweight","Obesity")))</f>
        <v>Normalweight</v>
      </c>
      <c r="J1886" s="10" t="str">
        <f t="shared" si="28"/>
        <v>Normal</v>
      </c>
    </row>
    <row r="1887" spans="1:10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>
        <v>0</v>
      </c>
      <c r="H1887" t="s">
        <v>2380</v>
      </c>
      <c r="I1887" s="10" t="str">
        <f>IF(B1887&lt;18.5,"Underweight",IF(B1887&lt;25,"Normalweight",IF(B1887&lt;30,"Overweight","Obesity")))</f>
        <v>Overweight</v>
      </c>
      <c r="J1887" s="10" t="str">
        <f t="shared" si="28"/>
        <v>Normal</v>
      </c>
    </row>
    <row r="1888" spans="1:10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>
        <v>0</v>
      </c>
      <c r="H1888" t="s">
        <v>2380</v>
      </c>
      <c r="I1888" s="10" t="str">
        <f>IF(B1888&lt;18.5,"Underweight",IF(B1888&lt;25,"Normalweight",IF(B1888&lt;30,"Overweight","Obesity")))</f>
        <v>Obesity</v>
      </c>
      <c r="J1888" s="10" t="str">
        <f t="shared" si="28"/>
        <v>Normal</v>
      </c>
    </row>
    <row r="1889" spans="1:10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>
        <v>0</v>
      </c>
      <c r="H1889" t="s">
        <v>2380</v>
      </c>
      <c r="I1889" s="10" t="str">
        <f>IF(B1889&lt;18.5,"Underweight",IF(B1889&lt;25,"Normalweight",IF(B1889&lt;30,"Overweight","Obesity")))</f>
        <v>Obesity</v>
      </c>
      <c r="J1889" s="10" t="str">
        <f t="shared" si="28"/>
        <v>Prediabetes</v>
      </c>
    </row>
    <row r="1890" spans="1:10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>
        <v>0</v>
      </c>
      <c r="H1890" t="s">
        <v>2380</v>
      </c>
      <c r="I1890" s="10" t="str">
        <f>IF(B1890&lt;18.5,"Underweight",IF(B1890&lt;25,"Normalweight",IF(B1890&lt;30,"Overweight","Obesity")))</f>
        <v>Obesity</v>
      </c>
      <c r="J1890" s="10" t="str">
        <f t="shared" si="28"/>
        <v>Prediabetes</v>
      </c>
    </row>
    <row r="1891" spans="1:10" x14ac:dyDescent="0.3">
      <c r="A1891" t="s">
        <v>478</v>
      </c>
      <c r="B1891">
        <v>16.510000000000002</v>
      </c>
      <c r="C1891">
        <v>4.42</v>
      </c>
      <c r="D1891" t="s">
        <v>2381</v>
      </c>
      <c r="E1891" t="s">
        <v>2380</v>
      </c>
      <c r="F1891" t="s">
        <v>2382</v>
      </c>
      <c r="G1891">
        <v>1</v>
      </c>
      <c r="H1891" t="s">
        <v>2380</v>
      </c>
      <c r="I1891" s="10" t="str">
        <f>IF(B1891&lt;18.5,"Underweight",IF(B1891&lt;25,"Normalweight",IF(B1891&lt;30,"Overweight","Obesity")))</f>
        <v>Underweight</v>
      </c>
      <c r="J1891" s="10" t="str">
        <f>IF(C1890&lt;5.7,"Normal",IF(C1890&lt;6.5,"Prediabetes","Diabetes"))</f>
        <v>Diabetes</v>
      </c>
    </row>
    <row r="1892" spans="1:10" x14ac:dyDescent="0.3">
      <c r="A1892" t="s">
        <v>477</v>
      </c>
      <c r="B1892">
        <v>33.155000000000001</v>
      </c>
      <c r="C1892">
        <v>5.3</v>
      </c>
      <c r="D1892" t="s">
        <v>2381</v>
      </c>
      <c r="E1892" t="s">
        <v>2380</v>
      </c>
      <c r="F1892" t="s">
        <v>2380</v>
      </c>
      <c r="G1892">
        <v>1</v>
      </c>
      <c r="H1892" t="s">
        <v>2380</v>
      </c>
      <c r="I1892" s="10" t="str">
        <f>IF(B1892&lt;18.5,"Underweight",IF(B1892&lt;25,"Normalweight",IF(B1892&lt;30,"Overweight","Obesity")))</f>
        <v>Obesity</v>
      </c>
      <c r="J1892" s="10" t="str">
        <f t="shared" si="28"/>
        <v>Normal</v>
      </c>
    </row>
    <row r="1893" spans="1:10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2382</v>
      </c>
      <c r="G1893">
        <v>1</v>
      </c>
      <c r="H1893" t="s">
        <v>2380</v>
      </c>
      <c r="I1893" s="10" t="str">
        <f>IF(B1893&lt;18.5,"Underweight",IF(B1893&lt;25,"Normalweight",IF(B1893&lt;30,"Overweight","Obesity")))</f>
        <v>Obesity</v>
      </c>
      <c r="J1893" s="10" t="str">
        <f t="shared" si="28"/>
        <v>Normal</v>
      </c>
    </row>
    <row r="1894" spans="1:10" x14ac:dyDescent="0.3">
      <c r="A1894" t="s">
        <v>475</v>
      </c>
      <c r="B1894">
        <v>20.23</v>
      </c>
      <c r="C1894">
        <v>6.16</v>
      </c>
      <c r="D1894" t="s">
        <v>2381</v>
      </c>
      <c r="E1894" t="s">
        <v>2380</v>
      </c>
      <c r="F1894" t="s">
        <v>2380</v>
      </c>
      <c r="G1894">
        <v>1</v>
      </c>
      <c r="H1894" t="s">
        <v>2380</v>
      </c>
      <c r="I1894" s="10" t="str">
        <f>IF(B1894&lt;18.5,"Underweight",IF(B1894&lt;25,"Normalweight",IF(B1894&lt;30,"Overweight","Obesity")))</f>
        <v>Normalweight</v>
      </c>
      <c r="J1894" s="10" t="str">
        <f t="shared" si="28"/>
        <v>Normal</v>
      </c>
    </row>
    <row r="1895" spans="1:10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2382</v>
      </c>
      <c r="G1895">
        <v>1</v>
      </c>
      <c r="H1895" t="s">
        <v>2380</v>
      </c>
      <c r="I1895" s="10" t="str">
        <f>IF(B1895&lt;18.5,"Underweight",IF(B1895&lt;25,"Normalweight",IF(B1895&lt;30,"Overweight","Obesity")))</f>
        <v>Overweight</v>
      </c>
      <c r="J1895" s="10" t="str">
        <f t="shared" si="28"/>
        <v>Prediabetes</v>
      </c>
    </row>
    <row r="1896" spans="1:10" x14ac:dyDescent="0.3">
      <c r="A1896" t="s">
        <v>473</v>
      </c>
      <c r="B1896">
        <v>16.420000000000002</v>
      </c>
      <c r="C1896">
        <v>5.77</v>
      </c>
      <c r="D1896" t="s">
        <v>2381</v>
      </c>
      <c r="E1896" t="s">
        <v>2380</v>
      </c>
      <c r="F1896" t="s">
        <v>2382</v>
      </c>
      <c r="G1896">
        <v>1</v>
      </c>
      <c r="H1896" t="s">
        <v>2380</v>
      </c>
      <c r="I1896" s="10" t="str">
        <f>IF(B1896&lt;18.5,"Underweight",IF(B1896&lt;25,"Normalweight",IF(B1896&lt;30,"Overweight","Obesity")))</f>
        <v>Underweight</v>
      </c>
      <c r="J1896" s="10" t="str">
        <f t="shared" si="28"/>
        <v>Normal</v>
      </c>
    </row>
    <row r="1897" spans="1:10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  <c r="I1897" s="10" t="str">
        <f>IF(B1897&lt;18.5,"Underweight",IF(B1897&lt;25,"Normalweight",IF(B1897&lt;30,"Overweight","Obesity")))</f>
        <v>Underweight</v>
      </c>
      <c r="J1897" s="10" t="str">
        <f t="shared" si="28"/>
        <v>Prediabetes</v>
      </c>
    </row>
    <row r="1898" spans="1:10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  <c r="I1898" s="10" t="str">
        <f>IF(B1898&lt;18.5,"Underweight",IF(B1898&lt;25,"Normalweight",IF(B1898&lt;30,"Overweight","Obesity")))</f>
        <v>Normalweight</v>
      </c>
      <c r="J1898" s="10" t="str">
        <f t="shared" si="28"/>
        <v>Prediabetes</v>
      </c>
    </row>
    <row r="1899" spans="1:10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2381</v>
      </c>
      <c r="F1899" t="s">
        <v>2380</v>
      </c>
      <c r="G1899">
        <v>2</v>
      </c>
      <c r="H1899" t="s">
        <v>2380</v>
      </c>
      <c r="I1899" s="10" t="str">
        <f>IF(B1899&lt;18.5,"Underweight",IF(B1899&lt;25,"Normalweight",IF(B1899&lt;30,"Overweight","Obesity")))</f>
        <v>Normalweight</v>
      </c>
      <c r="J1899" s="10" t="str">
        <f t="shared" si="28"/>
        <v>Normal</v>
      </c>
    </row>
    <row r="1900" spans="1:10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>
        <v>0</v>
      </c>
      <c r="H1900" t="s">
        <v>2380</v>
      </c>
      <c r="I1900" s="10" t="str">
        <f>IF(B1900&lt;18.5,"Underweight",IF(B1900&lt;25,"Normalweight",IF(B1900&lt;30,"Overweight","Obesity")))</f>
        <v>Normalweight</v>
      </c>
      <c r="J1900" s="10" t="str">
        <f t="shared" si="28"/>
        <v>Normal</v>
      </c>
    </row>
    <row r="1901" spans="1:10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>
        <v>0</v>
      </c>
      <c r="H1901" t="s">
        <v>2380</v>
      </c>
      <c r="I1901" s="10" t="str">
        <f>IF(B1901&lt;18.5,"Underweight",IF(B1901&lt;25,"Normalweight",IF(B1901&lt;30,"Overweight","Obesity")))</f>
        <v>Obesity</v>
      </c>
      <c r="J1901" s="10" t="str">
        <f>IF(C1900&lt;5.7,"Normal",IF(C1900&lt;6.5,"Prediabetes","Diabetes"))</f>
        <v>Normal</v>
      </c>
    </row>
    <row r="1902" spans="1:10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>
        <v>0</v>
      </c>
      <c r="H1902" t="s">
        <v>2380</v>
      </c>
      <c r="I1902" s="10" t="str">
        <f>IF(B1902&lt;18.5,"Underweight",IF(B1902&lt;25,"Normalweight",IF(B1902&lt;30,"Overweight","Obesity")))</f>
        <v>Obesity</v>
      </c>
      <c r="J1902" s="10" t="str">
        <f>IF(C1901&lt;5.7,"Normal",IF(C1901&lt;6.5,"Prediabetes","Diabetes"))</f>
        <v>Prediabetes</v>
      </c>
    </row>
    <row r="1903" spans="1:10" x14ac:dyDescent="0.3">
      <c r="A1903" t="s">
        <v>466</v>
      </c>
      <c r="B1903">
        <v>34.200000000000003</v>
      </c>
      <c r="C1903">
        <v>4.78</v>
      </c>
      <c r="D1903" t="s">
        <v>2381</v>
      </c>
      <c r="E1903" t="s">
        <v>2380</v>
      </c>
      <c r="F1903" t="s">
        <v>2380</v>
      </c>
      <c r="G1903">
        <v>0</v>
      </c>
      <c r="H1903" t="s">
        <v>2380</v>
      </c>
      <c r="I1903" s="10" t="str">
        <f>IF(B1903&lt;18.5,"Underweight",IF(B1903&lt;25,"Normalweight",IF(B1903&lt;30,"Overweight","Obesity")))</f>
        <v>Obesity</v>
      </c>
      <c r="J1903" s="10" t="str">
        <f>IF(C1902&lt;5.7,"Normal",IF(C1902&lt;6.5,"Prediabetes","Diabetes"))</f>
        <v>Prediabetes</v>
      </c>
    </row>
    <row r="1904" spans="1:10" x14ac:dyDescent="0.3">
      <c r="A1904" t="s">
        <v>465</v>
      </c>
      <c r="B1904">
        <v>29.92</v>
      </c>
      <c r="C1904">
        <v>6.02</v>
      </c>
      <c r="D1904" t="s">
        <v>2381</v>
      </c>
      <c r="E1904" t="s">
        <v>2380</v>
      </c>
      <c r="F1904" t="s">
        <v>2380</v>
      </c>
      <c r="G1904">
        <v>0</v>
      </c>
      <c r="H1904" t="s">
        <v>2380</v>
      </c>
      <c r="I1904" s="10" t="str">
        <f>IF(B1904&lt;18.5,"Underweight",IF(B1904&lt;25,"Normalweight",IF(B1904&lt;30,"Overweight","Obesity")))</f>
        <v>Overweight</v>
      </c>
      <c r="J1904" s="10" t="str">
        <f>IF(C1903&lt;5.7,"Normal",IF(C1903&lt;6.5,"Prediabetes","Diabetes"))</f>
        <v>Normal</v>
      </c>
    </row>
    <row r="1905" spans="1:10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>
        <v>0</v>
      </c>
      <c r="H1905" t="s">
        <v>2380</v>
      </c>
      <c r="I1905" s="10" t="str">
        <f>IF(B1905&lt;18.5,"Underweight",IF(B1905&lt;25,"Normalweight",IF(B1905&lt;30,"Overweight","Obesity")))</f>
        <v>Overweight</v>
      </c>
      <c r="J1905" s="10" t="str">
        <f>IF(C1904&lt;5.7,"Normal",IF(C1904&lt;6.5,"Prediabetes","Diabetes"))</f>
        <v>Prediabetes</v>
      </c>
    </row>
    <row r="1906" spans="1:10" x14ac:dyDescent="0.3">
      <c r="A1906" t="s">
        <v>463</v>
      </c>
      <c r="B1906">
        <v>31.254999999999999</v>
      </c>
      <c r="C1906">
        <v>5.84</v>
      </c>
      <c r="D1906" t="s">
        <v>2381</v>
      </c>
      <c r="E1906" t="s">
        <v>2380</v>
      </c>
      <c r="F1906" t="s">
        <v>2380</v>
      </c>
      <c r="G1906">
        <v>1</v>
      </c>
      <c r="H1906" t="s">
        <v>2380</v>
      </c>
      <c r="I1906" s="10" t="str">
        <f>IF(B1906&lt;18.5,"Underweight",IF(B1906&lt;25,"Normalweight",IF(B1906&lt;30,"Overweight","Obesity")))</f>
        <v>Obesity</v>
      </c>
      <c r="J1906" s="10" t="str">
        <f>IF(C1905&lt;5.7,"Normal",IF(C1905&lt;6.5,"Prediabetes","Diabetes"))</f>
        <v>Normal</v>
      </c>
    </row>
    <row r="1907" spans="1:10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>
        <v>0</v>
      </c>
      <c r="H1907" t="s">
        <v>2380</v>
      </c>
      <c r="I1907" s="10" t="str">
        <f>IF(B1907&lt;18.5,"Underweight",IF(B1907&lt;25,"Normalweight",IF(B1907&lt;30,"Overweight","Obesity")))</f>
        <v>Overweight</v>
      </c>
      <c r="J1907" s="10" t="str">
        <f>IF(C1906&lt;5.7,"Normal",IF(C1906&lt;6.5,"Prediabetes","Diabetes"))</f>
        <v>Prediabetes</v>
      </c>
    </row>
    <row r="1908" spans="1:10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2382</v>
      </c>
      <c r="G1908">
        <v>1</v>
      </c>
      <c r="H1908" t="s">
        <v>2380</v>
      </c>
      <c r="I1908" s="10" t="str">
        <f>IF(B1908&lt;18.5,"Underweight",IF(B1908&lt;25,"Normalweight",IF(B1908&lt;30,"Overweight","Obesity")))</f>
        <v>Overweight</v>
      </c>
      <c r="J1908" s="10" t="str">
        <f>IF(C1907&lt;5.7,"Normal",IF(C1907&lt;6.5,"Prediabetes","Diabetes"))</f>
        <v>Normal</v>
      </c>
    </row>
    <row r="1909" spans="1:10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2382</v>
      </c>
      <c r="G1909">
        <v>1</v>
      </c>
      <c r="H1909" t="s">
        <v>2380</v>
      </c>
      <c r="I1909" s="10" t="str">
        <f>IF(B1909&lt;18.5,"Underweight",IF(B1909&lt;25,"Normalweight",IF(B1909&lt;30,"Overweight","Obesity")))</f>
        <v>Obesity</v>
      </c>
      <c r="J1909" s="10" t="str">
        <f>IF(C1908&lt;5.7,"Normal",IF(C1908&lt;6.5,"Prediabetes","Diabetes"))</f>
        <v>Prediabetes</v>
      </c>
    </row>
    <row r="1910" spans="1:10" x14ac:dyDescent="0.3">
      <c r="A1910" t="s">
        <v>459</v>
      </c>
      <c r="B1910">
        <v>34.21</v>
      </c>
      <c r="C1910">
        <v>4.4800000000000004</v>
      </c>
      <c r="D1910" t="s">
        <v>2381</v>
      </c>
      <c r="E1910" t="s">
        <v>2380</v>
      </c>
      <c r="F1910" t="s">
        <v>2380</v>
      </c>
      <c r="G1910">
        <v>1</v>
      </c>
      <c r="H1910" t="s">
        <v>2380</v>
      </c>
      <c r="I1910" s="10" t="str">
        <f>IF(B1910&lt;18.5,"Underweight",IF(B1910&lt;25,"Normalweight",IF(B1910&lt;30,"Overweight","Obesity")))</f>
        <v>Obesity</v>
      </c>
      <c r="J1910" s="10" t="str">
        <f>IF(C1909&lt;5.7,"Normal",IF(C1909&lt;6.5,"Prediabetes","Diabetes"))</f>
        <v>Normal</v>
      </c>
    </row>
    <row r="1911" spans="1:10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>
        <v>0</v>
      </c>
      <c r="H1911" t="s">
        <v>2380</v>
      </c>
      <c r="I1911" s="10" t="str">
        <f>IF(B1911&lt;18.5,"Underweight",IF(B1911&lt;25,"Normalweight",IF(B1911&lt;30,"Overweight","Obesity")))</f>
        <v>Obesity</v>
      </c>
      <c r="J1911" s="10" t="str">
        <f>IF(C1910&lt;5.7,"Normal",IF(C1910&lt;6.5,"Prediabetes","Diabetes"))</f>
        <v>Normal</v>
      </c>
    </row>
    <row r="1912" spans="1:10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2381</v>
      </c>
      <c r="F1912" t="s">
        <v>2380</v>
      </c>
      <c r="G1912">
        <v>2</v>
      </c>
      <c r="H1912" t="s">
        <v>2380</v>
      </c>
      <c r="I1912" s="10" t="str">
        <f>IF(B1912&lt;18.5,"Underweight",IF(B1912&lt;25,"Normalweight",IF(B1912&lt;30,"Overweight","Obesity")))</f>
        <v>Obesity</v>
      </c>
      <c r="J1912" s="10" t="str">
        <f t="shared" si="28"/>
        <v>Diabetes</v>
      </c>
    </row>
    <row r="1913" spans="1:10" x14ac:dyDescent="0.3">
      <c r="A1913" t="s">
        <v>456</v>
      </c>
      <c r="B1913">
        <v>17.940000000000001</v>
      </c>
      <c r="C1913">
        <v>5.17</v>
      </c>
      <c r="D1913" t="s">
        <v>2381</v>
      </c>
      <c r="E1913" t="s">
        <v>2380</v>
      </c>
      <c r="F1913" t="s">
        <v>2380</v>
      </c>
      <c r="G1913">
        <v>0</v>
      </c>
      <c r="H1913" t="s">
        <v>2380</v>
      </c>
      <c r="I1913" s="10" t="str">
        <f>IF(B1913&lt;18.5,"Underweight",IF(B1913&lt;25,"Normalweight",IF(B1913&lt;30,"Overweight","Obesity")))</f>
        <v>Underweight</v>
      </c>
      <c r="J1913" s="10" t="str">
        <f t="shared" si="28"/>
        <v>Normal</v>
      </c>
    </row>
    <row r="1914" spans="1:10" x14ac:dyDescent="0.3">
      <c r="A1914" t="s">
        <v>455</v>
      </c>
      <c r="B1914">
        <v>26.8</v>
      </c>
      <c r="C1914">
        <v>6.18</v>
      </c>
      <c r="D1914" t="s">
        <v>2381</v>
      </c>
      <c r="E1914" t="s">
        <v>2380</v>
      </c>
      <c r="F1914" t="s">
        <v>2382</v>
      </c>
      <c r="G1914">
        <v>1</v>
      </c>
      <c r="H1914" t="s">
        <v>2380</v>
      </c>
      <c r="I1914" s="10" t="str">
        <f>IF(B1914&lt;18.5,"Underweight",IF(B1914&lt;25,"Normalweight",IF(B1914&lt;30,"Overweight","Obesity")))</f>
        <v>Overweight</v>
      </c>
      <c r="J1914" s="10" t="str">
        <f t="shared" si="28"/>
        <v>Normal</v>
      </c>
    </row>
    <row r="1915" spans="1:10" x14ac:dyDescent="0.3">
      <c r="A1915" t="s">
        <v>454</v>
      </c>
      <c r="B1915">
        <v>17.690000000000001</v>
      </c>
      <c r="C1915">
        <v>9.07</v>
      </c>
      <c r="D1915" t="s">
        <v>2381</v>
      </c>
      <c r="E1915" t="s">
        <v>2380</v>
      </c>
      <c r="F1915" t="s">
        <v>2380</v>
      </c>
      <c r="G1915">
        <v>0</v>
      </c>
      <c r="H1915" t="s">
        <v>2380</v>
      </c>
      <c r="I1915" s="10" t="str">
        <f>IF(B1915&lt;18.5,"Underweight",IF(B1915&lt;25,"Normalweight",IF(B1915&lt;30,"Overweight","Obesity")))</f>
        <v>Underweight</v>
      </c>
      <c r="J1915" s="10" t="str">
        <f t="shared" si="28"/>
        <v>Prediabetes</v>
      </c>
    </row>
    <row r="1916" spans="1:10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2382</v>
      </c>
      <c r="G1916">
        <v>1</v>
      </c>
      <c r="H1916" t="s">
        <v>2380</v>
      </c>
      <c r="I1916" s="10" t="str">
        <f>IF(B1916&lt;18.5,"Underweight",IF(B1916&lt;25,"Normalweight",IF(B1916&lt;30,"Overweight","Obesity")))</f>
        <v>Overweight</v>
      </c>
      <c r="J1916" s="10" t="str">
        <f t="shared" si="28"/>
        <v>Diabetes</v>
      </c>
    </row>
    <row r="1917" spans="1:10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2381</v>
      </c>
      <c r="F1917" t="s">
        <v>2380</v>
      </c>
      <c r="G1917">
        <v>1</v>
      </c>
      <c r="H1917" t="s">
        <v>2380</v>
      </c>
      <c r="I1917" s="10" t="str">
        <f>IF(B1917&lt;18.5,"Underweight",IF(B1917&lt;25,"Normalweight",IF(B1917&lt;30,"Overweight","Obesity")))</f>
        <v>Obesity</v>
      </c>
      <c r="J1917" s="10" t="str">
        <f t="shared" si="28"/>
        <v>Normal</v>
      </c>
    </row>
    <row r="1918" spans="1:10" x14ac:dyDescent="0.3">
      <c r="A1918" t="s">
        <v>451</v>
      </c>
      <c r="B1918">
        <v>30.875</v>
      </c>
      <c r="C1918">
        <v>4.95</v>
      </c>
      <c r="D1918" t="s">
        <v>2381</v>
      </c>
      <c r="E1918" t="s">
        <v>2380</v>
      </c>
      <c r="F1918" t="s">
        <v>2380</v>
      </c>
      <c r="G1918">
        <v>0</v>
      </c>
      <c r="H1918" t="s">
        <v>2380</v>
      </c>
      <c r="I1918" s="10" t="str">
        <f>IF(B1918&lt;18.5,"Underweight",IF(B1918&lt;25,"Normalweight",IF(B1918&lt;30,"Overweight","Obesity")))</f>
        <v>Obesity</v>
      </c>
      <c r="J1918" s="10" t="str">
        <f t="shared" si="28"/>
        <v>Normal</v>
      </c>
    </row>
    <row r="1919" spans="1:10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>
        <v>0</v>
      </c>
      <c r="H1919" t="s">
        <v>2380</v>
      </c>
      <c r="I1919" s="10" t="str">
        <f>IF(B1919&lt;18.5,"Underweight",IF(B1919&lt;25,"Normalweight",IF(B1919&lt;30,"Overweight","Obesity")))</f>
        <v>Obesity</v>
      </c>
      <c r="J1919" s="10" t="str">
        <f t="shared" si="28"/>
        <v>Normal</v>
      </c>
    </row>
    <row r="1920" spans="1:10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>
        <v>0</v>
      </c>
      <c r="H1920" t="s">
        <v>2380</v>
      </c>
      <c r="I1920" s="10" t="str">
        <f>IF(B1920&lt;18.5,"Underweight",IF(B1920&lt;25,"Normalweight",IF(B1920&lt;30,"Overweight","Obesity")))</f>
        <v>Overweight</v>
      </c>
      <c r="J1920" s="10" t="str">
        <f t="shared" si="28"/>
        <v>Normal</v>
      </c>
    </row>
    <row r="1921" spans="1:10" x14ac:dyDescent="0.3">
      <c r="A1921" t="s">
        <v>448</v>
      </c>
      <c r="B1921">
        <v>20.234999999999999</v>
      </c>
      <c r="C1921">
        <v>5.01</v>
      </c>
      <c r="D1921" t="s">
        <v>2381</v>
      </c>
      <c r="E1921" t="s">
        <v>2380</v>
      </c>
      <c r="F1921" t="s">
        <v>2380</v>
      </c>
      <c r="G1921">
        <v>0</v>
      </c>
      <c r="H1921" t="s">
        <v>2380</v>
      </c>
      <c r="I1921" s="10" t="str">
        <f>IF(B1921&lt;18.5,"Underweight",IF(B1921&lt;25,"Normalweight",IF(B1921&lt;30,"Overweight","Obesity")))</f>
        <v>Normalweight</v>
      </c>
      <c r="J1921" s="10" t="str">
        <f>IF(C1920&lt;5.7,"Normal",IF(C1920&lt;6.5,"Prediabetes","Diabetes"))</f>
        <v>Normal</v>
      </c>
    </row>
    <row r="1922" spans="1:10" x14ac:dyDescent="0.3">
      <c r="A1922" t="s">
        <v>447</v>
      </c>
      <c r="B1922">
        <v>30.67</v>
      </c>
      <c r="C1922">
        <v>5.09</v>
      </c>
      <c r="D1922" t="s">
        <v>2381</v>
      </c>
      <c r="E1922" t="s">
        <v>2380</v>
      </c>
      <c r="F1922" t="s">
        <v>2380</v>
      </c>
      <c r="G1922">
        <v>0</v>
      </c>
      <c r="H1922" t="s">
        <v>2380</v>
      </c>
      <c r="I1922" s="10" t="str">
        <f>IF(B1922&lt;18.5,"Underweight",IF(B1922&lt;25,"Normalweight",IF(B1922&lt;30,"Overweight","Obesity")))</f>
        <v>Obesity</v>
      </c>
      <c r="J1922" s="10" t="str">
        <f t="shared" ref="J1922:J1985" si="29">IF(C1921&lt;5.7,"Normal",IF(C1921&lt;6.5,"Prediabetes","Diabetes"))</f>
        <v>Normal</v>
      </c>
    </row>
    <row r="1923" spans="1:10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>
        <v>0</v>
      </c>
      <c r="H1923" t="s">
        <v>2380</v>
      </c>
      <c r="I1923" s="10" t="str">
        <f>IF(B1923&lt;18.5,"Underweight",IF(B1923&lt;25,"Normalweight",IF(B1923&lt;30,"Overweight","Obesity")))</f>
        <v>Obesity</v>
      </c>
      <c r="J1923" s="10" t="str">
        <f t="shared" si="29"/>
        <v>Normal</v>
      </c>
    </row>
    <row r="1924" spans="1:10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>
        <v>0</v>
      </c>
      <c r="H1924" t="s">
        <v>2380</v>
      </c>
      <c r="I1924" s="10" t="str">
        <f>IF(B1924&lt;18.5,"Underweight",IF(B1924&lt;25,"Normalweight",IF(B1924&lt;30,"Overweight","Obesity")))</f>
        <v>Normalweight</v>
      </c>
      <c r="J1924" s="10" t="str">
        <f t="shared" si="29"/>
        <v>Prediabetes</v>
      </c>
    </row>
    <row r="1925" spans="1:10" x14ac:dyDescent="0.3">
      <c r="A1925" t="s">
        <v>444</v>
      </c>
      <c r="B1925">
        <v>15.37</v>
      </c>
      <c r="C1925">
        <v>8.6300000000000008</v>
      </c>
      <c r="D1925" t="s">
        <v>2381</v>
      </c>
      <c r="E1925" t="s">
        <v>2380</v>
      </c>
      <c r="F1925" t="s">
        <v>2380</v>
      </c>
      <c r="G1925">
        <v>0</v>
      </c>
      <c r="H1925" t="s">
        <v>2380</v>
      </c>
      <c r="I1925" s="10" t="str">
        <f>IF(B1925&lt;18.5,"Underweight",IF(B1925&lt;25,"Normalweight",IF(B1925&lt;30,"Overweight","Obesity")))</f>
        <v>Underweight</v>
      </c>
      <c r="J1925" s="10" t="str">
        <f t="shared" si="29"/>
        <v>Normal</v>
      </c>
    </row>
    <row r="1926" spans="1:10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>
        <v>0</v>
      </c>
      <c r="H1926" t="s">
        <v>2380</v>
      </c>
      <c r="I1926" s="10" t="str">
        <f>IF(B1926&lt;18.5,"Underweight",IF(B1926&lt;25,"Normalweight",IF(B1926&lt;30,"Overweight","Obesity")))</f>
        <v>Obesity</v>
      </c>
      <c r="J1926" s="10" t="str">
        <f t="shared" si="29"/>
        <v>Diabetes</v>
      </c>
    </row>
    <row r="1927" spans="1:10" x14ac:dyDescent="0.3">
      <c r="A1927" t="s">
        <v>442</v>
      </c>
      <c r="B1927">
        <v>19.48</v>
      </c>
      <c r="C1927">
        <v>5.63</v>
      </c>
      <c r="D1927" t="s">
        <v>2381</v>
      </c>
      <c r="E1927" t="s">
        <v>2380</v>
      </c>
      <c r="F1927" t="s">
        <v>2380</v>
      </c>
      <c r="G1927">
        <v>1</v>
      </c>
      <c r="H1927" t="s">
        <v>2380</v>
      </c>
      <c r="I1927" s="10" t="str">
        <f>IF(B1927&lt;18.5,"Underweight",IF(B1927&lt;25,"Normalweight",IF(B1927&lt;30,"Overweight","Obesity")))</f>
        <v>Normalweight</v>
      </c>
      <c r="J1927" s="10" t="str">
        <f t="shared" si="29"/>
        <v>Normal</v>
      </c>
    </row>
    <row r="1928" spans="1:10" x14ac:dyDescent="0.3">
      <c r="A1928" t="s">
        <v>441</v>
      </c>
      <c r="B1928">
        <v>16.96</v>
      </c>
      <c r="C1928">
        <v>11.47</v>
      </c>
      <c r="D1928" t="s">
        <v>2381</v>
      </c>
      <c r="E1928" t="s">
        <v>2380</v>
      </c>
      <c r="F1928" t="s">
        <v>2380</v>
      </c>
      <c r="G1928">
        <v>0</v>
      </c>
      <c r="H1928" t="s">
        <v>2380</v>
      </c>
      <c r="I1928" s="10" t="str">
        <f>IF(B1928&lt;18.5,"Underweight",IF(B1928&lt;25,"Normalweight",IF(B1928&lt;30,"Overweight","Obesity")))</f>
        <v>Underweight</v>
      </c>
      <c r="J1928" s="10" t="str">
        <f t="shared" si="29"/>
        <v>Normal</v>
      </c>
    </row>
    <row r="1929" spans="1:10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  <c r="I1929" s="10" t="str">
        <f>IF(B1929&lt;18.5,"Underweight",IF(B1929&lt;25,"Normalweight",IF(B1929&lt;30,"Overweight","Obesity")))</f>
        <v>Normalweight</v>
      </c>
      <c r="J1929" s="10" t="str">
        <f t="shared" si="29"/>
        <v>Diabetes</v>
      </c>
    </row>
    <row r="1930" spans="1:10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>
        <v>0</v>
      </c>
      <c r="H1930" t="s">
        <v>2380</v>
      </c>
      <c r="I1930" s="10" t="str">
        <f>IF(B1930&lt;18.5,"Underweight",IF(B1930&lt;25,"Normalweight",IF(B1930&lt;30,"Overweight","Obesity")))</f>
        <v>Obesity</v>
      </c>
      <c r="J1930" s="10" t="str">
        <f t="shared" si="29"/>
        <v>Normal</v>
      </c>
    </row>
    <row r="1931" spans="1:10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>
        <v>0</v>
      </c>
      <c r="H1931" t="s">
        <v>2380</v>
      </c>
      <c r="I1931" s="10" t="str">
        <f>IF(B1931&lt;18.5,"Underweight",IF(B1931&lt;25,"Normalweight",IF(B1931&lt;30,"Overweight","Obesity")))</f>
        <v>Overweight</v>
      </c>
      <c r="J1931" s="10" t="str">
        <f>IF(C1930&lt;5.7,"Normal",IF(C1930&lt;6.5,"Prediabetes","Diabetes"))</f>
        <v>Normal</v>
      </c>
    </row>
    <row r="1932" spans="1:10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>
        <v>0</v>
      </c>
      <c r="H1932" t="s">
        <v>2380</v>
      </c>
      <c r="I1932" s="10" t="str">
        <f>IF(B1932&lt;18.5,"Underweight",IF(B1932&lt;25,"Normalweight",IF(B1932&lt;30,"Overweight","Obesity")))</f>
        <v>Overweight</v>
      </c>
      <c r="J1932" s="10" t="str">
        <f t="shared" si="29"/>
        <v>Normal</v>
      </c>
    </row>
    <row r="1933" spans="1:10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>
        <v>0</v>
      </c>
      <c r="H1933" t="s">
        <v>2380</v>
      </c>
      <c r="I1933" s="10" t="str">
        <f>IF(B1933&lt;18.5,"Underweight",IF(B1933&lt;25,"Normalweight",IF(B1933&lt;30,"Overweight","Obesity")))</f>
        <v>Overweight</v>
      </c>
      <c r="J1933" s="10" t="str">
        <f t="shared" si="29"/>
        <v>Prediabetes</v>
      </c>
    </row>
    <row r="1934" spans="1:10" x14ac:dyDescent="0.3">
      <c r="A1934" t="s">
        <v>435</v>
      </c>
      <c r="B1934">
        <v>18.22</v>
      </c>
      <c r="C1934">
        <v>10.27</v>
      </c>
      <c r="D1934" t="s">
        <v>2381</v>
      </c>
      <c r="E1934" t="s">
        <v>2380</v>
      </c>
      <c r="F1934" t="s">
        <v>2380</v>
      </c>
      <c r="G1934">
        <v>1</v>
      </c>
      <c r="H1934" t="s">
        <v>2380</v>
      </c>
      <c r="I1934" s="10" t="str">
        <f>IF(B1934&lt;18.5,"Underweight",IF(B1934&lt;25,"Normalweight",IF(B1934&lt;30,"Overweight","Obesity")))</f>
        <v>Underweight</v>
      </c>
      <c r="J1934" s="10" t="str">
        <f t="shared" si="29"/>
        <v>Prediabetes</v>
      </c>
    </row>
    <row r="1935" spans="1:10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2382</v>
      </c>
      <c r="G1935">
        <v>1</v>
      </c>
      <c r="H1935" t="s">
        <v>2380</v>
      </c>
      <c r="I1935" s="10" t="str">
        <f>IF(B1935&lt;18.5,"Underweight",IF(B1935&lt;25,"Normalweight",IF(B1935&lt;30,"Overweight","Obesity")))</f>
        <v>Overweight</v>
      </c>
      <c r="J1935" s="10" t="str">
        <f t="shared" si="29"/>
        <v>Diabetes</v>
      </c>
    </row>
    <row r="1936" spans="1:10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>
        <v>0</v>
      </c>
      <c r="H1936" t="s">
        <v>2380</v>
      </c>
      <c r="I1936" s="10" t="str">
        <f>IF(B1936&lt;18.5,"Underweight",IF(B1936&lt;25,"Normalweight",IF(B1936&lt;30,"Overweight","Obesity")))</f>
        <v>Underweight</v>
      </c>
      <c r="J1936" s="10" t="str">
        <f t="shared" si="29"/>
        <v>Prediabetes</v>
      </c>
    </row>
    <row r="1937" spans="1:10" x14ac:dyDescent="0.3">
      <c r="A1937" t="s">
        <v>432</v>
      </c>
      <c r="B1937">
        <v>18.170000000000002</v>
      </c>
      <c r="C1937">
        <v>6.91</v>
      </c>
      <c r="D1937" t="s">
        <v>2381</v>
      </c>
      <c r="E1937" t="s">
        <v>2380</v>
      </c>
      <c r="F1937" t="s">
        <v>2380</v>
      </c>
      <c r="G1937">
        <v>1</v>
      </c>
      <c r="H1937" t="s">
        <v>2380</v>
      </c>
      <c r="I1937" s="10" t="str">
        <f>IF(B1937&lt;18.5,"Underweight",IF(B1937&lt;25,"Normalweight",IF(B1937&lt;30,"Overweight","Obesity")))</f>
        <v>Underweight</v>
      </c>
      <c r="J1937" s="10" t="str">
        <f t="shared" si="29"/>
        <v>Normal</v>
      </c>
    </row>
    <row r="1938" spans="1:10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2381</v>
      </c>
      <c r="F1938" t="s">
        <v>2380</v>
      </c>
      <c r="G1938">
        <v>1</v>
      </c>
      <c r="H1938" t="s">
        <v>2380</v>
      </c>
      <c r="I1938" s="10" t="str">
        <f>IF(B1938&lt;18.5,"Underweight",IF(B1938&lt;25,"Normalweight",IF(B1938&lt;30,"Overweight","Obesity")))</f>
        <v>Obesity</v>
      </c>
      <c r="J1938" s="10" t="str">
        <f t="shared" si="29"/>
        <v>Diabetes</v>
      </c>
    </row>
    <row r="1939" spans="1:10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>
        <v>0</v>
      </c>
      <c r="H1939" t="s">
        <v>2380</v>
      </c>
      <c r="I1939" s="10" t="str">
        <f>IF(B1939&lt;18.5,"Underweight",IF(B1939&lt;25,"Normalweight",IF(B1939&lt;30,"Overweight","Obesity")))</f>
        <v>Obesity</v>
      </c>
      <c r="J1939" s="10" t="str">
        <f t="shared" si="29"/>
        <v>Prediabetes</v>
      </c>
    </row>
    <row r="1940" spans="1:10" x14ac:dyDescent="0.3">
      <c r="A1940" t="s">
        <v>429</v>
      </c>
      <c r="B1940">
        <v>19.59</v>
      </c>
      <c r="C1940">
        <v>6.04</v>
      </c>
      <c r="D1940" t="s">
        <v>2381</v>
      </c>
      <c r="E1940" t="s">
        <v>2380</v>
      </c>
      <c r="F1940" t="s">
        <v>2380</v>
      </c>
      <c r="G1940">
        <v>1</v>
      </c>
      <c r="H1940" t="s">
        <v>2380</v>
      </c>
      <c r="I1940" s="10" t="str">
        <f>IF(B1940&lt;18.5,"Underweight",IF(B1940&lt;25,"Normalweight",IF(B1940&lt;30,"Overweight","Obesity")))</f>
        <v>Normalweight</v>
      </c>
      <c r="J1940" s="10" t="str">
        <f t="shared" si="29"/>
        <v>Normal</v>
      </c>
    </row>
    <row r="1941" spans="1:10" x14ac:dyDescent="0.3">
      <c r="A1941" t="s">
        <v>428</v>
      </c>
      <c r="B1941">
        <v>45.9</v>
      </c>
      <c r="C1941">
        <v>4.3</v>
      </c>
      <c r="D1941" t="s">
        <v>2381</v>
      </c>
      <c r="E1941" t="s">
        <v>2380</v>
      </c>
      <c r="F1941" t="s">
        <v>2380</v>
      </c>
      <c r="G1941">
        <v>1</v>
      </c>
      <c r="H1941" t="s">
        <v>2380</v>
      </c>
      <c r="I1941" s="10" t="str">
        <f>IF(B1941&lt;18.5,"Underweight",IF(B1941&lt;25,"Normalweight",IF(B1941&lt;30,"Overweight","Obesity")))</f>
        <v>Obesity</v>
      </c>
      <c r="J1941" s="10" t="str">
        <f>IF(C1940&lt;5.7,"Normal",IF(C1940&lt;6.5,"Prediabetes","Diabetes"))</f>
        <v>Prediabetes</v>
      </c>
    </row>
    <row r="1942" spans="1:10" x14ac:dyDescent="0.3">
      <c r="A1942" t="s">
        <v>427</v>
      </c>
      <c r="B1942">
        <v>17.059999999999999</v>
      </c>
      <c r="C1942">
        <v>8.75</v>
      </c>
      <c r="D1942" t="s">
        <v>2381</v>
      </c>
      <c r="E1942" t="s">
        <v>2380</v>
      </c>
      <c r="F1942" t="s">
        <v>2380</v>
      </c>
      <c r="G1942">
        <v>0</v>
      </c>
      <c r="H1942" t="s">
        <v>2380</v>
      </c>
      <c r="I1942" s="10" t="str">
        <f>IF(B1942&lt;18.5,"Underweight",IF(B1942&lt;25,"Normalweight",IF(B1942&lt;30,"Overweight","Obesity")))</f>
        <v>Underweight</v>
      </c>
      <c r="J1942" s="10" t="str">
        <f t="shared" si="29"/>
        <v>Normal</v>
      </c>
    </row>
    <row r="1943" spans="1:10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2382</v>
      </c>
      <c r="G1943">
        <v>1</v>
      </c>
      <c r="H1943" t="s">
        <v>2380</v>
      </c>
      <c r="I1943" s="10" t="str">
        <f>IF(B1943&lt;18.5,"Underweight",IF(B1943&lt;25,"Normalweight",IF(B1943&lt;30,"Overweight","Obesity")))</f>
        <v>Obesity</v>
      </c>
      <c r="J1943" s="10" t="str">
        <f t="shared" si="29"/>
        <v>Diabetes</v>
      </c>
    </row>
    <row r="1944" spans="1:10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  <c r="I1944" s="10" t="str">
        <f>IF(B1944&lt;18.5,"Underweight",IF(B1944&lt;25,"Normalweight",IF(B1944&lt;30,"Overweight","Obesity")))</f>
        <v>Underweight</v>
      </c>
      <c r="J1944" s="10" t="str">
        <f t="shared" si="29"/>
        <v>Normal</v>
      </c>
    </row>
    <row r="1945" spans="1:10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  <c r="I1945" s="10" t="str">
        <f>IF(B1945&lt;18.5,"Underweight",IF(B1945&lt;25,"Normalweight",IF(B1945&lt;30,"Overweight","Obesity")))</f>
        <v>Obesity</v>
      </c>
      <c r="J1945" s="10" t="str">
        <f t="shared" si="29"/>
        <v>Normal</v>
      </c>
    </row>
    <row r="1946" spans="1:10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>
        <v>0</v>
      </c>
      <c r="H1946" t="s">
        <v>2380</v>
      </c>
      <c r="I1946" s="10" t="str">
        <f>IF(B1946&lt;18.5,"Underweight",IF(B1946&lt;25,"Normalweight",IF(B1946&lt;30,"Overweight","Obesity")))</f>
        <v>Normalweight</v>
      </c>
      <c r="J1946" s="10" t="str">
        <f t="shared" si="29"/>
        <v>Prediabetes</v>
      </c>
    </row>
    <row r="1947" spans="1:10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  <c r="I1947" s="10" t="str">
        <f>IF(B1947&lt;18.5,"Underweight",IF(B1947&lt;25,"Normalweight",IF(B1947&lt;30,"Overweight","Obesity")))</f>
        <v>Overweight</v>
      </c>
      <c r="J1947" s="10" t="str">
        <f t="shared" si="29"/>
        <v>Normal</v>
      </c>
    </row>
    <row r="1948" spans="1:10" x14ac:dyDescent="0.3">
      <c r="A1948" t="s">
        <v>421</v>
      </c>
      <c r="B1948">
        <v>17.09</v>
      </c>
      <c r="C1948">
        <v>5.8</v>
      </c>
      <c r="D1948" t="s">
        <v>2381</v>
      </c>
      <c r="E1948" t="s">
        <v>2380</v>
      </c>
      <c r="F1948" t="s">
        <v>2380</v>
      </c>
      <c r="G1948">
        <v>0</v>
      </c>
      <c r="H1948" t="s">
        <v>2380</v>
      </c>
      <c r="I1948" s="10" t="str">
        <f>IF(B1948&lt;18.5,"Underweight",IF(B1948&lt;25,"Normalweight",IF(B1948&lt;30,"Overweight","Obesity")))</f>
        <v>Underweight</v>
      </c>
      <c r="J1948" s="10" t="str">
        <f t="shared" si="29"/>
        <v>Normal</v>
      </c>
    </row>
    <row r="1949" spans="1:10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>
        <v>0</v>
      </c>
      <c r="H1949" t="s">
        <v>2380</v>
      </c>
      <c r="I1949" s="10" t="str">
        <f>IF(B1949&lt;18.5,"Underweight",IF(B1949&lt;25,"Normalweight",IF(B1949&lt;30,"Overweight","Obesity")))</f>
        <v>Normalweight</v>
      </c>
      <c r="J1949" s="10" t="str">
        <f t="shared" si="29"/>
        <v>Prediabetes</v>
      </c>
    </row>
    <row r="1950" spans="1:10" x14ac:dyDescent="0.3">
      <c r="A1950" t="s">
        <v>419</v>
      </c>
      <c r="B1950">
        <v>18.920000000000002</v>
      </c>
      <c r="C1950">
        <v>5.98</v>
      </c>
      <c r="D1950" t="s">
        <v>2381</v>
      </c>
      <c r="E1950" t="s">
        <v>2380</v>
      </c>
      <c r="F1950" t="s">
        <v>2380</v>
      </c>
      <c r="G1950">
        <v>1</v>
      </c>
      <c r="H1950" t="s">
        <v>2380</v>
      </c>
      <c r="I1950" s="10" t="str">
        <f>IF(B1950&lt;18.5,"Underweight",IF(B1950&lt;25,"Normalweight",IF(B1950&lt;30,"Overweight","Obesity")))</f>
        <v>Normalweight</v>
      </c>
      <c r="J1950" s="10" t="str">
        <f t="shared" si="29"/>
        <v>Normal</v>
      </c>
    </row>
    <row r="1951" spans="1:10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>
        <v>0</v>
      </c>
      <c r="H1951" t="s">
        <v>2380</v>
      </c>
      <c r="I1951" s="10" t="str">
        <f>IF(B1951&lt;18.5,"Underweight",IF(B1951&lt;25,"Normalweight",IF(B1951&lt;30,"Overweight","Obesity")))</f>
        <v>Obesity</v>
      </c>
      <c r="J1951" s="10" t="str">
        <f>IF(C1950&lt;5.7,"Normal",IF(C1950&lt;6.5,"Prediabetes","Diabetes"))</f>
        <v>Prediabetes</v>
      </c>
    </row>
    <row r="1952" spans="1:10" x14ac:dyDescent="0.3">
      <c r="A1952" t="s">
        <v>417</v>
      </c>
      <c r="B1952">
        <v>22.515000000000001</v>
      </c>
      <c r="C1952">
        <v>4.91</v>
      </c>
      <c r="D1952" t="s">
        <v>2381</v>
      </c>
      <c r="E1952" t="s">
        <v>2380</v>
      </c>
      <c r="F1952" t="s">
        <v>2382</v>
      </c>
      <c r="G1952">
        <v>1</v>
      </c>
      <c r="H1952" t="s">
        <v>2380</v>
      </c>
      <c r="I1952" s="10" t="str">
        <f>IF(B1952&lt;18.5,"Underweight",IF(B1952&lt;25,"Normalweight",IF(B1952&lt;30,"Overweight","Obesity")))</f>
        <v>Normalweight</v>
      </c>
      <c r="J1952" s="10" t="str">
        <f t="shared" si="29"/>
        <v>Normal</v>
      </c>
    </row>
    <row r="1953" spans="1:10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>
        <v>0</v>
      </c>
      <c r="H1953" t="s">
        <v>2380</v>
      </c>
      <c r="I1953" s="10" t="str">
        <f>IF(B1953&lt;18.5,"Underweight",IF(B1953&lt;25,"Normalweight",IF(B1953&lt;30,"Overweight","Obesity")))</f>
        <v>Obesity</v>
      </c>
      <c r="J1953" s="10" t="str">
        <f t="shared" si="29"/>
        <v>Normal</v>
      </c>
    </row>
    <row r="1954" spans="1:10" x14ac:dyDescent="0.3">
      <c r="A1954" t="s">
        <v>415</v>
      </c>
      <c r="B1954">
        <v>17.75</v>
      </c>
      <c r="C1954">
        <v>6.8</v>
      </c>
      <c r="D1954" t="s">
        <v>2381</v>
      </c>
      <c r="E1954" t="s">
        <v>2380</v>
      </c>
      <c r="F1954" t="s">
        <v>2380</v>
      </c>
      <c r="G1954">
        <v>1</v>
      </c>
      <c r="H1954" t="s">
        <v>2380</v>
      </c>
      <c r="I1954" s="10" t="str">
        <f>IF(B1954&lt;18.5,"Underweight",IF(B1954&lt;25,"Normalweight",IF(B1954&lt;30,"Overweight","Obesity")))</f>
        <v>Underweight</v>
      </c>
      <c r="J1954" s="10" t="str">
        <f t="shared" si="29"/>
        <v>Normal</v>
      </c>
    </row>
    <row r="1955" spans="1:10" x14ac:dyDescent="0.3">
      <c r="A1955" t="s">
        <v>414</v>
      </c>
      <c r="B1955">
        <v>33.630000000000003</v>
      </c>
      <c r="C1955">
        <v>4.47</v>
      </c>
      <c r="D1955" t="s">
        <v>2381</v>
      </c>
      <c r="E1955" t="s">
        <v>2380</v>
      </c>
      <c r="F1955" t="s">
        <v>2380</v>
      </c>
      <c r="G1955">
        <v>0</v>
      </c>
      <c r="H1955" t="s">
        <v>2380</v>
      </c>
      <c r="I1955" s="10" t="str">
        <f>IF(B1955&lt;18.5,"Underweight",IF(B1955&lt;25,"Normalweight",IF(B1955&lt;30,"Overweight","Obesity")))</f>
        <v>Obesity</v>
      </c>
      <c r="J1955" s="10" t="str">
        <f t="shared" si="29"/>
        <v>Diabetes</v>
      </c>
    </row>
    <row r="1956" spans="1:10" x14ac:dyDescent="0.3">
      <c r="A1956" t="s">
        <v>413</v>
      </c>
      <c r="B1956">
        <v>34.799999999999997</v>
      </c>
      <c r="C1956">
        <v>4.08</v>
      </c>
      <c r="D1956" t="s">
        <v>2381</v>
      </c>
      <c r="E1956" t="s">
        <v>2380</v>
      </c>
      <c r="F1956" t="s">
        <v>2380</v>
      </c>
      <c r="G1956">
        <v>1</v>
      </c>
      <c r="H1956" t="s">
        <v>2380</v>
      </c>
      <c r="I1956" s="10" t="str">
        <f>IF(B1956&lt;18.5,"Underweight",IF(B1956&lt;25,"Normalweight",IF(B1956&lt;30,"Overweight","Obesity")))</f>
        <v>Obesity</v>
      </c>
      <c r="J1956" s="10" t="str">
        <f t="shared" si="29"/>
        <v>Normal</v>
      </c>
    </row>
    <row r="1957" spans="1:10" x14ac:dyDescent="0.3">
      <c r="A1957" t="s">
        <v>412</v>
      </c>
      <c r="B1957">
        <v>16.809999999999999</v>
      </c>
      <c r="C1957">
        <v>5.51</v>
      </c>
      <c r="D1957" t="s">
        <v>2381</v>
      </c>
      <c r="E1957" t="s">
        <v>2380</v>
      </c>
      <c r="F1957" t="s">
        <v>2380</v>
      </c>
      <c r="G1957">
        <v>1</v>
      </c>
      <c r="H1957" t="s">
        <v>2380</v>
      </c>
      <c r="I1957" s="10" t="str">
        <f>IF(B1957&lt;18.5,"Underweight",IF(B1957&lt;25,"Normalweight",IF(B1957&lt;30,"Overweight","Obesity")))</f>
        <v>Underweight</v>
      </c>
      <c r="J1957" s="10" t="str">
        <f t="shared" si="29"/>
        <v>Normal</v>
      </c>
    </row>
    <row r="1958" spans="1:10" x14ac:dyDescent="0.3">
      <c r="A1958" t="s">
        <v>411</v>
      </c>
      <c r="B1958">
        <v>16.690000000000001</v>
      </c>
      <c r="C1958">
        <v>8.4</v>
      </c>
      <c r="D1958" t="s">
        <v>2381</v>
      </c>
      <c r="E1958" t="s">
        <v>2380</v>
      </c>
      <c r="F1958" t="s">
        <v>2380</v>
      </c>
      <c r="G1958">
        <v>0</v>
      </c>
      <c r="H1958" t="s">
        <v>2380</v>
      </c>
      <c r="I1958" s="10" t="str">
        <f>IF(B1958&lt;18.5,"Underweight",IF(B1958&lt;25,"Normalweight",IF(B1958&lt;30,"Overweight","Obesity")))</f>
        <v>Underweight</v>
      </c>
      <c r="J1958" s="10" t="str">
        <f t="shared" si="29"/>
        <v>Normal</v>
      </c>
    </row>
    <row r="1959" spans="1:10" x14ac:dyDescent="0.3">
      <c r="A1959" t="s">
        <v>410</v>
      </c>
      <c r="B1959">
        <v>23.21</v>
      </c>
      <c r="C1959">
        <v>5.14</v>
      </c>
      <c r="D1959" t="s">
        <v>2381</v>
      </c>
      <c r="E1959" t="s">
        <v>2380</v>
      </c>
      <c r="F1959" t="s">
        <v>2380</v>
      </c>
      <c r="G1959">
        <v>1</v>
      </c>
      <c r="H1959" t="s">
        <v>2380</v>
      </c>
      <c r="I1959" s="10" t="str">
        <f>IF(B1959&lt;18.5,"Underweight",IF(B1959&lt;25,"Normalweight",IF(B1959&lt;30,"Overweight","Obesity")))</f>
        <v>Normalweight</v>
      </c>
      <c r="J1959" s="10" t="str">
        <f t="shared" si="29"/>
        <v>Diabetes</v>
      </c>
    </row>
    <row r="1960" spans="1:10" x14ac:dyDescent="0.3">
      <c r="A1960" t="s">
        <v>409</v>
      </c>
      <c r="B1960">
        <v>25.175000000000001</v>
      </c>
      <c r="C1960">
        <v>5.21</v>
      </c>
      <c r="D1960" t="s">
        <v>2381</v>
      </c>
      <c r="E1960" t="s">
        <v>2380</v>
      </c>
      <c r="F1960" t="s">
        <v>2380</v>
      </c>
      <c r="G1960">
        <v>1</v>
      </c>
      <c r="H1960" t="s">
        <v>2380</v>
      </c>
      <c r="I1960" s="10" t="str">
        <f>IF(B1960&lt;18.5,"Underweight",IF(B1960&lt;25,"Normalweight",IF(B1960&lt;30,"Overweight","Obesity")))</f>
        <v>Overweight</v>
      </c>
      <c r="J1960" s="10" t="str">
        <f t="shared" si="29"/>
        <v>Normal</v>
      </c>
    </row>
    <row r="1961" spans="1:10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>
        <v>0</v>
      </c>
      <c r="H1961" t="s">
        <v>2380</v>
      </c>
      <c r="I1961" s="10" t="str">
        <f>IF(B1961&lt;18.5,"Underweight",IF(B1961&lt;25,"Normalweight",IF(B1961&lt;30,"Overweight","Obesity")))</f>
        <v>Obesity</v>
      </c>
      <c r="J1961" s="10" t="str">
        <f>IF(C1960&lt;5.7,"Normal",IF(C1960&lt;6.5,"Prediabetes","Diabetes"))</f>
        <v>Normal</v>
      </c>
    </row>
    <row r="1962" spans="1:10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  <c r="I1962" s="10" t="str">
        <f>IF(B1962&lt;18.5,"Underweight",IF(B1962&lt;25,"Normalweight",IF(B1962&lt;30,"Overweight","Obesity")))</f>
        <v>Overweight</v>
      </c>
      <c r="J1962" s="10" t="str">
        <f t="shared" si="29"/>
        <v>Prediabetes</v>
      </c>
    </row>
    <row r="1963" spans="1:10" x14ac:dyDescent="0.3">
      <c r="A1963" t="s">
        <v>406</v>
      </c>
      <c r="B1963">
        <v>19.12</v>
      </c>
      <c r="C1963">
        <v>4.72</v>
      </c>
      <c r="D1963" t="s">
        <v>2381</v>
      </c>
      <c r="E1963" t="s">
        <v>2380</v>
      </c>
      <c r="F1963" t="s">
        <v>2380</v>
      </c>
      <c r="G1963">
        <v>1</v>
      </c>
      <c r="H1963" t="s">
        <v>2380</v>
      </c>
      <c r="I1963" s="10" t="str">
        <f>IF(B1963&lt;18.5,"Underweight",IF(B1963&lt;25,"Normalweight",IF(B1963&lt;30,"Overweight","Obesity")))</f>
        <v>Normalweight</v>
      </c>
      <c r="J1963" s="10" t="str">
        <f t="shared" si="29"/>
        <v>Normal</v>
      </c>
    </row>
    <row r="1964" spans="1:10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2382</v>
      </c>
      <c r="G1964">
        <v>1</v>
      </c>
      <c r="H1964" t="s">
        <v>2380</v>
      </c>
      <c r="I1964" s="10" t="str">
        <f>IF(B1964&lt;18.5,"Underweight",IF(B1964&lt;25,"Normalweight",IF(B1964&lt;30,"Overweight","Obesity")))</f>
        <v>Obesity</v>
      </c>
      <c r="J1964" s="10" t="str">
        <f t="shared" si="29"/>
        <v>Normal</v>
      </c>
    </row>
    <row r="1965" spans="1:10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  <c r="I1965" s="10" t="str">
        <f>IF(B1965&lt;18.5,"Underweight",IF(B1965&lt;25,"Normalweight",IF(B1965&lt;30,"Overweight","Obesity")))</f>
        <v>Overweight</v>
      </c>
      <c r="J1965" s="10" t="str">
        <f t="shared" si="29"/>
        <v>Normal</v>
      </c>
    </row>
    <row r="1966" spans="1:10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>
        <v>0</v>
      </c>
      <c r="H1966" t="s">
        <v>2380</v>
      </c>
      <c r="I1966" s="10" t="str">
        <f>IF(B1966&lt;18.5,"Underweight",IF(B1966&lt;25,"Normalweight",IF(B1966&lt;30,"Overweight","Obesity")))</f>
        <v>Obesity</v>
      </c>
      <c r="J1966" s="10" t="str">
        <f t="shared" si="29"/>
        <v>Prediabetes</v>
      </c>
    </row>
    <row r="1967" spans="1:10" x14ac:dyDescent="0.3">
      <c r="A1967" t="s">
        <v>402</v>
      </c>
      <c r="B1967">
        <v>32.49</v>
      </c>
      <c r="C1967">
        <v>4</v>
      </c>
      <c r="D1967" t="s">
        <v>2381</v>
      </c>
      <c r="E1967" t="s">
        <v>2380</v>
      </c>
      <c r="F1967" t="s">
        <v>2380</v>
      </c>
      <c r="G1967">
        <v>0</v>
      </c>
      <c r="H1967" t="s">
        <v>2380</v>
      </c>
      <c r="I1967" s="10" t="str">
        <f>IF(B1967&lt;18.5,"Underweight",IF(B1967&lt;25,"Normalweight",IF(B1967&lt;30,"Overweight","Obesity")))</f>
        <v>Obesity</v>
      </c>
      <c r="J1967" s="10" t="str">
        <f t="shared" si="29"/>
        <v>Prediabetes</v>
      </c>
    </row>
    <row r="1968" spans="1:10" x14ac:dyDescent="0.3">
      <c r="A1968" t="s">
        <v>401</v>
      </c>
      <c r="B1968">
        <v>23.7</v>
      </c>
      <c r="C1968">
        <v>5.55</v>
      </c>
      <c r="D1968" t="s">
        <v>2381</v>
      </c>
      <c r="E1968" t="s">
        <v>2380</v>
      </c>
      <c r="F1968" t="s">
        <v>2380</v>
      </c>
      <c r="G1968">
        <v>0</v>
      </c>
      <c r="H1968" t="s">
        <v>2380</v>
      </c>
      <c r="I1968" s="10" t="str">
        <f>IF(B1968&lt;18.5,"Underweight",IF(B1968&lt;25,"Normalweight",IF(B1968&lt;30,"Overweight","Obesity")))</f>
        <v>Normalweight</v>
      </c>
      <c r="J1968" s="10" t="str">
        <f t="shared" si="29"/>
        <v>Normal</v>
      </c>
    </row>
    <row r="1969" spans="1:10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2381</v>
      </c>
      <c r="F1969" t="s">
        <v>2380</v>
      </c>
      <c r="G1969">
        <v>1</v>
      </c>
      <c r="H1969" t="s">
        <v>2380</v>
      </c>
      <c r="I1969" s="10" t="str">
        <f>IF(B1969&lt;18.5,"Underweight",IF(B1969&lt;25,"Normalweight",IF(B1969&lt;30,"Overweight","Obesity")))</f>
        <v>Obesity</v>
      </c>
      <c r="J1969" s="10" t="str">
        <f t="shared" si="29"/>
        <v>Normal</v>
      </c>
    </row>
    <row r="1970" spans="1:10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2382</v>
      </c>
      <c r="G1970">
        <v>1</v>
      </c>
      <c r="H1970" t="s">
        <v>2380</v>
      </c>
      <c r="I1970" s="10" t="str">
        <f>IF(B1970&lt;18.5,"Underweight",IF(B1970&lt;25,"Normalweight",IF(B1970&lt;30,"Overweight","Obesity")))</f>
        <v>Obesity</v>
      </c>
      <c r="J1970" s="10" t="str">
        <f t="shared" si="29"/>
        <v>Prediabetes</v>
      </c>
    </row>
    <row r="1971" spans="1:10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2382</v>
      </c>
      <c r="G1971">
        <v>1</v>
      </c>
      <c r="H1971" t="s">
        <v>2380</v>
      </c>
      <c r="I1971" s="10" t="str">
        <f>IF(B1971&lt;18.5,"Underweight",IF(B1971&lt;25,"Normalweight",IF(B1971&lt;30,"Overweight","Obesity")))</f>
        <v>Obesity</v>
      </c>
      <c r="J1971" s="10" t="str">
        <f>IF(C1970&lt;5.7,"Normal",IF(C1970&lt;6.5,"Prediabetes","Diabetes"))</f>
        <v>Normal</v>
      </c>
    </row>
    <row r="1972" spans="1:10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  <c r="I1972" s="10" t="str">
        <f>IF(B1972&lt;18.5,"Underweight",IF(B1972&lt;25,"Normalweight",IF(B1972&lt;30,"Overweight","Obesity")))</f>
        <v>Underweight</v>
      </c>
      <c r="J1972" s="10" t="str">
        <f t="shared" si="29"/>
        <v>Normal</v>
      </c>
    </row>
    <row r="1973" spans="1:10" x14ac:dyDescent="0.3">
      <c r="A1973" t="s">
        <v>396</v>
      </c>
      <c r="B1973">
        <v>34.799999999999997</v>
      </c>
      <c r="C1973">
        <v>4.42</v>
      </c>
      <c r="D1973" t="s">
        <v>2381</v>
      </c>
      <c r="E1973" t="s">
        <v>2381</v>
      </c>
      <c r="F1973" t="s">
        <v>2380</v>
      </c>
      <c r="G1973">
        <v>2</v>
      </c>
      <c r="H1973" t="s">
        <v>2380</v>
      </c>
      <c r="I1973" s="10" t="str">
        <f>IF(B1973&lt;18.5,"Underweight",IF(B1973&lt;25,"Normalweight",IF(B1973&lt;30,"Overweight","Obesity")))</f>
        <v>Obesity</v>
      </c>
      <c r="J1973" s="10" t="str">
        <f t="shared" si="29"/>
        <v>Normal</v>
      </c>
    </row>
    <row r="1974" spans="1:10" x14ac:dyDescent="0.3">
      <c r="A1974" t="s">
        <v>395</v>
      </c>
      <c r="B1974">
        <v>17.3</v>
      </c>
      <c r="C1974">
        <v>7.66</v>
      </c>
      <c r="D1974" t="s">
        <v>2381</v>
      </c>
      <c r="E1974" t="s">
        <v>2380</v>
      </c>
      <c r="F1974" t="s">
        <v>2380</v>
      </c>
      <c r="G1974">
        <v>1</v>
      </c>
      <c r="H1974" t="s">
        <v>2380</v>
      </c>
      <c r="I1974" s="10" t="str">
        <f>IF(B1974&lt;18.5,"Underweight",IF(B1974&lt;25,"Normalweight",IF(B1974&lt;30,"Overweight","Obesity")))</f>
        <v>Underweight</v>
      </c>
      <c r="J1974" s="10" t="str">
        <f t="shared" si="29"/>
        <v>Normal</v>
      </c>
    </row>
    <row r="1975" spans="1:10" x14ac:dyDescent="0.3">
      <c r="A1975" t="s">
        <v>394</v>
      </c>
      <c r="B1975">
        <v>32.25</v>
      </c>
      <c r="C1975">
        <v>5.2</v>
      </c>
      <c r="D1975" t="s">
        <v>2381</v>
      </c>
      <c r="E1975" t="s">
        <v>2380</v>
      </c>
      <c r="F1975" t="s">
        <v>2380</v>
      </c>
      <c r="G1975">
        <v>0</v>
      </c>
      <c r="H1975" t="s">
        <v>2380</v>
      </c>
      <c r="I1975" s="10" t="str">
        <f>IF(B1975&lt;18.5,"Underweight",IF(B1975&lt;25,"Normalweight",IF(B1975&lt;30,"Overweight","Obesity")))</f>
        <v>Obesity</v>
      </c>
      <c r="J1975" s="10" t="str">
        <f t="shared" si="29"/>
        <v>Diabetes</v>
      </c>
    </row>
    <row r="1976" spans="1:10" x14ac:dyDescent="0.3">
      <c r="A1976" t="s">
        <v>393</v>
      </c>
      <c r="B1976">
        <v>42.4</v>
      </c>
      <c r="C1976">
        <v>5.53</v>
      </c>
      <c r="D1976" t="s">
        <v>2381</v>
      </c>
      <c r="E1976" t="s">
        <v>2380</v>
      </c>
      <c r="F1976" t="s">
        <v>2380</v>
      </c>
      <c r="G1976">
        <v>0</v>
      </c>
      <c r="H1976" t="s">
        <v>2380</v>
      </c>
      <c r="I1976" s="10" t="str">
        <f>IF(B1976&lt;18.5,"Underweight",IF(B1976&lt;25,"Normalweight",IF(B1976&lt;30,"Overweight","Obesity")))</f>
        <v>Obesity</v>
      </c>
      <c r="J1976" s="10" t="str">
        <f t="shared" si="29"/>
        <v>Normal</v>
      </c>
    </row>
    <row r="1977" spans="1:10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2381</v>
      </c>
      <c r="F1977" t="s">
        <v>2380</v>
      </c>
      <c r="G1977">
        <v>1</v>
      </c>
      <c r="H1977" t="s">
        <v>2380</v>
      </c>
      <c r="I1977" s="10" t="str">
        <f>IF(B1977&lt;18.5,"Underweight",IF(B1977&lt;25,"Normalweight",IF(B1977&lt;30,"Overweight","Obesity")))</f>
        <v>Obesity</v>
      </c>
      <c r="J1977" s="10" t="str">
        <f t="shared" si="29"/>
        <v>Normal</v>
      </c>
    </row>
    <row r="1978" spans="1:10" x14ac:dyDescent="0.3">
      <c r="A1978" t="s">
        <v>391</v>
      </c>
      <c r="B1978">
        <v>29.92</v>
      </c>
      <c r="C1978">
        <v>5.49</v>
      </c>
      <c r="D1978" t="s">
        <v>2381</v>
      </c>
      <c r="E1978" t="s">
        <v>2380</v>
      </c>
      <c r="F1978" t="s">
        <v>2380</v>
      </c>
      <c r="G1978">
        <v>0</v>
      </c>
      <c r="H1978" t="s">
        <v>2380</v>
      </c>
      <c r="I1978" s="10" t="str">
        <f>IF(B1978&lt;18.5,"Underweight",IF(B1978&lt;25,"Normalweight",IF(B1978&lt;30,"Overweight","Obesity")))</f>
        <v>Overweight</v>
      </c>
      <c r="J1978" s="10" t="str">
        <f t="shared" si="29"/>
        <v>Normal</v>
      </c>
    </row>
    <row r="1979" spans="1:10" x14ac:dyDescent="0.3">
      <c r="A1979" t="s">
        <v>390</v>
      </c>
      <c r="B1979">
        <v>29.48</v>
      </c>
      <c r="C1979">
        <v>4.09</v>
      </c>
      <c r="D1979" t="s">
        <v>2381</v>
      </c>
      <c r="E1979" t="s">
        <v>2380</v>
      </c>
      <c r="F1979" t="s">
        <v>2380</v>
      </c>
      <c r="G1979">
        <v>0</v>
      </c>
      <c r="H1979" t="s">
        <v>2380</v>
      </c>
      <c r="I1979" s="10" t="str">
        <f>IF(B1979&lt;18.5,"Underweight",IF(B1979&lt;25,"Normalweight",IF(B1979&lt;30,"Overweight","Obesity")))</f>
        <v>Overweight</v>
      </c>
      <c r="J1979" s="10" t="str">
        <f t="shared" si="29"/>
        <v>Normal</v>
      </c>
    </row>
    <row r="1980" spans="1:10" x14ac:dyDescent="0.3">
      <c r="A1980" t="s">
        <v>389</v>
      </c>
      <c r="B1980">
        <v>28.785</v>
      </c>
      <c r="C1980">
        <v>4.3099999999999996</v>
      </c>
      <c r="D1980" t="s">
        <v>2381</v>
      </c>
      <c r="E1980" t="s">
        <v>2380</v>
      </c>
      <c r="F1980" t="s">
        <v>2380</v>
      </c>
      <c r="G1980">
        <v>0</v>
      </c>
      <c r="H1980" t="s">
        <v>2380</v>
      </c>
      <c r="I1980" s="10" t="str">
        <f>IF(B1980&lt;18.5,"Underweight",IF(B1980&lt;25,"Normalweight",IF(B1980&lt;30,"Overweight","Obesity")))</f>
        <v>Overweight</v>
      </c>
      <c r="J1980" s="10" t="str">
        <f t="shared" si="29"/>
        <v>Normal</v>
      </c>
    </row>
    <row r="1981" spans="1:10" x14ac:dyDescent="0.3">
      <c r="A1981" t="s">
        <v>388</v>
      </c>
      <c r="B1981">
        <v>19.8</v>
      </c>
      <c r="C1981">
        <v>4</v>
      </c>
      <c r="D1981" t="s">
        <v>2381</v>
      </c>
      <c r="E1981" t="s">
        <v>2380</v>
      </c>
      <c r="F1981" t="s">
        <v>2380</v>
      </c>
      <c r="G1981">
        <v>0</v>
      </c>
      <c r="H1981" t="s">
        <v>2380</v>
      </c>
      <c r="I1981" s="10" t="str">
        <f>IF(B1981&lt;18.5,"Underweight",IF(B1981&lt;25,"Normalweight",IF(B1981&lt;30,"Overweight","Obesity")))</f>
        <v>Normalweight</v>
      </c>
      <c r="J1981" s="10" t="str">
        <f>IF(C1980&lt;5.7,"Normal",IF(C1980&lt;6.5,"Prediabetes","Diabetes"))</f>
        <v>Normal</v>
      </c>
    </row>
    <row r="1982" spans="1:10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2382</v>
      </c>
      <c r="G1982">
        <v>1</v>
      </c>
      <c r="H1982" t="s">
        <v>2380</v>
      </c>
      <c r="I1982" s="10" t="str">
        <f>IF(B1982&lt;18.5,"Underweight",IF(B1982&lt;25,"Normalweight",IF(B1982&lt;30,"Overweight","Obesity")))</f>
        <v>Obesity</v>
      </c>
      <c r="J1982" s="10" t="str">
        <f t="shared" si="29"/>
        <v>Normal</v>
      </c>
    </row>
    <row r="1983" spans="1:10" x14ac:dyDescent="0.3">
      <c r="A1983" t="s">
        <v>386</v>
      </c>
      <c r="B1983">
        <v>21.47</v>
      </c>
      <c r="C1983">
        <v>4.0199999999999996</v>
      </c>
      <c r="D1983" t="s">
        <v>2381</v>
      </c>
      <c r="E1983" t="s">
        <v>2380</v>
      </c>
      <c r="F1983" t="s">
        <v>2380</v>
      </c>
      <c r="G1983">
        <v>1</v>
      </c>
      <c r="H1983" t="s">
        <v>2380</v>
      </c>
      <c r="I1983" s="10" t="str">
        <f>IF(B1983&lt;18.5,"Underweight",IF(B1983&lt;25,"Normalweight",IF(B1983&lt;30,"Overweight","Obesity")))</f>
        <v>Normalweight</v>
      </c>
      <c r="J1983" s="10" t="str">
        <f t="shared" si="29"/>
        <v>Normal</v>
      </c>
    </row>
    <row r="1984" spans="1:10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2382</v>
      </c>
      <c r="G1984">
        <v>1</v>
      </c>
      <c r="H1984" t="s">
        <v>2380</v>
      </c>
      <c r="I1984" s="10" t="str">
        <f>IF(B1984&lt;18.5,"Underweight",IF(B1984&lt;25,"Normalweight",IF(B1984&lt;30,"Overweight","Obesity")))</f>
        <v>Overweight</v>
      </c>
      <c r="J1984" s="10" t="str">
        <f t="shared" si="29"/>
        <v>Normal</v>
      </c>
    </row>
    <row r="1985" spans="1:10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>
        <v>0</v>
      </c>
      <c r="H1985" t="s">
        <v>2380</v>
      </c>
      <c r="I1985" s="10" t="str">
        <f>IF(B1985&lt;18.5,"Underweight",IF(B1985&lt;25,"Normalweight",IF(B1985&lt;30,"Overweight","Obesity")))</f>
        <v>Normalweight</v>
      </c>
      <c r="J1985" s="10" t="str">
        <f t="shared" si="29"/>
        <v>Normal</v>
      </c>
    </row>
    <row r="1986" spans="1:10" x14ac:dyDescent="0.3">
      <c r="A1986" t="s">
        <v>383</v>
      </c>
      <c r="B1986">
        <v>25.84</v>
      </c>
      <c r="C1986">
        <v>5.81</v>
      </c>
      <c r="D1986" t="s">
        <v>2381</v>
      </c>
      <c r="E1986" t="s">
        <v>2380</v>
      </c>
      <c r="F1986" t="s">
        <v>2382</v>
      </c>
      <c r="G1986">
        <v>1</v>
      </c>
      <c r="H1986" t="s">
        <v>2380</v>
      </c>
      <c r="I1986" s="10" t="str">
        <f>IF(B1986&lt;18.5,"Underweight",IF(B1986&lt;25,"Normalweight",IF(B1986&lt;30,"Overweight","Obesity")))</f>
        <v>Overweight</v>
      </c>
      <c r="J1986" s="10" t="str">
        <f t="shared" ref="J1986:J2049" si="30">IF(C1985&lt;5.7,"Normal",IF(C1985&lt;6.5,"Prediabetes","Diabetes"))</f>
        <v>Normal</v>
      </c>
    </row>
    <row r="1987" spans="1:10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2382</v>
      </c>
      <c r="G1987">
        <v>1</v>
      </c>
      <c r="H1987" t="s">
        <v>2380</v>
      </c>
      <c r="I1987" s="10" t="str">
        <f>IF(B1987&lt;18.5,"Underweight",IF(B1987&lt;25,"Normalweight",IF(B1987&lt;30,"Overweight","Obesity")))</f>
        <v>Obesity</v>
      </c>
      <c r="J1987" s="10" t="str">
        <f t="shared" si="30"/>
        <v>Prediabetes</v>
      </c>
    </row>
    <row r="1988" spans="1:10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2382</v>
      </c>
      <c r="G1988">
        <v>1</v>
      </c>
      <c r="H1988" t="s">
        <v>2380</v>
      </c>
      <c r="I1988" s="10" t="str">
        <f>IF(B1988&lt;18.5,"Underweight",IF(B1988&lt;25,"Normalweight",IF(B1988&lt;30,"Overweight","Obesity")))</f>
        <v>Obesity</v>
      </c>
      <c r="J1988" s="10" t="str">
        <f t="shared" si="30"/>
        <v>Normal</v>
      </c>
    </row>
    <row r="1989" spans="1:10" x14ac:dyDescent="0.3">
      <c r="A1989" t="s">
        <v>380</v>
      </c>
      <c r="B1989">
        <v>33.914999999999999</v>
      </c>
      <c r="C1989">
        <v>5.84</v>
      </c>
      <c r="D1989" t="s">
        <v>2381</v>
      </c>
      <c r="E1989" t="s">
        <v>2380</v>
      </c>
      <c r="F1989" t="s">
        <v>2380</v>
      </c>
      <c r="G1989">
        <v>0</v>
      </c>
      <c r="H1989" t="s">
        <v>2380</v>
      </c>
      <c r="I1989" s="10" t="str">
        <f>IF(B1989&lt;18.5,"Underweight",IF(B1989&lt;25,"Normalweight",IF(B1989&lt;30,"Overweight","Obesity")))</f>
        <v>Obesity</v>
      </c>
      <c r="J1989" s="10" t="str">
        <f t="shared" si="30"/>
        <v>Normal</v>
      </c>
    </row>
    <row r="1990" spans="1:10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2382</v>
      </c>
      <c r="G1990">
        <v>1</v>
      </c>
      <c r="H1990" t="s">
        <v>2380</v>
      </c>
      <c r="I1990" s="10" t="str">
        <f>IF(B1990&lt;18.5,"Underweight",IF(B1990&lt;25,"Normalweight",IF(B1990&lt;30,"Overweight","Obesity")))</f>
        <v>Obesity</v>
      </c>
      <c r="J1990" s="10" t="str">
        <f t="shared" si="30"/>
        <v>Prediabetes</v>
      </c>
    </row>
    <row r="1991" spans="1:10" x14ac:dyDescent="0.3">
      <c r="A1991" t="s">
        <v>378</v>
      </c>
      <c r="B1991">
        <v>25.745000000000001</v>
      </c>
      <c r="C1991">
        <v>4.62</v>
      </c>
      <c r="D1991" t="s">
        <v>2381</v>
      </c>
      <c r="E1991" t="s">
        <v>2380</v>
      </c>
      <c r="F1991" t="s">
        <v>2380</v>
      </c>
      <c r="G1991">
        <v>0</v>
      </c>
      <c r="H1991" t="s">
        <v>2380</v>
      </c>
      <c r="I1991" s="10" t="str">
        <f>IF(B1991&lt;18.5,"Underweight",IF(B1991&lt;25,"Normalweight",IF(B1991&lt;30,"Overweight","Obesity")))</f>
        <v>Overweight</v>
      </c>
      <c r="J1991" s="10" t="str">
        <f>IF(C1990&lt;5.7,"Normal",IF(C1990&lt;6.5,"Prediabetes","Diabetes"))</f>
        <v>Normal</v>
      </c>
    </row>
    <row r="1992" spans="1:10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>
        <v>0</v>
      </c>
      <c r="H1992" t="s">
        <v>2380</v>
      </c>
      <c r="I1992" s="10" t="str">
        <f>IF(B1992&lt;18.5,"Underweight",IF(B1992&lt;25,"Normalweight",IF(B1992&lt;30,"Overweight","Obesity")))</f>
        <v>Obesity</v>
      </c>
      <c r="J1992" s="10" t="str">
        <f t="shared" si="30"/>
        <v>Normal</v>
      </c>
    </row>
    <row r="1993" spans="1:10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>
        <v>0</v>
      </c>
      <c r="H1993" t="s">
        <v>2380</v>
      </c>
      <c r="I1993" s="10" t="str">
        <f>IF(B1993&lt;18.5,"Underweight",IF(B1993&lt;25,"Normalweight",IF(B1993&lt;30,"Overweight","Obesity")))</f>
        <v>Obesity</v>
      </c>
      <c r="J1993" s="10" t="str">
        <f t="shared" si="30"/>
        <v>Prediabetes</v>
      </c>
    </row>
    <row r="1994" spans="1:10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>
        <v>0</v>
      </c>
      <c r="H1994" t="s">
        <v>2380</v>
      </c>
      <c r="I1994" s="10" t="str">
        <f>IF(B1994&lt;18.5,"Underweight",IF(B1994&lt;25,"Normalweight",IF(B1994&lt;30,"Overweight","Obesity")))</f>
        <v>Normalweight</v>
      </c>
      <c r="J1994" s="10" t="str">
        <f t="shared" si="30"/>
        <v>Prediabetes</v>
      </c>
    </row>
    <row r="1995" spans="1:10" x14ac:dyDescent="0.3">
      <c r="A1995" t="s">
        <v>374</v>
      </c>
      <c r="B1995">
        <v>42.13</v>
      </c>
      <c r="C1995">
        <v>5.72</v>
      </c>
      <c r="D1995" t="s">
        <v>2381</v>
      </c>
      <c r="E1995" t="s">
        <v>2380</v>
      </c>
      <c r="F1995" t="s">
        <v>2382</v>
      </c>
      <c r="G1995">
        <v>1</v>
      </c>
      <c r="H1995" t="s">
        <v>2380</v>
      </c>
      <c r="I1995" s="10" t="str">
        <f>IF(B1995&lt;18.5,"Underweight",IF(B1995&lt;25,"Normalweight",IF(B1995&lt;30,"Overweight","Obesity")))</f>
        <v>Obesity</v>
      </c>
      <c r="J1995" s="10" t="str">
        <f t="shared" si="30"/>
        <v>Normal</v>
      </c>
    </row>
    <row r="1996" spans="1:10" x14ac:dyDescent="0.3">
      <c r="A1996" t="s">
        <v>373</v>
      </c>
      <c r="B1996">
        <v>33.99</v>
      </c>
      <c r="C1996">
        <v>4.83</v>
      </c>
      <c r="D1996" t="s">
        <v>2381</v>
      </c>
      <c r="E1996" t="s">
        <v>2380</v>
      </c>
      <c r="F1996" t="s">
        <v>2382</v>
      </c>
      <c r="G1996">
        <v>1</v>
      </c>
      <c r="H1996" t="s">
        <v>2380</v>
      </c>
      <c r="I1996" s="10" t="str">
        <f>IF(B1996&lt;18.5,"Underweight",IF(B1996&lt;25,"Normalweight",IF(B1996&lt;30,"Overweight","Obesity")))</f>
        <v>Obesity</v>
      </c>
      <c r="J1996" s="10" t="str">
        <f t="shared" si="30"/>
        <v>Prediabetes</v>
      </c>
    </row>
    <row r="1997" spans="1:10" x14ac:dyDescent="0.3">
      <c r="A1997" t="s">
        <v>372</v>
      </c>
      <c r="B1997">
        <v>28.594999999999999</v>
      </c>
      <c r="C1997">
        <v>4.1399999999999997</v>
      </c>
      <c r="D1997" t="s">
        <v>2381</v>
      </c>
      <c r="E1997" t="s">
        <v>2380</v>
      </c>
      <c r="F1997" t="s">
        <v>2382</v>
      </c>
      <c r="G1997">
        <v>1</v>
      </c>
      <c r="H1997" t="s">
        <v>2380</v>
      </c>
      <c r="I1997" s="10" t="str">
        <f>IF(B1997&lt;18.5,"Underweight",IF(B1997&lt;25,"Normalweight",IF(B1997&lt;30,"Overweight","Obesity")))</f>
        <v>Overweight</v>
      </c>
      <c r="J1997" s="10" t="str">
        <f t="shared" si="30"/>
        <v>Normal</v>
      </c>
    </row>
    <row r="1998" spans="1:10" x14ac:dyDescent="0.3">
      <c r="A1998" t="s">
        <v>371</v>
      </c>
      <c r="B1998">
        <v>20.8</v>
      </c>
      <c r="C1998">
        <v>4.07</v>
      </c>
      <c r="D1998" t="s">
        <v>2381</v>
      </c>
      <c r="E1998" t="s">
        <v>2380</v>
      </c>
      <c r="F1998" t="s">
        <v>2382</v>
      </c>
      <c r="G1998">
        <v>1</v>
      </c>
      <c r="H1998" t="s">
        <v>2380</v>
      </c>
      <c r="I1998" s="10" t="str">
        <f>IF(B1998&lt;18.5,"Underweight",IF(B1998&lt;25,"Normalweight",IF(B1998&lt;30,"Overweight","Obesity")))</f>
        <v>Normalweight</v>
      </c>
      <c r="J1998" s="10" t="str">
        <f t="shared" si="30"/>
        <v>Normal</v>
      </c>
    </row>
    <row r="1999" spans="1:10" x14ac:dyDescent="0.3">
      <c r="A1999" t="s">
        <v>370</v>
      </c>
      <c r="B1999">
        <v>23.465</v>
      </c>
      <c r="C1999">
        <v>6.26</v>
      </c>
      <c r="D1999" t="s">
        <v>2381</v>
      </c>
      <c r="E1999" t="s">
        <v>2380</v>
      </c>
      <c r="F1999" t="s">
        <v>2382</v>
      </c>
      <c r="G1999">
        <v>1</v>
      </c>
      <c r="H1999" t="s">
        <v>2380</v>
      </c>
      <c r="I1999" s="10" t="str">
        <f>IF(B1999&lt;18.5,"Underweight",IF(B1999&lt;25,"Normalweight",IF(B1999&lt;30,"Overweight","Obesity")))</f>
        <v>Normalweight</v>
      </c>
      <c r="J1999" s="10" t="str">
        <f t="shared" si="30"/>
        <v>Normal</v>
      </c>
    </row>
    <row r="2000" spans="1:10" x14ac:dyDescent="0.3">
      <c r="A2000" t="s">
        <v>369</v>
      </c>
      <c r="B2000">
        <v>40.185000000000002</v>
      </c>
      <c r="C2000">
        <v>5.88</v>
      </c>
      <c r="D2000" t="s">
        <v>2381</v>
      </c>
      <c r="E2000" t="s">
        <v>2380</v>
      </c>
      <c r="F2000" t="s">
        <v>2380</v>
      </c>
      <c r="G2000">
        <v>0</v>
      </c>
      <c r="H2000" t="s">
        <v>2380</v>
      </c>
      <c r="I2000" s="10" t="str">
        <f>IF(B2000&lt;18.5,"Underweight",IF(B2000&lt;25,"Normalweight",IF(B2000&lt;30,"Overweight","Obesity")))</f>
        <v>Obesity</v>
      </c>
      <c r="J2000" s="10" t="str">
        <f t="shared" si="30"/>
        <v>Prediabetes</v>
      </c>
    </row>
    <row r="2001" spans="1:10" x14ac:dyDescent="0.3">
      <c r="A2001" t="s">
        <v>368</v>
      </c>
      <c r="B2001">
        <v>21.89</v>
      </c>
      <c r="C2001">
        <v>5.72</v>
      </c>
      <c r="D2001" t="s">
        <v>2381</v>
      </c>
      <c r="E2001" t="s">
        <v>2380</v>
      </c>
      <c r="F2001" t="s">
        <v>2380</v>
      </c>
      <c r="G2001">
        <v>0</v>
      </c>
      <c r="H2001" t="s">
        <v>2380</v>
      </c>
      <c r="I2001" s="10" t="str">
        <f>IF(B2001&lt;18.5,"Underweight",IF(B2001&lt;25,"Normalweight",IF(B2001&lt;30,"Overweight","Obesity")))</f>
        <v>Normalweight</v>
      </c>
      <c r="J2001" s="10" t="str">
        <f>IF(C2000&lt;5.7,"Normal",IF(C2000&lt;6.5,"Prediabetes","Diabetes"))</f>
        <v>Prediabetes</v>
      </c>
    </row>
    <row r="2002" spans="1:10" x14ac:dyDescent="0.3">
      <c r="A2002" t="s">
        <v>367</v>
      </c>
      <c r="B2002">
        <v>29.34</v>
      </c>
      <c r="C2002">
        <v>6.09</v>
      </c>
      <c r="D2002" t="s">
        <v>2381</v>
      </c>
      <c r="E2002" t="s">
        <v>2381</v>
      </c>
      <c r="F2002" t="s">
        <v>2380</v>
      </c>
      <c r="G2002">
        <v>2</v>
      </c>
      <c r="H2002" t="s">
        <v>2380</v>
      </c>
      <c r="I2002" s="10" t="str">
        <f>IF(B2002&lt;18.5,"Underweight",IF(B2002&lt;25,"Normalweight",IF(B2002&lt;30,"Overweight","Obesity")))</f>
        <v>Overweight</v>
      </c>
      <c r="J2002" s="10" t="str">
        <f>IF(C2001&lt;5.7,"Normal",IF(C2001&lt;6.5,"Prediabetes","Diabetes"))</f>
        <v>Prediabetes</v>
      </c>
    </row>
    <row r="2003" spans="1:10" x14ac:dyDescent="0.3">
      <c r="A2003" t="s">
        <v>366</v>
      </c>
      <c r="B2003">
        <v>22.61</v>
      </c>
      <c r="C2003">
        <v>4.25</v>
      </c>
      <c r="D2003" t="s">
        <v>2381</v>
      </c>
      <c r="E2003" t="s">
        <v>2380</v>
      </c>
      <c r="F2003" t="s">
        <v>2380</v>
      </c>
      <c r="G2003">
        <v>0</v>
      </c>
      <c r="H2003" t="s">
        <v>2380</v>
      </c>
      <c r="I2003" s="10" t="str">
        <f>IF(B2003&lt;18.5,"Underweight",IF(B2003&lt;25,"Normalweight",IF(B2003&lt;30,"Overweight","Obesity")))</f>
        <v>Normalweight</v>
      </c>
      <c r="J2003" s="10" t="str">
        <f>IF(C2002&lt;5.7,"Normal",IF(C2002&lt;6.5,"Prediabetes","Diabetes"))</f>
        <v>Prediabetes</v>
      </c>
    </row>
    <row r="2004" spans="1:10" x14ac:dyDescent="0.3">
      <c r="A2004" t="s">
        <v>365</v>
      </c>
      <c r="B2004">
        <v>22.23</v>
      </c>
      <c r="C2004">
        <v>6.09</v>
      </c>
      <c r="D2004" t="s">
        <v>2381</v>
      </c>
      <c r="E2004" t="s">
        <v>2380</v>
      </c>
      <c r="F2004" t="s">
        <v>2380</v>
      </c>
      <c r="G2004">
        <v>0</v>
      </c>
      <c r="H2004" t="s">
        <v>2380</v>
      </c>
      <c r="I2004" s="10" t="str">
        <f>IF(B2004&lt;18.5,"Underweight",IF(B2004&lt;25,"Normalweight",IF(B2004&lt;30,"Overweight","Obesity")))</f>
        <v>Normalweight</v>
      </c>
      <c r="J2004" s="10" t="str">
        <f>IF(C2003&lt;5.7,"Normal",IF(C2003&lt;6.5,"Prediabetes","Diabetes"))</f>
        <v>Normal</v>
      </c>
    </row>
    <row r="2005" spans="1:10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>
        <v>0</v>
      </c>
      <c r="H2005" t="s">
        <v>2380</v>
      </c>
      <c r="I2005" s="10" t="str">
        <f>IF(B2005&lt;18.5,"Underweight",IF(B2005&lt;25,"Normalweight",IF(B2005&lt;30,"Overweight","Obesity")))</f>
        <v>Obesity</v>
      </c>
      <c r="J2005" s="10" t="str">
        <f>IF(C2004&lt;5.7,"Normal",IF(C2004&lt;6.5,"Prediabetes","Diabetes"))</f>
        <v>Prediabetes</v>
      </c>
    </row>
    <row r="2006" spans="1:10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>
        <v>0</v>
      </c>
      <c r="H2006" t="s">
        <v>2380</v>
      </c>
      <c r="I2006" s="10" t="str">
        <f>IF(B2006&lt;18.5,"Underweight",IF(B2006&lt;25,"Normalweight",IF(B2006&lt;30,"Overweight","Obesity")))</f>
        <v>Obesity</v>
      </c>
      <c r="J2006" s="10" t="str">
        <f>IF(C2005&lt;5.7,"Normal",IF(C2005&lt;6.5,"Prediabetes","Diabetes"))</f>
        <v>Normal</v>
      </c>
    </row>
    <row r="2007" spans="1:10" x14ac:dyDescent="0.3">
      <c r="A2007" t="s">
        <v>362</v>
      </c>
      <c r="B2007">
        <v>16.815000000000001</v>
      </c>
      <c r="C2007">
        <v>5.29</v>
      </c>
      <c r="D2007" t="s">
        <v>2381</v>
      </c>
      <c r="E2007" t="s">
        <v>2380</v>
      </c>
      <c r="F2007" t="s">
        <v>2380</v>
      </c>
      <c r="G2007">
        <v>0</v>
      </c>
      <c r="H2007" t="s">
        <v>2380</v>
      </c>
      <c r="I2007" s="10" t="str">
        <f>IF(B2007&lt;18.5,"Underweight",IF(B2007&lt;25,"Normalweight",IF(B2007&lt;30,"Overweight","Obesity")))</f>
        <v>Underweight</v>
      </c>
      <c r="J2007" s="10" t="str">
        <f>IF(C2006&lt;5.7,"Normal",IF(C2006&lt;6.5,"Prediabetes","Diabetes"))</f>
        <v>Normal</v>
      </c>
    </row>
    <row r="2008" spans="1:10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2382</v>
      </c>
      <c r="G2008">
        <v>1</v>
      </c>
      <c r="H2008" t="s">
        <v>2380</v>
      </c>
      <c r="I2008" s="10" t="str">
        <f>IF(B2008&lt;18.5,"Underweight",IF(B2008&lt;25,"Normalweight",IF(B2008&lt;30,"Overweight","Obesity")))</f>
        <v>Overweight</v>
      </c>
      <c r="J2008" s="10" t="str">
        <f>IF(C2007&lt;5.7,"Normal",IF(C2007&lt;6.5,"Prediabetes","Diabetes"))</f>
        <v>Normal</v>
      </c>
    </row>
    <row r="2009" spans="1:10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>
        <v>0</v>
      </c>
      <c r="H2009" t="s">
        <v>2380</v>
      </c>
      <c r="I2009" s="10" t="str">
        <f>IF(B2009&lt;18.5,"Underweight",IF(B2009&lt;25,"Normalweight",IF(B2009&lt;30,"Overweight","Obesity")))</f>
        <v>Overweight</v>
      </c>
      <c r="J2009" s="10" t="str">
        <f>IF(C2008&lt;5.7,"Normal",IF(C2008&lt;6.5,"Prediabetes","Diabetes"))</f>
        <v>Normal</v>
      </c>
    </row>
    <row r="2010" spans="1:10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>
        <v>0</v>
      </c>
      <c r="H2010" t="s">
        <v>2380</v>
      </c>
      <c r="I2010" s="10" t="str">
        <f>IF(B2010&lt;18.5,"Underweight",IF(B2010&lt;25,"Normalweight",IF(B2010&lt;30,"Overweight","Obesity")))</f>
        <v>Overweight</v>
      </c>
      <c r="J2010" s="10" t="str">
        <f>IF(C2009&lt;5.7,"Normal",IF(C2009&lt;6.5,"Prediabetes","Diabetes"))</f>
        <v>Normal</v>
      </c>
    </row>
    <row r="2011" spans="1:10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  <c r="I2011" s="10" t="str">
        <f>IF(B2011&lt;18.5,"Underweight",IF(B2011&lt;25,"Normalweight",IF(B2011&lt;30,"Overweight","Obesity")))</f>
        <v>Underweight</v>
      </c>
      <c r="J2011" s="10" t="str">
        <f>IF(C2010&lt;5.7,"Normal",IF(C2010&lt;6.5,"Prediabetes","Diabetes"))</f>
        <v>Normal</v>
      </c>
    </row>
    <row r="2012" spans="1:10" x14ac:dyDescent="0.3">
      <c r="A2012" t="s">
        <v>357</v>
      </c>
      <c r="B2012">
        <v>23.75</v>
      </c>
      <c r="C2012">
        <v>5.49</v>
      </c>
      <c r="D2012" t="s">
        <v>2381</v>
      </c>
      <c r="E2012" t="s">
        <v>2380</v>
      </c>
      <c r="F2012" t="s">
        <v>2380</v>
      </c>
      <c r="G2012">
        <v>0</v>
      </c>
      <c r="H2012" t="s">
        <v>2380</v>
      </c>
      <c r="I2012" s="10" t="str">
        <f>IF(B2012&lt;18.5,"Underweight",IF(B2012&lt;25,"Normalweight",IF(B2012&lt;30,"Overweight","Obesity")))</f>
        <v>Normalweight</v>
      </c>
      <c r="J2012" s="10" t="str">
        <f>IF(C2011&lt;5.7,"Normal",IF(C2011&lt;6.5,"Prediabetes","Diabetes"))</f>
        <v>Normal</v>
      </c>
    </row>
    <row r="2013" spans="1:10" x14ac:dyDescent="0.3">
      <c r="A2013" t="s">
        <v>355</v>
      </c>
      <c r="B2013">
        <v>26.03</v>
      </c>
      <c r="C2013">
        <v>5.1100000000000003</v>
      </c>
      <c r="D2013" t="s">
        <v>2381</v>
      </c>
      <c r="E2013" t="s">
        <v>2380</v>
      </c>
      <c r="F2013" t="s">
        <v>2380</v>
      </c>
      <c r="G2013">
        <v>1</v>
      </c>
      <c r="H2013" t="s">
        <v>2380</v>
      </c>
      <c r="I2013" s="10" t="str">
        <f>IF(B2013&lt;18.5,"Underweight",IF(B2013&lt;25,"Normalweight",IF(B2013&lt;30,"Overweight","Obesity")))</f>
        <v>Overweight</v>
      </c>
      <c r="J2013" s="10" t="str">
        <f>IF(C2012&lt;5.7,"Normal",IF(C2012&lt;6.5,"Prediabetes","Diabetes"))</f>
        <v>Normal</v>
      </c>
    </row>
    <row r="2014" spans="1:10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>
        <v>0</v>
      </c>
      <c r="H2014" t="s">
        <v>2380</v>
      </c>
      <c r="I2014" s="10" t="str">
        <f>IF(B2014&lt;18.5,"Underweight",IF(B2014&lt;25,"Normalweight",IF(B2014&lt;30,"Overweight","Obesity")))</f>
        <v>Underweight</v>
      </c>
      <c r="J2014" s="10" t="str">
        <f>IF(C2013&lt;5.7,"Normal",IF(C2013&lt;6.5,"Prediabetes","Diabetes"))</f>
        <v>Normal</v>
      </c>
    </row>
    <row r="2015" spans="1:10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>
        <v>0</v>
      </c>
      <c r="H2015" t="s">
        <v>2380</v>
      </c>
      <c r="I2015" s="10" t="str">
        <f>IF(B2015&lt;18.5,"Underweight",IF(B2015&lt;25,"Normalweight",IF(B2015&lt;30,"Overweight","Obesity")))</f>
        <v>Obesity</v>
      </c>
      <c r="J2015" s="10" t="str">
        <f>IF(C2014&lt;5.7,"Normal",IF(C2014&lt;6.5,"Prediabetes","Diabetes"))</f>
        <v>Prediabetes</v>
      </c>
    </row>
    <row r="2016" spans="1:10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>
        <v>0</v>
      </c>
      <c r="H2016" t="s">
        <v>2380</v>
      </c>
      <c r="I2016" s="10" t="str">
        <f>IF(B2016&lt;18.5,"Underweight",IF(B2016&lt;25,"Normalweight",IF(B2016&lt;30,"Overweight","Obesity")))</f>
        <v>Obesity</v>
      </c>
      <c r="J2016" s="10" t="str">
        <f>IF(C2015&lt;5.7,"Normal",IF(C2015&lt;6.5,"Prediabetes","Diabetes"))</f>
        <v>Normal</v>
      </c>
    </row>
    <row r="2017" spans="1:10" x14ac:dyDescent="0.3">
      <c r="A2017" t="s">
        <v>351</v>
      </c>
      <c r="B2017">
        <v>28.48</v>
      </c>
      <c r="C2017">
        <v>6.22</v>
      </c>
      <c r="D2017" t="s">
        <v>2381</v>
      </c>
      <c r="E2017" t="s">
        <v>2380</v>
      </c>
      <c r="F2017" t="s">
        <v>2382</v>
      </c>
      <c r="G2017">
        <v>1</v>
      </c>
      <c r="H2017" t="s">
        <v>2380</v>
      </c>
      <c r="I2017" s="10" t="str">
        <f>IF(B2017&lt;18.5,"Underweight",IF(B2017&lt;25,"Normalweight",IF(B2017&lt;30,"Overweight","Obesity")))</f>
        <v>Overweight</v>
      </c>
      <c r="J2017" s="10" t="str">
        <f>IF(C2016&lt;5.7,"Normal",IF(C2016&lt;6.5,"Prediabetes","Diabetes"))</f>
        <v>Diabetes</v>
      </c>
    </row>
    <row r="2018" spans="1:10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  <c r="I2018" s="10" t="str">
        <f>IF(B2018&lt;18.5,"Underweight",IF(B2018&lt;25,"Normalweight",IF(B2018&lt;30,"Overweight","Obesity")))</f>
        <v>Overweight</v>
      </c>
      <c r="J2018" s="10" t="str">
        <f>IF(C2017&lt;5.7,"Normal",IF(C2017&lt;6.5,"Prediabetes","Diabetes"))</f>
        <v>Prediabetes</v>
      </c>
    </row>
    <row r="2019" spans="1:10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  <c r="I2019" s="10" t="str">
        <f>IF(B2019&lt;18.5,"Underweight",IF(B2019&lt;25,"Normalweight",IF(B2019&lt;30,"Overweight","Obesity")))</f>
        <v>Overweight</v>
      </c>
      <c r="J2019" s="10" t="str">
        <f>IF(C2018&lt;5.7,"Normal",IF(C2018&lt;6.5,"Prediabetes","Diabetes"))</f>
        <v>Normal</v>
      </c>
    </row>
    <row r="2020" spans="1:10" x14ac:dyDescent="0.3">
      <c r="A2020" t="s">
        <v>348</v>
      </c>
      <c r="B2020">
        <v>34.484999999999999</v>
      </c>
      <c r="C2020">
        <v>4.7</v>
      </c>
      <c r="D2020" t="s">
        <v>2381</v>
      </c>
      <c r="E2020" t="s">
        <v>2380</v>
      </c>
      <c r="F2020" t="s">
        <v>2382</v>
      </c>
      <c r="G2020">
        <v>1</v>
      </c>
      <c r="H2020" t="s">
        <v>2380</v>
      </c>
      <c r="I2020" s="10" t="str">
        <f>IF(B2020&lt;18.5,"Underweight",IF(B2020&lt;25,"Normalweight",IF(B2020&lt;30,"Overweight","Obesity")))</f>
        <v>Obesity</v>
      </c>
      <c r="J2020" s="10" t="str">
        <f>IF(C2019&lt;5.7,"Normal",IF(C2019&lt;6.5,"Prediabetes","Diabetes"))</f>
        <v>Prediabetes</v>
      </c>
    </row>
    <row r="2021" spans="1:10" x14ac:dyDescent="0.3">
      <c r="A2021" t="s">
        <v>347</v>
      </c>
      <c r="B2021">
        <v>15.57</v>
      </c>
      <c r="C2021">
        <v>4.07</v>
      </c>
      <c r="D2021" t="s">
        <v>2381</v>
      </c>
      <c r="E2021" t="s">
        <v>2380</v>
      </c>
      <c r="F2021" t="s">
        <v>2380</v>
      </c>
      <c r="G2021">
        <v>1</v>
      </c>
      <c r="H2021" t="s">
        <v>2380</v>
      </c>
      <c r="I2021" s="10" t="str">
        <f>IF(B2021&lt;18.5,"Underweight",IF(B2021&lt;25,"Normalweight",IF(B2021&lt;30,"Overweight","Obesity")))</f>
        <v>Underweight</v>
      </c>
      <c r="J2021" s="10" t="str">
        <f>IF(C2020&lt;5.7,"Normal",IF(C2020&lt;6.5,"Prediabetes","Diabetes"))</f>
        <v>Normal</v>
      </c>
    </row>
    <row r="2022" spans="1:10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>
        <v>0</v>
      </c>
      <c r="H2022" t="s">
        <v>2380</v>
      </c>
      <c r="I2022" s="10" t="str">
        <f>IF(B2022&lt;18.5,"Underweight",IF(B2022&lt;25,"Normalweight",IF(B2022&lt;30,"Overweight","Obesity")))</f>
        <v>Obesity</v>
      </c>
      <c r="J2022" s="10" t="str">
        <f>IF(C2021&lt;5.7,"Normal",IF(C2021&lt;6.5,"Prediabetes","Diabetes"))</f>
        <v>Normal</v>
      </c>
    </row>
    <row r="2023" spans="1:10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>
        <v>0</v>
      </c>
      <c r="H2023" t="s">
        <v>2380</v>
      </c>
      <c r="I2023" s="10" t="str">
        <f>IF(B2023&lt;18.5,"Underweight",IF(B2023&lt;25,"Normalweight",IF(B2023&lt;30,"Overweight","Obesity")))</f>
        <v>Normalweight</v>
      </c>
      <c r="J2023" s="10" t="str">
        <f>IF(C2022&lt;5.7,"Normal",IF(C2022&lt;6.5,"Prediabetes","Diabetes"))</f>
        <v>Diabetes</v>
      </c>
    </row>
    <row r="2024" spans="1:10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  <c r="I2024" s="10" t="str">
        <f>IF(B2024&lt;18.5,"Underweight",IF(B2024&lt;25,"Normalweight",IF(B2024&lt;30,"Overweight","Obesity")))</f>
        <v>Underweight</v>
      </c>
      <c r="J2024" s="10" t="str">
        <f>IF(C2023&lt;5.7,"Normal",IF(C2023&lt;6.5,"Prediabetes","Diabetes"))</f>
        <v>Normal</v>
      </c>
    </row>
    <row r="2025" spans="1:10" x14ac:dyDescent="0.3">
      <c r="A2025" t="s">
        <v>343</v>
      </c>
      <c r="B2025">
        <v>24.1</v>
      </c>
      <c r="C2025">
        <v>4.4000000000000004</v>
      </c>
      <c r="D2025" t="s">
        <v>2381</v>
      </c>
      <c r="E2025" t="s">
        <v>2380</v>
      </c>
      <c r="F2025" t="s">
        <v>2380</v>
      </c>
      <c r="G2025">
        <v>1</v>
      </c>
      <c r="H2025" t="s">
        <v>2380</v>
      </c>
      <c r="I2025" s="10" t="str">
        <f>IF(B2025&lt;18.5,"Underweight",IF(B2025&lt;25,"Normalweight",IF(B2025&lt;30,"Overweight","Obesity")))</f>
        <v>Normalweight</v>
      </c>
      <c r="J2025" s="10" t="str">
        <f>IF(C2024&lt;5.7,"Normal",IF(C2024&lt;6.5,"Prediabetes","Diabetes"))</f>
        <v>Normal</v>
      </c>
    </row>
    <row r="2026" spans="1:10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>
        <v>0</v>
      </c>
      <c r="H2026" t="s">
        <v>2380</v>
      </c>
      <c r="I2026" s="10" t="str">
        <f>IF(B2026&lt;18.5,"Underweight",IF(B2026&lt;25,"Normalweight",IF(B2026&lt;30,"Overweight","Obesity")))</f>
        <v>Overweight</v>
      </c>
      <c r="J2026" s="10" t="str">
        <f>IF(C2025&lt;5.7,"Normal",IF(C2025&lt;6.5,"Prediabetes","Diabetes"))</f>
        <v>Normal</v>
      </c>
    </row>
    <row r="2027" spans="1:10" x14ac:dyDescent="0.3">
      <c r="A2027" t="s">
        <v>341</v>
      </c>
      <c r="B2027">
        <v>46.53</v>
      </c>
      <c r="C2027">
        <v>4.84</v>
      </c>
      <c r="D2027" t="s">
        <v>2381</v>
      </c>
      <c r="E2027" t="s">
        <v>2380</v>
      </c>
      <c r="F2027" t="s">
        <v>2380</v>
      </c>
      <c r="G2027">
        <v>0</v>
      </c>
      <c r="H2027" t="s">
        <v>2380</v>
      </c>
      <c r="I2027" s="10" t="str">
        <f>IF(B2027&lt;18.5,"Underweight",IF(B2027&lt;25,"Normalweight",IF(B2027&lt;30,"Overweight","Obesity")))</f>
        <v>Obesity</v>
      </c>
      <c r="J2027" s="10" t="str">
        <f>IF(C2026&lt;5.7,"Normal",IF(C2026&lt;6.5,"Prediabetes","Diabetes"))</f>
        <v>Diabetes</v>
      </c>
    </row>
    <row r="2028" spans="1:10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2382</v>
      </c>
      <c r="G2028">
        <v>1</v>
      </c>
      <c r="H2028" t="s">
        <v>2380</v>
      </c>
      <c r="I2028" s="10" t="str">
        <f>IF(B2028&lt;18.5,"Underweight",IF(B2028&lt;25,"Normalweight",IF(B2028&lt;30,"Overweight","Obesity")))</f>
        <v>Normalweight</v>
      </c>
      <c r="J2028" s="10" t="str">
        <f>IF(C2027&lt;5.7,"Normal",IF(C2027&lt;6.5,"Prediabetes","Diabetes"))</f>
        <v>Normal</v>
      </c>
    </row>
    <row r="2029" spans="1:10" x14ac:dyDescent="0.3">
      <c r="A2029" t="s">
        <v>339</v>
      </c>
      <c r="B2029">
        <v>30</v>
      </c>
      <c r="C2029">
        <v>4.33</v>
      </c>
      <c r="D2029" t="s">
        <v>2381</v>
      </c>
      <c r="E2029" t="s">
        <v>2380</v>
      </c>
      <c r="F2029" t="s">
        <v>2380</v>
      </c>
      <c r="G2029">
        <v>0</v>
      </c>
      <c r="H2029" t="s">
        <v>2380</v>
      </c>
      <c r="I2029" s="10" t="str">
        <f>IF(B2029&lt;18.5,"Underweight",IF(B2029&lt;25,"Normalweight",IF(B2029&lt;30,"Overweight","Obesity")))</f>
        <v>Obesity</v>
      </c>
      <c r="J2029" s="10" t="str">
        <f>IF(C2028&lt;5.7,"Normal",IF(C2028&lt;6.5,"Prediabetes","Diabetes"))</f>
        <v>Normal</v>
      </c>
    </row>
    <row r="2030" spans="1:10" x14ac:dyDescent="0.3">
      <c r="A2030" t="s">
        <v>338</v>
      </c>
      <c r="B2030">
        <v>29.15</v>
      </c>
      <c r="C2030">
        <v>4.91</v>
      </c>
      <c r="D2030" t="s">
        <v>2381</v>
      </c>
      <c r="E2030" t="s">
        <v>2380</v>
      </c>
      <c r="F2030" t="s">
        <v>2380</v>
      </c>
      <c r="G2030">
        <v>0</v>
      </c>
      <c r="H2030" t="s">
        <v>2380</v>
      </c>
      <c r="I2030" s="10" t="str">
        <f>IF(B2030&lt;18.5,"Underweight",IF(B2030&lt;25,"Normalweight",IF(B2030&lt;30,"Overweight","Obesity")))</f>
        <v>Overweight</v>
      </c>
      <c r="J2030" s="10" t="str">
        <f>IF(C2029&lt;5.7,"Normal",IF(C2029&lt;6.5,"Prediabetes","Diabetes"))</f>
        <v>Normal</v>
      </c>
    </row>
    <row r="2031" spans="1:10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>
        <v>0</v>
      </c>
      <c r="H2031" t="s">
        <v>2380</v>
      </c>
      <c r="I2031" s="10" t="str">
        <f>IF(B2031&lt;18.5,"Underweight",IF(B2031&lt;25,"Normalweight",IF(B2031&lt;30,"Overweight","Obesity")))</f>
        <v>Obesity</v>
      </c>
      <c r="J2031" s="10" t="str">
        <f>IF(C2030&lt;5.7,"Normal",IF(C2030&lt;6.5,"Prediabetes","Diabetes"))</f>
        <v>Normal</v>
      </c>
    </row>
    <row r="2032" spans="1:10" x14ac:dyDescent="0.3">
      <c r="A2032" t="s">
        <v>336</v>
      </c>
      <c r="B2032">
        <v>28.12</v>
      </c>
      <c r="C2032">
        <v>5.55</v>
      </c>
      <c r="D2032" t="s">
        <v>2381</v>
      </c>
      <c r="E2032" t="s">
        <v>2381</v>
      </c>
      <c r="F2032" t="s">
        <v>2380</v>
      </c>
      <c r="G2032">
        <v>2</v>
      </c>
      <c r="H2032" t="s">
        <v>2380</v>
      </c>
      <c r="I2032" s="10" t="str">
        <f>IF(B2032&lt;18.5,"Underweight",IF(B2032&lt;25,"Normalweight",IF(B2032&lt;30,"Overweight","Obesity")))</f>
        <v>Overweight</v>
      </c>
      <c r="J2032" s="10" t="str">
        <f>IF(C2031&lt;5.7,"Normal",IF(C2031&lt;6.5,"Prediabetes","Diabetes"))</f>
        <v>Normal</v>
      </c>
    </row>
    <row r="2033" spans="1:10" x14ac:dyDescent="0.3">
      <c r="A2033" t="s">
        <v>335</v>
      </c>
      <c r="B2033">
        <v>29.45</v>
      </c>
      <c r="C2033">
        <v>5.24</v>
      </c>
      <c r="D2033" t="s">
        <v>2381</v>
      </c>
      <c r="E2033" t="s">
        <v>2380</v>
      </c>
      <c r="F2033" t="s">
        <v>2380</v>
      </c>
      <c r="G2033">
        <v>0</v>
      </c>
      <c r="H2033" t="s">
        <v>2380</v>
      </c>
      <c r="I2033" s="10" t="str">
        <f>IF(B2033&lt;18.5,"Underweight",IF(B2033&lt;25,"Normalweight",IF(B2033&lt;30,"Overweight","Obesity")))</f>
        <v>Overweight</v>
      </c>
      <c r="J2033" s="10" t="str">
        <f>IF(C2032&lt;5.7,"Normal",IF(C2032&lt;6.5,"Prediabetes","Diabetes"))</f>
        <v>Normal</v>
      </c>
    </row>
    <row r="2034" spans="1:10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2382</v>
      </c>
      <c r="G2034">
        <v>1</v>
      </c>
      <c r="H2034" t="s">
        <v>2380</v>
      </c>
      <c r="I2034" s="10" t="str">
        <f>IF(B2034&lt;18.5,"Underweight",IF(B2034&lt;25,"Normalweight",IF(B2034&lt;30,"Overweight","Obesity")))</f>
        <v>Overweight</v>
      </c>
      <c r="J2034" s="10" t="str">
        <f>IF(C2033&lt;5.7,"Normal",IF(C2033&lt;6.5,"Prediabetes","Diabetes"))</f>
        <v>Normal</v>
      </c>
    </row>
    <row r="2035" spans="1:10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2382</v>
      </c>
      <c r="G2035">
        <v>1</v>
      </c>
      <c r="H2035" t="s">
        <v>2380</v>
      </c>
      <c r="I2035" s="10" t="str">
        <f>IF(B2035&lt;18.5,"Underweight",IF(B2035&lt;25,"Normalweight",IF(B2035&lt;30,"Overweight","Obesity")))</f>
        <v>Overweight</v>
      </c>
      <c r="J2035" s="10" t="str">
        <f>IF(C2034&lt;5.7,"Normal",IF(C2034&lt;6.5,"Prediabetes","Diabetes"))</f>
        <v>Prediabetes</v>
      </c>
    </row>
    <row r="2036" spans="1:10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  <c r="I2036" s="10" t="str">
        <f>IF(B2036&lt;18.5,"Underweight",IF(B2036&lt;25,"Normalweight",IF(B2036&lt;30,"Overweight","Obesity")))</f>
        <v>Obesity</v>
      </c>
      <c r="J2036" s="10" t="str">
        <f>IF(C2035&lt;5.7,"Normal",IF(C2035&lt;6.5,"Prediabetes","Diabetes"))</f>
        <v>Prediabetes</v>
      </c>
    </row>
    <row r="2037" spans="1:10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  <c r="I2037" s="10" t="str">
        <f>IF(B2037&lt;18.5,"Underweight",IF(B2037&lt;25,"Normalweight",IF(B2037&lt;30,"Overweight","Obesity")))</f>
        <v>Overweight</v>
      </c>
      <c r="J2037" s="10" t="str">
        <f>IF(C2036&lt;5.7,"Normal",IF(C2036&lt;6.5,"Prediabetes","Diabetes"))</f>
        <v>Normal</v>
      </c>
    </row>
    <row r="2038" spans="1:10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  <c r="I2038" s="10" t="str">
        <f>IF(B2038&lt;18.5,"Underweight",IF(B2038&lt;25,"Normalweight",IF(B2038&lt;30,"Overweight","Obesity")))</f>
        <v>Normalweight</v>
      </c>
      <c r="J2038" s="10" t="str">
        <f>IF(C2037&lt;5.7,"Normal",IF(C2037&lt;6.5,"Prediabetes","Diabetes"))</f>
        <v>Normal</v>
      </c>
    </row>
    <row r="2039" spans="1:10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2381</v>
      </c>
      <c r="F2039" t="s">
        <v>2380</v>
      </c>
      <c r="G2039">
        <v>1</v>
      </c>
      <c r="H2039" t="s">
        <v>2380</v>
      </c>
      <c r="I2039" s="10" t="str">
        <f>IF(B2039&lt;18.5,"Underweight",IF(B2039&lt;25,"Normalweight",IF(B2039&lt;30,"Overweight","Obesity")))</f>
        <v>Overweight</v>
      </c>
      <c r="J2039" s="10" t="str">
        <f>IF(C2038&lt;5.7,"Normal",IF(C2038&lt;6.5,"Prediabetes","Diabetes"))</f>
        <v>Normal</v>
      </c>
    </row>
    <row r="2040" spans="1:10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2382</v>
      </c>
      <c r="G2040">
        <v>1</v>
      </c>
      <c r="H2040" t="s">
        <v>2380</v>
      </c>
      <c r="I2040" s="10" t="str">
        <f>IF(B2040&lt;18.5,"Underweight",IF(B2040&lt;25,"Normalweight",IF(B2040&lt;30,"Overweight","Obesity")))</f>
        <v>Normalweight</v>
      </c>
      <c r="J2040" s="10" t="str">
        <f>IF(C2039&lt;5.7,"Normal",IF(C2039&lt;6.5,"Prediabetes","Diabetes"))</f>
        <v>Normal</v>
      </c>
    </row>
    <row r="2041" spans="1:10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2381</v>
      </c>
      <c r="F2041" t="s">
        <v>2380</v>
      </c>
      <c r="G2041">
        <v>1</v>
      </c>
      <c r="H2041" t="s">
        <v>2380</v>
      </c>
      <c r="I2041" s="10" t="str">
        <f>IF(B2041&lt;18.5,"Underweight",IF(B2041&lt;25,"Normalweight",IF(B2041&lt;30,"Overweight","Obesity")))</f>
        <v>Obesity</v>
      </c>
      <c r="J2041" s="10" t="str">
        <f>IF(C2040&lt;5.7,"Normal",IF(C2040&lt;6.5,"Prediabetes","Diabetes"))</f>
        <v>Prediabetes</v>
      </c>
    </row>
    <row r="2042" spans="1:10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>
        <v>0</v>
      </c>
      <c r="H2042" t="s">
        <v>2380</v>
      </c>
      <c r="I2042" s="10" t="str">
        <f>IF(B2042&lt;18.5,"Underweight",IF(B2042&lt;25,"Normalweight",IF(B2042&lt;30,"Overweight","Obesity")))</f>
        <v>Overweight</v>
      </c>
      <c r="J2042" s="10" t="str">
        <f>IF(C2041&lt;5.7,"Normal",IF(C2041&lt;6.5,"Prediabetes","Diabetes"))</f>
        <v>Normal</v>
      </c>
    </row>
    <row r="2043" spans="1:10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>
        <v>0</v>
      </c>
      <c r="H2043" t="s">
        <v>2380</v>
      </c>
      <c r="I2043" s="10" t="str">
        <f>IF(B2043&lt;18.5,"Underweight",IF(B2043&lt;25,"Normalweight",IF(B2043&lt;30,"Overweight","Obesity")))</f>
        <v>Underweight</v>
      </c>
      <c r="J2043" s="10" t="str">
        <f>IF(C2042&lt;5.7,"Normal",IF(C2042&lt;6.5,"Prediabetes","Diabetes"))</f>
        <v>Prediabetes</v>
      </c>
    </row>
    <row r="2044" spans="1:10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2381</v>
      </c>
      <c r="F2044" t="s">
        <v>2380</v>
      </c>
      <c r="G2044">
        <v>1</v>
      </c>
      <c r="H2044" t="s">
        <v>2380</v>
      </c>
      <c r="I2044" s="10" t="str">
        <f>IF(B2044&lt;18.5,"Underweight",IF(B2044&lt;25,"Normalweight",IF(B2044&lt;30,"Overweight","Obesity")))</f>
        <v>Obesity</v>
      </c>
      <c r="J2044" s="10" t="str">
        <f>IF(C2043&lt;5.7,"Normal",IF(C2043&lt;6.5,"Prediabetes","Diabetes"))</f>
        <v>Prediabetes</v>
      </c>
    </row>
    <row r="2045" spans="1:10" x14ac:dyDescent="0.3">
      <c r="A2045" t="s">
        <v>323</v>
      </c>
      <c r="B2045">
        <v>25.44</v>
      </c>
      <c r="C2045">
        <v>6.04</v>
      </c>
      <c r="D2045" t="s">
        <v>2381</v>
      </c>
      <c r="E2045" t="s">
        <v>2380</v>
      </c>
      <c r="F2045" t="s">
        <v>2382</v>
      </c>
      <c r="G2045">
        <v>1</v>
      </c>
      <c r="H2045" t="s">
        <v>2380</v>
      </c>
      <c r="I2045" s="10" t="str">
        <f>IF(B2045&lt;18.5,"Underweight",IF(B2045&lt;25,"Normalweight",IF(B2045&lt;30,"Overweight","Obesity")))</f>
        <v>Overweight</v>
      </c>
      <c r="J2045" s="10" t="str">
        <f>IF(C2044&lt;5.7,"Normal",IF(C2044&lt;6.5,"Prediabetes","Diabetes"))</f>
        <v>Prediabetes</v>
      </c>
    </row>
    <row r="2046" spans="1:10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2381</v>
      </c>
      <c r="F2046" t="s">
        <v>2380</v>
      </c>
      <c r="G2046">
        <v>1</v>
      </c>
      <c r="H2046" t="s">
        <v>2380</v>
      </c>
      <c r="I2046" s="10" t="str">
        <f>IF(B2046&lt;18.5,"Underweight",IF(B2046&lt;25,"Normalweight",IF(B2046&lt;30,"Overweight","Obesity")))</f>
        <v>Obesity</v>
      </c>
      <c r="J2046" s="10" t="str">
        <f>IF(C2045&lt;5.7,"Normal",IF(C2045&lt;6.5,"Prediabetes","Diabetes"))</f>
        <v>Prediabetes</v>
      </c>
    </row>
    <row r="2047" spans="1:10" x14ac:dyDescent="0.3">
      <c r="A2047" t="s">
        <v>321</v>
      </c>
      <c r="B2047">
        <v>30.4</v>
      </c>
      <c r="C2047">
        <v>5.56</v>
      </c>
      <c r="D2047" t="s">
        <v>2381</v>
      </c>
      <c r="E2047" t="s">
        <v>2381</v>
      </c>
      <c r="F2047" t="s">
        <v>2380</v>
      </c>
      <c r="G2047">
        <v>1</v>
      </c>
      <c r="H2047" t="s">
        <v>2380</v>
      </c>
      <c r="I2047" s="10" t="str">
        <f>IF(B2047&lt;18.5,"Underweight",IF(B2047&lt;25,"Normalweight",IF(B2047&lt;30,"Overweight","Obesity")))</f>
        <v>Obesity</v>
      </c>
      <c r="J2047" s="10" t="str">
        <f>IF(C2046&lt;5.7,"Normal",IF(C2046&lt;6.5,"Prediabetes","Diabetes"))</f>
        <v>Normal</v>
      </c>
    </row>
    <row r="2048" spans="1:10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2381</v>
      </c>
      <c r="F2048" t="s">
        <v>2380</v>
      </c>
      <c r="G2048">
        <v>1</v>
      </c>
      <c r="H2048" t="s">
        <v>2380</v>
      </c>
      <c r="I2048" s="10" t="str">
        <f>IF(B2048&lt;18.5,"Underweight",IF(B2048&lt;25,"Normalweight",IF(B2048&lt;30,"Overweight","Obesity")))</f>
        <v>Normalweight</v>
      </c>
      <c r="J2048" s="10" t="str">
        <f>IF(C2047&lt;5.7,"Normal",IF(C2047&lt;6.5,"Prediabetes","Diabetes"))</f>
        <v>Normal</v>
      </c>
    </row>
    <row r="2049" spans="1:10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2382</v>
      </c>
      <c r="G2049">
        <v>1</v>
      </c>
      <c r="H2049" t="s">
        <v>2380</v>
      </c>
      <c r="I2049" s="10" t="str">
        <f>IF(B2049&lt;18.5,"Underweight",IF(B2049&lt;25,"Normalweight",IF(B2049&lt;30,"Overweight","Obesity")))</f>
        <v>Obesity</v>
      </c>
      <c r="J2049" s="10" t="str">
        <f>IF(C2048&lt;5.7,"Normal",IF(C2048&lt;6.5,"Prediabetes","Diabetes"))</f>
        <v>Normal</v>
      </c>
    </row>
    <row r="2050" spans="1:10" x14ac:dyDescent="0.3">
      <c r="A2050" t="s">
        <v>318</v>
      </c>
      <c r="B2050">
        <v>30.59</v>
      </c>
      <c r="C2050">
        <v>6.3</v>
      </c>
      <c r="D2050" t="s">
        <v>2381</v>
      </c>
      <c r="E2050" t="s">
        <v>2380</v>
      </c>
      <c r="F2050" t="s">
        <v>2382</v>
      </c>
      <c r="G2050">
        <v>1</v>
      </c>
      <c r="H2050" t="s">
        <v>2380</v>
      </c>
      <c r="I2050" s="10" t="str">
        <f>IF(B2050&lt;18.5,"Underweight",IF(B2050&lt;25,"Normalweight",IF(B2050&lt;30,"Overweight","Obesity")))</f>
        <v>Obesity</v>
      </c>
      <c r="J2050" s="10" t="str">
        <f>IF(C2049&lt;5.7,"Normal",IF(C2049&lt;6.5,"Prediabetes","Diabetes"))</f>
        <v>Prediabetes</v>
      </c>
    </row>
    <row r="2051" spans="1:10" x14ac:dyDescent="0.3">
      <c r="A2051" t="s">
        <v>317</v>
      </c>
      <c r="B2051">
        <v>16.72</v>
      </c>
      <c r="C2051">
        <v>4.38</v>
      </c>
      <c r="D2051" t="s">
        <v>2381</v>
      </c>
      <c r="E2051" t="s">
        <v>2380</v>
      </c>
      <c r="F2051" t="s">
        <v>2380</v>
      </c>
      <c r="G2051">
        <v>1</v>
      </c>
      <c r="H2051" t="s">
        <v>2380</v>
      </c>
      <c r="I2051" s="10" t="str">
        <f>IF(B2051&lt;18.5,"Underweight",IF(B2051&lt;25,"Normalweight",IF(B2051&lt;30,"Overweight","Obesity")))</f>
        <v>Underweight</v>
      </c>
      <c r="J2051" s="10" t="str">
        <f>IF(C2050&lt;5.7,"Normal",IF(C2050&lt;6.5,"Prediabetes","Diabetes"))</f>
        <v>Prediabetes</v>
      </c>
    </row>
    <row r="2052" spans="1:10" x14ac:dyDescent="0.3">
      <c r="A2052" t="s">
        <v>316</v>
      </c>
      <c r="B2052">
        <v>26.22</v>
      </c>
      <c r="C2052">
        <v>4.6500000000000004</v>
      </c>
      <c r="D2052" t="s">
        <v>2381</v>
      </c>
      <c r="E2052" t="s">
        <v>2380</v>
      </c>
      <c r="F2052" t="s">
        <v>2382</v>
      </c>
      <c r="G2052">
        <v>1</v>
      </c>
      <c r="H2052" t="s">
        <v>2380</v>
      </c>
      <c r="I2052" s="10" t="str">
        <f>IF(B2052&lt;18.5,"Underweight",IF(B2052&lt;25,"Normalweight",IF(B2052&lt;30,"Overweight","Obesity")))</f>
        <v>Overweight</v>
      </c>
      <c r="J2052" s="10" t="str">
        <f>IF(C2051&lt;5.7,"Normal",IF(C2051&lt;6.5,"Prediabetes","Diabetes"))</f>
        <v>Normal</v>
      </c>
    </row>
    <row r="2053" spans="1:10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2382</v>
      </c>
      <c r="G2053">
        <v>1</v>
      </c>
      <c r="H2053" t="s">
        <v>2380</v>
      </c>
      <c r="I2053" s="10" t="str">
        <f>IF(B2053&lt;18.5,"Underweight",IF(B2053&lt;25,"Normalweight",IF(B2053&lt;30,"Overweight","Obesity")))</f>
        <v>Obesity</v>
      </c>
      <c r="J2053" s="10" t="str">
        <f>IF(C2052&lt;5.7,"Normal",IF(C2052&lt;6.5,"Prediabetes","Diabetes"))</f>
        <v>Normal</v>
      </c>
    </row>
    <row r="2054" spans="1:10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2382</v>
      </c>
      <c r="G2054">
        <v>1</v>
      </c>
      <c r="H2054" t="s">
        <v>2380</v>
      </c>
      <c r="I2054" s="10" t="str">
        <f>IF(B2054&lt;18.5,"Underweight",IF(B2054&lt;25,"Normalweight",IF(B2054&lt;30,"Overweight","Obesity")))</f>
        <v>Overweight</v>
      </c>
      <c r="J2054" s="10" t="str">
        <f>IF(C2053&lt;5.7,"Normal",IF(C2053&lt;6.5,"Prediabetes","Diabetes"))</f>
        <v>Normal</v>
      </c>
    </row>
    <row r="2055" spans="1:10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2382</v>
      </c>
      <c r="G2055">
        <v>1</v>
      </c>
      <c r="H2055" t="s">
        <v>2380</v>
      </c>
      <c r="I2055" s="10" t="str">
        <f>IF(B2055&lt;18.5,"Underweight",IF(B2055&lt;25,"Normalweight",IF(B2055&lt;30,"Overweight","Obesity")))</f>
        <v>Normalweight</v>
      </c>
      <c r="J2055" s="10" t="str">
        <f>IF(C2054&lt;5.7,"Normal",IF(C2054&lt;6.5,"Prediabetes","Diabetes"))</f>
        <v>Normal</v>
      </c>
    </row>
    <row r="2056" spans="1:10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2382</v>
      </c>
      <c r="G2056">
        <v>1</v>
      </c>
      <c r="H2056" t="s">
        <v>2380</v>
      </c>
      <c r="I2056" s="10" t="str">
        <f>IF(B2056&lt;18.5,"Underweight",IF(B2056&lt;25,"Normalweight",IF(B2056&lt;30,"Overweight","Obesity")))</f>
        <v>Normalweight</v>
      </c>
      <c r="J2056" s="10" t="str">
        <f>IF(C2055&lt;5.7,"Normal",IF(C2055&lt;6.5,"Prediabetes","Diabetes"))</f>
        <v>Normal</v>
      </c>
    </row>
    <row r="2057" spans="1:10" x14ac:dyDescent="0.3">
      <c r="A2057" t="s">
        <v>311</v>
      </c>
      <c r="B2057">
        <v>31.065000000000001</v>
      </c>
      <c r="C2057">
        <v>4.57</v>
      </c>
      <c r="D2057" t="s">
        <v>2381</v>
      </c>
      <c r="E2057" t="s">
        <v>2380</v>
      </c>
      <c r="F2057" t="s">
        <v>2380</v>
      </c>
      <c r="G2057">
        <v>0</v>
      </c>
      <c r="H2057" t="s">
        <v>2380</v>
      </c>
      <c r="I2057" s="10" t="str">
        <f>IF(B2057&lt;18.5,"Underweight",IF(B2057&lt;25,"Normalweight",IF(B2057&lt;30,"Overweight","Obesity")))</f>
        <v>Obesity</v>
      </c>
      <c r="J2057" s="10" t="str">
        <f>IF(C2056&lt;5.7,"Normal",IF(C2056&lt;6.5,"Prediabetes","Diabetes"))</f>
        <v>Normal</v>
      </c>
    </row>
    <row r="2058" spans="1:10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>
        <v>0</v>
      </c>
      <c r="H2058" t="s">
        <v>2380</v>
      </c>
      <c r="I2058" s="10" t="str">
        <f>IF(B2058&lt;18.5,"Underweight",IF(B2058&lt;25,"Normalweight",IF(B2058&lt;30,"Overweight","Obesity")))</f>
        <v>Overweight</v>
      </c>
      <c r="J2058" s="10" t="str">
        <f>IF(C2057&lt;5.7,"Normal",IF(C2057&lt;6.5,"Prediabetes","Diabetes"))</f>
        <v>Normal</v>
      </c>
    </row>
    <row r="2059" spans="1:10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>
        <v>0</v>
      </c>
      <c r="H2059" t="s">
        <v>2380</v>
      </c>
      <c r="I2059" s="10" t="str">
        <f>IF(B2059&lt;18.5,"Underweight",IF(B2059&lt;25,"Normalweight",IF(B2059&lt;30,"Overweight","Obesity")))</f>
        <v>Obesity</v>
      </c>
      <c r="J2059" s="10" t="str">
        <f>IF(C2058&lt;5.7,"Normal",IF(C2058&lt;6.5,"Prediabetes","Diabetes"))</f>
        <v>Normal</v>
      </c>
    </row>
    <row r="2060" spans="1:10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>
        <v>0</v>
      </c>
      <c r="H2060" t="s">
        <v>2380</v>
      </c>
      <c r="I2060" s="10" t="str">
        <f>IF(B2060&lt;18.5,"Underweight",IF(B2060&lt;25,"Normalweight",IF(B2060&lt;30,"Overweight","Obesity")))</f>
        <v>Normalweight</v>
      </c>
      <c r="J2060" s="10" t="str">
        <f>IF(C2059&lt;5.7,"Normal",IF(C2059&lt;6.5,"Prediabetes","Diabetes"))</f>
        <v>Prediabetes</v>
      </c>
    </row>
    <row r="2061" spans="1:10" x14ac:dyDescent="0.3">
      <c r="A2061" t="s">
        <v>307</v>
      </c>
      <c r="B2061">
        <v>17.670000000000002</v>
      </c>
      <c r="C2061">
        <v>5.53</v>
      </c>
      <c r="D2061" t="s">
        <v>2381</v>
      </c>
      <c r="E2061" t="s">
        <v>2380</v>
      </c>
      <c r="F2061" t="s">
        <v>2380</v>
      </c>
      <c r="G2061">
        <v>0</v>
      </c>
      <c r="H2061" t="s">
        <v>2380</v>
      </c>
      <c r="I2061" s="10" t="str">
        <f>IF(B2061&lt;18.5,"Underweight",IF(B2061&lt;25,"Normalweight",IF(B2061&lt;30,"Overweight","Obesity")))</f>
        <v>Underweight</v>
      </c>
      <c r="J2061" s="10" t="str">
        <f>IF(C2060&lt;5.7,"Normal",IF(C2060&lt;6.5,"Prediabetes","Diabetes"))</f>
        <v>Normal</v>
      </c>
    </row>
    <row r="2062" spans="1:10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2381</v>
      </c>
      <c r="F2062" t="s">
        <v>2380</v>
      </c>
      <c r="G2062">
        <v>1</v>
      </c>
      <c r="H2062" t="s">
        <v>2380</v>
      </c>
      <c r="I2062" s="10" t="str">
        <f>IF(B2062&lt;18.5,"Underweight",IF(B2062&lt;25,"Normalweight",IF(B2062&lt;30,"Overweight","Obesity")))</f>
        <v>Obesity</v>
      </c>
      <c r="J2062" s="10" t="str">
        <f>IF(C2061&lt;5.7,"Normal",IF(C2061&lt;6.5,"Prediabetes","Diabetes"))</f>
        <v>Normal</v>
      </c>
    </row>
    <row r="2063" spans="1:10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2381</v>
      </c>
      <c r="F2063" t="s">
        <v>2380</v>
      </c>
      <c r="G2063">
        <v>1</v>
      </c>
      <c r="H2063" t="s">
        <v>2380</v>
      </c>
      <c r="I2063" s="10" t="str">
        <f>IF(B2063&lt;18.5,"Underweight",IF(B2063&lt;25,"Normalweight",IF(B2063&lt;30,"Overweight","Obesity")))</f>
        <v>Overweight</v>
      </c>
      <c r="J2063" s="10" t="str">
        <f>IF(C2062&lt;5.7,"Normal",IF(C2062&lt;6.5,"Prediabetes","Diabetes"))</f>
        <v>Prediabetes</v>
      </c>
    </row>
    <row r="2064" spans="1:10" x14ac:dyDescent="0.3">
      <c r="A2064" t="s">
        <v>304</v>
      </c>
      <c r="B2064">
        <v>30.3</v>
      </c>
      <c r="C2064">
        <v>4.7300000000000004</v>
      </c>
      <c r="D2064" t="s">
        <v>2381</v>
      </c>
      <c r="E2064" t="s">
        <v>2380</v>
      </c>
      <c r="F2064" t="s">
        <v>2382</v>
      </c>
      <c r="G2064">
        <v>1</v>
      </c>
      <c r="H2064" t="s">
        <v>2380</v>
      </c>
      <c r="I2064" s="10" t="str">
        <f>IF(B2064&lt;18.5,"Underweight",IF(B2064&lt;25,"Normalweight",IF(B2064&lt;30,"Overweight","Obesity")))</f>
        <v>Obesity</v>
      </c>
      <c r="J2064" s="10" t="str">
        <f>IF(C2063&lt;5.7,"Normal",IF(C2063&lt;6.5,"Prediabetes","Diabetes"))</f>
        <v>Prediabetes</v>
      </c>
    </row>
    <row r="2065" spans="1:10" x14ac:dyDescent="0.3">
      <c r="A2065" t="s">
        <v>303</v>
      </c>
      <c r="B2065">
        <v>26.4</v>
      </c>
      <c r="C2065">
        <v>6.22</v>
      </c>
      <c r="D2065" t="s">
        <v>2381</v>
      </c>
      <c r="E2065" t="s">
        <v>2380</v>
      </c>
      <c r="F2065" t="s">
        <v>2380</v>
      </c>
      <c r="G2065">
        <v>0</v>
      </c>
      <c r="H2065" t="s">
        <v>2380</v>
      </c>
      <c r="I2065" s="10" t="str">
        <f>IF(B2065&lt;18.5,"Underweight",IF(B2065&lt;25,"Normalweight",IF(B2065&lt;30,"Overweight","Obesity")))</f>
        <v>Overweight</v>
      </c>
      <c r="J2065" s="10" t="str">
        <f>IF(C2064&lt;5.7,"Normal",IF(C2064&lt;6.5,"Prediabetes","Diabetes"))</f>
        <v>Normal</v>
      </c>
    </row>
    <row r="2066" spans="1:10" x14ac:dyDescent="0.3">
      <c r="A2066" t="s">
        <v>302</v>
      </c>
      <c r="B2066">
        <v>22.135000000000002</v>
      </c>
      <c r="C2066">
        <v>4.46</v>
      </c>
      <c r="D2066" t="s">
        <v>2381</v>
      </c>
      <c r="E2066" t="s">
        <v>2380</v>
      </c>
      <c r="F2066" t="s">
        <v>2380</v>
      </c>
      <c r="G2066">
        <v>0</v>
      </c>
      <c r="H2066" t="s">
        <v>2380</v>
      </c>
      <c r="I2066" s="10" t="str">
        <f>IF(B2066&lt;18.5,"Underweight",IF(B2066&lt;25,"Normalweight",IF(B2066&lt;30,"Overweight","Obesity")))</f>
        <v>Normalweight</v>
      </c>
      <c r="J2066" s="10" t="str">
        <f>IF(C2065&lt;5.7,"Normal",IF(C2065&lt;6.5,"Prediabetes","Diabetes"))</f>
        <v>Prediabetes</v>
      </c>
    </row>
    <row r="2067" spans="1:10" x14ac:dyDescent="0.3">
      <c r="A2067" t="s">
        <v>301</v>
      </c>
      <c r="B2067">
        <v>17.399999999999999</v>
      </c>
      <c r="C2067">
        <v>4.5</v>
      </c>
      <c r="D2067" t="s">
        <v>2381</v>
      </c>
      <c r="E2067" t="s">
        <v>2380</v>
      </c>
      <c r="F2067" t="s">
        <v>2380</v>
      </c>
      <c r="G2067">
        <v>0</v>
      </c>
      <c r="H2067" t="s">
        <v>2380</v>
      </c>
      <c r="I2067" s="10" t="str">
        <f>IF(B2067&lt;18.5,"Underweight",IF(B2067&lt;25,"Normalweight",IF(B2067&lt;30,"Overweight","Obesity")))</f>
        <v>Underweight</v>
      </c>
      <c r="J2067" s="10" t="str">
        <f>IF(C2066&lt;5.7,"Normal",IF(C2066&lt;6.5,"Prediabetes","Diabetes"))</f>
        <v>Normal</v>
      </c>
    </row>
    <row r="2068" spans="1:10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>
        <v>0</v>
      </c>
      <c r="H2068" t="s">
        <v>2380</v>
      </c>
      <c r="I2068" s="10" t="str">
        <f>IF(B2068&lt;18.5,"Underweight",IF(B2068&lt;25,"Normalweight",IF(B2068&lt;30,"Overweight","Obesity")))</f>
        <v>Overweight</v>
      </c>
      <c r="J2068" s="10" t="str">
        <f>IF(C2067&lt;5.7,"Normal",IF(C2067&lt;6.5,"Prediabetes","Diabetes"))</f>
        <v>Normal</v>
      </c>
    </row>
    <row r="2069" spans="1:10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>
        <v>0</v>
      </c>
      <c r="H2069" t="s">
        <v>2380</v>
      </c>
      <c r="I2069" s="10" t="str">
        <f>IF(B2069&lt;18.5,"Underweight",IF(B2069&lt;25,"Normalweight",IF(B2069&lt;30,"Overweight","Obesity")))</f>
        <v>Obesity</v>
      </c>
      <c r="J2069" s="10" t="str">
        <f>IF(C2068&lt;5.7,"Normal",IF(C2068&lt;6.5,"Prediabetes","Diabetes"))</f>
        <v>Diabetes</v>
      </c>
    </row>
    <row r="2070" spans="1:10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>
        <v>0</v>
      </c>
      <c r="H2070" t="s">
        <v>2380</v>
      </c>
      <c r="I2070" s="10" t="str">
        <f>IF(B2070&lt;18.5,"Underweight",IF(B2070&lt;25,"Normalweight",IF(B2070&lt;30,"Overweight","Obesity")))</f>
        <v>Underweight</v>
      </c>
      <c r="J2070" s="10" t="str">
        <f>IF(C2069&lt;5.7,"Normal",IF(C2069&lt;6.5,"Prediabetes","Diabetes"))</f>
        <v>Diabetes</v>
      </c>
    </row>
    <row r="2071" spans="1:10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>
        <v>0</v>
      </c>
      <c r="H2071" t="s">
        <v>2380</v>
      </c>
      <c r="I2071" s="10" t="str">
        <f>IF(B2071&lt;18.5,"Underweight",IF(B2071&lt;25,"Normalweight",IF(B2071&lt;30,"Overweight","Obesity")))</f>
        <v>Underweight</v>
      </c>
      <c r="J2071" s="10" t="str">
        <f>IF(C2070&lt;5.7,"Normal",IF(C2070&lt;6.5,"Prediabetes","Diabetes"))</f>
        <v>Normal</v>
      </c>
    </row>
    <row r="2072" spans="1:10" x14ac:dyDescent="0.3">
      <c r="A2072" t="s">
        <v>295</v>
      </c>
      <c r="B2072">
        <v>35.625</v>
      </c>
      <c r="C2072">
        <v>4.68</v>
      </c>
      <c r="D2072" t="s">
        <v>2381</v>
      </c>
      <c r="E2072" t="s">
        <v>2380</v>
      </c>
      <c r="F2072" t="s">
        <v>2382</v>
      </c>
      <c r="G2072">
        <v>1</v>
      </c>
      <c r="H2072" t="s">
        <v>2380</v>
      </c>
      <c r="I2072" s="10" t="str">
        <f>IF(B2072&lt;18.5,"Underweight",IF(B2072&lt;25,"Normalweight",IF(B2072&lt;30,"Overweight","Obesity")))</f>
        <v>Obesity</v>
      </c>
      <c r="J2072" s="10" t="str">
        <f>IF(C2071&lt;5.7,"Normal",IF(C2071&lt;6.5,"Prediabetes","Diabetes"))</f>
        <v>Normal</v>
      </c>
    </row>
    <row r="2073" spans="1:10" x14ac:dyDescent="0.3">
      <c r="A2073" t="s">
        <v>294</v>
      </c>
      <c r="B2073">
        <v>20.234999999999999</v>
      </c>
      <c r="C2073">
        <v>6.17</v>
      </c>
      <c r="D2073" t="s">
        <v>2381</v>
      </c>
      <c r="E2073" t="s">
        <v>2381</v>
      </c>
      <c r="F2073" t="s">
        <v>2380</v>
      </c>
      <c r="G2073">
        <v>2</v>
      </c>
      <c r="H2073" t="s">
        <v>2380</v>
      </c>
      <c r="I2073" s="10" t="str">
        <f>IF(B2073&lt;18.5,"Underweight",IF(B2073&lt;25,"Normalweight",IF(B2073&lt;30,"Overweight","Obesity")))</f>
        <v>Normalweight</v>
      </c>
      <c r="J2073" s="10" t="str">
        <f>IF(C2072&lt;5.7,"Normal",IF(C2072&lt;6.5,"Prediabetes","Diabetes"))</f>
        <v>Normal</v>
      </c>
    </row>
    <row r="2074" spans="1:10" x14ac:dyDescent="0.3">
      <c r="A2074" t="s">
        <v>293</v>
      </c>
      <c r="B2074">
        <v>27.55</v>
      </c>
      <c r="C2074">
        <v>4.5599999999999996</v>
      </c>
      <c r="D2074" t="s">
        <v>2381</v>
      </c>
      <c r="E2074" t="s">
        <v>2380</v>
      </c>
      <c r="F2074" t="s">
        <v>2382</v>
      </c>
      <c r="G2074">
        <v>1</v>
      </c>
      <c r="H2074" t="s">
        <v>2380</v>
      </c>
      <c r="I2074" s="10" t="str">
        <f>IF(B2074&lt;18.5,"Underweight",IF(B2074&lt;25,"Normalweight",IF(B2074&lt;30,"Overweight","Obesity")))</f>
        <v>Overweight</v>
      </c>
      <c r="J2074" s="10" t="str">
        <f>IF(C2073&lt;5.7,"Normal",IF(C2073&lt;6.5,"Prediabetes","Diabetes"))</f>
        <v>Prediabetes</v>
      </c>
    </row>
    <row r="2075" spans="1:10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>
        <v>0</v>
      </c>
      <c r="H2075" t="s">
        <v>2380</v>
      </c>
      <c r="I2075" s="10" t="str">
        <f>IF(B2075&lt;18.5,"Underweight",IF(B2075&lt;25,"Normalweight",IF(B2075&lt;30,"Overweight","Obesity")))</f>
        <v>Underweight</v>
      </c>
      <c r="J2075" s="10" t="str">
        <f>IF(C2074&lt;5.7,"Normal",IF(C2074&lt;6.5,"Prediabetes","Diabetes"))</f>
        <v>Normal</v>
      </c>
    </row>
    <row r="2076" spans="1:10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2381</v>
      </c>
      <c r="F2076" t="s">
        <v>2380</v>
      </c>
      <c r="G2076">
        <v>1</v>
      </c>
      <c r="H2076" t="s">
        <v>2380</v>
      </c>
      <c r="I2076" s="10" t="str">
        <f>IF(B2076&lt;18.5,"Underweight",IF(B2076&lt;25,"Normalweight",IF(B2076&lt;30,"Overweight","Obesity")))</f>
        <v>Overweight</v>
      </c>
      <c r="J2076" s="10" t="str">
        <f>IF(C2075&lt;5.7,"Normal",IF(C2075&lt;6.5,"Prediabetes","Diabetes"))</f>
        <v>Prediabetes</v>
      </c>
    </row>
    <row r="2077" spans="1:10" x14ac:dyDescent="0.3">
      <c r="A2077" t="s">
        <v>290</v>
      </c>
      <c r="B2077">
        <v>33.659999999999997</v>
      </c>
      <c r="C2077">
        <v>4.2</v>
      </c>
      <c r="D2077" t="s">
        <v>2381</v>
      </c>
      <c r="E2077" t="s">
        <v>2380</v>
      </c>
      <c r="F2077" t="s">
        <v>2380</v>
      </c>
      <c r="G2077">
        <v>1</v>
      </c>
      <c r="H2077" t="s">
        <v>2380</v>
      </c>
      <c r="I2077" s="10" t="str">
        <f>IF(B2077&lt;18.5,"Underweight",IF(B2077&lt;25,"Normalweight",IF(B2077&lt;30,"Overweight","Obesity")))</f>
        <v>Obesity</v>
      </c>
      <c r="J2077" s="10" t="str">
        <f>IF(C2076&lt;5.7,"Normal",IF(C2076&lt;6.5,"Prediabetes","Diabetes"))</f>
        <v>Prediabetes</v>
      </c>
    </row>
    <row r="2078" spans="1:10" x14ac:dyDescent="0.3">
      <c r="A2078" t="s">
        <v>289</v>
      </c>
      <c r="B2078">
        <v>32.67</v>
      </c>
      <c r="C2078">
        <v>5.61</v>
      </c>
      <c r="D2078" t="s">
        <v>2381</v>
      </c>
      <c r="E2078" t="s">
        <v>2380</v>
      </c>
      <c r="F2078" t="s">
        <v>2380</v>
      </c>
      <c r="G2078">
        <v>1</v>
      </c>
      <c r="H2078" t="s">
        <v>2380</v>
      </c>
      <c r="I2078" s="10" t="str">
        <f>IF(B2078&lt;18.5,"Underweight",IF(B2078&lt;25,"Normalweight",IF(B2078&lt;30,"Overweight","Obesity")))</f>
        <v>Obesity</v>
      </c>
      <c r="J2078" s="10" t="str">
        <f>IF(C2077&lt;5.7,"Normal",IF(C2077&lt;6.5,"Prediabetes","Diabetes"))</f>
        <v>Normal</v>
      </c>
    </row>
    <row r="2079" spans="1:10" x14ac:dyDescent="0.3">
      <c r="A2079" t="s">
        <v>288</v>
      </c>
      <c r="B2079">
        <v>30.5</v>
      </c>
      <c r="C2079">
        <v>5.88</v>
      </c>
      <c r="D2079" t="s">
        <v>2381</v>
      </c>
      <c r="E2079" t="s">
        <v>2380</v>
      </c>
      <c r="F2079" t="s">
        <v>2380</v>
      </c>
      <c r="G2079">
        <v>1</v>
      </c>
      <c r="H2079" t="s">
        <v>2380</v>
      </c>
      <c r="I2079" s="10" t="str">
        <f>IF(B2079&lt;18.5,"Underweight",IF(B2079&lt;25,"Normalweight",IF(B2079&lt;30,"Overweight","Obesity")))</f>
        <v>Obesity</v>
      </c>
      <c r="J2079" s="10" t="str">
        <f>IF(C2078&lt;5.7,"Normal",IF(C2078&lt;6.5,"Prediabetes","Diabetes"))</f>
        <v>Normal</v>
      </c>
    </row>
    <row r="2080" spans="1:10" x14ac:dyDescent="0.3">
      <c r="A2080" t="s">
        <v>287</v>
      </c>
      <c r="B2080">
        <v>23.1</v>
      </c>
      <c r="C2080">
        <v>5.92</v>
      </c>
      <c r="D2080" t="s">
        <v>2381</v>
      </c>
      <c r="E2080" t="s">
        <v>2380</v>
      </c>
      <c r="F2080" t="s">
        <v>2380</v>
      </c>
      <c r="G2080">
        <v>1</v>
      </c>
      <c r="H2080" t="s">
        <v>2380</v>
      </c>
      <c r="I2080" s="10" t="str">
        <f>IF(B2080&lt;18.5,"Underweight",IF(B2080&lt;25,"Normalweight",IF(B2080&lt;30,"Overweight","Obesity")))</f>
        <v>Normalweight</v>
      </c>
      <c r="J2080" s="10" t="str">
        <f>IF(C2079&lt;5.7,"Normal",IF(C2079&lt;6.5,"Prediabetes","Diabetes"))</f>
        <v>Prediabetes</v>
      </c>
    </row>
    <row r="2081" spans="1:10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  <c r="I2081" s="10" t="str">
        <f>IF(B2081&lt;18.5,"Underweight",IF(B2081&lt;25,"Normalweight",IF(B2081&lt;30,"Overweight","Obesity")))</f>
        <v>Obesity</v>
      </c>
      <c r="J2081" s="10" t="str">
        <f>IF(C2080&lt;5.7,"Normal",IF(C2080&lt;6.5,"Prediabetes","Diabetes"))</f>
        <v>Prediabetes</v>
      </c>
    </row>
    <row r="2082" spans="1:10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  <c r="I2082" s="10" t="str">
        <f>IF(B2082&lt;18.5,"Underweight",IF(B2082&lt;25,"Normalweight",IF(B2082&lt;30,"Overweight","Obesity")))</f>
        <v>Obesity</v>
      </c>
      <c r="J2082" s="10" t="str">
        <f>IF(C2081&lt;5.7,"Normal",IF(C2081&lt;6.5,"Prediabetes","Diabetes"))</f>
        <v>Normal</v>
      </c>
    </row>
    <row r="2083" spans="1:10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  <c r="I2083" s="10" t="str">
        <f>IF(B2083&lt;18.5,"Underweight",IF(B2083&lt;25,"Normalweight",IF(B2083&lt;30,"Overweight","Obesity")))</f>
        <v>Overweight</v>
      </c>
      <c r="J2083" s="10" t="str">
        <f>IF(C2082&lt;5.7,"Normal",IF(C2082&lt;6.5,"Prediabetes","Diabetes"))</f>
        <v>Normal</v>
      </c>
    </row>
    <row r="2084" spans="1:10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>
        <v>0</v>
      </c>
      <c r="H2084" t="s">
        <v>2380</v>
      </c>
      <c r="I2084" s="10" t="str">
        <f>IF(B2084&lt;18.5,"Underweight",IF(B2084&lt;25,"Normalweight",IF(B2084&lt;30,"Overweight","Obesity")))</f>
        <v>Obesity</v>
      </c>
      <c r="J2084" s="10" t="str">
        <f>IF(C2083&lt;5.7,"Normal",IF(C2083&lt;6.5,"Prediabetes","Diabetes"))</f>
        <v>Prediabetes</v>
      </c>
    </row>
    <row r="2085" spans="1:10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  <c r="I2085" s="10" t="str">
        <f>IF(B2085&lt;18.5,"Underweight",IF(B2085&lt;25,"Normalweight",IF(B2085&lt;30,"Overweight","Obesity")))</f>
        <v>Normalweight</v>
      </c>
      <c r="J2085" s="10" t="str">
        <f>IF(C2084&lt;5.7,"Normal",IF(C2084&lt;6.5,"Prediabetes","Diabetes"))</f>
        <v>Diabetes</v>
      </c>
    </row>
    <row r="2086" spans="1:10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>
        <v>0</v>
      </c>
      <c r="H2086" t="s">
        <v>2380</v>
      </c>
      <c r="I2086" s="10" t="str">
        <f>IF(B2086&lt;18.5,"Underweight",IF(B2086&lt;25,"Normalweight",IF(B2086&lt;30,"Overweight","Obesity")))</f>
        <v>Overweight</v>
      </c>
      <c r="J2086" s="10" t="str">
        <f>IF(C2085&lt;5.7,"Normal",IF(C2085&lt;6.5,"Prediabetes","Diabetes"))</f>
        <v>Prediabetes</v>
      </c>
    </row>
    <row r="2087" spans="1:10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>
        <v>0</v>
      </c>
      <c r="H2087" t="s">
        <v>2380</v>
      </c>
      <c r="I2087" s="10" t="str">
        <f>IF(B2087&lt;18.5,"Underweight",IF(B2087&lt;25,"Normalweight",IF(B2087&lt;30,"Overweight","Obesity")))</f>
        <v>Obesity</v>
      </c>
      <c r="J2087" s="10" t="str">
        <f>IF(C2086&lt;5.7,"Normal",IF(C2086&lt;6.5,"Prediabetes","Diabetes"))</f>
        <v>Diabetes</v>
      </c>
    </row>
    <row r="2088" spans="1:10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>
        <v>0</v>
      </c>
      <c r="H2088" t="s">
        <v>2380</v>
      </c>
      <c r="I2088" s="10" t="str">
        <f>IF(B2088&lt;18.5,"Underweight",IF(B2088&lt;25,"Normalweight",IF(B2088&lt;30,"Overweight","Obesity")))</f>
        <v>Obesity</v>
      </c>
      <c r="J2088" s="10" t="str">
        <f>IF(C2087&lt;5.7,"Normal",IF(C2087&lt;6.5,"Prediabetes","Diabetes"))</f>
        <v>Prediabetes</v>
      </c>
    </row>
    <row r="2089" spans="1:10" x14ac:dyDescent="0.3">
      <c r="A2089" t="s">
        <v>278</v>
      </c>
      <c r="B2089">
        <v>35.72</v>
      </c>
      <c r="C2089">
        <v>5.5</v>
      </c>
      <c r="D2089" t="s">
        <v>2381</v>
      </c>
      <c r="E2089" t="s">
        <v>2380</v>
      </c>
      <c r="F2089" t="s">
        <v>2380</v>
      </c>
      <c r="G2089">
        <v>0</v>
      </c>
      <c r="H2089" t="s">
        <v>2380</v>
      </c>
      <c r="I2089" s="10" t="str">
        <f>IF(B2089&lt;18.5,"Underweight",IF(B2089&lt;25,"Normalweight",IF(B2089&lt;30,"Overweight","Obesity")))</f>
        <v>Obesity</v>
      </c>
      <c r="J2089" s="10" t="str">
        <f>IF(C2088&lt;5.7,"Normal",IF(C2088&lt;6.5,"Prediabetes","Diabetes"))</f>
        <v>Normal</v>
      </c>
    </row>
    <row r="2090" spans="1:10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>
        <v>0</v>
      </c>
      <c r="H2090" t="s">
        <v>2380</v>
      </c>
      <c r="I2090" s="10" t="str">
        <f>IF(B2090&lt;18.5,"Underweight",IF(B2090&lt;25,"Normalweight",IF(B2090&lt;30,"Overweight","Obesity")))</f>
        <v>Normalweight</v>
      </c>
      <c r="J2090" s="10" t="str">
        <f>IF(C2089&lt;5.7,"Normal",IF(C2089&lt;6.5,"Prediabetes","Diabetes"))</f>
        <v>Normal</v>
      </c>
    </row>
    <row r="2091" spans="1:10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>
        <v>0</v>
      </c>
      <c r="H2091" t="s">
        <v>2380</v>
      </c>
      <c r="I2091" s="10" t="str">
        <f>IF(B2091&lt;18.5,"Underweight",IF(B2091&lt;25,"Normalweight",IF(B2091&lt;30,"Overweight","Obesity")))</f>
        <v>Normalweight</v>
      </c>
      <c r="J2091" s="10" t="str">
        <f>IF(C2090&lt;5.7,"Normal",IF(C2090&lt;6.5,"Prediabetes","Diabetes"))</f>
        <v>Normal</v>
      </c>
    </row>
    <row r="2092" spans="1:10" x14ac:dyDescent="0.3">
      <c r="A2092" t="s">
        <v>274</v>
      </c>
      <c r="B2092">
        <v>15.68</v>
      </c>
      <c r="C2092">
        <v>6.16</v>
      </c>
      <c r="D2092" t="s">
        <v>2381</v>
      </c>
      <c r="E2092" t="s">
        <v>2380</v>
      </c>
      <c r="F2092" t="s">
        <v>2380</v>
      </c>
      <c r="G2092">
        <v>1</v>
      </c>
      <c r="H2092" t="s">
        <v>2380</v>
      </c>
      <c r="I2092" s="10" t="str">
        <f>IF(B2092&lt;18.5,"Underweight",IF(B2092&lt;25,"Normalweight",IF(B2092&lt;30,"Overweight","Obesity")))</f>
        <v>Underweight</v>
      </c>
      <c r="J2092" s="10" t="str">
        <f>IF(C2091&lt;5.7,"Normal",IF(C2091&lt;6.5,"Prediabetes","Diabetes"))</f>
        <v>Normal</v>
      </c>
    </row>
    <row r="2093" spans="1:10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>
        <v>0</v>
      </c>
      <c r="H2093" t="s">
        <v>2380</v>
      </c>
      <c r="I2093" s="10" t="str">
        <f>IF(B2093&lt;18.5,"Underweight",IF(B2093&lt;25,"Normalweight",IF(B2093&lt;30,"Overweight","Obesity")))</f>
        <v>Obesity</v>
      </c>
      <c r="J2093" s="10" t="str">
        <f>IF(C2092&lt;5.7,"Normal",IF(C2092&lt;6.5,"Prediabetes","Diabetes"))</f>
        <v>Prediabetes</v>
      </c>
    </row>
    <row r="2094" spans="1:10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  <c r="I2094" s="10" t="str">
        <f>IF(B2094&lt;18.5,"Underweight",IF(B2094&lt;25,"Normalweight",IF(B2094&lt;30,"Overweight","Obesity")))</f>
        <v>Normalweight</v>
      </c>
      <c r="J2094" s="10" t="str">
        <f>IF(C2093&lt;5.7,"Normal",IF(C2093&lt;6.5,"Prediabetes","Diabetes"))</f>
        <v>Diabetes</v>
      </c>
    </row>
    <row r="2095" spans="1:10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2382</v>
      </c>
      <c r="G2095">
        <v>1</v>
      </c>
      <c r="H2095" t="s">
        <v>2380</v>
      </c>
      <c r="I2095" s="10" t="str">
        <f>IF(B2095&lt;18.5,"Underweight",IF(B2095&lt;25,"Normalweight",IF(B2095&lt;30,"Overweight","Obesity")))</f>
        <v>Overweight</v>
      </c>
      <c r="J2095" s="10" t="str">
        <f>IF(C2094&lt;5.7,"Normal",IF(C2094&lt;6.5,"Prediabetes","Diabetes"))</f>
        <v>Prediabetes</v>
      </c>
    </row>
    <row r="2096" spans="1:10" x14ac:dyDescent="0.3">
      <c r="A2096" t="s">
        <v>270</v>
      </c>
      <c r="B2096">
        <v>35.42</v>
      </c>
      <c r="C2096">
        <v>4.6399999999999997</v>
      </c>
      <c r="D2096" t="s">
        <v>2381</v>
      </c>
      <c r="E2096" t="s">
        <v>2380</v>
      </c>
      <c r="F2096" t="s">
        <v>2380</v>
      </c>
      <c r="G2096">
        <v>0</v>
      </c>
      <c r="H2096" t="s">
        <v>2380</v>
      </c>
      <c r="I2096" s="10" t="str">
        <f>IF(B2096&lt;18.5,"Underweight",IF(B2096&lt;25,"Normalweight",IF(B2096&lt;30,"Overweight","Obesity")))</f>
        <v>Obesity</v>
      </c>
      <c r="J2096" s="10" t="str">
        <f>IF(C2095&lt;5.7,"Normal",IF(C2095&lt;6.5,"Prediabetes","Diabetes"))</f>
        <v>Prediabetes</v>
      </c>
    </row>
    <row r="2097" spans="1:10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2381</v>
      </c>
      <c r="F2097" t="s">
        <v>2380</v>
      </c>
      <c r="G2097">
        <v>1</v>
      </c>
      <c r="H2097" t="s">
        <v>2380</v>
      </c>
      <c r="I2097" s="10" t="str">
        <f>IF(B2097&lt;18.5,"Underweight",IF(B2097&lt;25,"Normalweight",IF(B2097&lt;30,"Overweight","Obesity")))</f>
        <v>Overweight</v>
      </c>
      <c r="J2097" s="10" t="str">
        <f>IF(C2096&lt;5.7,"Normal",IF(C2096&lt;6.5,"Prediabetes","Diabetes"))</f>
        <v>Normal</v>
      </c>
    </row>
    <row r="2098" spans="1:10" x14ac:dyDescent="0.3">
      <c r="A2098" t="s">
        <v>268</v>
      </c>
      <c r="B2098">
        <v>20.8</v>
      </c>
      <c r="C2098">
        <v>4.87</v>
      </c>
      <c r="D2098" t="s">
        <v>2381</v>
      </c>
      <c r="E2098" t="s">
        <v>2380</v>
      </c>
      <c r="F2098" t="s">
        <v>2380</v>
      </c>
      <c r="G2098">
        <v>0</v>
      </c>
      <c r="H2098" t="s">
        <v>2380</v>
      </c>
      <c r="I2098" s="10" t="str">
        <f>IF(B2098&lt;18.5,"Underweight",IF(B2098&lt;25,"Normalweight",IF(B2098&lt;30,"Overweight","Obesity")))</f>
        <v>Normalweight</v>
      </c>
      <c r="J2098" s="10" t="str">
        <f>IF(C2097&lt;5.7,"Normal",IF(C2097&lt;6.5,"Prediabetes","Diabetes"))</f>
        <v>Prediabetes</v>
      </c>
    </row>
    <row r="2099" spans="1:10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>
        <v>0</v>
      </c>
      <c r="H2099" t="s">
        <v>2380</v>
      </c>
      <c r="I2099" s="10" t="str">
        <f>IF(B2099&lt;18.5,"Underweight",IF(B2099&lt;25,"Normalweight",IF(B2099&lt;30,"Overweight","Obesity")))</f>
        <v>Underweight</v>
      </c>
      <c r="J2099" s="10" t="str">
        <f>IF(C2098&lt;5.7,"Normal",IF(C2098&lt;6.5,"Prediabetes","Diabetes"))</f>
        <v>Normal</v>
      </c>
    </row>
    <row r="2100" spans="1:10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>
        <v>0</v>
      </c>
      <c r="H2100" t="s">
        <v>2380</v>
      </c>
      <c r="I2100" s="10" t="str">
        <f>IF(B2100&lt;18.5,"Underweight",IF(B2100&lt;25,"Normalweight",IF(B2100&lt;30,"Overweight","Obesity")))</f>
        <v>Underweight</v>
      </c>
      <c r="J2100" s="10" t="str">
        <f>IF(C2099&lt;5.7,"Normal",IF(C2099&lt;6.5,"Prediabetes","Diabetes"))</f>
        <v>Normal</v>
      </c>
    </row>
    <row r="2101" spans="1:10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>
        <v>0</v>
      </c>
      <c r="H2101" t="s">
        <v>2380</v>
      </c>
      <c r="I2101" s="10" t="str">
        <f>IF(B2101&lt;18.5,"Underweight",IF(B2101&lt;25,"Normalweight",IF(B2101&lt;30,"Overweight","Obesity")))</f>
        <v>Obesity</v>
      </c>
      <c r="J2101" s="10" t="str">
        <f>IF(C2100&lt;5.7,"Normal",IF(C2100&lt;6.5,"Prediabetes","Diabetes"))</f>
        <v>Normal</v>
      </c>
    </row>
    <row r="2102" spans="1:10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>
        <v>0</v>
      </c>
      <c r="H2102" t="s">
        <v>2380</v>
      </c>
      <c r="I2102" s="10" t="str">
        <f>IF(B2102&lt;18.5,"Underweight",IF(B2102&lt;25,"Normalweight",IF(B2102&lt;30,"Overweight","Obesity")))</f>
        <v>Overweight</v>
      </c>
      <c r="J2102" s="10" t="str">
        <f>IF(C2101&lt;5.7,"Normal",IF(C2101&lt;6.5,"Prediabetes","Diabetes"))</f>
        <v>Diabetes</v>
      </c>
    </row>
    <row r="2103" spans="1:10" x14ac:dyDescent="0.3">
      <c r="A2103" t="s">
        <v>263</v>
      </c>
      <c r="B2103">
        <v>31.73</v>
      </c>
      <c r="C2103">
        <v>4.78</v>
      </c>
      <c r="D2103" t="s">
        <v>2381</v>
      </c>
      <c r="E2103" t="s">
        <v>2381</v>
      </c>
      <c r="F2103" t="s">
        <v>2380</v>
      </c>
      <c r="G2103">
        <v>2</v>
      </c>
      <c r="H2103" t="s">
        <v>2380</v>
      </c>
      <c r="I2103" s="10" t="str">
        <f>IF(B2103&lt;18.5,"Underweight",IF(B2103&lt;25,"Normalweight",IF(B2103&lt;30,"Overweight","Obesity")))</f>
        <v>Obesity</v>
      </c>
      <c r="J2103" s="10" t="str">
        <f>IF(C2102&lt;5.7,"Normal",IF(C2102&lt;6.5,"Prediabetes","Diabetes"))</f>
        <v>Diabetes</v>
      </c>
    </row>
    <row r="2104" spans="1:10" x14ac:dyDescent="0.3">
      <c r="A2104" t="s">
        <v>262</v>
      </c>
      <c r="B2104">
        <v>28.88</v>
      </c>
      <c r="C2104">
        <v>6.09</v>
      </c>
      <c r="D2104" t="s">
        <v>2381</v>
      </c>
      <c r="E2104" t="s">
        <v>2381</v>
      </c>
      <c r="F2104" t="s">
        <v>2380</v>
      </c>
      <c r="G2104">
        <v>2</v>
      </c>
      <c r="H2104" t="s">
        <v>2380</v>
      </c>
      <c r="I2104" s="10" t="str">
        <f>IF(B2104&lt;18.5,"Underweight",IF(B2104&lt;25,"Normalweight",IF(B2104&lt;30,"Overweight","Obesity")))</f>
        <v>Overweight</v>
      </c>
      <c r="J2104" s="10" t="str">
        <f>IF(C2103&lt;5.7,"Normal",IF(C2103&lt;6.5,"Prediabetes","Diabetes"))</f>
        <v>Normal</v>
      </c>
    </row>
    <row r="2105" spans="1:10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2382</v>
      </c>
      <c r="G2105">
        <v>1</v>
      </c>
      <c r="H2105" t="s">
        <v>2380</v>
      </c>
      <c r="I2105" s="10" t="str">
        <f>IF(B2105&lt;18.5,"Underweight",IF(B2105&lt;25,"Normalweight",IF(B2105&lt;30,"Overweight","Obesity")))</f>
        <v>Overweight</v>
      </c>
      <c r="J2105" s="10" t="str">
        <f>IF(C2104&lt;5.7,"Normal",IF(C2104&lt;6.5,"Prediabetes","Diabetes"))</f>
        <v>Prediabetes</v>
      </c>
    </row>
    <row r="2106" spans="1:10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2381</v>
      </c>
      <c r="F2106" t="s">
        <v>2380</v>
      </c>
      <c r="G2106">
        <v>1</v>
      </c>
      <c r="H2106" t="s">
        <v>2380</v>
      </c>
      <c r="I2106" s="10" t="str">
        <f>IF(B2106&lt;18.5,"Underweight",IF(B2106&lt;25,"Normalweight",IF(B2106&lt;30,"Overweight","Obesity")))</f>
        <v>Obesity</v>
      </c>
      <c r="J2106" s="10" t="str">
        <f>IF(C2105&lt;5.7,"Normal",IF(C2105&lt;6.5,"Prediabetes","Diabetes"))</f>
        <v>Normal</v>
      </c>
    </row>
    <row r="2107" spans="1:10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2381</v>
      </c>
      <c r="F2107" t="s">
        <v>2380</v>
      </c>
      <c r="G2107">
        <v>1</v>
      </c>
      <c r="H2107" t="s">
        <v>2380</v>
      </c>
      <c r="I2107" s="10" t="str">
        <f>IF(B2107&lt;18.5,"Underweight",IF(B2107&lt;25,"Normalweight",IF(B2107&lt;30,"Overweight","Obesity")))</f>
        <v>Obesity</v>
      </c>
      <c r="J2107" s="10" t="str">
        <f>IF(C2106&lt;5.7,"Normal",IF(C2106&lt;6.5,"Prediabetes","Diabetes"))</f>
        <v>Normal</v>
      </c>
    </row>
    <row r="2108" spans="1:10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2381</v>
      </c>
      <c r="F2108" t="s">
        <v>2380</v>
      </c>
      <c r="G2108">
        <v>1</v>
      </c>
      <c r="H2108" t="s">
        <v>2380</v>
      </c>
      <c r="I2108" s="10" t="str">
        <f>IF(B2108&lt;18.5,"Underweight",IF(B2108&lt;25,"Normalweight",IF(B2108&lt;30,"Overweight","Obesity")))</f>
        <v>Obesity</v>
      </c>
      <c r="J2108" s="10" t="str">
        <f>IF(C2107&lt;5.7,"Normal",IF(C2107&lt;6.5,"Prediabetes","Diabetes"))</f>
        <v>Prediabetes</v>
      </c>
    </row>
    <row r="2109" spans="1:10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>
        <v>0</v>
      </c>
      <c r="H2109" t="s">
        <v>2380</v>
      </c>
      <c r="I2109" s="10" t="str">
        <f>IF(B2109&lt;18.5,"Underweight",IF(B2109&lt;25,"Normalweight",IF(B2109&lt;30,"Overweight","Obesity")))</f>
        <v>Normalweight</v>
      </c>
      <c r="J2109" s="10" t="str">
        <f>IF(C2108&lt;5.7,"Normal",IF(C2108&lt;6.5,"Prediabetes","Diabetes"))</f>
        <v>Normal</v>
      </c>
    </row>
    <row r="2110" spans="1:10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2381</v>
      </c>
      <c r="F2110" t="s">
        <v>2380</v>
      </c>
      <c r="G2110">
        <v>1</v>
      </c>
      <c r="H2110" t="s">
        <v>2380</v>
      </c>
      <c r="I2110" s="10" t="str">
        <f>IF(B2110&lt;18.5,"Underweight",IF(B2110&lt;25,"Normalweight",IF(B2110&lt;30,"Overweight","Obesity")))</f>
        <v>Obesity</v>
      </c>
      <c r="J2110" s="10" t="str">
        <f>IF(C2109&lt;5.7,"Normal",IF(C2109&lt;6.5,"Prediabetes","Diabetes"))</f>
        <v>Prediabetes</v>
      </c>
    </row>
    <row r="2111" spans="1:10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2381</v>
      </c>
      <c r="F2111" t="s">
        <v>2380</v>
      </c>
      <c r="G2111">
        <v>1</v>
      </c>
      <c r="H2111" t="s">
        <v>2380</v>
      </c>
      <c r="I2111" s="10" t="str">
        <f>IF(B2111&lt;18.5,"Underweight",IF(B2111&lt;25,"Normalweight",IF(B2111&lt;30,"Overweight","Obesity")))</f>
        <v>Obesity</v>
      </c>
      <c r="J2111" s="10" t="str">
        <f>IF(C2110&lt;5.7,"Normal",IF(C2110&lt;6.5,"Prediabetes","Diabetes"))</f>
        <v>Prediabetes</v>
      </c>
    </row>
    <row r="2112" spans="1:10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2381</v>
      </c>
      <c r="F2112" t="s">
        <v>2380</v>
      </c>
      <c r="G2112">
        <v>1</v>
      </c>
      <c r="H2112" t="s">
        <v>2380</v>
      </c>
      <c r="I2112" s="10" t="str">
        <f>IF(B2112&lt;18.5,"Underweight",IF(B2112&lt;25,"Normalweight",IF(B2112&lt;30,"Overweight","Obesity")))</f>
        <v>Obesity</v>
      </c>
      <c r="J2112" s="10" t="str">
        <f t="shared" ref="J2050:J2113" si="31">IF(C2111&lt;5.7,"Normal",IF(C2111&lt;6.5,"Prediabetes","Diabetes"))</f>
        <v>Normal</v>
      </c>
    </row>
    <row r="2113" spans="1:10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2381</v>
      </c>
      <c r="F2113" t="s">
        <v>2380</v>
      </c>
      <c r="G2113">
        <v>1</v>
      </c>
      <c r="H2113" t="s">
        <v>2380</v>
      </c>
      <c r="I2113" s="10" t="str">
        <f>IF(B2113&lt;18.5,"Underweight",IF(B2113&lt;25,"Normalweight",IF(B2113&lt;30,"Overweight","Obesity")))</f>
        <v>Obesity</v>
      </c>
      <c r="J2113" s="10" t="str">
        <f t="shared" si="31"/>
        <v>Normal</v>
      </c>
    </row>
    <row r="2114" spans="1:10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2381</v>
      </c>
      <c r="F2114" t="s">
        <v>2380</v>
      </c>
      <c r="G2114">
        <v>1</v>
      </c>
      <c r="H2114" t="s">
        <v>2380</v>
      </c>
      <c r="I2114" s="10" t="str">
        <f>IF(B2114&lt;18.5,"Underweight",IF(B2114&lt;25,"Normalweight",IF(B2114&lt;30,"Overweight","Obesity")))</f>
        <v>Obesity</v>
      </c>
      <c r="J2114" s="10" t="str">
        <f t="shared" ref="J2114:J2177" si="32">IF(C2113&lt;5.7,"Normal",IF(C2113&lt;6.5,"Prediabetes","Diabetes"))</f>
        <v>Normal</v>
      </c>
    </row>
    <row r="2115" spans="1:10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2381</v>
      </c>
      <c r="F2115" t="s">
        <v>2380</v>
      </c>
      <c r="G2115">
        <v>1</v>
      </c>
      <c r="H2115" t="s">
        <v>2380</v>
      </c>
      <c r="I2115" s="10" t="str">
        <f>IF(B2115&lt;18.5,"Underweight",IF(B2115&lt;25,"Normalweight",IF(B2115&lt;30,"Overweight","Obesity")))</f>
        <v>Normalweight</v>
      </c>
      <c r="J2115" s="10" t="str">
        <f t="shared" si="32"/>
        <v>Normal</v>
      </c>
    </row>
    <row r="2116" spans="1:10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2381</v>
      </c>
      <c r="F2116" t="s">
        <v>2380</v>
      </c>
      <c r="G2116">
        <v>1</v>
      </c>
      <c r="H2116" t="s">
        <v>2380</v>
      </c>
      <c r="I2116" s="10" t="str">
        <f>IF(B2116&lt;18.5,"Underweight",IF(B2116&lt;25,"Normalweight",IF(B2116&lt;30,"Overweight","Obesity")))</f>
        <v>Overweight</v>
      </c>
      <c r="J2116" s="10" t="str">
        <f t="shared" si="32"/>
        <v>Normal</v>
      </c>
    </row>
    <row r="2117" spans="1:10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2381</v>
      </c>
      <c r="F2117" t="s">
        <v>2380</v>
      </c>
      <c r="G2117">
        <v>1</v>
      </c>
      <c r="H2117" t="s">
        <v>2380</v>
      </c>
      <c r="I2117" s="10" t="str">
        <f>IF(B2117&lt;18.5,"Underweight",IF(B2117&lt;25,"Normalweight",IF(B2117&lt;30,"Overweight","Obesity")))</f>
        <v>Overweight</v>
      </c>
      <c r="J2117" s="10" t="str">
        <f t="shared" si="32"/>
        <v>Normal</v>
      </c>
    </row>
    <row r="2118" spans="1:10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2381</v>
      </c>
      <c r="F2118" t="s">
        <v>2380</v>
      </c>
      <c r="G2118">
        <v>1</v>
      </c>
      <c r="H2118" t="s">
        <v>2380</v>
      </c>
      <c r="I2118" s="10" t="str">
        <f>IF(B2118&lt;18.5,"Underweight",IF(B2118&lt;25,"Normalweight",IF(B2118&lt;30,"Overweight","Obesity")))</f>
        <v>Overweight</v>
      </c>
      <c r="J2118" s="10" t="str">
        <f t="shared" si="32"/>
        <v>Normal</v>
      </c>
    </row>
    <row r="2119" spans="1:10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>
        <v>0</v>
      </c>
      <c r="H2119" t="s">
        <v>2380</v>
      </c>
      <c r="I2119" s="10" t="str">
        <f>IF(B2119&lt;18.5,"Underweight",IF(B2119&lt;25,"Normalweight",IF(B2119&lt;30,"Overweight","Obesity")))</f>
        <v>Underweight</v>
      </c>
      <c r="J2119" s="10" t="str">
        <f t="shared" si="32"/>
        <v>Normal</v>
      </c>
    </row>
    <row r="2120" spans="1:10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>
        <v>0</v>
      </c>
      <c r="H2120" t="s">
        <v>2380</v>
      </c>
      <c r="I2120" s="10" t="str">
        <f>IF(B2120&lt;18.5,"Underweight",IF(B2120&lt;25,"Normalweight",IF(B2120&lt;30,"Overweight","Obesity")))</f>
        <v>Normalweight</v>
      </c>
      <c r="J2120" s="10" t="str">
        <f t="shared" si="32"/>
        <v>Normal</v>
      </c>
    </row>
    <row r="2121" spans="1:10" x14ac:dyDescent="0.3">
      <c r="A2121" t="s">
        <v>243</v>
      </c>
      <c r="B2121">
        <v>36</v>
      </c>
      <c r="C2121">
        <v>4.66</v>
      </c>
      <c r="D2121" t="s">
        <v>2380</v>
      </c>
      <c r="E2121" t="s">
        <v>2381</v>
      </c>
      <c r="F2121" t="s">
        <v>2380</v>
      </c>
      <c r="G2121">
        <v>1</v>
      </c>
      <c r="H2121" t="s">
        <v>2380</v>
      </c>
      <c r="I2121" s="10" t="str">
        <f>IF(B2121&lt;18.5,"Underweight",IF(B2121&lt;25,"Normalweight",IF(B2121&lt;30,"Overweight","Obesity")))</f>
        <v>Obesity</v>
      </c>
      <c r="J2121" s="10" t="str">
        <f>IF(C2120&lt;5.7,"Normal",IF(C2120&lt;6.5,"Prediabetes","Diabetes"))</f>
        <v>Normal</v>
      </c>
    </row>
    <row r="2122" spans="1:10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2381</v>
      </c>
      <c r="F2122" t="s">
        <v>2380</v>
      </c>
      <c r="G2122">
        <v>1</v>
      </c>
      <c r="H2122" t="s">
        <v>2380</v>
      </c>
      <c r="I2122" s="10" t="str">
        <f>IF(B2122&lt;18.5,"Underweight",IF(B2122&lt;25,"Normalweight",IF(B2122&lt;30,"Overweight","Obesity")))</f>
        <v>Overweight</v>
      </c>
      <c r="J2122" s="10" t="str">
        <f t="shared" si="32"/>
        <v>Normal</v>
      </c>
    </row>
    <row r="2123" spans="1:10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2381</v>
      </c>
      <c r="F2123" t="s">
        <v>2380</v>
      </c>
      <c r="G2123">
        <v>1</v>
      </c>
      <c r="H2123" t="s">
        <v>2380</v>
      </c>
      <c r="I2123" s="10" t="str">
        <f>IF(B2123&lt;18.5,"Underweight",IF(B2123&lt;25,"Normalweight",IF(B2123&lt;30,"Overweight","Obesity")))</f>
        <v>Overweight</v>
      </c>
      <c r="J2123" s="10" t="str">
        <f t="shared" si="32"/>
        <v>Normal</v>
      </c>
    </row>
    <row r="2124" spans="1:10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2381</v>
      </c>
      <c r="F2124" t="s">
        <v>2380</v>
      </c>
      <c r="G2124">
        <v>1</v>
      </c>
      <c r="H2124" t="s">
        <v>2380</v>
      </c>
      <c r="I2124" s="10" t="str">
        <f>IF(B2124&lt;18.5,"Underweight",IF(B2124&lt;25,"Normalweight",IF(B2124&lt;30,"Overweight","Obesity")))</f>
        <v>Overweight</v>
      </c>
      <c r="J2124" s="10" t="str">
        <f t="shared" si="32"/>
        <v>Prediabetes</v>
      </c>
    </row>
    <row r="2125" spans="1:10" x14ac:dyDescent="0.3">
      <c r="A2125" t="s">
        <v>239</v>
      </c>
      <c r="B2125">
        <v>24.3</v>
      </c>
      <c r="C2125">
        <v>6.1</v>
      </c>
      <c r="D2125" t="s">
        <v>2381</v>
      </c>
      <c r="E2125" t="s">
        <v>2381</v>
      </c>
      <c r="F2125" t="s">
        <v>2380</v>
      </c>
      <c r="G2125">
        <v>1</v>
      </c>
      <c r="H2125" t="s">
        <v>2380</v>
      </c>
      <c r="I2125" s="10" t="str">
        <f>IF(B2125&lt;18.5,"Underweight",IF(B2125&lt;25,"Normalweight",IF(B2125&lt;30,"Overweight","Obesity")))</f>
        <v>Normalweight</v>
      </c>
      <c r="J2125" s="10" t="str">
        <f t="shared" si="32"/>
        <v>Normal</v>
      </c>
    </row>
    <row r="2126" spans="1:10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2381</v>
      </c>
      <c r="F2126" t="s">
        <v>2380</v>
      </c>
      <c r="G2126">
        <v>1</v>
      </c>
      <c r="H2126" t="s">
        <v>2380</v>
      </c>
      <c r="I2126" s="10" t="str">
        <f>IF(B2126&lt;18.5,"Underweight",IF(B2126&lt;25,"Normalweight",IF(B2126&lt;30,"Overweight","Obesity")))</f>
        <v>Obesity</v>
      </c>
      <c r="J2126" s="10" t="str">
        <f t="shared" si="32"/>
        <v>Prediabetes</v>
      </c>
    </row>
    <row r="2127" spans="1:10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2382</v>
      </c>
      <c r="G2127">
        <v>1</v>
      </c>
      <c r="H2127" t="s">
        <v>2380</v>
      </c>
      <c r="I2127" s="10" t="str">
        <f>IF(B2127&lt;18.5,"Underweight",IF(B2127&lt;25,"Normalweight",IF(B2127&lt;30,"Overweight","Obesity")))</f>
        <v>Obesity</v>
      </c>
      <c r="J2127" s="10" t="str">
        <f t="shared" si="32"/>
        <v>Prediabetes</v>
      </c>
    </row>
    <row r="2128" spans="1:10" x14ac:dyDescent="0.3">
      <c r="A2128" t="s">
        <v>236</v>
      </c>
      <c r="B2128">
        <v>25.74</v>
      </c>
      <c r="C2128">
        <v>6.41</v>
      </c>
      <c r="D2128" t="s">
        <v>2381</v>
      </c>
      <c r="E2128" t="s">
        <v>2380</v>
      </c>
      <c r="F2128" t="s">
        <v>2382</v>
      </c>
      <c r="G2128">
        <v>1</v>
      </c>
      <c r="H2128" t="s">
        <v>2380</v>
      </c>
      <c r="I2128" s="10" t="str">
        <f>IF(B2128&lt;18.5,"Underweight",IF(B2128&lt;25,"Normalweight",IF(B2128&lt;30,"Overweight","Obesity")))</f>
        <v>Overweight</v>
      </c>
      <c r="J2128" s="10" t="str">
        <f t="shared" si="32"/>
        <v>Normal</v>
      </c>
    </row>
    <row r="2129" spans="1:10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2382</v>
      </c>
      <c r="G2129">
        <v>1</v>
      </c>
      <c r="H2129" t="s">
        <v>2380</v>
      </c>
      <c r="I2129" s="10" t="str">
        <f>IF(B2129&lt;18.5,"Underweight",IF(B2129&lt;25,"Normalweight",IF(B2129&lt;30,"Overweight","Obesity")))</f>
        <v>Obesity</v>
      </c>
      <c r="J2129" s="10" t="str">
        <f t="shared" si="32"/>
        <v>Prediabetes</v>
      </c>
    </row>
    <row r="2130" spans="1:10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2382</v>
      </c>
      <c r="G2130">
        <v>1</v>
      </c>
      <c r="H2130" t="s">
        <v>2380</v>
      </c>
      <c r="I2130" s="10" t="str">
        <f>IF(B2130&lt;18.5,"Underweight",IF(B2130&lt;25,"Normalweight",IF(B2130&lt;30,"Overweight","Obesity")))</f>
        <v>Obesity</v>
      </c>
      <c r="J2130" s="10" t="str">
        <f t="shared" si="32"/>
        <v>Normal</v>
      </c>
    </row>
    <row r="2131" spans="1:10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2382</v>
      </c>
      <c r="G2131">
        <v>1</v>
      </c>
      <c r="H2131" t="s">
        <v>2380</v>
      </c>
      <c r="I2131" s="10" t="str">
        <f>IF(B2131&lt;18.5,"Underweight",IF(B2131&lt;25,"Normalweight",IF(B2131&lt;30,"Overweight","Obesity")))</f>
        <v>Obesity</v>
      </c>
      <c r="J2131" s="10" t="str">
        <f>IF(C2130&lt;5.7,"Normal",IF(C2130&lt;6.5,"Prediabetes","Diabetes"))</f>
        <v>Normal</v>
      </c>
    </row>
    <row r="2132" spans="1:10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2382</v>
      </c>
      <c r="G2132">
        <v>1</v>
      </c>
      <c r="H2132" t="s">
        <v>2380</v>
      </c>
      <c r="I2132" s="10" t="str">
        <f>IF(B2132&lt;18.5,"Underweight",IF(B2132&lt;25,"Normalweight",IF(B2132&lt;30,"Overweight","Obesity")))</f>
        <v>Obesity</v>
      </c>
      <c r="J2132" s="10" t="str">
        <f t="shared" si="32"/>
        <v>Normal</v>
      </c>
    </row>
    <row r="2133" spans="1:10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2381</v>
      </c>
      <c r="F2133" t="s">
        <v>2380</v>
      </c>
      <c r="G2133">
        <v>1</v>
      </c>
      <c r="H2133" t="s">
        <v>2380</v>
      </c>
      <c r="I2133" s="10" t="str">
        <f>IF(B2133&lt;18.5,"Underweight",IF(B2133&lt;25,"Normalweight",IF(B2133&lt;30,"Overweight","Obesity")))</f>
        <v>Overweight</v>
      </c>
      <c r="J2133" s="10" t="str">
        <f t="shared" si="32"/>
        <v>Normal</v>
      </c>
    </row>
    <row r="2134" spans="1:10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2382</v>
      </c>
      <c r="G2134">
        <v>1</v>
      </c>
      <c r="H2134" t="s">
        <v>2380</v>
      </c>
      <c r="I2134" s="10" t="str">
        <f>IF(B2134&lt;18.5,"Underweight",IF(B2134&lt;25,"Normalweight",IF(B2134&lt;30,"Overweight","Obesity")))</f>
        <v>Normalweight</v>
      </c>
      <c r="J2134" s="10" t="str">
        <f t="shared" si="32"/>
        <v>Normal</v>
      </c>
    </row>
    <row r="2135" spans="1:10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>
        <v>0</v>
      </c>
      <c r="H2135" t="s">
        <v>2380</v>
      </c>
      <c r="I2135" s="10" t="str">
        <f>IF(B2135&lt;18.5,"Underweight",IF(B2135&lt;25,"Normalweight",IF(B2135&lt;30,"Overweight","Obesity")))</f>
        <v>Underweight</v>
      </c>
      <c r="J2135" s="10" t="str">
        <f t="shared" si="32"/>
        <v>Prediabetes</v>
      </c>
    </row>
    <row r="2136" spans="1:10" x14ac:dyDescent="0.3">
      <c r="A2136" t="s">
        <v>228</v>
      </c>
      <c r="B2136">
        <v>27.36</v>
      </c>
      <c r="C2136">
        <v>5.59</v>
      </c>
      <c r="D2136" t="s">
        <v>2381</v>
      </c>
      <c r="E2136" t="s">
        <v>2380</v>
      </c>
      <c r="F2136" t="s">
        <v>2380</v>
      </c>
      <c r="G2136">
        <v>0</v>
      </c>
      <c r="H2136" t="s">
        <v>2380</v>
      </c>
      <c r="I2136" s="10" t="str">
        <f>IF(B2136&lt;18.5,"Underweight",IF(B2136&lt;25,"Normalweight",IF(B2136&lt;30,"Overweight","Obesity")))</f>
        <v>Overweight</v>
      </c>
      <c r="J2136" s="10" t="str">
        <f t="shared" si="32"/>
        <v>Normal</v>
      </c>
    </row>
    <row r="2137" spans="1:10" x14ac:dyDescent="0.3">
      <c r="A2137" t="s">
        <v>227</v>
      </c>
      <c r="B2137">
        <v>22.3</v>
      </c>
      <c r="C2137">
        <v>4.8899999999999997</v>
      </c>
      <c r="D2137" t="s">
        <v>2381</v>
      </c>
      <c r="E2137" t="s">
        <v>2380</v>
      </c>
      <c r="F2137" t="s">
        <v>2380</v>
      </c>
      <c r="G2137">
        <v>0</v>
      </c>
      <c r="H2137" t="s">
        <v>2380</v>
      </c>
      <c r="I2137" s="10" t="str">
        <f>IF(B2137&lt;18.5,"Underweight",IF(B2137&lt;25,"Normalweight",IF(B2137&lt;30,"Overweight","Obesity")))</f>
        <v>Normalweight</v>
      </c>
      <c r="J2137" s="10" t="str">
        <f t="shared" si="32"/>
        <v>Normal</v>
      </c>
    </row>
    <row r="2138" spans="1:10" x14ac:dyDescent="0.3">
      <c r="A2138" t="s">
        <v>226</v>
      </c>
      <c r="B2138">
        <v>26.03</v>
      </c>
      <c r="C2138">
        <v>5.81</v>
      </c>
      <c r="D2138" t="s">
        <v>2381</v>
      </c>
      <c r="E2138" t="s">
        <v>2380</v>
      </c>
      <c r="F2138" t="s">
        <v>2380</v>
      </c>
      <c r="G2138">
        <v>0</v>
      </c>
      <c r="H2138" t="s">
        <v>2380</v>
      </c>
      <c r="I2138" s="10" t="str">
        <f>IF(B2138&lt;18.5,"Underweight",IF(B2138&lt;25,"Normalweight",IF(B2138&lt;30,"Overweight","Obesity")))</f>
        <v>Overweight</v>
      </c>
      <c r="J2138" s="10" t="str">
        <f t="shared" si="32"/>
        <v>Normal</v>
      </c>
    </row>
    <row r="2139" spans="1:10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2381</v>
      </c>
      <c r="F2139" t="s">
        <v>2380</v>
      </c>
      <c r="G2139">
        <v>1</v>
      </c>
      <c r="H2139" t="s">
        <v>2380</v>
      </c>
      <c r="I2139" s="10" t="str">
        <f>IF(B2139&lt;18.5,"Underweight",IF(B2139&lt;25,"Normalweight",IF(B2139&lt;30,"Overweight","Obesity")))</f>
        <v>Overweight</v>
      </c>
      <c r="J2139" s="10" t="str">
        <f t="shared" si="32"/>
        <v>Prediabetes</v>
      </c>
    </row>
    <row r="2140" spans="1:10" x14ac:dyDescent="0.3">
      <c r="A2140" t="s">
        <v>224</v>
      </c>
      <c r="B2140">
        <v>32.11</v>
      </c>
      <c r="C2140">
        <v>4.03</v>
      </c>
      <c r="D2140" t="s">
        <v>2381</v>
      </c>
      <c r="E2140" t="s">
        <v>2381</v>
      </c>
      <c r="F2140" t="s">
        <v>2380</v>
      </c>
      <c r="G2140">
        <v>2</v>
      </c>
      <c r="H2140" t="s">
        <v>2380</v>
      </c>
      <c r="I2140" s="10" t="str">
        <f>IF(B2140&lt;18.5,"Underweight",IF(B2140&lt;25,"Normalweight",IF(B2140&lt;30,"Overweight","Obesity")))</f>
        <v>Obesity</v>
      </c>
      <c r="J2140" s="10" t="str">
        <f t="shared" si="32"/>
        <v>Normal</v>
      </c>
    </row>
    <row r="2141" spans="1:10" x14ac:dyDescent="0.3">
      <c r="A2141" t="s">
        <v>223</v>
      </c>
      <c r="B2141">
        <v>25.175000000000001</v>
      </c>
      <c r="C2141">
        <v>6.29</v>
      </c>
      <c r="D2141" t="s">
        <v>2381</v>
      </c>
      <c r="E2141" t="s">
        <v>2381</v>
      </c>
      <c r="F2141" t="s">
        <v>2380</v>
      </c>
      <c r="G2141">
        <v>2</v>
      </c>
      <c r="H2141" t="s">
        <v>2380</v>
      </c>
      <c r="I2141" s="10" t="str">
        <f>IF(B2141&lt;18.5,"Underweight",IF(B2141&lt;25,"Normalweight",IF(B2141&lt;30,"Overweight","Obesity")))</f>
        <v>Overweight</v>
      </c>
      <c r="J2141" s="10" t="str">
        <f>IF(C2140&lt;5.7,"Normal",IF(C2140&lt;6.5,"Prediabetes","Diabetes"))</f>
        <v>Normal</v>
      </c>
    </row>
    <row r="2142" spans="1:10" x14ac:dyDescent="0.3">
      <c r="A2142" t="s">
        <v>222</v>
      </c>
      <c r="B2142">
        <v>39.49</v>
      </c>
      <c r="C2142">
        <v>4.4800000000000004</v>
      </c>
      <c r="D2142" t="s">
        <v>2381</v>
      </c>
      <c r="E2142" t="s">
        <v>2380</v>
      </c>
      <c r="F2142" t="s">
        <v>2380</v>
      </c>
      <c r="G2142">
        <v>0</v>
      </c>
      <c r="H2142" t="s">
        <v>2380</v>
      </c>
      <c r="I2142" s="10" t="str">
        <f>IF(B2142&lt;18.5,"Underweight",IF(B2142&lt;25,"Normalweight",IF(B2142&lt;30,"Overweight","Obesity")))</f>
        <v>Obesity</v>
      </c>
      <c r="J2142" s="10" t="str">
        <f t="shared" si="32"/>
        <v>Prediabetes</v>
      </c>
    </row>
    <row r="2143" spans="1:10" x14ac:dyDescent="0.3">
      <c r="A2143" t="s">
        <v>221</v>
      </c>
      <c r="B2143">
        <v>34.869999999999997</v>
      </c>
      <c r="C2143">
        <v>5.51</v>
      </c>
      <c r="D2143" t="s">
        <v>2381</v>
      </c>
      <c r="E2143" t="s">
        <v>2380</v>
      </c>
      <c r="F2143" t="s">
        <v>2380</v>
      </c>
      <c r="G2143">
        <v>0</v>
      </c>
      <c r="H2143" t="s">
        <v>2380</v>
      </c>
      <c r="I2143" s="10" t="str">
        <f>IF(B2143&lt;18.5,"Underweight",IF(B2143&lt;25,"Normalweight",IF(B2143&lt;30,"Overweight","Obesity")))</f>
        <v>Obesity</v>
      </c>
      <c r="J2143" s="10" t="str">
        <f t="shared" si="32"/>
        <v>Normal</v>
      </c>
    </row>
    <row r="2144" spans="1:10" x14ac:dyDescent="0.3">
      <c r="A2144" t="s">
        <v>220</v>
      </c>
      <c r="B2144">
        <v>34.6</v>
      </c>
      <c r="C2144">
        <v>4.5</v>
      </c>
      <c r="D2144" t="s">
        <v>2381</v>
      </c>
      <c r="E2144" t="s">
        <v>2380</v>
      </c>
      <c r="F2144" t="s">
        <v>2380</v>
      </c>
      <c r="G2144">
        <v>0</v>
      </c>
      <c r="H2144" t="s">
        <v>2380</v>
      </c>
      <c r="I2144" s="10" t="str">
        <f>IF(B2144&lt;18.5,"Underweight",IF(B2144&lt;25,"Normalweight",IF(B2144&lt;30,"Overweight","Obesity")))</f>
        <v>Obesity</v>
      </c>
      <c r="J2144" s="10" t="str">
        <f t="shared" si="32"/>
        <v>Normal</v>
      </c>
    </row>
    <row r="2145" spans="1:10" x14ac:dyDescent="0.3">
      <c r="A2145" t="s">
        <v>219</v>
      </c>
      <c r="B2145">
        <v>25.8</v>
      </c>
      <c r="C2145">
        <v>6.29</v>
      </c>
      <c r="D2145" t="s">
        <v>2381</v>
      </c>
      <c r="E2145" t="s">
        <v>2380</v>
      </c>
      <c r="F2145" t="s">
        <v>2380</v>
      </c>
      <c r="G2145">
        <v>0</v>
      </c>
      <c r="H2145" t="s">
        <v>2380</v>
      </c>
      <c r="I2145" s="10" t="str">
        <f>IF(B2145&lt;18.5,"Underweight",IF(B2145&lt;25,"Normalweight",IF(B2145&lt;30,"Overweight","Obesity")))</f>
        <v>Overweight</v>
      </c>
      <c r="J2145" s="10" t="str">
        <f t="shared" si="32"/>
        <v>Normal</v>
      </c>
    </row>
    <row r="2146" spans="1:10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  <c r="I2146" s="10" t="str">
        <f>IF(B2146&lt;18.5,"Underweight",IF(B2146&lt;25,"Normalweight",IF(B2146&lt;30,"Overweight","Obesity")))</f>
        <v>Obesity</v>
      </c>
      <c r="J2146" s="10" t="str">
        <f t="shared" si="32"/>
        <v>Prediabetes</v>
      </c>
    </row>
    <row r="2147" spans="1:10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>
        <v>0</v>
      </c>
      <c r="H2147" t="s">
        <v>2380</v>
      </c>
      <c r="I2147" s="10" t="str">
        <f>IF(B2147&lt;18.5,"Underweight",IF(B2147&lt;25,"Normalweight",IF(B2147&lt;30,"Overweight","Obesity")))</f>
        <v>Obesity</v>
      </c>
      <c r="J2147" s="10" t="str">
        <f t="shared" si="32"/>
        <v>Normal</v>
      </c>
    </row>
    <row r="2148" spans="1:10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  <c r="I2148" s="10" t="str">
        <f>IF(B2148&lt;18.5,"Underweight",IF(B2148&lt;25,"Normalweight",IF(B2148&lt;30,"Overweight","Obesity")))</f>
        <v>Obesity</v>
      </c>
      <c r="J2148" s="10" t="str">
        <f t="shared" si="32"/>
        <v>Diabetes</v>
      </c>
    </row>
    <row r="2149" spans="1:10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>
        <v>0</v>
      </c>
      <c r="H2149" t="s">
        <v>2380</v>
      </c>
      <c r="I2149" s="10" t="str">
        <f>IF(B2149&lt;18.5,"Underweight",IF(B2149&lt;25,"Normalweight",IF(B2149&lt;30,"Overweight","Obesity")))</f>
        <v>Obesity</v>
      </c>
      <c r="J2149" s="10" t="str">
        <f t="shared" si="32"/>
        <v>Prediabetes</v>
      </c>
    </row>
    <row r="2150" spans="1:10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  <c r="I2150" s="10" t="str">
        <f>IF(B2150&lt;18.5,"Underweight",IF(B2150&lt;25,"Normalweight",IF(B2150&lt;30,"Overweight","Obesity")))</f>
        <v>Overweight</v>
      </c>
      <c r="J2150" s="10" t="str">
        <f t="shared" si="32"/>
        <v>Diabetes</v>
      </c>
    </row>
    <row r="2151" spans="1:10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  <c r="I2151" s="10" t="str">
        <f>IF(B2151&lt;18.5,"Underweight",IF(B2151&lt;25,"Normalweight",IF(B2151&lt;30,"Overweight","Obesity")))</f>
        <v>Overweight</v>
      </c>
      <c r="J2151" s="10" t="str">
        <f>IF(C2150&lt;5.7,"Normal",IF(C2150&lt;6.5,"Prediabetes","Diabetes"))</f>
        <v>Prediabetes</v>
      </c>
    </row>
    <row r="2152" spans="1:10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  <c r="I2152" s="10" t="str">
        <f>IF(B2152&lt;18.5,"Underweight",IF(B2152&lt;25,"Normalweight",IF(B2152&lt;30,"Overweight","Obesity")))</f>
        <v>Normalweight</v>
      </c>
      <c r="J2152" s="10" t="str">
        <f t="shared" si="32"/>
        <v>Normal</v>
      </c>
    </row>
    <row r="2153" spans="1:10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>
        <v>0</v>
      </c>
      <c r="H2153" t="s">
        <v>2380</v>
      </c>
      <c r="I2153" s="10" t="str">
        <f>IF(B2153&lt;18.5,"Underweight",IF(B2153&lt;25,"Normalweight",IF(B2153&lt;30,"Overweight","Obesity")))</f>
        <v>Overweight</v>
      </c>
      <c r="J2153" s="10" t="str">
        <f t="shared" si="32"/>
        <v>Normal</v>
      </c>
    </row>
    <row r="2154" spans="1:10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>
        <v>0</v>
      </c>
      <c r="H2154" t="s">
        <v>2380</v>
      </c>
      <c r="I2154" s="10" t="str">
        <f>IF(B2154&lt;18.5,"Underweight",IF(B2154&lt;25,"Normalweight",IF(B2154&lt;30,"Overweight","Obesity")))</f>
        <v>Normalweight</v>
      </c>
      <c r="J2154" s="10" t="str">
        <f t="shared" si="32"/>
        <v>Diabetes</v>
      </c>
    </row>
    <row r="2155" spans="1:10" x14ac:dyDescent="0.3">
      <c r="A2155" t="s">
        <v>209</v>
      </c>
      <c r="B2155">
        <v>36.86</v>
      </c>
      <c r="C2155">
        <v>4.97</v>
      </c>
      <c r="D2155" t="s">
        <v>2381</v>
      </c>
      <c r="E2155" t="s">
        <v>2380</v>
      </c>
      <c r="F2155" t="s">
        <v>2380</v>
      </c>
      <c r="G2155">
        <v>0</v>
      </c>
      <c r="H2155" t="s">
        <v>2380</v>
      </c>
      <c r="I2155" s="10" t="str">
        <f>IF(B2155&lt;18.5,"Underweight",IF(B2155&lt;25,"Normalweight",IF(B2155&lt;30,"Overweight","Obesity")))</f>
        <v>Obesity</v>
      </c>
      <c r="J2155" s="10" t="str">
        <f t="shared" si="32"/>
        <v>Diabetes</v>
      </c>
    </row>
    <row r="2156" spans="1:10" x14ac:dyDescent="0.3">
      <c r="A2156" t="s">
        <v>208</v>
      </c>
      <c r="B2156">
        <v>31.254999999999999</v>
      </c>
      <c r="C2156">
        <v>5.49</v>
      </c>
      <c r="D2156" t="s">
        <v>2381</v>
      </c>
      <c r="E2156" t="s">
        <v>2380</v>
      </c>
      <c r="F2156" t="s">
        <v>2380</v>
      </c>
      <c r="G2156">
        <v>0</v>
      </c>
      <c r="H2156" t="s">
        <v>2380</v>
      </c>
      <c r="I2156" s="10" t="str">
        <f>IF(B2156&lt;18.5,"Underweight",IF(B2156&lt;25,"Normalweight",IF(B2156&lt;30,"Overweight","Obesity")))</f>
        <v>Obesity</v>
      </c>
      <c r="J2156" s="10" t="str">
        <f t="shared" si="32"/>
        <v>Normal</v>
      </c>
    </row>
    <row r="2157" spans="1:10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>
        <v>0</v>
      </c>
      <c r="H2157" t="s">
        <v>2380</v>
      </c>
      <c r="I2157" s="10" t="str">
        <f>IF(B2157&lt;18.5,"Underweight",IF(B2157&lt;25,"Normalweight",IF(B2157&lt;30,"Overweight","Obesity")))</f>
        <v>Normalweight</v>
      </c>
      <c r="J2157" s="10" t="str">
        <f t="shared" si="32"/>
        <v>Normal</v>
      </c>
    </row>
    <row r="2158" spans="1:10" x14ac:dyDescent="0.3">
      <c r="A2158" t="s">
        <v>206</v>
      </c>
      <c r="B2158">
        <v>28.975000000000001</v>
      </c>
      <c r="C2158">
        <v>4.34</v>
      </c>
      <c r="D2158" t="s">
        <v>2381</v>
      </c>
      <c r="E2158" t="s">
        <v>2380</v>
      </c>
      <c r="F2158" t="s">
        <v>2380</v>
      </c>
      <c r="G2158">
        <v>0</v>
      </c>
      <c r="H2158" t="s">
        <v>2380</v>
      </c>
      <c r="I2158" s="10" t="str">
        <f>IF(B2158&lt;18.5,"Underweight",IF(B2158&lt;25,"Normalweight",IF(B2158&lt;30,"Overweight","Obesity")))</f>
        <v>Overweight</v>
      </c>
      <c r="J2158" s="10" t="str">
        <f t="shared" si="32"/>
        <v>Normal</v>
      </c>
    </row>
    <row r="2159" spans="1:10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>
        <v>0</v>
      </c>
      <c r="H2159" t="s">
        <v>2380</v>
      </c>
      <c r="I2159" s="10" t="str">
        <f>IF(B2159&lt;18.5,"Underweight",IF(B2159&lt;25,"Normalweight",IF(B2159&lt;30,"Overweight","Obesity")))</f>
        <v>Obesity</v>
      </c>
      <c r="J2159" s="10" t="str">
        <f t="shared" si="32"/>
        <v>Normal</v>
      </c>
    </row>
    <row r="2160" spans="1:10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>
        <v>0</v>
      </c>
      <c r="H2160" t="s">
        <v>2380</v>
      </c>
      <c r="I2160" s="10" t="str">
        <f>IF(B2160&lt;18.5,"Underweight",IF(B2160&lt;25,"Normalweight",IF(B2160&lt;30,"Overweight","Obesity")))</f>
        <v>Obesity</v>
      </c>
      <c r="J2160" s="10" t="str">
        <f t="shared" si="32"/>
        <v>Diabetes</v>
      </c>
    </row>
    <row r="2161" spans="1:10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>
        <v>0</v>
      </c>
      <c r="H2161" t="s">
        <v>2380</v>
      </c>
      <c r="I2161" s="10" t="str">
        <f>IF(B2161&lt;18.5,"Underweight",IF(B2161&lt;25,"Normalweight",IF(B2161&lt;30,"Overweight","Obesity")))</f>
        <v>Obesity</v>
      </c>
      <c r="J2161" s="10" t="str">
        <f>IF(C2160&lt;5.7,"Normal",IF(C2160&lt;6.5,"Prediabetes","Diabetes"))</f>
        <v>Diabetes</v>
      </c>
    </row>
    <row r="2162" spans="1:10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>
        <v>0</v>
      </c>
      <c r="H2162" t="s">
        <v>2380</v>
      </c>
      <c r="I2162" s="10" t="str">
        <f>IF(B2162&lt;18.5,"Underweight",IF(B2162&lt;25,"Normalweight",IF(B2162&lt;30,"Overweight","Obesity")))</f>
        <v>Overweight</v>
      </c>
      <c r="J2162" s="10" t="str">
        <f t="shared" si="32"/>
        <v>Diabetes</v>
      </c>
    </row>
    <row r="2163" spans="1:10" x14ac:dyDescent="0.3">
      <c r="A2163" t="s">
        <v>201</v>
      </c>
      <c r="B2163">
        <v>22.05</v>
      </c>
      <c r="C2163">
        <v>4.43</v>
      </c>
      <c r="D2163" t="s">
        <v>2381</v>
      </c>
      <c r="E2163" t="s">
        <v>2380</v>
      </c>
      <c r="F2163" t="s">
        <v>2380</v>
      </c>
      <c r="G2163">
        <v>0</v>
      </c>
      <c r="H2163" t="s">
        <v>2380</v>
      </c>
      <c r="I2163" s="10" t="str">
        <f>IF(B2163&lt;18.5,"Underweight",IF(B2163&lt;25,"Normalweight",IF(B2163&lt;30,"Overweight","Obesity")))</f>
        <v>Normalweight</v>
      </c>
      <c r="J2163" s="10" t="str">
        <f t="shared" si="32"/>
        <v>Diabetes</v>
      </c>
    </row>
    <row r="2164" spans="1:10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2381</v>
      </c>
      <c r="F2164" t="s">
        <v>2380</v>
      </c>
      <c r="G2164">
        <v>1</v>
      </c>
      <c r="H2164" t="s">
        <v>2380</v>
      </c>
      <c r="I2164" s="10" t="str">
        <f>IF(B2164&lt;18.5,"Underweight",IF(B2164&lt;25,"Normalweight",IF(B2164&lt;30,"Overweight","Obesity")))</f>
        <v>Overweight</v>
      </c>
      <c r="J2164" s="10" t="str">
        <f t="shared" si="32"/>
        <v>Normal</v>
      </c>
    </row>
    <row r="2165" spans="1:10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>
        <v>0</v>
      </c>
      <c r="H2165" t="s">
        <v>2380</v>
      </c>
      <c r="I2165" s="10" t="str">
        <f>IF(B2165&lt;18.5,"Underweight",IF(B2165&lt;25,"Normalweight",IF(B2165&lt;30,"Overweight","Obesity")))</f>
        <v>Normalweight</v>
      </c>
      <c r="J2165" s="10" t="str">
        <f t="shared" si="32"/>
        <v>Prediabetes</v>
      </c>
    </row>
    <row r="2166" spans="1:10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2382</v>
      </c>
      <c r="G2166">
        <v>1</v>
      </c>
      <c r="H2166" t="s">
        <v>2380</v>
      </c>
      <c r="I2166" s="10" t="str">
        <f>IF(B2166&lt;18.5,"Underweight",IF(B2166&lt;25,"Normalweight",IF(B2166&lt;30,"Overweight","Obesity")))</f>
        <v>Overweight</v>
      </c>
      <c r="J2166" s="10" t="str">
        <f t="shared" si="32"/>
        <v>Normal</v>
      </c>
    </row>
    <row r="2167" spans="1:10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>
        <v>0</v>
      </c>
      <c r="H2167" t="s">
        <v>2380</v>
      </c>
      <c r="I2167" s="10" t="str">
        <f>IF(B2167&lt;18.5,"Underweight",IF(B2167&lt;25,"Normalweight",IF(B2167&lt;30,"Overweight","Obesity")))</f>
        <v>Obesity</v>
      </c>
      <c r="J2167" s="10" t="str">
        <f t="shared" si="32"/>
        <v>Normal</v>
      </c>
    </row>
    <row r="2168" spans="1:10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2382</v>
      </c>
      <c r="G2168">
        <v>1</v>
      </c>
      <c r="H2168" t="s">
        <v>2380</v>
      </c>
      <c r="I2168" s="10" t="str">
        <f>IF(B2168&lt;18.5,"Underweight",IF(B2168&lt;25,"Normalweight",IF(B2168&lt;30,"Overweight","Obesity")))</f>
        <v>Normalweight</v>
      </c>
      <c r="J2168" s="10" t="str">
        <f t="shared" si="32"/>
        <v>Prediabetes</v>
      </c>
    </row>
    <row r="2169" spans="1:10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2382</v>
      </c>
      <c r="G2169">
        <v>1</v>
      </c>
      <c r="H2169" t="s">
        <v>2380</v>
      </c>
      <c r="I2169" s="10" t="str">
        <f>IF(B2169&lt;18.5,"Underweight",IF(B2169&lt;25,"Normalweight",IF(B2169&lt;30,"Overweight","Obesity")))</f>
        <v>Normalweight</v>
      </c>
      <c r="J2169" s="10" t="str">
        <f t="shared" si="32"/>
        <v>Prediabetes</v>
      </c>
    </row>
    <row r="2170" spans="1:10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>
        <v>0</v>
      </c>
      <c r="H2170" t="s">
        <v>2380</v>
      </c>
      <c r="I2170" s="10" t="str">
        <f>IF(B2170&lt;18.5,"Underweight",IF(B2170&lt;25,"Normalweight",IF(B2170&lt;30,"Overweight","Obesity")))</f>
        <v>Obesity</v>
      </c>
      <c r="J2170" s="10" t="str">
        <f t="shared" si="32"/>
        <v>Normal</v>
      </c>
    </row>
    <row r="2171" spans="1:10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>
        <v>0</v>
      </c>
      <c r="H2171" t="s">
        <v>2380</v>
      </c>
      <c r="I2171" s="10" t="str">
        <f>IF(B2171&lt;18.5,"Underweight",IF(B2171&lt;25,"Normalweight",IF(B2171&lt;30,"Overweight","Obesity")))</f>
        <v>Obesity</v>
      </c>
      <c r="J2171" s="10" t="str">
        <f>IF(C2170&lt;5.7,"Normal",IF(C2170&lt;6.5,"Prediabetes","Diabetes"))</f>
        <v>Normal</v>
      </c>
    </row>
    <row r="2172" spans="1:10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2381</v>
      </c>
      <c r="F2172" t="s">
        <v>2380</v>
      </c>
      <c r="G2172">
        <v>1</v>
      </c>
      <c r="H2172" t="s">
        <v>2380</v>
      </c>
      <c r="I2172" s="10" t="str">
        <f>IF(B2172&lt;18.5,"Underweight",IF(B2172&lt;25,"Normalweight",IF(B2172&lt;30,"Overweight","Obesity")))</f>
        <v>Overweight</v>
      </c>
      <c r="J2172" s="10" t="str">
        <f t="shared" si="32"/>
        <v>Normal</v>
      </c>
    </row>
    <row r="2173" spans="1:10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>
        <v>0</v>
      </c>
      <c r="H2173" t="s">
        <v>2380</v>
      </c>
      <c r="I2173" s="10" t="str">
        <f>IF(B2173&lt;18.5,"Underweight",IF(B2173&lt;25,"Normalweight",IF(B2173&lt;30,"Overweight","Obesity")))</f>
        <v>Overweight</v>
      </c>
      <c r="J2173" s="10" t="str">
        <f t="shared" si="32"/>
        <v>Normal</v>
      </c>
    </row>
    <row r="2174" spans="1:10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>
        <v>0</v>
      </c>
      <c r="H2174" t="s">
        <v>2380</v>
      </c>
      <c r="I2174" s="10" t="str">
        <f>IF(B2174&lt;18.5,"Underweight",IF(B2174&lt;25,"Normalweight",IF(B2174&lt;30,"Overweight","Obesity")))</f>
        <v>Overweight</v>
      </c>
      <c r="J2174" s="10" t="str">
        <f t="shared" si="32"/>
        <v>Normal</v>
      </c>
    </row>
    <row r="2175" spans="1:10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2382</v>
      </c>
      <c r="G2175">
        <v>1</v>
      </c>
      <c r="H2175" t="s">
        <v>2380</v>
      </c>
      <c r="I2175" s="10" t="str">
        <f>IF(B2175&lt;18.5,"Underweight",IF(B2175&lt;25,"Normalweight",IF(B2175&lt;30,"Overweight","Obesity")))</f>
        <v>Obesity</v>
      </c>
      <c r="J2175" s="10" t="str">
        <f t="shared" si="32"/>
        <v>Diabetes</v>
      </c>
    </row>
    <row r="2176" spans="1:10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  <c r="I2176" s="10" t="str">
        <f>IF(B2176&lt;18.5,"Underweight",IF(B2176&lt;25,"Normalweight",IF(B2176&lt;30,"Overweight","Obesity")))</f>
        <v>Overweight</v>
      </c>
      <c r="J2176" s="10" t="str">
        <f t="shared" si="32"/>
        <v>Normal</v>
      </c>
    </row>
    <row r="2177" spans="1:10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2382</v>
      </c>
      <c r="G2177">
        <v>1</v>
      </c>
      <c r="H2177" t="s">
        <v>2380</v>
      </c>
      <c r="I2177" s="10" t="str">
        <f>IF(B2177&lt;18.5,"Underweight",IF(B2177&lt;25,"Normalweight",IF(B2177&lt;30,"Overweight","Obesity")))</f>
        <v>Obesity</v>
      </c>
      <c r="J2177" s="10" t="str">
        <f t="shared" si="32"/>
        <v>Normal</v>
      </c>
    </row>
    <row r="2178" spans="1:10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2382</v>
      </c>
      <c r="G2178">
        <v>1</v>
      </c>
      <c r="H2178" t="s">
        <v>2380</v>
      </c>
      <c r="I2178" s="10" t="str">
        <f>IF(B2178&lt;18.5,"Underweight",IF(B2178&lt;25,"Normalweight",IF(B2178&lt;30,"Overweight","Obesity")))</f>
        <v>Overweight</v>
      </c>
      <c r="J2178" s="10" t="str">
        <f t="shared" ref="J2178:J2241" si="33">IF(C2177&lt;5.7,"Normal",IF(C2177&lt;6.5,"Prediabetes","Diabetes"))</f>
        <v>Normal</v>
      </c>
    </row>
    <row r="2179" spans="1:10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2382</v>
      </c>
      <c r="G2179">
        <v>1</v>
      </c>
      <c r="H2179" t="s">
        <v>2380</v>
      </c>
      <c r="I2179" s="10" t="str">
        <f>IF(B2179&lt;18.5,"Underweight",IF(B2179&lt;25,"Normalweight",IF(B2179&lt;30,"Overweight","Obesity")))</f>
        <v>Overweight</v>
      </c>
      <c r="J2179" s="10" t="str">
        <f t="shared" si="33"/>
        <v>Normal</v>
      </c>
    </row>
    <row r="2180" spans="1:10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2382</v>
      </c>
      <c r="G2180">
        <v>1</v>
      </c>
      <c r="H2180" t="s">
        <v>2380</v>
      </c>
      <c r="I2180" s="10" t="str">
        <f>IF(B2180&lt;18.5,"Underweight",IF(B2180&lt;25,"Normalweight",IF(B2180&lt;30,"Overweight","Obesity")))</f>
        <v>Normalweight</v>
      </c>
      <c r="J2180" s="10" t="str">
        <f t="shared" si="33"/>
        <v>Prediabetes</v>
      </c>
    </row>
    <row r="2181" spans="1:10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2382</v>
      </c>
      <c r="G2181">
        <v>1</v>
      </c>
      <c r="H2181" t="s">
        <v>2380</v>
      </c>
      <c r="I2181" s="10" t="str">
        <f>IF(B2181&lt;18.5,"Underweight",IF(B2181&lt;25,"Normalweight",IF(B2181&lt;30,"Overweight","Obesity")))</f>
        <v>Normalweight</v>
      </c>
      <c r="J2181" s="10" t="str">
        <f>IF(C2180&lt;5.7,"Normal",IF(C2180&lt;6.5,"Prediabetes","Diabetes"))</f>
        <v>Normal</v>
      </c>
    </row>
    <row r="2182" spans="1:10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2382</v>
      </c>
      <c r="G2182">
        <v>1</v>
      </c>
      <c r="H2182" t="s">
        <v>2380</v>
      </c>
      <c r="I2182" s="10" t="str">
        <f>IF(B2182&lt;18.5,"Underweight",IF(B2182&lt;25,"Normalweight",IF(B2182&lt;30,"Overweight","Obesity")))</f>
        <v>Normalweight</v>
      </c>
      <c r="J2182" s="10" t="str">
        <f t="shared" si="33"/>
        <v>Normal</v>
      </c>
    </row>
    <row r="2183" spans="1:10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2382</v>
      </c>
      <c r="G2183">
        <v>1</v>
      </c>
      <c r="H2183" t="s">
        <v>2380</v>
      </c>
      <c r="I2183" s="10" t="str">
        <f>IF(B2183&lt;18.5,"Underweight",IF(B2183&lt;25,"Normalweight",IF(B2183&lt;30,"Overweight","Obesity")))</f>
        <v>Underweight</v>
      </c>
      <c r="J2183" s="10" t="str">
        <f t="shared" si="33"/>
        <v>Normal</v>
      </c>
    </row>
    <row r="2184" spans="1:10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2381</v>
      </c>
      <c r="F2184" t="s">
        <v>2380</v>
      </c>
      <c r="G2184">
        <v>1</v>
      </c>
      <c r="H2184" t="s">
        <v>2380</v>
      </c>
      <c r="I2184" s="10" t="str">
        <f>IF(B2184&lt;18.5,"Underweight",IF(B2184&lt;25,"Normalweight",IF(B2184&lt;30,"Overweight","Obesity")))</f>
        <v>Obesity</v>
      </c>
      <c r="J2184" s="10" t="str">
        <f t="shared" si="33"/>
        <v>Normal</v>
      </c>
    </row>
    <row r="2185" spans="1:10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2381</v>
      </c>
      <c r="F2185" t="s">
        <v>2380</v>
      </c>
      <c r="G2185">
        <v>1</v>
      </c>
      <c r="H2185" t="s">
        <v>2380</v>
      </c>
      <c r="I2185" s="10" t="str">
        <f>IF(B2185&lt;18.5,"Underweight",IF(B2185&lt;25,"Normalweight",IF(B2185&lt;30,"Overweight","Obesity")))</f>
        <v>Obesity</v>
      </c>
      <c r="J2185" s="10" t="str">
        <f t="shared" si="33"/>
        <v>Prediabetes</v>
      </c>
    </row>
    <row r="2186" spans="1:10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2381</v>
      </c>
      <c r="F2186" t="s">
        <v>2380</v>
      </c>
      <c r="G2186">
        <v>1</v>
      </c>
      <c r="H2186" t="s">
        <v>2380</v>
      </c>
      <c r="I2186" s="10" t="str">
        <f>IF(B2186&lt;18.5,"Underweight",IF(B2186&lt;25,"Normalweight",IF(B2186&lt;30,"Overweight","Obesity")))</f>
        <v>Obesity</v>
      </c>
      <c r="J2186" s="10" t="str">
        <f t="shared" si="33"/>
        <v>Normal</v>
      </c>
    </row>
    <row r="2187" spans="1:10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2381</v>
      </c>
      <c r="F2187" t="s">
        <v>2380</v>
      </c>
      <c r="G2187">
        <v>1</v>
      </c>
      <c r="H2187" t="s">
        <v>2380</v>
      </c>
      <c r="I2187" s="10" t="str">
        <f>IF(B2187&lt;18.5,"Underweight",IF(B2187&lt;25,"Normalweight",IF(B2187&lt;30,"Overweight","Obesity")))</f>
        <v>Overweight</v>
      </c>
      <c r="J2187" s="10" t="str">
        <f t="shared" si="33"/>
        <v>Normal</v>
      </c>
    </row>
    <row r="2188" spans="1:10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2381</v>
      </c>
      <c r="F2188" t="s">
        <v>2380</v>
      </c>
      <c r="G2188">
        <v>1</v>
      </c>
      <c r="H2188" t="s">
        <v>2380</v>
      </c>
      <c r="I2188" s="10" t="str">
        <f>IF(B2188&lt;18.5,"Underweight",IF(B2188&lt;25,"Normalweight",IF(B2188&lt;30,"Overweight","Obesity")))</f>
        <v>Overweight</v>
      </c>
      <c r="J2188" s="10" t="str">
        <f t="shared" si="33"/>
        <v>Normal</v>
      </c>
    </row>
    <row r="2189" spans="1:10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2381</v>
      </c>
      <c r="F2189" t="s">
        <v>2380</v>
      </c>
      <c r="G2189">
        <v>1</v>
      </c>
      <c r="H2189" t="s">
        <v>2380</v>
      </c>
      <c r="I2189" s="10" t="str">
        <f>IF(B2189&lt;18.5,"Underweight",IF(B2189&lt;25,"Normalweight",IF(B2189&lt;30,"Overweight","Obesity")))</f>
        <v>Normalweight</v>
      </c>
      <c r="J2189" s="10" t="str">
        <f t="shared" si="33"/>
        <v>Normal</v>
      </c>
    </row>
    <row r="2190" spans="1:10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2381</v>
      </c>
      <c r="F2190" t="s">
        <v>2380</v>
      </c>
      <c r="G2190">
        <v>1</v>
      </c>
      <c r="H2190" t="s">
        <v>2380</v>
      </c>
      <c r="I2190" s="10" t="str">
        <f>IF(B2190&lt;18.5,"Underweight",IF(B2190&lt;25,"Normalweight",IF(B2190&lt;30,"Overweight","Obesity")))</f>
        <v>Overweight</v>
      </c>
      <c r="J2190" s="10" t="str">
        <f t="shared" si="33"/>
        <v>Normal</v>
      </c>
    </row>
    <row r="2191" spans="1:10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2381</v>
      </c>
      <c r="F2191" t="s">
        <v>2380</v>
      </c>
      <c r="G2191">
        <v>1</v>
      </c>
      <c r="H2191" t="s">
        <v>2380</v>
      </c>
      <c r="I2191" s="10" t="str">
        <f>IF(B2191&lt;18.5,"Underweight",IF(B2191&lt;25,"Normalweight",IF(B2191&lt;30,"Overweight","Obesity")))</f>
        <v>Overweight</v>
      </c>
      <c r="J2191" s="10" t="str">
        <f>IF(C2190&lt;5.7,"Normal",IF(C2190&lt;6.5,"Prediabetes","Diabetes"))</f>
        <v>Normal</v>
      </c>
    </row>
    <row r="2192" spans="1:10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2381</v>
      </c>
      <c r="F2192" t="s">
        <v>2380</v>
      </c>
      <c r="G2192">
        <v>1</v>
      </c>
      <c r="H2192" t="s">
        <v>2380</v>
      </c>
      <c r="I2192" s="10" t="str">
        <f>IF(B2192&lt;18.5,"Underweight",IF(B2192&lt;25,"Normalweight",IF(B2192&lt;30,"Overweight","Obesity")))</f>
        <v>Normalweight</v>
      </c>
      <c r="J2192" s="10" t="str">
        <f t="shared" si="33"/>
        <v>Normal</v>
      </c>
    </row>
    <row r="2193" spans="1:10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2381</v>
      </c>
      <c r="F2193" t="s">
        <v>2380</v>
      </c>
      <c r="G2193">
        <v>1</v>
      </c>
      <c r="H2193" t="s">
        <v>2380</v>
      </c>
      <c r="I2193" s="10" t="str">
        <f>IF(B2193&lt;18.5,"Underweight",IF(B2193&lt;25,"Normalweight",IF(B2193&lt;30,"Overweight","Obesity")))</f>
        <v>Normalweight</v>
      </c>
      <c r="J2193" s="10" t="str">
        <f t="shared" si="33"/>
        <v>Normal</v>
      </c>
    </row>
    <row r="2194" spans="1:10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2381</v>
      </c>
      <c r="F2194" t="s">
        <v>2380</v>
      </c>
      <c r="G2194">
        <v>1</v>
      </c>
      <c r="H2194" t="s">
        <v>2380</v>
      </c>
      <c r="I2194" s="10" t="str">
        <f>IF(B2194&lt;18.5,"Underweight",IF(B2194&lt;25,"Normalweight",IF(B2194&lt;30,"Overweight","Obesity")))</f>
        <v>Normalweight</v>
      </c>
      <c r="J2194" s="10" t="str">
        <f t="shared" si="33"/>
        <v>Normal</v>
      </c>
    </row>
    <row r="2195" spans="1:10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2381</v>
      </c>
      <c r="F2195" t="s">
        <v>2380</v>
      </c>
      <c r="G2195">
        <v>1</v>
      </c>
      <c r="H2195" t="s">
        <v>2380</v>
      </c>
      <c r="I2195" s="10" t="str">
        <f>IF(B2195&lt;18.5,"Underweight",IF(B2195&lt;25,"Normalweight",IF(B2195&lt;30,"Overweight","Obesity")))</f>
        <v>Normalweight</v>
      </c>
      <c r="J2195" s="10" t="str">
        <f t="shared" si="33"/>
        <v>Normal</v>
      </c>
    </row>
    <row r="2196" spans="1:10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2381</v>
      </c>
      <c r="F2196" t="s">
        <v>2380</v>
      </c>
      <c r="G2196">
        <v>1</v>
      </c>
      <c r="H2196" t="s">
        <v>2380</v>
      </c>
      <c r="I2196" s="10" t="str">
        <f>IF(B2196&lt;18.5,"Underweight",IF(B2196&lt;25,"Normalweight",IF(B2196&lt;30,"Overweight","Obesity")))</f>
        <v>Underweight</v>
      </c>
      <c r="J2196" s="10" t="str">
        <f t="shared" si="33"/>
        <v>Normal</v>
      </c>
    </row>
    <row r="2197" spans="1:10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2381</v>
      </c>
      <c r="F2197" t="s">
        <v>2380</v>
      </c>
      <c r="G2197">
        <v>1</v>
      </c>
      <c r="H2197" t="s">
        <v>2380</v>
      </c>
      <c r="I2197" s="10" t="str">
        <f>IF(B2197&lt;18.5,"Underweight",IF(B2197&lt;25,"Normalweight",IF(B2197&lt;30,"Overweight","Obesity")))</f>
        <v>Obesity</v>
      </c>
      <c r="J2197" s="10" t="str">
        <f t="shared" si="33"/>
        <v>Normal</v>
      </c>
    </row>
    <row r="2198" spans="1:10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2381</v>
      </c>
      <c r="F2198" t="s">
        <v>2380</v>
      </c>
      <c r="G2198">
        <v>1</v>
      </c>
      <c r="H2198" t="s">
        <v>2380</v>
      </c>
      <c r="I2198" s="10" t="str">
        <f>IF(B2198&lt;18.5,"Underweight",IF(B2198&lt;25,"Normalweight",IF(B2198&lt;30,"Overweight","Obesity")))</f>
        <v>Obesity</v>
      </c>
      <c r="J2198" s="10" t="str">
        <f t="shared" si="33"/>
        <v>Normal</v>
      </c>
    </row>
    <row r="2199" spans="1:10" x14ac:dyDescent="0.3">
      <c r="A2199" t="s">
        <v>160</v>
      </c>
      <c r="B2199">
        <v>26.84</v>
      </c>
      <c r="C2199">
        <v>5.99</v>
      </c>
      <c r="D2199" t="s">
        <v>2381</v>
      </c>
      <c r="E2199" t="s">
        <v>2381</v>
      </c>
      <c r="F2199" t="s">
        <v>2380</v>
      </c>
      <c r="G2199">
        <v>1</v>
      </c>
      <c r="H2199" t="s">
        <v>2380</v>
      </c>
      <c r="I2199" s="10" t="str">
        <f>IF(B2199&lt;18.5,"Underweight",IF(B2199&lt;25,"Normalweight",IF(B2199&lt;30,"Overweight","Obesity")))</f>
        <v>Overweight</v>
      </c>
      <c r="J2199" s="10" t="str">
        <f t="shared" si="33"/>
        <v>Prediabetes</v>
      </c>
    </row>
    <row r="2200" spans="1:10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2382</v>
      </c>
      <c r="G2200">
        <v>1</v>
      </c>
      <c r="H2200" t="s">
        <v>2380</v>
      </c>
      <c r="I2200" s="10" t="str">
        <f>IF(B2200&lt;18.5,"Underweight",IF(B2200&lt;25,"Normalweight",IF(B2200&lt;30,"Overweight","Obesity")))</f>
        <v>Obesity</v>
      </c>
      <c r="J2200" s="10" t="str">
        <f t="shared" si="33"/>
        <v>Prediabetes</v>
      </c>
    </row>
    <row r="2201" spans="1:10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2382</v>
      </c>
      <c r="G2201">
        <v>1</v>
      </c>
      <c r="H2201" t="s">
        <v>2380</v>
      </c>
      <c r="I2201" s="10" t="str">
        <f>IF(B2201&lt;18.5,"Underweight",IF(B2201&lt;25,"Normalweight",IF(B2201&lt;30,"Overweight","Obesity")))</f>
        <v>Obesity</v>
      </c>
      <c r="J2201" s="10" t="str">
        <f>IF(C2200&lt;5.7,"Normal",IF(C2200&lt;6.5,"Prediabetes","Diabetes"))</f>
        <v>Normal</v>
      </c>
    </row>
    <row r="2202" spans="1:10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2382</v>
      </c>
      <c r="G2202">
        <v>1</v>
      </c>
      <c r="H2202" t="s">
        <v>2380</v>
      </c>
      <c r="I2202" s="10" t="str">
        <f>IF(B2202&lt;18.5,"Underweight",IF(B2202&lt;25,"Normalweight",IF(B2202&lt;30,"Overweight","Obesity")))</f>
        <v>Obesity</v>
      </c>
      <c r="J2202" s="10" t="str">
        <f>IF(C2201&lt;5.7,"Normal",IF(C2201&lt;6.5,"Prediabetes","Diabetes"))</f>
        <v>Normal</v>
      </c>
    </row>
    <row r="2203" spans="1:10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2382</v>
      </c>
      <c r="G2203">
        <v>1</v>
      </c>
      <c r="H2203" t="s">
        <v>2380</v>
      </c>
      <c r="I2203" s="10" t="str">
        <f>IF(B2203&lt;18.5,"Underweight",IF(B2203&lt;25,"Normalweight",IF(B2203&lt;30,"Overweight","Obesity")))</f>
        <v>Overweight</v>
      </c>
      <c r="J2203" s="10" t="str">
        <f>IF(C2202&lt;5.7,"Normal",IF(C2202&lt;6.5,"Prediabetes","Diabetes"))</f>
        <v>Normal</v>
      </c>
    </row>
    <row r="2204" spans="1:10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2381</v>
      </c>
      <c r="F2204" t="s">
        <v>2380</v>
      </c>
      <c r="G2204">
        <v>1</v>
      </c>
      <c r="H2204" t="s">
        <v>2380</v>
      </c>
      <c r="I2204" s="10" t="str">
        <f>IF(B2204&lt;18.5,"Underweight",IF(B2204&lt;25,"Normalweight",IF(B2204&lt;30,"Overweight","Obesity")))</f>
        <v>Obesity</v>
      </c>
      <c r="J2204" s="10" t="str">
        <f>IF(C2203&lt;5.7,"Normal",IF(C2203&lt;6.5,"Prediabetes","Diabetes"))</f>
        <v>Normal</v>
      </c>
    </row>
    <row r="2205" spans="1:10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2381</v>
      </c>
      <c r="F2205" t="s">
        <v>2380</v>
      </c>
      <c r="G2205">
        <v>1</v>
      </c>
      <c r="H2205" t="s">
        <v>2380</v>
      </c>
      <c r="I2205" s="10" t="str">
        <f>IF(B2205&lt;18.5,"Underweight",IF(B2205&lt;25,"Normalweight",IF(B2205&lt;30,"Overweight","Obesity")))</f>
        <v>Obesity</v>
      </c>
      <c r="J2205" s="10" t="str">
        <f>IF(C2204&lt;5.7,"Normal",IF(C2204&lt;6.5,"Prediabetes","Diabetes"))</f>
        <v>Normal</v>
      </c>
    </row>
    <row r="2206" spans="1:10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2381</v>
      </c>
      <c r="F2206" t="s">
        <v>2380</v>
      </c>
      <c r="G2206">
        <v>1</v>
      </c>
      <c r="H2206" t="s">
        <v>2380</v>
      </c>
      <c r="I2206" s="10" t="str">
        <f>IF(B2206&lt;18.5,"Underweight",IF(B2206&lt;25,"Normalweight",IF(B2206&lt;30,"Overweight","Obesity")))</f>
        <v>Obesity</v>
      </c>
      <c r="J2206" s="10" t="str">
        <f>IF(C2205&lt;5.7,"Normal",IF(C2205&lt;6.5,"Prediabetes","Diabetes"))</f>
        <v>Prediabetes</v>
      </c>
    </row>
    <row r="2207" spans="1:10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2382</v>
      </c>
      <c r="G2207">
        <v>1</v>
      </c>
      <c r="H2207" t="s">
        <v>2380</v>
      </c>
      <c r="I2207" s="10" t="str">
        <f>IF(B2207&lt;18.5,"Underweight",IF(B2207&lt;25,"Normalweight",IF(B2207&lt;30,"Overweight","Obesity")))</f>
        <v>Overweight</v>
      </c>
      <c r="J2207" s="10" t="str">
        <f>IF(C2206&lt;5.7,"Normal",IF(C2206&lt;6.5,"Prediabetes","Diabetes"))</f>
        <v>Prediabetes</v>
      </c>
    </row>
    <row r="2208" spans="1:10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2382</v>
      </c>
      <c r="G2208">
        <v>1</v>
      </c>
      <c r="H2208" t="s">
        <v>2380</v>
      </c>
      <c r="I2208" s="10" t="str">
        <f>IF(B2208&lt;18.5,"Underweight",IF(B2208&lt;25,"Normalweight",IF(B2208&lt;30,"Overweight","Obesity")))</f>
        <v>Overweight</v>
      </c>
      <c r="J2208" s="10" t="str">
        <f>IF(C2207&lt;5.7,"Normal",IF(C2207&lt;6.5,"Prediabetes","Diabetes"))</f>
        <v>Normal</v>
      </c>
    </row>
    <row r="2209" spans="1:10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2381</v>
      </c>
      <c r="F2209" t="s">
        <v>2380</v>
      </c>
      <c r="G2209">
        <v>1</v>
      </c>
      <c r="H2209" t="s">
        <v>2380</v>
      </c>
      <c r="I2209" s="10" t="str">
        <f>IF(B2209&lt;18.5,"Underweight",IF(B2209&lt;25,"Normalweight",IF(B2209&lt;30,"Overweight","Obesity")))</f>
        <v>Obesity</v>
      </c>
      <c r="J2209" s="10" t="str">
        <f>IF(C2208&lt;5.7,"Normal",IF(C2208&lt;6.5,"Prediabetes","Diabetes"))</f>
        <v>Prediabetes</v>
      </c>
    </row>
    <row r="2210" spans="1:10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2381</v>
      </c>
      <c r="F2210" t="s">
        <v>2380</v>
      </c>
      <c r="G2210">
        <v>1</v>
      </c>
      <c r="H2210" t="s">
        <v>2380</v>
      </c>
      <c r="I2210" s="10" t="str">
        <f>IF(B2210&lt;18.5,"Underweight",IF(B2210&lt;25,"Normalweight",IF(B2210&lt;30,"Overweight","Obesity")))</f>
        <v>Obesity</v>
      </c>
      <c r="J2210" s="10" t="str">
        <f>IF(C2209&lt;5.7,"Normal",IF(C2209&lt;6.5,"Prediabetes","Diabetes"))</f>
        <v>Normal</v>
      </c>
    </row>
    <row r="2211" spans="1:10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2381</v>
      </c>
      <c r="F2211" t="s">
        <v>2380</v>
      </c>
      <c r="G2211">
        <v>1</v>
      </c>
      <c r="H2211" t="s">
        <v>2380</v>
      </c>
      <c r="I2211" s="10" t="str">
        <f>IF(B2211&lt;18.5,"Underweight",IF(B2211&lt;25,"Normalweight",IF(B2211&lt;30,"Overweight","Obesity")))</f>
        <v>Obesity</v>
      </c>
      <c r="J2211" s="10" t="str">
        <f>IF(C2210&lt;5.7,"Normal",IF(C2210&lt;6.5,"Prediabetes","Diabetes"))</f>
        <v>Normal</v>
      </c>
    </row>
    <row r="2212" spans="1:10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2382</v>
      </c>
      <c r="G2212">
        <v>1</v>
      </c>
      <c r="H2212" t="s">
        <v>2380</v>
      </c>
      <c r="I2212" s="10" t="str">
        <f>IF(B2212&lt;18.5,"Underweight",IF(B2212&lt;25,"Normalweight",IF(B2212&lt;30,"Overweight","Obesity")))</f>
        <v>Normalweight</v>
      </c>
      <c r="J2212" s="10" t="str">
        <f t="shared" si="33"/>
        <v>Normal</v>
      </c>
    </row>
    <row r="2213" spans="1:10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2382</v>
      </c>
      <c r="G2213">
        <v>1</v>
      </c>
      <c r="H2213" t="s">
        <v>2380</v>
      </c>
      <c r="I2213" s="10" t="str">
        <f>IF(B2213&lt;18.5,"Underweight",IF(B2213&lt;25,"Normalweight",IF(B2213&lt;30,"Overweight","Obesity")))</f>
        <v>Normalweight</v>
      </c>
      <c r="J2213" s="10" t="str">
        <f t="shared" si="33"/>
        <v>Normal</v>
      </c>
    </row>
    <row r="2214" spans="1:10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2382</v>
      </c>
      <c r="G2214">
        <v>1</v>
      </c>
      <c r="H2214" t="s">
        <v>2380</v>
      </c>
      <c r="I2214" s="10" t="str">
        <f>IF(B2214&lt;18.5,"Underweight",IF(B2214&lt;25,"Normalweight",IF(B2214&lt;30,"Overweight","Obesity")))</f>
        <v>Normalweight</v>
      </c>
      <c r="J2214" s="10" t="str">
        <f t="shared" si="33"/>
        <v>Prediabetes</v>
      </c>
    </row>
    <row r="2215" spans="1:10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2381</v>
      </c>
      <c r="F2215" t="s">
        <v>2380</v>
      </c>
      <c r="G2215">
        <v>1</v>
      </c>
      <c r="H2215" t="s">
        <v>2380</v>
      </c>
      <c r="I2215" s="10" t="str">
        <f>IF(B2215&lt;18.5,"Underweight",IF(B2215&lt;25,"Normalweight",IF(B2215&lt;30,"Overweight","Obesity")))</f>
        <v>Obesity</v>
      </c>
      <c r="J2215" s="10" t="str">
        <f t="shared" si="33"/>
        <v>Normal</v>
      </c>
    </row>
    <row r="2216" spans="1:10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2381</v>
      </c>
      <c r="F2216" t="s">
        <v>2380</v>
      </c>
      <c r="G2216">
        <v>1</v>
      </c>
      <c r="H2216" t="s">
        <v>2380</v>
      </c>
      <c r="I2216" s="10" t="str">
        <f>IF(B2216&lt;18.5,"Underweight",IF(B2216&lt;25,"Normalweight",IF(B2216&lt;30,"Overweight","Obesity")))</f>
        <v>Obesity</v>
      </c>
      <c r="J2216" s="10" t="str">
        <f t="shared" si="33"/>
        <v>Normal</v>
      </c>
    </row>
    <row r="2217" spans="1:10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2382</v>
      </c>
      <c r="G2217">
        <v>1</v>
      </c>
      <c r="H2217" t="s">
        <v>2380</v>
      </c>
      <c r="I2217" s="10" t="str">
        <f>IF(B2217&lt;18.5,"Underweight",IF(B2217&lt;25,"Normalweight",IF(B2217&lt;30,"Overweight","Obesity")))</f>
        <v>Underweight</v>
      </c>
      <c r="J2217" s="10" t="str">
        <f t="shared" si="33"/>
        <v>Prediabetes</v>
      </c>
    </row>
    <row r="2218" spans="1:10" x14ac:dyDescent="0.3">
      <c r="A2218" t="s">
        <v>141</v>
      </c>
      <c r="B2218">
        <v>22.57</v>
      </c>
      <c r="C2218">
        <v>5.8</v>
      </c>
      <c r="D2218" t="s">
        <v>2381</v>
      </c>
      <c r="E2218" t="s">
        <v>2380</v>
      </c>
      <c r="F2218" t="s">
        <v>2380</v>
      </c>
      <c r="G2218">
        <v>1</v>
      </c>
      <c r="H2218" t="s">
        <v>2380</v>
      </c>
      <c r="I2218" s="10" t="str">
        <f>IF(B2218&lt;18.5,"Underweight",IF(B2218&lt;25,"Normalweight",IF(B2218&lt;30,"Overweight","Obesity")))</f>
        <v>Normalweight</v>
      </c>
      <c r="J2218" s="10" t="str">
        <f t="shared" si="33"/>
        <v>Normal</v>
      </c>
    </row>
    <row r="2219" spans="1:10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2381</v>
      </c>
      <c r="F2219" t="s">
        <v>2380</v>
      </c>
      <c r="G2219">
        <v>1</v>
      </c>
      <c r="H2219" t="s">
        <v>2380</v>
      </c>
      <c r="I2219" s="10" t="str">
        <f>IF(B2219&lt;18.5,"Underweight",IF(B2219&lt;25,"Normalweight",IF(B2219&lt;30,"Overweight","Obesity")))</f>
        <v>Overweight</v>
      </c>
      <c r="J2219" s="10" t="str">
        <f t="shared" si="33"/>
        <v>Prediabetes</v>
      </c>
    </row>
    <row r="2220" spans="1:10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2381</v>
      </c>
      <c r="F2220" t="s">
        <v>2380</v>
      </c>
      <c r="G2220">
        <v>1</v>
      </c>
      <c r="H2220" t="s">
        <v>2380</v>
      </c>
      <c r="I2220" s="10" t="str">
        <f>IF(B2220&lt;18.5,"Underweight",IF(B2220&lt;25,"Normalweight",IF(B2220&lt;30,"Overweight","Obesity")))</f>
        <v>Normalweight</v>
      </c>
      <c r="J2220" s="10" t="str">
        <f t="shared" si="33"/>
        <v>Normal</v>
      </c>
    </row>
    <row r="2221" spans="1:10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  <c r="I2221" s="10" t="str">
        <f>IF(B2221&lt;18.5,"Underweight",IF(B2221&lt;25,"Normalweight",IF(B2221&lt;30,"Overweight","Obesity")))</f>
        <v>Normalweight</v>
      </c>
      <c r="J2221" s="10" t="str">
        <f>IF(C2220&lt;5.7,"Normal",IF(C2220&lt;6.5,"Prediabetes","Diabetes"))</f>
        <v>Prediabetes</v>
      </c>
    </row>
    <row r="2222" spans="1:10" x14ac:dyDescent="0.3">
      <c r="A2222" t="s">
        <v>137</v>
      </c>
      <c r="B2222">
        <v>36.85</v>
      </c>
      <c r="C2222">
        <v>4.3600000000000003</v>
      </c>
      <c r="D2222" t="s">
        <v>2381</v>
      </c>
      <c r="E2222" t="s">
        <v>2380</v>
      </c>
      <c r="F2222" t="s">
        <v>2380</v>
      </c>
      <c r="G2222">
        <v>0</v>
      </c>
      <c r="H2222" t="s">
        <v>2380</v>
      </c>
      <c r="I2222" s="10" t="str">
        <f>IF(B2222&lt;18.5,"Underweight",IF(B2222&lt;25,"Normalweight",IF(B2222&lt;30,"Overweight","Obesity")))</f>
        <v>Obesity</v>
      </c>
      <c r="J2222" s="10" t="str">
        <f t="shared" si="33"/>
        <v>Normal</v>
      </c>
    </row>
    <row r="2223" spans="1:10" x14ac:dyDescent="0.3">
      <c r="A2223" t="s">
        <v>136</v>
      </c>
      <c r="B2223">
        <v>35.53</v>
      </c>
      <c r="C2223">
        <v>4.55</v>
      </c>
      <c r="D2223" t="s">
        <v>2381</v>
      </c>
      <c r="E2223" t="s">
        <v>2380</v>
      </c>
      <c r="F2223" t="s">
        <v>2380</v>
      </c>
      <c r="G2223">
        <v>0</v>
      </c>
      <c r="H2223" t="s">
        <v>2380</v>
      </c>
      <c r="I2223" s="10" t="str">
        <f>IF(B2223&lt;18.5,"Underweight",IF(B2223&lt;25,"Normalweight",IF(B2223&lt;30,"Overweight","Obesity")))</f>
        <v>Obesity</v>
      </c>
      <c r="J2223" s="10" t="str">
        <f t="shared" si="33"/>
        <v>Normal</v>
      </c>
    </row>
    <row r="2224" spans="1:10" x14ac:dyDescent="0.3">
      <c r="A2224" t="s">
        <v>135</v>
      </c>
      <c r="B2224">
        <v>31.1</v>
      </c>
      <c r="C2224">
        <v>4.37</v>
      </c>
      <c r="D2224" t="s">
        <v>2381</v>
      </c>
      <c r="E2224" t="s">
        <v>2380</v>
      </c>
      <c r="F2224" t="s">
        <v>2380</v>
      </c>
      <c r="G2224">
        <v>0</v>
      </c>
      <c r="H2224" t="s">
        <v>2380</v>
      </c>
      <c r="I2224" s="10" t="str">
        <f>IF(B2224&lt;18.5,"Underweight",IF(B2224&lt;25,"Normalweight",IF(B2224&lt;30,"Overweight","Obesity")))</f>
        <v>Obesity</v>
      </c>
      <c r="J2224" s="10" t="str">
        <f t="shared" si="33"/>
        <v>Normal</v>
      </c>
    </row>
    <row r="2225" spans="1:10" x14ac:dyDescent="0.3">
      <c r="A2225" t="s">
        <v>134</v>
      </c>
      <c r="B2225">
        <v>23.21</v>
      </c>
      <c r="C2225">
        <v>5.24</v>
      </c>
      <c r="D2225" t="s">
        <v>2381</v>
      </c>
      <c r="E2225" t="s">
        <v>2380</v>
      </c>
      <c r="F2225" t="s">
        <v>2380</v>
      </c>
      <c r="G2225">
        <v>0</v>
      </c>
      <c r="H2225" t="s">
        <v>2380</v>
      </c>
      <c r="I2225" s="10" t="str">
        <f>IF(B2225&lt;18.5,"Underweight",IF(B2225&lt;25,"Normalweight",IF(B2225&lt;30,"Overweight","Obesity")))</f>
        <v>Normalweight</v>
      </c>
      <c r="J2225" s="10" t="str">
        <f t="shared" si="33"/>
        <v>Normal</v>
      </c>
    </row>
    <row r="2226" spans="1:10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  <c r="I2226" s="10" t="str">
        <f>IF(B2226&lt;18.5,"Underweight",IF(B2226&lt;25,"Normalweight",IF(B2226&lt;30,"Overweight","Obesity")))</f>
        <v>Underweight</v>
      </c>
      <c r="J2226" s="10" t="str">
        <f t="shared" si="33"/>
        <v>Normal</v>
      </c>
    </row>
    <row r="2227" spans="1:10" x14ac:dyDescent="0.3">
      <c r="A2227" t="s">
        <v>132</v>
      </c>
      <c r="B2227">
        <v>15.92</v>
      </c>
      <c r="C2227">
        <v>4.76</v>
      </c>
      <c r="D2227" t="s">
        <v>2381</v>
      </c>
      <c r="E2227" t="s">
        <v>2380</v>
      </c>
      <c r="F2227" t="s">
        <v>2380</v>
      </c>
      <c r="G2227">
        <v>1</v>
      </c>
      <c r="H2227" t="s">
        <v>2380</v>
      </c>
      <c r="I2227" s="10" t="str">
        <f>IF(B2227&lt;18.5,"Underweight",IF(B2227&lt;25,"Normalweight",IF(B2227&lt;30,"Overweight","Obesity")))</f>
        <v>Underweight</v>
      </c>
      <c r="J2227" s="10" t="str">
        <f t="shared" si="33"/>
        <v>Prediabetes</v>
      </c>
    </row>
    <row r="2228" spans="1:10" x14ac:dyDescent="0.3">
      <c r="A2228" t="s">
        <v>131</v>
      </c>
      <c r="B2228">
        <v>15.17</v>
      </c>
      <c r="C2228">
        <v>4.3</v>
      </c>
      <c r="D2228" t="s">
        <v>2381</v>
      </c>
      <c r="E2228" t="s">
        <v>2380</v>
      </c>
      <c r="F2228" t="s">
        <v>2382</v>
      </c>
      <c r="G2228">
        <v>1</v>
      </c>
      <c r="H2228" t="s">
        <v>2380</v>
      </c>
      <c r="I2228" s="10" t="str">
        <f>IF(B2228&lt;18.5,"Underweight",IF(B2228&lt;25,"Normalweight",IF(B2228&lt;30,"Overweight","Obesity")))</f>
        <v>Underweight</v>
      </c>
      <c r="J2228" s="10" t="str">
        <f t="shared" si="33"/>
        <v>Normal</v>
      </c>
    </row>
    <row r="2229" spans="1:10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  <c r="I2229" s="10" t="str">
        <f>IF(B2229&lt;18.5,"Underweight",IF(B2229&lt;25,"Normalweight",IF(B2229&lt;30,"Overweight","Obesity")))</f>
        <v>Underweight</v>
      </c>
      <c r="J2229" s="10" t="str">
        <f t="shared" si="33"/>
        <v>Normal</v>
      </c>
    </row>
    <row r="2230" spans="1:10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2382</v>
      </c>
      <c r="G2230">
        <v>1</v>
      </c>
      <c r="H2230" t="s">
        <v>2380</v>
      </c>
      <c r="I2230" s="10" t="str">
        <f>IF(B2230&lt;18.5,"Underweight",IF(B2230&lt;25,"Normalweight",IF(B2230&lt;30,"Overweight","Obesity")))</f>
        <v>Normalweight</v>
      </c>
      <c r="J2230" s="10" t="str">
        <f t="shared" si="33"/>
        <v>Normal</v>
      </c>
    </row>
    <row r="2231" spans="1:10" x14ac:dyDescent="0.3">
      <c r="A2231" t="s">
        <v>128</v>
      </c>
      <c r="B2231">
        <v>17.34</v>
      </c>
      <c r="C2231">
        <v>6.29</v>
      </c>
      <c r="D2231" t="s">
        <v>2381</v>
      </c>
      <c r="E2231" t="s">
        <v>2380</v>
      </c>
      <c r="F2231" t="s">
        <v>2382</v>
      </c>
      <c r="G2231">
        <v>1</v>
      </c>
      <c r="H2231" t="s">
        <v>2380</v>
      </c>
      <c r="I2231" s="10" t="str">
        <f>IF(B2231&lt;18.5,"Underweight",IF(B2231&lt;25,"Normalweight",IF(B2231&lt;30,"Overweight","Obesity")))</f>
        <v>Underweight</v>
      </c>
      <c r="J2231" s="10" t="str">
        <f>IF(C2230&lt;5.7,"Normal",IF(C2230&lt;6.5,"Prediabetes","Diabetes"))</f>
        <v>Normal</v>
      </c>
    </row>
    <row r="2232" spans="1:10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2381</v>
      </c>
      <c r="F2232" t="s">
        <v>2380</v>
      </c>
      <c r="G2232">
        <v>1</v>
      </c>
      <c r="H2232" t="s">
        <v>2380</v>
      </c>
      <c r="I2232" s="10" t="str">
        <f>IF(B2232&lt;18.5,"Underweight",IF(B2232&lt;25,"Normalweight",IF(B2232&lt;30,"Overweight","Obesity")))</f>
        <v>Underweight</v>
      </c>
      <c r="J2232" s="10" t="str">
        <f t="shared" si="33"/>
        <v>Prediabetes</v>
      </c>
    </row>
    <row r="2233" spans="1:10" x14ac:dyDescent="0.3">
      <c r="A2233" t="s">
        <v>126</v>
      </c>
      <c r="B2233">
        <v>16.670000000000002</v>
      </c>
      <c r="C2233">
        <v>4.7</v>
      </c>
      <c r="D2233" t="s">
        <v>2381</v>
      </c>
      <c r="E2233" t="s">
        <v>2380</v>
      </c>
      <c r="F2233" t="s">
        <v>2382</v>
      </c>
      <c r="G2233">
        <v>1</v>
      </c>
      <c r="H2233" t="s">
        <v>2380</v>
      </c>
      <c r="I2233" s="10" t="str">
        <f>IF(B2233&lt;18.5,"Underweight",IF(B2233&lt;25,"Normalweight",IF(B2233&lt;30,"Overweight","Obesity")))</f>
        <v>Underweight</v>
      </c>
      <c r="J2233" s="10" t="str">
        <f t="shared" si="33"/>
        <v>Normal</v>
      </c>
    </row>
    <row r="2234" spans="1:10" x14ac:dyDescent="0.3">
      <c r="A2234" t="s">
        <v>125</v>
      </c>
      <c r="B2234">
        <v>20.58</v>
      </c>
      <c r="C2234">
        <v>5.64</v>
      </c>
      <c r="D2234" t="s">
        <v>2381</v>
      </c>
      <c r="E2234" t="s">
        <v>2380</v>
      </c>
      <c r="F2234" t="s">
        <v>2380</v>
      </c>
      <c r="G2234">
        <v>0</v>
      </c>
      <c r="H2234" t="s">
        <v>2380</v>
      </c>
      <c r="I2234" s="10" t="str">
        <f>IF(B2234&lt;18.5,"Underweight",IF(B2234&lt;25,"Normalweight",IF(B2234&lt;30,"Overweight","Obesity")))</f>
        <v>Normalweight</v>
      </c>
      <c r="J2234" s="10" t="str">
        <f t="shared" si="33"/>
        <v>Normal</v>
      </c>
    </row>
    <row r="2235" spans="1:10" x14ac:dyDescent="0.3">
      <c r="A2235" t="s">
        <v>124</v>
      </c>
      <c r="B2235">
        <v>16.5</v>
      </c>
      <c r="C2235">
        <v>4.1100000000000003</v>
      </c>
      <c r="D2235" t="s">
        <v>2381</v>
      </c>
      <c r="E2235" t="s">
        <v>2380</v>
      </c>
      <c r="F2235" t="s">
        <v>2380</v>
      </c>
      <c r="G2235">
        <v>0</v>
      </c>
      <c r="H2235" t="s">
        <v>2380</v>
      </c>
      <c r="I2235" s="10" t="str">
        <f>IF(B2235&lt;18.5,"Underweight",IF(B2235&lt;25,"Normalweight",IF(B2235&lt;30,"Overweight","Obesity")))</f>
        <v>Underweight</v>
      </c>
      <c r="J2235" s="10" t="str">
        <f t="shared" si="33"/>
        <v>Normal</v>
      </c>
    </row>
    <row r="2236" spans="1:10" x14ac:dyDescent="0.3">
      <c r="A2236" t="s">
        <v>123</v>
      </c>
      <c r="B2236">
        <v>15.41</v>
      </c>
      <c r="C2236">
        <v>5.43</v>
      </c>
      <c r="D2236" t="s">
        <v>2381</v>
      </c>
      <c r="E2236" t="s">
        <v>2380</v>
      </c>
      <c r="F2236" t="s">
        <v>2382</v>
      </c>
      <c r="G2236">
        <v>1</v>
      </c>
      <c r="H2236" t="s">
        <v>2380</v>
      </c>
      <c r="I2236" s="10" t="str">
        <f>IF(B2236&lt;18.5,"Underweight",IF(B2236&lt;25,"Normalweight",IF(B2236&lt;30,"Overweight","Obesity")))</f>
        <v>Underweight</v>
      </c>
      <c r="J2236" s="10" t="str">
        <f t="shared" si="33"/>
        <v>Normal</v>
      </c>
    </row>
    <row r="2237" spans="1:10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  <c r="I2237" s="10" t="str">
        <f>IF(B2237&lt;18.5,"Underweight",IF(B2237&lt;25,"Normalweight",IF(B2237&lt;30,"Overweight","Obesity")))</f>
        <v>Normalweight</v>
      </c>
      <c r="J2237" s="10" t="str">
        <f t="shared" si="33"/>
        <v>Normal</v>
      </c>
    </row>
    <row r="2238" spans="1:10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>
        <v>0</v>
      </c>
      <c r="H2238" t="s">
        <v>2380</v>
      </c>
      <c r="I2238" s="10" t="str">
        <f>IF(B2238&lt;18.5,"Underweight",IF(B2238&lt;25,"Normalweight",IF(B2238&lt;30,"Overweight","Obesity")))</f>
        <v>Obesity</v>
      </c>
      <c r="J2238" s="10" t="str">
        <f t="shared" si="33"/>
        <v>Normal</v>
      </c>
    </row>
    <row r="2239" spans="1:10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>
        <v>0</v>
      </c>
      <c r="H2239" t="s">
        <v>2380</v>
      </c>
      <c r="I2239" s="10" t="str">
        <f>IF(B2239&lt;18.5,"Underweight",IF(B2239&lt;25,"Normalweight",IF(B2239&lt;30,"Overweight","Obesity")))</f>
        <v>Normalweight</v>
      </c>
      <c r="J2239" s="10" t="str">
        <f t="shared" si="33"/>
        <v>Diabetes</v>
      </c>
    </row>
    <row r="2240" spans="1:10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>
        <v>0</v>
      </c>
      <c r="H2240" t="s">
        <v>2380</v>
      </c>
      <c r="I2240" s="10" t="str">
        <f>IF(B2240&lt;18.5,"Underweight",IF(B2240&lt;25,"Normalweight",IF(B2240&lt;30,"Overweight","Obesity")))</f>
        <v>Normalweight</v>
      </c>
      <c r="J2240" s="10" t="str">
        <f t="shared" si="33"/>
        <v>Diabetes</v>
      </c>
    </row>
    <row r="2241" spans="1:10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>
        <v>0</v>
      </c>
      <c r="H2241" t="s">
        <v>2380</v>
      </c>
      <c r="I2241" s="10" t="str">
        <f>IF(B2241&lt;18.5,"Underweight",IF(B2241&lt;25,"Normalweight",IF(B2241&lt;30,"Overweight","Obesity")))</f>
        <v>Underweight</v>
      </c>
      <c r="J2241" s="10" t="str">
        <f>IF(C2240&lt;5.7,"Normal",IF(C2240&lt;6.5,"Prediabetes","Diabetes"))</f>
        <v>Prediabetes</v>
      </c>
    </row>
    <row r="2242" spans="1:10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  <c r="I2242" s="10" t="str">
        <f>IF(B2242&lt;18.5,"Underweight",IF(B2242&lt;25,"Normalweight",IF(B2242&lt;30,"Overweight","Obesity")))</f>
        <v>Normalweight</v>
      </c>
      <c r="J2242" s="10" t="str">
        <f t="shared" ref="J2242:J2305" si="34">IF(C2241&lt;5.7,"Normal",IF(C2241&lt;6.5,"Prediabetes","Diabetes"))</f>
        <v>Diabetes</v>
      </c>
    </row>
    <row r="2243" spans="1:10" x14ac:dyDescent="0.3">
      <c r="A2243" t="s">
        <v>116</v>
      </c>
      <c r="B2243">
        <v>21.26</v>
      </c>
      <c r="C2243">
        <v>5.65</v>
      </c>
      <c r="D2243" t="s">
        <v>2381</v>
      </c>
      <c r="E2243" t="s">
        <v>2380</v>
      </c>
      <c r="F2243" t="s">
        <v>2382</v>
      </c>
      <c r="G2243">
        <v>1</v>
      </c>
      <c r="H2243" t="s">
        <v>2380</v>
      </c>
      <c r="I2243" s="10" t="str">
        <f>IF(B2243&lt;18.5,"Underweight",IF(B2243&lt;25,"Normalweight",IF(B2243&lt;30,"Overweight","Obesity")))</f>
        <v>Normalweight</v>
      </c>
      <c r="J2243" s="10" t="str">
        <f t="shared" si="34"/>
        <v>Normal</v>
      </c>
    </row>
    <row r="2244" spans="1:10" x14ac:dyDescent="0.3">
      <c r="A2244" t="s">
        <v>115</v>
      </c>
      <c r="B2244">
        <v>15.6</v>
      </c>
      <c r="C2244">
        <v>4.12</v>
      </c>
      <c r="D2244" t="s">
        <v>2381</v>
      </c>
      <c r="E2244" t="s">
        <v>2380</v>
      </c>
      <c r="F2244" t="s">
        <v>2380</v>
      </c>
      <c r="G2244">
        <v>1</v>
      </c>
      <c r="H2244" t="s">
        <v>2380</v>
      </c>
      <c r="I2244" s="10" t="str">
        <f>IF(B2244&lt;18.5,"Underweight",IF(B2244&lt;25,"Normalweight",IF(B2244&lt;30,"Overweight","Obesity")))</f>
        <v>Underweight</v>
      </c>
      <c r="J2244" s="10" t="str">
        <f t="shared" si="34"/>
        <v>Normal</v>
      </c>
    </row>
    <row r="2245" spans="1:10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  <c r="I2245" s="10" t="str">
        <f>IF(B2245&lt;18.5,"Underweight",IF(B2245&lt;25,"Normalweight",IF(B2245&lt;30,"Overweight","Obesity")))</f>
        <v>Normalweight</v>
      </c>
      <c r="J2245" s="10" t="str">
        <f t="shared" si="34"/>
        <v>Normal</v>
      </c>
    </row>
    <row r="2246" spans="1:10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>
        <v>0</v>
      </c>
      <c r="H2246" t="s">
        <v>2380</v>
      </c>
      <c r="I2246" s="10" t="str">
        <f>IF(B2246&lt;18.5,"Underweight",IF(B2246&lt;25,"Normalweight",IF(B2246&lt;30,"Overweight","Obesity")))</f>
        <v>Normalweight</v>
      </c>
      <c r="J2246" s="10" t="str">
        <f t="shared" si="34"/>
        <v>Prediabetes</v>
      </c>
    </row>
    <row r="2247" spans="1:10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>
        <v>0</v>
      </c>
      <c r="H2247" t="s">
        <v>2380</v>
      </c>
      <c r="I2247" s="10" t="str">
        <f>IF(B2247&lt;18.5,"Underweight",IF(B2247&lt;25,"Normalweight",IF(B2247&lt;30,"Overweight","Obesity")))</f>
        <v>Normalweight</v>
      </c>
      <c r="J2247" s="10" t="str">
        <f t="shared" si="34"/>
        <v>Normal</v>
      </c>
    </row>
    <row r="2248" spans="1:10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>
        <v>0</v>
      </c>
      <c r="H2248" t="s">
        <v>2380</v>
      </c>
      <c r="I2248" s="10" t="str">
        <f>IF(B2248&lt;18.5,"Underweight",IF(B2248&lt;25,"Normalweight",IF(B2248&lt;30,"Overweight","Obesity")))</f>
        <v>Normalweight</v>
      </c>
      <c r="J2248" s="10" t="str">
        <f t="shared" si="34"/>
        <v>Diabetes</v>
      </c>
    </row>
    <row r="2249" spans="1:10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>
        <v>0</v>
      </c>
      <c r="H2249" t="s">
        <v>2380</v>
      </c>
      <c r="I2249" s="10" t="str">
        <f>IF(B2249&lt;18.5,"Underweight",IF(B2249&lt;25,"Normalweight",IF(B2249&lt;30,"Overweight","Obesity")))</f>
        <v>Underweight</v>
      </c>
      <c r="J2249" s="10" t="str">
        <f t="shared" si="34"/>
        <v>Normal</v>
      </c>
    </row>
    <row r="2250" spans="1:10" x14ac:dyDescent="0.3">
      <c r="A2250" t="s">
        <v>109</v>
      </c>
      <c r="B2250">
        <v>15.12</v>
      </c>
      <c r="C2250">
        <v>4.03</v>
      </c>
      <c r="D2250" t="s">
        <v>2381</v>
      </c>
      <c r="E2250" t="s">
        <v>2380</v>
      </c>
      <c r="F2250" t="s">
        <v>2380</v>
      </c>
      <c r="G2250">
        <v>0</v>
      </c>
      <c r="H2250" t="s">
        <v>2380</v>
      </c>
      <c r="I2250" s="10" t="str">
        <f>IF(B2250&lt;18.5,"Underweight",IF(B2250&lt;25,"Normalweight",IF(B2250&lt;30,"Overweight","Obesity")))</f>
        <v>Underweight</v>
      </c>
      <c r="J2250" s="10" t="str">
        <f t="shared" si="34"/>
        <v>Diabetes</v>
      </c>
    </row>
    <row r="2251" spans="1:10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  <c r="I2251" s="10" t="str">
        <f>IF(B2251&lt;18.5,"Underweight",IF(B2251&lt;25,"Normalweight",IF(B2251&lt;30,"Overweight","Obesity")))</f>
        <v>Normalweight</v>
      </c>
      <c r="J2251" s="10" t="str">
        <f>IF(C2250&lt;5.7,"Normal",IF(C2250&lt;6.5,"Prediabetes","Diabetes"))</f>
        <v>Normal</v>
      </c>
    </row>
    <row r="2252" spans="1:10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2381</v>
      </c>
      <c r="F2252" t="s">
        <v>2380</v>
      </c>
      <c r="G2252">
        <v>1</v>
      </c>
      <c r="H2252" t="s">
        <v>2380</v>
      </c>
      <c r="I2252" s="10" t="str">
        <f>IF(B2252&lt;18.5,"Underweight",IF(B2252&lt;25,"Normalweight",IF(B2252&lt;30,"Overweight","Obesity")))</f>
        <v>Underweight</v>
      </c>
      <c r="J2252" s="10" t="str">
        <f t="shared" si="34"/>
        <v>Normal</v>
      </c>
    </row>
    <row r="2253" spans="1:10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2381</v>
      </c>
      <c r="F2253" t="s">
        <v>2380</v>
      </c>
      <c r="G2253">
        <v>1</v>
      </c>
      <c r="H2253" t="s">
        <v>2380</v>
      </c>
      <c r="I2253" s="10" t="str">
        <f>IF(B2253&lt;18.5,"Underweight",IF(B2253&lt;25,"Normalweight",IF(B2253&lt;30,"Overweight","Obesity")))</f>
        <v>Normalweight</v>
      </c>
      <c r="J2253" s="10" t="str">
        <f t="shared" si="34"/>
        <v>Normal</v>
      </c>
    </row>
    <row r="2254" spans="1:10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2381</v>
      </c>
      <c r="F2254" t="s">
        <v>2380</v>
      </c>
      <c r="G2254">
        <v>1</v>
      </c>
      <c r="H2254" t="s">
        <v>2380</v>
      </c>
      <c r="I2254" s="10" t="str">
        <f>IF(B2254&lt;18.5,"Underweight",IF(B2254&lt;25,"Normalweight",IF(B2254&lt;30,"Overweight","Obesity")))</f>
        <v>Normalweight</v>
      </c>
      <c r="J2254" s="10" t="str">
        <f t="shared" si="34"/>
        <v>Normal</v>
      </c>
    </row>
    <row r="2255" spans="1:10" x14ac:dyDescent="0.3">
      <c r="A2255" t="s">
        <v>104</v>
      </c>
      <c r="B2255">
        <v>15.22</v>
      </c>
      <c r="C2255">
        <v>4.92</v>
      </c>
      <c r="D2255" t="s">
        <v>2381</v>
      </c>
      <c r="E2255" t="s">
        <v>2380</v>
      </c>
      <c r="F2255" t="s">
        <v>2382</v>
      </c>
      <c r="G2255">
        <v>1</v>
      </c>
      <c r="H2255" t="s">
        <v>2380</v>
      </c>
      <c r="I2255" s="10" t="str">
        <f>IF(B2255&lt;18.5,"Underweight",IF(B2255&lt;25,"Normalweight",IF(B2255&lt;30,"Overweight","Obesity")))</f>
        <v>Underweight</v>
      </c>
      <c r="J2255" s="10" t="str">
        <f t="shared" si="34"/>
        <v>Prediabetes</v>
      </c>
    </row>
    <row r="2256" spans="1:10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>
        <v>0</v>
      </c>
      <c r="H2256" t="s">
        <v>2380</v>
      </c>
      <c r="I2256" s="10" t="str">
        <f>IF(B2256&lt;18.5,"Underweight",IF(B2256&lt;25,"Normalweight",IF(B2256&lt;30,"Overweight","Obesity")))</f>
        <v>Normalweight</v>
      </c>
      <c r="J2256" s="10" t="str">
        <f t="shared" si="34"/>
        <v>Normal</v>
      </c>
    </row>
    <row r="2257" spans="1:10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2382</v>
      </c>
      <c r="G2257">
        <v>1</v>
      </c>
      <c r="H2257" t="s">
        <v>2380</v>
      </c>
      <c r="I2257" s="10" t="str">
        <f>IF(B2257&lt;18.5,"Underweight",IF(B2257&lt;25,"Normalweight",IF(B2257&lt;30,"Overweight","Obesity")))</f>
        <v>Obesity</v>
      </c>
      <c r="J2257" s="10" t="str">
        <f t="shared" si="34"/>
        <v>Diabetes</v>
      </c>
    </row>
    <row r="2258" spans="1:10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2382</v>
      </c>
      <c r="G2258">
        <v>1</v>
      </c>
      <c r="H2258" t="s">
        <v>2380</v>
      </c>
      <c r="I2258" s="10" t="str">
        <f>IF(B2258&lt;18.5,"Underweight",IF(B2258&lt;25,"Normalweight",IF(B2258&lt;30,"Overweight","Obesity")))</f>
        <v>Obesity</v>
      </c>
      <c r="J2258" s="10" t="str">
        <f t="shared" si="34"/>
        <v>Prediabetes</v>
      </c>
    </row>
    <row r="2259" spans="1:10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2382</v>
      </c>
      <c r="G2259">
        <v>1</v>
      </c>
      <c r="H2259" t="s">
        <v>2380</v>
      </c>
      <c r="I2259" s="10" t="str">
        <f>IF(B2259&lt;18.5,"Underweight",IF(B2259&lt;25,"Normalweight",IF(B2259&lt;30,"Overweight","Obesity")))</f>
        <v>Obesity</v>
      </c>
      <c r="J2259" s="10" t="str">
        <f t="shared" si="34"/>
        <v>Prediabetes</v>
      </c>
    </row>
    <row r="2260" spans="1:10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2382</v>
      </c>
      <c r="G2260">
        <v>1</v>
      </c>
      <c r="H2260" t="s">
        <v>2380</v>
      </c>
      <c r="I2260" s="10" t="str">
        <f>IF(B2260&lt;18.5,"Underweight",IF(B2260&lt;25,"Normalweight",IF(B2260&lt;30,"Overweight","Obesity")))</f>
        <v>Obesity</v>
      </c>
      <c r="J2260" s="10" t="str">
        <f t="shared" si="34"/>
        <v>Normal</v>
      </c>
    </row>
    <row r="2261" spans="1:10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2382</v>
      </c>
      <c r="G2261">
        <v>1</v>
      </c>
      <c r="H2261" t="s">
        <v>2380</v>
      </c>
      <c r="I2261" s="10" t="str">
        <f>IF(B2261&lt;18.5,"Underweight",IF(B2261&lt;25,"Normalweight",IF(B2261&lt;30,"Overweight","Obesity")))</f>
        <v>Overweight</v>
      </c>
      <c r="J2261" s="10" t="str">
        <f>IF(C2260&lt;5.7,"Normal",IF(C2260&lt;6.5,"Prediabetes","Diabetes"))</f>
        <v>Normal</v>
      </c>
    </row>
    <row r="2262" spans="1:10" x14ac:dyDescent="0.3">
      <c r="A2262" t="s">
        <v>97</v>
      </c>
      <c r="B2262">
        <v>17.440000000000001</v>
      </c>
      <c r="C2262">
        <v>4.42</v>
      </c>
      <c r="D2262" t="s">
        <v>2381</v>
      </c>
      <c r="E2262" t="s">
        <v>2380</v>
      </c>
      <c r="F2262" t="s">
        <v>2382</v>
      </c>
      <c r="G2262">
        <v>1</v>
      </c>
      <c r="H2262" t="s">
        <v>2380</v>
      </c>
      <c r="I2262" s="10" t="str">
        <f>IF(B2262&lt;18.5,"Underweight",IF(B2262&lt;25,"Normalweight",IF(B2262&lt;30,"Overweight","Obesity")))</f>
        <v>Underweight</v>
      </c>
      <c r="J2262" s="10" t="str">
        <f t="shared" si="34"/>
        <v>Normal</v>
      </c>
    </row>
    <row r="2263" spans="1:10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2382</v>
      </c>
      <c r="G2263">
        <v>1</v>
      </c>
      <c r="H2263" t="s">
        <v>2380</v>
      </c>
      <c r="I2263" s="10" t="str">
        <f>IF(B2263&lt;18.5,"Underweight",IF(B2263&lt;25,"Normalweight",IF(B2263&lt;30,"Overweight","Obesity")))</f>
        <v>Overweight</v>
      </c>
      <c r="J2263" s="10" t="str">
        <f t="shared" si="34"/>
        <v>Normal</v>
      </c>
    </row>
    <row r="2264" spans="1:10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2382</v>
      </c>
      <c r="G2264">
        <v>1</v>
      </c>
      <c r="H2264" t="s">
        <v>2380</v>
      </c>
      <c r="I2264" s="10" t="str">
        <f>IF(B2264&lt;18.5,"Underweight",IF(B2264&lt;25,"Normalweight",IF(B2264&lt;30,"Overweight","Obesity")))</f>
        <v>Normalweight</v>
      </c>
      <c r="J2264" s="10" t="str">
        <f t="shared" si="34"/>
        <v>Normal</v>
      </c>
    </row>
    <row r="2265" spans="1:10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2382</v>
      </c>
      <c r="G2265">
        <v>1</v>
      </c>
      <c r="H2265" t="s">
        <v>2380</v>
      </c>
      <c r="I2265" s="10" t="str">
        <f>IF(B2265&lt;18.5,"Underweight",IF(B2265&lt;25,"Normalweight",IF(B2265&lt;30,"Overweight","Obesity")))</f>
        <v>Normalweight</v>
      </c>
      <c r="J2265" s="10" t="str">
        <f t="shared" si="34"/>
        <v>Normal</v>
      </c>
    </row>
    <row r="2266" spans="1:10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2382</v>
      </c>
      <c r="G2266">
        <v>1</v>
      </c>
      <c r="H2266" t="s">
        <v>2380</v>
      </c>
      <c r="I2266" s="10" t="str">
        <f>IF(B2266&lt;18.5,"Underweight",IF(B2266&lt;25,"Normalweight",IF(B2266&lt;30,"Overweight","Obesity")))</f>
        <v>Normalweight</v>
      </c>
      <c r="J2266" s="10" t="str">
        <f t="shared" si="34"/>
        <v>Prediabetes</v>
      </c>
    </row>
    <row r="2267" spans="1:10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>
        <v>0</v>
      </c>
      <c r="H2267" t="s">
        <v>2380</v>
      </c>
      <c r="I2267" s="10" t="str">
        <f>IF(B2267&lt;18.5,"Underweight",IF(B2267&lt;25,"Normalweight",IF(B2267&lt;30,"Overweight","Obesity")))</f>
        <v>Normalweight</v>
      </c>
      <c r="J2267" s="10" t="str">
        <f t="shared" si="34"/>
        <v>Normal</v>
      </c>
    </row>
    <row r="2268" spans="1:10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  <c r="I2268" s="10" t="str">
        <f>IF(B2268&lt;18.5,"Underweight",IF(B2268&lt;25,"Normalweight",IF(B2268&lt;30,"Overweight","Obesity")))</f>
        <v>Underweight</v>
      </c>
      <c r="J2268" s="10" t="str">
        <f t="shared" si="34"/>
        <v>Diabetes</v>
      </c>
    </row>
    <row r="2269" spans="1:10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>
        <v>0</v>
      </c>
      <c r="H2269" t="s">
        <v>2380</v>
      </c>
      <c r="I2269" s="10" t="str">
        <f>IF(B2269&lt;18.5,"Underweight",IF(B2269&lt;25,"Normalweight",IF(B2269&lt;30,"Overweight","Obesity")))</f>
        <v>Normalweight</v>
      </c>
      <c r="J2269" s="10" t="str">
        <f t="shared" si="34"/>
        <v>Prediabetes</v>
      </c>
    </row>
    <row r="2270" spans="1:10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  <c r="I2270" s="10" t="str">
        <f>IF(B2270&lt;18.5,"Underweight",IF(B2270&lt;25,"Normalweight",IF(B2270&lt;30,"Overweight","Obesity")))</f>
        <v>Normalweight</v>
      </c>
      <c r="J2270" s="10" t="str">
        <f t="shared" si="34"/>
        <v>Diabetes</v>
      </c>
    </row>
    <row r="2271" spans="1:10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2381</v>
      </c>
      <c r="F2271" t="s">
        <v>2380</v>
      </c>
      <c r="G2271">
        <v>1</v>
      </c>
      <c r="H2271" t="s">
        <v>2380</v>
      </c>
      <c r="I2271" s="10" t="str">
        <f>IF(B2271&lt;18.5,"Underweight",IF(B2271&lt;25,"Normalweight",IF(B2271&lt;30,"Overweight","Obesity")))</f>
        <v>Normalweight</v>
      </c>
      <c r="J2271" s="10" t="str">
        <f>IF(C2270&lt;5.7,"Normal",IF(C2270&lt;6.5,"Prediabetes","Diabetes"))</f>
        <v>Normal</v>
      </c>
    </row>
    <row r="2272" spans="1:10" x14ac:dyDescent="0.3">
      <c r="A2272" t="s">
        <v>87</v>
      </c>
      <c r="B2272">
        <v>19.3</v>
      </c>
      <c r="C2272">
        <v>4.7</v>
      </c>
      <c r="D2272" t="s">
        <v>2380</v>
      </c>
      <c r="E2272" t="s">
        <v>2381</v>
      </c>
      <c r="F2272" t="s">
        <v>2380</v>
      </c>
      <c r="G2272">
        <v>1</v>
      </c>
      <c r="H2272" t="s">
        <v>2380</v>
      </c>
      <c r="I2272" s="10" t="str">
        <f>IF(B2272&lt;18.5,"Underweight",IF(B2272&lt;25,"Normalweight",IF(B2272&lt;30,"Overweight","Obesity")))</f>
        <v>Normalweight</v>
      </c>
      <c r="J2272" s="10" t="str">
        <f t="shared" si="34"/>
        <v>Normal</v>
      </c>
    </row>
    <row r="2273" spans="1:10" x14ac:dyDescent="0.3">
      <c r="A2273" t="s">
        <v>86</v>
      </c>
      <c r="B2273">
        <v>16.22</v>
      </c>
      <c r="C2273">
        <v>6.21</v>
      </c>
      <c r="D2273" t="s">
        <v>2381</v>
      </c>
      <c r="E2273" t="s">
        <v>2380</v>
      </c>
      <c r="F2273" t="s">
        <v>2380</v>
      </c>
      <c r="G2273">
        <v>0</v>
      </c>
      <c r="H2273" t="s">
        <v>2380</v>
      </c>
      <c r="I2273" s="10" t="str">
        <f>IF(B2273&lt;18.5,"Underweight",IF(B2273&lt;25,"Normalweight",IF(B2273&lt;30,"Overweight","Obesity")))</f>
        <v>Underweight</v>
      </c>
      <c r="J2273" s="10" t="str">
        <f t="shared" si="34"/>
        <v>Normal</v>
      </c>
    </row>
    <row r="2274" spans="1:10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2381</v>
      </c>
      <c r="F2274" t="s">
        <v>2380</v>
      </c>
      <c r="G2274">
        <v>1</v>
      </c>
      <c r="H2274" t="s">
        <v>2380</v>
      </c>
      <c r="I2274" s="10" t="str">
        <f>IF(B2274&lt;18.5,"Underweight",IF(B2274&lt;25,"Normalweight",IF(B2274&lt;30,"Overweight","Obesity")))</f>
        <v>Underweight</v>
      </c>
      <c r="J2274" s="10" t="str">
        <f t="shared" si="34"/>
        <v>Prediabetes</v>
      </c>
    </row>
    <row r="2275" spans="1:10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  <c r="I2275" s="10" t="str">
        <f>IF(B2275&lt;18.5,"Underweight",IF(B2275&lt;25,"Normalweight",IF(B2275&lt;30,"Overweight","Obesity")))</f>
        <v>Normalweight</v>
      </c>
      <c r="J2275" s="10" t="str">
        <f t="shared" si="34"/>
        <v>Normal</v>
      </c>
    </row>
    <row r="2276" spans="1:10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>
        <v>0</v>
      </c>
      <c r="H2276" t="s">
        <v>2380</v>
      </c>
      <c r="I2276" s="10" t="str">
        <f>IF(B2276&lt;18.5,"Underweight",IF(B2276&lt;25,"Normalweight",IF(B2276&lt;30,"Overweight","Obesity")))</f>
        <v>Underweight</v>
      </c>
      <c r="J2276" s="10" t="str">
        <f t="shared" si="34"/>
        <v>Normal</v>
      </c>
    </row>
    <row r="2277" spans="1:10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>
        <v>0</v>
      </c>
      <c r="H2277" t="s">
        <v>2380</v>
      </c>
      <c r="I2277" s="10" t="str">
        <f>IF(B2277&lt;18.5,"Underweight",IF(B2277&lt;25,"Normalweight",IF(B2277&lt;30,"Overweight","Obesity")))</f>
        <v>Normalweight</v>
      </c>
      <c r="J2277" s="10" t="str">
        <f t="shared" si="34"/>
        <v>Normal</v>
      </c>
    </row>
    <row r="2278" spans="1:10" x14ac:dyDescent="0.3">
      <c r="A2278" t="s">
        <v>81</v>
      </c>
      <c r="B2278">
        <v>22.79</v>
      </c>
      <c r="C2278">
        <v>6.15</v>
      </c>
      <c r="D2278" t="s">
        <v>2381</v>
      </c>
      <c r="E2278" t="s">
        <v>2380</v>
      </c>
      <c r="F2278" t="s">
        <v>2382</v>
      </c>
      <c r="G2278">
        <v>1</v>
      </c>
      <c r="H2278" t="s">
        <v>2380</v>
      </c>
      <c r="I2278" s="10" t="str">
        <f>IF(B2278&lt;18.5,"Underweight",IF(B2278&lt;25,"Normalweight",IF(B2278&lt;30,"Overweight","Obesity")))</f>
        <v>Normalweight</v>
      </c>
      <c r="J2278" s="10" t="str">
        <f t="shared" si="34"/>
        <v>Diabetes</v>
      </c>
    </row>
    <row r="2279" spans="1:10" x14ac:dyDescent="0.3">
      <c r="A2279" t="s">
        <v>80</v>
      </c>
      <c r="B2279">
        <v>17.41</v>
      </c>
      <c r="C2279">
        <v>5.13</v>
      </c>
      <c r="D2279" t="s">
        <v>2381</v>
      </c>
      <c r="E2279" t="s">
        <v>2380</v>
      </c>
      <c r="F2279" t="s">
        <v>2380</v>
      </c>
      <c r="G2279">
        <v>0</v>
      </c>
      <c r="H2279" t="s">
        <v>2380</v>
      </c>
      <c r="I2279" s="10" t="str">
        <f>IF(B2279&lt;18.5,"Underweight",IF(B2279&lt;25,"Normalweight",IF(B2279&lt;30,"Overweight","Obesity")))</f>
        <v>Underweight</v>
      </c>
      <c r="J2279" s="10" t="str">
        <f t="shared" si="34"/>
        <v>Prediabetes</v>
      </c>
    </row>
    <row r="2280" spans="1:10" x14ac:dyDescent="0.3">
      <c r="A2280" t="s">
        <v>79</v>
      </c>
      <c r="B2280">
        <v>19.32</v>
      </c>
      <c r="C2280">
        <v>4.96</v>
      </c>
      <c r="D2280" t="s">
        <v>2381</v>
      </c>
      <c r="E2280" t="s">
        <v>2380</v>
      </c>
      <c r="F2280" t="s">
        <v>2380</v>
      </c>
      <c r="G2280">
        <v>0</v>
      </c>
      <c r="H2280" t="s">
        <v>2380</v>
      </c>
      <c r="I2280" s="10" t="str">
        <f>IF(B2280&lt;18.5,"Underweight",IF(B2280&lt;25,"Normalweight",IF(B2280&lt;30,"Overweight","Obesity")))</f>
        <v>Normalweight</v>
      </c>
      <c r="J2280" s="10" t="str">
        <f t="shared" si="34"/>
        <v>Normal</v>
      </c>
    </row>
    <row r="2281" spans="1:10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>
        <v>0</v>
      </c>
      <c r="H2281" t="s">
        <v>2380</v>
      </c>
      <c r="I2281" s="10" t="str">
        <f>IF(B2281&lt;18.5,"Underweight",IF(B2281&lt;25,"Normalweight",IF(B2281&lt;30,"Overweight","Obesity")))</f>
        <v>Underweight</v>
      </c>
      <c r="J2281" s="10" t="str">
        <f>IF(C2280&lt;5.7,"Normal",IF(C2280&lt;6.5,"Prediabetes","Diabetes"))</f>
        <v>Normal</v>
      </c>
    </row>
    <row r="2282" spans="1:10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2381</v>
      </c>
      <c r="F2282" t="s">
        <v>2380</v>
      </c>
      <c r="G2282">
        <v>1</v>
      </c>
      <c r="H2282" t="s">
        <v>2380</v>
      </c>
      <c r="I2282" s="10" t="str">
        <f>IF(B2282&lt;18.5,"Underweight",IF(B2282&lt;25,"Normalweight",IF(B2282&lt;30,"Overweight","Obesity")))</f>
        <v>Obesity</v>
      </c>
      <c r="J2282" s="10" t="str">
        <f t="shared" si="34"/>
        <v>Diabetes</v>
      </c>
    </row>
    <row r="2283" spans="1:10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>
        <v>0</v>
      </c>
      <c r="H2283" t="s">
        <v>2380</v>
      </c>
      <c r="I2283" s="10" t="str">
        <f>IF(B2283&lt;18.5,"Underweight",IF(B2283&lt;25,"Normalweight",IF(B2283&lt;30,"Overweight","Obesity")))</f>
        <v>Normalweight</v>
      </c>
      <c r="J2283" s="10" t="str">
        <f t="shared" si="34"/>
        <v>Normal</v>
      </c>
    </row>
    <row r="2284" spans="1:10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2381</v>
      </c>
      <c r="F2284" t="s">
        <v>2380</v>
      </c>
      <c r="G2284">
        <v>1</v>
      </c>
      <c r="H2284" t="s">
        <v>2380</v>
      </c>
      <c r="I2284" s="10" t="str">
        <f>IF(B2284&lt;18.5,"Underweight",IF(B2284&lt;25,"Normalweight",IF(B2284&lt;30,"Overweight","Obesity")))</f>
        <v>Obesity</v>
      </c>
      <c r="J2284" s="10" t="str">
        <f t="shared" si="34"/>
        <v>Normal</v>
      </c>
    </row>
    <row r="2285" spans="1:10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2382</v>
      </c>
      <c r="G2285">
        <v>1</v>
      </c>
      <c r="H2285" t="s">
        <v>2380</v>
      </c>
      <c r="I2285" s="10" t="str">
        <f>IF(B2285&lt;18.5,"Underweight",IF(B2285&lt;25,"Normalweight",IF(B2285&lt;30,"Overweight","Obesity")))</f>
        <v>Underweight</v>
      </c>
      <c r="J2285" s="10" t="str">
        <f t="shared" si="34"/>
        <v>Normal</v>
      </c>
    </row>
    <row r="2286" spans="1:10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2381</v>
      </c>
      <c r="F2286" t="s">
        <v>2380</v>
      </c>
      <c r="G2286">
        <v>1</v>
      </c>
      <c r="H2286" t="s">
        <v>2380</v>
      </c>
      <c r="I2286" s="10" t="str">
        <f>IF(B2286&lt;18.5,"Underweight",IF(B2286&lt;25,"Normalweight",IF(B2286&lt;30,"Overweight","Obesity")))</f>
        <v>Obesity</v>
      </c>
      <c r="J2286" s="10" t="str">
        <f t="shared" si="34"/>
        <v>Normal</v>
      </c>
    </row>
    <row r="2287" spans="1:10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>
        <v>0</v>
      </c>
      <c r="H2287" t="s">
        <v>2380</v>
      </c>
      <c r="I2287" s="10" t="str">
        <f>IF(B2287&lt;18.5,"Underweight",IF(B2287&lt;25,"Normalweight",IF(B2287&lt;30,"Overweight","Obesity")))</f>
        <v>Underweight</v>
      </c>
      <c r="J2287" s="10" t="str">
        <f t="shared" si="34"/>
        <v>Prediabetes</v>
      </c>
    </row>
    <row r="2288" spans="1:10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2381</v>
      </c>
      <c r="F2288" t="s">
        <v>2380</v>
      </c>
      <c r="G2288">
        <v>1</v>
      </c>
      <c r="H2288" t="s">
        <v>2380</v>
      </c>
      <c r="I2288" s="10" t="str">
        <f>IF(B2288&lt;18.5,"Underweight",IF(B2288&lt;25,"Normalweight",IF(B2288&lt;30,"Overweight","Obesity")))</f>
        <v>Obesity</v>
      </c>
      <c r="J2288" s="10" t="str">
        <f t="shared" si="34"/>
        <v>Diabetes</v>
      </c>
    </row>
    <row r="2289" spans="1:10" x14ac:dyDescent="0.3">
      <c r="A2289" t="s">
        <v>70</v>
      </c>
      <c r="B2289">
        <v>16.739999999999998</v>
      </c>
      <c r="C2289">
        <v>4.08</v>
      </c>
      <c r="D2289" t="s">
        <v>2381</v>
      </c>
      <c r="E2289" t="s">
        <v>2380</v>
      </c>
      <c r="F2289" t="s">
        <v>2380</v>
      </c>
      <c r="G2289">
        <v>0</v>
      </c>
      <c r="H2289" t="s">
        <v>2380</v>
      </c>
      <c r="I2289" s="10" t="str">
        <f>IF(B2289&lt;18.5,"Underweight",IF(B2289&lt;25,"Normalweight",IF(B2289&lt;30,"Overweight","Obesity")))</f>
        <v>Underweight</v>
      </c>
      <c r="J2289" s="10" t="str">
        <f t="shared" si="34"/>
        <v>Normal</v>
      </c>
    </row>
    <row r="2290" spans="1:10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2381</v>
      </c>
      <c r="F2290" t="s">
        <v>2380</v>
      </c>
      <c r="G2290">
        <v>1</v>
      </c>
      <c r="H2290" t="s">
        <v>2380</v>
      </c>
      <c r="I2290" s="10" t="str">
        <f>IF(B2290&lt;18.5,"Underweight",IF(B2290&lt;25,"Normalweight",IF(B2290&lt;30,"Overweight","Obesity")))</f>
        <v>Obesity</v>
      </c>
      <c r="J2290" s="10" t="str">
        <f t="shared" si="34"/>
        <v>Normal</v>
      </c>
    </row>
    <row r="2291" spans="1:10" x14ac:dyDescent="0.3">
      <c r="A2291" t="s">
        <v>68</v>
      </c>
      <c r="B2291">
        <v>34.1</v>
      </c>
      <c r="C2291">
        <v>4.07</v>
      </c>
      <c r="D2291" t="s">
        <v>2380</v>
      </c>
      <c r="E2291" t="s">
        <v>2381</v>
      </c>
      <c r="F2291" t="s">
        <v>2380</v>
      </c>
      <c r="G2291">
        <v>1</v>
      </c>
      <c r="H2291" t="s">
        <v>2380</v>
      </c>
      <c r="I2291" s="10" t="str">
        <f>IF(B2291&lt;18.5,"Underweight",IF(B2291&lt;25,"Normalweight",IF(B2291&lt;30,"Overweight","Obesity")))</f>
        <v>Obesity</v>
      </c>
      <c r="J2291" s="10" t="str">
        <f>IF(C2290&lt;5.7,"Normal",IF(C2290&lt;6.5,"Prediabetes","Diabetes"))</f>
        <v>Normal</v>
      </c>
    </row>
    <row r="2292" spans="1:10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>
        <v>0</v>
      </c>
      <c r="H2292" t="s">
        <v>2380</v>
      </c>
      <c r="I2292" s="10" t="str">
        <f>IF(B2292&lt;18.5,"Underweight",IF(B2292&lt;25,"Normalweight",IF(B2292&lt;30,"Overweight","Obesity")))</f>
        <v>Normalweight</v>
      </c>
      <c r="J2292" s="10" t="str">
        <f t="shared" si="34"/>
        <v>Normal</v>
      </c>
    </row>
    <row r="2293" spans="1:10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2381</v>
      </c>
      <c r="F2293" t="s">
        <v>2380</v>
      </c>
      <c r="G2293">
        <v>1</v>
      </c>
      <c r="H2293" t="s">
        <v>2380</v>
      </c>
      <c r="I2293" s="10" t="str">
        <f>IF(B2293&lt;18.5,"Underweight",IF(B2293&lt;25,"Normalweight",IF(B2293&lt;30,"Overweight","Obesity")))</f>
        <v>Obesity</v>
      </c>
      <c r="J2293" s="10" t="str">
        <f t="shared" si="34"/>
        <v>Diabetes</v>
      </c>
    </row>
    <row r="2294" spans="1:10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2381</v>
      </c>
      <c r="F2294" t="s">
        <v>2380</v>
      </c>
      <c r="G2294">
        <v>1</v>
      </c>
      <c r="H2294" t="s">
        <v>2380</v>
      </c>
      <c r="I2294" s="10" t="str">
        <f>IF(B2294&lt;18.5,"Underweight",IF(B2294&lt;25,"Normalweight",IF(B2294&lt;30,"Overweight","Obesity")))</f>
        <v>Obesity</v>
      </c>
      <c r="J2294" s="10" t="str">
        <f t="shared" si="34"/>
        <v>Prediabetes</v>
      </c>
    </row>
    <row r="2295" spans="1:10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2381</v>
      </c>
      <c r="F2295" t="s">
        <v>2380</v>
      </c>
      <c r="G2295">
        <v>1</v>
      </c>
      <c r="H2295" t="s">
        <v>2380</v>
      </c>
      <c r="I2295" s="10" t="str">
        <f>IF(B2295&lt;18.5,"Underweight",IF(B2295&lt;25,"Normalweight",IF(B2295&lt;30,"Overweight","Obesity")))</f>
        <v>Normalweight</v>
      </c>
      <c r="J2295" s="10" t="str">
        <f t="shared" si="34"/>
        <v>Prediabetes</v>
      </c>
    </row>
    <row r="2296" spans="1:10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>
        <v>0</v>
      </c>
      <c r="H2296" t="s">
        <v>2380</v>
      </c>
      <c r="I2296" s="10" t="str">
        <f>IF(B2296&lt;18.5,"Underweight",IF(B2296&lt;25,"Normalweight",IF(B2296&lt;30,"Overweight","Obesity")))</f>
        <v>Underweight</v>
      </c>
      <c r="J2296" s="10" t="str">
        <f t="shared" si="34"/>
        <v>Prediabetes</v>
      </c>
    </row>
    <row r="2297" spans="1:10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2381</v>
      </c>
      <c r="F2297" t="s">
        <v>2380</v>
      </c>
      <c r="G2297">
        <v>1</v>
      </c>
      <c r="H2297" t="s">
        <v>2380</v>
      </c>
      <c r="I2297" s="10" t="str">
        <f>IF(B2297&lt;18.5,"Underweight",IF(B2297&lt;25,"Normalweight",IF(B2297&lt;30,"Overweight","Obesity")))</f>
        <v>Obesity</v>
      </c>
      <c r="J2297" s="10" t="str">
        <f t="shared" si="34"/>
        <v>Diabetes</v>
      </c>
    </row>
    <row r="2298" spans="1:10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2381</v>
      </c>
      <c r="F2298" t="s">
        <v>2380</v>
      </c>
      <c r="G2298">
        <v>1</v>
      </c>
      <c r="H2298" t="s">
        <v>2380</v>
      </c>
      <c r="I2298" s="10" t="str">
        <f>IF(B2298&lt;18.5,"Underweight",IF(B2298&lt;25,"Normalweight",IF(B2298&lt;30,"Overweight","Obesity")))</f>
        <v>Normalweight</v>
      </c>
      <c r="J2298" s="10" t="str">
        <f t="shared" si="34"/>
        <v>Normal</v>
      </c>
    </row>
    <row r="2299" spans="1:10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>
        <v>0</v>
      </c>
      <c r="H2299" t="s">
        <v>2380</v>
      </c>
      <c r="I2299" s="10" t="str">
        <f>IF(B2299&lt;18.5,"Underweight",IF(B2299&lt;25,"Normalweight",IF(B2299&lt;30,"Overweight","Obesity")))</f>
        <v>Underweight</v>
      </c>
      <c r="J2299" s="10" t="str">
        <f t="shared" si="34"/>
        <v>Normal</v>
      </c>
    </row>
    <row r="2300" spans="1:10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  <c r="I2300" s="10" t="str">
        <f>IF(B2300&lt;18.5,"Underweight",IF(B2300&lt;25,"Normalweight",IF(B2300&lt;30,"Overweight","Obesity")))</f>
        <v>Underweight</v>
      </c>
      <c r="J2300" s="10" t="str">
        <f t="shared" si="34"/>
        <v>Diabetes</v>
      </c>
    </row>
    <row r="2301" spans="1:10" x14ac:dyDescent="0.3">
      <c r="A2301" t="s">
        <v>58</v>
      </c>
      <c r="B2301">
        <v>17.98</v>
      </c>
      <c r="C2301">
        <v>5.33</v>
      </c>
      <c r="D2301" t="s">
        <v>2381</v>
      </c>
      <c r="E2301" t="s">
        <v>2380</v>
      </c>
      <c r="F2301" t="s">
        <v>2382</v>
      </c>
      <c r="G2301">
        <v>1</v>
      </c>
      <c r="H2301" t="s">
        <v>2380</v>
      </c>
      <c r="I2301" s="10" t="str">
        <f>IF(B2301&lt;18.5,"Underweight",IF(B2301&lt;25,"Normalweight",IF(B2301&lt;30,"Overweight","Obesity")))</f>
        <v>Underweight</v>
      </c>
      <c r="J2301" s="10" t="str">
        <f>IF(C2300&lt;5.7,"Normal",IF(C2300&lt;6.5,"Prediabetes","Diabetes"))</f>
        <v>Normal</v>
      </c>
    </row>
    <row r="2302" spans="1:10" x14ac:dyDescent="0.3">
      <c r="A2302" t="s">
        <v>57</v>
      </c>
      <c r="B2302">
        <v>21.64</v>
      </c>
      <c r="C2302">
        <v>5.5</v>
      </c>
      <c r="D2302" t="s">
        <v>2380</v>
      </c>
      <c r="E2302" t="s">
        <v>2381</v>
      </c>
      <c r="F2302" t="s">
        <v>2380</v>
      </c>
      <c r="G2302">
        <v>1</v>
      </c>
      <c r="H2302" t="s">
        <v>2380</v>
      </c>
      <c r="I2302" s="10" t="str">
        <f>IF(B2302&lt;18.5,"Underweight",IF(B2302&lt;25,"Normalweight",IF(B2302&lt;30,"Overweight","Obesity")))</f>
        <v>Normalweight</v>
      </c>
      <c r="J2302" s="10" t="str">
        <f>IF(C2301&lt;5.7,"Normal",IF(C2301&lt;6.5,"Prediabetes","Diabetes"))</f>
        <v>Normal</v>
      </c>
    </row>
    <row r="2303" spans="1:10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2382</v>
      </c>
      <c r="G2303">
        <v>1</v>
      </c>
      <c r="H2303" t="s">
        <v>2380</v>
      </c>
      <c r="I2303" s="10" t="str">
        <f>IF(B2303&lt;18.5,"Underweight",IF(B2303&lt;25,"Normalweight",IF(B2303&lt;30,"Overweight","Obesity")))</f>
        <v>Underweight</v>
      </c>
      <c r="J2303" s="10" t="str">
        <f>IF(C2302&lt;5.7,"Normal",IF(C2302&lt;6.5,"Prediabetes","Diabetes"))</f>
        <v>Normal</v>
      </c>
    </row>
    <row r="2304" spans="1:10" x14ac:dyDescent="0.3">
      <c r="A2304" t="s">
        <v>55</v>
      </c>
      <c r="B2304">
        <v>15.77</v>
      </c>
      <c r="C2304">
        <v>6.05</v>
      </c>
      <c r="D2304" t="s">
        <v>2381</v>
      </c>
      <c r="E2304" t="s">
        <v>2380</v>
      </c>
      <c r="F2304" t="s">
        <v>2380</v>
      </c>
      <c r="G2304">
        <v>1</v>
      </c>
      <c r="H2304" t="s">
        <v>2380</v>
      </c>
      <c r="I2304" s="10" t="str">
        <f>IF(B2304&lt;18.5,"Underweight",IF(B2304&lt;25,"Normalweight",IF(B2304&lt;30,"Overweight","Obesity")))</f>
        <v>Underweight</v>
      </c>
      <c r="J2304" s="10" t="str">
        <f>IF(C2303&lt;5.7,"Normal",IF(C2303&lt;6.5,"Prediabetes","Diabetes"))</f>
        <v>Normal</v>
      </c>
    </row>
    <row r="2305" spans="1:10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>
        <v>0</v>
      </c>
      <c r="H2305" t="s">
        <v>2380</v>
      </c>
      <c r="I2305" s="10" t="str">
        <f>IF(B2305&lt;18.5,"Underweight",IF(B2305&lt;25,"Normalweight",IF(B2305&lt;30,"Overweight","Obesity")))</f>
        <v>Underweight</v>
      </c>
      <c r="J2305" s="10" t="str">
        <f>IF(C2304&lt;5.7,"Normal",IF(C2304&lt;6.5,"Prediabetes","Diabetes"))</f>
        <v>Prediabetes</v>
      </c>
    </row>
    <row r="2306" spans="1:10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>
        <v>0</v>
      </c>
      <c r="H2306" t="s">
        <v>2380</v>
      </c>
      <c r="I2306" s="10" t="str">
        <f>IF(B2306&lt;18.5,"Underweight",IF(B2306&lt;25,"Normalweight",IF(B2306&lt;30,"Overweight","Obesity")))</f>
        <v>Underweight</v>
      </c>
      <c r="J2306" s="10" t="str">
        <f>IF(C2305&lt;5.7,"Normal",IF(C2305&lt;6.5,"Prediabetes","Diabetes"))</f>
        <v>Diabetes</v>
      </c>
    </row>
    <row r="2307" spans="1:10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>
        <v>0</v>
      </c>
      <c r="H2307" t="s">
        <v>2380</v>
      </c>
      <c r="I2307" s="10" t="str">
        <f>IF(B2307&lt;18.5,"Underweight",IF(B2307&lt;25,"Normalweight",IF(B2307&lt;30,"Overweight","Obesity")))</f>
        <v>Underweight</v>
      </c>
      <c r="J2307" s="10" t="str">
        <f>IF(C2306&lt;5.7,"Normal",IF(C2306&lt;6.5,"Prediabetes","Diabetes"))</f>
        <v>Diabetes</v>
      </c>
    </row>
    <row r="2308" spans="1:10" x14ac:dyDescent="0.3">
      <c r="A2308" t="s">
        <v>51</v>
      </c>
      <c r="B2308">
        <v>20.85</v>
      </c>
      <c r="C2308">
        <v>4.45</v>
      </c>
      <c r="D2308" t="s">
        <v>2381</v>
      </c>
      <c r="E2308" t="s">
        <v>2380</v>
      </c>
      <c r="F2308" t="s">
        <v>2380</v>
      </c>
      <c r="G2308">
        <v>1</v>
      </c>
      <c r="H2308" t="s">
        <v>2380</v>
      </c>
      <c r="I2308" s="10" t="str">
        <f>IF(B2308&lt;18.5,"Underweight",IF(B2308&lt;25,"Normalweight",IF(B2308&lt;30,"Overweight","Obesity")))</f>
        <v>Normalweight</v>
      </c>
      <c r="J2308" s="10" t="str">
        <f>IF(C2307&lt;5.7,"Normal",IF(C2307&lt;6.5,"Prediabetes","Diabetes"))</f>
        <v>Normal</v>
      </c>
    </row>
    <row r="2309" spans="1:10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>
        <v>0</v>
      </c>
      <c r="H2309" t="s">
        <v>2380</v>
      </c>
      <c r="I2309" s="10" t="str">
        <f>IF(B2309&lt;18.5,"Underweight",IF(B2309&lt;25,"Normalweight",IF(B2309&lt;30,"Overweight","Obesity")))</f>
        <v>Underweight</v>
      </c>
      <c r="J2309" s="10" t="str">
        <f>IF(C2308&lt;5.7,"Normal",IF(C2308&lt;6.5,"Prediabetes","Diabetes"))</f>
        <v>Normal</v>
      </c>
    </row>
    <row r="2310" spans="1:10" x14ac:dyDescent="0.3">
      <c r="A2310" t="s">
        <v>49</v>
      </c>
      <c r="B2310">
        <v>20.66</v>
      </c>
      <c r="C2310">
        <v>5.8</v>
      </c>
      <c r="D2310" t="s">
        <v>2380</v>
      </c>
      <c r="E2310" t="s">
        <v>2381</v>
      </c>
      <c r="F2310" t="s">
        <v>2380</v>
      </c>
      <c r="G2310">
        <v>1</v>
      </c>
      <c r="H2310" t="s">
        <v>2380</v>
      </c>
      <c r="I2310" s="10" t="str">
        <f>IF(B2310&lt;18.5,"Underweight",IF(B2310&lt;25,"Normalweight",IF(B2310&lt;30,"Overweight","Obesity")))</f>
        <v>Normalweight</v>
      </c>
      <c r="J2310" s="10" t="str">
        <f>IF(C2309&lt;5.7,"Normal",IF(C2309&lt;6.5,"Prediabetes","Diabetes"))</f>
        <v>Normal</v>
      </c>
    </row>
    <row r="2311" spans="1:10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>
        <v>0</v>
      </c>
      <c r="H2311" t="s">
        <v>2380</v>
      </c>
      <c r="I2311" s="10" t="str">
        <f>IF(B2311&lt;18.5,"Underweight",IF(B2311&lt;25,"Normalweight",IF(B2311&lt;30,"Overweight","Obesity")))</f>
        <v>Normalweight</v>
      </c>
      <c r="J2311" s="10" t="str">
        <f>IF(C2310&lt;5.7,"Normal",IF(C2310&lt;6.5,"Prediabetes","Diabetes"))</f>
        <v>Prediabetes</v>
      </c>
    </row>
    <row r="2312" spans="1:10" x14ac:dyDescent="0.3">
      <c r="A2312" t="s">
        <v>47</v>
      </c>
      <c r="B2312">
        <v>25.19</v>
      </c>
      <c r="C2312">
        <v>5.64</v>
      </c>
      <c r="D2312" t="s">
        <v>2381</v>
      </c>
      <c r="E2312" t="s">
        <v>2380</v>
      </c>
      <c r="F2312" t="s">
        <v>2380</v>
      </c>
      <c r="G2312">
        <v>0</v>
      </c>
      <c r="H2312" t="s">
        <v>2380</v>
      </c>
      <c r="I2312" s="10" t="str">
        <f>IF(B2312&lt;18.5,"Underweight",IF(B2312&lt;25,"Normalweight",IF(B2312&lt;30,"Overweight","Obesity")))</f>
        <v>Overweight</v>
      </c>
      <c r="J2312" s="10" t="str">
        <f t="shared" ref="J2306:J2340" si="35">IF(C2311&lt;5.7,"Normal",IF(C2311&lt;6.5,"Prediabetes","Diabetes"))</f>
        <v>Normal</v>
      </c>
    </row>
    <row r="2313" spans="1:10" x14ac:dyDescent="0.3">
      <c r="A2313" t="s">
        <v>46</v>
      </c>
      <c r="B2313">
        <v>20.54</v>
      </c>
      <c r="C2313">
        <v>4.2</v>
      </c>
      <c r="D2313" t="s">
        <v>2381</v>
      </c>
      <c r="E2313" t="s">
        <v>2380</v>
      </c>
      <c r="F2313" t="s">
        <v>2380</v>
      </c>
      <c r="G2313">
        <v>1</v>
      </c>
      <c r="H2313" t="s">
        <v>2380</v>
      </c>
      <c r="I2313" s="10" t="str">
        <f>IF(B2313&lt;18.5,"Underweight",IF(B2313&lt;25,"Normalweight",IF(B2313&lt;30,"Overweight","Obesity")))</f>
        <v>Normalweight</v>
      </c>
      <c r="J2313" s="10" t="str">
        <f t="shared" si="35"/>
        <v>Normal</v>
      </c>
    </row>
    <row r="2314" spans="1:10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>
        <v>0</v>
      </c>
      <c r="H2314" t="s">
        <v>2380</v>
      </c>
      <c r="I2314" s="10" t="str">
        <f>IF(B2314&lt;18.5,"Underweight",IF(B2314&lt;25,"Normalweight",IF(B2314&lt;30,"Overweight","Obesity")))</f>
        <v>Normalweight</v>
      </c>
      <c r="J2314" s="10" t="str">
        <f t="shared" si="35"/>
        <v>Normal</v>
      </c>
    </row>
    <row r="2315" spans="1:10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2382</v>
      </c>
      <c r="G2315">
        <v>1</v>
      </c>
      <c r="H2315" t="s">
        <v>2380</v>
      </c>
      <c r="I2315" s="10" t="str">
        <f>IF(B2315&lt;18.5,"Underweight",IF(B2315&lt;25,"Normalweight",IF(B2315&lt;30,"Overweight","Obesity")))</f>
        <v>Normalweight</v>
      </c>
      <c r="J2315" s="10" t="str">
        <f t="shared" si="35"/>
        <v>Normal</v>
      </c>
    </row>
    <row r="2316" spans="1:10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2381</v>
      </c>
      <c r="F2316" t="s">
        <v>2380</v>
      </c>
      <c r="G2316">
        <v>1</v>
      </c>
      <c r="H2316" t="s">
        <v>2380</v>
      </c>
      <c r="I2316" s="10" t="str">
        <f>IF(B2316&lt;18.5,"Underweight",IF(B2316&lt;25,"Normalweight",IF(B2316&lt;30,"Overweight","Obesity")))</f>
        <v>Normalweight</v>
      </c>
      <c r="J2316" s="10" t="str">
        <f t="shared" si="35"/>
        <v>Prediabetes</v>
      </c>
    </row>
    <row r="2317" spans="1:10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2381</v>
      </c>
      <c r="F2317" t="s">
        <v>2380</v>
      </c>
      <c r="G2317">
        <v>1</v>
      </c>
      <c r="H2317" t="s">
        <v>2380</v>
      </c>
      <c r="I2317" s="10" t="str">
        <f>IF(B2317&lt;18.5,"Underweight",IF(B2317&lt;25,"Normalweight",IF(B2317&lt;30,"Overweight","Obesity")))</f>
        <v>Overweight</v>
      </c>
      <c r="J2317" s="10" t="str">
        <f t="shared" si="35"/>
        <v>Normal</v>
      </c>
    </row>
    <row r="2318" spans="1:10" x14ac:dyDescent="0.3">
      <c r="A2318" t="s">
        <v>40</v>
      </c>
      <c r="B2318">
        <v>20.47</v>
      </c>
      <c r="C2318">
        <v>5.81</v>
      </c>
      <c r="D2318" t="s">
        <v>2381</v>
      </c>
      <c r="E2318" t="s">
        <v>2380</v>
      </c>
      <c r="F2318" t="s">
        <v>2380</v>
      </c>
      <c r="G2318">
        <v>1</v>
      </c>
      <c r="H2318" t="s">
        <v>2380</v>
      </c>
      <c r="I2318" s="10" t="str">
        <f>IF(B2318&lt;18.5,"Underweight",IF(B2318&lt;25,"Normalweight",IF(B2318&lt;30,"Overweight","Obesity")))</f>
        <v>Normalweight</v>
      </c>
      <c r="J2318" s="10" t="str">
        <f t="shared" si="35"/>
        <v>Prediabetes</v>
      </c>
    </row>
    <row r="2319" spans="1:10" x14ac:dyDescent="0.3">
      <c r="A2319" t="s">
        <v>39</v>
      </c>
      <c r="B2319">
        <v>18.82</v>
      </c>
      <c r="C2319">
        <v>5.51</v>
      </c>
      <c r="D2319" t="s">
        <v>2381</v>
      </c>
      <c r="E2319" t="s">
        <v>2380</v>
      </c>
      <c r="F2319" t="s">
        <v>2380</v>
      </c>
      <c r="G2319">
        <v>0</v>
      </c>
      <c r="H2319" t="s">
        <v>2380</v>
      </c>
      <c r="I2319" s="10" t="str">
        <f>IF(B2319&lt;18.5,"Underweight",IF(B2319&lt;25,"Normalweight",IF(B2319&lt;30,"Overweight","Obesity")))</f>
        <v>Normalweight</v>
      </c>
      <c r="J2319" s="10" t="str">
        <f t="shared" si="35"/>
        <v>Prediabetes</v>
      </c>
    </row>
    <row r="2320" spans="1:10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2382</v>
      </c>
      <c r="G2320">
        <v>1</v>
      </c>
      <c r="H2320" t="s">
        <v>2380</v>
      </c>
      <c r="I2320" s="10" t="str">
        <f>IF(B2320&lt;18.5,"Underweight",IF(B2320&lt;25,"Normalweight",IF(B2320&lt;30,"Overweight","Obesity")))</f>
        <v>Underweight</v>
      </c>
      <c r="J2320" s="10" t="str">
        <f t="shared" si="35"/>
        <v>Normal</v>
      </c>
    </row>
    <row r="2321" spans="1:10" x14ac:dyDescent="0.3">
      <c r="A2321" t="s">
        <v>36</v>
      </c>
      <c r="B2321">
        <v>19.21</v>
      </c>
      <c r="C2321">
        <v>5.53</v>
      </c>
      <c r="D2321" t="s">
        <v>2381</v>
      </c>
      <c r="E2321" t="s">
        <v>2380</v>
      </c>
      <c r="F2321" t="s">
        <v>2380</v>
      </c>
      <c r="G2321">
        <v>0</v>
      </c>
      <c r="H2321" t="s">
        <v>2380</v>
      </c>
      <c r="I2321" s="10" t="str">
        <f>IF(B2321&lt;18.5,"Underweight",IF(B2321&lt;25,"Normalweight",IF(B2321&lt;30,"Overweight","Obesity")))</f>
        <v>Normalweight</v>
      </c>
      <c r="J2321" s="10" t="str">
        <f>IF(C2320&lt;5.7,"Normal",IF(C2320&lt;6.5,"Prediabetes","Diabetes"))</f>
        <v>Prediabetes</v>
      </c>
    </row>
    <row r="2322" spans="1:10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2382</v>
      </c>
      <c r="G2322">
        <v>1</v>
      </c>
      <c r="H2322" t="s">
        <v>2380</v>
      </c>
      <c r="I2322" s="10" t="str">
        <f>IF(B2322&lt;18.5,"Underweight",IF(B2322&lt;25,"Normalweight",IF(B2322&lt;30,"Overweight","Obesity")))</f>
        <v>Underweight</v>
      </c>
      <c r="J2322" s="10" t="str">
        <f t="shared" si="35"/>
        <v>Normal</v>
      </c>
    </row>
    <row r="2323" spans="1:10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>
        <v>0</v>
      </c>
      <c r="H2323" t="s">
        <v>2380</v>
      </c>
      <c r="I2323" s="10" t="str">
        <f>IF(B2323&lt;18.5,"Underweight",IF(B2323&lt;25,"Normalweight",IF(B2323&lt;30,"Overweight","Obesity")))</f>
        <v>Normalweight</v>
      </c>
      <c r="J2323" s="10" t="str">
        <f t="shared" si="35"/>
        <v>Normal</v>
      </c>
    </row>
    <row r="2324" spans="1:10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>
        <v>0</v>
      </c>
      <c r="H2324" t="s">
        <v>2380</v>
      </c>
      <c r="I2324" s="10" t="str">
        <f>IF(B2324&lt;18.5,"Underweight",IF(B2324&lt;25,"Normalweight",IF(B2324&lt;30,"Overweight","Obesity")))</f>
        <v>Normalweight</v>
      </c>
      <c r="J2324" s="10" t="str">
        <f t="shared" si="35"/>
        <v>Diabetes</v>
      </c>
    </row>
    <row r="2325" spans="1:10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>
        <v>0</v>
      </c>
      <c r="H2325" t="s">
        <v>2380</v>
      </c>
      <c r="I2325" s="10" t="str">
        <f>IF(B2325&lt;18.5,"Underweight",IF(B2325&lt;25,"Normalweight",IF(B2325&lt;30,"Overweight","Obesity")))</f>
        <v>Normalweight</v>
      </c>
      <c r="J2325" s="10" t="str">
        <f t="shared" si="35"/>
        <v>Prediabetes</v>
      </c>
    </row>
    <row r="2326" spans="1:10" x14ac:dyDescent="0.3">
      <c r="A2326" t="s">
        <v>28</v>
      </c>
      <c r="B2326">
        <v>24.76</v>
      </c>
      <c r="C2326">
        <v>4.54</v>
      </c>
      <c r="D2326" t="s">
        <v>2381</v>
      </c>
      <c r="E2326" t="s">
        <v>2380</v>
      </c>
      <c r="F2326" t="s">
        <v>2380</v>
      </c>
      <c r="G2326">
        <v>0</v>
      </c>
      <c r="H2326" t="s">
        <v>2380</v>
      </c>
      <c r="I2326" s="10" t="str">
        <f>IF(B2326&lt;18.5,"Underweight",IF(B2326&lt;25,"Normalweight",IF(B2326&lt;30,"Overweight","Obesity")))</f>
        <v>Normalweight</v>
      </c>
      <c r="J2326" s="10" t="str">
        <f t="shared" si="35"/>
        <v>Normal</v>
      </c>
    </row>
    <row r="2327" spans="1:10" x14ac:dyDescent="0.3">
      <c r="A2327" t="s">
        <v>27</v>
      </c>
      <c r="B2327">
        <v>20.100000000000001</v>
      </c>
      <c r="C2327">
        <v>5.6</v>
      </c>
      <c r="D2327" t="s">
        <v>2381</v>
      </c>
      <c r="E2327" t="s">
        <v>2380</v>
      </c>
      <c r="F2327" t="s">
        <v>2382</v>
      </c>
      <c r="G2327">
        <v>1</v>
      </c>
      <c r="H2327" t="s">
        <v>2380</v>
      </c>
      <c r="I2327" s="10" t="str">
        <f>IF(B2327&lt;18.5,"Underweight",IF(B2327&lt;25,"Normalweight",IF(B2327&lt;30,"Overweight","Obesity")))</f>
        <v>Normalweight</v>
      </c>
      <c r="J2327" s="10" t="str">
        <f t="shared" si="35"/>
        <v>Normal</v>
      </c>
    </row>
    <row r="2328" spans="1:10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>
        <v>0</v>
      </c>
      <c r="H2328" t="s">
        <v>2380</v>
      </c>
      <c r="I2328" s="10" t="str">
        <f>IF(B2328&lt;18.5,"Underweight",IF(B2328&lt;25,"Normalweight",IF(B2328&lt;30,"Overweight","Obesity")))</f>
        <v>Normalweight</v>
      </c>
      <c r="J2328" s="10" t="str">
        <f t="shared" si="35"/>
        <v>Normal</v>
      </c>
    </row>
    <row r="2329" spans="1:10" x14ac:dyDescent="0.3">
      <c r="A2329" t="s">
        <v>25</v>
      </c>
      <c r="B2329">
        <v>17.82</v>
      </c>
      <c r="C2329">
        <v>5.26</v>
      </c>
      <c r="D2329" t="s">
        <v>2381</v>
      </c>
      <c r="E2329" t="s">
        <v>2380</v>
      </c>
      <c r="F2329" t="s">
        <v>2380</v>
      </c>
      <c r="G2329">
        <v>1</v>
      </c>
      <c r="H2329" t="s">
        <v>2380</v>
      </c>
      <c r="I2329" s="10" t="str">
        <f>IF(B2329&lt;18.5,"Underweight",IF(B2329&lt;25,"Normalweight",IF(B2329&lt;30,"Overweight","Obesity")))</f>
        <v>Underweight</v>
      </c>
      <c r="J2329" s="10" t="str">
        <f t="shared" si="35"/>
        <v>Diabetes</v>
      </c>
    </row>
    <row r="2330" spans="1:10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2382</v>
      </c>
      <c r="G2330">
        <v>1</v>
      </c>
      <c r="H2330" t="s">
        <v>2380</v>
      </c>
      <c r="I2330" s="10" t="str">
        <f>IF(B2330&lt;18.5,"Underweight",IF(B2330&lt;25,"Normalweight",IF(B2330&lt;30,"Overweight","Obesity")))</f>
        <v>Underweight</v>
      </c>
      <c r="J2330" s="10" t="str">
        <f t="shared" si="35"/>
        <v>Normal</v>
      </c>
    </row>
    <row r="2331" spans="1:10" x14ac:dyDescent="0.3">
      <c r="A2331" t="s">
        <v>22</v>
      </c>
      <c r="B2331">
        <v>22.24</v>
      </c>
      <c r="C2331">
        <v>4.29</v>
      </c>
      <c r="D2331" t="s">
        <v>2381</v>
      </c>
      <c r="E2331" t="s">
        <v>2380</v>
      </c>
      <c r="F2331" t="s">
        <v>2380</v>
      </c>
      <c r="G2331">
        <v>0</v>
      </c>
      <c r="H2331" t="s">
        <v>2380</v>
      </c>
      <c r="I2331" s="10" t="str">
        <f>IF(B2331&lt;18.5,"Underweight",IF(B2331&lt;25,"Normalweight",IF(B2331&lt;30,"Overweight","Obesity")))</f>
        <v>Normalweight</v>
      </c>
      <c r="J2331" s="10" t="str">
        <f>IF(C2330&lt;5.7,"Normal",IF(C2330&lt;6.5,"Prediabetes","Diabetes"))</f>
        <v>Normal</v>
      </c>
    </row>
    <row r="2332" spans="1:10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  <c r="I2332" s="10" t="str">
        <f>IF(B2332&lt;18.5,"Underweight",IF(B2332&lt;25,"Normalweight",IF(B2332&lt;30,"Overweight","Obesity")))</f>
        <v>Normalweight</v>
      </c>
      <c r="J2332" s="10" t="str">
        <f t="shared" si="35"/>
        <v>Normal</v>
      </c>
    </row>
    <row r="2333" spans="1:10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  <c r="I2333" s="10" t="str">
        <f>IF(B2333&lt;18.5,"Underweight",IF(B2333&lt;25,"Normalweight",IF(B2333&lt;30,"Overweight","Obesity")))</f>
        <v>Underweight</v>
      </c>
      <c r="J2333" s="10" t="str">
        <f t="shared" si="35"/>
        <v>Normal</v>
      </c>
    </row>
    <row r="2334" spans="1:10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2382</v>
      </c>
      <c r="G2334">
        <v>1</v>
      </c>
      <c r="H2334" t="s">
        <v>2380</v>
      </c>
      <c r="I2334" s="10" t="str">
        <f>IF(B2334&lt;18.5,"Underweight",IF(B2334&lt;25,"Normalweight",IF(B2334&lt;30,"Overweight","Obesity")))</f>
        <v>Underweight</v>
      </c>
      <c r="J2334" s="10" t="str">
        <f t="shared" si="35"/>
        <v>Prediabetes</v>
      </c>
    </row>
    <row r="2335" spans="1:10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  <c r="I2335" s="10" t="str">
        <f>IF(B2335&lt;18.5,"Underweight",IF(B2335&lt;25,"Normalweight",IF(B2335&lt;30,"Overweight","Obesity")))</f>
        <v>Underweight</v>
      </c>
      <c r="J2335" s="10" t="str">
        <f t="shared" si="35"/>
        <v>Prediabetes</v>
      </c>
    </row>
    <row r="2336" spans="1:10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  <c r="I2336" s="10" t="str">
        <f>IF(B2336&lt;18.5,"Underweight",IF(B2336&lt;25,"Normalweight",IF(B2336&lt;30,"Overweight","Obesity")))</f>
        <v>Underweight</v>
      </c>
      <c r="J2336" s="10" t="str">
        <f t="shared" si="35"/>
        <v>Normal</v>
      </c>
    </row>
    <row r="2337" spans="1:10" x14ac:dyDescent="0.3">
      <c r="A2337" s="10"/>
      <c r="D2337" s="10"/>
      <c r="E2337" s="10"/>
      <c r="F2337" s="10"/>
      <c r="H2337" s="10"/>
      <c r="I2337" s="10"/>
      <c r="J2337" s="10" t="str">
        <f t="shared" si="35"/>
        <v>Normal</v>
      </c>
    </row>
    <row r="2338" spans="1:10" x14ac:dyDescent="0.3">
      <c r="A2338" s="10"/>
      <c r="D2338" s="10"/>
      <c r="E2338" s="10"/>
      <c r="F2338" s="10"/>
      <c r="H2338" s="10"/>
      <c r="I2338" s="10"/>
      <c r="J2338" s="10" t="str">
        <f t="shared" si="35"/>
        <v>Normal</v>
      </c>
    </row>
    <row r="2339" spans="1:10" x14ac:dyDescent="0.3">
      <c r="A2339" s="10"/>
      <c r="D2339" s="10"/>
      <c r="E2339" s="10"/>
      <c r="F2339" s="10"/>
      <c r="H2339" s="10"/>
      <c r="I2339" s="10"/>
      <c r="J2339" s="10" t="str">
        <f t="shared" si="35"/>
        <v>Normal</v>
      </c>
    </row>
    <row r="2340" spans="1:10" x14ac:dyDescent="0.3">
      <c r="A2340" s="10"/>
      <c r="D2340" s="10"/>
      <c r="E2340" s="10"/>
      <c r="F2340" s="10"/>
      <c r="H2340" s="10"/>
      <c r="I2340" s="10"/>
      <c r="J2340" s="10" t="str">
        <f t="shared" si="35"/>
        <v>Normal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67FA-D6A9-41F6-AB54-2160BC5957A3}">
  <dimension ref="A1:K2344"/>
  <sheetViews>
    <sheetView workbookViewId="0">
      <selection activeCell="J2" sqref="J2"/>
    </sheetView>
  </sheetViews>
  <sheetFormatPr defaultRowHeight="14.4" x14ac:dyDescent="0.3"/>
  <cols>
    <col min="1" max="1" width="13.5546875" bestFit="1" customWidth="1"/>
    <col min="2" max="2" width="6.88671875" bestFit="1" customWidth="1"/>
    <col min="4" max="4" width="7" bestFit="1" customWidth="1"/>
    <col min="5" max="5" width="10" bestFit="1" customWidth="1"/>
    <col min="6" max="6" width="10.44140625" bestFit="1" customWidth="1"/>
    <col min="7" max="7" width="13.21875" bestFit="1" customWidth="1"/>
    <col min="8" max="8" width="9.6640625" bestFit="1" customWidth="1"/>
    <col min="9" max="9" width="9.77734375" bestFit="1" customWidth="1"/>
    <col min="10" max="10" width="19.109375" customWidth="1"/>
    <col min="11" max="11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2" t="s">
        <v>5</v>
      </c>
      <c r="G1" t="s">
        <v>6</v>
      </c>
      <c r="H1" t="s">
        <v>7</v>
      </c>
      <c r="I1" t="s">
        <v>8</v>
      </c>
      <c r="J1" t="s">
        <v>5426</v>
      </c>
      <c r="K1" t="s">
        <v>5427</v>
      </c>
    </row>
    <row r="2" spans="1:11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 s="12">
        <v>563.84</v>
      </c>
      <c r="G2" t="s">
        <v>11</v>
      </c>
      <c r="H2" t="s">
        <v>12</v>
      </c>
      <c r="I2" t="s">
        <v>13</v>
      </c>
      <c r="J2" s="11">
        <f>DATE(Hospitalisation_Details[[#This Row],[year]],MONTH("1-"&amp;Hospitalisation_Details[[#This Row],[month]]&amp;"-2000"),Hospitalisation_Details[[#This Row],[date]])</f>
        <v>33794</v>
      </c>
      <c r="K2" s="10">
        <f>YEAR(DATE(2023,6,8))-YEAR(J2)-IF(DATE(2023,6,8)&lt;DATE(2023,6,8)&lt;DATE(2023,MONTH(J2),DAY(J2)),1,0)</f>
        <v>31</v>
      </c>
    </row>
    <row r="3" spans="1:11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 s="12">
        <v>570.62</v>
      </c>
      <c r="G3" t="s">
        <v>11</v>
      </c>
      <c r="H3" t="s">
        <v>16</v>
      </c>
      <c r="I3" t="s">
        <v>13</v>
      </c>
      <c r="J3" s="11">
        <f>DATE(Hospitalisation_Details[[#This Row],[year]],MONTH("1-"&amp;Hospitalisation_Details[[#This Row],[month]]&amp;"-2000"),Hospitalisation_Details[[#This Row],[date]])</f>
        <v>33938</v>
      </c>
      <c r="K3" s="10">
        <f t="shared" ref="K3:K66" si="0">YEAR(DATE(2023,6,8))-YEAR(J3)-IF(DATE(2023,6,8)&lt;DATE(2023,6,8)&lt;DATE(2023,MONTH(J3),DAY(J3)),1,0)</f>
        <v>31</v>
      </c>
    </row>
    <row r="4" spans="1:11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 s="12">
        <v>600</v>
      </c>
      <c r="G4" t="s">
        <v>11</v>
      </c>
      <c r="H4" t="s">
        <v>16</v>
      </c>
      <c r="I4" t="s">
        <v>13</v>
      </c>
      <c r="J4" s="11">
        <f>DATE(Hospitalisation_Details[[#This Row],[year]],MONTH("1-"&amp;Hospitalisation_Details[[#This Row],[month]]&amp;"-2000"),Hospitalisation_Details[[#This Row],[date]])</f>
        <v>34150</v>
      </c>
      <c r="K4" s="10">
        <f t="shared" si="0"/>
        <v>30</v>
      </c>
    </row>
    <row r="5" spans="1:11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 s="12">
        <v>604.54</v>
      </c>
      <c r="G5" t="s">
        <v>12</v>
      </c>
      <c r="H5" t="s">
        <v>12</v>
      </c>
      <c r="I5" t="s">
        <v>13</v>
      </c>
      <c r="J5" s="11">
        <f>DATE(Hospitalisation_Details[[#This Row],[year]],MONTH("1-"&amp;Hospitalisation_Details[[#This Row],[month]]&amp;"-2000"),Hospitalisation_Details[[#This Row],[date]])</f>
        <v>33860</v>
      </c>
      <c r="K5" s="10">
        <f t="shared" si="0"/>
        <v>31</v>
      </c>
    </row>
    <row r="6" spans="1:11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 s="12">
        <v>637.26</v>
      </c>
      <c r="G6" t="s">
        <v>12</v>
      </c>
      <c r="H6" t="s">
        <v>12</v>
      </c>
      <c r="I6" t="s">
        <v>13</v>
      </c>
      <c r="J6" s="11">
        <f>DATE(Hospitalisation_Details[[#This Row],[year]],MONTH("1-"&amp;Hospitalisation_Details[[#This Row],[month]]&amp;"-2000"),Hospitalisation_Details[[#This Row],[date]])</f>
        <v>36003</v>
      </c>
      <c r="K6" s="10">
        <f t="shared" si="0"/>
        <v>25</v>
      </c>
    </row>
    <row r="7" spans="1:11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 s="12">
        <v>646.14</v>
      </c>
      <c r="G7" t="s">
        <v>12</v>
      </c>
      <c r="H7" t="s">
        <v>12</v>
      </c>
      <c r="I7" t="s">
        <v>23</v>
      </c>
      <c r="J7" s="11">
        <f>DATE(Hospitalisation_Details[[#This Row],[year]],MONTH("1-"&amp;Hospitalisation_Details[[#This Row],[month]]&amp;"-2000"),Hospitalisation_Details[[#This Row],[date]])</f>
        <v>37215</v>
      </c>
      <c r="K7" s="10">
        <f t="shared" si="0"/>
        <v>22</v>
      </c>
    </row>
    <row r="8" spans="1:11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 s="12">
        <v>650</v>
      </c>
      <c r="G8" t="s">
        <v>12</v>
      </c>
      <c r="H8" t="s">
        <v>12</v>
      </c>
      <c r="I8" t="s">
        <v>13</v>
      </c>
      <c r="J8" s="11">
        <f>DATE(Hospitalisation_Details[[#This Row],[year]],MONTH("1-"&amp;Hospitalisation_Details[[#This Row],[month]]&amp;"-2000"),Hospitalisation_Details[[#This Row],[date]])</f>
        <v>34121</v>
      </c>
      <c r="K8" s="10">
        <f t="shared" si="0"/>
        <v>30</v>
      </c>
    </row>
    <row r="9" spans="1:11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 s="12">
        <v>650</v>
      </c>
      <c r="G9" t="s">
        <v>12</v>
      </c>
      <c r="H9" t="s">
        <v>12</v>
      </c>
      <c r="I9" t="s">
        <v>13</v>
      </c>
      <c r="J9" s="11">
        <f>DATE(Hospitalisation_Details[[#This Row],[year]],MONTH("1-"&amp;Hospitalisation_Details[[#This Row],[month]]&amp;"-2000"),Hospitalisation_Details[[#This Row],[date]])</f>
        <v>34884</v>
      </c>
      <c r="K9" s="10">
        <f t="shared" si="0"/>
        <v>28</v>
      </c>
    </row>
    <row r="10" spans="1:11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 s="12">
        <v>668</v>
      </c>
      <c r="G10" t="s">
        <v>12</v>
      </c>
      <c r="H10" t="s">
        <v>11</v>
      </c>
      <c r="I10" t="s">
        <v>23</v>
      </c>
      <c r="J10" s="11">
        <f>DATE(Hospitalisation_Details[[#This Row],[year]],MONTH("1-"&amp;Hospitalisation_Details[[#This Row],[month]]&amp;"-2000"),Hospitalisation_Details[[#This Row],[date]])</f>
        <v>37589</v>
      </c>
      <c r="K10" s="10">
        <f t="shared" si="0"/>
        <v>21</v>
      </c>
    </row>
    <row r="11" spans="1:11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 s="12">
        <v>670</v>
      </c>
      <c r="G11" t="s">
        <v>12</v>
      </c>
      <c r="H11" t="s">
        <v>12</v>
      </c>
      <c r="I11" t="s">
        <v>13</v>
      </c>
      <c r="J11" s="11">
        <f>DATE(Hospitalisation_Details[[#This Row],[year]],MONTH("1-"&amp;Hospitalisation_Details[[#This Row],[month]]&amp;"-2000"),Hospitalisation_Details[[#This Row],[date]])</f>
        <v>35743</v>
      </c>
      <c r="K11" s="10">
        <f t="shared" si="0"/>
        <v>26</v>
      </c>
    </row>
    <row r="12" spans="1:11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 s="12">
        <v>687.54</v>
      </c>
      <c r="G12" t="s">
        <v>12</v>
      </c>
      <c r="H12" t="s">
        <v>11</v>
      </c>
      <c r="I12" t="s">
        <v>13</v>
      </c>
      <c r="J12" s="11">
        <f>DATE(Hospitalisation_Details[[#This Row],[year]],MONTH("1-"&amp;Hospitalisation_Details[[#This Row],[month]]&amp;"-2000"),Hospitalisation_Details[[#This Row],[date]])</f>
        <v>37146</v>
      </c>
      <c r="K12" s="10">
        <f t="shared" si="0"/>
        <v>22</v>
      </c>
    </row>
    <row r="13" spans="1:11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 s="12">
        <v>700</v>
      </c>
      <c r="G13" t="s">
        <v>2384</v>
      </c>
      <c r="H13" t="s">
        <v>12</v>
      </c>
      <c r="I13" t="s">
        <v>13</v>
      </c>
      <c r="J13" s="11">
        <f>DATE(Hospitalisation_Details[[#This Row],[year]],MONTH("1-"&amp;Hospitalisation_Details[[#This Row],[month]]&amp;"-2000"),Hospitalisation_Details[[#This Row],[date]])</f>
        <v>36520</v>
      </c>
      <c r="K13" s="10">
        <f t="shared" si="0"/>
        <v>24</v>
      </c>
    </row>
    <row r="14" spans="1:11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 s="12">
        <v>722.99</v>
      </c>
      <c r="G14" t="s">
        <v>12</v>
      </c>
      <c r="H14" t="s">
        <v>16</v>
      </c>
      <c r="I14" t="s">
        <v>13</v>
      </c>
      <c r="J14" s="11">
        <f>DATE(Hospitalisation_Details[[#This Row],[year]],MONTH("1-"&amp;Hospitalisation_Details[[#This Row],[month]]&amp;"-2000"),Hospitalisation_Details[[#This Row],[date]])</f>
        <v>36508</v>
      </c>
      <c r="K14" s="10">
        <f t="shared" si="0"/>
        <v>24</v>
      </c>
    </row>
    <row r="15" spans="1:11" x14ac:dyDescent="0.3">
      <c r="A15" t="s">
        <v>33</v>
      </c>
      <c r="B15">
        <v>2002</v>
      </c>
      <c r="C15" t="s">
        <v>20</v>
      </c>
      <c r="D15">
        <v>19</v>
      </c>
      <c r="E15">
        <v>0</v>
      </c>
      <c r="F15" s="12">
        <v>750</v>
      </c>
      <c r="G15" t="s">
        <v>12</v>
      </c>
      <c r="H15" t="s">
        <v>16</v>
      </c>
      <c r="I15" t="s">
        <v>23</v>
      </c>
      <c r="J15" s="11">
        <f>DATE(Hospitalisation_Details[[#This Row],[year]],MONTH("1-"&amp;Hospitalisation_Details[[#This Row],[month]]&amp;"-2000"),Hospitalisation_Details[[#This Row],[date]])</f>
        <v>37518</v>
      </c>
      <c r="K15" s="10">
        <f t="shared" si="0"/>
        <v>21</v>
      </c>
    </row>
    <row r="16" spans="1:11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 s="12">
        <v>760</v>
      </c>
      <c r="G16" t="s">
        <v>12</v>
      </c>
      <c r="H16" t="s">
        <v>16</v>
      </c>
      <c r="I16" t="s">
        <v>13</v>
      </c>
      <c r="J16" s="11">
        <f>DATE(Hospitalisation_Details[[#This Row],[year]],MONTH("1-"&amp;Hospitalisation_Details[[#This Row],[month]]&amp;"-2000"),Hospitalisation_Details[[#This Row],[date]])</f>
        <v>34190</v>
      </c>
      <c r="K16" s="10">
        <f t="shared" si="0"/>
        <v>30</v>
      </c>
    </row>
    <row r="17" spans="1:11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 s="12">
        <v>760</v>
      </c>
      <c r="G17" t="s">
        <v>12</v>
      </c>
      <c r="H17" t="s">
        <v>12</v>
      </c>
      <c r="I17" t="s">
        <v>13</v>
      </c>
      <c r="J17" s="11">
        <f>DATE(Hospitalisation_Details[[#This Row],[year]],MONTH("1-"&amp;Hospitalisation_Details[[#This Row],[month]]&amp;"-2000"),Hospitalisation_Details[[#This Row],[date]])</f>
        <v>35360</v>
      </c>
      <c r="K17" s="10">
        <f t="shared" si="0"/>
        <v>27</v>
      </c>
    </row>
    <row r="18" spans="1:11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 s="12">
        <v>770</v>
      </c>
      <c r="G18" t="s">
        <v>12</v>
      </c>
      <c r="H18" t="s">
        <v>12</v>
      </c>
      <c r="I18" t="s">
        <v>13</v>
      </c>
      <c r="J18" s="11">
        <f>DATE(Hospitalisation_Details[[#This Row],[year]],MONTH("1-"&amp;Hospitalisation_Details[[#This Row],[month]]&amp;"-2000"),Hospitalisation_Details[[#This Row],[date]])</f>
        <v>34148</v>
      </c>
      <c r="K18" s="10">
        <f t="shared" si="0"/>
        <v>30</v>
      </c>
    </row>
    <row r="19" spans="1:11" x14ac:dyDescent="0.3">
      <c r="A19" t="s">
        <v>39</v>
      </c>
      <c r="B19">
        <v>1996</v>
      </c>
      <c r="C19" t="s">
        <v>20</v>
      </c>
      <c r="D19">
        <v>18</v>
      </c>
      <c r="E19">
        <v>0</v>
      </c>
      <c r="F19" s="12">
        <v>770.38</v>
      </c>
      <c r="G19" t="s">
        <v>12</v>
      </c>
      <c r="H19" t="s">
        <v>2384</v>
      </c>
      <c r="I19" t="s">
        <v>23</v>
      </c>
      <c r="J19" s="11">
        <f>DATE(Hospitalisation_Details[[#This Row],[year]],MONTH("1-"&amp;Hospitalisation_Details[[#This Row],[month]]&amp;"-2000"),Hospitalisation_Details[[#This Row],[date]])</f>
        <v>35326</v>
      </c>
      <c r="K19" s="10">
        <f t="shared" si="0"/>
        <v>27</v>
      </c>
    </row>
    <row r="20" spans="1:11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 s="12">
        <v>773.54</v>
      </c>
      <c r="G20" t="s">
        <v>12</v>
      </c>
      <c r="H20" t="s">
        <v>11</v>
      </c>
      <c r="I20" t="s">
        <v>13</v>
      </c>
      <c r="J20" s="11">
        <f>DATE(Hospitalisation_Details[[#This Row],[year]],MONTH("1-"&amp;Hospitalisation_Details[[#This Row],[month]]&amp;"-2000"),Hospitalisation_Details[[#This Row],[date]])</f>
        <v>35040</v>
      </c>
      <c r="K20" s="10">
        <f t="shared" si="0"/>
        <v>28</v>
      </c>
    </row>
    <row r="21" spans="1:11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 s="12">
        <v>830.52</v>
      </c>
      <c r="G21" t="s">
        <v>12</v>
      </c>
      <c r="H21" t="s">
        <v>11</v>
      </c>
      <c r="I21" t="s">
        <v>42</v>
      </c>
      <c r="J21" s="11">
        <f>DATE(Hospitalisation_Details[[#This Row],[year]],MONTH("1-"&amp;Hospitalisation_Details[[#This Row],[month]]&amp;"-2000"),Hospitalisation_Details[[#This Row],[date]])</f>
        <v>38267</v>
      </c>
      <c r="K21" s="10">
        <f t="shared" si="0"/>
        <v>19</v>
      </c>
    </row>
    <row r="22" spans="1:11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 s="12">
        <v>865.41</v>
      </c>
      <c r="G22" t="s">
        <v>12</v>
      </c>
      <c r="H22" t="s">
        <v>16</v>
      </c>
      <c r="I22" t="s">
        <v>13</v>
      </c>
      <c r="J22" s="11">
        <f>DATE(Hospitalisation_Details[[#This Row],[year]],MONTH("1-"&amp;Hospitalisation_Details[[#This Row],[month]]&amp;"-2000"),Hospitalisation_Details[[#This Row],[date]])</f>
        <v>36848</v>
      </c>
      <c r="K22" s="10">
        <f t="shared" si="0"/>
        <v>23</v>
      </c>
    </row>
    <row r="23" spans="1:11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 s="12">
        <v>896.21</v>
      </c>
      <c r="G23" t="s">
        <v>12</v>
      </c>
      <c r="H23" t="s">
        <v>16</v>
      </c>
      <c r="I23" t="s">
        <v>13</v>
      </c>
      <c r="J23" s="11">
        <f>DATE(Hospitalisation_Details[[#This Row],[year]],MONTH("1-"&amp;Hospitalisation_Details[[#This Row],[month]]&amp;"-2000"),Hospitalisation_Details[[#This Row],[date]])</f>
        <v>34300</v>
      </c>
      <c r="K23" s="10">
        <f t="shared" si="0"/>
        <v>30</v>
      </c>
    </row>
    <row r="24" spans="1:11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 s="12">
        <v>915.07</v>
      </c>
      <c r="G24" t="s">
        <v>12</v>
      </c>
      <c r="H24" t="s">
        <v>16</v>
      </c>
      <c r="I24" t="s">
        <v>13</v>
      </c>
      <c r="J24" s="11">
        <f>DATE(Hospitalisation_Details[[#This Row],[year]],MONTH("1-"&amp;Hospitalisation_Details[[#This Row],[month]]&amp;"-2000"),Hospitalisation_Details[[#This Row],[date]])</f>
        <v>34637</v>
      </c>
      <c r="K24" s="10">
        <f t="shared" si="0"/>
        <v>29</v>
      </c>
    </row>
    <row r="25" spans="1:11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 s="12">
        <v>928.59</v>
      </c>
      <c r="G25" t="s">
        <v>12</v>
      </c>
      <c r="H25" t="s">
        <v>16</v>
      </c>
      <c r="I25" t="s">
        <v>13</v>
      </c>
      <c r="J25" s="11">
        <f>DATE(Hospitalisation_Details[[#This Row],[year]],MONTH("1-"&amp;Hospitalisation_Details[[#This Row],[month]]&amp;"-2000"),Hospitalisation_Details[[#This Row],[date]])</f>
        <v>35000</v>
      </c>
      <c r="K25" s="10">
        <f t="shared" si="0"/>
        <v>28</v>
      </c>
    </row>
    <row r="26" spans="1:11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 s="12">
        <v>964.71</v>
      </c>
      <c r="G26" t="s">
        <v>12</v>
      </c>
      <c r="H26" t="s">
        <v>11</v>
      </c>
      <c r="I26" t="s">
        <v>13</v>
      </c>
      <c r="J26" s="11">
        <f>DATE(Hospitalisation_Details[[#This Row],[year]],MONTH("1-"&amp;Hospitalisation_Details[[#This Row],[month]]&amp;"-2000"),Hospitalisation_Details[[#This Row],[date]])</f>
        <v>37122</v>
      </c>
      <c r="K26" s="10">
        <f t="shared" si="0"/>
        <v>22</v>
      </c>
    </row>
    <row r="27" spans="1:11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 s="12">
        <v>1006.65</v>
      </c>
      <c r="G27" t="s">
        <v>12</v>
      </c>
      <c r="H27" t="s">
        <v>11</v>
      </c>
      <c r="I27" t="s">
        <v>13</v>
      </c>
      <c r="J27" s="11">
        <f>DATE(Hospitalisation_Details[[#This Row],[year]],MONTH("1-"&amp;Hospitalisation_Details[[#This Row],[month]]&amp;"-2000"),Hospitalisation_Details[[#This Row],[date]])</f>
        <v>34660</v>
      </c>
      <c r="K27" s="10">
        <f t="shared" si="0"/>
        <v>29</v>
      </c>
    </row>
    <row r="28" spans="1:11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 s="12">
        <v>1012</v>
      </c>
      <c r="G28" t="s">
        <v>12</v>
      </c>
      <c r="H28" t="s">
        <v>11</v>
      </c>
      <c r="I28" t="s">
        <v>13</v>
      </c>
      <c r="J28" s="11">
        <f>DATE(Hospitalisation_Details[[#This Row],[year]],MONTH("1-"&amp;Hospitalisation_Details[[#This Row],[month]]&amp;"-2000"),Hospitalisation_Details[[#This Row],[date]])</f>
        <v>36808</v>
      </c>
      <c r="K28" s="10">
        <f t="shared" si="0"/>
        <v>23</v>
      </c>
    </row>
    <row r="29" spans="1:11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 s="12">
        <v>1019</v>
      </c>
      <c r="G29" t="s">
        <v>12</v>
      </c>
      <c r="H29" t="s">
        <v>11</v>
      </c>
      <c r="I29" t="s">
        <v>13</v>
      </c>
      <c r="J29" s="11">
        <f>DATE(Hospitalisation_Details[[#This Row],[year]],MONTH("1-"&amp;Hospitalisation_Details[[#This Row],[month]]&amp;"-2000"),Hospitalisation_Details[[#This Row],[date]])</f>
        <v>36377</v>
      </c>
      <c r="K29" s="10">
        <f t="shared" si="0"/>
        <v>24</v>
      </c>
    </row>
    <row r="30" spans="1:11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 s="12">
        <v>1033.74</v>
      </c>
      <c r="G30" t="s">
        <v>12</v>
      </c>
      <c r="H30" t="s">
        <v>16</v>
      </c>
      <c r="I30" t="s">
        <v>13</v>
      </c>
      <c r="J30" s="11">
        <f>DATE(Hospitalisation_Details[[#This Row],[year]],MONTH("1-"&amp;Hospitalisation_Details[[#This Row],[month]]&amp;"-2000"),Hospitalisation_Details[[#This Row],[date]])</f>
        <v>34977</v>
      </c>
      <c r="K30" s="10">
        <f t="shared" si="0"/>
        <v>28</v>
      </c>
    </row>
    <row r="31" spans="1:11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 s="12">
        <v>1044</v>
      </c>
      <c r="G31" t="s">
        <v>12</v>
      </c>
      <c r="H31" t="s">
        <v>11</v>
      </c>
      <c r="I31" t="s">
        <v>13</v>
      </c>
      <c r="J31" s="11">
        <f>DATE(Hospitalisation_Details[[#This Row],[year]],MONTH("1-"&amp;Hospitalisation_Details[[#This Row],[month]]&amp;"-2000"),Hospitalisation_Details[[#This Row],[date]])</f>
        <v>34655</v>
      </c>
      <c r="K31" s="10">
        <f t="shared" si="0"/>
        <v>29</v>
      </c>
    </row>
    <row r="32" spans="1:11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 s="12">
        <v>1047</v>
      </c>
      <c r="G32" t="s">
        <v>12</v>
      </c>
      <c r="H32" t="s">
        <v>16</v>
      </c>
      <c r="I32" t="s">
        <v>13</v>
      </c>
      <c r="J32" s="11">
        <f>DATE(Hospitalisation_Details[[#This Row],[year]],MONTH("1-"&amp;Hospitalisation_Details[[#This Row],[month]]&amp;"-2000"),Hospitalisation_Details[[#This Row],[date]])</f>
        <v>37457</v>
      </c>
      <c r="K32" s="10">
        <f t="shared" si="0"/>
        <v>21</v>
      </c>
    </row>
    <row r="33" spans="1:11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 s="12">
        <v>1049</v>
      </c>
      <c r="G33" t="s">
        <v>12</v>
      </c>
      <c r="H33" t="s">
        <v>11</v>
      </c>
      <c r="I33" t="s">
        <v>23</v>
      </c>
      <c r="J33" s="11">
        <f>DATE(Hospitalisation_Details[[#This Row],[year]],MONTH("1-"&amp;Hospitalisation_Details[[#This Row],[month]]&amp;"-2000"),Hospitalisation_Details[[#This Row],[date]])</f>
        <v>37438</v>
      </c>
      <c r="K33" s="10">
        <f t="shared" si="0"/>
        <v>21</v>
      </c>
    </row>
    <row r="34" spans="1:11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 s="12">
        <v>1056</v>
      </c>
      <c r="G34" t="s">
        <v>12</v>
      </c>
      <c r="H34" t="s">
        <v>11</v>
      </c>
      <c r="I34" t="s">
        <v>13</v>
      </c>
      <c r="J34" s="11">
        <f>DATE(Hospitalisation_Details[[#This Row],[year]],MONTH("1-"&amp;Hospitalisation_Details[[#This Row],[month]]&amp;"-2000"),Hospitalisation_Details[[#This Row],[date]])</f>
        <v>34851</v>
      </c>
      <c r="K34" s="10">
        <f t="shared" si="0"/>
        <v>28</v>
      </c>
    </row>
    <row r="35" spans="1:11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 s="12">
        <v>1068</v>
      </c>
      <c r="G35" t="s">
        <v>12</v>
      </c>
      <c r="H35" t="s">
        <v>16</v>
      </c>
      <c r="I35" t="s">
        <v>13</v>
      </c>
      <c r="J35" s="11">
        <f>DATE(Hospitalisation_Details[[#This Row],[year]],MONTH("1-"&amp;Hospitalisation_Details[[#This Row],[month]]&amp;"-2000"),Hospitalisation_Details[[#This Row],[date]])</f>
        <v>34240</v>
      </c>
      <c r="K35" s="10">
        <f t="shared" si="0"/>
        <v>30</v>
      </c>
    </row>
    <row r="36" spans="1:11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 s="12">
        <v>1070</v>
      </c>
      <c r="G36" t="s">
        <v>12</v>
      </c>
      <c r="H36" t="s">
        <v>12</v>
      </c>
      <c r="I36" t="s">
        <v>13</v>
      </c>
      <c r="J36" s="11">
        <f>DATE(Hospitalisation_Details[[#This Row],[year]],MONTH("1-"&amp;Hospitalisation_Details[[#This Row],[month]]&amp;"-2000"),Hospitalisation_Details[[#This Row],[date]])</f>
        <v>38223</v>
      </c>
      <c r="K36" s="10">
        <f t="shared" si="0"/>
        <v>19</v>
      </c>
    </row>
    <row r="37" spans="1:11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 s="12">
        <v>1071</v>
      </c>
      <c r="G37" t="s">
        <v>12</v>
      </c>
      <c r="H37" t="s">
        <v>12</v>
      </c>
      <c r="I37" t="s">
        <v>13</v>
      </c>
      <c r="J37" s="11">
        <f>DATE(Hospitalisation_Details[[#This Row],[year]],MONTH("1-"&amp;Hospitalisation_Details[[#This Row],[month]]&amp;"-2000"),Hospitalisation_Details[[#This Row],[date]])</f>
        <v>35655</v>
      </c>
      <c r="K37" s="10">
        <f t="shared" si="0"/>
        <v>26</v>
      </c>
    </row>
    <row r="38" spans="1:11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 s="12">
        <v>1082</v>
      </c>
      <c r="G38" t="s">
        <v>12</v>
      </c>
      <c r="H38" t="s">
        <v>11</v>
      </c>
      <c r="I38" t="s">
        <v>13</v>
      </c>
      <c r="J38" s="11">
        <f>DATE(Hospitalisation_Details[[#This Row],[year]],MONTH("1-"&amp;Hospitalisation_Details[[#This Row],[month]]&amp;"-2000"),Hospitalisation_Details[[#This Row],[date]])</f>
        <v>36155</v>
      </c>
      <c r="K38" s="10">
        <f t="shared" si="0"/>
        <v>25</v>
      </c>
    </row>
    <row r="39" spans="1:11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 s="12">
        <v>1086</v>
      </c>
      <c r="G39" t="s">
        <v>12</v>
      </c>
      <c r="H39" t="s">
        <v>12</v>
      </c>
      <c r="I39" t="s">
        <v>13</v>
      </c>
      <c r="J39" s="11">
        <f>DATE(Hospitalisation_Details[[#This Row],[year]],MONTH("1-"&amp;Hospitalisation_Details[[#This Row],[month]]&amp;"-2000"),Hospitalisation_Details[[#This Row],[date]])</f>
        <v>37481</v>
      </c>
      <c r="K39" s="10">
        <f t="shared" si="0"/>
        <v>21</v>
      </c>
    </row>
    <row r="40" spans="1:11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 s="12">
        <v>1121.8699999999999</v>
      </c>
      <c r="G40" t="s">
        <v>12</v>
      </c>
      <c r="H40" t="s">
        <v>16</v>
      </c>
      <c r="I40" t="s">
        <v>13</v>
      </c>
      <c r="J40" s="11">
        <f>DATE(Hospitalisation_Details[[#This Row],[year]],MONTH("1-"&amp;Hospitalisation_Details[[#This Row],[month]]&amp;"-2000"),Hospitalisation_Details[[#This Row],[date]])</f>
        <v>38303</v>
      </c>
      <c r="K40" s="10">
        <f t="shared" si="0"/>
        <v>19</v>
      </c>
    </row>
    <row r="41" spans="1:11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 s="12">
        <v>1131.51</v>
      </c>
      <c r="G41" t="s">
        <v>12</v>
      </c>
      <c r="H41" t="s">
        <v>16</v>
      </c>
      <c r="I41" t="s">
        <v>13</v>
      </c>
      <c r="J41" s="11">
        <f>DATE(Hospitalisation_Details[[#This Row],[year]],MONTH("1-"&amp;Hospitalisation_Details[[#This Row],[month]]&amp;"-2000"),Hospitalisation_Details[[#This Row],[date]])</f>
        <v>38152</v>
      </c>
      <c r="K41" s="10">
        <f t="shared" si="0"/>
        <v>19</v>
      </c>
    </row>
    <row r="42" spans="1:11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 s="12">
        <v>1132</v>
      </c>
      <c r="G42" t="s">
        <v>12</v>
      </c>
      <c r="H42" t="s">
        <v>16</v>
      </c>
      <c r="I42" t="s">
        <v>13</v>
      </c>
      <c r="J42" s="11">
        <f>DATE(Hospitalisation_Details[[#This Row],[year]],MONTH("1-"&amp;Hospitalisation_Details[[#This Row],[month]]&amp;"-2000"),Hospitalisation_Details[[#This Row],[date]])</f>
        <v>37456</v>
      </c>
      <c r="K42" s="10">
        <f t="shared" si="0"/>
        <v>21</v>
      </c>
    </row>
    <row r="43" spans="1:11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 s="12">
        <v>1135</v>
      </c>
      <c r="G43" t="s">
        <v>12</v>
      </c>
      <c r="H43" t="s">
        <v>12</v>
      </c>
      <c r="I43" t="s">
        <v>13</v>
      </c>
      <c r="J43" s="11">
        <f>DATE(Hospitalisation_Details[[#This Row],[year]],MONTH("1-"&amp;Hospitalisation_Details[[#This Row],[month]]&amp;"-2000"),Hospitalisation_Details[[#This Row],[date]])</f>
        <v>38266</v>
      </c>
      <c r="K43" s="10">
        <f t="shared" si="0"/>
        <v>19</v>
      </c>
    </row>
    <row r="44" spans="1:11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 s="12">
        <v>1135.94</v>
      </c>
      <c r="G44" t="s">
        <v>12</v>
      </c>
      <c r="H44" t="s">
        <v>12</v>
      </c>
      <c r="I44" t="s">
        <v>13</v>
      </c>
      <c r="J44" s="11">
        <f>DATE(Hospitalisation_Details[[#This Row],[year]],MONTH("1-"&amp;Hospitalisation_Details[[#This Row],[month]]&amp;"-2000"),Hospitalisation_Details[[#This Row],[date]])</f>
        <v>38149</v>
      </c>
      <c r="K44" s="10">
        <f t="shared" si="0"/>
        <v>19</v>
      </c>
    </row>
    <row r="45" spans="1:11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 s="12">
        <v>1136.4000000000001</v>
      </c>
      <c r="G45" t="s">
        <v>12</v>
      </c>
      <c r="H45" t="s">
        <v>12</v>
      </c>
      <c r="I45" t="s">
        <v>13</v>
      </c>
      <c r="J45" s="11">
        <f>DATE(Hospitalisation_Details[[#This Row],[year]],MONTH("1-"&amp;Hospitalisation_Details[[#This Row],[month]]&amp;"-2000"),Hospitalisation_Details[[#This Row],[date]])</f>
        <v>38319</v>
      </c>
      <c r="K45" s="10">
        <f t="shared" si="0"/>
        <v>19</v>
      </c>
    </row>
    <row r="46" spans="1:11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 s="12">
        <v>1137</v>
      </c>
      <c r="G46" t="s">
        <v>12</v>
      </c>
      <c r="H46" t="s">
        <v>16</v>
      </c>
      <c r="I46" t="s">
        <v>13</v>
      </c>
      <c r="J46" s="11">
        <f>DATE(Hospitalisation_Details[[#This Row],[year]],MONTH("1-"&amp;Hospitalisation_Details[[#This Row],[month]]&amp;"-2000"),Hospitalisation_Details[[#This Row],[date]])</f>
        <v>37479</v>
      </c>
      <c r="K46" s="10">
        <f t="shared" si="0"/>
        <v>21</v>
      </c>
    </row>
    <row r="47" spans="1:11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 s="12">
        <v>1137.01</v>
      </c>
      <c r="G47" t="s">
        <v>12</v>
      </c>
      <c r="H47" t="s">
        <v>16</v>
      </c>
      <c r="I47" t="s">
        <v>13</v>
      </c>
      <c r="J47" s="11">
        <f>DATE(Hospitalisation_Details[[#This Row],[year]],MONTH("1-"&amp;Hospitalisation_Details[[#This Row],[month]]&amp;"-2000"),Hospitalisation_Details[[#This Row],[date]])</f>
        <v>38297</v>
      </c>
      <c r="K47" s="10">
        <f t="shared" si="0"/>
        <v>19</v>
      </c>
    </row>
    <row r="48" spans="1:11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 s="12">
        <v>1137.01</v>
      </c>
      <c r="G48" t="s">
        <v>12</v>
      </c>
      <c r="H48" t="s">
        <v>16</v>
      </c>
      <c r="I48" t="s">
        <v>13</v>
      </c>
      <c r="J48" s="11">
        <f>DATE(Hospitalisation_Details[[#This Row],[year]],MONTH("1-"&amp;Hospitalisation_Details[[#This Row],[month]]&amp;"-2000"),Hospitalisation_Details[[#This Row],[date]])</f>
        <v>38275</v>
      </c>
      <c r="K48" s="10">
        <f t="shared" si="0"/>
        <v>19</v>
      </c>
    </row>
    <row r="49" spans="1:11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 s="12">
        <v>1137.47</v>
      </c>
      <c r="G49" t="s">
        <v>12</v>
      </c>
      <c r="H49" t="s">
        <v>11</v>
      </c>
      <c r="I49" t="s">
        <v>13</v>
      </c>
      <c r="J49" s="11">
        <f>DATE(Hospitalisation_Details[[#This Row],[year]],MONTH("1-"&amp;Hospitalisation_Details[[#This Row],[month]]&amp;"-2000"),Hospitalisation_Details[[#This Row],[date]])</f>
        <v>38318</v>
      </c>
      <c r="K49" s="10">
        <f t="shared" si="0"/>
        <v>19</v>
      </c>
    </row>
    <row r="50" spans="1:11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 s="12">
        <v>1141</v>
      </c>
      <c r="G50" t="s">
        <v>12</v>
      </c>
      <c r="H50" t="s">
        <v>16</v>
      </c>
      <c r="I50" t="s">
        <v>13</v>
      </c>
      <c r="J50" s="11">
        <f>DATE(Hospitalisation_Details[[#This Row],[year]],MONTH("1-"&amp;Hospitalisation_Details[[#This Row],[month]]&amp;"-2000"),Hospitalisation_Details[[#This Row],[date]])</f>
        <v>37189</v>
      </c>
      <c r="K50" s="10">
        <f t="shared" si="0"/>
        <v>22</v>
      </c>
    </row>
    <row r="51" spans="1:11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 s="12">
        <v>1141.45</v>
      </c>
      <c r="G51" t="s">
        <v>12</v>
      </c>
      <c r="H51" t="s">
        <v>12</v>
      </c>
      <c r="I51" t="s">
        <v>13</v>
      </c>
      <c r="J51" s="11">
        <f>DATE(Hospitalisation_Details[[#This Row],[year]],MONTH("1-"&amp;Hospitalisation_Details[[#This Row],[month]]&amp;"-2000"),Hospitalisation_Details[[#This Row],[date]])</f>
        <v>38242</v>
      </c>
      <c r="K51" s="10">
        <f t="shared" si="0"/>
        <v>19</v>
      </c>
    </row>
    <row r="52" spans="1:11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 s="12">
        <v>1142</v>
      </c>
      <c r="G52" t="s">
        <v>12</v>
      </c>
      <c r="H52" t="s">
        <v>11</v>
      </c>
      <c r="I52" t="s">
        <v>42</v>
      </c>
      <c r="J52" s="11">
        <f>DATE(Hospitalisation_Details[[#This Row],[year]],MONTH("1-"&amp;Hospitalisation_Details[[#This Row],[month]]&amp;"-2000"),Hospitalisation_Details[[#This Row],[date]])</f>
        <v>37530</v>
      </c>
      <c r="K52" s="10">
        <f t="shared" si="0"/>
        <v>21</v>
      </c>
    </row>
    <row r="53" spans="1:11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 s="12">
        <v>1146.8</v>
      </c>
      <c r="G53" t="s">
        <v>11</v>
      </c>
      <c r="H53" t="s">
        <v>11</v>
      </c>
      <c r="I53" t="s">
        <v>13</v>
      </c>
      <c r="J53" s="11">
        <f>DATE(Hospitalisation_Details[[#This Row],[year]],MONTH("1-"&amp;Hospitalisation_Details[[#This Row],[month]]&amp;"-2000"),Hospitalisation_Details[[#This Row],[date]])</f>
        <v>38148</v>
      </c>
      <c r="K53" s="10">
        <f t="shared" si="0"/>
        <v>19</v>
      </c>
    </row>
    <row r="54" spans="1:11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 s="12">
        <v>1149</v>
      </c>
      <c r="G54" t="s">
        <v>11</v>
      </c>
      <c r="H54" t="s">
        <v>16</v>
      </c>
      <c r="I54" t="s">
        <v>23</v>
      </c>
      <c r="J54" s="11">
        <f>DATE(Hospitalisation_Details[[#This Row],[year]],MONTH("1-"&amp;Hospitalisation_Details[[#This Row],[month]]&amp;"-2000"),Hospitalisation_Details[[#This Row],[date]])</f>
        <v>37784</v>
      </c>
      <c r="K54" s="10">
        <f t="shared" si="0"/>
        <v>20</v>
      </c>
    </row>
    <row r="55" spans="1:11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 s="12">
        <v>1149.4000000000001</v>
      </c>
      <c r="G55" t="s">
        <v>11</v>
      </c>
      <c r="H55" t="s">
        <v>11</v>
      </c>
      <c r="I55" t="s">
        <v>13</v>
      </c>
      <c r="J55" s="11">
        <f>DATE(Hospitalisation_Details[[#This Row],[year]],MONTH("1-"&amp;Hospitalisation_Details[[#This Row],[month]]&amp;"-2000"),Hospitalisation_Details[[#This Row],[date]])</f>
        <v>38186</v>
      </c>
      <c r="K55" s="10">
        <f t="shared" si="0"/>
        <v>19</v>
      </c>
    </row>
    <row r="56" spans="1:11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 s="12">
        <v>1158.32</v>
      </c>
      <c r="G56" t="s">
        <v>11</v>
      </c>
      <c r="H56" t="s">
        <v>16</v>
      </c>
      <c r="I56" t="s">
        <v>13</v>
      </c>
      <c r="J56" s="11">
        <f>DATE(Hospitalisation_Details[[#This Row],[year]],MONTH("1-"&amp;Hospitalisation_Details[[#This Row],[month]]&amp;"-2000"),Hospitalisation_Details[[#This Row],[date]])</f>
        <v>34541</v>
      </c>
      <c r="K56" s="10">
        <f t="shared" si="0"/>
        <v>29</v>
      </c>
    </row>
    <row r="57" spans="1:11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 s="12">
        <v>1163.46</v>
      </c>
      <c r="G57" t="s">
        <v>11</v>
      </c>
      <c r="H57" t="s">
        <v>12</v>
      </c>
      <c r="I57" t="s">
        <v>13</v>
      </c>
      <c r="J57" s="11">
        <f>DATE(Hospitalisation_Details[[#This Row],[year]],MONTH("1-"&amp;Hospitalisation_Details[[#This Row],[month]]&amp;"-2000"),Hospitalisation_Details[[#This Row],[date]])</f>
        <v>38302</v>
      </c>
      <c r="K57" s="10">
        <f t="shared" si="0"/>
        <v>19</v>
      </c>
    </row>
    <row r="58" spans="1:11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 s="12">
        <v>1165</v>
      </c>
      <c r="G58" t="s">
        <v>11</v>
      </c>
      <c r="H58" t="s">
        <v>12</v>
      </c>
      <c r="I58" t="s">
        <v>23</v>
      </c>
      <c r="J58" s="11">
        <f>DATE(Hospitalisation_Details[[#This Row],[year]],MONTH("1-"&amp;Hospitalisation_Details[[#This Row],[month]]&amp;"-2000"),Hospitalisation_Details[[#This Row],[date]])</f>
        <v>37418</v>
      </c>
      <c r="K58" s="10">
        <f t="shared" si="0"/>
        <v>21</v>
      </c>
    </row>
    <row r="59" spans="1:11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 s="12">
        <v>1167</v>
      </c>
      <c r="G59" t="s">
        <v>11</v>
      </c>
      <c r="H59" t="s">
        <v>16</v>
      </c>
      <c r="I59" t="s">
        <v>13</v>
      </c>
      <c r="J59" s="11">
        <f>DATE(Hospitalisation_Details[[#This Row],[year]],MONTH("1-"&amp;Hospitalisation_Details[[#This Row],[month]]&amp;"-2000"),Hospitalisation_Details[[#This Row],[date]])</f>
        <v>37207</v>
      </c>
      <c r="K59" s="10">
        <f t="shared" si="0"/>
        <v>22</v>
      </c>
    </row>
    <row r="60" spans="1:11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 s="12">
        <v>1178</v>
      </c>
      <c r="G60" t="s">
        <v>11</v>
      </c>
      <c r="H60" t="s">
        <v>12</v>
      </c>
      <c r="I60" t="s">
        <v>13</v>
      </c>
      <c r="J60" s="11">
        <f>DATE(Hospitalisation_Details[[#This Row],[year]],MONTH("1-"&amp;Hospitalisation_Details[[#This Row],[month]]&amp;"-2000"),Hospitalisation_Details[[#This Row],[date]])</f>
        <v>35288</v>
      </c>
      <c r="K60" s="10">
        <f t="shared" si="0"/>
        <v>27</v>
      </c>
    </row>
    <row r="61" spans="1:11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 s="12">
        <v>1178.07</v>
      </c>
      <c r="G61" t="s">
        <v>11</v>
      </c>
      <c r="H61" t="s">
        <v>11</v>
      </c>
      <c r="I61" t="s">
        <v>13</v>
      </c>
      <c r="J61" s="11">
        <f>DATE(Hospitalisation_Details[[#This Row],[year]],MONTH("1-"&amp;Hospitalisation_Details[[#This Row],[month]]&amp;"-2000"),Hospitalisation_Details[[#This Row],[date]])</f>
        <v>35609</v>
      </c>
      <c r="K61" s="10">
        <f t="shared" si="0"/>
        <v>26</v>
      </c>
    </row>
    <row r="62" spans="1:11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 s="12">
        <v>1191</v>
      </c>
      <c r="G62" t="s">
        <v>11</v>
      </c>
      <c r="H62" t="s">
        <v>16</v>
      </c>
      <c r="I62" t="s">
        <v>13</v>
      </c>
      <c r="J62" s="11">
        <f>DATE(Hospitalisation_Details[[#This Row],[year]],MONTH("1-"&amp;Hospitalisation_Details[[#This Row],[month]]&amp;"-2000"),Hospitalisation_Details[[#This Row],[date]])</f>
        <v>37494</v>
      </c>
      <c r="K62" s="10">
        <f t="shared" si="0"/>
        <v>21</v>
      </c>
    </row>
    <row r="63" spans="1:11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 s="12">
        <v>1200</v>
      </c>
      <c r="G63" t="s">
        <v>11</v>
      </c>
      <c r="H63" t="s">
        <v>12</v>
      </c>
      <c r="I63" t="s">
        <v>23</v>
      </c>
      <c r="J63" s="11">
        <f>DATE(Hospitalisation_Details[[#This Row],[year]],MONTH("1-"&amp;Hospitalisation_Details[[#This Row],[month]]&amp;"-2000"),Hospitalisation_Details[[#This Row],[date]])</f>
        <v>36339</v>
      </c>
      <c r="K63" s="10">
        <f t="shared" si="0"/>
        <v>24</v>
      </c>
    </row>
    <row r="64" spans="1:11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 s="12">
        <v>1200.55</v>
      </c>
      <c r="G64" t="s">
        <v>11</v>
      </c>
      <c r="H64" t="s">
        <v>12</v>
      </c>
      <c r="I64" t="s">
        <v>13</v>
      </c>
      <c r="J64" s="11">
        <f>DATE(Hospitalisation_Details[[#This Row],[year]],MONTH("1-"&amp;Hospitalisation_Details[[#This Row],[month]]&amp;"-2000"),Hospitalisation_Details[[#This Row],[date]])</f>
        <v>33883</v>
      </c>
      <c r="K64" s="10">
        <f t="shared" si="0"/>
        <v>31</v>
      </c>
    </row>
    <row r="65" spans="1:11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 s="12">
        <v>1210</v>
      </c>
      <c r="G65" t="s">
        <v>11</v>
      </c>
      <c r="H65" t="s">
        <v>16</v>
      </c>
      <c r="I65" t="s">
        <v>13</v>
      </c>
      <c r="J65" s="11">
        <f>DATE(Hospitalisation_Details[[#This Row],[year]],MONTH("1-"&amp;Hospitalisation_Details[[#This Row],[month]]&amp;"-2000"),Hospitalisation_Details[[#This Row],[date]])</f>
        <v>38140</v>
      </c>
      <c r="K65" s="10">
        <f t="shared" si="0"/>
        <v>19</v>
      </c>
    </row>
    <row r="66" spans="1:11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 s="12">
        <v>1220</v>
      </c>
      <c r="G66" t="s">
        <v>11</v>
      </c>
      <c r="H66" t="s">
        <v>12</v>
      </c>
      <c r="I66" t="s">
        <v>23</v>
      </c>
      <c r="J66" s="11">
        <f>DATE(Hospitalisation_Details[[#This Row],[year]],MONTH("1-"&amp;Hospitalisation_Details[[#This Row],[month]]&amp;"-2000"),Hospitalisation_Details[[#This Row],[date]])</f>
        <v>35373</v>
      </c>
      <c r="K66" s="10">
        <f t="shared" si="0"/>
        <v>27</v>
      </c>
    </row>
    <row r="67" spans="1:11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 s="12">
        <v>1224</v>
      </c>
      <c r="G67" t="s">
        <v>11</v>
      </c>
      <c r="H67" t="s">
        <v>16</v>
      </c>
      <c r="I67" t="s">
        <v>13</v>
      </c>
      <c r="J67" s="11">
        <f>DATE(Hospitalisation_Details[[#This Row],[year]],MONTH("1-"&amp;Hospitalisation_Details[[#This Row],[month]]&amp;"-2000"),Hospitalisation_Details[[#This Row],[date]])</f>
        <v>38177</v>
      </c>
      <c r="K67" s="10">
        <f t="shared" ref="K67:K130" si="1">YEAR(DATE(2023,6,8))-YEAR(J67)-IF(DATE(2023,6,8)&lt;DATE(2023,6,8)&lt;DATE(2023,MONTH(J67),DAY(J67)),1,0)</f>
        <v>19</v>
      </c>
    </row>
    <row r="68" spans="1:11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 s="12">
        <v>1228</v>
      </c>
      <c r="G68" t="s">
        <v>11</v>
      </c>
      <c r="H68" t="s">
        <v>16</v>
      </c>
      <c r="I68" t="s">
        <v>23</v>
      </c>
      <c r="J68" s="11">
        <f>DATE(Hospitalisation_Details[[#This Row],[year]],MONTH("1-"&amp;Hospitalisation_Details[[#This Row],[month]]&amp;"-2000"),Hospitalisation_Details[[#This Row],[date]])</f>
        <v>38276</v>
      </c>
      <c r="K68" s="10">
        <f t="shared" si="1"/>
        <v>19</v>
      </c>
    </row>
    <row r="69" spans="1:11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 s="12">
        <v>1234</v>
      </c>
      <c r="G69" t="s">
        <v>11</v>
      </c>
      <c r="H69" t="s">
        <v>16</v>
      </c>
      <c r="I69" t="s">
        <v>13</v>
      </c>
      <c r="J69" s="11">
        <f>DATE(Hospitalisation_Details[[#This Row],[year]],MONTH("1-"&amp;Hospitalisation_Details[[#This Row],[month]]&amp;"-2000"),Hospitalisation_Details[[#This Row],[date]])</f>
        <v>35989</v>
      </c>
      <c r="K69" s="10">
        <f t="shared" si="1"/>
        <v>25</v>
      </c>
    </row>
    <row r="70" spans="1:11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 s="12">
        <v>1237</v>
      </c>
      <c r="G70" t="s">
        <v>11</v>
      </c>
      <c r="H70" t="s">
        <v>11</v>
      </c>
      <c r="I70" t="s">
        <v>13</v>
      </c>
      <c r="J70" s="11">
        <f>DATE(Hospitalisation_Details[[#This Row],[year]],MONTH("1-"&amp;Hospitalisation_Details[[#This Row],[month]]&amp;"-2000"),Hospitalisation_Details[[#This Row],[date]])</f>
        <v>37602</v>
      </c>
      <c r="K70" s="10">
        <f t="shared" si="1"/>
        <v>21</v>
      </c>
    </row>
    <row r="71" spans="1:11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 s="12">
        <v>1240</v>
      </c>
      <c r="G71" t="s">
        <v>11</v>
      </c>
      <c r="H71" t="s">
        <v>16</v>
      </c>
      <c r="I71" t="s">
        <v>23</v>
      </c>
      <c r="J71" s="11">
        <f>DATE(Hospitalisation_Details[[#This Row],[year]],MONTH("1-"&amp;Hospitalisation_Details[[#This Row],[month]]&amp;"-2000"),Hospitalisation_Details[[#This Row],[date]])</f>
        <v>36079</v>
      </c>
      <c r="K71" s="10">
        <f t="shared" si="1"/>
        <v>25</v>
      </c>
    </row>
    <row r="72" spans="1:11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 s="12">
        <v>1241</v>
      </c>
      <c r="G72" t="s">
        <v>11</v>
      </c>
      <c r="H72" t="s">
        <v>11</v>
      </c>
      <c r="I72" t="s">
        <v>13</v>
      </c>
      <c r="J72" s="11">
        <f>DATE(Hospitalisation_Details[[#This Row],[year]],MONTH("1-"&amp;Hospitalisation_Details[[#This Row],[month]]&amp;"-2000"),Hospitalisation_Details[[#This Row],[date]])</f>
        <v>37438</v>
      </c>
      <c r="K72" s="10">
        <f t="shared" si="1"/>
        <v>21</v>
      </c>
    </row>
    <row r="73" spans="1:11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 s="12">
        <v>1241.57</v>
      </c>
      <c r="G73" t="s">
        <v>11</v>
      </c>
      <c r="H73" t="s">
        <v>11</v>
      </c>
      <c r="I73" t="s">
        <v>42</v>
      </c>
      <c r="J73" s="11">
        <f>DATE(Hospitalisation_Details[[#This Row],[year]],MONTH("1-"&amp;Hospitalisation_Details[[#This Row],[month]]&amp;"-2000"),Hospitalisation_Details[[#This Row],[date]])</f>
        <v>37835</v>
      </c>
      <c r="K73" s="10">
        <f t="shared" si="1"/>
        <v>20</v>
      </c>
    </row>
    <row r="74" spans="1:11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 s="12">
        <v>1242.26</v>
      </c>
      <c r="G74" t="s">
        <v>11</v>
      </c>
      <c r="H74" t="s">
        <v>16</v>
      </c>
      <c r="I74" t="s">
        <v>42</v>
      </c>
      <c r="J74" s="11">
        <f>DATE(Hospitalisation_Details[[#This Row],[year]],MONTH("1-"&amp;Hospitalisation_Details[[#This Row],[month]]&amp;"-2000"),Hospitalisation_Details[[#This Row],[date]])</f>
        <v>37879</v>
      </c>
      <c r="K74" s="10">
        <f t="shared" si="1"/>
        <v>20</v>
      </c>
    </row>
    <row r="75" spans="1:11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 s="12">
        <v>1242.82</v>
      </c>
      <c r="G75" t="s">
        <v>11</v>
      </c>
      <c r="H75" t="s">
        <v>16</v>
      </c>
      <c r="I75" t="s">
        <v>42</v>
      </c>
      <c r="J75" s="11">
        <f>DATE(Hospitalisation_Details[[#This Row],[year]],MONTH("1-"&amp;Hospitalisation_Details[[#This Row],[month]]&amp;"-2000"),Hospitalisation_Details[[#This Row],[date]])</f>
        <v>37872</v>
      </c>
      <c r="K75" s="10">
        <f t="shared" si="1"/>
        <v>20</v>
      </c>
    </row>
    <row r="76" spans="1:11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 s="12">
        <v>1252.4100000000001</v>
      </c>
      <c r="G76" t="s">
        <v>11</v>
      </c>
      <c r="H76" t="s">
        <v>12</v>
      </c>
      <c r="I76" t="s">
        <v>42</v>
      </c>
      <c r="J76" s="11">
        <f>DATE(Hospitalisation_Details[[#This Row],[year]],MONTH("1-"&amp;Hospitalisation_Details[[#This Row],[month]]&amp;"-2000"),Hospitalisation_Details[[#This Row],[date]])</f>
        <v>37879</v>
      </c>
      <c r="K76" s="10">
        <f t="shared" si="1"/>
        <v>20</v>
      </c>
    </row>
    <row r="77" spans="1:11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 s="12">
        <v>1253</v>
      </c>
      <c r="G77" t="s">
        <v>11</v>
      </c>
      <c r="H77" t="s">
        <v>11</v>
      </c>
      <c r="I77" t="s">
        <v>13</v>
      </c>
      <c r="J77" s="11">
        <f>DATE(Hospitalisation_Details[[#This Row],[year]],MONTH("1-"&amp;Hospitalisation_Details[[#This Row],[month]]&amp;"-2000"),Hospitalisation_Details[[#This Row],[date]])</f>
        <v>35738</v>
      </c>
      <c r="K77" s="10">
        <f t="shared" si="1"/>
        <v>26</v>
      </c>
    </row>
    <row r="78" spans="1:11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 s="12">
        <v>1253.94</v>
      </c>
      <c r="G78" t="s">
        <v>11</v>
      </c>
      <c r="H78" t="s">
        <v>11</v>
      </c>
      <c r="I78" t="s">
        <v>42</v>
      </c>
      <c r="J78" s="11">
        <f>DATE(Hospitalisation_Details[[#This Row],[year]],MONTH("1-"&amp;Hospitalisation_Details[[#This Row],[month]]&amp;"-2000"),Hospitalisation_Details[[#This Row],[date]])</f>
        <v>37965</v>
      </c>
      <c r="K78" s="10">
        <f t="shared" si="1"/>
        <v>20</v>
      </c>
    </row>
    <row r="79" spans="1:11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 s="12">
        <v>1256.3</v>
      </c>
      <c r="G79" t="s">
        <v>11</v>
      </c>
      <c r="H79" t="s">
        <v>12</v>
      </c>
      <c r="I79" t="s">
        <v>42</v>
      </c>
      <c r="J79" s="11">
        <f>DATE(Hospitalisation_Details[[#This Row],[year]],MONTH("1-"&amp;Hospitalisation_Details[[#This Row],[month]]&amp;"-2000"),Hospitalisation_Details[[#This Row],[date]])</f>
        <v>37907</v>
      </c>
      <c r="K79" s="10">
        <f t="shared" si="1"/>
        <v>20</v>
      </c>
    </row>
    <row r="80" spans="1:11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 s="12">
        <v>1261.44</v>
      </c>
      <c r="G80" t="s">
        <v>11</v>
      </c>
      <c r="H80" t="s">
        <v>12</v>
      </c>
      <c r="I80" t="s">
        <v>42</v>
      </c>
      <c r="J80" s="11">
        <f>DATE(Hospitalisation_Details[[#This Row],[year]],MONTH("1-"&amp;Hospitalisation_Details[[#This Row],[month]]&amp;"-2000"),Hospitalisation_Details[[#This Row],[date]])</f>
        <v>37924</v>
      </c>
      <c r="K80" s="10">
        <f t="shared" si="1"/>
        <v>20</v>
      </c>
    </row>
    <row r="81" spans="1:11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 s="12">
        <v>1261.8599999999999</v>
      </c>
      <c r="G81" t="s">
        <v>11</v>
      </c>
      <c r="H81" t="s">
        <v>12</v>
      </c>
      <c r="I81" t="s">
        <v>42</v>
      </c>
      <c r="J81" s="11">
        <f>DATE(Hospitalisation_Details[[#This Row],[year]],MONTH("1-"&amp;Hospitalisation_Details[[#This Row],[month]]&amp;"-2000"),Hospitalisation_Details[[#This Row],[date]])</f>
        <v>37848</v>
      </c>
      <c r="K81" s="10">
        <f t="shared" si="1"/>
        <v>20</v>
      </c>
    </row>
    <row r="82" spans="1:11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 s="12">
        <v>1263.25</v>
      </c>
      <c r="G82" t="s">
        <v>11</v>
      </c>
      <c r="H82" t="s">
        <v>12</v>
      </c>
      <c r="I82" t="s">
        <v>42</v>
      </c>
      <c r="J82" s="11">
        <f>DATE(Hospitalisation_Details[[#This Row],[year]],MONTH("1-"&amp;Hospitalisation_Details[[#This Row],[month]]&amp;"-2000"),Hospitalisation_Details[[#This Row],[date]])</f>
        <v>37946</v>
      </c>
      <c r="K82" s="10">
        <f t="shared" si="1"/>
        <v>20</v>
      </c>
    </row>
    <row r="83" spans="1:11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 s="12">
        <v>1267</v>
      </c>
      <c r="G83" t="s">
        <v>11</v>
      </c>
      <c r="H83" t="s">
        <v>16</v>
      </c>
      <c r="I83" t="s">
        <v>13</v>
      </c>
      <c r="J83" s="11">
        <f>DATE(Hospitalisation_Details[[#This Row],[year]],MONTH("1-"&amp;Hospitalisation_Details[[#This Row],[month]]&amp;"-2000"),Hospitalisation_Details[[#This Row],[date]])</f>
        <v>37594</v>
      </c>
      <c r="K83" s="10">
        <f t="shared" si="1"/>
        <v>21</v>
      </c>
    </row>
    <row r="84" spans="1:11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 s="12">
        <v>1276</v>
      </c>
      <c r="G84" t="s">
        <v>11</v>
      </c>
      <c r="H84" t="s">
        <v>11</v>
      </c>
      <c r="I84" t="s">
        <v>23</v>
      </c>
      <c r="J84" s="11">
        <f>DATE(Hospitalisation_Details[[#This Row],[year]],MONTH("1-"&amp;Hospitalisation_Details[[#This Row],[month]]&amp;"-2000"),Hospitalisation_Details[[#This Row],[date]])</f>
        <v>35729</v>
      </c>
      <c r="K84" s="10">
        <f t="shared" si="1"/>
        <v>26</v>
      </c>
    </row>
    <row r="85" spans="1:11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 s="12">
        <v>1283</v>
      </c>
      <c r="G85" t="s">
        <v>11</v>
      </c>
      <c r="H85" t="s">
        <v>16</v>
      </c>
      <c r="I85" t="s">
        <v>13</v>
      </c>
      <c r="J85" s="11">
        <f>DATE(Hospitalisation_Details[[#This Row],[year]],MONTH("1-"&amp;Hospitalisation_Details[[#This Row],[month]]&amp;"-2000"),Hospitalisation_Details[[#This Row],[date]])</f>
        <v>38260</v>
      </c>
      <c r="K85" s="10">
        <f t="shared" si="1"/>
        <v>19</v>
      </c>
    </row>
    <row r="86" spans="1:11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 s="12">
        <v>1285</v>
      </c>
      <c r="G86" t="s">
        <v>11</v>
      </c>
      <c r="H86" t="s">
        <v>12</v>
      </c>
      <c r="I86" t="s">
        <v>13</v>
      </c>
      <c r="J86" s="11">
        <f>DATE(Hospitalisation_Details[[#This Row],[year]],MONTH("1-"&amp;Hospitalisation_Details[[#This Row],[month]]&amp;"-2000"),Hospitalisation_Details[[#This Row],[date]])</f>
        <v>38196</v>
      </c>
      <c r="K86" s="10">
        <f t="shared" si="1"/>
        <v>19</v>
      </c>
    </row>
    <row r="87" spans="1:11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 s="12">
        <v>1286</v>
      </c>
      <c r="G87" t="s">
        <v>11</v>
      </c>
      <c r="H87" t="s">
        <v>11</v>
      </c>
      <c r="I87" t="s">
        <v>13</v>
      </c>
      <c r="J87" s="11">
        <f>DATE(Hospitalisation_Details[[#This Row],[year]],MONTH("1-"&amp;Hospitalisation_Details[[#This Row],[month]]&amp;"-2000"),Hospitalisation_Details[[#This Row],[date]])</f>
        <v>36703</v>
      </c>
      <c r="K87" s="10">
        <f t="shared" si="1"/>
        <v>23</v>
      </c>
    </row>
    <row r="88" spans="1:11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 s="12">
        <v>1290.93</v>
      </c>
      <c r="G88" t="s">
        <v>11</v>
      </c>
      <c r="H88" t="s">
        <v>11</v>
      </c>
      <c r="I88" t="s">
        <v>13</v>
      </c>
      <c r="J88" s="11">
        <f>DATE(Hospitalisation_Details[[#This Row],[year]],MONTH("1-"&amp;Hospitalisation_Details[[#This Row],[month]]&amp;"-2000"),Hospitalisation_Details[[#This Row],[date]])</f>
        <v>35950</v>
      </c>
      <c r="K88" s="10">
        <f t="shared" si="1"/>
        <v>25</v>
      </c>
    </row>
    <row r="89" spans="1:11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 s="12">
        <v>1293</v>
      </c>
      <c r="G89" t="s">
        <v>11</v>
      </c>
      <c r="H89" t="s">
        <v>12</v>
      </c>
      <c r="I89" t="s">
        <v>23</v>
      </c>
      <c r="J89" s="11">
        <f>DATE(Hospitalisation_Details[[#This Row],[year]],MONTH("1-"&amp;Hospitalisation_Details[[#This Row],[month]]&amp;"-2000"),Hospitalisation_Details[[#This Row],[date]])</f>
        <v>37224</v>
      </c>
      <c r="K89" s="10">
        <f t="shared" si="1"/>
        <v>22</v>
      </c>
    </row>
    <row r="90" spans="1:11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 s="12">
        <v>1304</v>
      </c>
      <c r="G90" t="s">
        <v>11</v>
      </c>
      <c r="H90" t="s">
        <v>11</v>
      </c>
      <c r="I90" t="s">
        <v>23</v>
      </c>
      <c r="J90" s="11">
        <f>DATE(Hospitalisation_Details[[#This Row],[year]],MONTH("1-"&amp;Hospitalisation_Details[[#This Row],[month]]&amp;"-2000"),Hospitalisation_Details[[#This Row],[date]])</f>
        <v>37600</v>
      </c>
      <c r="K90" s="10">
        <f t="shared" si="1"/>
        <v>21</v>
      </c>
    </row>
    <row r="91" spans="1:11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 s="12">
        <v>1304</v>
      </c>
      <c r="G91" t="s">
        <v>11</v>
      </c>
      <c r="H91" t="s">
        <v>11</v>
      </c>
      <c r="I91" t="s">
        <v>13</v>
      </c>
      <c r="J91" s="11">
        <f>DATE(Hospitalisation_Details[[#This Row],[year]],MONTH("1-"&amp;Hospitalisation_Details[[#This Row],[month]]&amp;"-2000"),Hospitalisation_Details[[#This Row],[date]])</f>
        <v>36496</v>
      </c>
      <c r="K91" s="10">
        <f t="shared" si="1"/>
        <v>24</v>
      </c>
    </row>
    <row r="92" spans="1:11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 s="12">
        <v>1315</v>
      </c>
      <c r="G92" t="s">
        <v>11</v>
      </c>
      <c r="H92" t="s">
        <v>11</v>
      </c>
      <c r="I92" t="s">
        <v>13</v>
      </c>
      <c r="J92" s="11">
        <f>DATE(Hospitalisation_Details[[#This Row],[year]],MONTH("1-"&amp;Hospitalisation_Details[[#This Row],[month]]&amp;"-2000"),Hospitalisation_Details[[#This Row],[date]])</f>
        <v>37542</v>
      </c>
      <c r="K92" s="10">
        <f t="shared" si="1"/>
        <v>21</v>
      </c>
    </row>
    <row r="93" spans="1:11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 s="12">
        <v>1329.17</v>
      </c>
      <c r="G93" t="s">
        <v>11</v>
      </c>
      <c r="H93" t="s">
        <v>12</v>
      </c>
      <c r="I93" t="s">
        <v>13</v>
      </c>
      <c r="J93" s="11">
        <f>DATE(Hospitalisation_Details[[#This Row],[year]],MONTH("1-"&amp;Hospitalisation_Details[[#This Row],[month]]&amp;"-2000"),Hospitalisation_Details[[#This Row],[date]])</f>
        <v>36447</v>
      </c>
      <c r="K93" s="10">
        <f t="shared" si="1"/>
        <v>24</v>
      </c>
    </row>
    <row r="94" spans="1:11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 s="12">
        <v>1332.61</v>
      </c>
      <c r="G94" t="s">
        <v>11</v>
      </c>
      <c r="H94" t="s">
        <v>12</v>
      </c>
      <c r="I94" t="s">
        <v>13</v>
      </c>
      <c r="J94" s="11">
        <f>DATE(Hospitalisation_Details[[#This Row],[year]],MONTH("1-"&amp;Hospitalisation_Details[[#This Row],[month]]&amp;"-2000"),Hospitalisation_Details[[#This Row],[date]])</f>
        <v>35988</v>
      </c>
      <c r="K94" s="10">
        <f t="shared" si="1"/>
        <v>25</v>
      </c>
    </row>
    <row r="95" spans="1:11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 s="12">
        <v>1338</v>
      </c>
      <c r="G95" t="s">
        <v>11</v>
      </c>
      <c r="H95" t="s">
        <v>12</v>
      </c>
      <c r="I95" t="s">
        <v>23</v>
      </c>
      <c r="J95" s="11">
        <f>DATE(Hospitalisation_Details[[#This Row],[year]],MONTH("1-"&amp;Hospitalisation_Details[[#This Row],[month]]&amp;"-2000"),Hospitalisation_Details[[#This Row],[date]])</f>
        <v>34910</v>
      </c>
      <c r="K95" s="10">
        <f t="shared" si="1"/>
        <v>28</v>
      </c>
    </row>
    <row r="96" spans="1:11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 s="12">
        <v>1341.16</v>
      </c>
      <c r="G96" t="s">
        <v>11</v>
      </c>
      <c r="H96" t="s">
        <v>11</v>
      </c>
      <c r="I96" t="s">
        <v>23</v>
      </c>
      <c r="J96" s="11">
        <f>DATE(Hospitalisation_Details[[#This Row],[year]],MONTH("1-"&amp;Hospitalisation_Details[[#This Row],[month]]&amp;"-2000"),Hospitalisation_Details[[#This Row],[date]])</f>
        <v>35741</v>
      </c>
      <c r="K96" s="10">
        <f t="shared" si="1"/>
        <v>26</v>
      </c>
    </row>
    <row r="97" spans="1:11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 s="12">
        <v>1359</v>
      </c>
      <c r="G97" t="s">
        <v>11</v>
      </c>
      <c r="H97" t="s">
        <v>16</v>
      </c>
      <c r="I97" t="s">
        <v>13</v>
      </c>
      <c r="J97" s="11">
        <f>DATE(Hospitalisation_Details[[#This Row],[year]],MONTH("1-"&amp;Hospitalisation_Details[[#This Row],[month]]&amp;"-2000"),Hospitalisation_Details[[#This Row],[date]])</f>
        <v>36132</v>
      </c>
      <c r="K97" s="10">
        <f t="shared" si="1"/>
        <v>25</v>
      </c>
    </row>
    <row r="98" spans="1:11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 s="12">
        <v>1382</v>
      </c>
      <c r="G98" t="s">
        <v>11</v>
      </c>
      <c r="H98" t="s">
        <v>16</v>
      </c>
      <c r="I98" t="s">
        <v>13</v>
      </c>
      <c r="J98" s="11">
        <f>DATE(Hospitalisation_Details[[#This Row],[year]],MONTH("1-"&amp;Hospitalisation_Details[[#This Row],[month]]&amp;"-2000"),Hospitalisation_Details[[#This Row],[date]])</f>
        <v>37483</v>
      </c>
      <c r="K98" s="10">
        <f t="shared" si="1"/>
        <v>21</v>
      </c>
    </row>
    <row r="99" spans="1:11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 s="12">
        <v>1389</v>
      </c>
      <c r="G99" t="s">
        <v>11</v>
      </c>
      <c r="H99" t="s">
        <v>11</v>
      </c>
      <c r="I99" t="s">
        <v>13</v>
      </c>
      <c r="J99" s="11">
        <f>DATE(Hospitalisation_Details[[#This Row],[year]],MONTH("1-"&amp;Hospitalisation_Details[[#This Row],[month]]&amp;"-2000"),Hospitalisation_Details[[#This Row],[date]])</f>
        <v>36347</v>
      </c>
      <c r="K99" s="10">
        <f t="shared" si="1"/>
        <v>24</v>
      </c>
    </row>
    <row r="100" spans="1:11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 s="12">
        <v>1390</v>
      </c>
      <c r="G100" t="s">
        <v>11</v>
      </c>
      <c r="H100" t="s">
        <v>11</v>
      </c>
      <c r="I100" t="s">
        <v>13</v>
      </c>
      <c r="J100" s="11">
        <f>DATE(Hospitalisation_Details[[#This Row],[year]],MONTH("1-"&amp;Hospitalisation_Details[[#This Row],[month]]&amp;"-2000"),Hospitalisation_Details[[#This Row],[date]])</f>
        <v>37574</v>
      </c>
      <c r="K100" s="10">
        <f t="shared" si="1"/>
        <v>21</v>
      </c>
    </row>
    <row r="101" spans="1:11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 s="12">
        <v>1391.53</v>
      </c>
      <c r="G101" t="s">
        <v>11</v>
      </c>
      <c r="H101" t="s">
        <v>16</v>
      </c>
      <c r="I101" t="s">
        <v>13</v>
      </c>
      <c r="J101" s="11">
        <f>DATE(Hospitalisation_Details[[#This Row],[year]],MONTH("1-"&amp;Hospitalisation_Details[[#This Row],[month]]&amp;"-2000"),Hospitalisation_Details[[#This Row],[date]])</f>
        <v>37612</v>
      </c>
      <c r="K101" s="10">
        <f t="shared" si="1"/>
        <v>21</v>
      </c>
    </row>
    <row r="102" spans="1:11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 s="12">
        <v>1400.44</v>
      </c>
      <c r="G102" t="s">
        <v>11</v>
      </c>
      <c r="H102" t="s">
        <v>11</v>
      </c>
      <c r="I102" t="s">
        <v>13</v>
      </c>
      <c r="J102" s="11">
        <f>DATE(Hospitalisation_Details[[#This Row],[year]],MONTH("1-"&amp;Hospitalisation_Details[[#This Row],[month]]&amp;"-2000"),Hospitalisation_Details[[#This Row],[date]])</f>
        <v>36043</v>
      </c>
      <c r="K102" s="10">
        <f t="shared" si="1"/>
        <v>25</v>
      </c>
    </row>
    <row r="103" spans="1:11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 s="12">
        <v>1402</v>
      </c>
      <c r="G103" t="s">
        <v>11</v>
      </c>
      <c r="H103" t="s">
        <v>12</v>
      </c>
      <c r="I103" t="s">
        <v>42</v>
      </c>
      <c r="J103" s="11">
        <f>DATE(Hospitalisation_Details[[#This Row],[year]],MONTH("1-"&amp;Hospitalisation_Details[[#This Row],[month]]&amp;"-2000"),Hospitalisation_Details[[#This Row],[date]])</f>
        <v>35730</v>
      </c>
      <c r="K103" s="10">
        <f t="shared" si="1"/>
        <v>26</v>
      </c>
    </row>
    <row r="104" spans="1:11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 s="12">
        <v>1417</v>
      </c>
      <c r="G104" t="s">
        <v>11</v>
      </c>
      <c r="H104" t="s">
        <v>12</v>
      </c>
      <c r="I104" t="s">
        <v>13</v>
      </c>
      <c r="J104" s="11">
        <f>DATE(Hospitalisation_Details[[#This Row],[year]],MONTH("1-"&amp;Hospitalisation_Details[[#This Row],[month]]&amp;"-2000"),Hospitalisation_Details[[#This Row],[date]])</f>
        <v>35239</v>
      </c>
      <c r="K104" s="10">
        <f t="shared" si="1"/>
        <v>27</v>
      </c>
    </row>
    <row r="105" spans="1:11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 s="12">
        <v>1421</v>
      </c>
      <c r="G105" t="s">
        <v>11</v>
      </c>
      <c r="H105" t="s">
        <v>11</v>
      </c>
      <c r="I105" t="s">
        <v>13</v>
      </c>
      <c r="J105" s="11">
        <f>DATE(Hospitalisation_Details[[#This Row],[year]],MONTH("1-"&amp;Hospitalisation_Details[[#This Row],[month]]&amp;"-2000"),Hospitalisation_Details[[#This Row],[date]])</f>
        <v>37126</v>
      </c>
      <c r="K105" s="10">
        <f t="shared" si="1"/>
        <v>22</v>
      </c>
    </row>
    <row r="106" spans="1:11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 s="12">
        <v>1422</v>
      </c>
      <c r="G106" t="s">
        <v>11</v>
      </c>
      <c r="H106" t="s">
        <v>11</v>
      </c>
      <c r="I106" t="s">
        <v>13</v>
      </c>
      <c r="J106" s="11">
        <f>DATE(Hospitalisation_Details[[#This Row],[year]],MONTH("1-"&amp;Hospitalisation_Details[[#This Row],[month]]&amp;"-2000"),Hospitalisation_Details[[#This Row],[date]])</f>
        <v>35769</v>
      </c>
      <c r="K106" s="10">
        <f t="shared" si="1"/>
        <v>26</v>
      </c>
    </row>
    <row r="107" spans="1:11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 s="12">
        <v>1438</v>
      </c>
      <c r="G107" t="s">
        <v>11</v>
      </c>
      <c r="H107" t="s">
        <v>11</v>
      </c>
      <c r="I107" t="s">
        <v>13</v>
      </c>
      <c r="J107" s="11">
        <f>DATE(Hospitalisation_Details[[#This Row],[year]],MONTH("1-"&amp;Hospitalisation_Details[[#This Row],[month]]&amp;"-2000"),Hospitalisation_Details[[#This Row],[date]])</f>
        <v>36770</v>
      </c>
      <c r="K107" s="10">
        <f t="shared" si="1"/>
        <v>23</v>
      </c>
    </row>
    <row r="108" spans="1:11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 s="12">
        <v>1445</v>
      </c>
      <c r="G108" t="s">
        <v>11</v>
      </c>
      <c r="H108" t="s">
        <v>16</v>
      </c>
      <c r="I108" t="s">
        <v>13</v>
      </c>
      <c r="J108" s="11">
        <f>DATE(Hospitalisation_Details[[#This Row],[year]],MONTH("1-"&amp;Hospitalisation_Details[[#This Row],[month]]&amp;"-2000"),Hospitalisation_Details[[#This Row],[date]])</f>
        <v>35600</v>
      </c>
      <c r="K108" s="10">
        <f t="shared" si="1"/>
        <v>26</v>
      </c>
    </row>
    <row r="109" spans="1:11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 s="12">
        <v>1467</v>
      </c>
      <c r="G109" t="s">
        <v>11</v>
      </c>
      <c r="H109" t="s">
        <v>11</v>
      </c>
      <c r="I109" t="s">
        <v>13</v>
      </c>
      <c r="J109" s="11">
        <f>DATE(Hospitalisation_Details[[#This Row],[year]],MONTH("1-"&amp;Hospitalisation_Details[[#This Row],[month]]&amp;"-2000"),Hospitalisation_Details[[#This Row],[date]])</f>
        <v>37792</v>
      </c>
      <c r="K109" s="10">
        <f t="shared" si="1"/>
        <v>20</v>
      </c>
    </row>
    <row r="110" spans="1:11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 s="12">
        <v>1477</v>
      </c>
      <c r="G110" t="s">
        <v>11</v>
      </c>
      <c r="H110" t="s">
        <v>16</v>
      </c>
      <c r="I110" t="s">
        <v>13</v>
      </c>
      <c r="J110" s="11">
        <f>DATE(Hospitalisation_Details[[#This Row],[year]],MONTH("1-"&amp;Hospitalisation_Details[[#This Row],[month]]&amp;"-2000"),Hospitalisation_Details[[#This Row],[date]])</f>
        <v>36136</v>
      </c>
      <c r="K110" s="10">
        <f t="shared" si="1"/>
        <v>25</v>
      </c>
    </row>
    <row r="111" spans="1:11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 s="12">
        <v>1481</v>
      </c>
      <c r="G111" t="s">
        <v>11</v>
      </c>
      <c r="H111" t="s">
        <v>16</v>
      </c>
      <c r="I111" t="s">
        <v>23</v>
      </c>
      <c r="J111" s="11">
        <f>DATE(Hospitalisation_Details[[#This Row],[year]],MONTH("1-"&amp;Hospitalisation_Details[[#This Row],[month]]&amp;"-2000"),Hospitalisation_Details[[#This Row],[date]])</f>
        <v>35590</v>
      </c>
      <c r="K111" s="10">
        <f t="shared" si="1"/>
        <v>26</v>
      </c>
    </row>
    <row r="112" spans="1:11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 s="12">
        <v>1493</v>
      </c>
      <c r="G112" t="s">
        <v>11</v>
      </c>
      <c r="H112" t="s">
        <v>12</v>
      </c>
      <c r="I112" t="s">
        <v>13</v>
      </c>
      <c r="J112" s="11">
        <f>DATE(Hospitalisation_Details[[#This Row],[year]],MONTH("1-"&amp;Hospitalisation_Details[[#This Row],[month]]&amp;"-2000"),Hospitalisation_Details[[#This Row],[date]])</f>
        <v>34979</v>
      </c>
      <c r="K112" s="10">
        <f t="shared" si="1"/>
        <v>28</v>
      </c>
    </row>
    <row r="113" spans="1:11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 s="12">
        <v>1497</v>
      </c>
      <c r="G113" t="s">
        <v>11</v>
      </c>
      <c r="H113" t="s">
        <v>11</v>
      </c>
      <c r="I113" t="s">
        <v>13</v>
      </c>
      <c r="J113" s="11">
        <f>DATE(Hospitalisation_Details[[#This Row],[year]],MONTH("1-"&amp;Hospitalisation_Details[[#This Row],[month]]&amp;"-2000"),Hospitalisation_Details[[#This Row],[date]])</f>
        <v>35965</v>
      </c>
      <c r="K113" s="10">
        <f t="shared" si="1"/>
        <v>25</v>
      </c>
    </row>
    <row r="114" spans="1:11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 s="12">
        <v>1515.34</v>
      </c>
      <c r="G114" t="s">
        <v>11</v>
      </c>
      <c r="H114" t="s">
        <v>12</v>
      </c>
      <c r="I114" t="s">
        <v>13</v>
      </c>
      <c r="J114" s="11">
        <f>DATE(Hospitalisation_Details[[#This Row],[year]],MONTH("1-"&amp;Hospitalisation_Details[[#This Row],[month]]&amp;"-2000"),Hospitalisation_Details[[#This Row],[date]])</f>
        <v>37128</v>
      </c>
      <c r="K114" s="10">
        <f t="shared" si="1"/>
        <v>22</v>
      </c>
    </row>
    <row r="115" spans="1:11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 s="12">
        <v>1526.31</v>
      </c>
      <c r="G115" t="s">
        <v>11</v>
      </c>
      <c r="H115" t="s">
        <v>12</v>
      </c>
      <c r="I115" t="s">
        <v>42</v>
      </c>
      <c r="J115" s="11">
        <f>DATE(Hospitalisation_Details[[#This Row],[year]],MONTH("1-"&amp;Hospitalisation_Details[[#This Row],[month]]&amp;"-2000"),Hospitalisation_Details[[#This Row],[date]])</f>
        <v>37079</v>
      </c>
      <c r="K115" s="10">
        <f t="shared" si="1"/>
        <v>22</v>
      </c>
    </row>
    <row r="116" spans="1:11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 s="12">
        <v>1532.47</v>
      </c>
      <c r="G116" t="s">
        <v>11</v>
      </c>
      <c r="H116" t="s">
        <v>11</v>
      </c>
      <c r="I116" t="s">
        <v>13</v>
      </c>
      <c r="J116" s="11">
        <f>DATE(Hospitalisation_Details[[#This Row],[year]],MONTH("1-"&amp;Hospitalisation_Details[[#This Row],[month]]&amp;"-2000"),Hospitalisation_Details[[#This Row],[date]])</f>
        <v>37044</v>
      </c>
      <c r="K116" s="10">
        <f t="shared" si="1"/>
        <v>22</v>
      </c>
    </row>
    <row r="117" spans="1:11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 s="12">
        <v>1534.3</v>
      </c>
      <c r="G117" t="s">
        <v>11</v>
      </c>
      <c r="H117" t="s">
        <v>11</v>
      </c>
      <c r="I117" t="s">
        <v>13</v>
      </c>
      <c r="J117" s="11">
        <f>DATE(Hospitalisation_Details[[#This Row],[year]],MONTH("1-"&amp;Hospitalisation_Details[[#This Row],[month]]&amp;"-2000"),Hospitalisation_Details[[#This Row],[date]])</f>
        <v>37230</v>
      </c>
      <c r="K117" s="10">
        <f t="shared" si="1"/>
        <v>22</v>
      </c>
    </row>
    <row r="118" spans="1:11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 s="12">
        <v>1566.88</v>
      </c>
      <c r="G118" t="s">
        <v>11</v>
      </c>
      <c r="H118" t="s">
        <v>16</v>
      </c>
      <c r="I118" t="s">
        <v>13</v>
      </c>
      <c r="J118" s="11">
        <f>DATE(Hospitalisation_Details[[#This Row],[year]],MONTH("1-"&amp;Hospitalisation_Details[[#This Row],[month]]&amp;"-2000"),Hospitalisation_Details[[#This Row],[date]])</f>
        <v>33869</v>
      </c>
      <c r="K118" s="10">
        <f t="shared" si="1"/>
        <v>31</v>
      </c>
    </row>
    <row r="119" spans="1:11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 s="12">
        <v>1607.51</v>
      </c>
      <c r="G119" t="s">
        <v>11</v>
      </c>
      <c r="H119" t="s">
        <v>12</v>
      </c>
      <c r="I119" t="s">
        <v>13</v>
      </c>
      <c r="J119" s="11">
        <f>DATE(Hospitalisation_Details[[#This Row],[year]],MONTH("1-"&amp;Hospitalisation_Details[[#This Row],[month]]&amp;"-2000"),Hospitalisation_Details[[#This Row],[date]])</f>
        <v>38310</v>
      </c>
      <c r="K119" s="10">
        <f t="shared" si="1"/>
        <v>19</v>
      </c>
    </row>
    <row r="120" spans="1:11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 s="12">
        <v>1615.77</v>
      </c>
      <c r="G120" t="s">
        <v>11</v>
      </c>
      <c r="H120" t="s">
        <v>16</v>
      </c>
      <c r="I120" t="s">
        <v>13</v>
      </c>
      <c r="J120" s="11">
        <f>DATE(Hospitalisation_Details[[#This Row],[year]],MONTH("1-"&amp;Hospitalisation_Details[[#This Row],[month]]&amp;"-2000"),Hospitalisation_Details[[#This Row],[date]])</f>
        <v>38190</v>
      </c>
      <c r="K120" s="10">
        <f t="shared" si="1"/>
        <v>19</v>
      </c>
    </row>
    <row r="121" spans="1:11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 s="12">
        <v>1617.16</v>
      </c>
      <c r="G121" t="s">
        <v>11</v>
      </c>
      <c r="H121" t="s">
        <v>16</v>
      </c>
      <c r="I121" t="s">
        <v>13</v>
      </c>
      <c r="J121" s="11">
        <f>DATE(Hospitalisation_Details[[#This Row],[year]],MONTH("1-"&amp;Hospitalisation_Details[[#This Row],[month]]&amp;"-2000"),Hospitalisation_Details[[#This Row],[date]])</f>
        <v>34916</v>
      </c>
      <c r="K121" s="10">
        <f t="shared" si="1"/>
        <v>28</v>
      </c>
    </row>
    <row r="122" spans="1:11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 s="12">
        <v>1621.34</v>
      </c>
      <c r="G122" t="s">
        <v>11</v>
      </c>
      <c r="H122" t="s">
        <v>11</v>
      </c>
      <c r="I122" t="s">
        <v>23</v>
      </c>
      <c r="J122" s="11">
        <f>DATE(Hospitalisation_Details[[#This Row],[year]],MONTH("1-"&amp;Hospitalisation_Details[[#This Row],[month]]&amp;"-2000"),Hospitalisation_Details[[#This Row],[date]])</f>
        <v>37878</v>
      </c>
      <c r="K122" s="10">
        <f t="shared" si="1"/>
        <v>20</v>
      </c>
    </row>
    <row r="123" spans="1:11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 s="12">
        <v>1621.88</v>
      </c>
      <c r="G123" t="s">
        <v>11</v>
      </c>
      <c r="H123" t="s">
        <v>11</v>
      </c>
      <c r="I123" t="s">
        <v>13</v>
      </c>
      <c r="J123" s="11">
        <f>DATE(Hospitalisation_Details[[#This Row],[year]],MONTH("1-"&amp;Hospitalisation_Details[[#This Row],[month]]&amp;"-2000"),Hospitalisation_Details[[#This Row],[date]])</f>
        <v>38220</v>
      </c>
      <c r="K123" s="10">
        <f t="shared" si="1"/>
        <v>19</v>
      </c>
    </row>
    <row r="124" spans="1:11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 s="12">
        <v>1622.19</v>
      </c>
      <c r="G124" t="s">
        <v>11</v>
      </c>
      <c r="H124" t="s">
        <v>16</v>
      </c>
      <c r="I124" t="s">
        <v>13</v>
      </c>
      <c r="J124" s="11">
        <f>DATE(Hospitalisation_Details[[#This Row],[year]],MONTH("1-"&amp;Hospitalisation_Details[[#This Row],[month]]&amp;"-2000"),Hospitalisation_Details[[#This Row],[date]])</f>
        <v>38193</v>
      </c>
      <c r="K124" s="10">
        <f t="shared" si="1"/>
        <v>19</v>
      </c>
    </row>
    <row r="125" spans="1:11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 s="12">
        <v>1625.43</v>
      </c>
      <c r="G125" t="s">
        <v>11</v>
      </c>
      <c r="H125" t="s">
        <v>12</v>
      </c>
      <c r="I125" t="s">
        <v>23</v>
      </c>
      <c r="J125" s="11">
        <f>DATE(Hospitalisation_Details[[#This Row],[year]],MONTH("1-"&amp;Hospitalisation_Details[[#This Row],[month]]&amp;"-2000"),Hospitalisation_Details[[#This Row],[date]])</f>
        <v>37873</v>
      </c>
      <c r="K125" s="10">
        <f t="shared" si="1"/>
        <v>20</v>
      </c>
    </row>
    <row r="126" spans="1:11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 s="12">
        <v>1627.28</v>
      </c>
      <c r="G126" t="s">
        <v>11</v>
      </c>
      <c r="H126" t="s">
        <v>11</v>
      </c>
      <c r="I126" t="s">
        <v>23</v>
      </c>
      <c r="J126" s="11">
        <f>DATE(Hospitalisation_Details[[#This Row],[year]],MONTH("1-"&amp;Hospitalisation_Details[[#This Row],[month]]&amp;"-2000"),Hospitalisation_Details[[#This Row],[date]])</f>
        <v>37959</v>
      </c>
      <c r="K126" s="10">
        <f t="shared" si="1"/>
        <v>20</v>
      </c>
    </row>
    <row r="127" spans="1:11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 s="12">
        <v>1628.47</v>
      </c>
      <c r="G127" t="s">
        <v>11</v>
      </c>
      <c r="H127" t="s">
        <v>16</v>
      </c>
      <c r="I127" t="s">
        <v>23</v>
      </c>
      <c r="J127" s="11">
        <f>DATE(Hospitalisation_Details[[#This Row],[year]],MONTH("1-"&amp;Hospitalisation_Details[[#This Row],[month]]&amp;"-2000"),Hospitalisation_Details[[#This Row],[date]])</f>
        <v>37819</v>
      </c>
      <c r="K127" s="10">
        <f t="shared" si="1"/>
        <v>20</v>
      </c>
    </row>
    <row r="128" spans="1:11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 s="12">
        <v>1629.83</v>
      </c>
      <c r="G128" t="s">
        <v>11</v>
      </c>
      <c r="H128" t="s">
        <v>11</v>
      </c>
      <c r="I128" t="s">
        <v>13</v>
      </c>
      <c r="J128" s="11">
        <f>DATE(Hospitalisation_Details[[#This Row],[year]],MONTH("1-"&amp;Hospitalisation_Details[[#This Row],[month]]&amp;"-2000"),Hospitalisation_Details[[#This Row],[date]])</f>
        <v>38264</v>
      </c>
      <c r="K128" s="10">
        <f t="shared" si="1"/>
        <v>19</v>
      </c>
    </row>
    <row r="129" spans="1:11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 s="12">
        <v>1631.67</v>
      </c>
      <c r="G129" t="s">
        <v>11</v>
      </c>
      <c r="H129" t="s">
        <v>12</v>
      </c>
      <c r="I129" t="s">
        <v>13</v>
      </c>
      <c r="J129" s="11">
        <f>DATE(Hospitalisation_Details[[#This Row],[year]],MONTH("1-"&amp;Hospitalisation_Details[[#This Row],[month]]&amp;"-2000"),Hospitalisation_Details[[#This Row],[date]])</f>
        <v>38326</v>
      </c>
      <c r="K129" s="10">
        <f t="shared" si="1"/>
        <v>19</v>
      </c>
    </row>
    <row r="130" spans="1:11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 s="12">
        <v>1631.82</v>
      </c>
      <c r="G130" t="s">
        <v>11</v>
      </c>
      <c r="H130" t="s">
        <v>16</v>
      </c>
      <c r="I130" t="s">
        <v>13</v>
      </c>
      <c r="J130" s="11">
        <f>DATE(Hospitalisation_Details[[#This Row],[year]],MONTH("1-"&amp;Hospitalisation_Details[[#This Row],[month]]&amp;"-2000"),Hospitalisation_Details[[#This Row],[date]])</f>
        <v>38177</v>
      </c>
      <c r="K130" s="10">
        <f t="shared" si="1"/>
        <v>19</v>
      </c>
    </row>
    <row r="131" spans="1:11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 s="12">
        <v>1632.04</v>
      </c>
      <c r="G131" t="s">
        <v>11</v>
      </c>
      <c r="H131" t="s">
        <v>11</v>
      </c>
      <c r="I131" t="s">
        <v>23</v>
      </c>
      <c r="J131" s="11">
        <f>DATE(Hospitalisation_Details[[#This Row],[year]],MONTH("1-"&amp;Hospitalisation_Details[[#This Row],[month]]&amp;"-2000"),Hospitalisation_Details[[#This Row],[date]])</f>
        <v>37897</v>
      </c>
      <c r="K131" s="10">
        <f t="shared" ref="K131:K194" si="2">YEAR(DATE(2023,6,8))-YEAR(J131)-IF(DATE(2023,6,8)&lt;DATE(2023,6,8)&lt;DATE(2023,MONTH(J131),DAY(J131)),1,0)</f>
        <v>20</v>
      </c>
    </row>
    <row r="132" spans="1:11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 s="12">
        <v>1632.56</v>
      </c>
      <c r="G132" t="s">
        <v>11</v>
      </c>
      <c r="H132" t="s">
        <v>11</v>
      </c>
      <c r="I132" t="s">
        <v>23</v>
      </c>
      <c r="J132" s="11">
        <f>DATE(Hospitalisation_Details[[#This Row],[year]],MONTH("1-"&amp;Hospitalisation_Details[[#This Row],[month]]&amp;"-2000"),Hospitalisation_Details[[#This Row],[date]])</f>
        <v>37880</v>
      </c>
      <c r="K132" s="10">
        <f t="shared" si="2"/>
        <v>20</v>
      </c>
    </row>
    <row r="133" spans="1:11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 s="12">
        <v>1633.04</v>
      </c>
      <c r="G133" t="s">
        <v>11</v>
      </c>
      <c r="H133" t="s">
        <v>11</v>
      </c>
      <c r="I133" t="s">
        <v>13</v>
      </c>
      <c r="J133" s="11">
        <f>DATE(Hospitalisation_Details[[#This Row],[year]],MONTH("1-"&amp;Hospitalisation_Details[[#This Row],[month]]&amp;"-2000"),Hospitalisation_Details[[#This Row],[date]])</f>
        <v>38334</v>
      </c>
      <c r="K133" s="10">
        <f t="shared" si="2"/>
        <v>19</v>
      </c>
    </row>
    <row r="134" spans="1:11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 s="12">
        <v>1633.96</v>
      </c>
      <c r="G134" t="s">
        <v>11</v>
      </c>
      <c r="H134" t="s">
        <v>16</v>
      </c>
      <c r="I134" t="s">
        <v>13</v>
      </c>
      <c r="J134" s="11">
        <f>DATE(Hospitalisation_Details[[#This Row],[year]],MONTH("1-"&amp;Hospitalisation_Details[[#This Row],[month]]&amp;"-2000"),Hospitalisation_Details[[#This Row],[date]])</f>
        <v>38207</v>
      </c>
      <c r="K134" s="10">
        <f t="shared" si="2"/>
        <v>19</v>
      </c>
    </row>
    <row r="135" spans="1:11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 s="12">
        <v>1634.57</v>
      </c>
      <c r="G135" t="s">
        <v>11</v>
      </c>
      <c r="H135" t="s">
        <v>11</v>
      </c>
      <c r="I135" t="s">
        <v>13</v>
      </c>
      <c r="J135" s="11">
        <f>DATE(Hospitalisation_Details[[#This Row],[year]],MONTH("1-"&amp;Hospitalisation_Details[[#This Row],[month]]&amp;"-2000"),Hospitalisation_Details[[#This Row],[date]])</f>
        <v>38151</v>
      </c>
      <c r="K135" s="10">
        <f t="shared" si="2"/>
        <v>19</v>
      </c>
    </row>
    <row r="136" spans="1:11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 s="12">
        <v>1635.73</v>
      </c>
      <c r="G136" t="s">
        <v>11</v>
      </c>
      <c r="H136" t="s">
        <v>12</v>
      </c>
      <c r="I136" t="s">
        <v>23</v>
      </c>
      <c r="J136" s="11">
        <f>DATE(Hospitalisation_Details[[#This Row],[year]],MONTH("1-"&amp;Hospitalisation_Details[[#This Row],[month]]&amp;"-2000"),Hospitalisation_Details[[#This Row],[date]])</f>
        <v>37985</v>
      </c>
      <c r="K136" s="10">
        <f t="shared" si="2"/>
        <v>20</v>
      </c>
    </row>
    <row r="137" spans="1:11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 s="12">
        <v>1639.56</v>
      </c>
      <c r="G137" t="s">
        <v>11</v>
      </c>
      <c r="H137" t="s">
        <v>11</v>
      </c>
      <c r="I137" t="s">
        <v>23</v>
      </c>
      <c r="J137" s="11">
        <f>DATE(Hospitalisation_Details[[#This Row],[year]],MONTH("1-"&amp;Hospitalisation_Details[[#This Row],[month]]&amp;"-2000"),Hospitalisation_Details[[#This Row],[date]])</f>
        <v>37880</v>
      </c>
      <c r="K137" s="10">
        <f t="shared" si="2"/>
        <v>20</v>
      </c>
    </row>
    <row r="138" spans="1:11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 s="12">
        <v>1639.56</v>
      </c>
      <c r="G138" t="s">
        <v>11</v>
      </c>
      <c r="H138" t="s">
        <v>11</v>
      </c>
      <c r="I138" t="s">
        <v>23</v>
      </c>
      <c r="J138" s="11">
        <f>DATE(Hospitalisation_Details[[#This Row],[year]],MONTH("1-"&amp;Hospitalisation_Details[[#This Row],[month]]&amp;"-2000"),Hospitalisation_Details[[#This Row],[date]])</f>
        <v>37854</v>
      </c>
      <c r="K138" s="10">
        <f t="shared" si="2"/>
        <v>20</v>
      </c>
    </row>
    <row r="139" spans="1:11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 s="12">
        <v>1646.43</v>
      </c>
      <c r="G139" t="s">
        <v>11</v>
      </c>
      <c r="H139" t="s">
        <v>16</v>
      </c>
      <c r="I139" t="s">
        <v>23</v>
      </c>
      <c r="J139" s="11">
        <f>DATE(Hospitalisation_Details[[#This Row],[year]],MONTH("1-"&amp;Hospitalisation_Details[[#This Row],[month]]&amp;"-2000"),Hospitalisation_Details[[#This Row],[date]])</f>
        <v>37985</v>
      </c>
      <c r="K139" s="10">
        <f t="shared" si="2"/>
        <v>20</v>
      </c>
    </row>
    <row r="140" spans="1:11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 s="12">
        <v>1665</v>
      </c>
      <c r="G140" t="s">
        <v>11</v>
      </c>
      <c r="H140" t="s">
        <v>11</v>
      </c>
      <c r="I140" t="s">
        <v>13</v>
      </c>
      <c r="J140" s="11">
        <f>DATE(Hospitalisation_Details[[#This Row],[year]],MONTH("1-"&amp;Hospitalisation_Details[[#This Row],[month]]&amp;"-2000"),Hospitalisation_Details[[#This Row],[date]])</f>
        <v>36822</v>
      </c>
      <c r="K140" s="10">
        <f t="shared" si="2"/>
        <v>23</v>
      </c>
    </row>
    <row r="141" spans="1:11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 s="12">
        <v>1674.63</v>
      </c>
      <c r="G141" t="s">
        <v>11</v>
      </c>
      <c r="H141" t="s">
        <v>11</v>
      </c>
      <c r="I141" t="s">
        <v>13</v>
      </c>
      <c r="J141" s="11">
        <f>DATE(Hospitalisation_Details[[#This Row],[year]],MONTH("1-"&amp;Hospitalisation_Details[[#This Row],[month]]&amp;"-2000"),Hospitalisation_Details[[#This Row],[date]])</f>
        <v>36687</v>
      </c>
      <c r="K141" s="10">
        <f t="shared" si="2"/>
        <v>23</v>
      </c>
    </row>
    <row r="142" spans="1:11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 s="12">
        <v>1682.6</v>
      </c>
      <c r="G142" t="s">
        <v>11</v>
      </c>
      <c r="H142" t="s">
        <v>11</v>
      </c>
      <c r="I142" t="s">
        <v>42</v>
      </c>
      <c r="J142" s="11">
        <f>DATE(Hospitalisation_Details[[#This Row],[year]],MONTH("1-"&amp;Hospitalisation_Details[[#This Row],[month]]&amp;"-2000"),Hospitalisation_Details[[#This Row],[date]])</f>
        <v>36820</v>
      </c>
      <c r="K142" s="10">
        <f t="shared" si="2"/>
        <v>23</v>
      </c>
    </row>
    <row r="143" spans="1:11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 s="12">
        <v>1694.8</v>
      </c>
      <c r="G143" t="s">
        <v>11</v>
      </c>
      <c r="H143" t="s">
        <v>11</v>
      </c>
      <c r="I143" t="s">
        <v>164</v>
      </c>
      <c r="J143" s="11">
        <f>DATE(Hospitalisation_Details[[#This Row],[year]],MONTH("1-"&amp;Hospitalisation_Details[[#This Row],[month]]&amp;"-2000"),Hospitalisation_Details[[#This Row],[date]])</f>
        <v>38308</v>
      </c>
      <c r="K143" s="10">
        <f t="shared" si="2"/>
        <v>19</v>
      </c>
    </row>
    <row r="144" spans="1:11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 s="12">
        <v>1702.46</v>
      </c>
      <c r="G144" t="s">
        <v>11</v>
      </c>
      <c r="H144" t="s">
        <v>12</v>
      </c>
      <c r="I144" t="s">
        <v>166</v>
      </c>
      <c r="J144" s="11">
        <f>DATE(Hospitalisation_Details[[#This Row],[year]],MONTH("1-"&amp;Hospitalisation_Details[[#This Row],[month]]&amp;"-2000"),Hospitalisation_Details[[#This Row],[date]])</f>
        <v>38331</v>
      </c>
      <c r="K144" s="10">
        <f t="shared" si="2"/>
        <v>19</v>
      </c>
    </row>
    <row r="145" spans="1:11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 s="12">
        <v>1704.57</v>
      </c>
      <c r="G145" t="s">
        <v>11</v>
      </c>
      <c r="H145" t="s">
        <v>16</v>
      </c>
      <c r="I145" t="s">
        <v>168</v>
      </c>
      <c r="J145" s="11">
        <f>DATE(Hospitalisation_Details[[#This Row],[year]],MONTH("1-"&amp;Hospitalisation_Details[[#This Row],[month]]&amp;"-2000"),Hospitalisation_Details[[#This Row],[date]])</f>
        <v>38298</v>
      </c>
      <c r="K145" s="10">
        <f t="shared" si="2"/>
        <v>19</v>
      </c>
    </row>
    <row r="146" spans="1:11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 s="12">
        <v>1704.7</v>
      </c>
      <c r="G146" t="s">
        <v>11</v>
      </c>
      <c r="H146" t="s">
        <v>12</v>
      </c>
      <c r="I146" t="s">
        <v>170</v>
      </c>
      <c r="J146" s="11">
        <f>DATE(Hospitalisation_Details[[#This Row],[year]],MONTH("1-"&amp;Hospitalisation_Details[[#This Row],[month]]&amp;"-2000"),Hospitalisation_Details[[#This Row],[date]])</f>
        <v>38335</v>
      </c>
      <c r="K146" s="10">
        <f t="shared" si="2"/>
        <v>19</v>
      </c>
    </row>
    <row r="147" spans="1:11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 s="12">
        <v>1705.62</v>
      </c>
      <c r="G147" t="s">
        <v>11</v>
      </c>
      <c r="H147" t="s">
        <v>11</v>
      </c>
      <c r="I147" t="s">
        <v>164</v>
      </c>
      <c r="J147" s="11">
        <f>DATE(Hospitalisation_Details[[#This Row],[year]],MONTH("1-"&amp;Hospitalisation_Details[[#This Row],[month]]&amp;"-2000"),Hospitalisation_Details[[#This Row],[date]])</f>
        <v>38327</v>
      </c>
      <c r="K147" s="10">
        <f t="shared" si="2"/>
        <v>19</v>
      </c>
    </row>
    <row r="148" spans="1:11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 s="12">
        <v>1708</v>
      </c>
      <c r="G148" t="s">
        <v>12</v>
      </c>
      <c r="H148" t="s">
        <v>11</v>
      </c>
      <c r="I148" t="s">
        <v>168</v>
      </c>
      <c r="J148" s="11">
        <f>DATE(Hospitalisation_Details[[#This Row],[year]],MONTH("1-"&amp;Hospitalisation_Details[[#This Row],[month]]&amp;"-2000"),Hospitalisation_Details[[#This Row],[date]])</f>
        <v>38277</v>
      </c>
      <c r="K148" s="10">
        <f t="shared" si="2"/>
        <v>19</v>
      </c>
    </row>
    <row r="149" spans="1:11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 s="12">
        <v>1708.93</v>
      </c>
      <c r="G149" t="s">
        <v>12</v>
      </c>
      <c r="H149" t="s">
        <v>16</v>
      </c>
      <c r="I149" t="s">
        <v>166</v>
      </c>
      <c r="J149" s="11">
        <f>DATE(Hospitalisation_Details[[#This Row],[year]],MONTH("1-"&amp;Hospitalisation_Details[[#This Row],[month]]&amp;"-2000"),Hospitalisation_Details[[#This Row],[date]])</f>
        <v>38333</v>
      </c>
      <c r="K149" s="10">
        <f t="shared" si="2"/>
        <v>19</v>
      </c>
    </row>
    <row r="150" spans="1:11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 s="12">
        <v>1711.03</v>
      </c>
      <c r="G150" t="s">
        <v>12</v>
      </c>
      <c r="H150" t="s">
        <v>12</v>
      </c>
      <c r="I150" t="s">
        <v>13</v>
      </c>
      <c r="J150" s="11">
        <f>DATE(Hospitalisation_Details[[#This Row],[year]],MONTH("1-"&amp;Hospitalisation_Details[[#This Row],[month]]&amp;"-2000"),Hospitalisation_Details[[#This Row],[date]])</f>
        <v>38249</v>
      </c>
      <c r="K150" s="10">
        <f t="shared" si="2"/>
        <v>19</v>
      </c>
    </row>
    <row r="151" spans="1:11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 s="12">
        <v>1712.23</v>
      </c>
      <c r="G151" t="s">
        <v>12</v>
      </c>
      <c r="H151" t="s">
        <v>16</v>
      </c>
      <c r="I151" t="s">
        <v>168</v>
      </c>
      <c r="J151" s="11">
        <f>DATE(Hospitalisation_Details[[#This Row],[year]],MONTH("1-"&amp;Hospitalisation_Details[[#This Row],[month]]&amp;"-2000"),Hospitalisation_Details[[#This Row],[date]])</f>
        <v>38251</v>
      </c>
      <c r="K151" s="10">
        <f t="shared" si="2"/>
        <v>19</v>
      </c>
    </row>
    <row r="152" spans="1:11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 s="12">
        <v>1719.44</v>
      </c>
      <c r="G152" t="s">
        <v>12</v>
      </c>
      <c r="H152" t="s">
        <v>12</v>
      </c>
      <c r="I152" t="s">
        <v>13</v>
      </c>
      <c r="J152" s="11">
        <f>DATE(Hospitalisation_Details[[#This Row],[year]],MONTH("1-"&amp;Hospitalisation_Details[[#This Row],[month]]&amp;"-2000"),Hospitalisation_Details[[#This Row],[date]])</f>
        <v>38148</v>
      </c>
      <c r="K152" s="10">
        <f t="shared" si="2"/>
        <v>19</v>
      </c>
    </row>
    <row r="153" spans="1:11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 s="12">
        <v>1720.35</v>
      </c>
      <c r="G153" t="s">
        <v>12</v>
      </c>
      <c r="H153" t="s">
        <v>12</v>
      </c>
      <c r="I153" t="s">
        <v>13</v>
      </c>
      <c r="J153" s="11">
        <f>DATE(Hospitalisation_Details[[#This Row],[year]],MONTH("1-"&amp;Hospitalisation_Details[[#This Row],[month]]&amp;"-2000"),Hospitalisation_Details[[#This Row],[date]])</f>
        <v>38241</v>
      </c>
      <c r="K153" s="10">
        <f t="shared" si="2"/>
        <v>19</v>
      </c>
    </row>
    <row r="154" spans="1:11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 s="12">
        <v>1725.55</v>
      </c>
      <c r="G154" t="s">
        <v>12</v>
      </c>
      <c r="H154" t="s">
        <v>11</v>
      </c>
      <c r="I154" t="s">
        <v>13</v>
      </c>
      <c r="J154" s="11">
        <f>DATE(Hospitalisation_Details[[#This Row],[year]],MONTH("1-"&amp;Hospitalisation_Details[[#This Row],[month]]&amp;"-2000"),Hospitalisation_Details[[#This Row],[date]])</f>
        <v>38281</v>
      </c>
      <c r="K154" s="10">
        <f t="shared" si="2"/>
        <v>19</v>
      </c>
    </row>
    <row r="155" spans="1:11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 s="12">
        <v>1727.54</v>
      </c>
      <c r="G155" t="s">
        <v>12</v>
      </c>
      <c r="H155" t="s">
        <v>16</v>
      </c>
      <c r="I155" t="s">
        <v>13</v>
      </c>
      <c r="J155" s="11">
        <f>DATE(Hospitalisation_Details[[#This Row],[year]],MONTH("1-"&amp;Hospitalisation_Details[[#This Row],[month]]&amp;"-2000"),Hospitalisation_Details[[#This Row],[date]])</f>
        <v>38239</v>
      </c>
      <c r="K155" s="10">
        <f t="shared" si="2"/>
        <v>19</v>
      </c>
    </row>
    <row r="156" spans="1:11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 s="12">
        <v>1727.79</v>
      </c>
      <c r="G156" t="s">
        <v>12</v>
      </c>
      <c r="H156" t="s">
        <v>12</v>
      </c>
      <c r="I156" t="s">
        <v>42</v>
      </c>
      <c r="J156" s="11">
        <f>DATE(Hospitalisation_Details[[#This Row],[year]],MONTH("1-"&amp;Hospitalisation_Details[[#This Row],[month]]&amp;"-2000"),Hospitalisation_Details[[#This Row],[date]])</f>
        <v>37946</v>
      </c>
      <c r="K156" s="10">
        <f t="shared" si="2"/>
        <v>20</v>
      </c>
    </row>
    <row r="157" spans="1:11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 s="12">
        <v>1728.9</v>
      </c>
      <c r="G157" t="s">
        <v>12</v>
      </c>
      <c r="H157" t="s">
        <v>11</v>
      </c>
      <c r="I157" t="s">
        <v>42</v>
      </c>
      <c r="J157" s="11">
        <f>DATE(Hospitalisation_Details[[#This Row],[year]],MONTH("1-"&amp;Hospitalisation_Details[[#This Row],[month]]&amp;"-2000"),Hospitalisation_Details[[#This Row],[date]])</f>
        <v>37865</v>
      </c>
      <c r="K157" s="10">
        <f t="shared" si="2"/>
        <v>20</v>
      </c>
    </row>
    <row r="158" spans="1:11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 s="12">
        <v>1731.68</v>
      </c>
      <c r="G158" t="s">
        <v>12</v>
      </c>
      <c r="H158" t="s">
        <v>11</v>
      </c>
      <c r="I158" t="s">
        <v>42</v>
      </c>
      <c r="J158" s="11">
        <f>DATE(Hospitalisation_Details[[#This Row],[year]],MONTH("1-"&amp;Hospitalisation_Details[[#This Row],[month]]&amp;"-2000"),Hospitalisation_Details[[#This Row],[date]])</f>
        <v>37934</v>
      </c>
      <c r="K158" s="10">
        <f t="shared" si="2"/>
        <v>20</v>
      </c>
    </row>
    <row r="159" spans="1:11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 s="12">
        <v>1737.38</v>
      </c>
      <c r="G159" t="s">
        <v>12</v>
      </c>
      <c r="H159" t="s">
        <v>11</v>
      </c>
      <c r="I159" t="s">
        <v>42</v>
      </c>
      <c r="J159" s="11">
        <f>DATE(Hospitalisation_Details[[#This Row],[year]],MONTH("1-"&amp;Hospitalisation_Details[[#This Row],[month]]&amp;"-2000"),Hospitalisation_Details[[#This Row],[date]])</f>
        <v>37939</v>
      </c>
      <c r="K159" s="10">
        <f t="shared" si="2"/>
        <v>20</v>
      </c>
    </row>
    <row r="160" spans="1:11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 s="12">
        <v>1743.21</v>
      </c>
      <c r="G160" t="s">
        <v>12</v>
      </c>
      <c r="H160" t="s">
        <v>16</v>
      </c>
      <c r="I160" t="s">
        <v>42</v>
      </c>
      <c r="J160" s="11">
        <f>DATE(Hospitalisation_Details[[#This Row],[year]],MONTH("1-"&amp;Hospitalisation_Details[[#This Row],[month]]&amp;"-2000"),Hospitalisation_Details[[#This Row],[date]])</f>
        <v>37827</v>
      </c>
      <c r="K160" s="10">
        <f t="shared" si="2"/>
        <v>20</v>
      </c>
    </row>
    <row r="161" spans="1:11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 s="12">
        <v>1744.47</v>
      </c>
      <c r="G161" t="s">
        <v>12</v>
      </c>
      <c r="H161" t="s">
        <v>16</v>
      </c>
      <c r="I161" t="s">
        <v>42</v>
      </c>
      <c r="J161" s="11">
        <f>DATE(Hospitalisation_Details[[#This Row],[year]],MONTH("1-"&amp;Hospitalisation_Details[[#This Row],[month]]&amp;"-2000"),Hospitalisation_Details[[#This Row],[date]])</f>
        <v>37830</v>
      </c>
      <c r="K161" s="10">
        <f t="shared" si="2"/>
        <v>20</v>
      </c>
    </row>
    <row r="162" spans="1:11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 s="12">
        <v>1748.77</v>
      </c>
      <c r="G162" t="s">
        <v>12</v>
      </c>
      <c r="H162" t="s">
        <v>16</v>
      </c>
      <c r="I162" t="s">
        <v>42</v>
      </c>
      <c r="J162" s="11">
        <f>DATE(Hospitalisation_Details[[#This Row],[year]],MONTH("1-"&amp;Hospitalisation_Details[[#This Row],[month]]&amp;"-2000"),Hospitalisation_Details[[#This Row],[date]])</f>
        <v>37890</v>
      </c>
      <c r="K162" s="10">
        <f t="shared" si="2"/>
        <v>20</v>
      </c>
    </row>
    <row r="163" spans="1:11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 s="12">
        <v>1756.6</v>
      </c>
      <c r="G163" t="s">
        <v>12</v>
      </c>
      <c r="H163" t="s">
        <v>12</v>
      </c>
      <c r="I163" t="s">
        <v>13</v>
      </c>
      <c r="J163" s="11">
        <f>DATE(Hospitalisation_Details[[#This Row],[year]],MONTH("1-"&amp;Hospitalisation_Details[[#This Row],[month]]&amp;"-2000"),Hospitalisation_Details[[#This Row],[date]])</f>
        <v>36075</v>
      </c>
      <c r="K163" s="10">
        <f t="shared" si="2"/>
        <v>25</v>
      </c>
    </row>
    <row r="164" spans="1:11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 s="12">
        <v>1759.34</v>
      </c>
      <c r="G164" t="s">
        <v>12</v>
      </c>
      <c r="H164" t="s">
        <v>16</v>
      </c>
      <c r="I164" t="s">
        <v>42</v>
      </c>
      <c r="J164" s="11">
        <f>DATE(Hospitalisation_Details[[#This Row],[year]],MONTH("1-"&amp;Hospitalisation_Details[[#This Row],[month]]&amp;"-2000"),Hospitalisation_Details[[#This Row],[date]])</f>
        <v>37944</v>
      </c>
      <c r="K164" s="10">
        <f t="shared" si="2"/>
        <v>20</v>
      </c>
    </row>
    <row r="165" spans="1:11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 s="12">
        <v>1769.53</v>
      </c>
      <c r="G165" t="s">
        <v>12</v>
      </c>
      <c r="H165" t="s">
        <v>12</v>
      </c>
      <c r="I165" t="s">
        <v>23</v>
      </c>
      <c r="J165" s="11">
        <f>DATE(Hospitalisation_Details[[#This Row],[year]],MONTH("1-"&amp;Hospitalisation_Details[[#This Row],[month]]&amp;"-2000"),Hospitalisation_Details[[#This Row],[date]])</f>
        <v>37603</v>
      </c>
      <c r="K165" s="10">
        <f t="shared" si="2"/>
        <v>21</v>
      </c>
    </row>
    <row r="166" spans="1:11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 s="12">
        <v>1815.88</v>
      </c>
      <c r="G166" t="s">
        <v>12</v>
      </c>
      <c r="H166" t="s">
        <v>12</v>
      </c>
      <c r="I166" t="s">
        <v>13</v>
      </c>
      <c r="J166" s="11">
        <f>DATE(Hospitalisation_Details[[#This Row],[year]],MONTH("1-"&amp;Hospitalisation_Details[[#This Row],[month]]&amp;"-2000"),Hospitalisation_Details[[#This Row],[date]])</f>
        <v>36428</v>
      </c>
      <c r="K166" s="10">
        <f t="shared" si="2"/>
        <v>24</v>
      </c>
    </row>
    <row r="167" spans="1:11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 s="12">
        <v>1822.54</v>
      </c>
      <c r="G167" t="s">
        <v>12</v>
      </c>
      <c r="H167" t="s">
        <v>16</v>
      </c>
      <c r="I167" t="s">
        <v>23</v>
      </c>
      <c r="J167" s="11">
        <f>DATE(Hospitalisation_Details[[#This Row],[year]],MONTH("1-"&amp;Hospitalisation_Details[[#This Row],[month]]&amp;"-2000"),Hospitalisation_Details[[#This Row],[date]])</f>
        <v>38218</v>
      </c>
      <c r="K167" s="10">
        <f t="shared" si="2"/>
        <v>19</v>
      </c>
    </row>
    <row r="168" spans="1:11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 s="12">
        <v>1824.29</v>
      </c>
      <c r="G168" t="s">
        <v>12</v>
      </c>
      <c r="H168" t="s">
        <v>12</v>
      </c>
      <c r="I168" t="s">
        <v>13</v>
      </c>
      <c r="J168" s="11">
        <f>DATE(Hospitalisation_Details[[#This Row],[year]],MONTH("1-"&amp;Hospitalisation_Details[[#This Row],[month]]&amp;"-2000"),Hospitalisation_Details[[#This Row],[date]])</f>
        <v>36481</v>
      </c>
      <c r="K168" s="10">
        <f t="shared" si="2"/>
        <v>24</v>
      </c>
    </row>
    <row r="169" spans="1:11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 s="12">
        <v>1826.84</v>
      </c>
      <c r="G169" t="s">
        <v>12</v>
      </c>
      <c r="H169" t="s">
        <v>11</v>
      </c>
      <c r="I169" t="s">
        <v>42</v>
      </c>
      <c r="J169" s="11">
        <f>DATE(Hospitalisation_Details[[#This Row],[year]],MONTH("1-"&amp;Hospitalisation_Details[[#This Row],[month]]&amp;"-2000"),Hospitalisation_Details[[#This Row],[date]])</f>
        <v>36434</v>
      </c>
      <c r="K169" s="10">
        <f t="shared" si="2"/>
        <v>24</v>
      </c>
    </row>
    <row r="170" spans="1:11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 s="12">
        <v>1832.09</v>
      </c>
      <c r="G170" t="s">
        <v>12</v>
      </c>
      <c r="H170" t="s">
        <v>12</v>
      </c>
      <c r="I170" t="s">
        <v>42</v>
      </c>
      <c r="J170" s="11">
        <f>DATE(Hospitalisation_Details[[#This Row],[year]],MONTH("1-"&amp;Hospitalisation_Details[[#This Row],[month]]&amp;"-2000"),Hospitalisation_Details[[#This Row],[date]])</f>
        <v>37844</v>
      </c>
      <c r="K170" s="10">
        <f t="shared" si="2"/>
        <v>20</v>
      </c>
    </row>
    <row r="171" spans="1:11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 s="12">
        <v>1837.24</v>
      </c>
      <c r="G171" t="s">
        <v>12</v>
      </c>
      <c r="H171" t="s">
        <v>11</v>
      </c>
      <c r="I171" t="s">
        <v>42</v>
      </c>
      <c r="J171" s="11">
        <f>DATE(Hospitalisation_Details[[#This Row],[year]],MONTH("1-"&amp;Hospitalisation_Details[[#This Row],[month]]&amp;"-2000"),Hospitalisation_Details[[#This Row],[date]])</f>
        <v>37837</v>
      </c>
      <c r="K171" s="10">
        <f t="shared" si="2"/>
        <v>20</v>
      </c>
    </row>
    <row r="172" spans="1:11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 s="12">
        <v>1837.28</v>
      </c>
      <c r="G172" t="s">
        <v>12</v>
      </c>
      <c r="H172" t="s">
        <v>11</v>
      </c>
      <c r="I172" t="s">
        <v>13</v>
      </c>
      <c r="J172" s="11">
        <f>DATE(Hospitalisation_Details[[#This Row],[year]],MONTH("1-"&amp;Hospitalisation_Details[[#This Row],[month]]&amp;"-2000"),Hospitalisation_Details[[#This Row],[date]])</f>
        <v>36506</v>
      </c>
      <c r="K172" s="10">
        <f t="shared" si="2"/>
        <v>24</v>
      </c>
    </row>
    <row r="173" spans="1:11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 s="12">
        <v>1842.52</v>
      </c>
      <c r="G173" t="s">
        <v>12</v>
      </c>
      <c r="H173" t="s">
        <v>11</v>
      </c>
      <c r="I173" t="s">
        <v>42</v>
      </c>
      <c r="J173" s="11">
        <f>DATE(Hospitalisation_Details[[#This Row],[year]],MONTH("1-"&amp;Hospitalisation_Details[[#This Row],[month]]&amp;"-2000"),Hospitalisation_Details[[#This Row],[date]])</f>
        <v>37822</v>
      </c>
      <c r="K173" s="10">
        <f t="shared" si="2"/>
        <v>20</v>
      </c>
    </row>
    <row r="174" spans="1:11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 s="12">
        <v>1850.55</v>
      </c>
      <c r="G174" t="s">
        <v>12</v>
      </c>
      <c r="H174" t="s">
        <v>11</v>
      </c>
      <c r="I174" t="s">
        <v>23</v>
      </c>
      <c r="J174" s="11">
        <f>DATE(Hospitalisation_Details[[#This Row],[year]],MONTH("1-"&amp;Hospitalisation_Details[[#This Row],[month]]&amp;"-2000"),Hospitalisation_Details[[#This Row],[date]])</f>
        <v>34674</v>
      </c>
      <c r="K174" s="10">
        <f t="shared" si="2"/>
        <v>29</v>
      </c>
    </row>
    <row r="175" spans="1:11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 s="12">
        <v>1863.45</v>
      </c>
      <c r="G175" t="s">
        <v>12</v>
      </c>
      <c r="H175" t="s">
        <v>16</v>
      </c>
      <c r="I175" t="s">
        <v>200</v>
      </c>
      <c r="J175" s="11">
        <f>DATE(Hospitalisation_Details[[#This Row],[year]],MONTH("1-"&amp;Hospitalisation_Details[[#This Row],[month]]&amp;"-2000"),Hospitalisation_Details[[#This Row],[date]])</f>
        <v>38348</v>
      </c>
      <c r="K175" s="10">
        <f t="shared" si="2"/>
        <v>19</v>
      </c>
    </row>
    <row r="176" spans="1:11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 s="12">
        <v>1865.98</v>
      </c>
      <c r="G176" t="s">
        <v>12</v>
      </c>
      <c r="H176" t="s">
        <v>12</v>
      </c>
      <c r="I176" t="s">
        <v>23</v>
      </c>
      <c r="J176" s="11">
        <f>DATE(Hospitalisation_Details[[#This Row],[year]],MONTH("1-"&amp;Hospitalisation_Details[[#This Row],[month]]&amp;"-2000"),Hospitalisation_Details[[#This Row],[date]])</f>
        <v>35248</v>
      </c>
      <c r="K176" s="10">
        <f t="shared" si="2"/>
        <v>27</v>
      </c>
    </row>
    <row r="177" spans="1:11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 s="12">
        <v>1875.34</v>
      </c>
      <c r="G177" t="s">
        <v>12</v>
      </c>
      <c r="H177" t="s">
        <v>11</v>
      </c>
      <c r="I177" t="s">
        <v>42</v>
      </c>
      <c r="J177" s="11">
        <f>DATE(Hospitalisation_Details[[#This Row],[year]],MONTH("1-"&amp;Hospitalisation_Details[[#This Row],[month]]&amp;"-2000"),Hospitalisation_Details[[#This Row],[date]])</f>
        <v>37521</v>
      </c>
      <c r="K177" s="10">
        <f t="shared" si="2"/>
        <v>21</v>
      </c>
    </row>
    <row r="178" spans="1:11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 s="12">
        <v>1877.93</v>
      </c>
      <c r="G178" t="s">
        <v>12</v>
      </c>
      <c r="H178" t="s">
        <v>16</v>
      </c>
      <c r="I178" t="s">
        <v>13</v>
      </c>
      <c r="J178" s="11">
        <f>DATE(Hospitalisation_Details[[#This Row],[year]],MONTH("1-"&amp;Hospitalisation_Details[[#This Row],[month]]&amp;"-2000"),Hospitalisation_Details[[#This Row],[date]])</f>
        <v>37558</v>
      </c>
      <c r="K178" s="10">
        <f t="shared" si="2"/>
        <v>21</v>
      </c>
    </row>
    <row r="179" spans="1:11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 s="12">
        <v>1880.07</v>
      </c>
      <c r="G179" t="s">
        <v>12</v>
      </c>
      <c r="H179" t="s">
        <v>11</v>
      </c>
      <c r="I179" t="s">
        <v>13</v>
      </c>
      <c r="J179" s="11">
        <f>DATE(Hospitalisation_Details[[#This Row],[year]],MONTH("1-"&amp;Hospitalisation_Details[[#This Row],[month]]&amp;"-2000"),Hospitalisation_Details[[#This Row],[date]])</f>
        <v>37497</v>
      </c>
      <c r="K179" s="10">
        <f t="shared" si="2"/>
        <v>21</v>
      </c>
    </row>
    <row r="180" spans="1:11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 s="12">
        <v>1880.49</v>
      </c>
      <c r="G180" t="s">
        <v>12</v>
      </c>
      <c r="H180" t="s">
        <v>16</v>
      </c>
      <c r="I180" t="s">
        <v>42</v>
      </c>
      <c r="J180" s="11">
        <f>DATE(Hospitalisation_Details[[#This Row],[year]],MONTH("1-"&amp;Hospitalisation_Details[[#This Row],[month]]&amp;"-2000"),Hospitalisation_Details[[#This Row],[date]])</f>
        <v>37489</v>
      </c>
      <c r="K180" s="10">
        <f t="shared" si="2"/>
        <v>21</v>
      </c>
    </row>
    <row r="181" spans="1:11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 s="12">
        <v>1906.36</v>
      </c>
      <c r="G181" t="s">
        <v>12</v>
      </c>
      <c r="H181" t="s">
        <v>16</v>
      </c>
      <c r="I181" t="s">
        <v>23</v>
      </c>
      <c r="J181" s="11">
        <f>DATE(Hospitalisation_Details[[#This Row],[year]],MONTH("1-"&amp;Hospitalisation_Details[[#This Row],[month]]&amp;"-2000"),Hospitalisation_Details[[#This Row],[date]])</f>
        <v>37113</v>
      </c>
      <c r="K181" s="10">
        <f t="shared" si="2"/>
        <v>22</v>
      </c>
    </row>
    <row r="182" spans="1:11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 s="12">
        <v>1908.9</v>
      </c>
      <c r="G182" t="s">
        <v>12</v>
      </c>
      <c r="H182" t="s">
        <v>12</v>
      </c>
      <c r="I182" t="s">
        <v>13</v>
      </c>
      <c r="J182" s="11">
        <f>DATE(Hospitalisation_Details[[#This Row],[year]],MONTH("1-"&amp;Hospitalisation_Details[[#This Row],[month]]&amp;"-2000"),Hospitalisation_Details[[#This Row],[date]])</f>
        <v>34613</v>
      </c>
      <c r="K182" s="10">
        <f t="shared" si="2"/>
        <v>29</v>
      </c>
    </row>
    <row r="183" spans="1:11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 s="12">
        <v>1909.53</v>
      </c>
      <c r="G183" t="s">
        <v>12</v>
      </c>
      <c r="H183" t="s">
        <v>12</v>
      </c>
      <c r="I183" t="s">
        <v>23</v>
      </c>
      <c r="J183" s="11">
        <f>DATE(Hospitalisation_Details[[#This Row],[year]],MONTH("1-"&amp;Hospitalisation_Details[[#This Row],[month]]&amp;"-2000"),Hospitalisation_Details[[#This Row],[date]])</f>
        <v>37106</v>
      </c>
      <c r="K183" s="10">
        <f t="shared" si="2"/>
        <v>22</v>
      </c>
    </row>
    <row r="184" spans="1:11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 s="12">
        <v>1917.32</v>
      </c>
      <c r="G184" t="s">
        <v>12</v>
      </c>
      <c r="H184" t="s">
        <v>11</v>
      </c>
      <c r="I184" t="s">
        <v>23</v>
      </c>
      <c r="J184" s="11">
        <f>DATE(Hospitalisation_Details[[#This Row],[year]],MONTH("1-"&amp;Hospitalisation_Details[[#This Row],[month]]&amp;"-2000"),Hospitalisation_Details[[#This Row],[date]])</f>
        <v>37234</v>
      </c>
      <c r="K184" s="10">
        <f t="shared" si="2"/>
        <v>22</v>
      </c>
    </row>
    <row r="185" spans="1:11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 s="12">
        <v>1964.78</v>
      </c>
      <c r="G185" t="s">
        <v>12</v>
      </c>
      <c r="H185" t="s">
        <v>16</v>
      </c>
      <c r="I185" t="s">
        <v>42</v>
      </c>
      <c r="J185" s="11">
        <f>DATE(Hospitalisation_Details[[#This Row],[year]],MONTH("1-"&amp;Hospitalisation_Details[[#This Row],[month]]&amp;"-2000"),Hospitalisation_Details[[#This Row],[date]])</f>
        <v>37506</v>
      </c>
      <c r="K185" s="10">
        <f t="shared" si="2"/>
        <v>21</v>
      </c>
    </row>
    <row r="186" spans="1:11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 s="12">
        <v>1967.02</v>
      </c>
      <c r="G186" t="s">
        <v>12</v>
      </c>
      <c r="H186" t="s">
        <v>11</v>
      </c>
      <c r="I186" t="s">
        <v>168</v>
      </c>
      <c r="J186" s="11">
        <f>DATE(Hospitalisation_Details[[#This Row],[year]],MONTH("1-"&amp;Hospitalisation_Details[[#This Row],[month]]&amp;"-2000"),Hospitalisation_Details[[#This Row],[date]])</f>
        <v>37466</v>
      </c>
      <c r="K186" s="10">
        <f t="shared" si="2"/>
        <v>21</v>
      </c>
    </row>
    <row r="187" spans="1:11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 s="12">
        <v>1969.61</v>
      </c>
      <c r="G187" t="s">
        <v>12</v>
      </c>
      <c r="H187" t="s">
        <v>12</v>
      </c>
      <c r="I187" t="s">
        <v>42</v>
      </c>
      <c r="J187" s="11">
        <f>DATE(Hospitalisation_Details[[#This Row],[year]],MONTH("1-"&amp;Hospitalisation_Details[[#This Row],[month]]&amp;"-2000"),Hospitalisation_Details[[#This Row],[date]])</f>
        <v>36066</v>
      </c>
      <c r="K187" s="10">
        <f t="shared" si="2"/>
        <v>25</v>
      </c>
    </row>
    <row r="188" spans="1:11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 s="12">
        <v>1972.95</v>
      </c>
      <c r="G188" t="s">
        <v>12</v>
      </c>
      <c r="H188" t="s">
        <v>16</v>
      </c>
      <c r="I188" t="s">
        <v>42</v>
      </c>
      <c r="J188" s="11">
        <f>DATE(Hospitalisation_Details[[#This Row],[year]],MONTH("1-"&amp;Hospitalisation_Details[[#This Row],[month]]&amp;"-2000"),Hospitalisation_Details[[#This Row],[date]])</f>
        <v>36073</v>
      </c>
      <c r="K188" s="10">
        <f t="shared" si="2"/>
        <v>25</v>
      </c>
    </row>
    <row r="189" spans="1:11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 s="12">
        <v>1977.82</v>
      </c>
      <c r="G189" t="s">
        <v>12</v>
      </c>
      <c r="H189" t="s">
        <v>16</v>
      </c>
      <c r="I189" t="s">
        <v>42</v>
      </c>
      <c r="J189" s="11">
        <f>DATE(Hospitalisation_Details[[#This Row],[year]],MONTH("1-"&amp;Hospitalisation_Details[[#This Row],[month]]&amp;"-2000"),Hospitalisation_Details[[#This Row],[date]])</f>
        <v>36067</v>
      </c>
      <c r="K189" s="10">
        <f t="shared" si="2"/>
        <v>25</v>
      </c>
    </row>
    <row r="190" spans="1:11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 s="12">
        <v>1980.07</v>
      </c>
      <c r="G190" t="s">
        <v>12</v>
      </c>
      <c r="H190" t="s">
        <v>12</v>
      </c>
      <c r="I190" t="s">
        <v>42</v>
      </c>
      <c r="J190" s="11">
        <f>DATE(Hospitalisation_Details[[#This Row],[year]],MONTH("1-"&amp;Hospitalisation_Details[[#This Row],[month]]&amp;"-2000"),Hospitalisation_Details[[#This Row],[date]])</f>
        <v>37453</v>
      </c>
      <c r="K190" s="10">
        <f t="shared" si="2"/>
        <v>21</v>
      </c>
    </row>
    <row r="191" spans="1:11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 s="12">
        <v>1981.58</v>
      </c>
      <c r="G191" t="s">
        <v>12</v>
      </c>
      <c r="H191" t="s">
        <v>16</v>
      </c>
      <c r="I191" t="s">
        <v>13</v>
      </c>
      <c r="J191" s="11">
        <f>DATE(Hospitalisation_Details[[#This Row],[year]],MONTH("1-"&amp;Hospitalisation_Details[[#This Row],[month]]&amp;"-2000"),Hospitalisation_Details[[#This Row],[date]])</f>
        <v>36158</v>
      </c>
      <c r="K191" s="10">
        <f t="shared" si="2"/>
        <v>25</v>
      </c>
    </row>
    <row r="192" spans="1:11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 s="12">
        <v>1984.45</v>
      </c>
      <c r="G192" t="s">
        <v>12</v>
      </c>
      <c r="H192" t="s">
        <v>12</v>
      </c>
      <c r="I192" t="s">
        <v>168</v>
      </c>
      <c r="J192" s="11">
        <f>DATE(Hospitalisation_Details[[#This Row],[year]],MONTH("1-"&amp;Hospitalisation_Details[[#This Row],[month]]&amp;"-2000"),Hospitalisation_Details[[#This Row],[date]])</f>
        <v>37528</v>
      </c>
      <c r="K192" s="10">
        <f t="shared" si="2"/>
        <v>21</v>
      </c>
    </row>
    <row r="193" spans="1:11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 s="12">
        <v>1986.93</v>
      </c>
      <c r="G193" t="s">
        <v>12</v>
      </c>
      <c r="H193" t="s">
        <v>11</v>
      </c>
      <c r="I193" t="s">
        <v>13</v>
      </c>
      <c r="J193" s="11">
        <f>DATE(Hospitalisation_Details[[#This Row],[year]],MONTH("1-"&amp;Hospitalisation_Details[[#This Row],[month]]&amp;"-2000"),Hospitalisation_Details[[#This Row],[date]])</f>
        <v>36052</v>
      </c>
      <c r="K193" s="10">
        <f t="shared" si="2"/>
        <v>25</v>
      </c>
    </row>
    <row r="194" spans="1:11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 s="12">
        <v>2007.95</v>
      </c>
      <c r="G194" t="s">
        <v>12</v>
      </c>
      <c r="H194" t="s">
        <v>11</v>
      </c>
      <c r="I194" t="s">
        <v>42</v>
      </c>
      <c r="J194" s="11">
        <f>DATE(Hospitalisation_Details[[#This Row],[year]],MONTH("1-"&amp;Hospitalisation_Details[[#This Row],[month]]&amp;"-2000"),Hospitalisation_Details[[#This Row],[date]])</f>
        <v>37117</v>
      </c>
      <c r="K194" s="10">
        <f t="shared" si="2"/>
        <v>22</v>
      </c>
    </row>
    <row r="195" spans="1:11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 s="12">
        <v>2020.18</v>
      </c>
      <c r="G195" t="s">
        <v>12</v>
      </c>
      <c r="H195" t="s">
        <v>16</v>
      </c>
      <c r="I195" t="s">
        <v>42</v>
      </c>
      <c r="J195" s="11">
        <f>DATE(Hospitalisation_Details[[#This Row],[year]],MONTH("1-"&amp;Hospitalisation_Details[[#This Row],[month]]&amp;"-2000"),Hospitalisation_Details[[#This Row],[date]])</f>
        <v>37073</v>
      </c>
      <c r="K195" s="10">
        <f t="shared" ref="K195:K258" si="3">YEAR(DATE(2023,6,8))-YEAR(J195)-IF(DATE(2023,6,8)&lt;DATE(2023,6,8)&lt;DATE(2023,MONTH(J195),DAY(J195)),1,0)</f>
        <v>22</v>
      </c>
    </row>
    <row r="196" spans="1:11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 s="12">
        <v>2020.55</v>
      </c>
      <c r="G196" t="s">
        <v>12</v>
      </c>
      <c r="H196" t="s">
        <v>11</v>
      </c>
      <c r="I196" t="s">
        <v>13</v>
      </c>
      <c r="J196" s="11">
        <f>DATE(Hospitalisation_Details[[#This Row],[year]],MONTH("1-"&amp;Hospitalisation_Details[[#This Row],[month]]&amp;"-2000"),Hospitalisation_Details[[#This Row],[date]])</f>
        <v>37140</v>
      </c>
      <c r="K196" s="10">
        <f t="shared" si="3"/>
        <v>22</v>
      </c>
    </row>
    <row r="197" spans="1:11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 s="12">
        <v>2026.97</v>
      </c>
      <c r="G197" t="s">
        <v>12</v>
      </c>
      <c r="H197" t="s">
        <v>11</v>
      </c>
      <c r="I197" t="s">
        <v>13</v>
      </c>
      <c r="J197" s="11">
        <f>DATE(Hospitalisation_Details[[#This Row],[year]],MONTH("1-"&amp;Hospitalisation_Details[[#This Row],[month]]&amp;"-2000"),Hospitalisation_Details[[#This Row],[date]])</f>
        <v>37107</v>
      </c>
      <c r="K197" s="10">
        <f t="shared" si="3"/>
        <v>22</v>
      </c>
    </row>
    <row r="198" spans="1:11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 s="12">
        <v>2045.69</v>
      </c>
      <c r="G198" t="s">
        <v>12</v>
      </c>
      <c r="H198" t="s">
        <v>12</v>
      </c>
      <c r="I198" t="s">
        <v>23</v>
      </c>
      <c r="J198" s="11">
        <f>DATE(Hospitalisation_Details[[#This Row],[year]],MONTH("1-"&amp;Hospitalisation_Details[[#This Row],[month]]&amp;"-2000"),Hospitalisation_Details[[#This Row],[date]])</f>
        <v>36771</v>
      </c>
      <c r="K198" s="10">
        <f t="shared" si="3"/>
        <v>23</v>
      </c>
    </row>
    <row r="199" spans="1:11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 s="12">
        <v>2055.3200000000002</v>
      </c>
      <c r="G199" t="s">
        <v>12</v>
      </c>
      <c r="H199" t="s">
        <v>12</v>
      </c>
      <c r="I199" t="s">
        <v>23</v>
      </c>
      <c r="J199" s="11">
        <f>DATE(Hospitalisation_Details[[#This Row],[year]],MONTH("1-"&amp;Hospitalisation_Details[[#This Row],[month]]&amp;"-2000"),Hospitalisation_Details[[#This Row],[date]])</f>
        <v>36733</v>
      </c>
      <c r="K199" s="10">
        <f t="shared" si="3"/>
        <v>23</v>
      </c>
    </row>
    <row r="200" spans="1:11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 s="12">
        <v>2094.1</v>
      </c>
      <c r="G200" t="s">
        <v>12</v>
      </c>
      <c r="H200" t="s">
        <v>11</v>
      </c>
      <c r="I200" t="s">
        <v>200</v>
      </c>
      <c r="J200" s="11">
        <f>DATE(Hospitalisation_Details[[#This Row],[year]],MONTH("1-"&amp;Hospitalisation_Details[[#This Row],[month]]&amp;"-2000"),Hospitalisation_Details[[#This Row],[date]])</f>
        <v>38150</v>
      </c>
      <c r="K200" s="10">
        <f t="shared" si="3"/>
        <v>19</v>
      </c>
    </row>
    <row r="201" spans="1:11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 s="12">
        <v>2102.2600000000002</v>
      </c>
      <c r="G201" t="s">
        <v>12</v>
      </c>
      <c r="H201" t="s">
        <v>11</v>
      </c>
      <c r="I201" t="s">
        <v>166</v>
      </c>
      <c r="J201" s="11">
        <f>DATE(Hospitalisation_Details[[#This Row],[year]],MONTH("1-"&amp;Hospitalisation_Details[[#This Row],[month]]&amp;"-2000"),Hospitalisation_Details[[#This Row],[date]])</f>
        <v>37117</v>
      </c>
      <c r="K201" s="10">
        <f t="shared" si="3"/>
        <v>22</v>
      </c>
    </row>
    <row r="202" spans="1:11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 s="12">
        <v>2103.08</v>
      </c>
      <c r="G202" t="s">
        <v>12</v>
      </c>
      <c r="H202" t="s">
        <v>11</v>
      </c>
      <c r="I202" t="s">
        <v>42</v>
      </c>
      <c r="J202" s="11">
        <f>DATE(Hospitalisation_Details[[#This Row],[year]],MONTH("1-"&amp;Hospitalisation_Details[[#This Row],[month]]&amp;"-2000"),Hospitalisation_Details[[#This Row],[date]])</f>
        <v>37064</v>
      </c>
      <c r="K202" s="10">
        <f t="shared" si="3"/>
        <v>22</v>
      </c>
    </row>
    <row r="203" spans="1:11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 s="12">
        <v>2104.11</v>
      </c>
      <c r="G203" t="s">
        <v>11</v>
      </c>
      <c r="H203" t="s">
        <v>16</v>
      </c>
      <c r="I203" t="s">
        <v>168</v>
      </c>
      <c r="J203" s="11">
        <f>DATE(Hospitalisation_Details[[#This Row],[year]],MONTH("1-"&amp;Hospitalisation_Details[[#This Row],[month]]&amp;"-2000"),Hospitalisation_Details[[#This Row],[date]])</f>
        <v>37223</v>
      </c>
      <c r="K203" s="10">
        <f t="shared" si="3"/>
        <v>22</v>
      </c>
    </row>
    <row r="204" spans="1:11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 s="12">
        <v>2106.2600000000002</v>
      </c>
      <c r="G204" t="s">
        <v>11</v>
      </c>
      <c r="H204" t="s">
        <v>11</v>
      </c>
      <c r="I204" t="s">
        <v>13</v>
      </c>
      <c r="J204" s="11">
        <f>DATE(Hospitalisation_Details[[#This Row],[year]],MONTH("1-"&amp;Hospitalisation_Details[[#This Row],[month]]&amp;"-2000"),Hospitalisation_Details[[#This Row],[date]])</f>
        <v>32710</v>
      </c>
      <c r="K204" s="10">
        <f t="shared" si="3"/>
        <v>34</v>
      </c>
    </row>
    <row r="205" spans="1:11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 s="12">
        <v>2117.34</v>
      </c>
      <c r="G205" t="s">
        <v>11</v>
      </c>
      <c r="H205" t="s">
        <v>12</v>
      </c>
      <c r="I205" t="s">
        <v>23</v>
      </c>
      <c r="J205" s="11">
        <f>DATE(Hospitalisation_Details[[#This Row],[year]],MONTH("1-"&amp;Hospitalisation_Details[[#This Row],[month]]&amp;"-2000"),Hospitalisation_Details[[#This Row],[date]])</f>
        <v>37894</v>
      </c>
      <c r="K205" s="10">
        <f t="shared" si="3"/>
        <v>20</v>
      </c>
    </row>
    <row r="206" spans="1:11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 s="12">
        <v>2118.61</v>
      </c>
      <c r="G206" t="s">
        <v>11</v>
      </c>
      <c r="H206" t="s">
        <v>16</v>
      </c>
      <c r="I206" t="s">
        <v>23</v>
      </c>
      <c r="J206" s="11">
        <f>DATE(Hospitalisation_Details[[#This Row],[year]],MONTH("1-"&amp;Hospitalisation_Details[[#This Row],[month]]&amp;"-2000"),Hospitalisation_Details[[#This Row],[date]])</f>
        <v>38295</v>
      </c>
      <c r="K206" s="10">
        <f t="shared" si="3"/>
        <v>19</v>
      </c>
    </row>
    <row r="207" spans="1:11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 s="12">
        <v>2128.4299999999998</v>
      </c>
      <c r="G207" t="s">
        <v>11</v>
      </c>
      <c r="H207" t="s">
        <v>16</v>
      </c>
      <c r="I207" t="s">
        <v>23</v>
      </c>
      <c r="J207" s="11">
        <f>DATE(Hospitalisation_Details[[#This Row],[year]],MONTH("1-"&amp;Hospitalisation_Details[[#This Row],[month]]&amp;"-2000"),Hospitalisation_Details[[#This Row],[date]])</f>
        <v>37863</v>
      </c>
      <c r="K207" s="10">
        <f t="shared" si="3"/>
        <v>20</v>
      </c>
    </row>
    <row r="208" spans="1:11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 s="12">
        <v>2130.6799999999998</v>
      </c>
      <c r="G208" t="s">
        <v>11</v>
      </c>
      <c r="H208" t="s">
        <v>12</v>
      </c>
      <c r="I208" t="s">
        <v>23</v>
      </c>
      <c r="J208" s="11">
        <f>DATE(Hospitalisation_Details[[#This Row],[year]],MONTH("1-"&amp;Hospitalisation_Details[[#This Row],[month]]&amp;"-2000"),Hospitalisation_Details[[#This Row],[date]])</f>
        <v>37977</v>
      </c>
      <c r="K208" s="10">
        <f t="shared" si="3"/>
        <v>20</v>
      </c>
    </row>
    <row r="209" spans="1:11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 s="12">
        <v>2134.9</v>
      </c>
      <c r="G209" t="s">
        <v>11</v>
      </c>
      <c r="H209" t="s">
        <v>12</v>
      </c>
      <c r="I209" t="s">
        <v>23</v>
      </c>
      <c r="J209" s="11">
        <f>DATE(Hospitalisation_Details[[#This Row],[year]],MONTH("1-"&amp;Hospitalisation_Details[[#This Row],[month]]&amp;"-2000"),Hospitalisation_Details[[#This Row],[date]])</f>
        <v>37865</v>
      </c>
      <c r="K209" s="10">
        <f t="shared" si="3"/>
        <v>20</v>
      </c>
    </row>
    <row r="210" spans="1:11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 s="12">
        <v>2136.88</v>
      </c>
      <c r="G210" t="s">
        <v>11</v>
      </c>
      <c r="H210" t="s">
        <v>11</v>
      </c>
      <c r="I210" t="s">
        <v>23</v>
      </c>
      <c r="J210" s="11">
        <f>DATE(Hospitalisation_Details[[#This Row],[year]],MONTH("1-"&amp;Hospitalisation_Details[[#This Row],[month]]&amp;"-2000"),Hospitalisation_Details[[#This Row],[date]])</f>
        <v>37890</v>
      </c>
      <c r="K210" s="10">
        <f t="shared" si="3"/>
        <v>20</v>
      </c>
    </row>
    <row r="211" spans="1:11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 s="12">
        <v>2137.65</v>
      </c>
      <c r="G211" t="s">
        <v>12</v>
      </c>
      <c r="H211" t="s">
        <v>16</v>
      </c>
      <c r="I211" t="s">
        <v>13</v>
      </c>
      <c r="J211" s="11">
        <f>DATE(Hospitalisation_Details[[#This Row],[year]],MONTH("1-"&amp;Hospitalisation_Details[[#This Row],[month]]&amp;"-2000"),Hospitalisation_Details[[#This Row],[date]])</f>
        <v>35676</v>
      </c>
      <c r="K211" s="10">
        <f t="shared" si="3"/>
        <v>26</v>
      </c>
    </row>
    <row r="212" spans="1:11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 s="12">
        <v>2138.0700000000002</v>
      </c>
      <c r="G212" t="s">
        <v>11</v>
      </c>
      <c r="H212" t="s">
        <v>16</v>
      </c>
      <c r="I212" t="s">
        <v>23</v>
      </c>
      <c r="J212" s="11">
        <f>DATE(Hospitalisation_Details[[#This Row],[year]],MONTH("1-"&amp;Hospitalisation_Details[[#This Row],[month]]&amp;"-2000"),Hospitalisation_Details[[#This Row],[date]])</f>
        <v>37852</v>
      </c>
      <c r="K212" s="10">
        <f t="shared" si="3"/>
        <v>20</v>
      </c>
    </row>
    <row r="213" spans="1:11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 s="12">
        <v>2144.85</v>
      </c>
      <c r="G213" t="s">
        <v>11</v>
      </c>
      <c r="H213" t="s">
        <v>16</v>
      </c>
      <c r="I213" t="s">
        <v>42</v>
      </c>
      <c r="J213" s="11">
        <f>DATE(Hospitalisation_Details[[#This Row],[year]],MONTH("1-"&amp;Hospitalisation_Details[[#This Row],[month]]&amp;"-2000"),Hospitalisation_Details[[#This Row],[date]])</f>
        <v>38264</v>
      </c>
      <c r="K213" s="10">
        <f t="shared" si="3"/>
        <v>19</v>
      </c>
    </row>
    <row r="214" spans="1:11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 s="12">
        <v>2150.4699999999998</v>
      </c>
      <c r="G214" t="s">
        <v>11</v>
      </c>
      <c r="H214" t="s">
        <v>12</v>
      </c>
      <c r="I214" t="s">
        <v>42</v>
      </c>
      <c r="J214" s="11">
        <f>DATE(Hospitalisation_Details[[#This Row],[year]],MONTH("1-"&amp;Hospitalisation_Details[[#This Row],[month]]&amp;"-2000"),Hospitalisation_Details[[#This Row],[date]])</f>
        <v>36887</v>
      </c>
      <c r="K214" s="10">
        <f t="shared" si="3"/>
        <v>23</v>
      </c>
    </row>
    <row r="215" spans="1:11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 s="12">
        <v>2154.36</v>
      </c>
      <c r="G215" t="s">
        <v>11</v>
      </c>
      <c r="H215" t="s">
        <v>11</v>
      </c>
      <c r="I215" t="s">
        <v>42</v>
      </c>
      <c r="J215" s="11">
        <f>DATE(Hospitalisation_Details[[#This Row],[year]],MONTH("1-"&amp;Hospitalisation_Details[[#This Row],[month]]&amp;"-2000"),Hospitalisation_Details[[#This Row],[date]])</f>
        <v>36821</v>
      </c>
      <c r="K215" s="10">
        <f t="shared" si="3"/>
        <v>23</v>
      </c>
    </row>
    <row r="216" spans="1:11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 s="12">
        <v>2155.6799999999998</v>
      </c>
      <c r="G216" t="s">
        <v>11</v>
      </c>
      <c r="H216" t="s">
        <v>12</v>
      </c>
      <c r="I216" t="s">
        <v>13</v>
      </c>
      <c r="J216" s="11">
        <f>DATE(Hospitalisation_Details[[#This Row],[year]],MONTH("1-"&amp;Hospitalisation_Details[[#This Row],[month]]&amp;"-2000"),Hospitalisation_Details[[#This Row],[date]])</f>
        <v>36859</v>
      </c>
      <c r="K216" s="10">
        <f t="shared" si="3"/>
        <v>23</v>
      </c>
    </row>
    <row r="217" spans="1:11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 s="12">
        <v>2156.75</v>
      </c>
      <c r="G217" t="s">
        <v>11</v>
      </c>
      <c r="H217" t="s">
        <v>11</v>
      </c>
      <c r="I217" t="s">
        <v>13</v>
      </c>
      <c r="J217" s="11">
        <f>DATE(Hospitalisation_Details[[#This Row],[year]],MONTH("1-"&amp;Hospitalisation_Details[[#This Row],[month]]&amp;"-2000"),Hospitalisation_Details[[#This Row],[date]])</f>
        <v>36870</v>
      </c>
      <c r="K217" s="10">
        <f t="shared" si="3"/>
        <v>23</v>
      </c>
    </row>
    <row r="218" spans="1:11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 s="12">
        <v>2166.73</v>
      </c>
      <c r="G218" t="s">
        <v>11</v>
      </c>
      <c r="H218" t="s">
        <v>11</v>
      </c>
      <c r="I218" t="s">
        <v>42</v>
      </c>
      <c r="J218" s="11">
        <f>DATE(Hospitalisation_Details[[#This Row],[year]],MONTH("1-"&amp;Hospitalisation_Details[[#This Row],[month]]&amp;"-2000"),Hospitalisation_Details[[#This Row],[date]])</f>
        <v>36761</v>
      </c>
      <c r="K218" s="10">
        <f t="shared" si="3"/>
        <v>23</v>
      </c>
    </row>
    <row r="219" spans="1:11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 s="12">
        <v>2170.08</v>
      </c>
      <c r="G219" t="s">
        <v>11</v>
      </c>
      <c r="H219" t="s">
        <v>11</v>
      </c>
      <c r="I219" t="s">
        <v>13</v>
      </c>
      <c r="J219" s="11">
        <f>DATE(Hospitalisation_Details[[#This Row],[year]],MONTH("1-"&amp;Hospitalisation_Details[[#This Row],[month]]&amp;"-2000"),Hospitalisation_Details[[#This Row],[date]])</f>
        <v>34604</v>
      </c>
      <c r="K219" s="10">
        <f t="shared" si="3"/>
        <v>29</v>
      </c>
    </row>
    <row r="220" spans="1:11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 s="12">
        <v>2193.1999999999998</v>
      </c>
      <c r="G220" t="s">
        <v>11</v>
      </c>
      <c r="H220" t="s">
        <v>11</v>
      </c>
      <c r="I220" t="s">
        <v>23</v>
      </c>
      <c r="J220" s="11">
        <f>DATE(Hospitalisation_Details[[#This Row],[year]],MONTH("1-"&amp;Hospitalisation_Details[[#This Row],[month]]&amp;"-2000"),Hospitalisation_Details[[#This Row],[date]])</f>
        <v>33588</v>
      </c>
      <c r="K220" s="10">
        <f t="shared" si="3"/>
        <v>32</v>
      </c>
    </row>
    <row r="221" spans="1:11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 s="12">
        <v>2196.4699999999998</v>
      </c>
      <c r="G221" t="s">
        <v>11</v>
      </c>
      <c r="H221" t="s">
        <v>12</v>
      </c>
      <c r="I221" t="s">
        <v>247</v>
      </c>
      <c r="J221" s="11">
        <f>DATE(Hospitalisation_Details[[#This Row],[year]],MONTH("1-"&amp;Hospitalisation_Details[[#This Row],[month]]&amp;"-2000"),Hospitalisation_Details[[#This Row],[date]])</f>
        <v>38328</v>
      </c>
      <c r="K221" s="10">
        <f t="shared" si="3"/>
        <v>19</v>
      </c>
    </row>
    <row r="222" spans="1:11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 s="12">
        <v>2198.19</v>
      </c>
      <c r="G222" t="s">
        <v>11</v>
      </c>
      <c r="H222" t="s">
        <v>16</v>
      </c>
      <c r="I222" t="s">
        <v>249</v>
      </c>
      <c r="J222" s="11">
        <f>DATE(Hospitalisation_Details[[#This Row],[year]],MONTH("1-"&amp;Hospitalisation_Details[[#This Row],[month]]&amp;"-2000"),Hospitalisation_Details[[#This Row],[date]])</f>
        <v>38233</v>
      </c>
      <c r="K222" s="10">
        <f t="shared" si="3"/>
        <v>19</v>
      </c>
    </row>
    <row r="223" spans="1:11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 s="12">
        <v>2200.83</v>
      </c>
      <c r="G223" t="s">
        <v>11</v>
      </c>
      <c r="H223" t="s">
        <v>11</v>
      </c>
      <c r="I223" t="s">
        <v>247</v>
      </c>
      <c r="J223" s="11">
        <f>DATE(Hospitalisation_Details[[#This Row],[year]],MONTH("1-"&amp;Hospitalisation_Details[[#This Row],[month]]&amp;"-2000"),Hospitalisation_Details[[#This Row],[date]])</f>
        <v>38242</v>
      </c>
      <c r="K223" s="10">
        <f t="shared" si="3"/>
        <v>19</v>
      </c>
    </row>
    <row r="224" spans="1:11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 s="12">
        <v>2201.1</v>
      </c>
      <c r="G224" t="s">
        <v>11</v>
      </c>
      <c r="H224" t="s">
        <v>12</v>
      </c>
      <c r="I224" t="s">
        <v>13</v>
      </c>
      <c r="J224" s="11">
        <f>DATE(Hospitalisation_Details[[#This Row],[year]],MONTH("1-"&amp;Hospitalisation_Details[[#This Row],[month]]&amp;"-2000"),Hospitalisation_Details[[#This Row],[date]])</f>
        <v>38195</v>
      </c>
      <c r="K224" s="10">
        <f t="shared" si="3"/>
        <v>19</v>
      </c>
    </row>
    <row r="225" spans="1:11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 s="12">
        <v>2203.4699999999998</v>
      </c>
      <c r="G225" t="s">
        <v>11</v>
      </c>
      <c r="H225" t="s">
        <v>11</v>
      </c>
      <c r="I225" t="s">
        <v>247</v>
      </c>
      <c r="J225" s="11">
        <f>DATE(Hospitalisation_Details[[#This Row],[year]],MONTH("1-"&amp;Hospitalisation_Details[[#This Row],[month]]&amp;"-2000"),Hospitalisation_Details[[#This Row],[date]])</f>
        <v>38205</v>
      </c>
      <c r="K225" s="10">
        <f t="shared" si="3"/>
        <v>19</v>
      </c>
    </row>
    <row r="226" spans="1:11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 s="12">
        <v>2203.7399999999998</v>
      </c>
      <c r="G226" t="s">
        <v>11</v>
      </c>
      <c r="H226" t="s">
        <v>11</v>
      </c>
      <c r="I226" t="s">
        <v>247</v>
      </c>
      <c r="J226" s="11">
        <f>DATE(Hospitalisation_Details[[#This Row],[year]],MONTH("1-"&amp;Hospitalisation_Details[[#This Row],[month]]&amp;"-2000"),Hospitalisation_Details[[#This Row],[date]])</f>
        <v>38288</v>
      </c>
      <c r="K226" s="10">
        <f t="shared" si="3"/>
        <v>19</v>
      </c>
    </row>
    <row r="227" spans="1:11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 s="12">
        <v>2205.98</v>
      </c>
      <c r="G227" t="s">
        <v>11</v>
      </c>
      <c r="H227" t="s">
        <v>12</v>
      </c>
      <c r="I227" t="s">
        <v>247</v>
      </c>
      <c r="J227" s="11">
        <f>DATE(Hospitalisation_Details[[#This Row],[year]],MONTH("1-"&amp;Hospitalisation_Details[[#This Row],[month]]&amp;"-2000"),Hospitalisation_Details[[#This Row],[date]])</f>
        <v>38304</v>
      </c>
      <c r="K227" s="10">
        <f t="shared" si="3"/>
        <v>19</v>
      </c>
    </row>
    <row r="228" spans="1:11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 s="12">
        <v>2207.6999999999998</v>
      </c>
      <c r="G228" t="s">
        <v>11</v>
      </c>
      <c r="H228" t="s">
        <v>11</v>
      </c>
      <c r="I228" t="s">
        <v>247</v>
      </c>
      <c r="J228" s="11">
        <f>DATE(Hospitalisation_Details[[#This Row],[year]],MONTH("1-"&amp;Hospitalisation_Details[[#This Row],[month]]&amp;"-2000"),Hospitalisation_Details[[#This Row],[date]])</f>
        <v>38205</v>
      </c>
      <c r="K228" s="10">
        <f t="shared" si="3"/>
        <v>19</v>
      </c>
    </row>
    <row r="229" spans="1:11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 s="12">
        <v>2211.13</v>
      </c>
      <c r="G229" t="s">
        <v>11</v>
      </c>
      <c r="H229" t="s">
        <v>11</v>
      </c>
      <c r="I229" t="s">
        <v>247</v>
      </c>
      <c r="J229" s="11">
        <f>DATE(Hospitalisation_Details[[#This Row],[year]],MONTH("1-"&amp;Hospitalisation_Details[[#This Row],[month]]&amp;"-2000"),Hospitalisation_Details[[#This Row],[date]])</f>
        <v>38195</v>
      </c>
      <c r="K229" s="10">
        <f t="shared" si="3"/>
        <v>19</v>
      </c>
    </row>
    <row r="230" spans="1:11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 s="12">
        <v>2213.21</v>
      </c>
      <c r="G230" t="s">
        <v>11</v>
      </c>
      <c r="H230" t="s">
        <v>11</v>
      </c>
      <c r="I230" t="s">
        <v>13</v>
      </c>
      <c r="J230" s="11">
        <f>DATE(Hospitalisation_Details[[#This Row],[year]],MONTH("1-"&amp;Hospitalisation_Details[[#This Row],[month]]&amp;"-2000"),Hospitalisation_Details[[#This Row],[date]])</f>
        <v>34655</v>
      </c>
      <c r="K230" s="10">
        <f t="shared" si="3"/>
        <v>29</v>
      </c>
    </row>
    <row r="231" spans="1:11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 s="12">
        <v>2217.4699999999998</v>
      </c>
      <c r="G231" t="s">
        <v>11</v>
      </c>
      <c r="H231" t="s">
        <v>16</v>
      </c>
      <c r="I231" t="s">
        <v>247</v>
      </c>
      <c r="J231" s="11">
        <f>DATE(Hospitalisation_Details[[#This Row],[year]],MONTH("1-"&amp;Hospitalisation_Details[[#This Row],[month]]&amp;"-2000"),Hospitalisation_Details[[#This Row],[date]])</f>
        <v>38151</v>
      </c>
      <c r="K231" s="10">
        <f t="shared" si="3"/>
        <v>19</v>
      </c>
    </row>
    <row r="232" spans="1:11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 s="12">
        <v>2217.6</v>
      </c>
      <c r="G232" t="s">
        <v>11</v>
      </c>
      <c r="H232" t="s">
        <v>16</v>
      </c>
      <c r="I232" t="s">
        <v>247</v>
      </c>
      <c r="J232" s="11">
        <f>DATE(Hospitalisation_Details[[#This Row],[year]],MONTH("1-"&amp;Hospitalisation_Details[[#This Row],[month]]&amp;"-2000"),Hospitalisation_Details[[#This Row],[date]])</f>
        <v>38255</v>
      </c>
      <c r="K232" s="10">
        <f t="shared" si="3"/>
        <v>19</v>
      </c>
    </row>
    <row r="233" spans="1:11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 s="12">
        <v>2219.4499999999998</v>
      </c>
      <c r="G233" t="s">
        <v>11</v>
      </c>
      <c r="H233" t="s">
        <v>16</v>
      </c>
      <c r="I233" t="s">
        <v>13</v>
      </c>
      <c r="J233" s="11">
        <f>DATE(Hospitalisation_Details[[#This Row],[year]],MONTH("1-"&amp;Hospitalisation_Details[[#This Row],[month]]&amp;"-2000"),Hospitalisation_Details[[#This Row],[date]])</f>
        <v>38333</v>
      </c>
      <c r="K233" s="10">
        <f t="shared" si="3"/>
        <v>19</v>
      </c>
    </row>
    <row r="234" spans="1:11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 s="12">
        <v>2221.56</v>
      </c>
      <c r="G234" t="s">
        <v>11</v>
      </c>
      <c r="H234" t="s">
        <v>12</v>
      </c>
      <c r="I234" t="s">
        <v>23</v>
      </c>
      <c r="J234" s="11">
        <f>DATE(Hospitalisation_Details[[#This Row],[year]],MONTH("1-"&amp;Hospitalisation_Details[[#This Row],[month]]&amp;"-2000"),Hospitalisation_Details[[#This Row],[date]])</f>
        <v>37965</v>
      </c>
      <c r="K234" s="10">
        <f t="shared" si="3"/>
        <v>20</v>
      </c>
    </row>
    <row r="235" spans="1:11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 s="12">
        <v>2250.84</v>
      </c>
      <c r="G235" t="s">
        <v>11</v>
      </c>
      <c r="H235" t="s">
        <v>11</v>
      </c>
      <c r="I235" t="s">
        <v>170</v>
      </c>
      <c r="J235" s="11">
        <f>DATE(Hospitalisation_Details[[#This Row],[year]],MONTH("1-"&amp;Hospitalisation_Details[[#This Row],[month]]&amp;"-2000"),Hospitalisation_Details[[#This Row],[date]])</f>
        <v>36707</v>
      </c>
      <c r="K235" s="10">
        <f t="shared" si="3"/>
        <v>23</v>
      </c>
    </row>
    <row r="236" spans="1:11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 s="12">
        <v>2254.8000000000002</v>
      </c>
      <c r="G236" t="s">
        <v>11</v>
      </c>
      <c r="H236" t="s">
        <v>12</v>
      </c>
      <c r="I236" t="s">
        <v>168</v>
      </c>
      <c r="J236" s="11">
        <f>DATE(Hospitalisation_Details[[#This Row],[year]],MONTH("1-"&amp;Hospitalisation_Details[[#This Row],[month]]&amp;"-2000"),Hospitalisation_Details[[#This Row],[date]])</f>
        <v>36871</v>
      </c>
      <c r="K236" s="10">
        <f t="shared" si="3"/>
        <v>23</v>
      </c>
    </row>
    <row r="237" spans="1:11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 s="12">
        <v>2257.48</v>
      </c>
      <c r="G237" t="s">
        <v>11</v>
      </c>
      <c r="H237" t="s">
        <v>16</v>
      </c>
      <c r="I237" t="s">
        <v>23</v>
      </c>
      <c r="J237" s="11">
        <f>DATE(Hospitalisation_Details[[#This Row],[year]],MONTH("1-"&amp;Hospitalisation_Details[[#This Row],[month]]&amp;"-2000"),Hospitalisation_Details[[#This Row],[date]])</f>
        <v>37452</v>
      </c>
      <c r="K237" s="10">
        <f t="shared" si="3"/>
        <v>21</v>
      </c>
    </row>
    <row r="238" spans="1:11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 s="12">
        <v>2261.5700000000002</v>
      </c>
      <c r="G238" t="s">
        <v>11</v>
      </c>
      <c r="H238" t="s">
        <v>16</v>
      </c>
      <c r="I238" t="s">
        <v>23</v>
      </c>
      <c r="J238" s="11">
        <f>DATE(Hospitalisation_Details[[#This Row],[year]],MONTH("1-"&amp;Hospitalisation_Details[[#This Row],[month]]&amp;"-2000"),Hospitalisation_Details[[#This Row],[date]])</f>
        <v>37572</v>
      </c>
      <c r="K238" s="10">
        <f t="shared" si="3"/>
        <v>21</v>
      </c>
    </row>
    <row r="239" spans="1:11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 s="12">
        <v>2277.7199999999998</v>
      </c>
      <c r="G239" t="s">
        <v>11</v>
      </c>
      <c r="H239" t="s">
        <v>16</v>
      </c>
      <c r="I239" t="s">
        <v>13</v>
      </c>
      <c r="J239" s="11">
        <f>DATE(Hospitalisation_Details[[#This Row],[year]],MONTH("1-"&amp;Hospitalisation_Details[[#This Row],[month]]&amp;"-2000"),Hospitalisation_Details[[#This Row],[date]])</f>
        <v>33405</v>
      </c>
      <c r="K239" s="10">
        <f t="shared" si="3"/>
        <v>32</v>
      </c>
    </row>
    <row r="240" spans="1:11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 s="12">
        <v>2295.2399999999998</v>
      </c>
      <c r="G240" t="s">
        <v>11</v>
      </c>
      <c r="H240" t="s">
        <v>16</v>
      </c>
      <c r="I240" t="s">
        <v>13</v>
      </c>
      <c r="J240" s="11">
        <f>DATE(Hospitalisation_Details[[#This Row],[year]],MONTH("1-"&amp;Hospitalisation_Details[[#This Row],[month]]&amp;"-2000"),Hospitalisation_Details[[#This Row],[date]])</f>
        <v>32786</v>
      </c>
      <c r="K240" s="10">
        <f t="shared" si="3"/>
        <v>34</v>
      </c>
    </row>
    <row r="241" spans="1:11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 s="12">
        <v>2302.3000000000002</v>
      </c>
      <c r="G241" t="s">
        <v>16</v>
      </c>
      <c r="H241" t="s">
        <v>11</v>
      </c>
      <c r="I241" t="s">
        <v>42</v>
      </c>
      <c r="J241" s="11">
        <f>DATE(Hospitalisation_Details[[#This Row],[year]],MONTH("1-"&amp;Hospitalisation_Details[[#This Row],[month]]&amp;"-2000"),Hospitalisation_Details[[#This Row],[date]])</f>
        <v>35397</v>
      </c>
      <c r="K241" s="10">
        <f t="shared" si="3"/>
        <v>27</v>
      </c>
    </row>
    <row r="242" spans="1:11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 s="12">
        <v>2304</v>
      </c>
      <c r="G242" t="s">
        <v>11</v>
      </c>
      <c r="H242" t="s">
        <v>12</v>
      </c>
      <c r="I242" t="s">
        <v>13</v>
      </c>
      <c r="J242" s="11">
        <f>DATE(Hospitalisation_Details[[#This Row],[year]],MONTH("1-"&amp;Hospitalisation_Details[[#This Row],[month]]&amp;"-2000"),Hospitalisation_Details[[#This Row],[date]])</f>
        <v>38236</v>
      </c>
      <c r="K242" s="10">
        <f t="shared" si="3"/>
        <v>19</v>
      </c>
    </row>
    <row r="243" spans="1:11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 s="12">
        <v>2322.62</v>
      </c>
      <c r="G243" t="s">
        <v>11</v>
      </c>
      <c r="H243" t="s">
        <v>16</v>
      </c>
      <c r="I243" t="s">
        <v>13</v>
      </c>
      <c r="J243" s="11">
        <f>DATE(Hospitalisation_Details[[#This Row],[year]],MONTH("1-"&amp;Hospitalisation_Details[[#This Row],[month]]&amp;"-2000"),Hospitalisation_Details[[#This Row],[date]])</f>
        <v>35416</v>
      </c>
      <c r="K243" s="10">
        <f t="shared" si="3"/>
        <v>27</v>
      </c>
    </row>
    <row r="244" spans="1:11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 s="12">
        <v>2331.52</v>
      </c>
      <c r="G244" t="s">
        <v>11</v>
      </c>
      <c r="H244" t="s">
        <v>12</v>
      </c>
      <c r="I244" t="s">
        <v>42</v>
      </c>
      <c r="J244" s="11">
        <f>DATE(Hospitalisation_Details[[#This Row],[year]],MONTH("1-"&amp;Hospitalisation_Details[[#This Row],[month]]&amp;"-2000"),Hospitalisation_Details[[#This Row],[date]])</f>
        <v>37943</v>
      </c>
      <c r="K244" s="10">
        <f t="shared" si="3"/>
        <v>20</v>
      </c>
    </row>
    <row r="245" spans="1:11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 s="12">
        <v>2352.9699999999998</v>
      </c>
      <c r="G245" t="s">
        <v>12</v>
      </c>
      <c r="H245" t="s">
        <v>12</v>
      </c>
      <c r="I245" t="s">
        <v>23</v>
      </c>
      <c r="J245" s="11">
        <f>DATE(Hospitalisation_Details[[#This Row],[year]],MONTH("1-"&amp;Hospitalisation_Details[[#This Row],[month]]&amp;"-2000"),Hospitalisation_Details[[#This Row],[date]])</f>
        <v>36089</v>
      </c>
      <c r="K245" s="10">
        <f t="shared" si="3"/>
        <v>25</v>
      </c>
    </row>
    <row r="246" spans="1:11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 s="12">
        <v>2362.23</v>
      </c>
      <c r="G246" t="s">
        <v>11</v>
      </c>
      <c r="H246" t="s">
        <v>16</v>
      </c>
      <c r="I246" t="s">
        <v>23</v>
      </c>
      <c r="J246" s="11">
        <f>DATE(Hospitalisation_Details[[#This Row],[year]],MONTH("1-"&amp;Hospitalisation_Details[[#This Row],[month]]&amp;"-2000"),Hospitalisation_Details[[#This Row],[date]])</f>
        <v>37565</v>
      </c>
      <c r="K246" s="10">
        <f t="shared" si="3"/>
        <v>21</v>
      </c>
    </row>
    <row r="247" spans="1:11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 s="12">
        <v>2373.3000000000002</v>
      </c>
      <c r="G247" t="s">
        <v>11</v>
      </c>
      <c r="H247" t="s">
        <v>11</v>
      </c>
      <c r="I247" t="s">
        <v>13</v>
      </c>
      <c r="J247" s="11">
        <f>DATE(Hospitalisation_Details[[#This Row],[year]],MONTH("1-"&amp;Hospitalisation_Details[[#This Row],[month]]&amp;"-2000"),Hospitalisation_Details[[#This Row],[date]])</f>
        <v>32489</v>
      </c>
      <c r="K247" s="10">
        <f t="shared" si="3"/>
        <v>35</v>
      </c>
    </row>
    <row r="248" spans="1:11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 s="12">
        <v>2395.17</v>
      </c>
      <c r="G248" t="s">
        <v>11</v>
      </c>
      <c r="H248" t="s">
        <v>16</v>
      </c>
      <c r="I248" t="s">
        <v>276</v>
      </c>
      <c r="J248" s="11">
        <f>DATE(Hospitalisation_Details[[#This Row],[year]],MONTH("1-"&amp;Hospitalisation_Details[[#This Row],[month]]&amp;"-2000"),Hospitalisation_Details[[#This Row],[date]])</f>
        <v>36511</v>
      </c>
      <c r="K248" s="10">
        <f t="shared" si="3"/>
        <v>24</v>
      </c>
    </row>
    <row r="249" spans="1:11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 s="12">
        <v>2396.1</v>
      </c>
      <c r="G249" t="s">
        <v>11</v>
      </c>
      <c r="H249" t="s">
        <v>16</v>
      </c>
      <c r="I249" t="s">
        <v>166</v>
      </c>
      <c r="J249" s="11">
        <f>DATE(Hospitalisation_Details[[#This Row],[year]],MONTH("1-"&amp;Hospitalisation_Details[[#This Row],[month]]&amp;"-2000"),Hospitalisation_Details[[#This Row],[date]])</f>
        <v>36382</v>
      </c>
      <c r="K249" s="10">
        <f t="shared" si="3"/>
        <v>24</v>
      </c>
    </row>
    <row r="250" spans="1:11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 s="12">
        <v>2404.73</v>
      </c>
      <c r="G250" t="s">
        <v>11</v>
      </c>
      <c r="H250" t="s">
        <v>12</v>
      </c>
      <c r="I250" t="s">
        <v>23</v>
      </c>
      <c r="J250" s="11">
        <f>DATE(Hospitalisation_Details[[#This Row],[year]],MONTH("1-"&amp;Hospitalisation_Details[[#This Row],[month]]&amp;"-2000"),Hospitalisation_Details[[#This Row],[date]])</f>
        <v>37045</v>
      </c>
      <c r="K250" s="10">
        <f t="shared" si="3"/>
        <v>22</v>
      </c>
    </row>
    <row r="251" spans="1:11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 s="12">
        <v>2416.96</v>
      </c>
      <c r="G251" t="s">
        <v>11</v>
      </c>
      <c r="H251" t="s">
        <v>11</v>
      </c>
      <c r="I251" t="s">
        <v>42</v>
      </c>
      <c r="J251" s="11">
        <f>DATE(Hospitalisation_Details[[#This Row],[year]],MONTH("1-"&amp;Hospitalisation_Details[[#This Row],[month]]&amp;"-2000"),Hospitalisation_Details[[#This Row],[date]])</f>
        <v>36476</v>
      </c>
      <c r="K251" s="10">
        <f t="shared" si="3"/>
        <v>24</v>
      </c>
    </row>
    <row r="252" spans="1:11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 s="12">
        <v>2438.06</v>
      </c>
      <c r="G252" t="s">
        <v>11</v>
      </c>
      <c r="H252" t="s">
        <v>11</v>
      </c>
      <c r="I252" t="s">
        <v>13</v>
      </c>
      <c r="J252" s="11">
        <f>DATE(Hospitalisation_Details[[#This Row],[year]],MONTH("1-"&amp;Hospitalisation_Details[[#This Row],[month]]&amp;"-2000"),Hospitalisation_Details[[#This Row],[date]])</f>
        <v>36485</v>
      </c>
      <c r="K252" s="10">
        <f t="shared" si="3"/>
        <v>24</v>
      </c>
    </row>
    <row r="253" spans="1:11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 s="12">
        <v>2457.21</v>
      </c>
      <c r="G253" t="s">
        <v>11</v>
      </c>
      <c r="H253" t="s">
        <v>16</v>
      </c>
      <c r="I253" t="s">
        <v>247</v>
      </c>
      <c r="J253" s="11">
        <f>DATE(Hospitalisation_Details[[#This Row],[year]],MONTH("1-"&amp;Hospitalisation_Details[[#This Row],[month]]&amp;"-2000"),Hospitalisation_Details[[#This Row],[date]])</f>
        <v>37466</v>
      </c>
      <c r="K253" s="10">
        <f t="shared" si="3"/>
        <v>21</v>
      </c>
    </row>
    <row r="254" spans="1:11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 s="12">
        <v>2457.5</v>
      </c>
      <c r="G254" t="s">
        <v>11</v>
      </c>
      <c r="H254" t="s">
        <v>16</v>
      </c>
      <c r="I254" t="s">
        <v>42</v>
      </c>
      <c r="J254" s="11">
        <f>DATE(Hospitalisation_Details[[#This Row],[year]],MONTH("1-"&amp;Hospitalisation_Details[[#This Row],[month]]&amp;"-2000"),Hospitalisation_Details[[#This Row],[date]])</f>
        <v>36118</v>
      </c>
      <c r="K254" s="10">
        <f t="shared" si="3"/>
        <v>25</v>
      </c>
    </row>
    <row r="255" spans="1:11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 s="12">
        <v>2459.7199999999998</v>
      </c>
      <c r="G255" t="s">
        <v>11</v>
      </c>
      <c r="H255" t="s">
        <v>11</v>
      </c>
      <c r="I255" t="s">
        <v>247</v>
      </c>
      <c r="J255" s="11">
        <f>DATE(Hospitalisation_Details[[#This Row],[year]],MONTH("1-"&amp;Hospitalisation_Details[[#This Row],[month]]&amp;"-2000"),Hospitalisation_Details[[#This Row],[date]])</f>
        <v>37448</v>
      </c>
      <c r="K255" s="10">
        <f t="shared" si="3"/>
        <v>21</v>
      </c>
    </row>
    <row r="256" spans="1:11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 s="12">
        <v>2464.62</v>
      </c>
      <c r="G256" t="s">
        <v>11</v>
      </c>
      <c r="H256" t="s">
        <v>12</v>
      </c>
      <c r="I256" t="s">
        <v>13</v>
      </c>
      <c r="J256" s="11">
        <f>DATE(Hospitalisation_Details[[#This Row],[year]],MONTH("1-"&amp;Hospitalisation_Details[[#This Row],[month]]&amp;"-2000"),Hospitalisation_Details[[#This Row],[date]])</f>
        <v>36024</v>
      </c>
      <c r="K256" s="10">
        <f t="shared" si="3"/>
        <v>25</v>
      </c>
    </row>
    <row r="257" spans="1:11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 s="12">
        <v>2473.33</v>
      </c>
      <c r="G257" t="s">
        <v>11</v>
      </c>
      <c r="H257" t="s">
        <v>12</v>
      </c>
      <c r="I257" t="s">
        <v>13</v>
      </c>
      <c r="J257" s="11">
        <f>DATE(Hospitalisation_Details[[#This Row],[year]],MONTH("1-"&amp;Hospitalisation_Details[[#This Row],[month]]&amp;"-2000"),Hospitalisation_Details[[#This Row],[date]])</f>
        <v>35978</v>
      </c>
      <c r="K257" s="10">
        <f t="shared" si="3"/>
        <v>25</v>
      </c>
    </row>
    <row r="258" spans="1:11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 s="12">
        <v>2480.98</v>
      </c>
      <c r="G258" t="s">
        <v>11</v>
      </c>
      <c r="H258" t="s">
        <v>11</v>
      </c>
      <c r="I258" t="s">
        <v>13</v>
      </c>
      <c r="J258" s="11">
        <f>DATE(Hospitalisation_Details[[#This Row],[year]],MONTH("1-"&amp;Hospitalisation_Details[[#This Row],[month]]&amp;"-2000"),Hospitalisation_Details[[#This Row],[date]])</f>
        <v>35966</v>
      </c>
      <c r="K258" s="10">
        <f t="shared" si="3"/>
        <v>25</v>
      </c>
    </row>
    <row r="259" spans="1:11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 s="12">
        <v>2483.7399999999998</v>
      </c>
      <c r="G259" t="s">
        <v>12</v>
      </c>
      <c r="H259" t="s">
        <v>11</v>
      </c>
      <c r="I259" t="s">
        <v>13</v>
      </c>
      <c r="J259" s="11">
        <f>DATE(Hospitalisation_Details[[#This Row],[year]],MONTH("1-"&amp;Hospitalisation_Details[[#This Row],[month]]&amp;"-2000"),Hospitalisation_Details[[#This Row],[date]])</f>
        <v>35009</v>
      </c>
      <c r="K259" s="10">
        <f t="shared" ref="K259:K322" si="4">YEAR(DATE(2023,6,8))-YEAR(J259)-IF(DATE(2023,6,8)&lt;DATE(2023,6,8)&lt;DATE(2023,MONTH(J259),DAY(J259)),1,0)</f>
        <v>28</v>
      </c>
    </row>
    <row r="260" spans="1:11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 s="12">
        <v>2494.02</v>
      </c>
      <c r="G260" t="s">
        <v>12</v>
      </c>
      <c r="H260" t="s">
        <v>16</v>
      </c>
      <c r="I260" t="s">
        <v>42</v>
      </c>
      <c r="J260" s="11">
        <f>DATE(Hospitalisation_Details[[#This Row],[year]],MONTH("1-"&amp;Hospitalisation_Details[[#This Row],[month]]&amp;"-2000"),Hospitalisation_Details[[#This Row],[date]])</f>
        <v>34986</v>
      </c>
      <c r="K260" s="10">
        <f t="shared" si="4"/>
        <v>28</v>
      </c>
    </row>
    <row r="261" spans="1:11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 s="12">
        <v>2497.04</v>
      </c>
      <c r="G261" t="s">
        <v>12</v>
      </c>
      <c r="H261" t="s">
        <v>12</v>
      </c>
      <c r="I261" t="s">
        <v>13</v>
      </c>
      <c r="J261" s="11">
        <f>DATE(Hospitalisation_Details[[#This Row],[year]],MONTH("1-"&amp;Hospitalisation_Details[[#This Row],[month]]&amp;"-2000"),Hospitalisation_Details[[#This Row],[date]])</f>
        <v>34889</v>
      </c>
      <c r="K261" s="10">
        <f t="shared" si="4"/>
        <v>28</v>
      </c>
    </row>
    <row r="262" spans="1:11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 s="12">
        <v>2498.41</v>
      </c>
      <c r="G262" t="s">
        <v>12</v>
      </c>
      <c r="H262" t="s">
        <v>12</v>
      </c>
      <c r="I262" t="s">
        <v>13</v>
      </c>
      <c r="J262" s="11">
        <f>DATE(Hospitalisation_Details[[#This Row],[year]],MONTH("1-"&amp;Hospitalisation_Details[[#This Row],[month]]&amp;"-2000"),Hospitalisation_Details[[#This Row],[date]])</f>
        <v>34987</v>
      </c>
      <c r="K262" s="10">
        <f t="shared" si="4"/>
        <v>28</v>
      </c>
    </row>
    <row r="263" spans="1:11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 s="12">
        <v>2500.9299999999998</v>
      </c>
      <c r="G263" t="s">
        <v>11</v>
      </c>
      <c r="H263" t="s">
        <v>11</v>
      </c>
      <c r="I263" t="s">
        <v>23</v>
      </c>
      <c r="J263" s="11">
        <f>DATE(Hospitalisation_Details[[#This Row],[year]],MONTH("1-"&amp;Hospitalisation_Details[[#This Row],[month]]&amp;"-2000"),Hospitalisation_Details[[#This Row],[date]])</f>
        <v>38236</v>
      </c>
      <c r="K263" s="10">
        <f t="shared" si="4"/>
        <v>19</v>
      </c>
    </row>
    <row r="264" spans="1:11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 s="12">
        <v>2510.79</v>
      </c>
      <c r="G264" t="s">
        <v>11</v>
      </c>
      <c r="H264" t="s">
        <v>16</v>
      </c>
      <c r="I264" t="s">
        <v>13</v>
      </c>
      <c r="J264" s="11">
        <f>DATE(Hospitalisation_Details[[#This Row],[year]],MONTH("1-"&amp;Hospitalisation_Details[[#This Row],[month]]&amp;"-2000"),Hospitalisation_Details[[#This Row],[date]])</f>
        <v>33455</v>
      </c>
      <c r="K264" s="10">
        <f t="shared" si="4"/>
        <v>32</v>
      </c>
    </row>
    <row r="265" spans="1:11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 s="12">
        <v>2523.17</v>
      </c>
      <c r="G265" t="s">
        <v>12</v>
      </c>
      <c r="H265" t="s">
        <v>16</v>
      </c>
      <c r="I265" t="s">
        <v>23</v>
      </c>
      <c r="J265" s="11">
        <f>DATE(Hospitalisation_Details[[#This Row],[year]],MONTH("1-"&amp;Hospitalisation_Details[[#This Row],[month]]&amp;"-2000"),Hospitalisation_Details[[#This Row],[date]])</f>
        <v>35736</v>
      </c>
      <c r="K265" s="10">
        <f t="shared" si="4"/>
        <v>26</v>
      </c>
    </row>
    <row r="266" spans="1:11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 s="12">
        <v>2527.8200000000002</v>
      </c>
      <c r="G266" t="s">
        <v>11</v>
      </c>
      <c r="H266" t="s">
        <v>12</v>
      </c>
      <c r="I266" t="s">
        <v>23</v>
      </c>
      <c r="J266" s="11">
        <f>DATE(Hospitalisation_Details[[#This Row],[year]],MONTH("1-"&amp;Hospitalisation_Details[[#This Row],[month]]&amp;"-2000"),Hospitalisation_Details[[#This Row],[date]])</f>
        <v>36763</v>
      </c>
      <c r="K266" s="10">
        <f t="shared" si="4"/>
        <v>23</v>
      </c>
    </row>
    <row r="267" spans="1:11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 s="12">
        <v>2534.39</v>
      </c>
      <c r="G267" t="s">
        <v>12</v>
      </c>
      <c r="H267" t="s">
        <v>12</v>
      </c>
      <c r="I267" t="s">
        <v>23</v>
      </c>
      <c r="J267" s="11">
        <f>DATE(Hospitalisation_Details[[#This Row],[year]],MONTH("1-"&amp;Hospitalisation_Details[[#This Row],[month]]&amp;"-2000"),Hospitalisation_Details[[#This Row],[date]])</f>
        <v>35639</v>
      </c>
      <c r="K267" s="10">
        <f t="shared" si="4"/>
        <v>26</v>
      </c>
    </row>
    <row r="268" spans="1:11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 s="12">
        <v>2540.39</v>
      </c>
      <c r="G268" t="s">
        <v>11</v>
      </c>
      <c r="H268" t="s">
        <v>11</v>
      </c>
      <c r="I268" t="s">
        <v>13</v>
      </c>
      <c r="J268" s="11">
        <f>DATE(Hospitalisation_Details[[#This Row],[year]],MONTH("1-"&amp;Hospitalisation_Details[[#This Row],[month]]&amp;"-2000"),Hospitalisation_Details[[#This Row],[date]])</f>
        <v>33147</v>
      </c>
      <c r="K268" s="10">
        <f t="shared" si="4"/>
        <v>33</v>
      </c>
    </row>
    <row r="269" spans="1:11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 s="12">
        <v>2545.6799999999998</v>
      </c>
      <c r="G269" t="s">
        <v>11</v>
      </c>
      <c r="H269" t="s">
        <v>16</v>
      </c>
      <c r="I269" t="s">
        <v>13</v>
      </c>
      <c r="J269" s="11">
        <f>DATE(Hospitalisation_Details[[#This Row],[year]],MONTH("1-"&amp;Hospitalisation_Details[[#This Row],[month]]&amp;"-2000"),Hospitalisation_Details[[#This Row],[date]])</f>
        <v>33559</v>
      </c>
      <c r="K269" s="10">
        <f t="shared" si="4"/>
        <v>32</v>
      </c>
    </row>
    <row r="270" spans="1:11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 s="12">
        <v>2566.4699999999998</v>
      </c>
      <c r="G270" t="s">
        <v>11</v>
      </c>
      <c r="H270" t="s">
        <v>12</v>
      </c>
      <c r="I270" t="s">
        <v>13</v>
      </c>
      <c r="J270" s="11">
        <f>DATE(Hospitalisation_Details[[#This Row],[year]],MONTH("1-"&amp;Hospitalisation_Details[[#This Row],[month]]&amp;"-2000"),Hospitalisation_Details[[#This Row],[date]])</f>
        <v>37540</v>
      </c>
      <c r="K270" s="10">
        <f t="shared" si="4"/>
        <v>21</v>
      </c>
    </row>
    <row r="271" spans="1:11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 s="12">
        <v>2585.04</v>
      </c>
      <c r="G271" t="s">
        <v>11</v>
      </c>
      <c r="H271" t="s">
        <v>11</v>
      </c>
      <c r="I271" t="s">
        <v>300</v>
      </c>
      <c r="J271" s="11">
        <f>DATE(Hospitalisation_Details[[#This Row],[year]],MONTH("1-"&amp;Hospitalisation_Details[[#This Row],[month]]&amp;"-2000"),Hospitalisation_Details[[#This Row],[date]])</f>
        <v>37457</v>
      </c>
      <c r="K271" s="10">
        <f t="shared" si="4"/>
        <v>21</v>
      </c>
    </row>
    <row r="272" spans="1:11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 s="12">
        <v>2585.27</v>
      </c>
      <c r="G272" t="s">
        <v>11</v>
      </c>
      <c r="H272" t="s">
        <v>12</v>
      </c>
      <c r="I272" t="s">
        <v>42</v>
      </c>
      <c r="J272" s="11">
        <f>DATE(Hospitalisation_Details[[#This Row],[year]],MONTH("1-"&amp;Hospitalisation_Details[[#This Row],[month]]&amp;"-2000"),Hospitalisation_Details[[#This Row],[date]])</f>
        <v>37179</v>
      </c>
      <c r="K272" s="10">
        <f t="shared" si="4"/>
        <v>22</v>
      </c>
    </row>
    <row r="273" spans="1:11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 s="12">
        <v>2585.85</v>
      </c>
      <c r="G273" t="s">
        <v>11</v>
      </c>
      <c r="H273" t="s">
        <v>11</v>
      </c>
      <c r="I273" t="s">
        <v>247</v>
      </c>
      <c r="J273" s="11">
        <f>DATE(Hospitalisation_Details[[#This Row],[year]],MONTH("1-"&amp;Hospitalisation_Details[[#This Row],[month]]&amp;"-2000"),Hospitalisation_Details[[#This Row],[date]])</f>
        <v>37100</v>
      </c>
      <c r="K273" s="10">
        <f t="shared" si="4"/>
        <v>22</v>
      </c>
    </row>
    <row r="274" spans="1:11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 s="12">
        <v>2597.7800000000002</v>
      </c>
      <c r="G274" t="s">
        <v>11</v>
      </c>
      <c r="H274" t="s">
        <v>16</v>
      </c>
      <c r="I274" t="s">
        <v>42</v>
      </c>
      <c r="J274" s="11">
        <f>DATE(Hospitalisation_Details[[#This Row],[year]],MONTH("1-"&amp;Hospitalisation_Details[[#This Row],[month]]&amp;"-2000"),Hospitalisation_Details[[#This Row],[date]])</f>
        <v>37129</v>
      </c>
      <c r="K274" s="10">
        <f t="shared" si="4"/>
        <v>22</v>
      </c>
    </row>
    <row r="275" spans="1:11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 s="12">
        <v>2632.99</v>
      </c>
      <c r="G275" t="s">
        <v>11</v>
      </c>
      <c r="H275" t="s">
        <v>16</v>
      </c>
      <c r="I275" t="s">
        <v>42</v>
      </c>
      <c r="J275" s="11">
        <f>DATE(Hospitalisation_Details[[#This Row],[year]],MONTH("1-"&amp;Hospitalisation_Details[[#This Row],[month]]&amp;"-2000"),Hospitalisation_Details[[#This Row],[date]])</f>
        <v>35668</v>
      </c>
      <c r="K275" s="10">
        <f t="shared" si="4"/>
        <v>26</v>
      </c>
    </row>
    <row r="276" spans="1:11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 s="12">
        <v>2639.04</v>
      </c>
      <c r="G276" t="s">
        <v>11</v>
      </c>
      <c r="H276" t="s">
        <v>11</v>
      </c>
      <c r="I276" t="s">
        <v>23</v>
      </c>
      <c r="J276" s="11">
        <f>DATE(Hospitalisation_Details[[#This Row],[year]],MONTH("1-"&amp;Hospitalisation_Details[[#This Row],[month]]&amp;"-2000"),Hospitalisation_Details[[#This Row],[date]])</f>
        <v>36701</v>
      </c>
      <c r="K276" s="10">
        <f t="shared" si="4"/>
        <v>23</v>
      </c>
    </row>
    <row r="277" spans="1:11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 s="12">
        <v>2643.27</v>
      </c>
      <c r="G277" t="s">
        <v>11</v>
      </c>
      <c r="H277" t="s">
        <v>16</v>
      </c>
      <c r="I277" t="s">
        <v>23</v>
      </c>
      <c r="J277" s="11">
        <f>DATE(Hospitalisation_Details[[#This Row],[year]],MONTH("1-"&amp;Hospitalisation_Details[[#This Row],[month]]&amp;"-2000"),Hospitalisation_Details[[#This Row],[date]])</f>
        <v>36869</v>
      </c>
      <c r="K277" s="10">
        <f t="shared" si="4"/>
        <v>23</v>
      </c>
    </row>
    <row r="278" spans="1:11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 s="12">
        <v>2680.95</v>
      </c>
      <c r="G278" t="s">
        <v>12</v>
      </c>
      <c r="H278" t="s">
        <v>11</v>
      </c>
      <c r="I278" t="s">
        <v>23</v>
      </c>
      <c r="J278" s="11">
        <f>DATE(Hospitalisation_Details[[#This Row],[year]],MONTH("1-"&amp;Hospitalisation_Details[[#This Row],[month]]&amp;"-2000"),Hospitalisation_Details[[#This Row],[date]])</f>
        <v>35282</v>
      </c>
      <c r="K278" s="10">
        <f t="shared" si="4"/>
        <v>27</v>
      </c>
    </row>
    <row r="279" spans="1:11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 s="12">
        <v>2684.69</v>
      </c>
      <c r="G279" t="s">
        <v>11</v>
      </c>
      <c r="H279" t="s">
        <v>11</v>
      </c>
      <c r="I279" t="s">
        <v>13</v>
      </c>
      <c r="J279" s="11">
        <f>DATE(Hospitalisation_Details[[#This Row],[year]],MONTH("1-"&amp;Hospitalisation_Details[[#This Row],[month]]&amp;"-2000"),Hospitalisation_Details[[#This Row],[date]])</f>
        <v>34594</v>
      </c>
      <c r="K279" s="10">
        <f t="shared" si="4"/>
        <v>29</v>
      </c>
    </row>
    <row r="280" spans="1:11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 s="12">
        <v>2689.5</v>
      </c>
      <c r="G280" t="s">
        <v>12</v>
      </c>
      <c r="H280" t="s">
        <v>11</v>
      </c>
      <c r="I280" t="s">
        <v>13</v>
      </c>
      <c r="J280" s="11">
        <f>DATE(Hospitalisation_Details[[#This Row],[year]],MONTH("1-"&amp;Hospitalisation_Details[[#This Row],[month]]&amp;"-2000"),Hospitalisation_Details[[#This Row],[date]])</f>
        <v>34609</v>
      </c>
      <c r="K280" s="10">
        <f t="shared" si="4"/>
        <v>29</v>
      </c>
    </row>
    <row r="281" spans="1:11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 s="12">
        <v>2690.11</v>
      </c>
      <c r="G281" t="s">
        <v>11</v>
      </c>
      <c r="H281" t="s">
        <v>11</v>
      </c>
      <c r="I281" t="s">
        <v>23</v>
      </c>
      <c r="J281" s="11">
        <f>DATE(Hospitalisation_Details[[#This Row],[year]],MONTH("1-"&amp;Hospitalisation_Details[[#This Row],[month]]&amp;"-2000"),Hospitalisation_Details[[#This Row],[date]])</f>
        <v>36322</v>
      </c>
      <c r="K281" s="10">
        <f t="shared" si="4"/>
        <v>24</v>
      </c>
    </row>
    <row r="282" spans="1:11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 s="12">
        <v>2699.57</v>
      </c>
      <c r="G282" t="s">
        <v>11</v>
      </c>
      <c r="H282" t="s">
        <v>16</v>
      </c>
      <c r="I282" t="s">
        <v>23</v>
      </c>
      <c r="J282" s="11">
        <f>DATE(Hospitalisation_Details[[#This Row],[year]],MONTH("1-"&amp;Hospitalisation_Details[[#This Row],[month]]&amp;"-2000"),Hospitalisation_Details[[#This Row],[date]])</f>
        <v>35229</v>
      </c>
      <c r="K282" s="10">
        <f t="shared" si="4"/>
        <v>27</v>
      </c>
    </row>
    <row r="283" spans="1:11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 s="12">
        <v>2709.11</v>
      </c>
      <c r="G283" t="s">
        <v>11</v>
      </c>
      <c r="H283" t="s">
        <v>11</v>
      </c>
      <c r="I283" t="s">
        <v>23</v>
      </c>
      <c r="J283" s="11">
        <f>DATE(Hospitalisation_Details[[#This Row],[year]],MONTH("1-"&amp;Hospitalisation_Details[[#This Row],[month]]&amp;"-2000"),Hospitalisation_Details[[#This Row],[date]])</f>
        <v>37819</v>
      </c>
      <c r="K283" s="10">
        <f t="shared" si="4"/>
        <v>20</v>
      </c>
    </row>
    <row r="284" spans="1:11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 s="12">
        <v>2709.24</v>
      </c>
      <c r="G284" t="s">
        <v>11</v>
      </c>
      <c r="H284" t="s">
        <v>11</v>
      </c>
      <c r="I284" t="s">
        <v>23</v>
      </c>
      <c r="J284" s="11">
        <f>DATE(Hospitalisation_Details[[#This Row],[year]],MONTH("1-"&amp;Hospitalisation_Details[[#This Row],[month]]&amp;"-2000"),Hospitalisation_Details[[#This Row],[date]])</f>
        <v>37946</v>
      </c>
      <c r="K284" s="10">
        <f t="shared" si="4"/>
        <v>20</v>
      </c>
    </row>
    <row r="285" spans="1:11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 s="12">
        <v>2710.83</v>
      </c>
      <c r="G285" t="s">
        <v>11</v>
      </c>
      <c r="H285" t="s">
        <v>12</v>
      </c>
      <c r="I285" t="s">
        <v>23</v>
      </c>
      <c r="J285" s="11">
        <f>DATE(Hospitalisation_Details[[#This Row],[year]],MONTH("1-"&amp;Hospitalisation_Details[[#This Row],[month]]&amp;"-2000"),Hospitalisation_Details[[#This Row],[date]])</f>
        <v>37956</v>
      </c>
      <c r="K285" s="10">
        <f t="shared" si="4"/>
        <v>20</v>
      </c>
    </row>
    <row r="286" spans="1:11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 s="12">
        <v>2719.28</v>
      </c>
      <c r="G286" t="s">
        <v>11</v>
      </c>
      <c r="H286" t="s">
        <v>11</v>
      </c>
      <c r="I286" t="s">
        <v>23</v>
      </c>
      <c r="J286" s="11">
        <f>DATE(Hospitalisation_Details[[#This Row],[year]],MONTH("1-"&amp;Hospitalisation_Details[[#This Row],[month]]&amp;"-2000"),Hospitalisation_Details[[#This Row],[date]])</f>
        <v>37839</v>
      </c>
      <c r="K286" s="10">
        <f t="shared" si="4"/>
        <v>20</v>
      </c>
    </row>
    <row r="287" spans="1:11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 s="12">
        <v>2721.32</v>
      </c>
      <c r="G287" t="s">
        <v>16</v>
      </c>
      <c r="H287" t="s">
        <v>12</v>
      </c>
      <c r="I287" t="s">
        <v>276</v>
      </c>
      <c r="J287" s="11">
        <f>DATE(Hospitalisation_Details[[#This Row],[year]],MONTH("1-"&amp;Hospitalisation_Details[[#This Row],[month]]&amp;"-2000"),Hospitalisation_Details[[#This Row],[date]])</f>
        <v>35733</v>
      </c>
      <c r="K287" s="10">
        <f t="shared" si="4"/>
        <v>26</v>
      </c>
    </row>
    <row r="288" spans="1:11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 s="12">
        <v>2726.06</v>
      </c>
      <c r="G288" t="s">
        <v>11</v>
      </c>
      <c r="H288" t="s">
        <v>11</v>
      </c>
      <c r="I288" t="s">
        <v>13</v>
      </c>
      <c r="J288" s="11">
        <f>DATE(Hospitalisation_Details[[#This Row],[year]],MONTH("1-"&amp;Hospitalisation_Details[[#This Row],[month]]&amp;"-2000"),Hospitalisation_Details[[#This Row],[date]])</f>
        <v>32375</v>
      </c>
      <c r="K288" s="10">
        <f t="shared" si="4"/>
        <v>35</v>
      </c>
    </row>
    <row r="289" spans="1:11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 s="12">
        <v>2727.4</v>
      </c>
      <c r="G289" t="s">
        <v>12</v>
      </c>
      <c r="H289" t="s">
        <v>12</v>
      </c>
      <c r="I289" t="s">
        <v>168</v>
      </c>
      <c r="J289" s="11">
        <f>DATE(Hospitalisation_Details[[#This Row],[year]],MONTH("1-"&amp;Hospitalisation_Details[[#This Row],[month]]&amp;"-2000"),Hospitalisation_Details[[#This Row],[date]])</f>
        <v>35709</v>
      </c>
      <c r="K289" s="10">
        <f t="shared" si="4"/>
        <v>26</v>
      </c>
    </row>
    <row r="290" spans="1:11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 s="12">
        <v>2730.11</v>
      </c>
      <c r="G290" t="s">
        <v>11</v>
      </c>
      <c r="H290" t="s">
        <v>12</v>
      </c>
      <c r="I290" t="s">
        <v>23</v>
      </c>
      <c r="J290" s="11">
        <f>DATE(Hospitalisation_Details[[#This Row],[year]],MONTH("1-"&amp;Hospitalisation_Details[[#This Row],[month]]&amp;"-2000"),Hospitalisation_Details[[#This Row],[date]])</f>
        <v>37958</v>
      </c>
      <c r="K290" s="10">
        <f t="shared" si="4"/>
        <v>20</v>
      </c>
    </row>
    <row r="291" spans="1:11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 s="12">
        <v>2731.91</v>
      </c>
      <c r="G291" t="s">
        <v>11</v>
      </c>
      <c r="H291" t="s">
        <v>12</v>
      </c>
      <c r="I291" t="s">
        <v>247</v>
      </c>
      <c r="J291" s="11">
        <f>DATE(Hospitalisation_Details[[#This Row],[year]],MONTH("1-"&amp;Hospitalisation_Details[[#This Row],[month]]&amp;"-2000"),Hospitalisation_Details[[#This Row],[date]])</f>
        <v>36877</v>
      </c>
      <c r="K291" s="10">
        <f t="shared" si="4"/>
        <v>23</v>
      </c>
    </row>
    <row r="292" spans="1:11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 s="12">
        <v>2741.95</v>
      </c>
      <c r="G292" t="s">
        <v>11</v>
      </c>
      <c r="H292" t="s">
        <v>12</v>
      </c>
      <c r="I292" t="s">
        <v>247</v>
      </c>
      <c r="J292" s="11">
        <f>DATE(Hospitalisation_Details[[#This Row],[year]],MONTH("1-"&amp;Hospitalisation_Details[[#This Row],[month]]&amp;"-2000"),Hospitalisation_Details[[#This Row],[date]])</f>
        <v>36802</v>
      </c>
      <c r="K292" s="10">
        <f t="shared" si="4"/>
        <v>23</v>
      </c>
    </row>
    <row r="293" spans="1:11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 s="12">
        <v>2755.02</v>
      </c>
      <c r="G293" t="s">
        <v>11</v>
      </c>
      <c r="H293" t="s">
        <v>16</v>
      </c>
      <c r="I293" t="s">
        <v>247</v>
      </c>
      <c r="J293" s="11">
        <f>DATE(Hospitalisation_Details[[#This Row],[year]],MONTH("1-"&amp;Hospitalisation_Details[[#This Row],[month]]&amp;"-2000"),Hospitalisation_Details[[#This Row],[date]])</f>
        <v>36810</v>
      </c>
      <c r="K293" s="10">
        <f t="shared" si="4"/>
        <v>23</v>
      </c>
    </row>
    <row r="294" spans="1:11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 s="12">
        <v>2758.99</v>
      </c>
      <c r="G294" t="s">
        <v>11</v>
      </c>
      <c r="H294" t="s">
        <v>16</v>
      </c>
      <c r="I294" t="s">
        <v>23</v>
      </c>
      <c r="J294" s="11">
        <f>DATE(Hospitalisation_Details[[#This Row],[year]],MONTH("1-"&amp;Hospitalisation_Details[[#This Row],[month]]&amp;"-2000"),Hospitalisation_Details[[#This Row],[date]])</f>
        <v>35652</v>
      </c>
      <c r="K294" s="10">
        <f t="shared" si="4"/>
        <v>26</v>
      </c>
    </row>
    <row r="295" spans="1:11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 s="12">
        <v>2773.46</v>
      </c>
      <c r="G295" t="s">
        <v>11</v>
      </c>
      <c r="H295" t="s">
        <v>16</v>
      </c>
      <c r="I295" t="s">
        <v>300</v>
      </c>
      <c r="J295" s="11">
        <f>DATE(Hospitalisation_Details[[#This Row],[year]],MONTH("1-"&amp;Hospitalisation_Details[[#This Row],[month]]&amp;"-2000"),Hospitalisation_Details[[#This Row],[date]])</f>
        <v>38305</v>
      </c>
      <c r="K295" s="10">
        <f t="shared" si="4"/>
        <v>19</v>
      </c>
    </row>
    <row r="296" spans="1:11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 s="12">
        <v>2775.19</v>
      </c>
      <c r="G296" t="s">
        <v>11</v>
      </c>
      <c r="H296" t="s">
        <v>16</v>
      </c>
      <c r="I296" t="s">
        <v>23</v>
      </c>
      <c r="J296" s="11">
        <f>DATE(Hospitalisation_Details[[#This Row],[year]],MONTH("1-"&amp;Hospitalisation_Details[[#This Row],[month]]&amp;"-2000"),Hospitalisation_Details[[#This Row],[date]])</f>
        <v>36320</v>
      </c>
      <c r="K296" s="10">
        <f t="shared" si="4"/>
        <v>24</v>
      </c>
    </row>
    <row r="297" spans="1:11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 s="12">
        <v>2775.19</v>
      </c>
      <c r="G297" t="s">
        <v>11</v>
      </c>
      <c r="H297" t="s">
        <v>16</v>
      </c>
      <c r="I297" t="s">
        <v>23</v>
      </c>
      <c r="J297" s="11">
        <f>DATE(Hospitalisation_Details[[#This Row],[year]],MONTH("1-"&amp;Hospitalisation_Details[[#This Row],[month]]&amp;"-2000"),Hospitalisation_Details[[#This Row],[date]])</f>
        <v>36401</v>
      </c>
      <c r="K297" s="10">
        <f t="shared" si="4"/>
        <v>24</v>
      </c>
    </row>
    <row r="298" spans="1:11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 s="12">
        <v>2789.06</v>
      </c>
      <c r="G298" t="s">
        <v>11</v>
      </c>
      <c r="H298" t="s">
        <v>12</v>
      </c>
      <c r="I298" t="s">
        <v>23</v>
      </c>
      <c r="J298" s="11">
        <f>DATE(Hospitalisation_Details[[#This Row],[year]],MONTH("1-"&amp;Hospitalisation_Details[[#This Row],[month]]&amp;"-2000"),Hospitalisation_Details[[#This Row],[date]])</f>
        <v>36518</v>
      </c>
      <c r="K298" s="10">
        <f t="shared" si="4"/>
        <v>24</v>
      </c>
    </row>
    <row r="299" spans="1:11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 s="12">
        <v>2801.26</v>
      </c>
      <c r="G299" t="s">
        <v>11</v>
      </c>
      <c r="H299" t="s">
        <v>12</v>
      </c>
      <c r="I299" t="s">
        <v>13</v>
      </c>
      <c r="J299" s="11">
        <f>DATE(Hospitalisation_Details[[#This Row],[year]],MONTH("1-"&amp;Hospitalisation_Details[[#This Row],[month]]&amp;"-2000"),Hospitalisation_Details[[#This Row],[date]])</f>
        <v>38203</v>
      </c>
      <c r="K299" s="10">
        <f t="shared" si="4"/>
        <v>19</v>
      </c>
    </row>
    <row r="300" spans="1:11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 s="12">
        <v>2803.7</v>
      </c>
      <c r="G300" t="s">
        <v>11</v>
      </c>
      <c r="H300" t="s">
        <v>16</v>
      </c>
      <c r="I300" t="s">
        <v>23</v>
      </c>
      <c r="J300" s="11">
        <f>DATE(Hospitalisation_Details[[#This Row],[year]],MONTH("1-"&amp;Hospitalisation_Details[[#This Row],[month]]&amp;"-2000"),Hospitalisation_Details[[#This Row],[date]])</f>
        <v>37887</v>
      </c>
      <c r="K300" s="10">
        <f t="shared" si="4"/>
        <v>20</v>
      </c>
    </row>
    <row r="301" spans="1:11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 s="12">
        <v>2819.51</v>
      </c>
      <c r="G301" t="s">
        <v>11</v>
      </c>
      <c r="H301" t="s">
        <v>12</v>
      </c>
      <c r="I301" t="s">
        <v>42</v>
      </c>
      <c r="J301" s="11">
        <f>DATE(Hospitalisation_Details[[#This Row],[year]],MONTH("1-"&amp;Hospitalisation_Details[[#This Row],[month]]&amp;"-2000"),Hospitalisation_Details[[#This Row],[date]])</f>
        <v>36800</v>
      </c>
      <c r="K301" s="10">
        <f t="shared" si="4"/>
        <v>23</v>
      </c>
    </row>
    <row r="302" spans="1:11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 s="12">
        <v>2842.76</v>
      </c>
      <c r="G302" t="s">
        <v>11</v>
      </c>
      <c r="H302" t="s">
        <v>12</v>
      </c>
      <c r="I302" t="s">
        <v>23</v>
      </c>
      <c r="J302" s="11">
        <f>DATE(Hospitalisation_Details[[#This Row],[year]],MONTH("1-"&amp;Hospitalisation_Details[[#This Row],[month]]&amp;"-2000"),Hospitalisation_Details[[#This Row],[date]])</f>
        <v>36114</v>
      </c>
      <c r="K302" s="10">
        <f t="shared" si="4"/>
        <v>25</v>
      </c>
    </row>
    <row r="303" spans="1:11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 s="12">
        <v>2850.68</v>
      </c>
      <c r="G303" t="s">
        <v>11</v>
      </c>
      <c r="H303" t="s">
        <v>12</v>
      </c>
      <c r="I303" t="s">
        <v>23</v>
      </c>
      <c r="J303" s="11">
        <f>DATE(Hospitalisation_Details[[#This Row],[year]],MONTH("1-"&amp;Hospitalisation_Details[[#This Row],[month]]&amp;"-2000"),Hospitalisation_Details[[#This Row],[date]])</f>
        <v>35963</v>
      </c>
      <c r="K303" s="10">
        <f t="shared" si="4"/>
        <v>25</v>
      </c>
    </row>
    <row r="304" spans="1:11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 s="12">
        <v>2855.44</v>
      </c>
      <c r="G304" t="s">
        <v>11</v>
      </c>
      <c r="H304" t="s">
        <v>12</v>
      </c>
      <c r="I304" t="s">
        <v>23</v>
      </c>
      <c r="J304" s="11">
        <f>DATE(Hospitalisation_Details[[#This Row],[year]],MONTH("1-"&amp;Hospitalisation_Details[[#This Row],[month]]&amp;"-2000"),Hospitalisation_Details[[#This Row],[date]])</f>
        <v>36042</v>
      </c>
      <c r="K304" s="10">
        <f t="shared" si="4"/>
        <v>25</v>
      </c>
    </row>
    <row r="305" spans="1:11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 s="12">
        <v>2866.09</v>
      </c>
      <c r="G305" t="s">
        <v>12</v>
      </c>
      <c r="H305" t="s">
        <v>12</v>
      </c>
      <c r="I305" t="s">
        <v>42</v>
      </c>
      <c r="J305" s="11">
        <f>DATE(Hospitalisation_Details[[#This Row],[year]],MONTH("1-"&amp;Hospitalisation_Details[[#This Row],[month]]&amp;"-2000"),Hospitalisation_Details[[#This Row],[date]])</f>
        <v>34274</v>
      </c>
      <c r="K305" s="10">
        <f t="shared" si="4"/>
        <v>30</v>
      </c>
    </row>
    <row r="306" spans="1:11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 s="12">
        <v>2867.12</v>
      </c>
      <c r="G306" t="s">
        <v>16</v>
      </c>
      <c r="H306" t="s">
        <v>12</v>
      </c>
      <c r="I306" t="s">
        <v>13</v>
      </c>
      <c r="J306" s="11">
        <f>DATE(Hospitalisation_Details[[#This Row],[year]],MONTH("1-"&amp;Hospitalisation_Details[[#This Row],[month]]&amp;"-2000"),Hospitalisation_Details[[#This Row],[date]])</f>
        <v>34193</v>
      </c>
      <c r="K306" s="10">
        <f t="shared" si="4"/>
        <v>30</v>
      </c>
    </row>
    <row r="307" spans="1:11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 s="12">
        <v>2897.32</v>
      </c>
      <c r="G307" t="s">
        <v>12</v>
      </c>
      <c r="H307" t="s">
        <v>12</v>
      </c>
      <c r="I307" t="s">
        <v>168</v>
      </c>
      <c r="J307" s="11">
        <f>DATE(Hospitalisation_Details[[#This Row],[year]],MONTH("1-"&amp;Hospitalisation_Details[[#This Row],[month]]&amp;"-2000"),Hospitalisation_Details[[#This Row],[date]])</f>
        <v>35237</v>
      </c>
      <c r="K307" s="10">
        <f t="shared" si="4"/>
        <v>27</v>
      </c>
    </row>
    <row r="308" spans="1:11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 s="12">
        <v>2897.46</v>
      </c>
      <c r="G308" t="s">
        <v>11</v>
      </c>
      <c r="H308" t="s">
        <v>16</v>
      </c>
      <c r="I308" t="s">
        <v>23</v>
      </c>
      <c r="J308" s="11">
        <f>DATE(Hospitalisation_Details[[#This Row],[year]],MONTH("1-"&amp;Hospitalisation_Details[[#This Row],[month]]&amp;"-2000"),Hospitalisation_Details[[#This Row],[date]])</f>
        <v>36721</v>
      </c>
      <c r="K308" s="10">
        <f t="shared" si="4"/>
        <v>23</v>
      </c>
    </row>
    <row r="309" spans="1:11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 s="12">
        <v>2899.49</v>
      </c>
      <c r="G309" t="s">
        <v>11</v>
      </c>
      <c r="H309" t="s">
        <v>11</v>
      </c>
      <c r="I309" t="s">
        <v>247</v>
      </c>
      <c r="J309" s="11">
        <f>DATE(Hospitalisation_Details[[#This Row],[year]],MONTH("1-"&amp;Hospitalisation_Details[[#This Row],[month]]&amp;"-2000"),Hospitalisation_Details[[#This Row],[date]])</f>
        <v>36465</v>
      </c>
      <c r="K309" s="10">
        <f t="shared" si="4"/>
        <v>24</v>
      </c>
    </row>
    <row r="310" spans="1:11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 s="12">
        <v>2902.91</v>
      </c>
      <c r="G310" t="s">
        <v>11</v>
      </c>
      <c r="H310" t="s">
        <v>11</v>
      </c>
      <c r="I310" t="s">
        <v>13</v>
      </c>
      <c r="J310" s="11">
        <f>DATE(Hospitalisation_Details[[#This Row],[year]],MONTH("1-"&amp;Hospitalisation_Details[[#This Row],[month]]&amp;"-2000"),Hospitalisation_Details[[#This Row],[date]])</f>
        <v>35362</v>
      </c>
      <c r="K310" s="10">
        <f t="shared" si="4"/>
        <v>27</v>
      </c>
    </row>
    <row r="311" spans="1:11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 s="12">
        <v>2904.09</v>
      </c>
      <c r="G311" t="s">
        <v>11</v>
      </c>
      <c r="H311" t="s">
        <v>11</v>
      </c>
      <c r="I311" t="s">
        <v>42</v>
      </c>
      <c r="J311" s="11">
        <f>DATE(Hospitalisation_Details[[#This Row],[year]],MONTH("1-"&amp;Hospitalisation_Details[[#This Row],[month]]&amp;"-2000"),Hospitalisation_Details[[#This Row],[date]])</f>
        <v>35229</v>
      </c>
      <c r="K311" s="10">
        <f t="shared" si="4"/>
        <v>27</v>
      </c>
    </row>
    <row r="312" spans="1:11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 s="12">
        <v>2913.57</v>
      </c>
      <c r="G312" t="s">
        <v>11</v>
      </c>
      <c r="H312" t="s">
        <v>11</v>
      </c>
      <c r="I312" t="s">
        <v>42</v>
      </c>
      <c r="J312" s="11">
        <f>DATE(Hospitalisation_Details[[#This Row],[year]],MONTH("1-"&amp;Hospitalisation_Details[[#This Row],[month]]&amp;"-2000"),Hospitalisation_Details[[#This Row],[date]])</f>
        <v>37777</v>
      </c>
      <c r="K312" s="10">
        <f t="shared" si="4"/>
        <v>20</v>
      </c>
    </row>
    <row r="313" spans="1:11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 s="12">
        <v>2927.06</v>
      </c>
      <c r="G313" t="s">
        <v>11</v>
      </c>
      <c r="H313" t="s">
        <v>11</v>
      </c>
      <c r="I313" t="s">
        <v>13</v>
      </c>
      <c r="J313" s="11">
        <f>DATE(Hospitalisation_Details[[#This Row],[year]],MONTH("1-"&amp;Hospitalisation_Details[[#This Row],[month]]&amp;"-2000"),Hospitalisation_Details[[#This Row],[date]])</f>
        <v>35246</v>
      </c>
      <c r="K313" s="10">
        <f t="shared" si="4"/>
        <v>27</v>
      </c>
    </row>
    <row r="314" spans="1:11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 s="12">
        <v>2943.41</v>
      </c>
      <c r="G314" t="s">
        <v>11</v>
      </c>
      <c r="H314" t="s">
        <v>12</v>
      </c>
      <c r="I314" t="s">
        <v>23</v>
      </c>
      <c r="J314" s="11">
        <f>DATE(Hospitalisation_Details[[#This Row],[year]],MONTH("1-"&amp;Hospitalisation_Details[[#This Row],[month]]&amp;"-2000"),Hospitalisation_Details[[#This Row],[date]])</f>
        <v>37529</v>
      </c>
      <c r="K314" s="10">
        <f t="shared" si="4"/>
        <v>21</v>
      </c>
    </row>
    <row r="315" spans="1:11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 s="12">
        <v>2974.13</v>
      </c>
      <c r="G315" t="s">
        <v>11</v>
      </c>
      <c r="H315" t="s">
        <v>16</v>
      </c>
      <c r="I315" t="s">
        <v>42</v>
      </c>
      <c r="J315" s="11">
        <f>DATE(Hospitalisation_Details[[#This Row],[year]],MONTH("1-"&amp;Hospitalisation_Details[[#This Row],[month]]&amp;"-2000"),Hospitalisation_Details[[#This Row],[date]])</f>
        <v>34966</v>
      </c>
      <c r="K315" s="10">
        <f t="shared" si="4"/>
        <v>28</v>
      </c>
    </row>
    <row r="316" spans="1:11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 s="12">
        <v>2979.52</v>
      </c>
      <c r="G316" t="s">
        <v>11</v>
      </c>
      <c r="H316" t="s">
        <v>12</v>
      </c>
      <c r="I316" t="s">
        <v>13</v>
      </c>
      <c r="J316" s="11">
        <f>DATE(Hospitalisation_Details[[#This Row],[year]],MONTH("1-"&amp;Hospitalisation_Details[[#This Row],[month]]&amp;"-2000"),Hospitalisation_Details[[#This Row],[date]])</f>
        <v>31946</v>
      </c>
      <c r="K316" s="10">
        <f t="shared" si="4"/>
        <v>36</v>
      </c>
    </row>
    <row r="317" spans="1:11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 s="12">
        <v>2985.67</v>
      </c>
      <c r="G317" t="s">
        <v>11</v>
      </c>
      <c r="H317" t="s">
        <v>11</v>
      </c>
      <c r="I317" t="s">
        <v>13</v>
      </c>
      <c r="J317" s="11">
        <f>DATE(Hospitalisation_Details[[#This Row],[year]],MONTH("1-"&amp;Hospitalisation_Details[[#This Row],[month]]&amp;"-2000"),Hospitalisation_Details[[#This Row],[date]])</f>
        <v>33562</v>
      </c>
      <c r="K317" s="10">
        <f t="shared" si="4"/>
        <v>32</v>
      </c>
    </row>
    <row r="318" spans="1:11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 s="12">
        <v>3012.22</v>
      </c>
      <c r="G318" t="s">
        <v>11</v>
      </c>
      <c r="H318" t="s">
        <v>12</v>
      </c>
      <c r="I318" t="s">
        <v>23</v>
      </c>
      <c r="J318" s="11">
        <f>DATE(Hospitalisation_Details[[#This Row],[year]],MONTH("1-"&amp;Hospitalisation_Details[[#This Row],[month]]&amp;"-2000"),Hospitalisation_Details[[#This Row],[date]])</f>
        <v>37605</v>
      </c>
      <c r="K318" s="10">
        <f t="shared" si="4"/>
        <v>21</v>
      </c>
    </row>
    <row r="319" spans="1:11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 s="12">
        <v>3018.04</v>
      </c>
      <c r="G319" t="s">
        <v>11</v>
      </c>
      <c r="H319" t="s">
        <v>11</v>
      </c>
      <c r="I319" t="s">
        <v>23</v>
      </c>
      <c r="J319" s="11">
        <f>DATE(Hospitalisation_Details[[#This Row],[year]],MONTH("1-"&amp;Hospitalisation_Details[[#This Row],[month]]&amp;"-2000"),Hospitalisation_Details[[#This Row],[date]])</f>
        <v>32414</v>
      </c>
      <c r="K319" s="10">
        <f t="shared" si="4"/>
        <v>35</v>
      </c>
    </row>
    <row r="320" spans="1:11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 s="12">
        <v>3021.81</v>
      </c>
      <c r="G320" t="s">
        <v>11</v>
      </c>
      <c r="H320" t="s">
        <v>12</v>
      </c>
      <c r="I320" t="s">
        <v>23</v>
      </c>
      <c r="J320" s="11">
        <f>DATE(Hospitalisation_Details[[#This Row],[year]],MONTH("1-"&amp;Hospitalisation_Details[[#This Row],[month]]&amp;"-2000"),Hospitalisation_Details[[#This Row],[date]])</f>
        <v>35783</v>
      </c>
      <c r="K320" s="10">
        <f t="shared" si="4"/>
        <v>26</v>
      </c>
    </row>
    <row r="321" spans="1:11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 s="12">
        <v>3044.21</v>
      </c>
      <c r="G321" t="s">
        <v>11</v>
      </c>
      <c r="H321" t="s">
        <v>12</v>
      </c>
      <c r="I321" t="s">
        <v>247</v>
      </c>
      <c r="J321" s="11">
        <f>DATE(Hospitalisation_Details[[#This Row],[year]],MONTH("1-"&amp;Hospitalisation_Details[[#This Row],[month]]&amp;"-2000"),Hospitalisation_Details[[#This Row],[date]])</f>
        <v>36053</v>
      </c>
      <c r="K321" s="10">
        <f t="shared" si="4"/>
        <v>25</v>
      </c>
    </row>
    <row r="322" spans="1:11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 s="12">
        <v>3046.06</v>
      </c>
      <c r="G322" t="s">
        <v>11</v>
      </c>
      <c r="H322" t="s">
        <v>16</v>
      </c>
      <c r="I322" t="s">
        <v>249</v>
      </c>
      <c r="J322" s="11">
        <f>DATE(Hospitalisation_Details[[#This Row],[year]],MONTH("1-"&amp;Hospitalisation_Details[[#This Row],[month]]&amp;"-2000"),Hospitalisation_Details[[#This Row],[date]])</f>
        <v>36016</v>
      </c>
      <c r="K322" s="10">
        <f t="shared" si="4"/>
        <v>25</v>
      </c>
    </row>
    <row r="323" spans="1:11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 s="12">
        <v>3051.73</v>
      </c>
      <c r="G323" t="s">
        <v>11</v>
      </c>
      <c r="H323" t="s">
        <v>11</v>
      </c>
      <c r="I323" t="s">
        <v>42</v>
      </c>
      <c r="J323" s="11">
        <f>DATE(Hospitalisation_Details[[#This Row],[year]],MONTH("1-"&amp;Hospitalisation_Details[[#This Row],[month]]&amp;"-2000"),Hospitalisation_Details[[#This Row],[date]])</f>
        <v>35786</v>
      </c>
      <c r="K323" s="10">
        <f t="shared" ref="K323:K386" si="5">YEAR(DATE(2023,6,8))-YEAR(J323)-IF(DATE(2023,6,8)&lt;DATE(2023,6,8)&lt;DATE(2023,MONTH(J323),DAY(J323)),1,0)</f>
        <v>26</v>
      </c>
    </row>
    <row r="324" spans="1:11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 s="12">
        <v>3056.39</v>
      </c>
      <c r="G324" t="s">
        <v>11</v>
      </c>
      <c r="H324" t="s">
        <v>12</v>
      </c>
      <c r="I324" t="s">
        <v>13</v>
      </c>
      <c r="J324" s="11">
        <f>DATE(Hospitalisation_Details[[#This Row],[year]],MONTH("1-"&amp;Hospitalisation_Details[[#This Row],[month]]&amp;"-2000"),Hospitalisation_Details[[#This Row],[date]])</f>
        <v>37428</v>
      </c>
      <c r="K324" s="10">
        <f t="shared" si="5"/>
        <v>21</v>
      </c>
    </row>
    <row r="325" spans="1:11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 s="12">
        <v>3062.51</v>
      </c>
      <c r="G325" t="s">
        <v>12</v>
      </c>
      <c r="H325" t="s">
        <v>16</v>
      </c>
      <c r="I325" t="s">
        <v>23</v>
      </c>
      <c r="J325" s="11">
        <f>DATE(Hospitalisation_Details[[#This Row],[year]],MONTH("1-"&amp;Hospitalisation_Details[[#This Row],[month]]&amp;"-2000"),Hospitalisation_Details[[#This Row],[date]])</f>
        <v>34603</v>
      </c>
      <c r="K325" s="10">
        <f t="shared" si="5"/>
        <v>29</v>
      </c>
    </row>
    <row r="326" spans="1:11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 s="12">
        <v>3065.49</v>
      </c>
      <c r="G326" t="s">
        <v>11</v>
      </c>
      <c r="H326" t="s">
        <v>16</v>
      </c>
      <c r="I326" t="s">
        <v>23</v>
      </c>
      <c r="J326" s="11">
        <f>DATE(Hospitalisation_Details[[#This Row],[year]],MONTH("1-"&amp;Hospitalisation_Details[[#This Row],[month]]&amp;"-2000"),Hospitalisation_Details[[#This Row],[date]])</f>
        <v>32782</v>
      </c>
      <c r="K326" s="10">
        <f t="shared" si="5"/>
        <v>34</v>
      </c>
    </row>
    <row r="327" spans="1:11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 s="12">
        <v>3070.81</v>
      </c>
      <c r="G327" t="s">
        <v>12</v>
      </c>
      <c r="H327" t="s">
        <v>16</v>
      </c>
      <c r="I327" t="s">
        <v>356</v>
      </c>
      <c r="J327" s="11">
        <f>DATE(Hospitalisation_Details[[#This Row],[year]],MONTH("1-"&amp;Hospitalisation_Details[[#This Row],[month]]&amp;"-2000"),Hospitalisation_Details[[#This Row],[date]])</f>
        <v>34952</v>
      </c>
      <c r="K327" s="10">
        <f t="shared" si="5"/>
        <v>28</v>
      </c>
    </row>
    <row r="328" spans="1:11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 s="12">
        <v>3077.1</v>
      </c>
      <c r="G328" t="s">
        <v>11</v>
      </c>
      <c r="H328" t="s">
        <v>16</v>
      </c>
      <c r="I328" t="s">
        <v>23</v>
      </c>
      <c r="J328" s="11">
        <f>DATE(Hospitalisation_Details[[#This Row],[year]],MONTH("1-"&amp;Hospitalisation_Details[[#This Row],[month]]&amp;"-2000"),Hospitalisation_Details[[#This Row],[date]])</f>
        <v>37177</v>
      </c>
      <c r="K328" s="10">
        <f t="shared" si="5"/>
        <v>22</v>
      </c>
    </row>
    <row r="329" spans="1:11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 s="12">
        <v>3088.06</v>
      </c>
      <c r="G329" t="s">
        <v>11</v>
      </c>
      <c r="H329" t="s">
        <v>11</v>
      </c>
      <c r="I329" t="s">
        <v>13</v>
      </c>
      <c r="J329" s="11">
        <f>DATE(Hospitalisation_Details[[#This Row],[year]],MONTH("1-"&amp;Hospitalisation_Details[[#This Row],[month]]&amp;"-2000"),Hospitalisation_Details[[#This Row],[date]])</f>
        <v>31990</v>
      </c>
      <c r="K329" s="10">
        <f t="shared" si="5"/>
        <v>36</v>
      </c>
    </row>
    <row r="330" spans="1:11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 s="12">
        <v>3128.35</v>
      </c>
      <c r="G330" t="s">
        <v>11</v>
      </c>
      <c r="H330" t="s">
        <v>12</v>
      </c>
      <c r="I330" t="s">
        <v>300</v>
      </c>
      <c r="J330" s="11">
        <f>DATE(Hospitalisation_Details[[#This Row],[year]],MONTH("1-"&amp;Hospitalisation_Details[[#This Row],[month]]&amp;"-2000"),Hospitalisation_Details[[#This Row],[date]])</f>
        <v>36336</v>
      </c>
      <c r="K330" s="10">
        <f t="shared" si="5"/>
        <v>24</v>
      </c>
    </row>
    <row r="331" spans="1:11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 s="12">
        <v>3161.45</v>
      </c>
      <c r="G331" t="s">
        <v>11</v>
      </c>
      <c r="H331" t="s">
        <v>16</v>
      </c>
      <c r="I331" t="s">
        <v>42</v>
      </c>
      <c r="J331" s="11">
        <f>DATE(Hospitalisation_Details[[#This Row],[year]],MONTH("1-"&amp;Hospitalisation_Details[[#This Row],[month]]&amp;"-2000"),Hospitalisation_Details[[#This Row],[date]])</f>
        <v>34525</v>
      </c>
      <c r="K331" s="10">
        <f t="shared" si="5"/>
        <v>29</v>
      </c>
    </row>
    <row r="332" spans="1:11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 s="12">
        <v>3162.02</v>
      </c>
      <c r="G332" t="s">
        <v>11</v>
      </c>
      <c r="H332" t="s">
        <v>12</v>
      </c>
      <c r="I332" t="s">
        <v>13</v>
      </c>
      <c r="J332" s="11">
        <f>DATE(Hospitalisation_Details[[#This Row],[year]],MONTH("1-"&amp;Hospitalisation_Details[[#This Row],[month]]&amp;"-2000"),Hospitalisation_Details[[#This Row],[date]])</f>
        <v>34237</v>
      </c>
      <c r="K332" s="10">
        <f t="shared" si="5"/>
        <v>30</v>
      </c>
    </row>
    <row r="333" spans="1:11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 s="12">
        <v>3167.46</v>
      </c>
      <c r="G333" t="s">
        <v>11</v>
      </c>
      <c r="H333" t="s">
        <v>12</v>
      </c>
      <c r="I333" t="s">
        <v>247</v>
      </c>
      <c r="J333" s="11">
        <f>DATE(Hospitalisation_Details[[#This Row],[year]],MONTH("1-"&amp;Hospitalisation_Details[[#This Row],[month]]&amp;"-2000"),Hospitalisation_Details[[#This Row],[date]])</f>
        <v>37132</v>
      </c>
      <c r="K333" s="10">
        <f t="shared" si="5"/>
        <v>22</v>
      </c>
    </row>
    <row r="334" spans="1:11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 s="12">
        <v>3171.61</v>
      </c>
      <c r="G334" t="s">
        <v>11</v>
      </c>
      <c r="H334" t="s">
        <v>12</v>
      </c>
      <c r="I334" t="s">
        <v>13</v>
      </c>
      <c r="J334" s="11">
        <f>DATE(Hospitalisation_Details[[#This Row],[year]],MONTH("1-"&amp;Hospitalisation_Details[[#This Row],[month]]&amp;"-2000"),Hospitalisation_Details[[#This Row],[date]])</f>
        <v>34632</v>
      </c>
      <c r="K334" s="10">
        <f t="shared" si="5"/>
        <v>29</v>
      </c>
    </row>
    <row r="335" spans="1:11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 s="12">
        <v>3172.02</v>
      </c>
      <c r="G335" t="s">
        <v>11</v>
      </c>
      <c r="H335" t="s">
        <v>16</v>
      </c>
      <c r="I335" t="s">
        <v>42</v>
      </c>
      <c r="J335" s="11">
        <f>DATE(Hospitalisation_Details[[#This Row],[year]],MONTH("1-"&amp;Hospitalisation_Details[[#This Row],[month]]&amp;"-2000"),Hospitalisation_Details[[#This Row],[date]])</f>
        <v>34521</v>
      </c>
      <c r="K335" s="10">
        <f t="shared" si="5"/>
        <v>29</v>
      </c>
    </row>
    <row r="336" spans="1:11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 s="12">
        <v>3176.29</v>
      </c>
      <c r="G336" t="s">
        <v>11</v>
      </c>
      <c r="H336" t="s">
        <v>11</v>
      </c>
      <c r="I336" t="s">
        <v>23</v>
      </c>
      <c r="J336" s="11">
        <f>DATE(Hospitalisation_Details[[#This Row],[year]],MONTH("1-"&amp;Hospitalisation_Details[[#This Row],[month]]&amp;"-2000"),Hospitalisation_Details[[#This Row],[date]])</f>
        <v>35291</v>
      </c>
      <c r="K336" s="10">
        <f t="shared" si="5"/>
        <v>27</v>
      </c>
    </row>
    <row r="337" spans="1:11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 s="12">
        <v>3176.82</v>
      </c>
      <c r="G337" t="s">
        <v>11</v>
      </c>
      <c r="H337" t="s">
        <v>16</v>
      </c>
      <c r="I337" t="s">
        <v>23</v>
      </c>
      <c r="J337" s="11">
        <f>DATE(Hospitalisation_Details[[#This Row],[year]],MONTH("1-"&amp;Hospitalisation_Details[[#This Row],[month]]&amp;"-2000"),Hospitalisation_Details[[#This Row],[date]])</f>
        <v>35249</v>
      </c>
      <c r="K337" s="10">
        <f t="shared" si="5"/>
        <v>27</v>
      </c>
    </row>
    <row r="338" spans="1:11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 s="12">
        <v>3179.96</v>
      </c>
      <c r="G338" t="s">
        <v>11</v>
      </c>
      <c r="H338" t="s">
        <v>11</v>
      </c>
      <c r="I338" t="s">
        <v>23</v>
      </c>
      <c r="J338" s="11">
        <f>DATE(Hospitalisation_Details[[#This Row],[year]],MONTH("1-"&amp;Hospitalisation_Details[[#This Row],[month]]&amp;"-2000"),Hospitalisation_Details[[#This Row],[date]])</f>
        <v>36792</v>
      </c>
      <c r="K338" s="10">
        <f t="shared" si="5"/>
        <v>23</v>
      </c>
    </row>
    <row r="339" spans="1:11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 s="12">
        <v>3180.51</v>
      </c>
      <c r="G339" t="s">
        <v>11</v>
      </c>
      <c r="H339" t="s">
        <v>11</v>
      </c>
      <c r="I339" t="s">
        <v>13</v>
      </c>
      <c r="J339" s="11">
        <f>DATE(Hospitalisation_Details[[#This Row],[year]],MONTH("1-"&amp;Hospitalisation_Details[[#This Row],[month]]&amp;"-2000"),Hospitalisation_Details[[#This Row],[date]])</f>
        <v>37136</v>
      </c>
      <c r="K339" s="10">
        <f t="shared" si="5"/>
        <v>22</v>
      </c>
    </row>
    <row r="340" spans="1:11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 s="12">
        <v>3201.25</v>
      </c>
      <c r="G340" t="s">
        <v>11</v>
      </c>
      <c r="H340" t="s">
        <v>12</v>
      </c>
      <c r="I340" t="s">
        <v>23</v>
      </c>
      <c r="J340" s="11">
        <f>DATE(Hospitalisation_Details[[#This Row],[year]],MONTH("1-"&amp;Hospitalisation_Details[[#This Row],[month]]&amp;"-2000"),Hospitalisation_Details[[#This Row],[date]])</f>
        <v>35349</v>
      </c>
      <c r="K340" s="10">
        <f t="shared" si="5"/>
        <v>27</v>
      </c>
    </row>
    <row r="341" spans="1:11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 s="12">
        <v>3206.49</v>
      </c>
      <c r="G341" t="s">
        <v>11</v>
      </c>
      <c r="H341" t="s">
        <v>12</v>
      </c>
      <c r="I341" t="s">
        <v>247</v>
      </c>
      <c r="J341" s="11">
        <f>DATE(Hospitalisation_Details[[#This Row],[year]],MONTH("1-"&amp;Hospitalisation_Details[[#This Row],[month]]&amp;"-2000"),Hospitalisation_Details[[#This Row],[date]])</f>
        <v>35616</v>
      </c>
      <c r="K341" s="10">
        <f t="shared" si="5"/>
        <v>26</v>
      </c>
    </row>
    <row r="342" spans="1:11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 s="12">
        <v>3208.79</v>
      </c>
      <c r="G342" t="s">
        <v>11</v>
      </c>
      <c r="H342" t="s">
        <v>12</v>
      </c>
      <c r="I342" t="s">
        <v>42</v>
      </c>
      <c r="J342" s="11">
        <f>DATE(Hospitalisation_Details[[#This Row],[year]],MONTH("1-"&amp;Hospitalisation_Details[[#This Row],[month]]&amp;"-2000"),Hospitalisation_Details[[#This Row],[date]])</f>
        <v>35786</v>
      </c>
      <c r="K342" s="10">
        <f t="shared" si="5"/>
        <v>26</v>
      </c>
    </row>
    <row r="343" spans="1:11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 s="12">
        <v>3213.62</v>
      </c>
      <c r="G343" t="s">
        <v>11</v>
      </c>
      <c r="H343" t="s">
        <v>11</v>
      </c>
      <c r="I343" t="s">
        <v>247</v>
      </c>
      <c r="J343" s="11">
        <f>DATE(Hospitalisation_Details[[#This Row],[year]],MONTH("1-"&amp;Hospitalisation_Details[[#This Row],[month]]&amp;"-2000"),Hospitalisation_Details[[#This Row],[date]])</f>
        <v>35617</v>
      </c>
      <c r="K343" s="10">
        <f t="shared" si="5"/>
        <v>26</v>
      </c>
    </row>
    <row r="344" spans="1:11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 s="12">
        <v>3227.12</v>
      </c>
      <c r="G344" t="s">
        <v>11</v>
      </c>
      <c r="H344" t="s">
        <v>12</v>
      </c>
      <c r="I344" t="s">
        <v>13</v>
      </c>
      <c r="J344" s="11">
        <f>DATE(Hospitalisation_Details[[#This Row],[year]],MONTH("1-"&amp;Hospitalisation_Details[[#This Row],[month]]&amp;"-2000"),Hospitalisation_Details[[#This Row],[date]])</f>
        <v>35644</v>
      </c>
      <c r="K344" s="10">
        <f t="shared" si="5"/>
        <v>26</v>
      </c>
    </row>
    <row r="345" spans="1:11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 s="12">
        <v>3238.44</v>
      </c>
      <c r="G345" t="s">
        <v>11</v>
      </c>
      <c r="H345" t="s">
        <v>12</v>
      </c>
      <c r="I345" t="s">
        <v>13</v>
      </c>
      <c r="J345" s="11">
        <f>DATE(Hospitalisation_Details[[#This Row],[year]],MONTH("1-"&amp;Hospitalisation_Details[[#This Row],[month]]&amp;"-2000"),Hospitalisation_Details[[#This Row],[date]])</f>
        <v>35675</v>
      </c>
      <c r="K345" s="10">
        <f t="shared" si="5"/>
        <v>26</v>
      </c>
    </row>
    <row r="346" spans="1:11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 s="12">
        <v>3260.2</v>
      </c>
      <c r="G346" t="s">
        <v>12</v>
      </c>
      <c r="H346" t="s">
        <v>11</v>
      </c>
      <c r="I346" t="s">
        <v>42</v>
      </c>
      <c r="J346" s="11">
        <f>DATE(Hospitalisation_Details[[#This Row],[year]],MONTH("1-"&amp;Hospitalisation_Details[[#This Row],[month]]&amp;"-2000"),Hospitalisation_Details[[#This Row],[date]])</f>
        <v>33555</v>
      </c>
      <c r="K346" s="10">
        <f t="shared" si="5"/>
        <v>32</v>
      </c>
    </row>
    <row r="347" spans="1:11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 s="12">
        <v>3268.85</v>
      </c>
      <c r="G347" t="s">
        <v>12</v>
      </c>
      <c r="H347" t="s">
        <v>16</v>
      </c>
      <c r="I347" t="s">
        <v>168</v>
      </c>
      <c r="J347" s="11">
        <f>DATE(Hospitalisation_Details[[#This Row],[year]],MONTH("1-"&amp;Hospitalisation_Details[[#This Row],[month]]&amp;"-2000"),Hospitalisation_Details[[#This Row],[date]])</f>
        <v>34670</v>
      </c>
      <c r="K347" s="10">
        <f t="shared" si="5"/>
        <v>29</v>
      </c>
    </row>
    <row r="348" spans="1:11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 s="12">
        <v>3277.16</v>
      </c>
      <c r="G348" t="s">
        <v>11</v>
      </c>
      <c r="H348" t="s">
        <v>12</v>
      </c>
      <c r="I348" t="s">
        <v>42</v>
      </c>
      <c r="J348" s="11">
        <f>DATE(Hospitalisation_Details[[#This Row],[year]],MONTH("1-"&amp;Hospitalisation_Details[[#This Row],[month]]&amp;"-2000"),Hospitalisation_Details[[#This Row],[date]])</f>
        <v>34516</v>
      </c>
      <c r="K348" s="10">
        <f t="shared" si="5"/>
        <v>29</v>
      </c>
    </row>
    <row r="349" spans="1:11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 s="12">
        <v>3279.87</v>
      </c>
      <c r="G349" t="s">
        <v>11</v>
      </c>
      <c r="H349" t="s">
        <v>16</v>
      </c>
      <c r="I349" t="s">
        <v>356</v>
      </c>
      <c r="J349" s="11">
        <f>DATE(Hospitalisation_Details[[#This Row],[year]],MONTH("1-"&amp;Hospitalisation_Details[[#This Row],[month]]&amp;"-2000"),Hospitalisation_Details[[#This Row],[date]])</f>
        <v>37170</v>
      </c>
      <c r="K349" s="10">
        <f t="shared" si="5"/>
        <v>22</v>
      </c>
    </row>
    <row r="350" spans="1:11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 s="12">
        <v>3280.22</v>
      </c>
      <c r="G350" t="s">
        <v>11</v>
      </c>
      <c r="H350" t="s">
        <v>12</v>
      </c>
      <c r="I350" t="s">
        <v>42</v>
      </c>
      <c r="J350" s="11">
        <f>DATE(Hospitalisation_Details[[#This Row],[year]],MONTH("1-"&amp;Hospitalisation_Details[[#This Row],[month]]&amp;"-2000"),Hospitalisation_Details[[#This Row],[date]])</f>
        <v>37805</v>
      </c>
      <c r="K350" s="10">
        <f t="shared" si="5"/>
        <v>20</v>
      </c>
    </row>
    <row r="351" spans="1:11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 s="12">
        <v>3292.53</v>
      </c>
      <c r="G351" t="s">
        <v>11</v>
      </c>
      <c r="H351" t="s">
        <v>11</v>
      </c>
      <c r="I351" t="s">
        <v>23</v>
      </c>
      <c r="J351" s="11">
        <f>DATE(Hospitalisation_Details[[#This Row],[year]],MONTH("1-"&amp;Hospitalisation_Details[[#This Row],[month]]&amp;"-2000"),Hospitalisation_Details[[#This Row],[date]])</f>
        <v>35386</v>
      </c>
      <c r="K351" s="10">
        <f t="shared" si="5"/>
        <v>27</v>
      </c>
    </row>
    <row r="352" spans="1:11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 s="12">
        <v>3300.7</v>
      </c>
      <c r="G352" t="s">
        <v>11</v>
      </c>
      <c r="H352" t="s">
        <v>11</v>
      </c>
      <c r="I352" t="s">
        <v>200</v>
      </c>
      <c r="J352" s="11">
        <f>DATE(Hospitalisation_Details[[#This Row],[year]],MONTH("1-"&amp;Hospitalisation_Details[[#This Row],[month]]&amp;"-2000"),Hospitalisation_Details[[#This Row],[date]])</f>
        <v>37960</v>
      </c>
      <c r="K352" s="10">
        <f t="shared" si="5"/>
        <v>20</v>
      </c>
    </row>
    <row r="353" spans="1:11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 s="12">
        <v>3308.46</v>
      </c>
      <c r="G353" t="s">
        <v>11</v>
      </c>
      <c r="H353" t="s">
        <v>16</v>
      </c>
      <c r="I353" t="s">
        <v>300</v>
      </c>
      <c r="J353" s="11">
        <f>DATE(Hospitalisation_Details[[#This Row],[year]],MONTH("1-"&amp;Hospitalisation_Details[[#This Row],[month]]&amp;"-2000"),Hospitalisation_Details[[#This Row],[date]])</f>
        <v>37943</v>
      </c>
      <c r="K353" s="10">
        <f t="shared" si="5"/>
        <v>20</v>
      </c>
    </row>
    <row r="354" spans="1:11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 s="12">
        <v>3309.79</v>
      </c>
      <c r="G354" t="s">
        <v>12</v>
      </c>
      <c r="H354" t="s">
        <v>12</v>
      </c>
      <c r="I354" t="s">
        <v>356</v>
      </c>
      <c r="J354" s="11">
        <f>DATE(Hospitalisation_Details[[#This Row],[year]],MONTH("1-"&amp;Hospitalisation_Details[[#This Row],[month]]&amp;"-2000"),Hospitalisation_Details[[#This Row],[date]])</f>
        <v>35601</v>
      </c>
      <c r="K354" s="10">
        <f t="shared" si="5"/>
        <v>26</v>
      </c>
    </row>
    <row r="355" spans="1:11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 s="12">
        <v>3342.79</v>
      </c>
      <c r="G355" t="s">
        <v>11</v>
      </c>
      <c r="H355" t="s">
        <v>16</v>
      </c>
      <c r="I355" t="s">
        <v>13</v>
      </c>
      <c r="J355" s="11">
        <f>DATE(Hospitalisation_Details[[#This Row],[year]],MONTH("1-"&amp;Hospitalisation_Details[[#This Row],[month]]&amp;"-2000"),Hospitalisation_Details[[#This Row],[date]])</f>
        <v>33482</v>
      </c>
      <c r="K355" s="10">
        <f t="shared" si="5"/>
        <v>32</v>
      </c>
    </row>
    <row r="356" spans="1:11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 s="12">
        <v>3353.28</v>
      </c>
      <c r="G356" t="s">
        <v>11</v>
      </c>
      <c r="H356" t="s">
        <v>16</v>
      </c>
      <c r="I356" t="s">
        <v>42</v>
      </c>
      <c r="J356" s="11">
        <f>DATE(Hospitalisation_Details[[#This Row],[year]],MONTH("1-"&amp;Hospitalisation_Details[[#This Row],[month]]&amp;"-2000"),Hospitalisation_Details[[#This Row],[date]])</f>
        <v>34270</v>
      </c>
      <c r="K356" s="10">
        <f t="shared" si="5"/>
        <v>30</v>
      </c>
    </row>
    <row r="357" spans="1:11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 s="12">
        <v>3353.47</v>
      </c>
      <c r="G357" t="s">
        <v>11</v>
      </c>
      <c r="H357" t="s">
        <v>12</v>
      </c>
      <c r="I357" t="s">
        <v>23</v>
      </c>
      <c r="J357" s="11">
        <f>DATE(Hospitalisation_Details[[#This Row],[year]],MONTH("1-"&amp;Hospitalisation_Details[[#This Row],[month]]&amp;"-2000"),Hospitalisation_Details[[#This Row],[date]])</f>
        <v>34873</v>
      </c>
      <c r="K357" s="10">
        <f t="shared" si="5"/>
        <v>28</v>
      </c>
    </row>
    <row r="358" spans="1:11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 s="12">
        <v>3366.67</v>
      </c>
      <c r="G358" t="s">
        <v>11</v>
      </c>
      <c r="H358" t="s">
        <v>11</v>
      </c>
      <c r="I358" t="s">
        <v>13</v>
      </c>
      <c r="J358" s="11">
        <f>DATE(Hospitalisation_Details[[#This Row],[year]],MONTH("1-"&amp;Hospitalisation_Details[[#This Row],[month]]&amp;"-2000"),Hospitalisation_Details[[#This Row],[date]])</f>
        <v>34249</v>
      </c>
      <c r="K358" s="10">
        <f t="shared" si="5"/>
        <v>30</v>
      </c>
    </row>
    <row r="359" spans="1:11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 s="12">
        <v>3378.91</v>
      </c>
      <c r="G359" t="s">
        <v>11</v>
      </c>
      <c r="H359" t="s">
        <v>16</v>
      </c>
      <c r="I359" t="s">
        <v>42</v>
      </c>
      <c r="J359" s="11">
        <f>DATE(Hospitalisation_Details[[#This Row],[year]],MONTH("1-"&amp;Hospitalisation_Details[[#This Row],[month]]&amp;"-2000"),Hospitalisation_Details[[#This Row],[date]])</f>
        <v>35413</v>
      </c>
      <c r="K359" s="10">
        <f t="shared" si="5"/>
        <v>27</v>
      </c>
    </row>
    <row r="360" spans="1:11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 s="12">
        <v>3385.4</v>
      </c>
      <c r="G360" t="s">
        <v>11</v>
      </c>
      <c r="H360" t="s">
        <v>11</v>
      </c>
      <c r="I360" t="s">
        <v>247</v>
      </c>
      <c r="J360" s="11">
        <f>DATE(Hospitalisation_Details[[#This Row],[year]],MONTH("1-"&amp;Hospitalisation_Details[[#This Row],[month]]&amp;"-2000"),Hospitalisation_Details[[#This Row],[date]])</f>
        <v>35382</v>
      </c>
      <c r="K360" s="10">
        <f t="shared" si="5"/>
        <v>27</v>
      </c>
    </row>
    <row r="361" spans="1:11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 s="12">
        <v>3392.37</v>
      </c>
      <c r="G361" t="s">
        <v>11</v>
      </c>
      <c r="H361" t="s">
        <v>12</v>
      </c>
      <c r="I361" t="s">
        <v>13</v>
      </c>
      <c r="J361" s="11">
        <f>DATE(Hospitalisation_Details[[#This Row],[year]],MONTH("1-"&amp;Hospitalisation_Details[[#This Row],[month]]&amp;"-2000"),Hospitalisation_Details[[#This Row],[date]])</f>
        <v>35287</v>
      </c>
      <c r="K361" s="10">
        <f t="shared" si="5"/>
        <v>27</v>
      </c>
    </row>
    <row r="362" spans="1:11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 s="12">
        <v>3392.98</v>
      </c>
      <c r="G362" t="s">
        <v>11</v>
      </c>
      <c r="H362" t="s">
        <v>12</v>
      </c>
      <c r="I362" t="s">
        <v>13</v>
      </c>
      <c r="J362" s="11">
        <f>DATE(Hospitalisation_Details[[#This Row],[year]],MONTH("1-"&amp;Hospitalisation_Details[[#This Row],[month]]&amp;"-2000"),Hospitalisation_Details[[#This Row],[date]])</f>
        <v>35365</v>
      </c>
      <c r="K362" s="10">
        <f t="shared" si="5"/>
        <v>27</v>
      </c>
    </row>
    <row r="363" spans="1:11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 s="12">
        <v>3393.36</v>
      </c>
      <c r="G363" t="s">
        <v>11</v>
      </c>
      <c r="H363" t="s">
        <v>11</v>
      </c>
      <c r="I363" t="s">
        <v>249</v>
      </c>
      <c r="J363" s="11">
        <f>DATE(Hospitalisation_Details[[#This Row],[year]],MONTH("1-"&amp;Hospitalisation_Details[[#This Row],[month]]&amp;"-2000"),Hospitalisation_Details[[#This Row],[date]])</f>
        <v>38184</v>
      </c>
      <c r="K363" s="10">
        <f t="shared" si="5"/>
        <v>19</v>
      </c>
    </row>
    <row r="364" spans="1:11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 s="12">
        <v>3410.32</v>
      </c>
      <c r="G364" t="s">
        <v>11</v>
      </c>
      <c r="H364" t="s">
        <v>11</v>
      </c>
      <c r="I364" t="s">
        <v>42</v>
      </c>
      <c r="J364" s="11">
        <f>DATE(Hospitalisation_Details[[#This Row],[year]],MONTH("1-"&amp;Hospitalisation_Details[[#This Row],[month]]&amp;"-2000"),Hospitalisation_Details[[#This Row],[date]])</f>
        <v>35418</v>
      </c>
      <c r="K364" s="10">
        <f t="shared" si="5"/>
        <v>27</v>
      </c>
    </row>
    <row r="365" spans="1:11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 s="12">
        <v>3434.38</v>
      </c>
      <c r="G365" t="s">
        <v>11</v>
      </c>
      <c r="H365" t="s">
        <v>11</v>
      </c>
      <c r="I365" t="s">
        <v>42</v>
      </c>
      <c r="J365" s="11">
        <f>DATE(Hospitalisation_Details[[#This Row],[year]],MONTH("1-"&amp;Hospitalisation_Details[[#This Row],[month]]&amp;"-2000"),Hospitalisation_Details[[#This Row],[date]])</f>
        <v>37251</v>
      </c>
      <c r="K365" s="10">
        <f t="shared" si="5"/>
        <v>22</v>
      </c>
    </row>
    <row r="366" spans="1:11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 s="12">
        <v>3436.5</v>
      </c>
      <c r="G366" t="s">
        <v>11</v>
      </c>
      <c r="H366" t="s">
        <v>16</v>
      </c>
      <c r="I366" t="s">
        <v>13</v>
      </c>
      <c r="J366" s="11">
        <f>DATE(Hospitalisation_Details[[#This Row],[year]],MONTH("1-"&amp;Hospitalisation_Details[[#This Row],[month]]&amp;"-2000"),Hospitalisation_Details[[#This Row],[date]])</f>
        <v>31651</v>
      </c>
      <c r="K366" s="10">
        <f t="shared" si="5"/>
        <v>37</v>
      </c>
    </row>
    <row r="367" spans="1:11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 s="12">
        <v>3443.06</v>
      </c>
      <c r="G367" t="s">
        <v>11</v>
      </c>
      <c r="H367" t="s">
        <v>16</v>
      </c>
      <c r="I367" t="s">
        <v>42</v>
      </c>
      <c r="J367" s="11">
        <f>DATE(Hospitalisation_Details[[#This Row],[year]],MONTH("1-"&amp;Hospitalisation_Details[[#This Row],[month]]&amp;"-2000"),Hospitalisation_Details[[#This Row],[date]])</f>
        <v>36697</v>
      </c>
      <c r="K367" s="10">
        <f t="shared" si="5"/>
        <v>23</v>
      </c>
    </row>
    <row r="368" spans="1:11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 s="12">
        <v>3453.77</v>
      </c>
      <c r="G368" t="s">
        <v>11</v>
      </c>
      <c r="H368" t="s">
        <v>16</v>
      </c>
      <c r="I368" t="s">
        <v>42</v>
      </c>
      <c r="J368" s="11">
        <f>DATE(Hospitalisation_Details[[#This Row],[year]],MONTH("1-"&amp;Hospitalisation_Details[[#This Row],[month]]&amp;"-2000"),Hospitalisation_Details[[#This Row],[date]])</f>
        <v>32034</v>
      </c>
      <c r="K368" s="10">
        <f t="shared" si="5"/>
        <v>36</v>
      </c>
    </row>
    <row r="369" spans="1:11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 s="12">
        <v>3463.51</v>
      </c>
      <c r="G369" t="s">
        <v>11</v>
      </c>
      <c r="H369" t="s">
        <v>16</v>
      </c>
      <c r="I369" t="s">
        <v>200</v>
      </c>
      <c r="J369" s="11">
        <f>DATE(Hospitalisation_Details[[#This Row],[year]],MONTH("1-"&amp;Hospitalisation_Details[[#This Row],[month]]&amp;"-2000"),Hospitalisation_Details[[#This Row],[date]])</f>
        <v>37831</v>
      </c>
      <c r="K369" s="10">
        <f t="shared" si="5"/>
        <v>20</v>
      </c>
    </row>
    <row r="370" spans="1:11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 s="12">
        <v>3471.41</v>
      </c>
      <c r="G370" t="s">
        <v>11</v>
      </c>
      <c r="H370" t="s">
        <v>11</v>
      </c>
      <c r="I370" t="s">
        <v>13</v>
      </c>
      <c r="J370" s="11">
        <f>DATE(Hospitalisation_Details[[#This Row],[year]],MONTH("1-"&amp;Hospitalisation_Details[[#This Row],[month]]&amp;"-2000"),Hospitalisation_Details[[#This Row],[date]])</f>
        <v>34254</v>
      </c>
      <c r="K370" s="10">
        <f t="shared" si="5"/>
        <v>30</v>
      </c>
    </row>
    <row r="371" spans="1:11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 s="12">
        <v>3481.87</v>
      </c>
      <c r="G371" t="s">
        <v>11</v>
      </c>
      <c r="H371" t="s">
        <v>12</v>
      </c>
      <c r="I371" t="s">
        <v>168</v>
      </c>
      <c r="J371" s="11">
        <f>DATE(Hospitalisation_Details[[#This Row],[year]],MONTH("1-"&amp;Hospitalisation_Details[[#This Row],[month]]&amp;"-2000"),Hospitalisation_Details[[#This Row],[date]])</f>
        <v>38164</v>
      </c>
      <c r="K371" s="10">
        <f t="shared" si="5"/>
        <v>19</v>
      </c>
    </row>
    <row r="372" spans="1:11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 s="12">
        <v>3484.33</v>
      </c>
      <c r="G372" t="s">
        <v>12</v>
      </c>
      <c r="H372" t="s">
        <v>12</v>
      </c>
      <c r="I372" t="s">
        <v>42</v>
      </c>
      <c r="J372" s="11">
        <f>DATE(Hospitalisation_Details[[#This Row],[year]],MONTH("1-"&amp;Hospitalisation_Details[[#This Row],[month]]&amp;"-2000"),Hospitalisation_Details[[#This Row],[date]])</f>
        <v>35327</v>
      </c>
      <c r="K372" s="10">
        <f t="shared" si="5"/>
        <v>27</v>
      </c>
    </row>
    <row r="373" spans="1:11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 s="12">
        <v>3490.55</v>
      </c>
      <c r="G373" t="s">
        <v>16</v>
      </c>
      <c r="H373" t="s">
        <v>11</v>
      </c>
      <c r="I373" t="s">
        <v>164</v>
      </c>
      <c r="J373" s="11">
        <f>DATE(Hospitalisation_Details[[#This Row],[year]],MONTH("1-"&amp;Hospitalisation_Details[[#This Row],[month]]&amp;"-2000"),Hospitalisation_Details[[#This Row],[date]])</f>
        <v>35326</v>
      </c>
      <c r="K373" s="10">
        <f t="shared" si="5"/>
        <v>27</v>
      </c>
    </row>
    <row r="374" spans="1:11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 s="12">
        <v>3500.61</v>
      </c>
      <c r="G374" t="s">
        <v>11</v>
      </c>
      <c r="H374" t="s">
        <v>11</v>
      </c>
      <c r="I374" t="s">
        <v>13</v>
      </c>
      <c r="J374" s="11">
        <f>DATE(Hospitalisation_Details[[#This Row],[year]],MONTH("1-"&amp;Hospitalisation_Details[[#This Row],[month]]&amp;"-2000"),Hospitalisation_Details[[#This Row],[date]])</f>
        <v>36425</v>
      </c>
      <c r="K374" s="10">
        <f t="shared" si="5"/>
        <v>24</v>
      </c>
    </row>
    <row r="375" spans="1:11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 s="12">
        <v>3537.7</v>
      </c>
      <c r="G375" t="s">
        <v>12</v>
      </c>
      <c r="H375" t="s">
        <v>12</v>
      </c>
      <c r="I375" t="s">
        <v>23</v>
      </c>
      <c r="J375" s="11">
        <f>DATE(Hospitalisation_Details[[#This Row],[year]],MONTH("1-"&amp;Hospitalisation_Details[[#This Row],[month]]&amp;"-2000"),Hospitalisation_Details[[#This Row],[date]])</f>
        <v>36054</v>
      </c>
      <c r="K375" s="10">
        <f t="shared" si="5"/>
        <v>25</v>
      </c>
    </row>
    <row r="376" spans="1:11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 s="12">
        <v>3538.9</v>
      </c>
      <c r="G376" t="s">
        <v>11</v>
      </c>
      <c r="H376" t="s">
        <v>11</v>
      </c>
      <c r="I376" t="s">
        <v>23</v>
      </c>
      <c r="J376" s="11">
        <f>DATE(Hospitalisation_Details[[#This Row],[year]],MONTH("1-"&amp;Hospitalisation_Details[[#This Row],[month]]&amp;"-2000"),Hospitalisation_Details[[#This Row],[date]])</f>
        <v>37857</v>
      </c>
      <c r="K376" s="10">
        <f t="shared" si="5"/>
        <v>20</v>
      </c>
    </row>
    <row r="377" spans="1:11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 s="12">
        <v>3540.12</v>
      </c>
      <c r="G377" t="s">
        <v>11</v>
      </c>
      <c r="H377" t="s">
        <v>16</v>
      </c>
      <c r="I377" t="s">
        <v>13</v>
      </c>
      <c r="J377" s="11">
        <f>DATE(Hospitalisation_Details[[#This Row],[year]],MONTH("1-"&amp;Hospitalisation_Details[[#This Row],[month]]&amp;"-2000"),Hospitalisation_Details[[#This Row],[date]])</f>
        <v>32431</v>
      </c>
      <c r="K377" s="10">
        <f t="shared" si="5"/>
        <v>35</v>
      </c>
    </row>
    <row r="378" spans="1:11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 s="12">
        <v>3554.2</v>
      </c>
      <c r="G378" t="s">
        <v>11</v>
      </c>
      <c r="H378" t="s">
        <v>12</v>
      </c>
      <c r="I378" t="s">
        <v>42</v>
      </c>
      <c r="J378" s="11">
        <f>DATE(Hospitalisation_Details[[#This Row],[year]],MONTH("1-"&amp;Hospitalisation_Details[[#This Row],[month]]&amp;"-2000"),Hospitalisation_Details[[#This Row],[date]])</f>
        <v>33960</v>
      </c>
      <c r="K378" s="10">
        <f t="shared" si="5"/>
        <v>31</v>
      </c>
    </row>
    <row r="379" spans="1:11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 s="12">
        <v>3556.92</v>
      </c>
      <c r="G379" t="s">
        <v>11</v>
      </c>
      <c r="H379" t="s">
        <v>12</v>
      </c>
      <c r="I379" t="s">
        <v>23</v>
      </c>
      <c r="J379" s="11">
        <f>DATE(Hospitalisation_Details[[#This Row],[year]],MONTH("1-"&amp;Hospitalisation_Details[[#This Row],[month]]&amp;"-2000"),Hospitalisation_Details[[#This Row],[date]])</f>
        <v>34601</v>
      </c>
      <c r="K379" s="10">
        <f t="shared" si="5"/>
        <v>29</v>
      </c>
    </row>
    <row r="380" spans="1:11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 s="12">
        <v>3558.62</v>
      </c>
      <c r="G380" t="s">
        <v>11</v>
      </c>
      <c r="H380" t="s">
        <v>12</v>
      </c>
      <c r="I380" t="s">
        <v>247</v>
      </c>
      <c r="J380" s="11">
        <f>DATE(Hospitalisation_Details[[#This Row],[year]],MONTH("1-"&amp;Hospitalisation_Details[[#This Row],[month]]&amp;"-2000"),Hospitalisation_Details[[#This Row],[date]])</f>
        <v>34981</v>
      </c>
      <c r="K380" s="10">
        <f t="shared" si="5"/>
        <v>28</v>
      </c>
    </row>
    <row r="381" spans="1:11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 s="12">
        <v>3561.89</v>
      </c>
      <c r="G381" t="s">
        <v>11</v>
      </c>
      <c r="H381" t="s">
        <v>16</v>
      </c>
      <c r="I381" t="s">
        <v>13</v>
      </c>
      <c r="J381" s="11">
        <f>DATE(Hospitalisation_Details[[#This Row],[year]],MONTH("1-"&amp;Hospitalisation_Details[[#This Row],[month]]&amp;"-2000"),Hospitalisation_Details[[#This Row],[date]])</f>
        <v>34866</v>
      </c>
      <c r="K381" s="10">
        <f t="shared" si="5"/>
        <v>28</v>
      </c>
    </row>
    <row r="382" spans="1:11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 s="12">
        <v>3562.87</v>
      </c>
      <c r="G382" t="s">
        <v>11</v>
      </c>
      <c r="H382" t="s">
        <v>16</v>
      </c>
      <c r="I382" t="s">
        <v>13</v>
      </c>
      <c r="J382" s="11">
        <f>DATE(Hospitalisation_Details[[#This Row],[year]],MONTH("1-"&amp;Hospitalisation_Details[[#This Row],[month]]&amp;"-2000"),Hospitalisation_Details[[#This Row],[date]])</f>
        <v>29869</v>
      </c>
      <c r="K382" s="10">
        <f t="shared" si="5"/>
        <v>42</v>
      </c>
    </row>
    <row r="383" spans="1:11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 s="12">
        <v>3569.96</v>
      </c>
      <c r="G383" t="s">
        <v>11</v>
      </c>
      <c r="H383" t="s">
        <v>16</v>
      </c>
      <c r="I383" t="s">
        <v>23</v>
      </c>
      <c r="J383" s="11">
        <f>DATE(Hospitalisation_Details[[#This Row],[year]],MONTH("1-"&amp;Hospitalisation_Details[[#This Row],[month]]&amp;"-2000"),Hospitalisation_Details[[#This Row],[date]])</f>
        <v>32373</v>
      </c>
      <c r="K383" s="10">
        <f t="shared" si="5"/>
        <v>35</v>
      </c>
    </row>
    <row r="384" spans="1:11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 s="12">
        <v>3578</v>
      </c>
      <c r="G384" t="s">
        <v>11</v>
      </c>
      <c r="H384" t="s">
        <v>12</v>
      </c>
      <c r="I384" t="s">
        <v>42</v>
      </c>
      <c r="J384" s="11">
        <f>DATE(Hospitalisation_Details[[#This Row],[year]],MONTH("1-"&amp;Hospitalisation_Details[[#This Row],[month]]&amp;"-2000"),Hospitalisation_Details[[#This Row],[date]])</f>
        <v>34934</v>
      </c>
      <c r="K384" s="10">
        <f t="shared" si="5"/>
        <v>28</v>
      </c>
    </row>
    <row r="385" spans="1:11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 s="12">
        <v>3579.83</v>
      </c>
      <c r="G385" t="s">
        <v>11</v>
      </c>
      <c r="H385" t="s">
        <v>11</v>
      </c>
      <c r="I385" t="s">
        <v>23</v>
      </c>
      <c r="J385" s="11">
        <f>DATE(Hospitalisation_Details[[#This Row],[year]],MONTH("1-"&amp;Hospitalisation_Details[[#This Row],[month]]&amp;"-2000"),Hospitalisation_Details[[#This Row],[date]])</f>
        <v>37206</v>
      </c>
      <c r="K385" s="10">
        <f t="shared" si="5"/>
        <v>22</v>
      </c>
    </row>
    <row r="386" spans="1:11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 s="12">
        <v>3589.14</v>
      </c>
      <c r="G386" t="s">
        <v>11</v>
      </c>
      <c r="H386" t="s">
        <v>11</v>
      </c>
      <c r="I386" t="s">
        <v>13</v>
      </c>
      <c r="J386" s="11">
        <f>DATE(Hospitalisation_Details[[#This Row],[year]],MONTH("1-"&amp;Hospitalisation_Details[[#This Row],[month]]&amp;"-2000"),Hospitalisation_Details[[#This Row],[date]])</f>
        <v>31773</v>
      </c>
      <c r="K386" s="10">
        <f t="shared" si="5"/>
        <v>37</v>
      </c>
    </row>
    <row r="387" spans="1:11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 s="12">
        <v>3591.48</v>
      </c>
      <c r="G387" t="s">
        <v>11</v>
      </c>
      <c r="H387" t="s">
        <v>12</v>
      </c>
      <c r="I387" t="s">
        <v>42</v>
      </c>
      <c r="J387" s="11">
        <f>DATE(Hospitalisation_Details[[#This Row],[year]],MONTH("1-"&amp;Hospitalisation_Details[[#This Row],[month]]&amp;"-2000"),Hospitalisation_Details[[#This Row],[date]])</f>
        <v>36317</v>
      </c>
      <c r="K387" s="10">
        <f t="shared" ref="K387:K450" si="6">YEAR(DATE(2023,6,8))-YEAR(J387)-IF(DATE(2023,6,8)&lt;DATE(2023,6,8)&lt;DATE(2023,MONTH(J387),DAY(J387)),1,0)</f>
        <v>24</v>
      </c>
    </row>
    <row r="388" spans="1:11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 s="12">
        <v>3594.17</v>
      </c>
      <c r="G388" t="s">
        <v>11</v>
      </c>
      <c r="H388" t="s">
        <v>11</v>
      </c>
      <c r="I388" t="s">
        <v>23</v>
      </c>
      <c r="J388" s="11">
        <f>DATE(Hospitalisation_Details[[#This Row],[year]],MONTH("1-"&amp;Hospitalisation_Details[[#This Row],[month]]&amp;"-2000"),Hospitalisation_Details[[#This Row],[date]])</f>
        <v>35738</v>
      </c>
      <c r="K388" s="10">
        <f t="shared" si="6"/>
        <v>26</v>
      </c>
    </row>
    <row r="389" spans="1:11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 s="12">
        <v>3597.6</v>
      </c>
      <c r="G389" t="s">
        <v>11</v>
      </c>
      <c r="H389" t="s">
        <v>11</v>
      </c>
      <c r="I389" t="s">
        <v>42</v>
      </c>
      <c r="J389" s="11">
        <f>DATE(Hospitalisation_Details[[#This Row],[year]],MONTH("1-"&amp;Hospitalisation_Details[[#This Row],[month]]&amp;"-2000"),Hospitalisation_Details[[#This Row],[date]])</f>
        <v>36384</v>
      </c>
      <c r="K389" s="10">
        <f t="shared" si="6"/>
        <v>24</v>
      </c>
    </row>
    <row r="390" spans="1:11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 s="12">
        <v>3603.6</v>
      </c>
      <c r="G390" t="s">
        <v>11</v>
      </c>
      <c r="H390" t="s">
        <v>16</v>
      </c>
      <c r="I390" t="s">
        <v>13</v>
      </c>
      <c r="J390" s="11">
        <f>DATE(Hospitalisation_Details[[#This Row],[year]],MONTH("1-"&amp;Hospitalisation_Details[[#This Row],[month]]&amp;"-2000"),Hospitalisation_Details[[#This Row],[date]])</f>
        <v>32451</v>
      </c>
      <c r="K390" s="10">
        <f t="shared" si="6"/>
        <v>35</v>
      </c>
    </row>
    <row r="391" spans="1:11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 s="12">
        <v>3606.43</v>
      </c>
      <c r="G391" t="s">
        <v>11</v>
      </c>
      <c r="H391" t="s">
        <v>16</v>
      </c>
      <c r="I391" t="s">
        <v>13</v>
      </c>
      <c r="J391" s="11">
        <f>DATE(Hospitalisation_Details[[#This Row],[year]],MONTH("1-"&amp;Hospitalisation_Details[[#This Row],[month]]&amp;"-2000"),Hospitalisation_Details[[#This Row],[date]])</f>
        <v>33157</v>
      </c>
      <c r="K391" s="10">
        <f t="shared" si="6"/>
        <v>33</v>
      </c>
    </row>
    <row r="392" spans="1:11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 s="12">
        <v>3622.13</v>
      </c>
      <c r="G392" t="s">
        <v>11</v>
      </c>
      <c r="H392" t="s">
        <v>16</v>
      </c>
      <c r="I392" t="s">
        <v>13</v>
      </c>
      <c r="J392" s="11">
        <f>DATE(Hospitalisation_Details[[#This Row],[year]],MONTH("1-"&amp;Hospitalisation_Details[[#This Row],[month]]&amp;"-2000"),Hospitalisation_Details[[#This Row],[date]])</f>
        <v>31212</v>
      </c>
      <c r="K392" s="10">
        <f t="shared" si="6"/>
        <v>38</v>
      </c>
    </row>
    <row r="393" spans="1:11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 s="12">
        <v>3645.09</v>
      </c>
      <c r="G393" t="s">
        <v>16</v>
      </c>
      <c r="H393" t="s">
        <v>11</v>
      </c>
      <c r="I393" t="s">
        <v>276</v>
      </c>
      <c r="J393" s="11">
        <f>DATE(Hospitalisation_Details[[#This Row],[year]],MONTH("1-"&amp;Hospitalisation_Details[[#This Row],[month]]&amp;"-2000"),Hospitalisation_Details[[#This Row],[date]])</f>
        <v>33925</v>
      </c>
      <c r="K393" s="10">
        <f t="shared" si="6"/>
        <v>31</v>
      </c>
    </row>
    <row r="394" spans="1:11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 s="12">
        <v>3653.29</v>
      </c>
      <c r="G394" t="s">
        <v>11</v>
      </c>
      <c r="H394" t="s">
        <v>12</v>
      </c>
      <c r="I394" t="s">
        <v>42</v>
      </c>
      <c r="J394" s="11">
        <f>DATE(Hospitalisation_Details[[#This Row],[year]],MONTH("1-"&amp;Hospitalisation_Details[[#This Row],[month]]&amp;"-2000"),Hospitalisation_Details[[#This Row],[date]])</f>
        <v>33185</v>
      </c>
      <c r="K394" s="10">
        <f t="shared" si="6"/>
        <v>33</v>
      </c>
    </row>
    <row r="395" spans="1:11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 s="12">
        <v>3659.35</v>
      </c>
      <c r="G395" t="s">
        <v>12</v>
      </c>
      <c r="H395" t="s">
        <v>16</v>
      </c>
      <c r="I395" t="s">
        <v>42</v>
      </c>
      <c r="J395" s="11">
        <f>DATE(Hospitalisation_Details[[#This Row],[year]],MONTH("1-"&amp;Hospitalisation_Details[[#This Row],[month]]&amp;"-2000"),Hospitalisation_Details[[#This Row],[date]])</f>
        <v>33861</v>
      </c>
      <c r="K395" s="10">
        <f t="shared" si="6"/>
        <v>31</v>
      </c>
    </row>
    <row r="396" spans="1:11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 s="12">
        <v>3678.86</v>
      </c>
      <c r="G396" t="s">
        <v>11</v>
      </c>
      <c r="H396" t="s">
        <v>12</v>
      </c>
      <c r="I396" t="s">
        <v>13</v>
      </c>
      <c r="J396" s="11">
        <f>DATE(Hospitalisation_Details[[#This Row],[year]],MONTH("1-"&amp;Hospitalisation_Details[[#This Row],[month]]&amp;"-2000"),Hospitalisation_Details[[#This Row],[date]])</f>
        <v>30869</v>
      </c>
      <c r="K396" s="10">
        <f t="shared" si="6"/>
        <v>39</v>
      </c>
    </row>
    <row r="397" spans="1:11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 s="12">
        <v>3688.35</v>
      </c>
      <c r="G397" t="s">
        <v>11</v>
      </c>
      <c r="H397" t="s">
        <v>11</v>
      </c>
      <c r="I397" t="s">
        <v>300</v>
      </c>
      <c r="J397" s="11">
        <f>DATE(Hospitalisation_Details[[#This Row],[year]],MONTH("1-"&amp;Hospitalisation_Details[[#This Row],[month]]&amp;"-2000"),Hospitalisation_Details[[#This Row],[date]])</f>
        <v>37812</v>
      </c>
      <c r="K397" s="10">
        <f t="shared" si="6"/>
        <v>20</v>
      </c>
    </row>
    <row r="398" spans="1:11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 s="12">
        <v>3688.38</v>
      </c>
      <c r="G398" t="s">
        <v>11</v>
      </c>
      <c r="H398" t="s">
        <v>11</v>
      </c>
      <c r="I398" t="s">
        <v>13</v>
      </c>
      <c r="J398" s="11">
        <f>DATE(Hospitalisation_Details[[#This Row],[year]],MONTH("1-"&amp;Hospitalisation_Details[[#This Row],[month]]&amp;"-2000"),Hospitalisation_Details[[#This Row],[date]])</f>
        <v>29934</v>
      </c>
      <c r="K398" s="10">
        <f t="shared" si="6"/>
        <v>42</v>
      </c>
    </row>
    <row r="399" spans="1:11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 s="12">
        <v>3693.43</v>
      </c>
      <c r="G399" t="s">
        <v>11</v>
      </c>
      <c r="H399" t="s">
        <v>12</v>
      </c>
      <c r="I399" t="s">
        <v>42</v>
      </c>
      <c r="J399" s="11">
        <f>DATE(Hospitalisation_Details[[#This Row],[year]],MONTH("1-"&amp;Hospitalisation_Details[[#This Row],[month]]&amp;"-2000"),Hospitalisation_Details[[#This Row],[date]])</f>
        <v>34993</v>
      </c>
      <c r="K399" s="10">
        <f t="shared" si="6"/>
        <v>28</v>
      </c>
    </row>
    <row r="400" spans="1:11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 s="12">
        <v>3699.54</v>
      </c>
      <c r="G400" t="s">
        <v>11</v>
      </c>
      <c r="H400" t="s">
        <v>12</v>
      </c>
      <c r="I400" t="s">
        <v>13</v>
      </c>
      <c r="J400" s="11">
        <f>DATE(Hospitalisation_Details[[#This Row],[year]],MONTH("1-"&amp;Hospitalisation_Details[[#This Row],[month]]&amp;"-2000"),Hospitalisation_Details[[#This Row],[date]])</f>
        <v>32373</v>
      </c>
      <c r="K400" s="10">
        <f t="shared" si="6"/>
        <v>35</v>
      </c>
    </row>
    <row r="401" spans="1:11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 s="12">
        <v>3704.35</v>
      </c>
      <c r="G401" t="s">
        <v>11</v>
      </c>
      <c r="H401" t="s">
        <v>11</v>
      </c>
      <c r="I401" t="s">
        <v>13</v>
      </c>
      <c r="J401" s="11">
        <f>DATE(Hospitalisation_Details[[#This Row],[year]],MONTH("1-"&amp;Hospitalisation_Details[[#This Row],[month]]&amp;"-2000"),Hospitalisation_Details[[#This Row],[date]])</f>
        <v>32844</v>
      </c>
      <c r="K401" s="10">
        <f t="shared" si="6"/>
        <v>34</v>
      </c>
    </row>
    <row r="402" spans="1:11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 s="12">
        <v>3722.23</v>
      </c>
      <c r="G402" t="s">
        <v>11</v>
      </c>
      <c r="H402" t="s">
        <v>11</v>
      </c>
      <c r="I402" t="s">
        <v>200</v>
      </c>
      <c r="J402" s="11">
        <f>DATE(Hospitalisation_Details[[#This Row],[year]],MONTH("1-"&amp;Hospitalisation_Details[[#This Row],[month]]&amp;"-2000"),Hospitalisation_Details[[#This Row],[date]])</f>
        <v>38296</v>
      </c>
      <c r="K402" s="10">
        <f t="shared" si="6"/>
        <v>19</v>
      </c>
    </row>
    <row r="403" spans="1:11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 s="12">
        <v>3731.6</v>
      </c>
      <c r="G403" t="s">
        <v>11</v>
      </c>
      <c r="H403" t="s">
        <v>11</v>
      </c>
      <c r="I403" t="s">
        <v>13</v>
      </c>
      <c r="J403" s="11">
        <f>DATE(Hospitalisation_Details[[#This Row],[year]],MONTH("1-"&amp;Hospitalisation_Details[[#This Row],[month]]&amp;"-2000"),Hospitalisation_Details[[#This Row],[date]])</f>
        <v>31747</v>
      </c>
      <c r="K403" s="10">
        <f t="shared" si="6"/>
        <v>37</v>
      </c>
    </row>
    <row r="404" spans="1:11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 s="12">
        <v>3732.63</v>
      </c>
      <c r="G404" t="s">
        <v>11</v>
      </c>
      <c r="H404" t="s">
        <v>12</v>
      </c>
      <c r="I404" t="s">
        <v>247</v>
      </c>
      <c r="J404" s="11">
        <f>DATE(Hospitalisation_Details[[#This Row],[year]],MONTH("1-"&amp;Hospitalisation_Details[[#This Row],[month]]&amp;"-2000"),Hospitalisation_Details[[#This Row],[date]])</f>
        <v>34568</v>
      </c>
      <c r="K404" s="10">
        <f t="shared" si="6"/>
        <v>29</v>
      </c>
    </row>
    <row r="405" spans="1:11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 s="12">
        <v>3736.46</v>
      </c>
      <c r="G405" t="s">
        <v>11</v>
      </c>
      <c r="H405" t="s">
        <v>11</v>
      </c>
      <c r="I405" t="s">
        <v>23</v>
      </c>
      <c r="J405" s="11">
        <f>DATE(Hospitalisation_Details[[#This Row],[year]],MONTH("1-"&amp;Hospitalisation_Details[[#This Row],[month]]&amp;"-2000"),Hospitalisation_Details[[#This Row],[date]])</f>
        <v>34142</v>
      </c>
      <c r="K405" s="10">
        <f t="shared" si="6"/>
        <v>30</v>
      </c>
    </row>
    <row r="406" spans="1:11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 s="12">
        <v>3748.56</v>
      </c>
      <c r="G406" t="s">
        <v>11</v>
      </c>
      <c r="H406" t="s">
        <v>11</v>
      </c>
      <c r="I406" t="s">
        <v>13</v>
      </c>
      <c r="J406" s="11">
        <f>DATE(Hospitalisation_Details[[#This Row],[year]],MONTH("1-"&amp;Hospitalisation_Details[[#This Row],[month]]&amp;"-2000"),Hospitalisation_Details[[#This Row],[date]])</f>
        <v>31664</v>
      </c>
      <c r="K406" s="10">
        <f t="shared" si="6"/>
        <v>37</v>
      </c>
    </row>
    <row r="407" spans="1:11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 s="12">
        <v>3756.62</v>
      </c>
      <c r="G407" t="s">
        <v>11</v>
      </c>
      <c r="H407" t="s">
        <v>11</v>
      </c>
      <c r="I407" t="s">
        <v>13</v>
      </c>
      <c r="J407" s="11">
        <f>DATE(Hospitalisation_Details[[#This Row],[year]],MONTH("1-"&amp;Hospitalisation_Details[[#This Row],[month]]&amp;"-2000"),Hospitalisation_Details[[#This Row],[date]])</f>
        <v>33539</v>
      </c>
      <c r="K407" s="10">
        <f t="shared" si="6"/>
        <v>32</v>
      </c>
    </row>
    <row r="408" spans="1:11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 s="12">
        <v>3757.84</v>
      </c>
      <c r="G408" t="s">
        <v>11</v>
      </c>
      <c r="H408" t="s">
        <v>16</v>
      </c>
      <c r="I408" t="s">
        <v>13</v>
      </c>
      <c r="J408" s="11">
        <f>DATE(Hospitalisation_Details[[#This Row],[year]],MONTH("1-"&amp;Hospitalisation_Details[[#This Row],[month]]&amp;"-2000"),Hospitalisation_Details[[#This Row],[date]])</f>
        <v>33475</v>
      </c>
      <c r="K408" s="10">
        <f t="shared" si="6"/>
        <v>32</v>
      </c>
    </row>
    <row r="409" spans="1:11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 s="12">
        <v>3761.29</v>
      </c>
      <c r="G409" t="s">
        <v>11</v>
      </c>
      <c r="H409" t="s">
        <v>12</v>
      </c>
      <c r="I409" t="s">
        <v>42</v>
      </c>
      <c r="J409" s="11">
        <f>DATE(Hospitalisation_Details[[#This Row],[year]],MONTH("1-"&amp;Hospitalisation_Details[[#This Row],[month]]&amp;"-2000"),Hospitalisation_Details[[#This Row],[date]])</f>
        <v>33535</v>
      </c>
      <c r="K409" s="10">
        <f t="shared" si="6"/>
        <v>32</v>
      </c>
    </row>
    <row r="410" spans="1:11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 s="12">
        <v>3766.88</v>
      </c>
      <c r="G410" t="s">
        <v>11</v>
      </c>
      <c r="H410" t="s">
        <v>16</v>
      </c>
      <c r="I410" t="s">
        <v>13</v>
      </c>
      <c r="J410" s="11">
        <f>DATE(Hospitalisation_Details[[#This Row],[year]],MONTH("1-"&amp;Hospitalisation_Details[[#This Row],[month]]&amp;"-2000"),Hospitalisation_Details[[#This Row],[date]])</f>
        <v>34659</v>
      </c>
      <c r="K410" s="10">
        <f t="shared" si="6"/>
        <v>29</v>
      </c>
    </row>
    <row r="411" spans="1:11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 s="12">
        <v>3773.23</v>
      </c>
      <c r="G411" t="s">
        <v>11</v>
      </c>
      <c r="H411" t="s">
        <v>12</v>
      </c>
      <c r="I411" t="s">
        <v>13</v>
      </c>
      <c r="J411" s="11">
        <f>DATE(Hospitalisation_Details[[#This Row],[year]],MONTH("1-"&amp;Hospitalisation_Details[[#This Row],[month]]&amp;"-2000"),Hospitalisation_Details[[#This Row],[date]])</f>
        <v>32074</v>
      </c>
      <c r="K411" s="10">
        <f t="shared" si="6"/>
        <v>36</v>
      </c>
    </row>
    <row r="412" spans="1:11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 s="12">
        <v>3785.77</v>
      </c>
      <c r="G412" t="s">
        <v>11</v>
      </c>
      <c r="H412" t="s">
        <v>16</v>
      </c>
      <c r="I412" t="s">
        <v>13</v>
      </c>
      <c r="J412" s="11">
        <f>DATE(Hospitalisation_Details[[#This Row],[year]],MONTH("1-"&amp;Hospitalisation_Details[[#This Row],[month]]&amp;"-2000"),Hospitalisation_Details[[#This Row],[date]])</f>
        <v>29933</v>
      </c>
      <c r="K412" s="10">
        <f t="shared" si="6"/>
        <v>42</v>
      </c>
    </row>
    <row r="413" spans="1:11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 s="12">
        <v>3793.55</v>
      </c>
      <c r="G413" t="s">
        <v>11</v>
      </c>
      <c r="H413" t="s">
        <v>12</v>
      </c>
      <c r="I413" t="s">
        <v>13</v>
      </c>
      <c r="J413" s="11">
        <f>DATE(Hospitalisation_Details[[#This Row],[year]],MONTH("1-"&amp;Hospitalisation_Details[[#This Row],[month]]&amp;"-2000"),Hospitalisation_Details[[#This Row],[date]])</f>
        <v>32383</v>
      </c>
      <c r="K413" s="10">
        <f t="shared" si="6"/>
        <v>35</v>
      </c>
    </row>
    <row r="414" spans="1:11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 s="12">
        <v>3796.36</v>
      </c>
      <c r="G414" t="s">
        <v>11</v>
      </c>
      <c r="H414" t="s">
        <v>12</v>
      </c>
      <c r="I414" t="s">
        <v>23</v>
      </c>
      <c r="J414" s="11">
        <f>DATE(Hospitalisation_Details[[#This Row],[year]],MONTH("1-"&amp;Hospitalisation_Details[[#This Row],[month]]&amp;"-2000"),Hospitalisation_Details[[#This Row],[date]])</f>
        <v>36335</v>
      </c>
      <c r="K414" s="10">
        <f t="shared" si="6"/>
        <v>24</v>
      </c>
    </row>
    <row r="415" spans="1:11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 s="12">
        <v>3797.2</v>
      </c>
      <c r="G415" t="s">
        <v>11</v>
      </c>
      <c r="H415" t="s">
        <v>12</v>
      </c>
      <c r="I415" t="s">
        <v>23</v>
      </c>
      <c r="J415" s="11">
        <f>DATE(Hospitalisation_Details[[#This Row],[year]],MONTH("1-"&amp;Hospitalisation_Details[[#This Row],[month]]&amp;"-2000"),Hospitalisation_Details[[#This Row],[date]])</f>
        <v>29858</v>
      </c>
      <c r="K415" s="10">
        <f t="shared" si="6"/>
        <v>42</v>
      </c>
    </row>
    <row r="416" spans="1:11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 s="12">
        <v>3847.67</v>
      </c>
      <c r="G416" t="s">
        <v>12</v>
      </c>
      <c r="H416" t="s">
        <v>11</v>
      </c>
      <c r="I416" t="s">
        <v>42</v>
      </c>
      <c r="J416" s="11">
        <f>DATE(Hospitalisation_Details[[#This Row],[year]],MONTH("1-"&amp;Hospitalisation_Details[[#This Row],[month]]&amp;"-2000"),Hospitalisation_Details[[#This Row],[date]])</f>
        <v>34558</v>
      </c>
      <c r="K416" s="10">
        <f t="shared" si="6"/>
        <v>29</v>
      </c>
    </row>
    <row r="417" spans="1:11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 s="12">
        <v>3857.76</v>
      </c>
      <c r="G417" t="s">
        <v>12</v>
      </c>
      <c r="H417" t="s">
        <v>16</v>
      </c>
      <c r="I417" t="s">
        <v>168</v>
      </c>
      <c r="J417" s="11">
        <f>DATE(Hospitalisation_Details[[#This Row],[year]],MONTH("1-"&amp;Hospitalisation_Details[[#This Row],[month]]&amp;"-2000"),Hospitalisation_Details[[#This Row],[date]])</f>
        <v>33469</v>
      </c>
      <c r="K417" s="10">
        <f t="shared" si="6"/>
        <v>32</v>
      </c>
    </row>
    <row r="418" spans="1:11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 s="12">
        <v>3858.51</v>
      </c>
      <c r="G418" t="s">
        <v>11</v>
      </c>
      <c r="H418" t="s">
        <v>12</v>
      </c>
      <c r="I418" t="s">
        <v>200</v>
      </c>
      <c r="J418" s="11">
        <f>DATE(Hospitalisation_Details[[#This Row],[year]],MONTH("1-"&amp;Hospitalisation_Details[[#This Row],[month]]&amp;"-2000"),Hospitalisation_Details[[#This Row],[date]])</f>
        <v>37048</v>
      </c>
      <c r="K418" s="10">
        <f t="shared" si="6"/>
        <v>22</v>
      </c>
    </row>
    <row r="419" spans="1:11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 s="12">
        <v>3861.21</v>
      </c>
      <c r="G419" t="s">
        <v>11</v>
      </c>
      <c r="H419" t="s">
        <v>11</v>
      </c>
      <c r="I419" t="s">
        <v>168</v>
      </c>
      <c r="J419" s="11">
        <f>DATE(Hospitalisation_Details[[#This Row],[year]],MONTH("1-"&amp;Hospitalisation_Details[[#This Row],[month]]&amp;"-2000"),Hospitalisation_Details[[#This Row],[date]])</f>
        <v>37182</v>
      </c>
      <c r="K419" s="10">
        <f t="shared" si="6"/>
        <v>22</v>
      </c>
    </row>
    <row r="420" spans="1:11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 s="12">
        <v>3866.86</v>
      </c>
      <c r="G420" t="s">
        <v>16</v>
      </c>
      <c r="H420" t="s">
        <v>16</v>
      </c>
      <c r="I420" t="s">
        <v>23</v>
      </c>
      <c r="J420" s="11">
        <f>DATE(Hospitalisation_Details[[#This Row],[year]],MONTH("1-"&amp;Hospitalisation_Details[[#This Row],[month]]&amp;"-2000"),Hospitalisation_Details[[#This Row],[date]])</f>
        <v>33048</v>
      </c>
      <c r="K420" s="10">
        <f t="shared" si="6"/>
        <v>33</v>
      </c>
    </row>
    <row r="421" spans="1:11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 s="12">
        <v>3875.73</v>
      </c>
      <c r="G421" t="s">
        <v>11</v>
      </c>
      <c r="H421" t="s">
        <v>12</v>
      </c>
      <c r="I421" t="s">
        <v>13</v>
      </c>
      <c r="J421" s="11">
        <f>DATE(Hospitalisation_Details[[#This Row],[year]],MONTH("1-"&amp;Hospitalisation_Details[[#This Row],[month]]&amp;"-2000"),Hospitalisation_Details[[#This Row],[date]])</f>
        <v>33444</v>
      </c>
      <c r="K421" s="10">
        <f t="shared" si="6"/>
        <v>32</v>
      </c>
    </row>
    <row r="422" spans="1:11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 s="12">
        <v>3877.3</v>
      </c>
      <c r="G422" t="s">
        <v>16</v>
      </c>
      <c r="H422" t="s">
        <v>12</v>
      </c>
      <c r="I422" t="s">
        <v>23</v>
      </c>
      <c r="J422" s="11">
        <f>DATE(Hospitalisation_Details[[#This Row],[year]],MONTH("1-"&amp;Hospitalisation_Details[[#This Row],[month]]&amp;"-2000"),Hospitalisation_Details[[#This Row],[date]])</f>
        <v>35361</v>
      </c>
      <c r="K422" s="10">
        <f t="shared" si="6"/>
        <v>27</v>
      </c>
    </row>
    <row r="423" spans="1:11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 s="12">
        <v>3889.2</v>
      </c>
      <c r="G423" t="s">
        <v>11</v>
      </c>
      <c r="H423" t="s">
        <v>11</v>
      </c>
      <c r="I423" t="s">
        <v>23</v>
      </c>
      <c r="J423" s="11">
        <f>DATE(Hospitalisation_Details[[#This Row],[year]],MONTH("1-"&amp;Hospitalisation_Details[[#This Row],[month]]&amp;"-2000"),Hospitalisation_Details[[#This Row],[date]])</f>
        <v>38181</v>
      </c>
      <c r="K423" s="10">
        <f t="shared" si="6"/>
        <v>19</v>
      </c>
    </row>
    <row r="424" spans="1:11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 s="12">
        <v>3898.35</v>
      </c>
      <c r="G424" t="s">
        <v>11</v>
      </c>
      <c r="H424" t="s">
        <v>11</v>
      </c>
      <c r="I424" t="s">
        <v>23</v>
      </c>
      <c r="J424" s="11">
        <f>DATE(Hospitalisation_Details[[#This Row],[year]],MONTH("1-"&amp;Hospitalisation_Details[[#This Row],[month]]&amp;"-2000"),Hospitalisation_Details[[#This Row],[date]])</f>
        <v>34226</v>
      </c>
      <c r="K424" s="10">
        <f t="shared" si="6"/>
        <v>30</v>
      </c>
    </row>
    <row r="425" spans="1:11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 s="12">
        <v>3902.07</v>
      </c>
      <c r="G425" t="s">
        <v>11</v>
      </c>
      <c r="H425" t="s">
        <v>11</v>
      </c>
      <c r="I425" t="s">
        <v>13</v>
      </c>
      <c r="J425" s="11">
        <f>DATE(Hospitalisation_Details[[#This Row],[year]],MONTH("1-"&amp;Hospitalisation_Details[[#This Row],[month]]&amp;"-2000"),Hospitalisation_Details[[#This Row],[date]])</f>
        <v>29825</v>
      </c>
      <c r="K425" s="10">
        <f t="shared" si="6"/>
        <v>42</v>
      </c>
    </row>
    <row r="426" spans="1:11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 s="12">
        <v>3906.13</v>
      </c>
      <c r="G426" t="s">
        <v>12</v>
      </c>
      <c r="H426" t="s">
        <v>12</v>
      </c>
      <c r="I426" t="s">
        <v>42</v>
      </c>
      <c r="J426" s="11">
        <f>DATE(Hospitalisation_Details[[#This Row],[year]],MONTH("1-"&amp;Hospitalisation_Details[[#This Row],[month]]&amp;"-2000"),Hospitalisation_Details[[#This Row],[date]])</f>
        <v>35758</v>
      </c>
      <c r="K426" s="10">
        <f t="shared" si="6"/>
        <v>26</v>
      </c>
    </row>
    <row r="427" spans="1:11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 s="12">
        <v>3910.44</v>
      </c>
      <c r="G427" t="s">
        <v>11</v>
      </c>
      <c r="H427" t="s">
        <v>11</v>
      </c>
      <c r="I427" t="s">
        <v>13</v>
      </c>
      <c r="J427" s="11">
        <f>DATE(Hospitalisation_Details[[#This Row],[year]],MONTH("1-"&amp;Hospitalisation_Details[[#This Row],[month]]&amp;"-2000"),Hospitalisation_Details[[#This Row],[date]])</f>
        <v>31233</v>
      </c>
      <c r="K427" s="10">
        <f t="shared" si="6"/>
        <v>38</v>
      </c>
    </row>
    <row r="428" spans="1:11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 s="12">
        <v>3925.76</v>
      </c>
      <c r="G428" t="s">
        <v>11</v>
      </c>
      <c r="H428" t="s">
        <v>11</v>
      </c>
      <c r="I428" t="s">
        <v>247</v>
      </c>
      <c r="J428" s="11">
        <f>DATE(Hospitalisation_Details[[#This Row],[year]],MONTH("1-"&amp;Hospitalisation_Details[[#This Row],[month]]&amp;"-2000"),Hospitalisation_Details[[#This Row],[date]])</f>
        <v>36717</v>
      </c>
      <c r="K428" s="10">
        <f t="shared" si="6"/>
        <v>23</v>
      </c>
    </row>
    <row r="429" spans="1:11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 s="12">
        <v>3931.51</v>
      </c>
      <c r="G429" t="s">
        <v>11</v>
      </c>
      <c r="H429" t="s">
        <v>12</v>
      </c>
      <c r="I429" t="s">
        <v>42</v>
      </c>
      <c r="J429" s="11">
        <f>DATE(Hospitalisation_Details[[#This Row],[year]],MONTH("1-"&amp;Hospitalisation_Details[[#This Row],[month]]&amp;"-2000"),Hospitalisation_Details[[#This Row],[date]])</f>
        <v>37422</v>
      </c>
      <c r="K429" s="10">
        <f t="shared" si="6"/>
        <v>21</v>
      </c>
    </row>
    <row r="430" spans="1:11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 s="12">
        <v>3935.18</v>
      </c>
      <c r="G430" t="s">
        <v>12</v>
      </c>
      <c r="H430" t="s">
        <v>16</v>
      </c>
      <c r="I430" t="s">
        <v>13</v>
      </c>
      <c r="J430" s="11">
        <f>DATE(Hospitalisation_Details[[#This Row],[year]],MONTH("1-"&amp;Hospitalisation_Details[[#This Row],[month]]&amp;"-2000"),Hospitalisation_Details[[#This Row],[date]])</f>
        <v>32440</v>
      </c>
      <c r="K430" s="10">
        <f t="shared" si="6"/>
        <v>35</v>
      </c>
    </row>
    <row r="431" spans="1:11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 s="12">
        <v>3943.6</v>
      </c>
      <c r="G431" t="s">
        <v>11</v>
      </c>
      <c r="H431" t="s">
        <v>12</v>
      </c>
      <c r="I431" t="s">
        <v>247</v>
      </c>
      <c r="J431" s="11">
        <f>DATE(Hospitalisation_Details[[#This Row],[year]],MONTH("1-"&amp;Hospitalisation_Details[[#This Row],[month]]&amp;"-2000"),Hospitalisation_Details[[#This Row],[date]])</f>
        <v>34241</v>
      </c>
      <c r="K431" s="10">
        <f t="shared" si="6"/>
        <v>30</v>
      </c>
    </row>
    <row r="432" spans="1:11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 s="12">
        <v>3947.41</v>
      </c>
      <c r="G432" t="s">
        <v>11</v>
      </c>
      <c r="H432" t="s">
        <v>11</v>
      </c>
      <c r="I432" t="s">
        <v>13</v>
      </c>
      <c r="J432" s="11">
        <f>DATE(Hospitalisation_Details[[#This Row],[year]],MONTH("1-"&amp;Hospitalisation_Details[[#This Row],[month]]&amp;"-2000"),Hospitalisation_Details[[#This Row],[date]])</f>
        <v>34284</v>
      </c>
      <c r="K432" s="10">
        <f t="shared" si="6"/>
        <v>30</v>
      </c>
    </row>
    <row r="433" spans="1:11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 s="12">
        <v>3955.98</v>
      </c>
      <c r="G433" t="s">
        <v>11</v>
      </c>
      <c r="H433" t="s">
        <v>12</v>
      </c>
      <c r="I433" t="s">
        <v>300</v>
      </c>
      <c r="J433" s="11">
        <f>DATE(Hospitalisation_Details[[#This Row],[year]],MONTH("1-"&amp;Hospitalisation_Details[[#This Row],[month]]&amp;"-2000"),Hospitalisation_Details[[#This Row],[date]])</f>
        <v>36351</v>
      </c>
      <c r="K433" s="10">
        <f t="shared" si="6"/>
        <v>24</v>
      </c>
    </row>
    <row r="434" spans="1:11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 s="12">
        <v>3956.07</v>
      </c>
      <c r="G434" t="s">
        <v>11</v>
      </c>
      <c r="H434" t="s">
        <v>11</v>
      </c>
      <c r="I434" t="s">
        <v>23</v>
      </c>
      <c r="J434" s="11">
        <f>DATE(Hospitalisation_Details[[#This Row],[year]],MONTH("1-"&amp;Hospitalisation_Details[[#This Row],[month]]&amp;"-2000"),Hospitalisation_Details[[#This Row],[date]])</f>
        <v>34891</v>
      </c>
      <c r="K434" s="10">
        <f t="shared" si="6"/>
        <v>28</v>
      </c>
    </row>
    <row r="435" spans="1:11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 s="12">
        <v>3972.92</v>
      </c>
      <c r="G435" t="s">
        <v>11</v>
      </c>
      <c r="H435" t="s">
        <v>12</v>
      </c>
      <c r="I435" t="s">
        <v>13</v>
      </c>
      <c r="J435" s="11">
        <f>DATE(Hospitalisation_Details[[#This Row],[year]],MONTH("1-"&amp;Hospitalisation_Details[[#This Row],[month]]&amp;"-2000"),Hospitalisation_Details[[#This Row],[date]])</f>
        <v>33083</v>
      </c>
      <c r="K435" s="10">
        <f t="shared" si="6"/>
        <v>33</v>
      </c>
    </row>
    <row r="436" spans="1:11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 s="12">
        <v>3981.98</v>
      </c>
      <c r="G436" t="s">
        <v>11</v>
      </c>
      <c r="H436" t="s">
        <v>11</v>
      </c>
      <c r="I436" t="s">
        <v>13</v>
      </c>
      <c r="J436" s="11">
        <f>DATE(Hospitalisation_Details[[#This Row],[year]],MONTH("1-"&amp;Hospitalisation_Details[[#This Row],[month]]&amp;"-2000"),Hospitalisation_Details[[#This Row],[date]])</f>
        <v>35294</v>
      </c>
      <c r="K436" s="10">
        <f t="shared" si="6"/>
        <v>27</v>
      </c>
    </row>
    <row r="437" spans="1:11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 s="12">
        <v>3987.93</v>
      </c>
      <c r="G437" t="s">
        <v>11</v>
      </c>
      <c r="H437" t="s">
        <v>11</v>
      </c>
      <c r="I437" t="s">
        <v>42</v>
      </c>
      <c r="J437" s="11">
        <f>DATE(Hospitalisation_Details[[#This Row],[year]],MONTH("1-"&amp;Hospitalisation_Details[[#This Row],[month]]&amp;"-2000"),Hospitalisation_Details[[#This Row],[date]])</f>
        <v>35316</v>
      </c>
      <c r="K437" s="10">
        <f t="shared" si="6"/>
        <v>27</v>
      </c>
    </row>
    <row r="438" spans="1:11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 s="12">
        <v>3989.84</v>
      </c>
      <c r="G438" t="s">
        <v>11</v>
      </c>
      <c r="H438" t="s">
        <v>11</v>
      </c>
      <c r="I438" t="s">
        <v>42</v>
      </c>
      <c r="J438" s="11">
        <f>DATE(Hospitalisation_Details[[#This Row],[year]],MONTH("1-"&amp;Hospitalisation_Details[[#This Row],[month]]&amp;"-2000"),Hospitalisation_Details[[#This Row],[date]])</f>
        <v>33199</v>
      </c>
      <c r="K438" s="10">
        <f t="shared" si="6"/>
        <v>33</v>
      </c>
    </row>
    <row r="439" spans="1:11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 s="12">
        <v>3994.18</v>
      </c>
      <c r="G439" t="s">
        <v>11</v>
      </c>
      <c r="H439" t="s">
        <v>11</v>
      </c>
      <c r="I439" t="s">
        <v>13</v>
      </c>
      <c r="J439" s="11">
        <f>DATE(Hospitalisation_Details[[#This Row],[year]],MONTH("1-"&amp;Hospitalisation_Details[[#This Row],[month]]&amp;"-2000"),Hospitalisation_Details[[#This Row],[date]])</f>
        <v>33178</v>
      </c>
      <c r="K439" s="10">
        <f t="shared" si="6"/>
        <v>33</v>
      </c>
    </row>
    <row r="440" spans="1:11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 s="12">
        <v>4002.36</v>
      </c>
      <c r="G440" t="s">
        <v>11</v>
      </c>
      <c r="H440" t="s">
        <v>16</v>
      </c>
      <c r="I440" t="s">
        <v>13</v>
      </c>
      <c r="J440" s="11">
        <f>DATE(Hospitalisation_Details[[#This Row],[year]],MONTH("1-"&amp;Hospitalisation_Details[[#This Row],[month]]&amp;"-2000"),Hospitalisation_Details[[#This Row],[date]])</f>
        <v>32699</v>
      </c>
      <c r="K440" s="10">
        <f t="shared" si="6"/>
        <v>34</v>
      </c>
    </row>
    <row r="441" spans="1:11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 s="12">
        <v>4005.42</v>
      </c>
      <c r="G441" t="s">
        <v>11</v>
      </c>
      <c r="H441" t="s">
        <v>16</v>
      </c>
      <c r="I441" t="s">
        <v>164</v>
      </c>
      <c r="J441" s="11">
        <f>DATE(Hospitalisation_Details[[#This Row],[year]],MONTH("1-"&amp;Hospitalisation_Details[[#This Row],[month]]&amp;"-2000"),Hospitalisation_Details[[#This Row],[date]])</f>
        <v>36782</v>
      </c>
      <c r="K441" s="10">
        <f t="shared" si="6"/>
        <v>23</v>
      </c>
    </row>
    <row r="442" spans="1:11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 s="12">
        <v>4032.24</v>
      </c>
      <c r="G442" t="s">
        <v>12</v>
      </c>
      <c r="H442" t="s">
        <v>12</v>
      </c>
      <c r="I442" t="s">
        <v>23</v>
      </c>
      <c r="J442" s="11">
        <f>DATE(Hospitalisation_Details[[#This Row],[year]],MONTH("1-"&amp;Hospitalisation_Details[[#This Row],[month]]&amp;"-2000"),Hospitalisation_Details[[#This Row],[date]])</f>
        <v>33888</v>
      </c>
      <c r="K442" s="10">
        <f t="shared" si="6"/>
        <v>31</v>
      </c>
    </row>
    <row r="443" spans="1:11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 s="12">
        <v>4038.41</v>
      </c>
      <c r="G443" t="s">
        <v>11</v>
      </c>
      <c r="H443" t="s">
        <v>16</v>
      </c>
      <c r="I443" t="s">
        <v>13</v>
      </c>
      <c r="J443" s="11">
        <f>DATE(Hospitalisation_Details[[#This Row],[year]],MONTH("1-"&amp;Hospitalisation_Details[[#This Row],[month]]&amp;"-2000"),Hospitalisation_Details[[#This Row],[date]])</f>
        <v>30870</v>
      </c>
      <c r="K443" s="10">
        <f t="shared" si="6"/>
        <v>39</v>
      </c>
    </row>
    <row r="444" spans="1:11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 s="12">
        <v>4039.9</v>
      </c>
      <c r="G444" t="s">
        <v>11</v>
      </c>
      <c r="H444" t="s">
        <v>16</v>
      </c>
      <c r="I444" t="s">
        <v>13</v>
      </c>
      <c r="J444" s="11">
        <f>DATE(Hospitalisation_Details[[#This Row],[year]],MONTH("1-"&amp;Hospitalisation_Details[[#This Row],[month]]&amp;"-2000"),Hospitalisation_Details[[#This Row],[date]])</f>
        <v>30630</v>
      </c>
      <c r="K444" s="10">
        <f t="shared" si="6"/>
        <v>40</v>
      </c>
    </row>
    <row r="445" spans="1:11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 s="12">
        <v>4040.56</v>
      </c>
      <c r="G445" t="s">
        <v>12</v>
      </c>
      <c r="H445" t="s">
        <v>12</v>
      </c>
      <c r="I445" t="s">
        <v>164</v>
      </c>
      <c r="J445" s="11">
        <f>DATE(Hospitalisation_Details[[#This Row],[year]],MONTH("1-"&amp;Hospitalisation_Details[[#This Row],[month]]&amp;"-2000"),Hospitalisation_Details[[#This Row],[date]])</f>
        <v>34329</v>
      </c>
      <c r="K445" s="10">
        <f t="shared" si="6"/>
        <v>30</v>
      </c>
    </row>
    <row r="446" spans="1:11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 s="12">
        <v>4047.94</v>
      </c>
      <c r="G446" t="s">
        <v>11</v>
      </c>
      <c r="H446" t="s">
        <v>16</v>
      </c>
      <c r="I446" t="s">
        <v>13</v>
      </c>
      <c r="J446" s="11">
        <f>DATE(Hospitalisation_Details[[#This Row],[year]],MONTH("1-"&amp;Hospitalisation_Details[[#This Row],[month]]&amp;"-2000"),Hospitalisation_Details[[#This Row],[date]])</f>
        <v>32477</v>
      </c>
      <c r="K446" s="10">
        <f t="shared" si="6"/>
        <v>35</v>
      </c>
    </row>
    <row r="447" spans="1:11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 s="12">
        <v>4058.12</v>
      </c>
      <c r="G447" t="s">
        <v>11</v>
      </c>
      <c r="H447" t="s">
        <v>16</v>
      </c>
      <c r="I447" t="s">
        <v>13</v>
      </c>
      <c r="J447" s="11">
        <f>DATE(Hospitalisation_Details[[#This Row],[year]],MONTH("1-"&amp;Hospitalisation_Details[[#This Row],[month]]&amp;"-2000"),Hospitalisation_Details[[#This Row],[date]])</f>
        <v>34194</v>
      </c>
      <c r="K447" s="10">
        <f t="shared" si="6"/>
        <v>30</v>
      </c>
    </row>
    <row r="448" spans="1:11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 s="12">
        <v>4058.71</v>
      </c>
      <c r="G448" t="s">
        <v>12</v>
      </c>
      <c r="H448" t="s">
        <v>12</v>
      </c>
      <c r="I448" t="s">
        <v>23</v>
      </c>
      <c r="J448" s="11">
        <f>DATE(Hospitalisation_Details[[#This Row],[year]],MONTH("1-"&amp;Hospitalisation_Details[[#This Row],[month]]&amp;"-2000"),Hospitalisation_Details[[#This Row],[date]])</f>
        <v>34956</v>
      </c>
      <c r="K448" s="10">
        <f t="shared" si="6"/>
        <v>28</v>
      </c>
    </row>
    <row r="449" spans="1:11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 s="12">
        <v>4070.42</v>
      </c>
      <c r="G449" t="s">
        <v>11</v>
      </c>
      <c r="H449" t="s">
        <v>16</v>
      </c>
      <c r="I449" t="s">
        <v>13</v>
      </c>
      <c r="J449" s="11">
        <f>DATE(Hospitalisation_Details[[#This Row],[year]],MONTH("1-"&amp;Hospitalisation_Details[[#This Row],[month]]&amp;"-2000"),Hospitalisation_Details[[#This Row],[date]])</f>
        <v>30575</v>
      </c>
      <c r="K449" s="10">
        <f t="shared" si="6"/>
        <v>40</v>
      </c>
    </row>
    <row r="450" spans="1:11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 s="12">
        <v>4070.51</v>
      </c>
      <c r="G450" t="s">
        <v>11</v>
      </c>
      <c r="H450" t="s">
        <v>16</v>
      </c>
      <c r="I450" t="s">
        <v>23</v>
      </c>
      <c r="J450" s="11">
        <f>DATE(Hospitalisation_Details[[#This Row],[year]],MONTH("1-"&amp;Hospitalisation_Details[[#This Row],[month]]&amp;"-2000"),Hospitalisation_Details[[#This Row],[date]])</f>
        <v>37547</v>
      </c>
      <c r="K450" s="10">
        <f t="shared" si="6"/>
        <v>21</v>
      </c>
    </row>
    <row r="451" spans="1:11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 s="12">
        <v>4074.45</v>
      </c>
      <c r="G451" t="s">
        <v>12</v>
      </c>
      <c r="H451" t="s">
        <v>11</v>
      </c>
      <c r="I451" t="s">
        <v>13</v>
      </c>
      <c r="J451" s="11">
        <f>DATE(Hospitalisation_Details[[#This Row],[year]],MONTH("1-"&amp;Hospitalisation_Details[[#This Row],[month]]&amp;"-2000"),Hospitalisation_Details[[#This Row],[date]])</f>
        <v>33208</v>
      </c>
      <c r="K451" s="10">
        <f t="shared" ref="K451:K514" si="7">YEAR(DATE(2023,6,8))-YEAR(J451)-IF(DATE(2023,6,8)&lt;DATE(2023,6,8)&lt;DATE(2023,MONTH(J451),DAY(J451)),1,0)</f>
        <v>33</v>
      </c>
    </row>
    <row r="452" spans="1:11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 s="12">
        <v>4076.5</v>
      </c>
      <c r="G452" t="s">
        <v>11</v>
      </c>
      <c r="H452" t="s">
        <v>12</v>
      </c>
      <c r="I452" t="s">
        <v>42</v>
      </c>
      <c r="J452" s="11">
        <f>DATE(Hospitalisation_Details[[#This Row],[year]],MONTH("1-"&amp;Hospitalisation_Details[[#This Row],[month]]&amp;"-2000"),Hospitalisation_Details[[#This Row],[date]])</f>
        <v>33221</v>
      </c>
      <c r="K452" s="10">
        <f t="shared" si="7"/>
        <v>33</v>
      </c>
    </row>
    <row r="453" spans="1:11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 s="12">
        <v>4133.6400000000003</v>
      </c>
      <c r="G453" t="s">
        <v>11</v>
      </c>
      <c r="H453" t="s">
        <v>12</v>
      </c>
      <c r="I453" t="s">
        <v>23</v>
      </c>
      <c r="J453" s="11">
        <f>DATE(Hospitalisation_Details[[#This Row],[year]],MONTH("1-"&amp;Hospitalisation_Details[[#This Row],[month]]&amp;"-2000"),Hospitalisation_Details[[#This Row],[date]])</f>
        <v>34567</v>
      </c>
      <c r="K453" s="10">
        <f t="shared" si="7"/>
        <v>29</v>
      </c>
    </row>
    <row r="454" spans="1:11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 s="12">
        <v>4134.08</v>
      </c>
      <c r="G454" t="s">
        <v>11</v>
      </c>
      <c r="H454" t="s">
        <v>16</v>
      </c>
      <c r="I454" t="s">
        <v>23</v>
      </c>
      <c r="J454" s="11">
        <f>DATE(Hospitalisation_Details[[#This Row],[year]],MONTH("1-"&amp;Hospitalisation_Details[[#This Row],[month]]&amp;"-2000"),Hospitalisation_Details[[#This Row],[date]])</f>
        <v>33456</v>
      </c>
      <c r="K454" s="10">
        <f t="shared" si="7"/>
        <v>32</v>
      </c>
    </row>
    <row r="455" spans="1:11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 s="12">
        <v>4137.5200000000004</v>
      </c>
      <c r="G455" t="s">
        <v>11</v>
      </c>
      <c r="H455" t="s">
        <v>12</v>
      </c>
      <c r="I455" t="s">
        <v>247</v>
      </c>
      <c r="J455" s="11">
        <f>DATE(Hospitalisation_Details[[#This Row],[year]],MONTH("1-"&amp;Hospitalisation_Details[[#This Row],[month]]&amp;"-2000"),Hospitalisation_Details[[#This Row],[date]])</f>
        <v>33773</v>
      </c>
      <c r="K455" s="10">
        <f t="shared" si="7"/>
        <v>31</v>
      </c>
    </row>
    <row r="456" spans="1:11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 s="12">
        <v>4149.74</v>
      </c>
      <c r="G456" t="s">
        <v>11</v>
      </c>
      <c r="H456" t="s">
        <v>16</v>
      </c>
      <c r="I456" t="s">
        <v>42</v>
      </c>
      <c r="J456" s="11">
        <f>DATE(Hospitalisation_Details[[#This Row],[year]],MONTH("1-"&amp;Hospitalisation_Details[[#This Row],[month]]&amp;"-2000"),Hospitalisation_Details[[#This Row],[date]])</f>
        <v>33783</v>
      </c>
      <c r="K456" s="10">
        <f t="shared" si="7"/>
        <v>31</v>
      </c>
    </row>
    <row r="457" spans="1:11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 s="12">
        <v>4151.03</v>
      </c>
      <c r="G457" t="s">
        <v>11</v>
      </c>
      <c r="H457" t="s">
        <v>11</v>
      </c>
      <c r="I457" t="s">
        <v>13</v>
      </c>
      <c r="J457" s="11">
        <f>DATE(Hospitalisation_Details[[#This Row],[year]],MONTH("1-"&amp;Hospitalisation_Details[[#This Row],[month]]&amp;"-2000"),Hospitalisation_Details[[#This Row],[date]])</f>
        <v>33820</v>
      </c>
      <c r="K457" s="10">
        <f t="shared" si="7"/>
        <v>31</v>
      </c>
    </row>
    <row r="458" spans="1:11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 s="12">
        <v>4154.97</v>
      </c>
      <c r="G458" t="s">
        <v>11</v>
      </c>
      <c r="H458" t="s">
        <v>16</v>
      </c>
      <c r="I458" t="s">
        <v>23</v>
      </c>
      <c r="J458" s="11">
        <f>DATE(Hospitalisation_Details[[#This Row],[year]],MONTH("1-"&amp;Hospitalisation_Details[[#This Row],[month]]&amp;"-2000"),Hospitalisation_Details[[#This Row],[date]])</f>
        <v>36125</v>
      </c>
      <c r="K458" s="10">
        <f t="shared" si="7"/>
        <v>25</v>
      </c>
    </row>
    <row r="459" spans="1:11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 s="12">
        <v>4163.21</v>
      </c>
      <c r="G459" t="s">
        <v>11</v>
      </c>
      <c r="H459" t="s">
        <v>11</v>
      </c>
      <c r="I459" t="s">
        <v>23</v>
      </c>
      <c r="J459" s="11">
        <f>DATE(Hospitalisation_Details[[#This Row],[year]],MONTH("1-"&amp;Hospitalisation_Details[[#This Row],[month]]&amp;"-2000"),Hospitalisation_Details[[#This Row],[date]])</f>
        <v>30941</v>
      </c>
      <c r="K459" s="10">
        <f t="shared" si="7"/>
        <v>39</v>
      </c>
    </row>
    <row r="460" spans="1:11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 s="12">
        <v>4185.1000000000004</v>
      </c>
      <c r="G460" t="s">
        <v>11</v>
      </c>
      <c r="H460" t="s">
        <v>12</v>
      </c>
      <c r="I460" t="s">
        <v>13</v>
      </c>
      <c r="J460" s="11">
        <f>DATE(Hospitalisation_Details[[#This Row],[year]],MONTH("1-"&amp;Hospitalisation_Details[[#This Row],[month]]&amp;"-2000"),Hospitalisation_Details[[#This Row],[date]])</f>
        <v>32684</v>
      </c>
      <c r="K460" s="10">
        <f t="shared" si="7"/>
        <v>34</v>
      </c>
    </row>
    <row r="461" spans="1:11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 s="12">
        <v>4188.7299999999996</v>
      </c>
      <c r="G461" t="s">
        <v>11</v>
      </c>
      <c r="H461" t="s">
        <v>11</v>
      </c>
      <c r="I461" t="s">
        <v>200</v>
      </c>
      <c r="J461" s="11">
        <f>DATE(Hospitalisation_Details[[#This Row],[year]],MONTH("1-"&amp;Hospitalisation_Details[[#This Row],[month]]&amp;"-2000"),Hospitalisation_Details[[#This Row],[date]])</f>
        <v>34975</v>
      </c>
      <c r="K461" s="10">
        <f t="shared" si="7"/>
        <v>28</v>
      </c>
    </row>
    <row r="462" spans="1:11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 s="12">
        <v>4189.1099999999997</v>
      </c>
      <c r="G462" t="s">
        <v>11</v>
      </c>
      <c r="H462" t="s">
        <v>11</v>
      </c>
      <c r="I462" t="s">
        <v>23</v>
      </c>
      <c r="J462" s="11">
        <f>DATE(Hospitalisation_Details[[#This Row],[year]],MONTH("1-"&amp;Hospitalisation_Details[[#This Row],[month]]&amp;"-2000"),Hospitalisation_Details[[#This Row],[date]])</f>
        <v>35679</v>
      </c>
      <c r="K462" s="10">
        <f t="shared" si="7"/>
        <v>26</v>
      </c>
    </row>
    <row r="463" spans="1:11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 s="12">
        <v>4234.93</v>
      </c>
      <c r="G463" t="s">
        <v>11</v>
      </c>
      <c r="H463" t="s">
        <v>16</v>
      </c>
      <c r="I463" t="s">
        <v>42</v>
      </c>
      <c r="J463" s="11">
        <f>DATE(Hospitalisation_Details[[#This Row],[year]],MONTH("1-"&amp;Hospitalisation_Details[[#This Row],[month]]&amp;"-2000"),Hospitalisation_Details[[#This Row],[date]])</f>
        <v>36143</v>
      </c>
      <c r="K463" s="10">
        <f t="shared" si="7"/>
        <v>25</v>
      </c>
    </row>
    <row r="464" spans="1:11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 s="12">
        <v>4237.13</v>
      </c>
      <c r="G464" t="s">
        <v>12</v>
      </c>
      <c r="H464" t="s">
        <v>16</v>
      </c>
      <c r="I464" t="s">
        <v>168</v>
      </c>
      <c r="J464" s="11">
        <f>DATE(Hospitalisation_Details[[#This Row],[year]],MONTH("1-"&amp;Hospitalisation_Details[[#This Row],[month]]&amp;"-2000"),Hospitalisation_Details[[#This Row],[date]])</f>
        <v>33782</v>
      </c>
      <c r="K464" s="10">
        <f t="shared" si="7"/>
        <v>31</v>
      </c>
    </row>
    <row r="465" spans="1:11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 s="12">
        <v>4239.8900000000003</v>
      </c>
      <c r="G465" t="s">
        <v>11</v>
      </c>
      <c r="H465" t="s">
        <v>11</v>
      </c>
      <c r="I465" t="s">
        <v>23</v>
      </c>
      <c r="J465" s="11">
        <f>DATE(Hospitalisation_Details[[#This Row],[year]],MONTH("1-"&amp;Hospitalisation_Details[[#This Row],[month]]&amp;"-2000"),Hospitalisation_Details[[#This Row],[date]])</f>
        <v>33545</v>
      </c>
      <c r="K465" s="10">
        <f t="shared" si="7"/>
        <v>32</v>
      </c>
    </row>
    <row r="466" spans="1:11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 s="12">
        <v>4243.59</v>
      </c>
      <c r="G466" t="s">
        <v>12</v>
      </c>
      <c r="H466" t="s">
        <v>16</v>
      </c>
      <c r="I466" t="s">
        <v>23</v>
      </c>
      <c r="J466" s="11">
        <f>DATE(Hospitalisation_Details[[#This Row],[year]],MONTH("1-"&amp;Hospitalisation_Details[[#This Row],[month]]&amp;"-2000"),Hospitalisation_Details[[#This Row],[date]])</f>
        <v>33573</v>
      </c>
      <c r="K466" s="10">
        <f t="shared" si="7"/>
        <v>32</v>
      </c>
    </row>
    <row r="467" spans="1:11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 s="12">
        <v>4250.24</v>
      </c>
      <c r="G467" t="s">
        <v>11</v>
      </c>
      <c r="H467" t="s">
        <v>12</v>
      </c>
      <c r="I467" t="s">
        <v>13</v>
      </c>
      <c r="J467" s="11">
        <f>DATE(Hospitalisation_Details[[#This Row],[year]],MONTH("1-"&amp;Hospitalisation_Details[[#This Row],[month]]&amp;"-2000"),Hospitalisation_Details[[#This Row],[date]])</f>
        <v>30118</v>
      </c>
      <c r="K467" s="10">
        <f t="shared" si="7"/>
        <v>41</v>
      </c>
    </row>
    <row r="468" spans="1:11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 s="12">
        <v>4260.74</v>
      </c>
      <c r="G468" t="s">
        <v>12</v>
      </c>
      <c r="H468" t="s">
        <v>11</v>
      </c>
      <c r="I468" t="s">
        <v>42</v>
      </c>
      <c r="J468" s="11">
        <f>DATE(Hospitalisation_Details[[#This Row],[year]],MONTH("1-"&amp;Hospitalisation_Details[[#This Row],[month]]&amp;"-2000"),Hospitalisation_Details[[#This Row],[date]])</f>
        <v>34986</v>
      </c>
      <c r="K468" s="10">
        <f t="shared" si="7"/>
        <v>28</v>
      </c>
    </row>
    <row r="469" spans="1:11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 s="12">
        <v>4265.01</v>
      </c>
      <c r="G469" t="s">
        <v>11</v>
      </c>
      <c r="H469" t="s">
        <v>16</v>
      </c>
      <c r="I469" t="s">
        <v>23</v>
      </c>
      <c r="J469" s="11">
        <f>DATE(Hospitalisation_Details[[#This Row],[year]],MONTH("1-"&amp;Hospitalisation_Details[[#This Row],[month]]&amp;"-2000"),Hospitalisation_Details[[#This Row],[date]])</f>
        <v>30640</v>
      </c>
      <c r="K469" s="10">
        <f t="shared" si="7"/>
        <v>40</v>
      </c>
    </row>
    <row r="470" spans="1:11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 s="12">
        <v>4266.17</v>
      </c>
      <c r="G470" t="s">
        <v>12</v>
      </c>
      <c r="H470" t="s">
        <v>11</v>
      </c>
      <c r="I470" t="s">
        <v>13</v>
      </c>
      <c r="J470" s="11">
        <f>DATE(Hospitalisation_Details[[#This Row],[year]],MONTH("1-"&amp;Hospitalisation_Details[[#This Row],[month]]&amp;"-2000"),Hospitalisation_Details[[#This Row],[date]])</f>
        <v>33773</v>
      </c>
      <c r="K470" s="10">
        <f t="shared" si="7"/>
        <v>31</v>
      </c>
    </row>
    <row r="471" spans="1:11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 s="12">
        <v>4278.55</v>
      </c>
      <c r="G471" t="s">
        <v>11</v>
      </c>
      <c r="H471" t="s">
        <v>16</v>
      </c>
      <c r="I471" t="s">
        <v>300</v>
      </c>
      <c r="J471" s="11">
        <f>DATE(Hospitalisation_Details[[#This Row],[year]],MONTH("1-"&amp;Hospitalisation_Details[[#This Row],[month]]&amp;"-2000"),Hospitalisation_Details[[#This Row],[date]])</f>
        <v>37780</v>
      </c>
      <c r="K471" s="10">
        <f t="shared" si="7"/>
        <v>20</v>
      </c>
    </row>
    <row r="472" spans="1:11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 s="12">
        <v>4296.2700000000004</v>
      </c>
      <c r="G472" t="s">
        <v>11</v>
      </c>
      <c r="H472" t="s">
        <v>12</v>
      </c>
      <c r="I472" t="s">
        <v>23</v>
      </c>
      <c r="J472" s="11">
        <f>DATE(Hospitalisation_Details[[#This Row],[year]],MONTH("1-"&amp;Hospitalisation_Details[[#This Row],[month]]&amp;"-2000"),Hospitalisation_Details[[#This Row],[date]])</f>
        <v>36855</v>
      </c>
      <c r="K472" s="10">
        <f t="shared" si="7"/>
        <v>23</v>
      </c>
    </row>
    <row r="473" spans="1:11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 s="12">
        <v>4320.41</v>
      </c>
      <c r="G473" t="s">
        <v>11</v>
      </c>
      <c r="H473" t="s">
        <v>16</v>
      </c>
      <c r="I473" t="s">
        <v>23</v>
      </c>
      <c r="J473" s="11">
        <f>DATE(Hospitalisation_Details[[#This Row],[year]],MONTH("1-"&amp;Hospitalisation_Details[[#This Row],[month]]&amp;"-2000"),Hospitalisation_Details[[#This Row],[date]])</f>
        <v>32496</v>
      </c>
      <c r="K473" s="10">
        <f t="shared" si="7"/>
        <v>35</v>
      </c>
    </row>
    <row r="474" spans="1:11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 s="12">
        <v>4337.74</v>
      </c>
      <c r="G474" t="s">
        <v>11</v>
      </c>
      <c r="H474" t="s">
        <v>16</v>
      </c>
      <c r="I474" t="s">
        <v>247</v>
      </c>
      <c r="J474" s="11">
        <f>DATE(Hospitalisation_Details[[#This Row],[year]],MONTH("1-"&amp;Hospitalisation_Details[[#This Row],[month]]&amp;"-2000"),Hospitalisation_Details[[#This Row],[date]])</f>
        <v>34640</v>
      </c>
      <c r="K474" s="10">
        <f t="shared" si="7"/>
        <v>29</v>
      </c>
    </row>
    <row r="475" spans="1:11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 s="12">
        <v>4340.4399999999996</v>
      </c>
      <c r="G475" t="s">
        <v>11</v>
      </c>
      <c r="H475" t="s">
        <v>16</v>
      </c>
      <c r="I475" t="s">
        <v>13</v>
      </c>
      <c r="J475" s="11">
        <f>DATE(Hospitalisation_Details[[#This Row],[year]],MONTH("1-"&amp;Hospitalisation_Details[[#This Row],[month]]&amp;"-2000"),Hospitalisation_Details[[#This Row],[date]])</f>
        <v>34633</v>
      </c>
      <c r="K475" s="10">
        <f t="shared" si="7"/>
        <v>29</v>
      </c>
    </row>
    <row r="476" spans="1:11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 s="12">
        <v>4347.0200000000004</v>
      </c>
      <c r="G476" t="s">
        <v>11</v>
      </c>
      <c r="H476" t="s">
        <v>16</v>
      </c>
      <c r="I476" t="s">
        <v>247</v>
      </c>
      <c r="J476" s="11">
        <f>DATE(Hospitalisation_Details[[#This Row],[year]],MONTH("1-"&amp;Hospitalisation_Details[[#This Row],[month]]&amp;"-2000"),Hospitalisation_Details[[#This Row],[date]])</f>
        <v>33390</v>
      </c>
      <c r="K476" s="10">
        <f t="shared" si="7"/>
        <v>32</v>
      </c>
    </row>
    <row r="477" spans="1:11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 s="12">
        <v>4349.46</v>
      </c>
      <c r="G477" t="s">
        <v>11</v>
      </c>
      <c r="H477" t="s">
        <v>11</v>
      </c>
      <c r="I477" t="s">
        <v>13</v>
      </c>
      <c r="J477" s="11">
        <f>DATE(Hospitalisation_Details[[#This Row],[year]],MONTH("1-"&amp;Hospitalisation_Details[[#This Row],[month]]&amp;"-2000"),Hospitalisation_Details[[#This Row],[date]])</f>
        <v>34639</v>
      </c>
      <c r="K477" s="10">
        <f t="shared" si="7"/>
        <v>29</v>
      </c>
    </row>
    <row r="478" spans="1:11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 s="12">
        <v>4350.51</v>
      </c>
      <c r="G478" t="s">
        <v>11</v>
      </c>
      <c r="H478" t="s">
        <v>11</v>
      </c>
      <c r="I478" t="s">
        <v>13</v>
      </c>
      <c r="J478" s="11">
        <f>DATE(Hospitalisation_Details[[#This Row],[year]],MONTH("1-"&amp;Hospitalisation_Details[[#This Row],[month]]&amp;"-2000"),Hospitalisation_Details[[#This Row],[date]])</f>
        <v>33494</v>
      </c>
      <c r="K478" s="10">
        <f t="shared" si="7"/>
        <v>32</v>
      </c>
    </row>
    <row r="479" spans="1:11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 s="12">
        <v>4357.04</v>
      </c>
      <c r="G479" t="s">
        <v>11</v>
      </c>
      <c r="H479" t="s">
        <v>12</v>
      </c>
      <c r="I479" t="s">
        <v>23</v>
      </c>
      <c r="J479" s="11">
        <f>DATE(Hospitalisation_Details[[#This Row],[year]],MONTH("1-"&amp;Hospitalisation_Details[[#This Row],[month]]&amp;"-2000"),Hospitalisation_Details[[#This Row],[date]])</f>
        <v>33113</v>
      </c>
      <c r="K479" s="10">
        <f t="shared" si="7"/>
        <v>33</v>
      </c>
    </row>
    <row r="480" spans="1:11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 s="12">
        <v>4391.6499999999996</v>
      </c>
      <c r="G480" t="s">
        <v>11</v>
      </c>
      <c r="H480" t="s">
        <v>11</v>
      </c>
      <c r="I480" t="s">
        <v>42</v>
      </c>
      <c r="J480" s="11">
        <f>DATE(Hospitalisation_Details[[#This Row],[year]],MONTH("1-"&amp;Hospitalisation_Details[[#This Row],[month]]&amp;"-2000"),Hospitalisation_Details[[#This Row],[date]])</f>
        <v>35763</v>
      </c>
      <c r="K480" s="10">
        <f t="shared" si="7"/>
        <v>26</v>
      </c>
    </row>
    <row r="481" spans="1:11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 s="12">
        <v>4392.7</v>
      </c>
      <c r="G481" t="s">
        <v>11</v>
      </c>
      <c r="H481" t="s">
        <v>11</v>
      </c>
      <c r="I481" t="s">
        <v>13</v>
      </c>
      <c r="J481" s="11">
        <f>DATE(Hospitalisation_Details[[#This Row],[year]],MONTH("1-"&amp;Hospitalisation_Details[[#This Row],[month]]&amp;"-2000"),Hospitalisation_Details[[#This Row],[date]])</f>
        <v>30131</v>
      </c>
      <c r="K481" s="10">
        <f t="shared" si="7"/>
        <v>41</v>
      </c>
    </row>
    <row r="482" spans="1:11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 s="12">
        <v>4397.3100000000004</v>
      </c>
      <c r="G482" t="s">
        <v>11</v>
      </c>
      <c r="H482" t="s">
        <v>11</v>
      </c>
      <c r="I482" t="s">
        <v>13</v>
      </c>
      <c r="J482" s="11">
        <f>DATE(Hospitalisation_Details[[#This Row],[year]],MONTH("1-"&amp;Hospitalisation_Details[[#This Row],[month]]&amp;"-2000"),Hospitalisation_Details[[#This Row],[date]])</f>
        <v>32342</v>
      </c>
      <c r="K482" s="10">
        <f t="shared" si="7"/>
        <v>35</v>
      </c>
    </row>
    <row r="483" spans="1:11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 s="12">
        <v>4399.7299999999996</v>
      </c>
      <c r="G483" t="s">
        <v>12</v>
      </c>
      <c r="H483" t="s">
        <v>11</v>
      </c>
      <c r="I483" t="s">
        <v>13</v>
      </c>
      <c r="J483" s="11">
        <f>DATE(Hospitalisation_Details[[#This Row],[year]],MONTH("1-"&amp;Hospitalisation_Details[[#This Row],[month]]&amp;"-2000"),Hospitalisation_Details[[#This Row],[date]])</f>
        <v>31635</v>
      </c>
      <c r="K483" s="10">
        <f t="shared" si="7"/>
        <v>37</v>
      </c>
    </row>
    <row r="484" spans="1:11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 s="12">
        <v>4402.2299999999996</v>
      </c>
      <c r="G484" t="s">
        <v>11</v>
      </c>
      <c r="H484" t="s">
        <v>11</v>
      </c>
      <c r="I484" t="s">
        <v>42</v>
      </c>
      <c r="J484" s="11">
        <f>DATE(Hospitalisation_Details[[#This Row],[year]],MONTH("1-"&amp;Hospitalisation_Details[[#This Row],[month]]&amp;"-2000"),Hospitalisation_Details[[#This Row],[date]])</f>
        <v>31606</v>
      </c>
      <c r="K484" s="10">
        <f t="shared" si="7"/>
        <v>37</v>
      </c>
    </row>
    <row r="485" spans="1:11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 s="12">
        <v>4415.16</v>
      </c>
      <c r="G485" t="s">
        <v>11</v>
      </c>
      <c r="H485" t="s">
        <v>16</v>
      </c>
      <c r="I485" t="s">
        <v>13</v>
      </c>
      <c r="J485" s="11">
        <f>DATE(Hospitalisation_Details[[#This Row],[year]],MONTH("1-"&amp;Hospitalisation_Details[[#This Row],[month]]&amp;"-2000"),Hospitalisation_Details[[#This Row],[date]])</f>
        <v>32402</v>
      </c>
      <c r="K485" s="10">
        <f t="shared" si="7"/>
        <v>35</v>
      </c>
    </row>
    <row r="486" spans="1:11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 s="12">
        <v>4420.95</v>
      </c>
      <c r="G486" t="s">
        <v>11</v>
      </c>
      <c r="H486" t="s">
        <v>12</v>
      </c>
      <c r="I486" t="s">
        <v>516</v>
      </c>
      <c r="J486" s="11">
        <f>DATE(Hospitalisation_Details[[#This Row],[year]],MONTH("1-"&amp;Hospitalisation_Details[[#This Row],[month]]&amp;"-2000"),Hospitalisation_Details[[#This Row],[date]])</f>
        <v>33831</v>
      </c>
      <c r="K486" s="10">
        <f t="shared" si="7"/>
        <v>31</v>
      </c>
    </row>
    <row r="487" spans="1:11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 s="12">
        <v>4428.8900000000003</v>
      </c>
      <c r="G487" t="s">
        <v>12</v>
      </c>
      <c r="H487" t="s">
        <v>16</v>
      </c>
      <c r="I487" t="s">
        <v>356</v>
      </c>
      <c r="J487" s="11">
        <f>DATE(Hospitalisation_Details[[#This Row],[year]],MONTH("1-"&amp;Hospitalisation_Details[[#This Row],[month]]&amp;"-2000"),Hospitalisation_Details[[#This Row],[date]])</f>
        <v>34697</v>
      </c>
      <c r="K487" s="10">
        <f t="shared" si="7"/>
        <v>29</v>
      </c>
    </row>
    <row r="488" spans="1:11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 s="12">
        <v>4433.3900000000003</v>
      </c>
      <c r="G488" t="s">
        <v>11</v>
      </c>
      <c r="H488" t="s">
        <v>12</v>
      </c>
      <c r="I488" t="s">
        <v>23</v>
      </c>
      <c r="J488" s="11">
        <f>DATE(Hospitalisation_Details[[#This Row],[year]],MONTH("1-"&amp;Hospitalisation_Details[[#This Row],[month]]&amp;"-2000"),Hospitalisation_Details[[#This Row],[date]])</f>
        <v>34216</v>
      </c>
      <c r="K488" s="10">
        <f t="shared" si="7"/>
        <v>30</v>
      </c>
    </row>
    <row r="489" spans="1:11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 s="12">
        <v>4433.92</v>
      </c>
      <c r="G489" t="s">
        <v>11</v>
      </c>
      <c r="H489" t="s">
        <v>11</v>
      </c>
      <c r="I489" t="s">
        <v>23</v>
      </c>
      <c r="J489" s="11">
        <f>DATE(Hospitalisation_Details[[#This Row],[year]],MONTH("1-"&amp;Hospitalisation_Details[[#This Row],[month]]&amp;"-2000"),Hospitalisation_Details[[#This Row],[date]])</f>
        <v>34326</v>
      </c>
      <c r="K489" s="10">
        <f t="shared" si="7"/>
        <v>30</v>
      </c>
    </row>
    <row r="490" spans="1:11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 s="12">
        <v>4435.09</v>
      </c>
      <c r="G490" t="s">
        <v>12</v>
      </c>
      <c r="H490" t="s">
        <v>11</v>
      </c>
      <c r="I490" t="s">
        <v>168</v>
      </c>
      <c r="J490" s="11">
        <f>DATE(Hospitalisation_Details[[#This Row],[year]],MONTH("1-"&amp;Hospitalisation_Details[[#This Row],[month]]&amp;"-2000"),Hospitalisation_Details[[#This Row],[date]])</f>
        <v>34615</v>
      </c>
      <c r="K490" s="10">
        <f t="shared" si="7"/>
        <v>29</v>
      </c>
    </row>
    <row r="491" spans="1:11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 s="12">
        <v>4438.26</v>
      </c>
      <c r="G491" t="s">
        <v>11</v>
      </c>
      <c r="H491" t="s">
        <v>12</v>
      </c>
      <c r="I491" t="s">
        <v>356</v>
      </c>
      <c r="J491" s="11">
        <f>DATE(Hospitalisation_Details[[#This Row],[year]],MONTH("1-"&amp;Hospitalisation_Details[[#This Row],[month]]&amp;"-2000"),Hospitalisation_Details[[#This Row],[date]])</f>
        <v>34631</v>
      </c>
      <c r="K491" s="10">
        <f t="shared" si="7"/>
        <v>29</v>
      </c>
    </row>
    <row r="492" spans="1:11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 s="12">
        <v>4441.21</v>
      </c>
      <c r="G492" t="s">
        <v>16</v>
      </c>
      <c r="H492" t="s">
        <v>11</v>
      </c>
      <c r="I492" t="s">
        <v>276</v>
      </c>
      <c r="J492" s="11">
        <f>DATE(Hospitalisation_Details[[#This Row],[year]],MONTH("1-"&amp;Hospitalisation_Details[[#This Row],[month]]&amp;"-2000"),Hospitalisation_Details[[#This Row],[date]])</f>
        <v>33484</v>
      </c>
      <c r="K492" s="10">
        <f t="shared" si="7"/>
        <v>32</v>
      </c>
    </row>
    <row r="493" spans="1:11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 s="12">
        <v>4449.46</v>
      </c>
      <c r="G493" t="s">
        <v>16</v>
      </c>
      <c r="H493" t="s">
        <v>11</v>
      </c>
      <c r="I493" t="s">
        <v>13</v>
      </c>
      <c r="J493" s="11">
        <f>DATE(Hospitalisation_Details[[#This Row],[year]],MONTH("1-"&amp;Hospitalisation_Details[[#This Row],[month]]&amp;"-2000"),Hospitalisation_Details[[#This Row],[date]])</f>
        <v>34513</v>
      </c>
      <c r="K493" s="10">
        <f t="shared" si="7"/>
        <v>29</v>
      </c>
    </row>
    <row r="494" spans="1:11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 s="12">
        <v>4454.3999999999996</v>
      </c>
      <c r="G494" t="s">
        <v>11</v>
      </c>
      <c r="H494" t="s">
        <v>12</v>
      </c>
      <c r="I494" t="s">
        <v>23</v>
      </c>
      <c r="J494" s="11">
        <f>DATE(Hospitalisation_Details[[#This Row],[year]],MONTH("1-"&amp;Hospitalisation_Details[[#This Row],[month]]&amp;"-2000"),Hospitalisation_Details[[#This Row],[date]])</f>
        <v>33093</v>
      </c>
      <c r="K494" s="10">
        <f t="shared" si="7"/>
        <v>33</v>
      </c>
    </row>
    <row r="495" spans="1:11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 s="12">
        <v>4462.72</v>
      </c>
      <c r="G495" t="s">
        <v>11</v>
      </c>
      <c r="H495" t="s">
        <v>12</v>
      </c>
      <c r="I495" t="s">
        <v>23</v>
      </c>
      <c r="J495" s="11">
        <f>DATE(Hospitalisation_Details[[#This Row],[year]],MONTH("1-"&amp;Hospitalisation_Details[[#This Row],[month]]&amp;"-2000"),Hospitalisation_Details[[#This Row],[date]])</f>
        <v>33069</v>
      </c>
      <c r="K495" s="10">
        <f t="shared" si="7"/>
        <v>33</v>
      </c>
    </row>
    <row r="496" spans="1:11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 s="12">
        <v>4463.21</v>
      </c>
      <c r="G496" t="s">
        <v>12</v>
      </c>
      <c r="H496" t="s">
        <v>12</v>
      </c>
      <c r="I496" t="s">
        <v>13</v>
      </c>
      <c r="J496" s="11">
        <f>DATE(Hospitalisation_Details[[#This Row],[year]],MONTH("1-"&amp;Hospitalisation_Details[[#This Row],[month]]&amp;"-2000"),Hospitalisation_Details[[#This Row],[date]])</f>
        <v>33423</v>
      </c>
      <c r="K496" s="10">
        <f t="shared" si="7"/>
        <v>32</v>
      </c>
    </row>
    <row r="497" spans="1:11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 s="12">
        <v>4466.62</v>
      </c>
      <c r="G497" t="s">
        <v>11</v>
      </c>
      <c r="H497" t="s">
        <v>11</v>
      </c>
      <c r="I497" t="s">
        <v>23</v>
      </c>
      <c r="J497" s="11">
        <f>DATE(Hospitalisation_Details[[#This Row],[year]],MONTH("1-"&amp;Hospitalisation_Details[[#This Row],[month]]&amp;"-2000"),Hospitalisation_Details[[#This Row],[date]])</f>
        <v>36484</v>
      </c>
      <c r="K497" s="10">
        <f t="shared" si="7"/>
        <v>24</v>
      </c>
    </row>
    <row r="498" spans="1:11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 s="12">
        <v>4468.25</v>
      </c>
      <c r="G498" t="s">
        <v>11</v>
      </c>
      <c r="H498" t="s">
        <v>11</v>
      </c>
      <c r="I498" t="s">
        <v>23</v>
      </c>
      <c r="J498" s="11">
        <f>DATE(Hospitalisation_Details[[#This Row],[year]],MONTH("1-"&amp;Hospitalisation_Details[[#This Row],[month]]&amp;"-2000"),Hospitalisation_Details[[#This Row],[date]])</f>
        <v>38186</v>
      </c>
      <c r="K498" s="10">
        <f t="shared" si="7"/>
        <v>19</v>
      </c>
    </row>
    <row r="499" spans="1:11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 s="12">
        <v>4488.58</v>
      </c>
      <c r="G499" t="s">
        <v>11</v>
      </c>
      <c r="H499" t="s">
        <v>12</v>
      </c>
      <c r="I499" t="s">
        <v>23</v>
      </c>
      <c r="J499" s="11">
        <f>DATE(Hospitalisation_Details[[#This Row],[year]],MONTH("1-"&amp;Hospitalisation_Details[[#This Row],[month]]&amp;"-2000"),Hospitalisation_Details[[#This Row],[date]])</f>
        <v>33797</v>
      </c>
      <c r="K499" s="10">
        <f t="shared" si="7"/>
        <v>31</v>
      </c>
    </row>
    <row r="500" spans="1:11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 s="12">
        <v>4500.34</v>
      </c>
      <c r="G500" t="s">
        <v>11</v>
      </c>
      <c r="H500" t="s">
        <v>16</v>
      </c>
      <c r="I500" t="s">
        <v>356</v>
      </c>
      <c r="J500" s="11">
        <f>DATE(Hospitalisation_Details[[#This Row],[year]],MONTH("1-"&amp;Hospitalisation_Details[[#This Row],[month]]&amp;"-2000"),Hospitalisation_Details[[#This Row],[date]])</f>
        <v>32320</v>
      </c>
      <c r="K500" s="10">
        <f t="shared" si="7"/>
        <v>35</v>
      </c>
    </row>
    <row r="501" spans="1:11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 s="12">
        <v>4504.66</v>
      </c>
      <c r="G501" t="s">
        <v>16</v>
      </c>
      <c r="H501" t="s">
        <v>11</v>
      </c>
      <c r="I501" t="s">
        <v>13</v>
      </c>
      <c r="J501" s="11">
        <f>DATE(Hospitalisation_Details[[#This Row],[year]],MONTH("1-"&amp;Hospitalisation_Details[[#This Row],[month]]&amp;"-2000"),Hospitalisation_Details[[#This Row],[date]])</f>
        <v>35716</v>
      </c>
      <c r="K501" s="10">
        <f t="shared" si="7"/>
        <v>26</v>
      </c>
    </row>
    <row r="502" spans="1:11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 s="12">
        <v>4511.41</v>
      </c>
      <c r="G502" t="s">
        <v>11</v>
      </c>
      <c r="H502" t="s">
        <v>12</v>
      </c>
      <c r="I502" t="s">
        <v>13</v>
      </c>
      <c r="J502" s="11">
        <f>DATE(Hospitalisation_Details[[#This Row],[year]],MONTH("1-"&amp;Hospitalisation_Details[[#This Row],[month]]&amp;"-2000"),Hospitalisation_Details[[#This Row],[date]])</f>
        <v>30221</v>
      </c>
      <c r="K502" s="10">
        <f t="shared" si="7"/>
        <v>41</v>
      </c>
    </row>
    <row r="503" spans="1:11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 s="12">
        <v>4515.71</v>
      </c>
      <c r="G503" t="s">
        <v>11</v>
      </c>
      <c r="H503" t="s">
        <v>12</v>
      </c>
      <c r="I503" t="s">
        <v>13</v>
      </c>
      <c r="J503" s="11">
        <f>DATE(Hospitalisation_Details[[#This Row],[year]],MONTH("1-"&amp;Hospitalisation_Details[[#This Row],[month]]&amp;"-2000"),Hospitalisation_Details[[#This Row],[date]])</f>
        <v>29388</v>
      </c>
      <c r="K503" s="10">
        <f t="shared" si="7"/>
        <v>43</v>
      </c>
    </row>
    <row r="504" spans="1:11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 s="12">
        <v>4518.3999999999996</v>
      </c>
      <c r="G504" t="s">
        <v>11</v>
      </c>
      <c r="H504" t="s">
        <v>12</v>
      </c>
      <c r="I504" t="s">
        <v>535</v>
      </c>
      <c r="J504" s="11">
        <f>DATE(Hospitalisation_Details[[#This Row],[year]],MONTH("1-"&amp;Hospitalisation_Details[[#This Row],[month]]&amp;"-2000"),Hospitalisation_Details[[#This Row],[date]])</f>
        <v>37896</v>
      </c>
      <c r="K504" s="10">
        <f t="shared" si="7"/>
        <v>20</v>
      </c>
    </row>
    <row r="505" spans="1:11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 s="12">
        <v>4518.7700000000004</v>
      </c>
      <c r="G505" t="s">
        <v>11</v>
      </c>
      <c r="H505" t="s">
        <v>12</v>
      </c>
      <c r="I505" t="s">
        <v>23</v>
      </c>
      <c r="J505" s="11">
        <f>DATE(Hospitalisation_Details[[#This Row],[year]],MONTH("1-"&amp;Hospitalisation_Details[[#This Row],[month]]&amp;"-2000"),Hospitalisation_Details[[#This Row],[date]])</f>
        <v>32116</v>
      </c>
      <c r="K505" s="10">
        <f t="shared" si="7"/>
        <v>36</v>
      </c>
    </row>
    <row r="506" spans="1:11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 s="12">
        <v>4518.83</v>
      </c>
      <c r="G506" t="s">
        <v>11</v>
      </c>
      <c r="H506" t="s">
        <v>11</v>
      </c>
      <c r="I506" t="s">
        <v>356</v>
      </c>
      <c r="J506" s="11">
        <f>DATE(Hospitalisation_Details[[#This Row],[year]],MONTH("1-"&amp;Hospitalisation_Details[[#This Row],[month]]&amp;"-2000"),Hospitalisation_Details[[#This Row],[date]])</f>
        <v>32498</v>
      </c>
      <c r="K506" s="10">
        <f t="shared" si="7"/>
        <v>35</v>
      </c>
    </row>
    <row r="507" spans="1:11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 s="12">
        <v>4527.18</v>
      </c>
      <c r="G507" t="s">
        <v>11</v>
      </c>
      <c r="H507" t="s">
        <v>11</v>
      </c>
      <c r="I507" t="s">
        <v>23</v>
      </c>
      <c r="J507" s="11">
        <f>DATE(Hospitalisation_Details[[#This Row],[year]],MONTH("1-"&amp;Hospitalisation_Details[[#This Row],[month]]&amp;"-2000"),Hospitalisation_Details[[#This Row],[date]])</f>
        <v>33829</v>
      </c>
      <c r="K507" s="10">
        <f t="shared" si="7"/>
        <v>31</v>
      </c>
    </row>
    <row r="508" spans="1:11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 s="12">
        <v>4529.4799999999996</v>
      </c>
      <c r="G508" t="s">
        <v>11</v>
      </c>
      <c r="H508" t="s">
        <v>16</v>
      </c>
      <c r="I508" t="s">
        <v>42</v>
      </c>
      <c r="J508" s="11">
        <f>DATE(Hospitalisation_Details[[#This Row],[year]],MONTH("1-"&amp;Hospitalisation_Details[[#This Row],[month]]&amp;"-2000"),Hospitalisation_Details[[#This Row],[date]])</f>
        <v>34149</v>
      </c>
      <c r="K508" s="10">
        <f t="shared" si="7"/>
        <v>30</v>
      </c>
    </row>
    <row r="509" spans="1:11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 s="12">
        <v>4536.26</v>
      </c>
      <c r="G509" t="s">
        <v>11</v>
      </c>
      <c r="H509" t="s">
        <v>11</v>
      </c>
      <c r="I509" t="s">
        <v>42</v>
      </c>
      <c r="J509" s="11">
        <f>DATE(Hospitalisation_Details[[#This Row],[year]],MONTH("1-"&amp;Hospitalisation_Details[[#This Row],[month]]&amp;"-2000"),Hospitalisation_Details[[#This Row],[date]])</f>
        <v>32307</v>
      </c>
      <c r="K509" s="10">
        <f t="shared" si="7"/>
        <v>35</v>
      </c>
    </row>
    <row r="510" spans="1:11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 s="12">
        <v>4544.2299999999996</v>
      </c>
      <c r="G510" t="s">
        <v>11</v>
      </c>
      <c r="H510" t="s">
        <v>16</v>
      </c>
      <c r="I510" t="s">
        <v>247</v>
      </c>
      <c r="J510" s="11">
        <f>DATE(Hospitalisation_Details[[#This Row],[year]],MONTH("1-"&amp;Hospitalisation_Details[[#This Row],[month]]&amp;"-2000"),Hospitalisation_Details[[#This Row],[date]])</f>
        <v>33194</v>
      </c>
      <c r="K510" s="10">
        <f t="shared" si="7"/>
        <v>33</v>
      </c>
    </row>
    <row r="511" spans="1:11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 s="12">
        <v>4561.1899999999996</v>
      </c>
      <c r="G511" t="s">
        <v>11</v>
      </c>
      <c r="H511" t="s">
        <v>11</v>
      </c>
      <c r="I511" t="s">
        <v>247</v>
      </c>
      <c r="J511" s="11">
        <f>DATE(Hospitalisation_Details[[#This Row],[year]],MONTH("1-"&amp;Hospitalisation_Details[[#This Row],[month]]&amp;"-2000"),Hospitalisation_Details[[#This Row],[date]])</f>
        <v>38343</v>
      </c>
      <c r="K511" s="10">
        <f t="shared" si="7"/>
        <v>19</v>
      </c>
    </row>
    <row r="512" spans="1:11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 s="12">
        <v>4562.84</v>
      </c>
      <c r="G512" t="s">
        <v>11</v>
      </c>
      <c r="H512" t="s">
        <v>11</v>
      </c>
      <c r="I512" t="s">
        <v>13</v>
      </c>
      <c r="J512" s="11">
        <f>DATE(Hospitalisation_Details[[#This Row],[year]],MONTH("1-"&amp;Hospitalisation_Details[[#This Row],[month]]&amp;"-2000"),Hospitalisation_Details[[#This Row],[date]])</f>
        <v>33136</v>
      </c>
      <c r="K512" s="10">
        <f t="shared" si="7"/>
        <v>33</v>
      </c>
    </row>
    <row r="513" spans="1:11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 s="12">
        <v>4564.1899999999996</v>
      </c>
      <c r="G513" t="s">
        <v>11</v>
      </c>
      <c r="H513" t="s">
        <v>11</v>
      </c>
      <c r="I513" t="s">
        <v>247</v>
      </c>
      <c r="J513" s="11">
        <f>DATE(Hospitalisation_Details[[#This Row],[year]],MONTH("1-"&amp;Hospitalisation_Details[[#This Row],[month]]&amp;"-2000"),Hospitalisation_Details[[#This Row],[date]])</f>
        <v>35424</v>
      </c>
      <c r="K513" s="10">
        <f t="shared" si="7"/>
        <v>27</v>
      </c>
    </row>
    <row r="514" spans="1:11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 s="12">
        <v>4571.41</v>
      </c>
      <c r="G514" t="s">
        <v>11</v>
      </c>
      <c r="H514" t="s">
        <v>11</v>
      </c>
      <c r="I514" t="s">
        <v>23</v>
      </c>
      <c r="J514" s="11">
        <f>DATE(Hospitalisation_Details[[#This Row],[year]],MONTH("1-"&amp;Hospitalisation_Details[[#This Row],[month]]&amp;"-2000"),Hospitalisation_Details[[#This Row],[date]])</f>
        <v>32769</v>
      </c>
      <c r="K514" s="10">
        <f t="shared" si="7"/>
        <v>34</v>
      </c>
    </row>
    <row r="515" spans="1:11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 s="12">
        <v>4608.03</v>
      </c>
      <c r="G515" t="s">
        <v>11</v>
      </c>
      <c r="H515" t="s">
        <v>12</v>
      </c>
      <c r="I515" t="s">
        <v>42</v>
      </c>
      <c r="J515" s="11">
        <f>DATE(Hospitalisation_Details[[#This Row],[year]],MONTH("1-"&amp;Hospitalisation_Details[[#This Row],[month]]&amp;"-2000"),Hospitalisation_Details[[#This Row],[date]])</f>
        <v>36709</v>
      </c>
      <c r="K515" s="10">
        <f t="shared" ref="K515:K578" si="8">YEAR(DATE(2023,6,8))-YEAR(J515)-IF(DATE(2023,6,8)&lt;DATE(2023,6,8)&lt;DATE(2023,MONTH(J515),DAY(J515)),1,0)</f>
        <v>23</v>
      </c>
    </row>
    <row r="516" spans="1:11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 s="12">
        <v>4618.08</v>
      </c>
      <c r="G516" t="s">
        <v>11</v>
      </c>
      <c r="H516" t="s">
        <v>16</v>
      </c>
      <c r="I516" t="s">
        <v>23</v>
      </c>
      <c r="J516" s="11">
        <f>DATE(Hospitalisation_Details[[#This Row],[year]],MONTH("1-"&amp;Hospitalisation_Details[[#This Row],[month]]&amp;"-2000"),Hospitalisation_Details[[#This Row],[date]])</f>
        <v>35975</v>
      </c>
      <c r="K516" s="10">
        <f t="shared" si="8"/>
        <v>25</v>
      </c>
    </row>
    <row r="517" spans="1:11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 s="12">
        <v>4646.76</v>
      </c>
      <c r="G517" t="s">
        <v>16</v>
      </c>
      <c r="H517" t="s">
        <v>16</v>
      </c>
      <c r="I517" t="s">
        <v>42</v>
      </c>
      <c r="J517" s="11">
        <f>DATE(Hospitalisation_Details[[#This Row],[year]],MONTH("1-"&amp;Hospitalisation_Details[[#This Row],[month]]&amp;"-2000"),Hospitalisation_Details[[#This Row],[date]])</f>
        <v>31220</v>
      </c>
      <c r="K517" s="10">
        <f t="shared" si="8"/>
        <v>38</v>
      </c>
    </row>
    <row r="518" spans="1:11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 s="12">
        <v>4661.29</v>
      </c>
      <c r="G518" t="s">
        <v>11</v>
      </c>
      <c r="H518" t="s">
        <v>16</v>
      </c>
      <c r="I518" t="s">
        <v>356</v>
      </c>
      <c r="J518" s="11">
        <f>DATE(Hospitalisation_Details[[#This Row],[year]],MONTH("1-"&amp;Hospitalisation_Details[[#This Row],[month]]&amp;"-2000"),Hospitalisation_Details[[#This Row],[date]])</f>
        <v>35363</v>
      </c>
      <c r="K518" s="10">
        <f t="shared" si="8"/>
        <v>27</v>
      </c>
    </row>
    <row r="519" spans="1:11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 s="12">
        <v>4667.6099999999997</v>
      </c>
      <c r="G519" t="s">
        <v>12</v>
      </c>
      <c r="H519" t="s">
        <v>12</v>
      </c>
      <c r="I519" t="s">
        <v>168</v>
      </c>
      <c r="J519" s="11">
        <f>DATE(Hospitalisation_Details[[#This Row],[year]],MONTH("1-"&amp;Hospitalisation_Details[[#This Row],[month]]&amp;"-2000"),Hospitalisation_Details[[#This Row],[date]])</f>
        <v>33090</v>
      </c>
      <c r="K519" s="10">
        <f t="shared" si="8"/>
        <v>33</v>
      </c>
    </row>
    <row r="520" spans="1:11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 s="12">
        <v>4670.6400000000003</v>
      </c>
      <c r="G520" t="s">
        <v>11</v>
      </c>
      <c r="H520" t="s">
        <v>11</v>
      </c>
      <c r="I520" t="s">
        <v>42</v>
      </c>
      <c r="J520" s="11">
        <f>DATE(Hospitalisation_Details[[#This Row],[year]],MONTH("1-"&amp;Hospitalisation_Details[[#This Row],[month]]&amp;"-2000"),Hospitalisation_Details[[#This Row],[date]])</f>
        <v>33142</v>
      </c>
      <c r="K520" s="10">
        <f t="shared" si="8"/>
        <v>33</v>
      </c>
    </row>
    <row r="521" spans="1:11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 s="12">
        <v>4673.3900000000003</v>
      </c>
      <c r="G521" t="s">
        <v>11</v>
      </c>
      <c r="H521" t="s">
        <v>16</v>
      </c>
      <c r="I521" t="s">
        <v>13</v>
      </c>
      <c r="J521" s="11">
        <f>DATE(Hospitalisation_Details[[#This Row],[year]],MONTH("1-"&amp;Hospitalisation_Details[[#This Row],[month]]&amp;"-2000"),Hospitalisation_Details[[#This Row],[date]])</f>
        <v>33067</v>
      </c>
      <c r="K521" s="10">
        <f t="shared" si="8"/>
        <v>33</v>
      </c>
    </row>
    <row r="522" spans="1:11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 s="12">
        <v>4674.2</v>
      </c>
      <c r="G522" t="s">
        <v>11</v>
      </c>
      <c r="H522" t="s">
        <v>16</v>
      </c>
      <c r="I522" t="s">
        <v>13</v>
      </c>
      <c r="J522" s="11">
        <f>DATE(Hospitalisation_Details[[#This Row],[year]],MONTH("1-"&amp;Hospitalisation_Details[[#This Row],[month]]&amp;"-2000"),Hospitalisation_Details[[#This Row],[date]])</f>
        <v>29146</v>
      </c>
      <c r="K522" s="10">
        <f t="shared" si="8"/>
        <v>44</v>
      </c>
    </row>
    <row r="523" spans="1:11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 s="12">
        <v>4678.8</v>
      </c>
      <c r="G523" t="s">
        <v>11</v>
      </c>
      <c r="H523" t="s">
        <v>16</v>
      </c>
      <c r="I523" t="s">
        <v>300</v>
      </c>
      <c r="J523" s="11">
        <f>DATE(Hospitalisation_Details[[#This Row],[year]],MONTH("1-"&amp;Hospitalisation_Details[[#This Row],[month]]&amp;"-2000"),Hospitalisation_Details[[#This Row],[date]])</f>
        <v>37898</v>
      </c>
      <c r="K523" s="10">
        <f t="shared" si="8"/>
        <v>20</v>
      </c>
    </row>
    <row r="524" spans="1:11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 s="12">
        <v>4686.3900000000003</v>
      </c>
      <c r="G524" t="s">
        <v>12</v>
      </c>
      <c r="H524" t="s">
        <v>12</v>
      </c>
      <c r="I524" t="s">
        <v>13</v>
      </c>
      <c r="J524" s="11">
        <f>DATE(Hospitalisation_Details[[#This Row],[year]],MONTH("1-"&amp;Hospitalisation_Details[[#This Row],[month]]&amp;"-2000"),Hospitalisation_Details[[#This Row],[date]])</f>
        <v>33120</v>
      </c>
      <c r="K524" s="10">
        <f t="shared" si="8"/>
        <v>33</v>
      </c>
    </row>
    <row r="525" spans="1:11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 s="12">
        <v>4687.8</v>
      </c>
      <c r="G525" t="s">
        <v>11</v>
      </c>
      <c r="H525" t="s">
        <v>12</v>
      </c>
      <c r="I525" t="s">
        <v>42</v>
      </c>
      <c r="J525" s="11">
        <f>DATE(Hospitalisation_Details[[#This Row],[year]],MONTH("1-"&amp;Hospitalisation_Details[[#This Row],[month]]&amp;"-2000"),Hospitalisation_Details[[#This Row],[date]])</f>
        <v>37794</v>
      </c>
      <c r="K525" s="10">
        <f t="shared" si="8"/>
        <v>20</v>
      </c>
    </row>
    <row r="526" spans="1:11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 s="12">
        <v>4699.47</v>
      </c>
      <c r="G526" t="s">
        <v>11</v>
      </c>
      <c r="H526" t="s">
        <v>12</v>
      </c>
      <c r="I526" t="s">
        <v>13</v>
      </c>
      <c r="J526" s="11">
        <f>DATE(Hospitalisation_Details[[#This Row],[year]],MONTH("1-"&amp;Hospitalisation_Details[[#This Row],[month]]&amp;"-2000"),Hospitalisation_Details[[#This Row],[date]])</f>
        <v>28463</v>
      </c>
      <c r="K526" s="10">
        <f t="shared" si="8"/>
        <v>46</v>
      </c>
    </row>
    <row r="527" spans="1:11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 s="12">
        <v>4712.12</v>
      </c>
      <c r="G527" t="s">
        <v>11</v>
      </c>
      <c r="H527" t="s">
        <v>12</v>
      </c>
      <c r="I527" t="s">
        <v>42</v>
      </c>
      <c r="J527" s="11">
        <f>DATE(Hospitalisation_Details[[#This Row],[year]],MONTH("1-"&amp;Hospitalisation_Details[[#This Row],[month]]&amp;"-2000"),Hospitalisation_Details[[#This Row],[date]])</f>
        <v>29810</v>
      </c>
      <c r="K527" s="10">
        <f t="shared" si="8"/>
        <v>42</v>
      </c>
    </row>
    <row r="528" spans="1:11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 s="12">
        <v>4718.2</v>
      </c>
      <c r="G528" t="s">
        <v>11</v>
      </c>
      <c r="H528" t="s">
        <v>12</v>
      </c>
      <c r="I528" t="s">
        <v>247</v>
      </c>
      <c r="J528" s="11">
        <f>DATE(Hospitalisation_Details[[#This Row],[year]],MONTH("1-"&amp;Hospitalisation_Details[[#This Row],[month]]&amp;"-2000"),Hospitalisation_Details[[#This Row],[date]])</f>
        <v>33886</v>
      </c>
      <c r="K528" s="10">
        <f t="shared" si="8"/>
        <v>31</v>
      </c>
    </row>
    <row r="529" spans="1:11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 s="12">
        <v>4719.5200000000004</v>
      </c>
      <c r="G529" t="s">
        <v>11</v>
      </c>
      <c r="H529" t="s">
        <v>11</v>
      </c>
      <c r="I529" t="s">
        <v>247</v>
      </c>
      <c r="J529" s="11">
        <f>DATE(Hospitalisation_Details[[#This Row],[year]],MONTH("1-"&amp;Hospitalisation_Details[[#This Row],[month]]&amp;"-2000"),Hospitalisation_Details[[#This Row],[date]])</f>
        <v>33875</v>
      </c>
      <c r="K529" s="10">
        <f t="shared" si="8"/>
        <v>31</v>
      </c>
    </row>
    <row r="530" spans="1:11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 s="12">
        <v>4719.74</v>
      </c>
      <c r="G530" t="s">
        <v>11</v>
      </c>
      <c r="H530" t="s">
        <v>16</v>
      </c>
      <c r="I530" t="s">
        <v>23</v>
      </c>
      <c r="J530" s="11">
        <f>DATE(Hospitalisation_Details[[#This Row],[year]],MONTH("1-"&amp;Hospitalisation_Details[[#This Row],[month]]&amp;"-2000"),Hospitalisation_Details[[#This Row],[date]])</f>
        <v>34558</v>
      </c>
      <c r="K530" s="10">
        <f t="shared" si="8"/>
        <v>29</v>
      </c>
    </row>
    <row r="531" spans="1:11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 s="12">
        <v>4728.71</v>
      </c>
      <c r="G531" t="s">
        <v>11</v>
      </c>
      <c r="H531" t="s">
        <v>12</v>
      </c>
      <c r="I531" t="s">
        <v>23</v>
      </c>
      <c r="J531" s="11">
        <f>DATE(Hospitalisation_Details[[#This Row],[year]],MONTH("1-"&amp;Hospitalisation_Details[[#This Row],[month]]&amp;"-2000"),Hospitalisation_Details[[#This Row],[date]])</f>
        <v>29404</v>
      </c>
      <c r="K531" s="10">
        <f t="shared" si="8"/>
        <v>43</v>
      </c>
    </row>
    <row r="532" spans="1:11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 s="12">
        <v>4734.6400000000003</v>
      </c>
      <c r="G532" t="s">
        <v>11</v>
      </c>
      <c r="H532" t="s">
        <v>16</v>
      </c>
      <c r="I532" t="s">
        <v>13</v>
      </c>
      <c r="J532" s="11">
        <f>DATE(Hospitalisation_Details[[#This Row],[year]],MONTH("1-"&amp;Hospitalisation_Details[[#This Row],[month]]&amp;"-2000"),Hospitalisation_Details[[#This Row],[date]])</f>
        <v>31660</v>
      </c>
      <c r="K532" s="10">
        <f t="shared" si="8"/>
        <v>37</v>
      </c>
    </row>
    <row r="533" spans="1:11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 s="12">
        <v>4738.2700000000004</v>
      </c>
      <c r="G533" t="s">
        <v>11</v>
      </c>
      <c r="H533" t="s">
        <v>12</v>
      </c>
      <c r="I533" t="s">
        <v>23</v>
      </c>
      <c r="J533" s="11">
        <f>DATE(Hospitalisation_Details[[#This Row],[year]],MONTH("1-"&amp;Hospitalisation_Details[[#This Row],[month]]&amp;"-2000"),Hospitalisation_Details[[#This Row],[date]])</f>
        <v>33523</v>
      </c>
      <c r="K533" s="10">
        <f t="shared" si="8"/>
        <v>32</v>
      </c>
    </row>
    <row r="534" spans="1:11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 s="12">
        <v>4740.78</v>
      </c>
      <c r="G534" t="s">
        <v>11</v>
      </c>
      <c r="H534" t="s">
        <v>12</v>
      </c>
      <c r="I534" t="s">
        <v>300</v>
      </c>
      <c r="J534" s="11">
        <f>DATE(Hospitalisation_Details[[#This Row],[year]],MONTH("1-"&amp;Hospitalisation_Details[[#This Row],[month]]&amp;"-2000"),Hospitalisation_Details[[#This Row],[date]])</f>
        <v>38315</v>
      </c>
      <c r="K534" s="10">
        <f t="shared" si="8"/>
        <v>19</v>
      </c>
    </row>
    <row r="535" spans="1:11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 s="12">
        <v>4746.34</v>
      </c>
      <c r="G535" t="s">
        <v>11</v>
      </c>
      <c r="H535" t="s">
        <v>11</v>
      </c>
      <c r="I535" t="s">
        <v>42</v>
      </c>
      <c r="J535" s="11">
        <f>DATE(Hospitalisation_Details[[#This Row],[year]],MONTH("1-"&amp;Hospitalisation_Details[[#This Row],[month]]&amp;"-2000"),Hospitalisation_Details[[#This Row],[date]])</f>
        <v>31933</v>
      </c>
      <c r="K535" s="10">
        <f t="shared" si="8"/>
        <v>36</v>
      </c>
    </row>
    <row r="536" spans="1:11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 s="12">
        <v>4747.05</v>
      </c>
      <c r="G536" t="s">
        <v>11</v>
      </c>
      <c r="H536" t="s">
        <v>11</v>
      </c>
      <c r="I536" t="s">
        <v>13</v>
      </c>
      <c r="J536" s="11">
        <f>DATE(Hospitalisation_Details[[#This Row],[year]],MONTH("1-"&amp;Hospitalisation_Details[[#This Row],[month]]&amp;"-2000"),Hospitalisation_Details[[#This Row],[date]])</f>
        <v>32022</v>
      </c>
      <c r="K536" s="10">
        <f t="shared" si="8"/>
        <v>36</v>
      </c>
    </row>
    <row r="537" spans="1:11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 s="12">
        <v>4751.07</v>
      </c>
      <c r="G537" t="s">
        <v>12</v>
      </c>
      <c r="H537" t="s">
        <v>16</v>
      </c>
      <c r="I537" t="s">
        <v>42</v>
      </c>
      <c r="J537" s="11">
        <f>DATE(Hospitalisation_Details[[#This Row],[year]],MONTH("1-"&amp;Hospitalisation_Details[[#This Row],[month]]&amp;"-2000"),Hospitalisation_Details[[#This Row],[date]])</f>
        <v>32103</v>
      </c>
      <c r="K537" s="10">
        <f t="shared" si="8"/>
        <v>36</v>
      </c>
    </row>
    <row r="538" spans="1:11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 s="12">
        <v>4753.6400000000003</v>
      </c>
      <c r="G538" t="s">
        <v>11</v>
      </c>
      <c r="H538" t="s">
        <v>12</v>
      </c>
      <c r="I538" t="s">
        <v>13</v>
      </c>
      <c r="J538" s="11">
        <f>DATE(Hospitalisation_Details[[#This Row],[year]],MONTH("1-"&amp;Hospitalisation_Details[[#This Row],[month]]&amp;"-2000"),Hospitalisation_Details[[#This Row],[date]])</f>
        <v>33832</v>
      </c>
      <c r="K538" s="10">
        <f t="shared" si="8"/>
        <v>31</v>
      </c>
    </row>
    <row r="539" spans="1:11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 s="12">
        <v>4762.33</v>
      </c>
      <c r="G539" t="s">
        <v>12</v>
      </c>
      <c r="H539" t="s">
        <v>12</v>
      </c>
      <c r="I539" t="s">
        <v>42</v>
      </c>
      <c r="J539" s="11">
        <f>DATE(Hospitalisation_Details[[#This Row],[year]],MONTH("1-"&amp;Hospitalisation_Details[[#This Row],[month]]&amp;"-2000"),Hospitalisation_Details[[#This Row],[date]])</f>
        <v>32047</v>
      </c>
      <c r="K539" s="10">
        <f t="shared" si="8"/>
        <v>36</v>
      </c>
    </row>
    <row r="540" spans="1:11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 s="12">
        <v>4766.0200000000004</v>
      </c>
      <c r="G540" t="s">
        <v>11</v>
      </c>
      <c r="H540" t="s">
        <v>12</v>
      </c>
      <c r="I540" t="s">
        <v>42</v>
      </c>
      <c r="J540" s="11">
        <f>DATE(Hospitalisation_Details[[#This Row],[year]],MONTH("1-"&amp;Hospitalisation_Details[[#This Row],[month]]&amp;"-2000"),Hospitalisation_Details[[#This Row],[date]])</f>
        <v>32721</v>
      </c>
      <c r="K540" s="10">
        <f t="shared" si="8"/>
        <v>34</v>
      </c>
    </row>
    <row r="541" spans="1:11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 s="12">
        <v>4779.6000000000004</v>
      </c>
      <c r="G541" t="s">
        <v>11</v>
      </c>
      <c r="H541" t="s">
        <v>12</v>
      </c>
      <c r="I541" t="s">
        <v>13</v>
      </c>
      <c r="J541" s="11">
        <f>DATE(Hospitalisation_Details[[#This Row],[year]],MONTH("1-"&amp;Hospitalisation_Details[[#This Row],[month]]&amp;"-2000"),Hospitalisation_Details[[#This Row],[date]])</f>
        <v>32851</v>
      </c>
      <c r="K541" s="10">
        <f t="shared" si="8"/>
        <v>34</v>
      </c>
    </row>
    <row r="542" spans="1:11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 s="12">
        <v>4787.42</v>
      </c>
      <c r="G542" t="s">
        <v>11</v>
      </c>
      <c r="H542" t="s">
        <v>12</v>
      </c>
      <c r="I542" t="s">
        <v>13</v>
      </c>
      <c r="J542" s="11">
        <f>DATE(Hospitalisation_Details[[#This Row],[year]],MONTH("1-"&amp;Hospitalisation_Details[[#This Row],[month]]&amp;"-2000"),Hospitalisation_Details[[#This Row],[date]])</f>
        <v>31950</v>
      </c>
      <c r="K542" s="10">
        <f t="shared" si="8"/>
        <v>36</v>
      </c>
    </row>
    <row r="543" spans="1:11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 s="12">
        <v>4795.66</v>
      </c>
      <c r="G543" t="s">
        <v>11</v>
      </c>
      <c r="H543" t="s">
        <v>16</v>
      </c>
      <c r="I543" t="s">
        <v>13</v>
      </c>
      <c r="J543" s="11">
        <f>DATE(Hospitalisation_Details[[#This Row],[year]],MONTH("1-"&amp;Hospitalisation_Details[[#This Row],[month]]&amp;"-2000"),Hospitalisation_Details[[#This Row],[date]])</f>
        <v>32858</v>
      </c>
      <c r="K543" s="10">
        <f t="shared" si="8"/>
        <v>34</v>
      </c>
    </row>
    <row r="544" spans="1:11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 s="12">
        <v>4812.34</v>
      </c>
      <c r="G544" t="s">
        <v>11</v>
      </c>
      <c r="H544" t="s">
        <v>12</v>
      </c>
      <c r="I544" t="s">
        <v>13</v>
      </c>
      <c r="J544" s="11">
        <f>DATE(Hospitalisation_Details[[#This Row],[year]],MONTH("1-"&amp;Hospitalisation_Details[[#This Row],[month]]&amp;"-2000"),Hospitalisation_Details[[#This Row],[date]])</f>
        <v>28766</v>
      </c>
      <c r="K544" s="10">
        <f t="shared" si="8"/>
        <v>45</v>
      </c>
    </row>
    <row r="545" spans="1:11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 s="12">
        <v>4827.1000000000004</v>
      </c>
      <c r="G545" t="s">
        <v>11</v>
      </c>
      <c r="H545" t="s">
        <v>16</v>
      </c>
      <c r="I545" t="s">
        <v>13</v>
      </c>
      <c r="J545" s="11">
        <f>DATE(Hospitalisation_Details[[#This Row],[year]],MONTH("1-"&amp;Hospitalisation_Details[[#This Row],[month]]&amp;"-2000"),Hospitalisation_Details[[#This Row],[date]])</f>
        <v>29770</v>
      </c>
      <c r="K545" s="10">
        <f t="shared" si="8"/>
        <v>42</v>
      </c>
    </row>
    <row r="546" spans="1:11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 s="12">
        <v>4827.8999999999996</v>
      </c>
      <c r="G546" t="s">
        <v>16</v>
      </c>
      <c r="H546" t="s">
        <v>11</v>
      </c>
      <c r="I546" t="s">
        <v>31</v>
      </c>
      <c r="J546" s="11">
        <f>DATE(Hospitalisation_Details[[#This Row],[year]],MONTH("1-"&amp;Hospitalisation_Details[[#This Row],[month]]&amp;"-2000"),Hospitalisation_Details[[#This Row],[date]])</f>
        <v>35034</v>
      </c>
      <c r="K546" s="10">
        <f t="shared" si="8"/>
        <v>28</v>
      </c>
    </row>
    <row r="547" spans="1:11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 s="12">
        <v>4830.63</v>
      </c>
      <c r="G547" t="s">
        <v>11</v>
      </c>
      <c r="H547" t="s">
        <v>16</v>
      </c>
      <c r="I547" t="s">
        <v>42</v>
      </c>
      <c r="J547" s="11">
        <f>DATE(Hospitalisation_Details[[#This Row],[year]],MONTH("1-"&amp;Hospitalisation_Details[[#This Row],[month]]&amp;"-2000"),Hospitalisation_Details[[#This Row],[date]])</f>
        <v>37434</v>
      </c>
      <c r="K547" s="10">
        <f t="shared" si="8"/>
        <v>21</v>
      </c>
    </row>
    <row r="548" spans="1:11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 s="12">
        <v>4835.43</v>
      </c>
      <c r="G548" t="s">
        <v>11</v>
      </c>
      <c r="H548" t="s">
        <v>11</v>
      </c>
      <c r="I548" t="s">
        <v>300</v>
      </c>
      <c r="J548" s="11">
        <f>DATE(Hospitalisation_Details[[#This Row],[year]],MONTH("1-"&amp;Hospitalisation_Details[[#This Row],[month]]&amp;"-2000"),Hospitalisation_Details[[#This Row],[date]])</f>
        <v>36871</v>
      </c>
      <c r="K548" s="10">
        <f t="shared" si="8"/>
        <v>23</v>
      </c>
    </row>
    <row r="549" spans="1:11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 s="12">
        <v>4837.58</v>
      </c>
      <c r="G549" t="s">
        <v>12</v>
      </c>
      <c r="H549" t="s">
        <v>11</v>
      </c>
      <c r="I549" t="s">
        <v>13</v>
      </c>
      <c r="J549" s="11">
        <f>DATE(Hospitalisation_Details[[#This Row],[year]],MONTH("1-"&amp;Hospitalisation_Details[[#This Row],[month]]&amp;"-2000"),Hospitalisation_Details[[#This Row],[date]])</f>
        <v>33857</v>
      </c>
      <c r="K549" s="10">
        <f t="shared" si="8"/>
        <v>31</v>
      </c>
    </row>
    <row r="550" spans="1:11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 s="12">
        <v>4839.18</v>
      </c>
      <c r="G550" t="s">
        <v>11</v>
      </c>
      <c r="H550" t="s">
        <v>16</v>
      </c>
      <c r="I550" t="s">
        <v>23</v>
      </c>
      <c r="J550" s="11">
        <f>DATE(Hospitalisation_Details[[#This Row],[year]],MONTH("1-"&amp;Hospitalisation_Details[[#This Row],[month]]&amp;"-2000"),Hospitalisation_Details[[#This Row],[date]])</f>
        <v>30970</v>
      </c>
      <c r="K550" s="10">
        <f t="shared" si="8"/>
        <v>39</v>
      </c>
    </row>
    <row r="551" spans="1:11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 s="12">
        <v>4840.95</v>
      </c>
      <c r="G551" t="s">
        <v>11</v>
      </c>
      <c r="H551" t="s">
        <v>16</v>
      </c>
      <c r="I551" t="s">
        <v>300</v>
      </c>
      <c r="J551" s="11">
        <f>DATE(Hospitalisation_Details[[#This Row],[year]],MONTH("1-"&amp;Hospitalisation_Details[[#This Row],[month]]&amp;"-2000"),Hospitalisation_Details[[#This Row],[date]])</f>
        <v>34971</v>
      </c>
      <c r="K551" s="10">
        <f t="shared" si="8"/>
        <v>28</v>
      </c>
    </row>
    <row r="552" spans="1:11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 s="12">
        <v>4843.79</v>
      </c>
      <c r="G552" t="s">
        <v>11</v>
      </c>
      <c r="H552" t="s">
        <v>12</v>
      </c>
      <c r="I552" t="s">
        <v>13</v>
      </c>
      <c r="J552" s="11">
        <f>DATE(Hospitalisation_Details[[#This Row],[year]],MONTH("1-"&amp;Hospitalisation_Details[[#This Row],[month]]&amp;"-2000"),Hospitalisation_Details[[#This Row],[date]])</f>
        <v>29202</v>
      </c>
      <c r="K552" s="10">
        <f t="shared" si="8"/>
        <v>44</v>
      </c>
    </row>
    <row r="553" spans="1:11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 s="12">
        <v>4844.67</v>
      </c>
      <c r="G553" t="s">
        <v>11</v>
      </c>
      <c r="H553" t="s">
        <v>11</v>
      </c>
      <c r="I553" t="s">
        <v>13</v>
      </c>
      <c r="J553" s="11">
        <f>DATE(Hospitalisation_Details[[#This Row],[year]],MONTH("1-"&amp;Hospitalisation_Details[[#This Row],[month]]&amp;"-2000"),Hospitalisation_Details[[#This Row],[date]])</f>
        <v>27283</v>
      </c>
      <c r="K553" s="10">
        <f t="shared" si="8"/>
        <v>49</v>
      </c>
    </row>
    <row r="554" spans="1:11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 s="12">
        <v>4846.53</v>
      </c>
      <c r="G554" t="s">
        <v>11</v>
      </c>
      <c r="H554" t="s">
        <v>12</v>
      </c>
      <c r="I554" t="s">
        <v>300</v>
      </c>
      <c r="J554" s="11">
        <f>DATE(Hospitalisation_Details[[#This Row],[year]],MONTH("1-"&amp;Hospitalisation_Details[[#This Row],[month]]&amp;"-2000"),Hospitalisation_Details[[#This Row],[date]])</f>
        <v>37049</v>
      </c>
      <c r="K554" s="10">
        <f t="shared" si="8"/>
        <v>22</v>
      </c>
    </row>
    <row r="555" spans="1:11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 s="12">
        <v>4846.92</v>
      </c>
      <c r="G555" t="s">
        <v>11</v>
      </c>
      <c r="H555" t="s">
        <v>12</v>
      </c>
      <c r="I555" t="s">
        <v>356</v>
      </c>
      <c r="J555" s="11">
        <f>DATE(Hospitalisation_Details[[#This Row],[year]],MONTH("1-"&amp;Hospitalisation_Details[[#This Row],[month]]&amp;"-2000"),Hospitalisation_Details[[#This Row],[date]])</f>
        <v>35060</v>
      </c>
      <c r="K555" s="10">
        <f t="shared" si="8"/>
        <v>28</v>
      </c>
    </row>
    <row r="556" spans="1:11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 s="12">
        <v>4859.8900000000003</v>
      </c>
      <c r="G556" t="s">
        <v>11</v>
      </c>
      <c r="H556" t="s">
        <v>12</v>
      </c>
      <c r="I556" t="s">
        <v>42</v>
      </c>
      <c r="J556" s="11">
        <f>DATE(Hospitalisation_Details[[#This Row],[year]],MONTH("1-"&amp;Hospitalisation_Details[[#This Row],[month]]&amp;"-2000"),Hospitalisation_Details[[#This Row],[date]])</f>
        <v>32752</v>
      </c>
      <c r="K556" s="10">
        <f t="shared" si="8"/>
        <v>34</v>
      </c>
    </row>
    <row r="557" spans="1:11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 s="12">
        <v>4877.9799999999996</v>
      </c>
      <c r="G557" t="s">
        <v>11</v>
      </c>
      <c r="H557" t="s">
        <v>12</v>
      </c>
      <c r="I557" t="s">
        <v>23</v>
      </c>
      <c r="J557" s="11">
        <f>DATE(Hospitalisation_Details[[#This Row],[year]],MONTH("1-"&amp;Hospitalisation_Details[[#This Row],[month]]&amp;"-2000"),Hospitalisation_Details[[#This Row],[date]])</f>
        <v>35702</v>
      </c>
      <c r="K557" s="10">
        <f t="shared" si="8"/>
        <v>26</v>
      </c>
    </row>
    <row r="558" spans="1:11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 s="12">
        <v>4883.87</v>
      </c>
      <c r="G558" t="s">
        <v>11</v>
      </c>
      <c r="H558" t="s">
        <v>16</v>
      </c>
      <c r="I558" t="s">
        <v>42</v>
      </c>
      <c r="J558" s="11">
        <f>DATE(Hospitalisation_Details[[#This Row],[year]],MONTH("1-"&amp;Hospitalisation_Details[[#This Row],[month]]&amp;"-2000"),Hospitalisation_Details[[#This Row],[date]])</f>
        <v>31769</v>
      </c>
      <c r="K558" s="10">
        <f t="shared" si="8"/>
        <v>37</v>
      </c>
    </row>
    <row r="559" spans="1:11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 s="12">
        <v>4889.04</v>
      </c>
      <c r="G559" t="s">
        <v>11</v>
      </c>
      <c r="H559" t="s">
        <v>16</v>
      </c>
      <c r="I559" t="s">
        <v>13</v>
      </c>
      <c r="J559" s="11">
        <f>DATE(Hospitalisation_Details[[#This Row],[year]],MONTH("1-"&amp;Hospitalisation_Details[[#This Row],[month]]&amp;"-2000"),Hospitalisation_Details[[#This Row],[date]])</f>
        <v>31712</v>
      </c>
      <c r="K559" s="10">
        <f t="shared" si="8"/>
        <v>37</v>
      </c>
    </row>
    <row r="560" spans="1:11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 s="12">
        <v>4890</v>
      </c>
      <c r="G560" t="s">
        <v>12</v>
      </c>
      <c r="H560" t="s">
        <v>11</v>
      </c>
      <c r="I560" t="s">
        <v>13</v>
      </c>
      <c r="J560" s="11">
        <f>DATE(Hospitalisation_Details[[#This Row],[year]],MONTH("1-"&amp;Hospitalisation_Details[[#This Row],[month]]&amp;"-2000"),Hospitalisation_Details[[#This Row],[date]])</f>
        <v>32699</v>
      </c>
      <c r="K560" s="10">
        <f t="shared" si="8"/>
        <v>34</v>
      </c>
    </row>
    <row r="561" spans="1:11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 s="12">
        <v>4894.3900000000003</v>
      </c>
      <c r="G561" t="s">
        <v>11</v>
      </c>
      <c r="H561" t="s">
        <v>12</v>
      </c>
      <c r="I561" t="s">
        <v>13</v>
      </c>
      <c r="J561" s="11">
        <f>DATE(Hospitalisation_Details[[#This Row],[year]],MONTH("1-"&amp;Hospitalisation_Details[[#This Row],[month]]&amp;"-2000"),Hospitalisation_Details[[#This Row],[date]])</f>
        <v>33205</v>
      </c>
      <c r="K561" s="10">
        <f t="shared" si="8"/>
        <v>33</v>
      </c>
    </row>
    <row r="562" spans="1:11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 s="12">
        <v>4894.75</v>
      </c>
      <c r="G562" t="s">
        <v>12</v>
      </c>
      <c r="H562" t="s">
        <v>12</v>
      </c>
      <c r="I562" t="s">
        <v>23</v>
      </c>
      <c r="J562" s="11">
        <f>DATE(Hospitalisation_Details[[#This Row],[year]],MONTH("1-"&amp;Hospitalisation_Details[[#This Row],[month]]&amp;"-2000"),Hospitalisation_Details[[#This Row],[date]])</f>
        <v>32409</v>
      </c>
      <c r="K562" s="10">
        <f t="shared" si="8"/>
        <v>35</v>
      </c>
    </row>
    <row r="563" spans="1:11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 s="12">
        <v>4906.41</v>
      </c>
      <c r="G563" t="s">
        <v>11</v>
      </c>
      <c r="H563" t="s">
        <v>16</v>
      </c>
      <c r="I563" t="s">
        <v>23</v>
      </c>
      <c r="J563" s="11">
        <f>DATE(Hospitalisation_Details[[#This Row],[year]],MONTH("1-"&amp;Hospitalisation_Details[[#This Row],[month]]&amp;"-2000"),Hospitalisation_Details[[#This Row],[date]])</f>
        <v>34160</v>
      </c>
      <c r="K563" s="10">
        <f t="shared" si="8"/>
        <v>30</v>
      </c>
    </row>
    <row r="564" spans="1:11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 s="12">
        <v>4911.8900000000003</v>
      </c>
      <c r="G564" t="s">
        <v>11</v>
      </c>
      <c r="H564" t="s">
        <v>12</v>
      </c>
      <c r="I564" t="s">
        <v>13</v>
      </c>
      <c r="J564" s="11">
        <f>DATE(Hospitalisation_Details[[#This Row],[year]],MONTH("1-"&amp;Hospitalisation_Details[[#This Row],[month]]&amp;"-2000"),Hospitalisation_Details[[#This Row],[date]])</f>
        <v>29877</v>
      </c>
      <c r="K564" s="10">
        <f t="shared" si="8"/>
        <v>42</v>
      </c>
    </row>
    <row r="565" spans="1:11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 s="12">
        <v>4915.0600000000004</v>
      </c>
      <c r="G565" t="s">
        <v>11</v>
      </c>
      <c r="H565" t="s">
        <v>16</v>
      </c>
      <c r="I565" t="s">
        <v>356</v>
      </c>
      <c r="J565" s="11">
        <f>DATE(Hospitalisation_Details[[#This Row],[year]],MONTH("1-"&amp;Hospitalisation_Details[[#This Row],[month]]&amp;"-2000"),Hospitalisation_Details[[#This Row],[date]])</f>
        <v>37489</v>
      </c>
      <c r="K565" s="10">
        <f t="shared" si="8"/>
        <v>21</v>
      </c>
    </row>
    <row r="566" spans="1:11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 s="12">
        <v>4922.92</v>
      </c>
      <c r="G566" t="s">
        <v>11</v>
      </c>
      <c r="H566" t="s">
        <v>11</v>
      </c>
      <c r="I566" t="s">
        <v>23</v>
      </c>
      <c r="J566" s="11">
        <f>DATE(Hospitalisation_Details[[#This Row],[year]],MONTH("1-"&amp;Hospitalisation_Details[[#This Row],[month]]&amp;"-2000"),Hospitalisation_Details[[#This Row],[date]])</f>
        <v>34191</v>
      </c>
      <c r="K566" s="10">
        <f t="shared" si="8"/>
        <v>30</v>
      </c>
    </row>
    <row r="567" spans="1:11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 s="12">
        <v>4931.6499999999996</v>
      </c>
      <c r="G567" t="s">
        <v>11</v>
      </c>
      <c r="H567" t="s">
        <v>12</v>
      </c>
      <c r="I567" t="s">
        <v>42</v>
      </c>
      <c r="J567" s="11">
        <f>DATE(Hospitalisation_Details[[#This Row],[year]],MONTH("1-"&amp;Hospitalisation_Details[[#This Row],[month]]&amp;"-2000"),Hospitalisation_Details[[#This Row],[date]])</f>
        <v>33473</v>
      </c>
      <c r="K567" s="10">
        <f t="shared" si="8"/>
        <v>32</v>
      </c>
    </row>
    <row r="568" spans="1:11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 s="12">
        <v>4934.71</v>
      </c>
      <c r="G568" t="s">
        <v>11</v>
      </c>
      <c r="H568" t="s">
        <v>12</v>
      </c>
      <c r="I568" t="s">
        <v>42</v>
      </c>
      <c r="J568" s="11">
        <f>DATE(Hospitalisation_Details[[#This Row],[year]],MONTH("1-"&amp;Hospitalisation_Details[[#This Row],[month]]&amp;"-2000"),Hospitalisation_Details[[#This Row],[date]])</f>
        <v>33569</v>
      </c>
      <c r="K568" s="10">
        <f t="shared" si="8"/>
        <v>32</v>
      </c>
    </row>
    <row r="569" spans="1:11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 s="12">
        <v>4942.0600000000004</v>
      </c>
      <c r="G569" t="s">
        <v>11</v>
      </c>
      <c r="H569" t="s">
        <v>11</v>
      </c>
      <c r="I569" t="s">
        <v>13</v>
      </c>
      <c r="J569" s="11">
        <f>DATE(Hospitalisation_Details[[#This Row],[year]],MONTH("1-"&amp;Hospitalisation_Details[[#This Row],[month]]&amp;"-2000"),Hospitalisation_Details[[#This Row],[date]])</f>
        <v>27206</v>
      </c>
      <c r="K569" s="10">
        <f t="shared" si="8"/>
        <v>49</v>
      </c>
    </row>
    <row r="570" spans="1:11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 s="12">
        <v>4949.76</v>
      </c>
      <c r="G570" t="s">
        <v>11</v>
      </c>
      <c r="H570" t="s">
        <v>16</v>
      </c>
      <c r="I570" t="s">
        <v>13</v>
      </c>
      <c r="J570" s="11">
        <f>DATE(Hospitalisation_Details[[#This Row],[year]],MONTH("1-"&amp;Hospitalisation_Details[[#This Row],[month]]&amp;"-2000"),Hospitalisation_Details[[#This Row],[date]])</f>
        <v>33480</v>
      </c>
      <c r="K570" s="10">
        <f t="shared" si="8"/>
        <v>32</v>
      </c>
    </row>
    <row r="571" spans="1:11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 s="12">
        <v>4985.22</v>
      </c>
      <c r="G571" t="s">
        <v>11</v>
      </c>
      <c r="H571" t="s">
        <v>12</v>
      </c>
      <c r="I571" t="s">
        <v>13</v>
      </c>
      <c r="J571" s="11">
        <f>DATE(Hospitalisation_Details[[#This Row],[year]],MONTH("1-"&amp;Hospitalisation_Details[[#This Row],[month]]&amp;"-2000"),Hospitalisation_Details[[#This Row],[date]])</f>
        <v>26975</v>
      </c>
      <c r="K571" s="10">
        <f t="shared" si="8"/>
        <v>50</v>
      </c>
    </row>
    <row r="572" spans="1:11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 s="12">
        <v>4992.38</v>
      </c>
      <c r="G572" t="s">
        <v>11</v>
      </c>
      <c r="H572" t="s">
        <v>12</v>
      </c>
      <c r="I572" t="s">
        <v>247</v>
      </c>
      <c r="J572" s="11">
        <f>DATE(Hospitalisation_Details[[#This Row],[year]],MONTH("1-"&amp;Hospitalisation_Details[[#This Row],[month]]&amp;"-2000"),Hospitalisation_Details[[#This Row],[date]])</f>
        <v>32318</v>
      </c>
      <c r="K572" s="10">
        <f t="shared" si="8"/>
        <v>35</v>
      </c>
    </row>
    <row r="573" spans="1:11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 s="12">
        <v>4999.04</v>
      </c>
      <c r="G573" t="s">
        <v>11</v>
      </c>
      <c r="H573" t="s">
        <v>11</v>
      </c>
      <c r="I573" t="s">
        <v>42</v>
      </c>
      <c r="J573" s="11">
        <f>DATE(Hospitalisation_Details[[#This Row],[year]],MONTH("1-"&amp;Hospitalisation_Details[[#This Row],[month]]&amp;"-2000"),Hospitalisation_Details[[#This Row],[date]])</f>
        <v>37169</v>
      </c>
      <c r="K573" s="10">
        <f t="shared" si="8"/>
        <v>22</v>
      </c>
    </row>
    <row r="574" spans="1:11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 s="12">
        <v>5002.78</v>
      </c>
      <c r="G574" t="s">
        <v>11</v>
      </c>
      <c r="H574" t="s">
        <v>11</v>
      </c>
      <c r="I574" t="s">
        <v>13</v>
      </c>
      <c r="J574" s="11">
        <f>DATE(Hospitalisation_Details[[#This Row],[year]],MONTH("1-"&amp;Hospitalisation_Details[[#This Row],[month]]&amp;"-2000"),Hospitalisation_Details[[#This Row],[date]])</f>
        <v>32390</v>
      </c>
      <c r="K574" s="10">
        <f t="shared" si="8"/>
        <v>35</v>
      </c>
    </row>
    <row r="575" spans="1:11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 s="12">
        <v>5003.7700000000004</v>
      </c>
      <c r="G575" t="s">
        <v>11</v>
      </c>
      <c r="H575" t="s">
        <v>12</v>
      </c>
      <c r="I575" t="s">
        <v>13</v>
      </c>
      <c r="J575" s="11">
        <f>DATE(Hospitalisation_Details[[#This Row],[year]],MONTH("1-"&amp;Hospitalisation_Details[[#This Row],[month]]&amp;"-2000"),Hospitalisation_Details[[#This Row],[date]])</f>
        <v>28285</v>
      </c>
      <c r="K575" s="10">
        <f t="shared" si="8"/>
        <v>46</v>
      </c>
    </row>
    <row r="576" spans="1:11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 s="12">
        <v>5003.8500000000004</v>
      </c>
      <c r="G576" t="s">
        <v>11</v>
      </c>
      <c r="H576" t="s">
        <v>12</v>
      </c>
      <c r="I576" t="s">
        <v>42</v>
      </c>
      <c r="J576" s="11">
        <f>DATE(Hospitalisation_Details[[#This Row],[year]],MONTH("1-"&amp;Hospitalisation_Details[[#This Row],[month]]&amp;"-2000"),Hospitalisation_Details[[#This Row],[date]])</f>
        <v>32332</v>
      </c>
      <c r="K576" s="10">
        <f t="shared" si="8"/>
        <v>35</v>
      </c>
    </row>
    <row r="577" spans="1:11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 s="12">
        <v>5012.47</v>
      </c>
      <c r="G577" t="s">
        <v>11</v>
      </c>
      <c r="H577" t="s">
        <v>12</v>
      </c>
      <c r="I577" t="s">
        <v>42</v>
      </c>
      <c r="J577" s="11">
        <f>DATE(Hospitalisation_Details[[#This Row],[year]],MONTH("1-"&amp;Hospitalisation_Details[[#This Row],[month]]&amp;"-2000"),Hospitalisation_Details[[#This Row],[date]])</f>
        <v>32456</v>
      </c>
      <c r="K577" s="10">
        <f t="shared" si="8"/>
        <v>35</v>
      </c>
    </row>
    <row r="578" spans="1:11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 s="12">
        <v>5028.1499999999996</v>
      </c>
      <c r="G578" t="s">
        <v>16</v>
      </c>
      <c r="H578" t="s">
        <v>11</v>
      </c>
      <c r="I578" t="s">
        <v>23</v>
      </c>
      <c r="J578" s="11">
        <f>DATE(Hospitalisation_Details[[#This Row],[year]],MONTH("1-"&amp;Hospitalisation_Details[[#This Row],[month]]&amp;"-2000"),Hospitalisation_Details[[#This Row],[date]])</f>
        <v>31409</v>
      </c>
      <c r="K578" s="10">
        <f t="shared" si="8"/>
        <v>38</v>
      </c>
    </row>
    <row r="579" spans="1:11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 s="12">
        <v>5031.2700000000004</v>
      </c>
      <c r="G579" t="s">
        <v>12</v>
      </c>
      <c r="H579" t="s">
        <v>16</v>
      </c>
      <c r="I579" t="s">
        <v>168</v>
      </c>
      <c r="J579" s="11">
        <f>DATE(Hospitalisation_Details[[#This Row],[year]],MONTH("1-"&amp;Hospitalisation_Details[[#This Row],[month]]&amp;"-2000"),Hospitalisation_Details[[#This Row],[date]])</f>
        <v>33491</v>
      </c>
      <c r="K579" s="10">
        <f t="shared" ref="K579:K642" si="9">YEAR(DATE(2023,6,8))-YEAR(J579)-IF(DATE(2023,6,8)&lt;DATE(2023,6,8)&lt;DATE(2023,MONTH(J579),DAY(J579)),1,0)</f>
        <v>32</v>
      </c>
    </row>
    <row r="580" spans="1:11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 s="12">
        <v>5034.1000000000004</v>
      </c>
      <c r="G580" t="s">
        <v>11</v>
      </c>
      <c r="H580" t="s">
        <v>11</v>
      </c>
      <c r="I580" t="s">
        <v>13</v>
      </c>
      <c r="J580" s="11">
        <f>DATE(Hospitalisation_Details[[#This Row],[year]],MONTH("1-"&amp;Hospitalisation_Details[[#This Row],[month]]&amp;"-2000"),Hospitalisation_Details[[#This Row],[date]])</f>
        <v>31592</v>
      </c>
      <c r="K580" s="10">
        <f t="shared" si="9"/>
        <v>37</v>
      </c>
    </row>
    <row r="581" spans="1:11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 s="12">
        <v>5038.57</v>
      </c>
      <c r="G581" t="s">
        <v>11</v>
      </c>
      <c r="H581" t="s">
        <v>11</v>
      </c>
      <c r="I581" t="s">
        <v>200</v>
      </c>
      <c r="J581" s="11">
        <f>DATE(Hospitalisation_Details[[#This Row],[year]],MONTH("1-"&amp;Hospitalisation_Details[[#This Row],[month]]&amp;"-2000"),Hospitalisation_Details[[#This Row],[date]])</f>
        <v>35768</v>
      </c>
      <c r="K581" s="10">
        <f t="shared" si="9"/>
        <v>26</v>
      </c>
    </row>
    <row r="582" spans="1:11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 s="12">
        <v>5043.13</v>
      </c>
      <c r="G582" t="s">
        <v>11</v>
      </c>
      <c r="H582" t="s">
        <v>12</v>
      </c>
      <c r="I582" t="s">
        <v>42</v>
      </c>
      <c r="J582" s="11">
        <f>DATE(Hospitalisation_Details[[#This Row],[year]],MONTH("1-"&amp;Hospitalisation_Details[[#This Row],[month]]&amp;"-2000"),Hospitalisation_Details[[#This Row],[date]])</f>
        <v>37180</v>
      </c>
      <c r="K582" s="10">
        <f t="shared" si="9"/>
        <v>22</v>
      </c>
    </row>
    <row r="583" spans="1:11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 s="12">
        <v>5045.1499999999996</v>
      </c>
      <c r="G583" t="s">
        <v>11</v>
      </c>
      <c r="H583" t="s">
        <v>11</v>
      </c>
      <c r="I583" t="s">
        <v>23</v>
      </c>
      <c r="J583" s="11">
        <f>DATE(Hospitalisation_Details[[#This Row],[year]],MONTH("1-"&amp;Hospitalisation_Details[[#This Row],[month]]&amp;"-2000"),Hospitalisation_Details[[#This Row],[date]])</f>
        <v>35640</v>
      </c>
      <c r="K583" s="10">
        <f t="shared" si="9"/>
        <v>26</v>
      </c>
    </row>
    <row r="584" spans="1:11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 s="12">
        <v>5054.05</v>
      </c>
      <c r="G584" t="s">
        <v>11</v>
      </c>
      <c r="H584" t="s">
        <v>11</v>
      </c>
      <c r="I584" t="s">
        <v>13</v>
      </c>
      <c r="J584" s="11">
        <f>DATE(Hospitalisation_Details[[#This Row],[year]],MONTH("1-"&amp;Hospitalisation_Details[[#This Row],[month]]&amp;"-2000"),Hospitalisation_Details[[#This Row],[date]])</f>
        <v>29471</v>
      </c>
      <c r="K584" s="10">
        <f t="shared" si="9"/>
        <v>43</v>
      </c>
    </row>
    <row r="585" spans="1:11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 s="12">
        <v>5059.5600000000004</v>
      </c>
      <c r="G585" t="s">
        <v>11</v>
      </c>
      <c r="H585" t="s">
        <v>16</v>
      </c>
      <c r="I585" t="s">
        <v>300</v>
      </c>
      <c r="J585" s="11">
        <f>DATE(Hospitalisation_Details[[#This Row],[year]],MONTH("1-"&amp;Hospitalisation_Details[[#This Row],[month]]&amp;"-2000"),Hospitalisation_Details[[#This Row],[date]])</f>
        <v>34131</v>
      </c>
      <c r="K585" s="10">
        <f t="shared" si="9"/>
        <v>30</v>
      </c>
    </row>
    <row r="586" spans="1:11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 s="12">
        <v>5077.1899999999996</v>
      </c>
      <c r="G586" t="s">
        <v>11</v>
      </c>
      <c r="H586" t="s">
        <v>12</v>
      </c>
      <c r="I586" t="s">
        <v>23</v>
      </c>
      <c r="J586" s="11">
        <f>DATE(Hospitalisation_Details[[#This Row],[year]],MONTH("1-"&amp;Hospitalisation_Details[[#This Row],[month]]&amp;"-2000"),Hospitalisation_Details[[#This Row],[date]])</f>
        <v>28816</v>
      </c>
      <c r="K586" s="10">
        <f t="shared" si="9"/>
        <v>45</v>
      </c>
    </row>
    <row r="587" spans="1:11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 s="12">
        <v>5080.1000000000004</v>
      </c>
      <c r="G587" t="s">
        <v>12</v>
      </c>
      <c r="H587" t="s">
        <v>11</v>
      </c>
      <c r="I587" t="s">
        <v>42</v>
      </c>
      <c r="J587" s="11">
        <f>DATE(Hospitalisation_Details[[#This Row],[year]],MONTH("1-"&amp;Hospitalisation_Details[[#This Row],[month]]&amp;"-2000"),Hospitalisation_Details[[#This Row],[date]])</f>
        <v>35625</v>
      </c>
      <c r="K587" s="10">
        <f t="shared" si="9"/>
        <v>26</v>
      </c>
    </row>
    <row r="588" spans="1:11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 s="12">
        <v>5087.92</v>
      </c>
      <c r="G588" t="s">
        <v>11</v>
      </c>
      <c r="H588" t="s">
        <v>11</v>
      </c>
      <c r="I588" t="s">
        <v>535</v>
      </c>
      <c r="J588" s="11">
        <f>DATE(Hospitalisation_Details[[#This Row],[year]],MONTH("1-"&amp;Hospitalisation_Details[[#This Row],[month]]&amp;"-2000"),Hospitalisation_Details[[#This Row],[date]])</f>
        <v>36330</v>
      </c>
      <c r="K588" s="10">
        <f t="shared" si="9"/>
        <v>24</v>
      </c>
    </row>
    <row r="589" spans="1:11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 s="12">
        <v>5116.5</v>
      </c>
      <c r="G589" t="s">
        <v>11</v>
      </c>
      <c r="H589" t="s">
        <v>11</v>
      </c>
      <c r="I589" t="s">
        <v>23</v>
      </c>
      <c r="J589" s="11">
        <f>DATE(Hospitalisation_Details[[#This Row],[year]],MONTH("1-"&amp;Hospitalisation_Details[[#This Row],[month]]&amp;"-2000"),Hospitalisation_Details[[#This Row],[date]])</f>
        <v>32099</v>
      </c>
      <c r="K589" s="10">
        <f t="shared" si="9"/>
        <v>36</v>
      </c>
    </row>
    <row r="590" spans="1:11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 s="12">
        <v>5124.1899999999996</v>
      </c>
      <c r="G590" t="s">
        <v>11</v>
      </c>
      <c r="H590" t="s">
        <v>12</v>
      </c>
      <c r="I590" t="s">
        <v>13</v>
      </c>
      <c r="J590" s="11">
        <f>DATE(Hospitalisation_Details[[#This Row],[year]],MONTH("1-"&amp;Hospitalisation_Details[[#This Row],[month]]&amp;"-2000"),Hospitalisation_Details[[#This Row],[date]])</f>
        <v>32448</v>
      </c>
      <c r="K590" s="10">
        <f t="shared" si="9"/>
        <v>35</v>
      </c>
    </row>
    <row r="591" spans="1:11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 s="12">
        <v>5125.22</v>
      </c>
      <c r="G591" t="s">
        <v>16</v>
      </c>
      <c r="H591" t="s">
        <v>11</v>
      </c>
      <c r="I591" t="s">
        <v>23</v>
      </c>
      <c r="J591" s="11">
        <f>DATE(Hospitalisation_Details[[#This Row],[year]],MONTH("1-"&amp;Hospitalisation_Details[[#This Row],[month]]&amp;"-2000"),Hospitalisation_Details[[#This Row],[date]])</f>
        <v>32033</v>
      </c>
      <c r="K591" s="10">
        <f t="shared" si="9"/>
        <v>36</v>
      </c>
    </row>
    <row r="592" spans="1:11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 s="12">
        <v>5136.75</v>
      </c>
      <c r="G592" t="s">
        <v>11</v>
      </c>
      <c r="H592" t="s">
        <v>16</v>
      </c>
      <c r="I592" t="s">
        <v>13</v>
      </c>
      <c r="J592" s="11">
        <f>DATE(Hospitalisation_Details[[#This Row],[year]],MONTH("1-"&amp;Hospitalisation_Details[[#This Row],[month]]&amp;"-2000"),Hospitalisation_Details[[#This Row],[date]])</f>
        <v>32401</v>
      </c>
      <c r="K592" s="10">
        <f t="shared" si="9"/>
        <v>35</v>
      </c>
    </row>
    <row r="593" spans="1:11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 s="12">
        <v>5138.26</v>
      </c>
      <c r="G593" t="s">
        <v>11</v>
      </c>
      <c r="H593" t="s">
        <v>11</v>
      </c>
      <c r="I593" t="s">
        <v>13</v>
      </c>
      <c r="J593" s="11">
        <f>DATE(Hospitalisation_Details[[#This Row],[year]],MONTH("1-"&amp;Hospitalisation_Details[[#This Row],[month]]&amp;"-2000"),Hospitalisation_Details[[#This Row],[date]])</f>
        <v>34313</v>
      </c>
      <c r="K593" s="10">
        <f t="shared" si="9"/>
        <v>30</v>
      </c>
    </row>
    <row r="594" spans="1:11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 s="12">
        <v>5144.18</v>
      </c>
      <c r="G594" t="s">
        <v>11</v>
      </c>
      <c r="H594" t="s">
        <v>16</v>
      </c>
      <c r="I594" t="s">
        <v>13</v>
      </c>
      <c r="J594" s="11">
        <f>DATE(Hospitalisation_Details[[#This Row],[year]],MONTH("1-"&amp;Hospitalisation_Details[[#This Row],[month]]&amp;"-2000"),Hospitalisation_Details[[#This Row],[date]])</f>
        <v>30916</v>
      </c>
      <c r="K594" s="10">
        <f t="shared" si="9"/>
        <v>39</v>
      </c>
    </row>
    <row r="595" spans="1:11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 s="12">
        <v>5148.55</v>
      </c>
      <c r="G595" t="s">
        <v>11</v>
      </c>
      <c r="H595" t="s">
        <v>11</v>
      </c>
      <c r="I595" t="s">
        <v>247</v>
      </c>
      <c r="J595" s="11">
        <f>DATE(Hospitalisation_Details[[#This Row],[year]],MONTH("1-"&amp;Hospitalisation_Details[[#This Row],[month]]&amp;"-2000"),Hospitalisation_Details[[#This Row],[date]])</f>
        <v>33107</v>
      </c>
      <c r="K595" s="10">
        <f t="shared" si="9"/>
        <v>33</v>
      </c>
    </row>
    <row r="596" spans="1:11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 s="12">
        <v>5152.13</v>
      </c>
      <c r="G596" t="s">
        <v>11</v>
      </c>
      <c r="H596" t="s">
        <v>11</v>
      </c>
      <c r="I596" t="s">
        <v>42</v>
      </c>
      <c r="J596" s="11">
        <f>DATE(Hospitalisation_Details[[#This Row],[year]],MONTH("1-"&amp;Hospitalisation_Details[[#This Row],[month]]&amp;"-2000"),Hospitalisation_Details[[#This Row],[date]])</f>
        <v>33155</v>
      </c>
      <c r="K596" s="10">
        <f t="shared" si="9"/>
        <v>33</v>
      </c>
    </row>
    <row r="597" spans="1:11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 s="12">
        <v>5166.96</v>
      </c>
      <c r="G597" t="s">
        <v>11</v>
      </c>
      <c r="H597" t="s">
        <v>11</v>
      </c>
      <c r="I597" t="s">
        <v>23</v>
      </c>
      <c r="J597" s="11">
        <f>DATE(Hospitalisation_Details[[#This Row],[year]],MONTH("1-"&amp;Hospitalisation_Details[[#This Row],[month]]&amp;"-2000"),Hospitalisation_Details[[#This Row],[date]])</f>
        <v>33479</v>
      </c>
      <c r="K597" s="10">
        <f t="shared" si="9"/>
        <v>32</v>
      </c>
    </row>
    <row r="598" spans="1:11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 s="12">
        <v>5177.12</v>
      </c>
      <c r="G598" t="s">
        <v>11</v>
      </c>
      <c r="H598" t="s">
        <v>16</v>
      </c>
      <c r="I598" t="s">
        <v>13</v>
      </c>
      <c r="J598" s="11">
        <f>DATE(Hospitalisation_Details[[#This Row],[year]],MONTH("1-"&amp;Hospitalisation_Details[[#This Row],[month]]&amp;"-2000"),Hospitalisation_Details[[#This Row],[date]])</f>
        <v>30971</v>
      </c>
      <c r="K598" s="10">
        <f t="shared" si="9"/>
        <v>39</v>
      </c>
    </row>
    <row r="599" spans="1:11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 s="12">
        <v>5195.58</v>
      </c>
      <c r="G599" t="s">
        <v>11</v>
      </c>
      <c r="H599" t="s">
        <v>11</v>
      </c>
      <c r="I599" t="s">
        <v>13</v>
      </c>
      <c r="J599" s="11">
        <f>DATE(Hospitalisation_Details[[#This Row],[year]],MONTH("1-"&amp;Hospitalisation_Details[[#This Row],[month]]&amp;"-2000"),Hospitalisation_Details[[#This Row],[date]])</f>
        <v>29110</v>
      </c>
      <c r="K599" s="10">
        <f t="shared" si="9"/>
        <v>44</v>
      </c>
    </row>
    <row r="600" spans="1:11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 s="12">
        <v>5198.6899999999996</v>
      </c>
      <c r="G600" t="s">
        <v>11</v>
      </c>
      <c r="H600" t="s">
        <v>11</v>
      </c>
      <c r="I600" t="s">
        <v>632</v>
      </c>
      <c r="J600" s="11">
        <f>DATE(Hospitalisation_Details[[#This Row],[year]],MONTH("1-"&amp;Hospitalisation_Details[[#This Row],[month]]&amp;"-2000"),Hospitalisation_Details[[#This Row],[date]])</f>
        <v>38144</v>
      </c>
      <c r="K600" s="10">
        <f t="shared" si="9"/>
        <v>19</v>
      </c>
    </row>
    <row r="601" spans="1:11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 s="12">
        <v>5207.97</v>
      </c>
      <c r="G601" t="s">
        <v>11</v>
      </c>
      <c r="H601" t="s">
        <v>11</v>
      </c>
      <c r="I601" t="s">
        <v>23</v>
      </c>
      <c r="J601" s="11">
        <f>DATE(Hospitalisation_Details[[#This Row],[year]],MONTH("1-"&amp;Hospitalisation_Details[[#This Row],[month]]&amp;"-2000"),Hospitalisation_Details[[#This Row],[date]])</f>
        <v>30613</v>
      </c>
      <c r="K601" s="10">
        <f t="shared" si="9"/>
        <v>40</v>
      </c>
    </row>
    <row r="602" spans="1:11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 s="12">
        <v>5209.58</v>
      </c>
      <c r="G602" t="s">
        <v>12</v>
      </c>
      <c r="H602" t="s">
        <v>12</v>
      </c>
      <c r="I602" t="s">
        <v>356</v>
      </c>
      <c r="J602" s="11">
        <f>DATE(Hospitalisation_Details[[#This Row],[year]],MONTH("1-"&amp;Hospitalisation_Details[[#This Row],[month]]&amp;"-2000"),Hospitalisation_Details[[#This Row],[date]])</f>
        <v>34137</v>
      </c>
      <c r="K602" s="10">
        <f t="shared" si="9"/>
        <v>30</v>
      </c>
    </row>
    <row r="603" spans="1:11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 s="12">
        <v>5213.22</v>
      </c>
      <c r="G603" t="s">
        <v>11</v>
      </c>
      <c r="H603" t="s">
        <v>16</v>
      </c>
      <c r="I603" t="s">
        <v>23</v>
      </c>
      <c r="J603" s="11">
        <f>DATE(Hospitalisation_Details[[#This Row],[year]],MONTH("1-"&amp;Hospitalisation_Details[[#This Row],[month]]&amp;"-2000"),Hospitalisation_Details[[#This Row],[date]])</f>
        <v>36495</v>
      </c>
      <c r="K603" s="10">
        <f t="shared" si="9"/>
        <v>24</v>
      </c>
    </row>
    <row r="604" spans="1:11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 s="12">
        <v>5216.4799999999996</v>
      </c>
      <c r="G604" t="s">
        <v>11</v>
      </c>
      <c r="H604" t="s">
        <v>11</v>
      </c>
      <c r="I604" t="s">
        <v>200</v>
      </c>
      <c r="J604" s="11">
        <f>DATE(Hospitalisation_Details[[#This Row],[year]],MONTH("1-"&amp;Hospitalisation_Details[[#This Row],[month]]&amp;"-2000"),Hospitalisation_Details[[#This Row],[date]])</f>
        <v>34856</v>
      </c>
      <c r="K604" s="10">
        <f t="shared" si="9"/>
        <v>28</v>
      </c>
    </row>
    <row r="605" spans="1:11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 s="12">
        <v>5227.99</v>
      </c>
      <c r="G605" t="s">
        <v>11</v>
      </c>
      <c r="H605" t="s">
        <v>16</v>
      </c>
      <c r="I605" t="s">
        <v>247</v>
      </c>
      <c r="J605" s="11">
        <f>DATE(Hospitalisation_Details[[#This Row],[year]],MONTH("1-"&amp;Hospitalisation_Details[[#This Row],[month]]&amp;"-2000"),Hospitalisation_Details[[#This Row],[date]])</f>
        <v>31957</v>
      </c>
      <c r="K605" s="10">
        <f t="shared" si="9"/>
        <v>36</v>
      </c>
    </row>
    <row r="606" spans="1:11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 s="12">
        <v>5240.7700000000004</v>
      </c>
      <c r="G606" t="s">
        <v>11</v>
      </c>
      <c r="H606" t="s">
        <v>11</v>
      </c>
      <c r="I606" t="s">
        <v>42</v>
      </c>
      <c r="J606" s="11">
        <f>DATE(Hospitalisation_Details[[#This Row],[year]],MONTH("1-"&amp;Hospitalisation_Details[[#This Row],[month]]&amp;"-2000"),Hospitalisation_Details[[#This Row],[date]])</f>
        <v>32137</v>
      </c>
      <c r="K606" s="10">
        <f t="shared" si="9"/>
        <v>36</v>
      </c>
    </row>
    <row r="607" spans="1:11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 s="12">
        <v>5245.23</v>
      </c>
      <c r="G607" t="s">
        <v>11</v>
      </c>
      <c r="H607" t="s">
        <v>11</v>
      </c>
      <c r="I607" t="s">
        <v>13</v>
      </c>
      <c r="J607" s="11">
        <f>DATE(Hospitalisation_Details[[#This Row],[year]],MONTH("1-"&amp;Hospitalisation_Details[[#This Row],[month]]&amp;"-2000"),Hospitalisation_Details[[#This Row],[date]])</f>
        <v>31963</v>
      </c>
      <c r="K607" s="10">
        <f t="shared" si="9"/>
        <v>36</v>
      </c>
    </row>
    <row r="608" spans="1:11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 s="12">
        <v>5246.05</v>
      </c>
      <c r="G608" t="s">
        <v>11</v>
      </c>
      <c r="H608" t="s">
        <v>12</v>
      </c>
      <c r="I608" t="s">
        <v>42</v>
      </c>
      <c r="J608" s="11">
        <f>DATE(Hospitalisation_Details[[#This Row],[year]],MONTH("1-"&amp;Hospitalisation_Details[[#This Row],[month]]&amp;"-2000"),Hospitalisation_Details[[#This Row],[date]])</f>
        <v>32029</v>
      </c>
      <c r="K608" s="10">
        <f t="shared" si="9"/>
        <v>36</v>
      </c>
    </row>
    <row r="609" spans="1:11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 s="12">
        <v>5253.52</v>
      </c>
      <c r="G609" t="s">
        <v>12</v>
      </c>
      <c r="H609" t="s">
        <v>12</v>
      </c>
      <c r="I609" t="s">
        <v>42</v>
      </c>
      <c r="J609" s="11">
        <f>DATE(Hospitalisation_Details[[#This Row],[year]],MONTH("1-"&amp;Hospitalisation_Details[[#This Row],[month]]&amp;"-2000"),Hospitalisation_Details[[#This Row],[date]])</f>
        <v>33060</v>
      </c>
      <c r="K609" s="10">
        <f t="shared" si="9"/>
        <v>33</v>
      </c>
    </row>
    <row r="610" spans="1:11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 s="12">
        <v>5257.51</v>
      </c>
      <c r="G610" t="s">
        <v>11</v>
      </c>
      <c r="H610" t="s">
        <v>11</v>
      </c>
      <c r="I610" t="s">
        <v>23</v>
      </c>
      <c r="J610" s="11">
        <f>DATE(Hospitalisation_Details[[#This Row],[year]],MONTH("1-"&amp;Hospitalisation_Details[[#This Row],[month]]&amp;"-2000"),Hospitalisation_Details[[#This Row],[date]])</f>
        <v>32837</v>
      </c>
      <c r="K610" s="10">
        <f t="shared" si="9"/>
        <v>34</v>
      </c>
    </row>
    <row r="611" spans="1:11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 s="12">
        <v>5261.47</v>
      </c>
      <c r="G611" t="s">
        <v>11</v>
      </c>
      <c r="H611" t="s">
        <v>11</v>
      </c>
      <c r="I611" t="s">
        <v>23</v>
      </c>
      <c r="J611" s="11">
        <f>DATE(Hospitalisation_Details[[#This Row],[year]],MONTH("1-"&amp;Hospitalisation_Details[[#This Row],[month]]&amp;"-2000"),Hospitalisation_Details[[#This Row],[date]])</f>
        <v>32708</v>
      </c>
      <c r="K611" s="10">
        <f t="shared" si="9"/>
        <v>34</v>
      </c>
    </row>
    <row r="612" spans="1:11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 s="12">
        <v>5266.37</v>
      </c>
      <c r="G612" t="s">
        <v>11</v>
      </c>
      <c r="H612" t="s">
        <v>11</v>
      </c>
      <c r="I612" t="s">
        <v>23</v>
      </c>
      <c r="J612" s="11">
        <f>DATE(Hospitalisation_Details[[#This Row],[year]],MONTH("1-"&amp;Hospitalisation_Details[[#This Row],[month]]&amp;"-2000"),Hospitalisation_Details[[#This Row],[date]])</f>
        <v>31710</v>
      </c>
      <c r="K612" s="10">
        <f t="shared" si="9"/>
        <v>37</v>
      </c>
    </row>
    <row r="613" spans="1:11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 s="12">
        <v>5267.82</v>
      </c>
      <c r="G613" t="s">
        <v>11</v>
      </c>
      <c r="H613" t="s">
        <v>11</v>
      </c>
      <c r="I613" t="s">
        <v>23</v>
      </c>
      <c r="J613" s="11">
        <f>DATE(Hospitalisation_Details[[#This Row],[year]],MONTH("1-"&amp;Hospitalisation_Details[[#This Row],[month]]&amp;"-2000"),Hospitalisation_Details[[#This Row],[date]])</f>
        <v>31675</v>
      </c>
      <c r="K613" s="10">
        <f t="shared" si="9"/>
        <v>37</v>
      </c>
    </row>
    <row r="614" spans="1:11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 s="12">
        <v>5272.18</v>
      </c>
      <c r="G614" t="s">
        <v>11</v>
      </c>
      <c r="H614" t="s">
        <v>12</v>
      </c>
      <c r="I614" t="s">
        <v>23</v>
      </c>
      <c r="J614" s="11">
        <f>DATE(Hospitalisation_Details[[#This Row],[year]],MONTH("1-"&amp;Hospitalisation_Details[[#This Row],[month]]&amp;"-2000"),Hospitalisation_Details[[#This Row],[date]])</f>
        <v>31705</v>
      </c>
      <c r="K614" s="10">
        <f t="shared" si="9"/>
        <v>37</v>
      </c>
    </row>
    <row r="615" spans="1:11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 s="12">
        <v>5275.86</v>
      </c>
      <c r="G615" t="s">
        <v>11</v>
      </c>
      <c r="H615" t="s">
        <v>11</v>
      </c>
      <c r="I615" t="s">
        <v>13</v>
      </c>
      <c r="J615" s="11">
        <f>DATE(Hospitalisation_Details[[#This Row],[year]],MONTH("1-"&amp;Hospitalisation_Details[[#This Row],[month]]&amp;"-2000"),Hospitalisation_Details[[#This Row],[date]])</f>
        <v>32021</v>
      </c>
      <c r="K615" s="10">
        <f t="shared" si="9"/>
        <v>36</v>
      </c>
    </row>
    <row r="616" spans="1:11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 s="12">
        <v>5291.71</v>
      </c>
      <c r="G616" t="s">
        <v>11</v>
      </c>
      <c r="H616" t="s">
        <v>11</v>
      </c>
      <c r="I616" t="s">
        <v>23</v>
      </c>
      <c r="J616" s="11">
        <f>DATE(Hospitalisation_Details[[#This Row],[year]],MONTH("1-"&amp;Hospitalisation_Details[[#This Row],[month]]&amp;"-2000"),Hospitalisation_Details[[#This Row],[date]])</f>
        <v>27345</v>
      </c>
      <c r="K616" s="10">
        <f t="shared" si="9"/>
        <v>49</v>
      </c>
    </row>
    <row r="617" spans="1:11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 s="12">
        <v>5293.67</v>
      </c>
      <c r="G617" t="s">
        <v>11</v>
      </c>
      <c r="H617" t="s">
        <v>11</v>
      </c>
      <c r="I617" t="s">
        <v>632</v>
      </c>
      <c r="J617" s="11">
        <f>DATE(Hospitalisation_Details[[#This Row],[year]],MONTH("1-"&amp;Hospitalisation_Details[[#This Row],[month]]&amp;"-2000"),Hospitalisation_Details[[#This Row],[date]])</f>
        <v>38221</v>
      </c>
      <c r="K617" s="10">
        <f t="shared" si="9"/>
        <v>19</v>
      </c>
    </row>
    <row r="618" spans="1:11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 s="12">
        <v>5306.7</v>
      </c>
      <c r="G618" t="s">
        <v>11</v>
      </c>
      <c r="H618" t="s">
        <v>12</v>
      </c>
      <c r="I618" t="s">
        <v>23</v>
      </c>
      <c r="J618" s="11">
        <f>DATE(Hospitalisation_Details[[#This Row],[year]],MONTH("1-"&amp;Hospitalisation_Details[[#This Row],[month]]&amp;"-2000"),Hospitalisation_Details[[#This Row],[date]])</f>
        <v>36778</v>
      </c>
      <c r="K618" s="10">
        <f t="shared" si="9"/>
        <v>23</v>
      </c>
    </row>
    <row r="619" spans="1:11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 s="12">
        <v>5312.17</v>
      </c>
      <c r="G619" t="s">
        <v>11</v>
      </c>
      <c r="H619" t="s">
        <v>11</v>
      </c>
      <c r="I619" t="s">
        <v>23</v>
      </c>
      <c r="J619" s="11">
        <f>DATE(Hospitalisation_Details[[#This Row],[year]],MONTH("1-"&amp;Hospitalisation_Details[[#This Row],[month]]&amp;"-2000"),Hospitalisation_Details[[#This Row],[date]])</f>
        <v>34651</v>
      </c>
      <c r="K619" s="10">
        <f t="shared" si="9"/>
        <v>29</v>
      </c>
    </row>
    <row r="620" spans="1:11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 s="12">
        <v>5322.24</v>
      </c>
      <c r="G620" t="s">
        <v>11</v>
      </c>
      <c r="H620" t="s">
        <v>16</v>
      </c>
      <c r="I620" t="s">
        <v>23</v>
      </c>
      <c r="J620" s="11">
        <f>DATE(Hospitalisation_Details[[#This Row],[year]],MONTH("1-"&amp;Hospitalisation_Details[[#This Row],[month]]&amp;"-2000"),Hospitalisation_Details[[#This Row],[date]])</f>
        <v>27274</v>
      </c>
      <c r="K620" s="10">
        <f t="shared" si="9"/>
        <v>49</v>
      </c>
    </row>
    <row r="621" spans="1:11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 s="12">
        <v>5325.65</v>
      </c>
      <c r="G621" t="s">
        <v>11</v>
      </c>
      <c r="H621" t="s">
        <v>16</v>
      </c>
      <c r="I621" t="s">
        <v>42</v>
      </c>
      <c r="J621" s="11">
        <f>DATE(Hospitalisation_Details[[#This Row],[year]],MONTH("1-"&amp;Hospitalisation_Details[[#This Row],[month]]&amp;"-2000"),Hospitalisation_Details[[#This Row],[date]])</f>
        <v>33773</v>
      </c>
      <c r="K621" s="10">
        <f t="shared" si="9"/>
        <v>31</v>
      </c>
    </row>
    <row r="622" spans="1:11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 s="12">
        <v>5327.4</v>
      </c>
      <c r="G622" t="s">
        <v>11</v>
      </c>
      <c r="H622" t="s">
        <v>16</v>
      </c>
      <c r="I622" t="s">
        <v>23</v>
      </c>
      <c r="J622" s="11">
        <f>DATE(Hospitalisation_Details[[#This Row],[year]],MONTH("1-"&amp;Hospitalisation_Details[[#This Row],[month]]&amp;"-2000"),Hospitalisation_Details[[#This Row],[date]])</f>
        <v>33478</v>
      </c>
      <c r="K622" s="10">
        <f t="shared" si="9"/>
        <v>32</v>
      </c>
    </row>
    <row r="623" spans="1:11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 s="12">
        <v>5344.81</v>
      </c>
      <c r="G623" t="s">
        <v>11</v>
      </c>
      <c r="H623" t="s">
        <v>12</v>
      </c>
      <c r="I623" t="s">
        <v>13</v>
      </c>
      <c r="J623" s="11">
        <f>DATE(Hospitalisation_Details[[#This Row],[year]],MONTH("1-"&amp;Hospitalisation_Details[[#This Row],[month]]&amp;"-2000"),Hospitalisation_Details[[#This Row],[date]])</f>
        <v>26648</v>
      </c>
      <c r="K623" s="10">
        <f t="shared" si="9"/>
        <v>51</v>
      </c>
    </row>
    <row r="624" spans="1:11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 s="12">
        <v>5354.07</v>
      </c>
      <c r="G624" t="s">
        <v>11</v>
      </c>
      <c r="H624" t="s">
        <v>12</v>
      </c>
      <c r="I624" t="s">
        <v>247</v>
      </c>
      <c r="J624" s="11">
        <f>DATE(Hospitalisation_Details[[#This Row],[year]],MONTH("1-"&amp;Hospitalisation_Details[[#This Row],[month]]&amp;"-2000"),Hospitalisation_Details[[#This Row],[date]])</f>
        <v>32819</v>
      </c>
      <c r="K624" s="10">
        <f t="shared" si="9"/>
        <v>34</v>
      </c>
    </row>
    <row r="625" spans="1:11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 s="12">
        <v>5364.66</v>
      </c>
      <c r="G625" t="s">
        <v>11</v>
      </c>
      <c r="H625" t="s">
        <v>16</v>
      </c>
      <c r="I625" t="s">
        <v>42</v>
      </c>
      <c r="J625" s="11">
        <f>DATE(Hospitalisation_Details[[#This Row],[year]],MONTH("1-"&amp;Hospitalisation_Details[[#This Row],[month]]&amp;"-2000"),Hospitalisation_Details[[#This Row],[date]])</f>
        <v>34675</v>
      </c>
      <c r="K625" s="10">
        <f t="shared" si="9"/>
        <v>29</v>
      </c>
    </row>
    <row r="626" spans="1:11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 s="12">
        <v>5373.36</v>
      </c>
      <c r="G626" t="s">
        <v>11</v>
      </c>
      <c r="H626" t="s">
        <v>11</v>
      </c>
      <c r="I626" t="s">
        <v>23</v>
      </c>
      <c r="J626" s="11">
        <f>DATE(Hospitalisation_Details[[#This Row],[year]],MONTH("1-"&amp;Hospitalisation_Details[[#This Row],[month]]&amp;"-2000"),Hospitalisation_Details[[#This Row],[date]])</f>
        <v>31564</v>
      </c>
      <c r="K626" s="10">
        <f t="shared" si="9"/>
        <v>37</v>
      </c>
    </row>
    <row r="627" spans="1:11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 s="12">
        <v>5375.04</v>
      </c>
      <c r="G627" t="s">
        <v>11</v>
      </c>
      <c r="H627" t="s">
        <v>16</v>
      </c>
      <c r="I627" t="s">
        <v>42</v>
      </c>
      <c r="J627" s="11">
        <f>DATE(Hospitalisation_Details[[#This Row],[year]],MONTH("1-"&amp;Hospitalisation_Details[[#This Row],[month]]&amp;"-2000"),Hospitalisation_Details[[#This Row],[date]])</f>
        <v>32830</v>
      </c>
      <c r="K627" s="10">
        <f t="shared" si="9"/>
        <v>34</v>
      </c>
    </row>
    <row r="628" spans="1:11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 s="12">
        <v>5377.46</v>
      </c>
      <c r="G628" t="s">
        <v>11</v>
      </c>
      <c r="H628" t="s">
        <v>12</v>
      </c>
      <c r="I628" t="s">
        <v>23</v>
      </c>
      <c r="J628" s="11">
        <f>DATE(Hospitalisation_Details[[#This Row],[year]],MONTH("1-"&amp;Hospitalisation_Details[[#This Row],[month]]&amp;"-2000"),Hospitalisation_Details[[#This Row],[date]])</f>
        <v>31615</v>
      </c>
      <c r="K628" s="10">
        <f t="shared" si="9"/>
        <v>37</v>
      </c>
    </row>
    <row r="629" spans="1:11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 s="12">
        <v>5383.54</v>
      </c>
      <c r="G629" t="s">
        <v>11</v>
      </c>
      <c r="H629" t="s">
        <v>12</v>
      </c>
      <c r="I629" t="s">
        <v>42</v>
      </c>
      <c r="J629" s="11">
        <f>DATE(Hospitalisation_Details[[#This Row],[year]],MONTH("1-"&amp;Hospitalisation_Details[[#This Row],[month]]&amp;"-2000"),Hospitalisation_Details[[#This Row],[date]])</f>
        <v>30834</v>
      </c>
      <c r="K629" s="10">
        <f t="shared" si="9"/>
        <v>39</v>
      </c>
    </row>
    <row r="630" spans="1:11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 s="12">
        <v>5385.34</v>
      </c>
      <c r="G630" t="s">
        <v>11</v>
      </c>
      <c r="H630" t="s">
        <v>12</v>
      </c>
      <c r="I630" t="s">
        <v>23</v>
      </c>
      <c r="J630" s="11">
        <f>DATE(Hospitalisation_Details[[#This Row],[year]],MONTH("1-"&amp;Hospitalisation_Details[[#This Row],[month]]&amp;"-2000"),Hospitalisation_Details[[#This Row],[date]])</f>
        <v>32363</v>
      </c>
      <c r="K630" s="10">
        <f t="shared" si="9"/>
        <v>35</v>
      </c>
    </row>
    <row r="631" spans="1:11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 s="12">
        <v>5396.44</v>
      </c>
      <c r="G631" t="s">
        <v>11</v>
      </c>
      <c r="H631" t="s">
        <v>12</v>
      </c>
      <c r="I631" t="s">
        <v>13</v>
      </c>
      <c r="J631" s="11">
        <f>DATE(Hospitalisation_Details[[#This Row],[year]],MONTH("1-"&amp;Hospitalisation_Details[[#This Row],[month]]&amp;"-2000"),Hospitalisation_Details[[#This Row],[date]])</f>
        <v>32818</v>
      </c>
      <c r="K631" s="10">
        <f t="shared" si="9"/>
        <v>34</v>
      </c>
    </row>
    <row r="632" spans="1:11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 s="12">
        <v>5397.62</v>
      </c>
      <c r="G632" t="s">
        <v>11</v>
      </c>
      <c r="H632" t="s">
        <v>11</v>
      </c>
      <c r="I632" t="s">
        <v>13</v>
      </c>
      <c r="J632" s="11">
        <f>DATE(Hospitalisation_Details[[#This Row],[year]],MONTH("1-"&amp;Hospitalisation_Details[[#This Row],[month]]&amp;"-2000"),Hospitalisation_Details[[#This Row],[date]])</f>
        <v>30928</v>
      </c>
      <c r="K632" s="10">
        <f t="shared" si="9"/>
        <v>39</v>
      </c>
    </row>
    <row r="633" spans="1:11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 s="12">
        <v>5400.98</v>
      </c>
      <c r="G633" t="s">
        <v>11</v>
      </c>
      <c r="H633" t="s">
        <v>11</v>
      </c>
      <c r="I633" t="s">
        <v>13</v>
      </c>
      <c r="J633" s="11">
        <f>DATE(Hospitalisation_Details[[#This Row],[year]],MONTH("1-"&amp;Hospitalisation_Details[[#This Row],[month]]&amp;"-2000"),Hospitalisation_Details[[#This Row],[date]])</f>
        <v>30895</v>
      </c>
      <c r="K633" s="10">
        <f t="shared" si="9"/>
        <v>39</v>
      </c>
    </row>
    <row r="634" spans="1:11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 s="12">
        <v>5402.89</v>
      </c>
      <c r="G634" t="s">
        <v>11</v>
      </c>
      <c r="H634" t="s">
        <v>16</v>
      </c>
      <c r="I634" t="s">
        <v>13</v>
      </c>
      <c r="J634" s="11">
        <f>DATE(Hospitalisation_Details[[#This Row],[year]],MONTH("1-"&amp;Hospitalisation_Details[[#This Row],[month]]&amp;"-2000"),Hospitalisation_Details[[#This Row],[date]])</f>
        <v>31404</v>
      </c>
      <c r="K634" s="10">
        <f t="shared" si="9"/>
        <v>38</v>
      </c>
    </row>
    <row r="635" spans="1:11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 s="12">
        <v>5411.99</v>
      </c>
      <c r="G635" t="s">
        <v>11</v>
      </c>
      <c r="H635" t="s">
        <v>12</v>
      </c>
      <c r="I635" t="s">
        <v>23</v>
      </c>
      <c r="J635" s="11">
        <f>DATE(Hospitalisation_Details[[#This Row],[year]],MONTH("1-"&amp;Hospitalisation_Details[[#This Row],[month]]&amp;"-2000"),Hospitalisation_Details[[#This Row],[date]])</f>
        <v>27664</v>
      </c>
      <c r="K635" s="10">
        <f t="shared" si="9"/>
        <v>48</v>
      </c>
    </row>
    <row r="636" spans="1:11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 s="12">
        <v>5415.66</v>
      </c>
      <c r="G636" t="s">
        <v>11</v>
      </c>
      <c r="H636" t="s">
        <v>12</v>
      </c>
      <c r="I636" t="s">
        <v>13</v>
      </c>
      <c r="J636" s="11">
        <f>DATE(Hospitalisation_Details[[#This Row],[year]],MONTH("1-"&amp;Hospitalisation_Details[[#This Row],[month]]&amp;"-2000"),Hospitalisation_Details[[#This Row],[date]])</f>
        <v>30221</v>
      </c>
      <c r="K636" s="10">
        <f t="shared" si="9"/>
        <v>41</v>
      </c>
    </row>
    <row r="637" spans="1:11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 s="12">
        <v>5425.02</v>
      </c>
      <c r="G637" t="s">
        <v>11</v>
      </c>
      <c r="H637" t="s">
        <v>16</v>
      </c>
      <c r="I637" t="s">
        <v>23</v>
      </c>
      <c r="J637" s="11">
        <f>DATE(Hospitalisation_Details[[#This Row],[year]],MONTH("1-"&amp;Hospitalisation_Details[[#This Row],[month]]&amp;"-2000"),Hospitalisation_Details[[#This Row],[date]])</f>
        <v>33425</v>
      </c>
      <c r="K637" s="10">
        <f t="shared" si="9"/>
        <v>32</v>
      </c>
    </row>
    <row r="638" spans="1:11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 s="12">
        <v>5428.73</v>
      </c>
      <c r="G638" t="s">
        <v>12</v>
      </c>
      <c r="H638" t="s">
        <v>16</v>
      </c>
      <c r="I638" t="s">
        <v>356</v>
      </c>
      <c r="J638" s="11">
        <f>DATE(Hospitalisation_Details[[#This Row],[year]],MONTH("1-"&amp;Hospitalisation_Details[[#This Row],[month]]&amp;"-2000"),Hospitalisation_Details[[#This Row],[date]])</f>
        <v>33864</v>
      </c>
      <c r="K638" s="10">
        <f t="shared" si="9"/>
        <v>31</v>
      </c>
    </row>
    <row r="639" spans="1:11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 s="12">
        <v>5428.98</v>
      </c>
      <c r="G639" t="s">
        <v>11</v>
      </c>
      <c r="H639" t="s">
        <v>11</v>
      </c>
      <c r="I639" t="s">
        <v>23</v>
      </c>
      <c r="J639" s="11">
        <f>DATE(Hospitalisation_Details[[#This Row],[year]],MONTH("1-"&amp;Hospitalisation_Details[[#This Row],[month]]&amp;"-2000"),Hospitalisation_Details[[#This Row],[date]])</f>
        <v>28649</v>
      </c>
      <c r="K639" s="10">
        <f t="shared" si="9"/>
        <v>45</v>
      </c>
    </row>
    <row r="640" spans="1:11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 s="12">
        <v>5438.75</v>
      </c>
      <c r="G640" t="s">
        <v>12</v>
      </c>
      <c r="H640" t="s">
        <v>11</v>
      </c>
      <c r="I640" t="s">
        <v>13</v>
      </c>
      <c r="J640" s="11">
        <f>DATE(Hospitalisation_Details[[#This Row],[year]],MONTH("1-"&amp;Hospitalisation_Details[[#This Row],[month]]&amp;"-2000"),Hospitalisation_Details[[#This Row],[date]])</f>
        <v>30188</v>
      </c>
      <c r="K640" s="10">
        <f t="shared" si="9"/>
        <v>41</v>
      </c>
    </row>
    <row r="641" spans="1:11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 s="12">
        <v>5458.05</v>
      </c>
      <c r="G641" t="s">
        <v>11</v>
      </c>
      <c r="H641" t="s">
        <v>11</v>
      </c>
      <c r="I641" t="s">
        <v>247</v>
      </c>
      <c r="J641" s="11">
        <f>DATE(Hospitalisation_Details[[#This Row],[year]],MONTH("1-"&amp;Hospitalisation_Details[[#This Row],[month]]&amp;"-2000"),Hospitalisation_Details[[#This Row],[date]])</f>
        <v>31771</v>
      </c>
      <c r="K641" s="10">
        <f t="shared" si="9"/>
        <v>37</v>
      </c>
    </row>
    <row r="642" spans="1:11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 s="12">
        <v>5466.88</v>
      </c>
      <c r="G642" t="s">
        <v>11</v>
      </c>
      <c r="H642" t="s">
        <v>11</v>
      </c>
      <c r="I642" t="s">
        <v>13</v>
      </c>
      <c r="J642" s="11">
        <f>DATE(Hospitalisation_Details[[#This Row],[year]],MONTH("1-"&amp;Hospitalisation_Details[[#This Row],[month]]&amp;"-2000"),Hospitalisation_Details[[#This Row],[date]])</f>
        <v>26961</v>
      </c>
      <c r="K642" s="10">
        <f t="shared" si="9"/>
        <v>50</v>
      </c>
    </row>
    <row r="643" spans="1:11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 s="12">
        <v>5469.01</v>
      </c>
      <c r="G643" t="s">
        <v>11</v>
      </c>
      <c r="H643" t="s">
        <v>11</v>
      </c>
      <c r="I643" t="s">
        <v>247</v>
      </c>
      <c r="J643" s="11">
        <f>DATE(Hospitalisation_Details[[#This Row],[year]],MONTH("1-"&amp;Hospitalisation_Details[[#This Row],[month]]&amp;"-2000"),Hospitalisation_Details[[#This Row],[date]])</f>
        <v>31748</v>
      </c>
      <c r="K643" s="10">
        <f t="shared" ref="K643:K706" si="10">YEAR(DATE(2023,6,8))-YEAR(J643)-IF(DATE(2023,6,8)&lt;DATE(2023,6,8)&lt;DATE(2023,MONTH(J643),DAY(J643)),1,0)</f>
        <v>37</v>
      </c>
    </row>
    <row r="644" spans="1:11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 s="12">
        <v>5472.45</v>
      </c>
      <c r="G644" t="s">
        <v>11</v>
      </c>
      <c r="H644" t="s">
        <v>12</v>
      </c>
      <c r="I644" t="s">
        <v>42</v>
      </c>
      <c r="J644" s="11">
        <f>DATE(Hospitalisation_Details[[#This Row],[year]],MONTH("1-"&amp;Hospitalisation_Details[[#This Row],[month]]&amp;"-2000"),Hospitalisation_Details[[#This Row],[date]])</f>
        <v>31605</v>
      </c>
      <c r="K644" s="10">
        <f t="shared" si="10"/>
        <v>37</v>
      </c>
    </row>
    <row r="645" spans="1:11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 s="12">
        <v>5478.04</v>
      </c>
      <c r="G645" t="s">
        <v>11</v>
      </c>
      <c r="H645" t="s">
        <v>12</v>
      </c>
      <c r="I645" t="s">
        <v>13</v>
      </c>
      <c r="J645" s="11">
        <f>DATE(Hospitalisation_Details[[#This Row],[year]],MONTH("1-"&amp;Hospitalisation_Details[[#This Row],[month]]&amp;"-2000"),Hospitalisation_Details[[#This Row],[date]])</f>
        <v>31685</v>
      </c>
      <c r="K645" s="10">
        <f t="shared" si="10"/>
        <v>37</v>
      </c>
    </row>
    <row r="646" spans="1:11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 s="12">
        <v>5484.47</v>
      </c>
      <c r="G646" t="s">
        <v>11</v>
      </c>
      <c r="H646" t="s">
        <v>11</v>
      </c>
      <c r="I646" t="s">
        <v>13</v>
      </c>
      <c r="J646" s="11">
        <f>DATE(Hospitalisation_Details[[#This Row],[year]],MONTH("1-"&amp;Hospitalisation_Details[[#This Row],[month]]&amp;"-2000"),Hospitalisation_Details[[#This Row],[date]])</f>
        <v>30920</v>
      </c>
      <c r="K646" s="10">
        <f t="shared" si="10"/>
        <v>39</v>
      </c>
    </row>
    <row r="647" spans="1:11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 s="12">
        <v>5488.26</v>
      </c>
      <c r="G647" t="s">
        <v>11</v>
      </c>
      <c r="H647" t="s">
        <v>12</v>
      </c>
      <c r="I647" t="s">
        <v>42</v>
      </c>
      <c r="J647" s="11">
        <f>DATE(Hospitalisation_Details[[#This Row],[year]],MONTH("1-"&amp;Hospitalisation_Details[[#This Row],[month]]&amp;"-2000"),Hospitalisation_Details[[#This Row],[date]])</f>
        <v>30911</v>
      </c>
      <c r="K647" s="10">
        <f t="shared" si="10"/>
        <v>39</v>
      </c>
    </row>
    <row r="648" spans="1:11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 s="12">
        <v>5503.36</v>
      </c>
      <c r="G648" t="s">
        <v>11</v>
      </c>
      <c r="H648" t="s">
        <v>11</v>
      </c>
      <c r="I648" t="s">
        <v>23</v>
      </c>
      <c r="J648" s="11">
        <f>DATE(Hospitalisation_Details[[#This Row],[year]],MONTH("1-"&amp;Hospitalisation_Details[[#This Row],[month]]&amp;"-2000"),Hospitalisation_Details[[#This Row],[date]])</f>
        <v>32353</v>
      </c>
      <c r="K648" s="10">
        <f t="shared" si="10"/>
        <v>35</v>
      </c>
    </row>
    <row r="649" spans="1:11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 s="12">
        <v>5539.4</v>
      </c>
      <c r="G649" t="s">
        <v>11</v>
      </c>
      <c r="H649" t="s">
        <v>11</v>
      </c>
      <c r="I649" t="s">
        <v>13</v>
      </c>
      <c r="J649" s="11">
        <f>DATE(Hospitalisation_Details[[#This Row],[year]],MONTH("1-"&amp;Hospitalisation_Details[[#This Row],[month]]&amp;"-2000"),Hospitalisation_Details[[#This Row],[date]])</f>
        <v>29897</v>
      </c>
      <c r="K649" s="10">
        <f t="shared" si="10"/>
        <v>42</v>
      </c>
    </row>
    <row r="650" spans="1:11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 s="12">
        <v>5540.35</v>
      </c>
      <c r="G650" t="s">
        <v>11</v>
      </c>
      <c r="H650" t="s">
        <v>11</v>
      </c>
      <c r="I650" t="s">
        <v>23</v>
      </c>
      <c r="J650" s="11">
        <f>DATE(Hospitalisation_Details[[#This Row],[year]],MONTH("1-"&amp;Hospitalisation_Details[[#This Row],[month]]&amp;"-2000"),Hospitalisation_Details[[#This Row],[date]])</f>
        <v>29562</v>
      </c>
      <c r="K650" s="10">
        <f t="shared" si="10"/>
        <v>43</v>
      </c>
    </row>
    <row r="651" spans="1:11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 s="12">
        <v>5552.61</v>
      </c>
      <c r="G651" t="s">
        <v>11</v>
      </c>
      <c r="H651" t="s">
        <v>12</v>
      </c>
      <c r="I651" t="s">
        <v>535</v>
      </c>
      <c r="J651" s="11">
        <f>DATE(Hospitalisation_Details[[#This Row],[year]],MONTH("1-"&amp;Hospitalisation_Details[[#This Row],[month]]&amp;"-2000"),Hospitalisation_Details[[#This Row],[date]])</f>
        <v>36425</v>
      </c>
      <c r="K651" s="10">
        <f t="shared" si="10"/>
        <v>24</v>
      </c>
    </row>
    <row r="652" spans="1:11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 s="12">
        <v>5576.35</v>
      </c>
      <c r="G652" t="s">
        <v>11</v>
      </c>
      <c r="H652" t="s">
        <v>12</v>
      </c>
      <c r="I652" t="s">
        <v>13</v>
      </c>
      <c r="J652" s="11">
        <f>DATE(Hospitalisation_Details[[#This Row],[year]],MONTH("1-"&amp;Hospitalisation_Details[[#This Row],[month]]&amp;"-2000"),Hospitalisation_Details[[#This Row],[date]])</f>
        <v>27290</v>
      </c>
      <c r="K652" s="10">
        <f t="shared" si="10"/>
        <v>49</v>
      </c>
    </row>
    <row r="653" spans="1:11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 s="12">
        <v>5582.95</v>
      </c>
      <c r="G653" t="s">
        <v>11</v>
      </c>
      <c r="H653" t="s">
        <v>16</v>
      </c>
      <c r="I653" t="s">
        <v>23</v>
      </c>
      <c r="J653" s="11">
        <f>DATE(Hospitalisation_Details[[#This Row],[year]],MONTH("1-"&amp;Hospitalisation_Details[[#This Row],[month]]&amp;"-2000"),Hospitalisation_Details[[#This Row],[date]])</f>
        <v>31295</v>
      </c>
      <c r="K653" s="10">
        <f t="shared" si="10"/>
        <v>38</v>
      </c>
    </row>
    <row r="654" spans="1:11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 s="12">
        <v>5584.31</v>
      </c>
      <c r="G654" t="s">
        <v>12</v>
      </c>
      <c r="H654" t="s">
        <v>16</v>
      </c>
      <c r="I654" t="s">
        <v>13</v>
      </c>
      <c r="J654" s="11">
        <f>DATE(Hospitalisation_Details[[#This Row],[year]],MONTH("1-"&amp;Hospitalisation_Details[[#This Row],[month]]&amp;"-2000"),Hospitalisation_Details[[#This Row],[date]])</f>
        <v>31737</v>
      </c>
      <c r="K654" s="10">
        <f t="shared" si="10"/>
        <v>37</v>
      </c>
    </row>
    <row r="655" spans="1:11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 s="12">
        <v>5587.59</v>
      </c>
      <c r="G655" t="s">
        <v>11</v>
      </c>
      <c r="H655" t="s">
        <v>16</v>
      </c>
      <c r="I655" t="s">
        <v>13</v>
      </c>
      <c r="J655" s="11">
        <f>DATE(Hospitalisation_Details[[#This Row],[year]],MONTH("1-"&amp;Hospitalisation_Details[[#This Row],[month]]&amp;"-2000"),Hospitalisation_Details[[#This Row],[date]])</f>
        <v>30592</v>
      </c>
      <c r="K655" s="10">
        <f t="shared" si="10"/>
        <v>40</v>
      </c>
    </row>
    <row r="656" spans="1:11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 s="12">
        <v>5594.85</v>
      </c>
      <c r="G656" t="s">
        <v>11</v>
      </c>
      <c r="H656" t="s">
        <v>12</v>
      </c>
      <c r="I656" t="s">
        <v>247</v>
      </c>
      <c r="J656" s="11">
        <f>DATE(Hospitalisation_Details[[#This Row],[year]],MONTH("1-"&amp;Hospitalisation_Details[[#This Row],[month]]&amp;"-2000"),Hospitalisation_Details[[#This Row],[date]])</f>
        <v>32465</v>
      </c>
      <c r="K656" s="10">
        <f t="shared" si="10"/>
        <v>35</v>
      </c>
    </row>
    <row r="657" spans="1:11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 s="12">
        <v>5612.83</v>
      </c>
      <c r="G657" t="s">
        <v>11</v>
      </c>
      <c r="H657" t="s">
        <v>12</v>
      </c>
      <c r="I657" t="s">
        <v>13</v>
      </c>
      <c r="J657" s="11">
        <f>DATE(Hospitalisation_Details[[#This Row],[year]],MONTH("1-"&amp;Hospitalisation_Details[[#This Row],[month]]&amp;"-2000"),Hospitalisation_Details[[#This Row],[date]])</f>
        <v>28744</v>
      </c>
      <c r="K657" s="10">
        <f t="shared" si="10"/>
        <v>45</v>
      </c>
    </row>
    <row r="658" spans="1:11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 s="12">
        <v>5615.37</v>
      </c>
      <c r="G658" t="s">
        <v>11</v>
      </c>
      <c r="H658" t="s">
        <v>12</v>
      </c>
      <c r="I658" t="s">
        <v>42</v>
      </c>
      <c r="J658" s="11">
        <f>DATE(Hospitalisation_Details[[#This Row],[year]],MONTH("1-"&amp;Hospitalisation_Details[[#This Row],[month]]&amp;"-2000"),Hospitalisation_Details[[#This Row],[date]])</f>
        <v>34653</v>
      </c>
      <c r="K658" s="10">
        <f t="shared" si="10"/>
        <v>29</v>
      </c>
    </row>
    <row r="659" spans="1:11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 s="12">
        <v>5630.46</v>
      </c>
      <c r="G659" t="s">
        <v>11</v>
      </c>
      <c r="H659" t="s">
        <v>12</v>
      </c>
      <c r="I659" t="s">
        <v>23</v>
      </c>
      <c r="J659" s="11">
        <f>DATE(Hospitalisation_Details[[#This Row],[year]],MONTH("1-"&amp;Hospitalisation_Details[[#This Row],[month]]&amp;"-2000"),Hospitalisation_Details[[#This Row],[date]])</f>
        <v>32120</v>
      </c>
      <c r="K659" s="10">
        <f t="shared" si="10"/>
        <v>36</v>
      </c>
    </row>
    <row r="660" spans="1:11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 s="12">
        <v>5649.72</v>
      </c>
      <c r="G660" t="s">
        <v>11</v>
      </c>
      <c r="H660" t="s">
        <v>12</v>
      </c>
      <c r="I660" t="s">
        <v>42</v>
      </c>
      <c r="J660" s="11">
        <f>DATE(Hospitalisation_Details[[#This Row],[year]],MONTH("1-"&amp;Hospitalisation_Details[[#This Row],[month]]&amp;"-2000"),Hospitalisation_Details[[#This Row],[date]])</f>
        <v>30475</v>
      </c>
      <c r="K660" s="10">
        <f t="shared" si="10"/>
        <v>40</v>
      </c>
    </row>
    <row r="661" spans="1:11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 s="12">
        <v>5650.14</v>
      </c>
      <c r="G661" t="s">
        <v>11</v>
      </c>
      <c r="H661" t="s">
        <v>16</v>
      </c>
      <c r="I661" t="s">
        <v>13</v>
      </c>
      <c r="J661" s="11">
        <f>DATE(Hospitalisation_Details[[#This Row],[year]],MONTH("1-"&amp;Hospitalisation_Details[[#This Row],[month]]&amp;"-2000"),Hospitalisation_Details[[#This Row],[date]])</f>
        <v>28760</v>
      </c>
      <c r="K661" s="10">
        <f t="shared" si="10"/>
        <v>45</v>
      </c>
    </row>
    <row r="662" spans="1:11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 s="12">
        <v>5662.23</v>
      </c>
      <c r="G662" t="s">
        <v>11</v>
      </c>
      <c r="H662" t="s">
        <v>16</v>
      </c>
      <c r="I662" t="s">
        <v>13</v>
      </c>
      <c r="J662" s="11">
        <f>DATE(Hospitalisation_Details[[#This Row],[year]],MONTH("1-"&amp;Hospitalisation_Details[[#This Row],[month]]&amp;"-2000"),Hospitalisation_Details[[#This Row],[date]])</f>
        <v>30562</v>
      </c>
      <c r="K662" s="10">
        <f t="shared" si="10"/>
        <v>40</v>
      </c>
    </row>
    <row r="663" spans="1:11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 s="12">
        <v>5679.13</v>
      </c>
      <c r="G663" t="s">
        <v>11</v>
      </c>
      <c r="H663" t="s">
        <v>11</v>
      </c>
      <c r="I663" t="s">
        <v>13</v>
      </c>
      <c r="J663" s="11">
        <f>DATE(Hospitalisation_Details[[#This Row],[year]],MONTH("1-"&amp;Hospitalisation_Details[[#This Row],[month]]&amp;"-2000"),Hospitalisation_Details[[#This Row],[date]])</f>
        <v>30906</v>
      </c>
      <c r="K663" s="10">
        <f t="shared" si="10"/>
        <v>39</v>
      </c>
    </row>
    <row r="664" spans="1:11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 s="12">
        <v>5690.79</v>
      </c>
      <c r="G664" t="s">
        <v>11</v>
      </c>
      <c r="H664" t="s">
        <v>16</v>
      </c>
      <c r="I664" t="s">
        <v>13</v>
      </c>
      <c r="J664" s="11">
        <f>DATE(Hospitalisation_Details[[#This Row],[year]],MONTH("1-"&amp;Hospitalisation_Details[[#This Row],[month]]&amp;"-2000"),Hospitalisation_Details[[#This Row],[date]])</f>
        <v>26600</v>
      </c>
      <c r="K664" s="10">
        <f t="shared" si="10"/>
        <v>51</v>
      </c>
    </row>
    <row r="665" spans="1:11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 s="12">
        <v>5693.43</v>
      </c>
      <c r="G665" t="s">
        <v>11</v>
      </c>
      <c r="H665" t="s">
        <v>12</v>
      </c>
      <c r="I665" t="s">
        <v>23</v>
      </c>
      <c r="J665" s="11">
        <f>DATE(Hospitalisation_Details[[#This Row],[year]],MONTH("1-"&amp;Hospitalisation_Details[[#This Row],[month]]&amp;"-2000"),Hospitalisation_Details[[#This Row],[date]])</f>
        <v>33911</v>
      </c>
      <c r="K665" s="10">
        <f t="shared" si="10"/>
        <v>31</v>
      </c>
    </row>
    <row r="666" spans="1:11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 s="12">
        <v>5698.74</v>
      </c>
      <c r="G666" t="s">
        <v>11</v>
      </c>
      <c r="H666" t="s">
        <v>11</v>
      </c>
      <c r="I666" t="s">
        <v>23</v>
      </c>
      <c r="J666" s="11">
        <f>DATE(Hospitalisation_Details[[#This Row],[year]],MONTH("1-"&amp;Hospitalisation_Details[[#This Row],[month]]&amp;"-2000"),Hospitalisation_Details[[#This Row],[date]])</f>
        <v>27216</v>
      </c>
      <c r="K666" s="10">
        <f t="shared" si="10"/>
        <v>49</v>
      </c>
    </row>
    <row r="667" spans="1:11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 s="12">
        <v>5699.84</v>
      </c>
      <c r="G667" t="s">
        <v>11</v>
      </c>
      <c r="H667" t="s">
        <v>12</v>
      </c>
      <c r="I667" t="s">
        <v>13</v>
      </c>
      <c r="J667" s="11">
        <f>DATE(Hospitalisation_Details[[#This Row],[year]],MONTH("1-"&amp;Hospitalisation_Details[[#This Row],[month]]&amp;"-2000"),Hospitalisation_Details[[#This Row],[date]])</f>
        <v>29752</v>
      </c>
      <c r="K667" s="10">
        <f t="shared" si="10"/>
        <v>42</v>
      </c>
    </row>
    <row r="668" spans="1:11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 s="12">
        <v>5708.87</v>
      </c>
      <c r="G668" t="s">
        <v>11</v>
      </c>
      <c r="H668" t="s">
        <v>16</v>
      </c>
      <c r="I668" t="s">
        <v>42</v>
      </c>
      <c r="J668" s="11">
        <f>DATE(Hospitalisation_Details[[#This Row],[year]],MONTH("1-"&amp;Hospitalisation_Details[[#This Row],[month]]&amp;"-2000"),Hospitalisation_Details[[#This Row],[date]])</f>
        <v>34276</v>
      </c>
      <c r="K668" s="10">
        <f t="shared" si="10"/>
        <v>30</v>
      </c>
    </row>
    <row r="669" spans="1:11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 s="12">
        <v>5709.16</v>
      </c>
      <c r="G669" t="s">
        <v>12</v>
      </c>
      <c r="H669" t="s">
        <v>12</v>
      </c>
      <c r="I669" t="s">
        <v>13</v>
      </c>
      <c r="J669" s="11">
        <f>DATE(Hospitalisation_Details[[#This Row],[year]],MONTH("1-"&amp;Hospitalisation_Details[[#This Row],[month]]&amp;"-2000"),Hospitalisation_Details[[#This Row],[date]])</f>
        <v>29828</v>
      </c>
      <c r="K669" s="10">
        <f t="shared" si="10"/>
        <v>42</v>
      </c>
    </row>
    <row r="670" spans="1:11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 s="12">
        <v>5720.38</v>
      </c>
      <c r="G670" t="s">
        <v>11</v>
      </c>
      <c r="H670" t="s">
        <v>16</v>
      </c>
      <c r="I670" t="s">
        <v>13</v>
      </c>
      <c r="J670" s="11">
        <f>DATE(Hospitalisation_Details[[#This Row],[year]],MONTH("1-"&amp;Hospitalisation_Details[[#This Row],[month]]&amp;"-2000"),Hospitalisation_Details[[#This Row],[date]])</f>
        <v>26285</v>
      </c>
      <c r="K670" s="10">
        <f t="shared" si="10"/>
        <v>52</v>
      </c>
    </row>
    <row r="671" spans="1:11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 s="12">
        <v>5729.01</v>
      </c>
      <c r="G671" t="s">
        <v>16</v>
      </c>
      <c r="H671" t="s">
        <v>11</v>
      </c>
      <c r="I671" t="s">
        <v>23</v>
      </c>
      <c r="J671" s="11">
        <f>DATE(Hospitalisation_Details[[#This Row],[year]],MONTH("1-"&amp;Hospitalisation_Details[[#This Row],[month]]&amp;"-2000"),Hospitalisation_Details[[#This Row],[date]])</f>
        <v>32069</v>
      </c>
      <c r="K671" s="10">
        <f t="shared" si="10"/>
        <v>36</v>
      </c>
    </row>
    <row r="672" spans="1:11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 s="12">
        <v>5741.67</v>
      </c>
      <c r="G672" t="s">
        <v>11</v>
      </c>
      <c r="H672" t="s">
        <v>12</v>
      </c>
      <c r="I672" t="s">
        <v>13</v>
      </c>
      <c r="J672" s="11">
        <f>DATE(Hospitalisation_Details[[#This Row],[year]],MONTH("1-"&amp;Hospitalisation_Details[[#This Row],[month]]&amp;"-2000"),Hospitalisation_Details[[#This Row],[date]])</f>
        <v>26532</v>
      </c>
      <c r="K672" s="10">
        <f t="shared" si="10"/>
        <v>51</v>
      </c>
    </row>
    <row r="673" spans="1:11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 s="12">
        <v>5748.13</v>
      </c>
      <c r="G673" t="s">
        <v>11</v>
      </c>
      <c r="H673" t="s">
        <v>16</v>
      </c>
      <c r="I673" t="s">
        <v>300</v>
      </c>
      <c r="J673" s="11">
        <f>DATE(Hospitalisation_Details[[#This Row],[year]],MONTH("1-"&amp;Hospitalisation_Details[[#This Row],[month]]&amp;"-2000"),Hospitalisation_Details[[#This Row],[date]])</f>
        <v>34130</v>
      </c>
      <c r="K673" s="10">
        <f t="shared" si="10"/>
        <v>30</v>
      </c>
    </row>
    <row r="674" spans="1:11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 s="12">
        <v>5757.41</v>
      </c>
      <c r="G674" t="s">
        <v>11</v>
      </c>
      <c r="H674" t="s">
        <v>12</v>
      </c>
      <c r="I674" t="s">
        <v>166</v>
      </c>
      <c r="J674" s="11">
        <f>DATE(Hospitalisation_Details[[#This Row],[year]],MONTH("1-"&amp;Hospitalisation_Details[[#This Row],[month]]&amp;"-2000"),Hospitalisation_Details[[#This Row],[date]])</f>
        <v>30558</v>
      </c>
      <c r="K674" s="10">
        <f t="shared" si="10"/>
        <v>40</v>
      </c>
    </row>
    <row r="675" spans="1:11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 s="12">
        <v>5778.71</v>
      </c>
      <c r="G675" t="s">
        <v>11</v>
      </c>
      <c r="H675" t="s">
        <v>12</v>
      </c>
      <c r="I675" t="s">
        <v>632</v>
      </c>
      <c r="J675" s="11">
        <f>DATE(Hospitalisation_Details[[#This Row],[year]],MONTH("1-"&amp;Hospitalisation_Details[[#This Row],[month]]&amp;"-2000"),Hospitalisation_Details[[#This Row],[date]])</f>
        <v>38292</v>
      </c>
      <c r="K675" s="10">
        <f t="shared" si="10"/>
        <v>19</v>
      </c>
    </row>
    <row r="676" spans="1:11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 s="12">
        <v>5807.06</v>
      </c>
      <c r="G676" t="s">
        <v>11</v>
      </c>
      <c r="H676" t="s">
        <v>12</v>
      </c>
      <c r="I676" t="s">
        <v>13</v>
      </c>
      <c r="J676" s="11">
        <f>DATE(Hospitalisation_Details[[#This Row],[year]],MONTH("1-"&amp;Hospitalisation_Details[[#This Row],[month]]&amp;"-2000"),Hospitalisation_Details[[#This Row],[date]])</f>
        <v>29482</v>
      </c>
      <c r="K676" s="10">
        <f t="shared" si="10"/>
        <v>43</v>
      </c>
    </row>
    <row r="677" spans="1:11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 s="12">
        <v>5812.9</v>
      </c>
      <c r="G677" t="s">
        <v>11</v>
      </c>
      <c r="H677" t="s">
        <v>11</v>
      </c>
      <c r="I677" t="s">
        <v>13</v>
      </c>
      <c r="J677" s="11">
        <f>DATE(Hospitalisation_Details[[#This Row],[year]],MONTH("1-"&amp;Hospitalisation_Details[[#This Row],[month]]&amp;"-2000"),Hospitalisation_Details[[#This Row],[date]])</f>
        <v>26605</v>
      </c>
      <c r="K677" s="10">
        <f t="shared" si="10"/>
        <v>51</v>
      </c>
    </row>
    <row r="678" spans="1:11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 s="12">
        <v>5816.58</v>
      </c>
      <c r="G678" t="s">
        <v>11</v>
      </c>
      <c r="H678" t="s">
        <v>11</v>
      </c>
      <c r="I678" t="s">
        <v>535</v>
      </c>
      <c r="J678" s="11">
        <f>DATE(Hospitalisation_Details[[#This Row],[year]],MONTH("1-"&amp;Hospitalisation_Details[[#This Row],[month]]&amp;"-2000"),Hospitalisation_Details[[#This Row],[date]])</f>
        <v>37459</v>
      </c>
      <c r="K678" s="10">
        <f t="shared" si="10"/>
        <v>21</v>
      </c>
    </row>
    <row r="679" spans="1:11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 s="12">
        <v>5832.6</v>
      </c>
      <c r="G679" t="s">
        <v>11</v>
      </c>
      <c r="H679" t="s">
        <v>12</v>
      </c>
      <c r="I679" t="s">
        <v>23</v>
      </c>
      <c r="J679" s="11">
        <f>DATE(Hospitalisation_Details[[#This Row],[year]],MONTH("1-"&amp;Hospitalisation_Details[[#This Row],[month]]&amp;"-2000"),Hospitalisation_Details[[#This Row],[date]])</f>
        <v>26203</v>
      </c>
      <c r="K679" s="10">
        <f t="shared" si="10"/>
        <v>52</v>
      </c>
    </row>
    <row r="680" spans="1:11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 s="12">
        <v>5836.52</v>
      </c>
      <c r="G680" t="s">
        <v>11</v>
      </c>
      <c r="H680" t="s">
        <v>12</v>
      </c>
      <c r="I680" t="s">
        <v>13</v>
      </c>
      <c r="J680" s="11">
        <f>DATE(Hospitalisation_Details[[#This Row],[year]],MONTH("1-"&amp;Hospitalisation_Details[[#This Row],[month]]&amp;"-2000"),Hospitalisation_Details[[#This Row],[date]])</f>
        <v>31985</v>
      </c>
      <c r="K680" s="10">
        <f t="shared" si="10"/>
        <v>36</v>
      </c>
    </row>
    <row r="681" spans="1:11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 s="12">
        <v>5843.99</v>
      </c>
      <c r="G681" t="s">
        <v>11</v>
      </c>
      <c r="H681" t="s">
        <v>11</v>
      </c>
      <c r="I681" t="s">
        <v>200</v>
      </c>
      <c r="J681" s="11">
        <f>DATE(Hospitalisation_Details[[#This Row],[year]],MONTH("1-"&amp;Hospitalisation_Details[[#This Row],[month]]&amp;"-2000"),Hospitalisation_Details[[#This Row],[date]])</f>
        <v>34931</v>
      </c>
      <c r="K681" s="10">
        <f t="shared" si="10"/>
        <v>28</v>
      </c>
    </row>
    <row r="682" spans="1:11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 s="12">
        <v>5846.92</v>
      </c>
      <c r="G682" t="s">
        <v>11</v>
      </c>
      <c r="H682" t="s">
        <v>11</v>
      </c>
      <c r="I682" t="s">
        <v>13</v>
      </c>
      <c r="J682" s="11">
        <f>DATE(Hospitalisation_Details[[#This Row],[year]],MONTH("1-"&amp;Hospitalisation_Details[[#This Row],[month]]&amp;"-2000"),Hospitalisation_Details[[#This Row],[date]])</f>
        <v>32050</v>
      </c>
      <c r="K682" s="10">
        <f t="shared" si="10"/>
        <v>36</v>
      </c>
    </row>
    <row r="683" spans="1:11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 s="12">
        <v>5847.24</v>
      </c>
      <c r="G683" t="s">
        <v>11</v>
      </c>
      <c r="H683" t="s">
        <v>16</v>
      </c>
      <c r="I683" t="s">
        <v>13</v>
      </c>
      <c r="J683" s="11">
        <f>DATE(Hospitalisation_Details[[#This Row],[year]],MONTH("1-"&amp;Hospitalisation_Details[[#This Row],[month]]&amp;"-2000"),Hospitalisation_Details[[#This Row],[date]])</f>
        <v>31216</v>
      </c>
      <c r="K683" s="10">
        <f t="shared" si="10"/>
        <v>38</v>
      </c>
    </row>
    <row r="684" spans="1:11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 s="12">
        <v>5855.9</v>
      </c>
      <c r="G684" t="s">
        <v>11</v>
      </c>
      <c r="H684" t="s">
        <v>12</v>
      </c>
      <c r="I684" t="s">
        <v>23</v>
      </c>
      <c r="J684" s="11">
        <f>DATE(Hospitalisation_Details[[#This Row],[year]],MONTH("1-"&amp;Hospitalisation_Details[[#This Row],[month]]&amp;"-2000"),Hospitalisation_Details[[#This Row],[date]])</f>
        <v>31008</v>
      </c>
      <c r="K684" s="10">
        <f t="shared" si="10"/>
        <v>39</v>
      </c>
    </row>
    <row r="685" spans="1:11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 s="12">
        <v>5877.02</v>
      </c>
      <c r="G685" t="s">
        <v>11</v>
      </c>
      <c r="H685" t="s">
        <v>11</v>
      </c>
      <c r="I685" t="s">
        <v>300</v>
      </c>
      <c r="J685" s="11">
        <f>DATE(Hospitalisation_Details[[#This Row],[year]],MONTH("1-"&amp;Hospitalisation_Details[[#This Row],[month]]&amp;"-2000"),Hospitalisation_Details[[#This Row],[date]])</f>
        <v>34261</v>
      </c>
      <c r="K685" s="10">
        <f t="shared" si="10"/>
        <v>30</v>
      </c>
    </row>
    <row r="686" spans="1:11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 s="12">
        <v>5910.94</v>
      </c>
      <c r="G686" t="s">
        <v>11</v>
      </c>
      <c r="H686" t="s">
        <v>16</v>
      </c>
      <c r="I686" t="s">
        <v>42</v>
      </c>
      <c r="J686" s="11">
        <f>DATE(Hospitalisation_Details[[#This Row],[year]],MONTH("1-"&amp;Hospitalisation_Details[[#This Row],[month]]&amp;"-2000"),Hospitalisation_Details[[#This Row],[date]])</f>
        <v>30140</v>
      </c>
      <c r="K686" s="10">
        <f t="shared" si="10"/>
        <v>41</v>
      </c>
    </row>
    <row r="687" spans="1:11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 s="12">
        <v>5920.1</v>
      </c>
      <c r="G687" t="s">
        <v>11</v>
      </c>
      <c r="H687" t="s">
        <v>16</v>
      </c>
      <c r="I687" t="s">
        <v>13</v>
      </c>
      <c r="J687" s="11">
        <f>DATE(Hospitalisation_Details[[#This Row],[year]],MONTH("1-"&amp;Hospitalisation_Details[[#This Row],[month]]&amp;"-2000"),Hospitalisation_Details[[#This Row],[date]])</f>
        <v>30306</v>
      </c>
      <c r="K687" s="10">
        <f t="shared" si="10"/>
        <v>41</v>
      </c>
    </row>
    <row r="688" spans="1:11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 s="12">
        <v>5926.85</v>
      </c>
      <c r="G688" t="s">
        <v>12</v>
      </c>
      <c r="H688" t="s">
        <v>12</v>
      </c>
      <c r="I688" t="s">
        <v>42</v>
      </c>
      <c r="J688" s="11">
        <f>DATE(Hospitalisation_Details[[#This Row],[year]],MONTH("1-"&amp;Hospitalisation_Details[[#This Row],[month]]&amp;"-2000"),Hospitalisation_Details[[#This Row],[date]])</f>
        <v>31987</v>
      </c>
      <c r="K688" s="10">
        <f t="shared" si="10"/>
        <v>36</v>
      </c>
    </row>
    <row r="689" spans="1:11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 s="12">
        <v>5926.93</v>
      </c>
      <c r="G689" t="s">
        <v>11</v>
      </c>
      <c r="H689" t="s">
        <v>11</v>
      </c>
      <c r="I689" t="s">
        <v>200</v>
      </c>
      <c r="J689" s="11">
        <f>DATE(Hospitalisation_Details[[#This Row],[year]],MONTH("1-"&amp;Hospitalisation_Details[[#This Row],[month]]&amp;"-2000"),Hospitalisation_Details[[#This Row],[date]])</f>
        <v>34194</v>
      </c>
      <c r="K689" s="10">
        <f t="shared" si="10"/>
        <v>30</v>
      </c>
    </row>
    <row r="690" spans="1:11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 s="12">
        <v>5927.65</v>
      </c>
      <c r="G690" t="s">
        <v>11</v>
      </c>
      <c r="H690" t="s">
        <v>16</v>
      </c>
      <c r="I690" t="s">
        <v>23</v>
      </c>
      <c r="J690" s="11">
        <f>DATE(Hospitalisation_Details[[#This Row],[year]],MONTH("1-"&amp;Hospitalisation_Details[[#This Row],[month]]&amp;"-2000"),Hospitalisation_Details[[#This Row],[date]])</f>
        <v>34545</v>
      </c>
      <c r="K690" s="10">
        <f t="shared" si="10"/>
        <v>29</v>
      </c>
    </row>
    <row r="691" spans="1:11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 s="12">
        <v>5934.38</v>
      </c>
      <c r="G691" t="s">
        <v>12</v>
      </c>
      <c r="H691" t="s">
        <v>11</v>
      </c>
      <c r="I691" t="s">
        <v>13</v>
      </c>
      <c r="J691" s="11">
        <f>DATE(Hospitalisation_Details[[#This Row],[year]],MONTH("1-"&amp;Hospitalisation_Details[[#This Row],[month]]&amp;"-2000"),Hospitalisation_Details[[#This Row],[date]])</f>
        <v>31972</v>
      </c>
      <c r="K691" s="10">
        <f t="shared" si="10"/>
        <v>36</v>
      </c>
    </row>
    <row r="692" spans="1:11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 s="12">
        <v>5957.35</v>
      </c>
      <c r="G692" t="s">
        <v>11</v>
      </c>
      <c r="H692" t="s">
        <v>11</v>
      </c>
      <c r="I692" t="s">
        <v>23</v>
      </c>
      <c r="J692" s="11">
        <f>DATE(Hospitalisation_Details[[#This Row],[year]],MONTH("1-"&amp;Hospitalisation_Details[[#This Row],[month]]&amp;"-2000"),Hospitalisation_Details[[#This Row],[date]])</f>
        <v>37846</v>
      </c>
      <c r="K692" s="10">
        <f t="shared" si="10"/>
        <v>20</v>
      </c>
    </row>
    <row r="693" spans="1:11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 s="12">
        <v>5960.91</v>
      </c>
      <c r="G693" t="s">
        <v>11</v>
      </c>
      <c r="H693" t="s">
        <v>16</v>
      </c>
      <c r="I693" t="s">
        <v>535</v>
      </c>
      <c r="J693" s="11">
        <f>DATE(Hospitalisation_Details[[#This Row],[year]],MONTH("1-"&amp;Hospitalisation_Details[[#This Row],[month]]&amp;"-2000"),Hospitalisation_Details[[#This Row],[date]])</f>
        <v>38183</v>
      </c>
      <c r="K693" s="10">
        <f t="shared" si="10"/>
        <v>19</v>
      </c>
    </row>
    <row r="694" spans="1:11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 s="12">
        <v>5966.89</v>
      </c>
      <c r="G694" t="s">
        <v>11</v>
      </c>
      <c r="H694" t="s">
        <v>12</v>
      </c>
      <c r="I694" t="s">
        <v>13</v>
      </c>
      <c r="J694" s="11">
        <f>DATE(Hospitalisation_Details[[#This Row],[year]],MONTH("1-"&amp;Hospitalisation_Details[[#This Row],[month]]&amp;"-2000"),Hospitalisation_Details[[#This Row],[date]])</f>
        <v>29438</v>
      </c>
      <c r="K694" s="10">
        <f t="shared" si="10"/>
        <v>43</v>
      </c>
    </row>
    <row r="695" spans="1:11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 s="12">
        <v>5969.72</v>
      </c>
      <c r="G695" t="s">
        <v>12</v>
      </c>
      <c r="H695" t="s">
        <v>12</v>
      </c>
      <c r="I695" t="s">
        <v>42</v>
      </c>
      <c r="J695" s="11">
        <f>DATE(Hospitalisation_Details[[#This Row],[year]],MONTH("1-"&amp;Hospitalisation_Details[[#This Row],[month]]&amp;"-2000"),Hospitalisation_Details[[#This Row],[date]])</f>
        <v>29423</v>
      </c>
      <c r="K695" s="10">
        <f t="shared" si="10"/>
        <v>43</v>
      </c>
    </row>
    <row r="696" spans="1:11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 s="12">
        <v>5972.38</v>
      </c>
      <c r="G696" t="s">
        <v>11</v>
      </c>
      <c r="H696" t="s">
        <v>11</v>
      </c>
      <c r="I696" t="s">
        <v>42</v>
      </c>
      <c r="J696" s="11">
        <f>DATE(Hospitalisation_Details[[#This Row],[year]],MONTH("1-"&amp;Hospitalisation_Details[[#This Row],[month]]&amp;"-2000"),Hospitalisation_Details[[#This Row],[date]])</f>
        <v>32711</v>
      </c>
      <c r="K696" s="10">
        <f t="shared" si="10"/>
        <v>34</v>
      </c>
    </row>
    <row r="697" spans="1:11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 s="12">
        <v>5974.38</v>
      </c>
      <c r="G697" t="s">
        <v>11</v>
      </c>
      <c r="H697" t="s">
        <v>12</v>
      </c>
      <c r="I697" t="s">
        <v>13</v>
      </c>
      <c r="J697" s="11">
        <f>DATE(Hospitalisation_Details[[#This Row],[year]],MONTH("1-"&amp;Hospitalisation_Details[[#This Row],[month]]&amp;"-2000"),Hospitalisation_Details[[#This Row],[date]])</f>
        <v>30944</v>
      </c>
      <c r="K697" s="10">
        <f t="shared" si="10"/>
        <v>39</v>
      </c>
    </row>
    <row r="698" spans="1:11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 s="12">
        <v>5976.83</v>
      </c>
      <c r="G698" t="s">
        <v>11</v>
      </c>
      <c r="H698" t="s">
        <v>11</v>
      </c>
      <c r="I698" t="s">
        <v>13</v>
      </c>
      <c r="J698" s="11">
        <f>DATE(Hospitalisation_Details[[#This Row],[year]],MONTH("1-"&amp;Hospitalisation_Details[[#This Row],[month]]&amp;"-2000"),Hospitalisation_Details[[#This Row],[date]])</f>
        <v>30997</v>
      </c>
      <c r="K698" s="10">
        <f t="shared" si="10"/>
        <v>39</v>
      </c>
    </row>
    <row r="699" spans="1:11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 s="12">
        <v>5979.66</v>
      </c>
      <c r="G699" t="s">
        <v>11</v>
      </c>
      <c r="H699" t="s">
        <v>12</v>
      </c>
      <c r="I699" t="s">
        <v>13</v>
      </c>
      <c r="J699" s="11">
        <f>DATE(Hospitalisation_Details[[#This Row],[year]],MONTH("1-"&amp;Hospitalisation_Details[[#This Row],[month]]&amp;"-2000"),Hospitalisation_Details[[#This Row],[date]])</f>
        <v>25744</v>
      </c>
      <c r="K699" s="10">
        <f t="shared" si="10"/>
        <v>53</v>
      </c>
    </row>
    <row r="700" spans="1:11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 s="12">
        <v>5979.73</v>
      </c>
      <c r="G700" t="s">
        <v>11</v>
      </c>
      <c r="H700" t="s">
        <v>11</v>
      </c>
      <c r="I700" t="s">
        <v>42</v>
      </c>
      <c r="J700" s="11">
        <f>DATE(Hospitalisation_Details[[#This Row],[year]],MONTH("1-"&amp;Hospitalisation_Details[[#This Row],[month]]&amp;"-2000"),Hospitalisation_Details[[#This Row],[date]])</f>
        <v>29504</v>
      </c>
      <c r="K700" s="10">
        <f t="shared" si="10"/>
        <v>43</v>
      </c>
    </row>
    <row r="701" spans="1:11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 s="12">
        <v>5979.99</v>
      </c>
      <c r="G701" t="s">
        <v>11</v>
      </c>
      <c r="H701" t="s">
        <v>12</v>
      </c>
      <c r="I701" t="s">
        <v>13</v>
      </c>
      <c r="J701" s="11">
        <f>DATE(Hospitalisation_Details[[#This Row],[year]],MONTH("1-"&amp;Hospitalisation_Details[[#This Row],[month]]&amp;"-2000"),Hospitalisation_Details[[#This Row],[date]])</f>
        <v>27313</v>
      </c>
      <c r="K701" s="10">
        <f t="shared" si="10"/>
        <v>49</v>
      </c>
    </row>
    <row r="702" spans="1:11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 s="12">
        <v>5989.52</v>
      </c>
      <c r="G702" t="s">
        <v>11</v>
      </c>
      <c r="H702" t="s">
        <v>16</v>
      </c>
      <c r="I702" t="s">
        <v>23</v>
      </c>
      <c r="J702" s="11">
        <f>DATE(Hospitalisation_Details[[#This Row],[year]],MONTH("1-"&amp;Hospitalisation_Details[[#This Row],[month]]&amp;"-2000"),Hospitalisation_Details[[#This Row],[date]])</f>
        <v>32304</v>
      </c>
      <c r="K702" s="10">
        <f t="shared" si="10"/>
        <v>35</v>
      </c>
    </row>
    <row r="703" spans="1:11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 s="12">
        <v>5990.17</v>
      </c>
      <c r="G703" t="s">
        <v>11</v>
      </c>
      <c r="H703" t="s">
        <v>11</v>
      </c>
      <c r="I703" t="s">
        <v>13</v>
      </c>
      <c r="J703" s="11">
        <f>DATE(Hospitalisation_Details[[#This Row],[year]],MONTH("1-"&amp;Hospitalisation_Details[[#This Row],[month]]&amp;"-2000"),Hospitalisation_Details[[#This Row],[date]])</f>
        <v>27258</v>
      </c>
      <c r="K703" s="10">
        <f t="shared" si="10"/>
        <v>49</v>
      </c>
    </row>
    <row r="704" spans="1:11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 s="12">
        <v>5993.62</v>
      </c>
      <c r="G704" t="s">
        <v>11</v>
      </c>
      <c r="H704" t="s">
        <v>12</v>
      </c>
      <c r="I704" t="s">
        <v>13</v>
      </c>
      <c r="J704" s="11">
        <f>DATE(Hospitalisation_Details[[#This Row],[year]],MONTH("1-"&amp;Hospitalisation_Details[[#This Row],[month]]&amp;"-2000"),Hospitalisation_Details[[#This Row],[date]])</f>
        <v>29441</v>
      </c>
      <c r="K704" s="10">
        <f t="shared" si="10"/>
        <v>43</v>
      </c>
    </row>
    <row r="705" spans="1:11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 s="12">
        <v>6059.17</v>
      </c>
      <c r="G705" t="s">
        <v>11</v>
      </c>
      <c r="H705" t="s">
        <v>16</v>
      </c>
      <c r="I705" t="s">
        <v>42</v>
      </c>
      <c r="J705" s="11">
        <f>DATE(Hospitalisation_Details[[#This Row],[year]],MONTH("1-"&amp;Hospitalisation_Details[[#This Row],[month]]&amp;"-2000"),Hospitalisation_Details[[#This Row],[date]])</f>
        <v>32736</v>
      </c>
      <c r="K705" s="10">
        <f t="shared" si="10"/>
        <v>34</v>
      </c>
    </row>
    <row r="706" spans="1:11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 s="12">
        <v>6061.8</v>
      </c>
      <c r="G706" t="s">
        <v>11</v>
      </c>
      <c r="H706" t="s">
        <v>12</v>
      </c>
      <c r="I706" t="s">
        <v>23</v>
      </c>
      <c r="J706" s="11">
        <f>DATE(Hospitalisation_Details[[#This Row],[year]],MONTH("1-"&amp;Hospitalisation_Details[[#This Row],[month]]&amp;"-2000"),Hospitalisation_Details[[#This Row],[date]])</f>
        <v>35274</v>
      </c>
      <c r="K706" s="10">
        <f t="shared" si="10"/>
        <v>27</v>
      </c>
    </row>
    <row r="707" spans="1:11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 s="12">
        <v>6064.37</v>
      </c>
      <c r="G707" t="s">
        <v>11</v>
      </c>
      <c r="H707" t="s">
        <v>11</v>
      </c>
      <c r="I707" t="s">
        <v>42</v>
      </c>
      <c r="J707" s="11">
        <f>DATE(Hospitalisation_Details[[#This Row],[year]],MONTH("1-"&amp;Hospitalisation_Details[[#This Row],[month]]&amp;"-2000"),Hospitalisation_Details[[#This Row],[date]])</f>
        <v>34646</v>
      </c>
      <c r="K707" s="10">
        <f t="shared" ref="K707:K770" si="11">YEAR(DATE(2023,6,8))-YEAR(J707)-IF(DATE(2023,6,8)&lt;DATE(2023,6,8)&lt;DATE(2023,MONTH(J707),DAY(J707)),1,0)</f>
        <v>29</v>
      </c>
    </row>
    <row r="708" spans="1:11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 s="12">
        <v>6067.13</v>
      </c>
      <c r="G708" t="s">
        <v>12</v>
      </c>
      <c r="H708" t="s">
        <v>16</v>
      </c>
      <c r="I708" t="s">
        <v>168</v>
      </c>
      <c r="J708" s="11">
        <f>DATE(Hospitalisation_Details[[#This Row],[year]],MONTH("1-"&amp;Hospitalisation_Details[[#This Row],[month]]&amp;"-2000"),Hospitalisation_Details[[#This Row],[date]])</f>
        <v>30946</v>
      </c>
      <c r="K708" s="10">
        <f t="shared" si="11"/>
        <v>39</v>
      </c>
    </row>
    <row r="709" spans="1:11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 s="12">
        <v>6074.37</v>
      </c>
      <c r="G709" t="s">
        <v>11</v>
      </c>
      <c r="H709" t="s">
        <v>11</v>
      </c>
      <c r="I709" t="s">
        <v>23</v>
      </c>
      <c r="J709" s="11">
        <f>DATE(Hospitalisation_Details[[#This Row],[year]],MONTH("1-"&amp;Hospitalisation_Details[[#This Row],[month]]&amp;"-2000"),Hospitalisation_Details[[#This Row],[date]])</f>
        <v>29075</v>
      </c>
      <c r="K709" s="10">
        <f t="shared" si="11"/>
        <v>44</v>
      </c>
    </row>
    <row r="710" spans="1:11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 s="12">
        <v>6079.67</v>
      </c>
      <c r="G710" t="s">
        <v>16</v>
      </c>
      <c r="H710" t="s">
        <v>16</v>
      </c>
      <c r="I710" t="s">
        <v>276</v>
      </c>
      <c r="J710" s="11">
        <f>DATE(Hospitalisation_Details[[#This Row],[year]],MONTH("1-"&amp;Hospitalisation_Details[[#This Row],[month]]&amp;"-2000"),Hospitalisation_Details[[#This Row],[date]])</f>
        <v>30969</v>
      </c>
      <c r="K710" s="10">
        <f t="shared" si="11"/>
        <v>39</v>
      </c>
    </row>
    <row r="711" spans="1:11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 s="12">
        <v>6082.41</v>
      </c>
      <c r="G711" t="s">
        <v>16</v>
      </c>
      <c r="H711" t="s">
        <v>11</v>
      </c>
      <c r="I711" t="s">
        <v>42</v>
      </c>
      <c r="J711" s="11">
        <f>DATE(Hospitalisation_Details[[#This Row],[year]],MONTH("1-"&amp;Hospitalisation_Details[[#This Row],[month]]&amp;"-2000"),Hospitalisation_Details[[#This Row],[date]])</f>
        <v>30888</v>
      </c>
      <c r="K711" s="10">
        <f t="shared" si="11"/>
        <v>39</v>
      </c>
    </row>
    <row r="712" spans="1:11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 s="12">
        <v>6098.38</v>
      </c>
      <c r="G712" t="s">
        <v>11</v>
      </c>
      <c r="H712" t="s">
        <v>11</v>
      </c>
      <c r="I712" t="s">
        <v>13</v>
      </c>
      <c r="J712" s="11">
        <f>DATE(Hospitalisation_Details[[#This Row],[year]],MONTH("1-"&amp;Hospitalisation_Details[[#This Row],[month]]&amp;"-2000"),Hospitalisation_Details[[#This Row],[date]])</f>
        <v>25728</v>
      </c>
      <c r="K712" s="10">
        <f t="shared" si="11"/>
        <v>53</v>
      </c>
    </row>
    <row r="713" spans="1:11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 s="12">
        <v>6111.95</v>
      </c>
      <c r="G713" t="s">
        <v>11</v>
      </c>
      <c r="H713" t="s">
        <v>12</v>
      </c>
      <c r="I713" t="s">
        <v>535</v>
      </c>
      <c r="J713" s="11">
        <f>DATE(Hospitalisation_Details[[#This Row],[year]],MONTH("1-"&amp;Hospitalisation_Details[[#This Row],[month]]&amp;"-2000"),Hospitalisation_Details[[#This Row],[date]])</f>
        <v>34951</v>
      </c>
      <c r="K713" s="10">
        <f t="shared" si="11"/>
        <v>28</v>
      </c>
    </row>
    <row r="714" spans="1:11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 s="12">
        <v>6112.35</v>
      </c>
      <c r="G714" t="s">
        <v>11</v>
      </c>
      <c r="H714" t="s">
        <v>16</v>
      </c>
      <c r="I714" t="s">
        <v>23</v>
      </c>
      <c r="J714" s="11">
        <f>DATE(Hospitalisation_Details[[#This Row],[year]],MONTH("1-"&amp;Hospitalisation_Details[[#This Row],[month]]&amp;"-2000"),Hospitalisation_Details[[#This Row],[date]])</f>
        <v>31249</v>
      </c>
      <c r="K714" s="10">
        <f t="shared" si="11"/>
        <v>38</v>
      </c>
    </row>
    <row r="715" spans="1:11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 s="12">
        <v>6113.23</v>
      </c>
      <c r="G715" t="s">
        <v>11</v>
      </c>
      <c r="H715" t="s">
        <v>11</v>
      </c>
      <c r="I715" t="s">
        <v>247</v>
      </c>
      <c r="J715" s="11">
        <f>DATE(Hospitalisation_Details[[#This Row],[year]],MONTH("1-"&amp;Hospitalisation_Details[[#This Row],[month]]&amp;"-2000"),Hospitalisation_Details[[#This Row],[date]])</f>
        <v>33444</v>
      </c>
      <c r="K715" s="10">
        <f t="shared" si="11"/>
        <v>32</v>
      </c>
    </row>
    <row r="716" spans="1:11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 s="12">
        <v>6117.49</v>
      </c>
      <c r="G716" t="s">
        <v>11</v>
      </c>
      <c r="H716" t="s">
        <v>12</v>
      </c>
      <c r="I716" t="s">
        <v>23</v>
      </c>
      <c r="J716" s="11">
        <f>DATE(Hospitalisation_Details[[#This Row],[year]],MONTH("1-"&amp;Hospitalisation_Details[[#This Row],[month]]&amp;"-2000"),Hospitalisation_Details[[#This Row],[date]])</f>
        <v>30539</v>
      </c>
      <c r="K716" s="10">
        <f t="shared" si="11"/>
        <v>40</v>
      </c>
    </row>
    <row r="717" spans="1:11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 s="12">
        <v>6123.57</v>
      </c>
      <c r="G717" t="s">
        <v>12</v>
      </c>
      <c r="H717" t="s">
        <v>11</v>
      </c>
      <c r="I717" t="s">
        <v>23</v>
      </c>
      <c r="J717" s="11">
        <f>DATE(Hospitalisation_Details[[#This Row],[year]],MONTH("1-"&amp;Hospitalisation_Details[[#This Row],[month]]&amp;"-2000"),Hospitalisation_Details[[#This Row],[date]])</f>
        <v>30636</v>
      </c>
      <c r="K717" s="10">
        <f t="shared" si="11"/>
        <v>40</v>
      </c>
    </row>
    <row r="718" spans="1:11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 s="12">
        <v>6128.8</v>
      </c>
      <c r="G718" t="s">
        <v>11</v>
      </c>
      <c r="H718" t="s">
        <v>12</v>
      </c>
      <c r="I718" t="s">
        <v>23</v>
      </c>
      <c r="J718" s="11">
        <f>DATE(Hospitalisation_Details[[#This Row],[year]],MONTH("1-"&amp;Hospitalisation_Details[[#This Row],[month]]&amp;"-2000"),Hospitalisation_Details[[#This Row],[date]])</f>
        <v>33103</v>
      </c>
      <c r="K718" s="10">
        <f t="shared" si="11"/>
        <v>33</v>
      </c>
    </row>
    <row r="719" spans="1:11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 s="12">
        <v>6138.5</v>
      </c>
      <c r="G719" t="s">
        <v>11</v>
      </c>
      <c r="H719" t="s">
        <v>11</v>
      </c>
      <c r="I719" t="s">
        <v>42</v>
      </c>
      <c r="J719" s="11">
        <f>DATE(Hospitalisation_Details[[#This Row],[year]],MONTH("1-"&amp;Hospitalisation_Details[[#This Row],[month]]&amp;"-2000"),Hospitalisation_Details[[#This Row],[date]])</f>
        <v>25516</v>
      </c>
      <c r="K719" s="10">
        <f t="shared" si="11"/>
        <v>54</v>
      </c>
    </row>
    <row r="720" spans="1:11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 s="12">
        <v>6138.58</v>
      </c>
      <c r="G720" t="s">
        <v>11</v>
      </c>
      <c r="H720" t="s">
        <v>16</v>
      </c>
      <c r="I720" t="s">
        <v>13</v>
      </c>
      <c r="J720" s="11">
        <f>DATE(Hospitalisation_Details[[#This Row],[year]],MONTH("1-"&amp;Hospitalisation_Details[[#This Row],[month]]&amp;"-2000"),Hospitalisation_Details[[#This Row],[date]])</f>
        <v>28738</v>
      </c>
      <c r="K720" s="10">
        <f t="shared" si="11"/>
        <v>45</v>
      </c>
    </row>
    <row r="721" spans="1:11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 s="12">
        <v>6139.14</v>
      </c>
      <c r="G721" t="s">
        <v>11</v>
      </c>
      <c r="H721" t="s">
        <v>12</v>
      </c>
      <c r="I721" t="s">
        <v>13</v>
      </c>
      <c r="J721" s="11">
        <f>DATE(Hospitalisation_Details[[#This Row],[year]],MONTH("1-"&amp;Hospitalisation_Details[[#This Row],[month]]&amp;"-2000"),Hospitalisation_Details[[#This Row],[date]])</f>
        <v>28106</v>
      </c>
      <c r="K721" s="10">
        <f t="shared" si="11"/>
        <v>47</v>
      </c>
    </row>
    <row r="722" spans="1:11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 s="12">
        <v>6147.12</v>
      </c>
      <c r="G722" t="s">
        <v>11</v>
      </c>
      <c r="H722" t="s">
        <v>12</v>
      </c>
      <c r="I722" t="s">
        <v>23</v>
      </c>
      <c r="J722" s="11">
        <f>DATE(Hospitalisation_Details[[#This Row],[year]],MONTH("1-"&amp;Hospitalisation_Details[[#This Row],[month]]&amp;"-2000"),Hospitalisation_Details[[#This Row],[date]])</f>
        <v>25855</v>
      </c>
      <c r="K722" s="10">
        <f t="shared" si="11"/>
        <v>53</v>
      </c>
    </row>
    <row r="723" spans="1:11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 s="12">
        <v>6152.05</v>
      </c>
      <c r="G723" t="s">
        <v>11</v>
      </c>
      <c r="H723" t="s">
        <v>12</v>
      </c>
      <c r="I723" t="s">
        <v>13</v>
      </c>
      <c r="J723" s="11">
        <f>DATE(Hospitalisation_Details[[#This Row],[year]],MONTH("1-"&amp;Hospitalisation_Details[[#This Row],[month]]&amp;"-2000"),Hospitalisation_Details[[#This Row],[date]])</f>
        <v>26974</v>
      </c>
      <c r="K723" s="10">
        <f t="shared" si="11"/>
        <v>50</v>
      </c>
    </row>
    <row r="724" spans="1:11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 s="12">
        <v>6159.57</v>
      </c>
      <c r="G724" t="s">
        <v>11</v>
      </c>
      <c r="H724" t="s">
        <v>16</v>
      </c>
      <c r="I724" t="s">
        <v>23</v>
      </c>
      <c r="J724" s="11">
        <f>DATE(Hospitalisation_Details[[#This Row],[year]],MONTH("1-"&amp;Hospitalisation_Details[[#This Row],[month]]&amp;"-2000"),Hospitalisation_Details[[#This Row],[date]])</f>
        <v>31335</v>
      </c>
      <c r="K724" s="10">
        <f t="shared" si="11"/>
        <v>38</v>
      </c>
    </row>
    <row r="725" spans="1:11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 s="12">
        <v>6170.96</v>
      </c>
      <c r="G725" t="s">
        <v>11</v>
      </c>
      <c r="H725" t="s">
        <v>16</v>
      </c>
      <c r="I725" t="s">
        <v>13</v>
      </c>
      <c r="J725" s="11">
        <f>DATE(Hospitalisation_Details[[#This Row],[year]],MONTH("1-"&amp;Hospitalisation_Details[[#This Row],[month]]&amp;"-2000"),Hospitalisation_Details[[#This Row],[date]])</f>
        <v>30961</v>
      </c>
      <c r="K725" s="10">
        <f t="shared" si="11"/>
        <v>39</v>
      </c>
    </row>
    <row r="726" spans="1:11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 s="12">
        <v>6183.32</v>
      </c>
      <c r="G726" t="s">
        <v>11</v>
      </c>
      <c r="H726" t="s">
        <v>11</v>
      </c>
      <c r="I726" t="s">
        <v>23</v>
      </c>
      <c r="J726" s="11">
        <f>DATE(Hospitalisation_Details[[#This Row],[year]],MONTH("1-"&amp;Hospitalisation_Details[[#This Row],[month]]&amp;"-2000"),Hospitalisation_Details[[#This Row],[date]])</f>
        <v>31268</v>
      </c>
      <c r="K726" s="10">
        <f t="shared" si="11"/>
        <v>38</v>
      </c>
    </row>
    <row r="727" spans="1:11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 s="12">
        <v>6183.46</v>
      </c>
      <c r="G727" t="s">
        <v>11</v>
      </c>
      <c r="H727" t="s">
        <v>11</v>
      </c>
      <c r="I727" t="s">
        <v>23</v>
      </c>
      <c r="J727" s="11">
        <f>DATE(Hospitalisation_Details[[#This Row],[year]],MONTH("1-"&amp;Hospitalisation_Details[[#This Row],[month]]&amp;"-2000"),Hospitalisation_Details[[#This Row],[date]])</f>
        <v>25846</v>
      </c>
      <c r="K727" s="10">
        <f t="shared" si="11"/>
        <v>53</v>
      </c>
    </row>
    <row r="728" spans="1:11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 s="12">
        <v>6184.3</v>
      </c>
      <c r="G728" t="s">
        <v>11</v>
      </c>
      <c r="H728" t="s">
        <v>12</v>
      </c>
      <c r="I728" t="s">
        <v>13</v>
      </c>
      <c r="J728" s="11">
        <f>DATE(Hospitalisation_Details[[#This Row],[year]],MONTH("1-"&amp;Hospitalisation_Details[[#This Row],[month]]&amp;"-2000"),Hospitalisation_Details[[#This Row],[date]])</f>
        <v>32448</v>
      </c>
      <c r="K728" s="10">
        <f t="shared" si="11"/>
        <v>35</v>
      </c>
    </row>
    <row r="729" spans="1:11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 s="12">
        <v>6185.32</v>
      </c>
      <c r="G729" t="s">
        <v>11</v>
      </c>
      <c r="H729" t="s">
        <v>16</v>
      </c>
      <c r="I729" t="s">
        <v>13</v>
      </c>
      <c r="J729" s="11">
        <f>DATE(Hospitalisation_Details[[#This Row],[year]],MONTH("1-"&amp;Hospitalisation_Details[[#This Row],[month]]&amp;"-2000"),Hospitalisation_Details[[#This Row],[date]])</f>
        <v>29912</v>
      </c>
      <c r="K729" s="10">
        <f t="shared" si="11"/>
        <v>42</v>
      </c>
    </row>
    <row r="730" spans="1:11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 s="12">
        <v>6186.13</v>
      </c>
      <c r="G730" t="s">
        <v>11</v>
      </c>
      <c r="H730" t="s">
        <v>12</v>
      </c>
      <c r="I730" t="s">
        <v>42</v>
      </c>
      <c r="J730" s="11">
        <f>DATE(Hospitalisation_Details[[#This Row],[year]],MONTH("1-"&amp;Hospitalisation_Details[[#This Row],[month]]&amp;"-2000"),Hospitalisation_Details[[#This Row],[date]])</f>
        <v>29860</v>
      </c>
      <c r="K730" s="10">
        <f t="shared" si="11"/>
        <v>42</v>
      </c>
    </row>
    <row r="731" spans="1:11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 s="12">
        <v>6196.45</v>
      </c>
      <c r="G731" t="s">
        <v>11</v>
      </c>
      <c r="H731" t="s">
        <v>16</v>
      </c>
      <c r="I731" t="s">
        <v>42</v>
      </c>
      <c r="J731" s="11">
        <f>DATE(Hospitalisation_Details[[#This Row],[year]],MONTH("1-"&amp;Hospitalisation_Details[[#This Row],[month]]&amp;"-2000"),Hospitalisation_Details[[#This Row],[date]])</f>
        <v>32439</v>
      </c>
      <c r="K731" s="10">
        <f t="shared" si="11"/>
        <v>35</v>
      </c>
    </row>
    <row r="732" spans="1:11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 s="12">
        <v>6198.75</v>
      </c>
      <c r="G732" t="s">
        <v>11</v>
      </c>
      <c r="H732" t="s">
        <v>16</v>
      </c>
      <c r="I732" t="s">
        <v>23</v>
      </c>
      <c r="J732" s="11">
        <f>DATE(Hospitalisation_Details[[#This Row],[year]],MONTH("1-"&amp;Hospitalisation_Details[[#This Row],[month]]&amp;"-2000"),Hospitalisation_Details[[#This Row],[date]])</f>
        <v>31250</v>
      </c>
      <c r="K732" s="10">
        <f t="shared" si="11"/>
        <v>38</v>
      </c>
    </row>
    <row r="733" spans="1:11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 s="12">
        <v>6203.9</v>
      </c>
      <c r="G733" t="s">
        <v>16</v>
      </c>
      <c r="H733" t="s">
        <v>11</v>
      </c>
      <c r="I733" t="s">
        <v>23</v>
      </c>
      <c r="J733" s="11">
        <f>DATE(Hospitalisation_Details[[#This Row],[year]],MONTH("1-"&amp;Hospitalisation_Details[[#This Row],[month]]&amp;"-2000"),Hospitalisation_Details[[#This Row],[date]])</f>
        <v>31401</v>
      </c>
      <c r="K733" s="10">
        <f t="shared" si="11"/>
        <v>38</v>
      </c>
    </row>
    <row r="734" spans="1:11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 s="12">
        <v>6203.9</v>
      </c>
      <c r="G734" t="s">
        <v>11</v>
      </c>
      <c r="H734" t="s">
        <v>11</v>
      </c>
      <c r="I734" t="s">
        <v>23</v>
      </c>
      <c r="J734" s="11">
        <f>DATE(Hospitalisation_Details[[#This Row],[year]],MONTH("1-"&amp;Hospitalisation_Details[[#This Row],[month]]&amp;"-2000"),Hospitalisation_Details[[#This Row],[date]])</f>
        <v>31312</v>
      </c>
      <c r="K734" s="10">
        <f t="shared" si="11"/>
        <v>38</v>
      </c>
    </row>
    <row r="735" spans="1:11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 s="12">
        <v>6207.26</v>
      </c>
      <c r="G735" t="s">
        <v>11</v>
      </c>
      <c r="H735" t="s">
        <v>11</v>
      </c>
      <c r="I735" t="s">
        <v>535</v>
      </c>
      <c r="J735" s="11">
        <f>DATE(Hospitalisation_Details[[#This Row],[year]],MONTH("1-"&amp;Hospitalisation_Details[[#This Row],[month]]&amp;"-2000"),Hospitalisation_Details[[#This Row],[date]])</f>
        <v>36413</v>
      </c>
      <c r="K735" s="10">
        <f t="shared" si="11"/>
        <v>24</v>
      </c>
    </row>
    <row r="736" spans="1:11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 s="12">
        <v>6208.5</v>
      </c>
      <c r="G736" t="s">
        <v>11</v>
      </c>
      <c r="H736" t="s">
        <v>16</v>
      </c>
      <c r="I736" t="s">
        <v>300</v>
      </c>
      <c r="J736" s="11">
        <f>DATE(Hospitalisation_Details[[#This Row],[year]],MONTH("1-"&amp;Hospitalisation_Details[[#This Row],[month]]&amp;"-2000"),Hospitalisation_Details[[#This Row],[date]])</f>
        <v>33828</v>
      </c>
      <c r="K736" s="10">
        <f t="shared" si="11"/>
        <v>31</v>
      </c>
    </row>
    <row r="737" spans="1:11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 s="12">
        <v>6219.93</v>
      </c>
      <c r="G737" t="s">
        <v>11</v>
      </c>
      <c r="H737" t="s">
        <v>11</v>
      </c>
      <c r="I737" t="s">
        <v>13</v>
      </c>
      <c r="J737" s="11">
        <f>DATE(Hospitalisation_Details[[#This Row],[year]],MONTH("1-"&amp;Hospitalisation_Details[[#This Row],[month]]&amp;"-2000"),Hospitalisation_Details[[#This Row],[date]])</f>
        <v>26479</v>
      </c>
      <c r="K737" s="10">
        <f t="shared" si="11"/>
        <v>51</v>
      </c>
    </row>
    <row r="738" spans="1:11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 s="12">
        <v>6236.95</v>
      </c>
      <c r="G738" t="s">
        <v>11</v>
      </c>
      <c r="H738" t="s">
        <v>11</v>
      </c>
      <c r="I738" t="s">
        <v>13</v>
      </c>
      <c r="J738" s="11">
        <f>DATE(Hospitalisation_Details[[#This Row],[year]],MONTH("1-"&amp;Hospitalisation_Details[[#This Row],[month]]&amp;"-2000"),Hospitalisation_Details[[#This Row],[date]])</f>
        <v>28752</v>
      </c>
      <c r="K738" s="10">
        <f t="shared" si="11"/>
        <v>45</v>
      </c>
    </row>
    <row r="739" spans="1:11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 s="12">
        <v>6238.3</v>
      </c>
      <c r="G739" t="s">
        <v>11</v>
      </c>
      <c r="H739" t="s">
        <v>16</v>
      </c>
      <c r="I739" t="s">
        <v>42</v>
      </c>
      <c r="J739" s="11">
        <f>DATE(Hospitalisation_Details[[#This Row],[year]],MONTH("1-"&amp;Hospitalisation_Details[[#This Row],[month]]&amp;"-2000"),Hospitalisation_Details[[#This Row],[date]])</f>
        <v>30539</v>
      </c>
      <c r="K739" s="10">
        <f t="shared" si="11"/>
        <v>40</v>
      </c>
    </row>
    <row r="740" spans="1:11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 s="12">
        <v>6250.44</v>
      </c>
      <c r="G740" t="s">
        <v>11</v>
      </c>
      <c r="H740" t="s">
        <v>16</v>
      </c>
      <c r="I740" t="s">
        <v>42</v>
      </c>
      <c r="J740" s="11">
        <f>DATE(Hospitalisation_Details[[#This Row],[year]],MONTH("1-"&amp;Hospitalisation_Details[[#This Row],[month]]&amp;"-2000"),Hospitalisation_Details[[#This Row],[date]])</f>
        <v>29138</v>
      </c>
      <c r="K740" s="10">
        <f t="shared" si="11"/>
        <v>44</v>
      </c>
    </row>
    <row r="741" spans="1:11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 s="12">
        <v>6253.85</v>
      </c>
      <c r="G741" t="s">
        <v>11</v>
      </c>
      <c r="H741" t="s">
        <v>11</v>
      </c>
      <c r="I741" t="s">
        <v>13</v>
      </c>
      <c r="J741" s="11">
        <f>DATE(Hospitalisation_Details[[#This Row],[year]],MONTH("1-"&amp;Hospitalisation_Details[[#This Row],[month]]&amp;"-2000"),Hospitalisation_Details[[#This Row],[date]])</f>
        <v>26614</v>
      </c>
      <c r="K741" s="10">
        <f t="shared" si="11"/>
        <v>51</v>
      </c>
    </row>
    <row r="742" spans="1:11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 s="12">
        <v>6254.13</v>
      </c>
      <c r="G742" t="s">
        <v>11</v>
      </c>
      <c r="H742" t="s">
        <v>11</v>
      </c>
      <c r="I742" t="s">
        <v>23</v>
      </c>
      <c r="J742" s="11">
        <f>DATE(Hospitalisation_Details[[#This Row],[year]],MONTH("1-"&amp;Hospitalisation_Details[[#This Row],[month]]&amp;"-2000"),Hospitalisation_Details[[#This Row],[date]])</f>
        <v>26550</v>
      </c>
      <c r="K742" s="10">
        <f t="shared" si="11"/>
        <v>51</v>
      </c>
    </row>
    <row r="743" spans="1:11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 s="12">
        <v>6255.38</v>
      </c>
      <c r="G743" t="s">
        <v>11</v>
      </c>
      <c r="H743" t="s">
        <v>11</v>
      </c>
      <c r="I743" t="s">
        <v>13</v>
      </c>
      <c r="J743" s="11">
        <f>DATE(Hospitalisation_Details[[#This Row],[year]],MONTH("1-"&amp;Hospitalisation_Details[[#This Row],[month]]&amp;"-2000"),Hospitalisation_Details[[#This Row],[date]])</f>
        <v>25852</v>
      </c>
      <c r="K743" s="10">
        <f t="shared" si="11"/>
        <v>53</v>
      </c>
    </row>
    <row r="744" spans="1:11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 s="12">
        <v>6261.2</v>
      </c>
      <c r="G744" t="s">
        <v>11</v>
      </c>
      <c r="H744" t="s">
        <v>16</v>
      </c>
      <c r="I744" t="s">
        <v>535</v>
      </c>
      <c r="J744" s="11">
        <f>DATE(Hospitalisation_Details[[#This Row],[year]],MONTH("1-"&amp;Hospitalisation_Details[[#This Row],[month]]&amp;"-2000"),Hospitalisation_Details[[#This Row],[date]])</f>
        <v>34989</v>
      </c>
      <c r="K744" s="10">
        <f t="shared" si="11"/>
        <v>28</v>
      </c>
    </row>
    <row r="745" spans="1:11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 s="12">
        <v>6269.33</v>
      </c>
      <c r="G745" t="s">
        <v>11</v>
      </c>
      <c r="H745" t="s">
        <v>16</v>
      </c>
      <c r="I745" t="s">
        <v>13</v>
      </c>
      <c r="J745" s="11">
        <f>DATE(Hospitalisation_Details[[#This Row],[year]],MONTH("1-"&amp;Hospitalisation_Details[[#This Row],[month]]&amp;"-2000"),Hospitalisation_Details[[#This Row],[date]])</f>
        <v>30950</v>
      </c>
      <c r="K745" s="10">
        <f t="shared" si="11"/>
        <v>39</v>
      </c>
    </row>
    <row r="746" spans="1:11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 s="12">
        <v>6272.48</v>
      </c>
      <c r="G746" t="s">
        <v>16</v>
      </c>
      <c r="H746" t="s">
        <v>12</v>
      </c>
      <c r="I746" t="s">
        <v>13</v>
      </c>
      <c r="J746" s="11">
        <f>DATE(Hospitalisation_Details[[#This Row],[year]],MONTH("1-"&amp;Hospitalisation_Details[[#This Row],[month]]&amp;"-2000"),Hospitalisation_Details[[#This Row],[date]])</f>
        <v>29767</v>
      </c>
      <c r="K746" s="10">
        <f t="shared" si="11"/>
        <v>42</v>
      </c>
    </row>
    <row r="747" spans="1:11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 s="12">
        <v>6276.3</v>
      </c>
      <c r="G747" t="s">
        <v>11</v>
      </c>
      <c r="H747" t="s">
        <v>16</v>
      </c>
      <c r="I747" t="s">
        <v>200</v>
      </c>
      <c r="J747" s="11">
        <f>DATE(Hospitalisation_Details[[#This Row],[year]],MONTH("1-"&amp;Hospitalisation_Details[[#This Row],[month]]&amp;"-2000"),Hospitalisation_Details[[#This Row],[date]])</f>
        <v>34258</v>
      </c>
      <c r="K747" s="10">
        <f t="shared" si="11"/>
        <v>30</v>
      </c>
    </row>
    <row r="748" spans="1:11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 s="12">
        <v>6282.24</v>
      </c>
      <c r="G748" t="s">
        <v>11</v>
      </c>
      <c r="H748" t="s">
        <v>16</v>
      </c>
      <c r="I748" t="s">
        <v>42</v>
      </c>
      <c r="J748" s="11">
        <f>DATE(Hospitalisation_Details[[#This Row],[year]],MONTH("1-"&amp;Hospitalisation_Details[[#This Row],[month]]&amp;"-2000"),Hospitalisation_Details[[#This Row],[date]])</f>
        <v>29914</v>
      </c>
      <c r="K748" s="10">
        <f t="shared" si="11"/>
        <v>42</v>
      </c>
    </row>
    <row r="749" spans="1:11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 s="12">
        <v>6289.75</v>
      </c>
      <c r="G749" t="s">
        <v>11</v>
      </c>
      <c r="H749" t="s">
        <v>12</v>
      </c>
      <c r="I749" t="s">
        <v>13</v>
      </c>
      <c r="J749" s="11">
        <f>DATE(Hospitalisation_Details[[#This Row],[year]],MONTH("1-"&amp;Hospitalisation_Details[[#This Row],[month]]&amp;"-2000"),Hospitalisation_Details[[#This Row],[date]])</f>
        <v>29824</v>
      </c>
      <c r="K749" s="10">
        <f t="shared" si="11"/>
        <v>42</v>
      </c>
    </row>
    <row r="750" spans="1:11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 s="12">
        <v>6293.63</v>
      </c>
      <c r="G750" t="s">
        <v>11</v>
      </c>
      <c r="H750" t="s">
        <v>12</v>
      </c>
      <c r="I750" t="s">
        <v>300</v>
      </c>
      <c r="J750" s="11">
        <f>DATE(Hospitalisation_Details[[#This Row],[year]],MONTH("1-"&amp;Hospitalisation_Details[[#This Row],[month]]&amp;"-2000"),Hospitalisation_Details[[#This Row],[date]])</f>
        <v>35250</v>
      </c>
      <c r="K750" s="10">
        <f t="shared" si="11"/>
        <v>27</v>
      </c>
    </row>
    <row r="751" spans="1:11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 s="12">
        <v>6302.23</v>
      </c>
      <c r="G751" t="s">
        <v>11</v>
      </c>
      <c r="H751" t="s">
        <v>16</v>
      </c>
      <c r="I751" t="s">
        <v>13</v>
      </c>
      <c r="J751" s="11">
        <f>DATE(Hospitalisation_Details[[#This Row],[year]],MONTH("1-"&amp;Hospitalisation_Details[[#This Row],[month]]&amp;"-2000"),Hospitalisation_Details[[#This Row],[date]])</f>
        <v>27289</v>
      </c>
      <c r="K751" s="10">
        <f t="shared" si="11"/>
        <v>49</v>
      </c>
    </row>
    <row r="752" spans="1:11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 s="12">
        <v>6305.61</v>
      </c>
      <c r="G752" t="s">
        <v>11</v>
      </c>
      <c r="H752" t="s">
        <v>11</v>
      </c>
      <c r="I752" t="s">
        <v>23</v>
      </c>
      <c r="J752" s="11">
        <f>DATE(Hospitalisation_Details[[#This Row],[year]],MONTH("1-"&amp;Hospitalisation_Details[[#This Row],[month]]&amp;"-2000"),Hospitalisation_Details[[#This Row],[date]])</f>
        <v>25450</v>
      </c>
      <c r="K752" s="10">
        <f t="shared" si="11"/>
        <v>54</v>
      </c>
    </row>
    <row r="753" spans="1:11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 s="12">
        <v>6311.11</v>
      </c>
      <c r="G753" t="s">
        <v>11</v>
      </c>
      <c r="H753" t="s">
        <v>11</v>
      </c>
      <c r="I753" t="s">
        <v>42</v>
      </c>
      <c r="J753" s="11">
        <f>DATE(Hospitalisation_Details[[#This Row],[year]],MONTH("1-"&amp;Hospitalisation_Details[[#This Row],[month]]&amp;"-2000"),Hospitalisation_Details[[#This Row],[date]])</f>
        <v>38195</v>
      </c>
      <c r="K753" s="10">
        <f t="shared" si="11"/>
        <v>19</v>
      </c>
    </row>
    <row r="754" spans="1:11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 s="12">
        <v>6311.95</v>
      </c>
      <c r="G754" t="s">
        <v>11</v>
      </c>
      <c r="H754" t="s">
        <v>16</v>
      </c>
      <c r="I754" t="s">
        <v>42</v>
      </c>
      <c r="J754" s="11">
        <f>DATE(Hospitalisation_Details[[#This Row],[year]],MONTH("1-"&amp;Hospitalisation_Details[[#This Row],[month]]&amp;"-2000"),Hospitalisation_Details[[#This Row],[date]])</f>
        <v>31370</v>
      </c>
      <c r="K754" s="10">
        <f t="shared" si="11"/>
        <v>38</v>
      </c>
    </row>
    <row r="755" spans="1:11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 s="12">
        <v>6313.76</v>
      </c>
      <c r="G755" t="s">
        <v>11</v>
      </c>
      <c r="H755" t="s">
        <v>16</v>
      </c>
      <c r="I755" t="s">
        <v>13</v>
      </c>
      <c r="J755" s="11">
        <f>DATE(Hospitalisation_Details[[#This Row],[year]],MONTH("1-"&amp;Hospitalisation_Details[[#This Row],[month]]&amp;"-2000"),Hospitalisation_Details[[#This Row],[date]])</f>
        <v>31396</v>
      </c>
      <c r="K755" s="10">
        <f t="shared" si="11"/>
        <v>38</v>
      </c>
    </row>
    <row r="756" spans="1:11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 s="12">
        <v>6334.34</v>
      </c>
      <c r="G756" t="s">
        <v>11</v>
      </c>
      <c r="H756" t="s">
        <v>11</v>
      </c>
      <c r="I756" t="s">
        <v>247</v>
      </c>
      <c r="J756" s="11">
        <f>DATE(Hospitalisation_Details[[#This Row],[year]],MONTH("1-"&amp;Hospitalisation_Details[[#This Row],[month]]&amp;"-2000"),Hospitalisation_Details[[#This Row],[date]])</f>
        <v>33098</v>
      </c>
      <c r="K756" s="10">
        <f t="shared" si="11"/>
        <v>33</v>
      </c>
    </row>
    <row r="757" spans="1:11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 s="12">
        <v>6335.64</v>
      </c>
      <c r="G757" t="s">
        <v>11</v>
      </c>
      <c r="H757" t="s">
        <v>11</v>
      </c>
      <c r="I757" t="s">
        <v>13</v>
      </c>
      <c r="J757" s="11">
        <f>DATE(Hospitalisation_Details[[#This Row],[year]],MONTH("1-"&amp;Hospitalisation_Details[[#This Row],[month]]&amp;"-2000"),Hospitalisation_Details[[#This Row],[date]])</f>
        <v>31680</v>
      </c>
      <c r="K757" s="10">
        <f t="shared" si="11"/>
        <v>37</v>
      </c>
    </row>
    <row r="758" spans="1:11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 s="12">
        <v>6338.08</v>
      </c>
      <c r="G758" t="s">
        <v>11</v>
      </c>
      <c r="H758" t="s">
        <v>16</v>
      </c>
      <c r="I758" t="s">
        <v>13</v>
      </c>
      <c r="J758" s="11">
        <f>DATE(Hospitalisation_Details[[#This Row],[year]],MONTH("1-"&amp;Hospitalisation_Details[[#This Row],[month]]&amp;"-2000"),Hospitalisation_Details[[#This Row],[date]])</f>
        <v>30610</v>
      </c>
      <c r="K758" s="10">
        <f t="shared" si="11"/>
        <v>40</v>
      </c>
    </row>
    <row r="759" spans="1:11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 s="12">
        <v>6356.27</v>
      </c>
      <c r="G759" t="s">
        <v>12</v>
      </c>
      <c r="H759" t="s">
        <v>11</v>
      </c>
      <c r="I759" t="s">
        <v>13</v>
      </c>
      <c r="J759" s="11">
        <f>DATE(Hospitalisation_Details[[#This Row],[year]],MONTH("1-"&amp;Hospitalisation_Details[[#This Row],[month]]&amp;"-2000"),Hospitalisation_Details[[#This Row],[date]])</f>
        <v>30547</v>
      </c>
      <c r="K759" s="10">
        <f t="shared" si="11"/>
        <v>40</v>
      </c>
    </row>
    <row r="760" spans="1:11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 s="12">
        <v>6358.78</v>
      </c>
      <c r="G760" t="s">
        <v>11</v>
      </c>
      <c r="H760" t="s">
        <v>16</v>
      </c>
      <c r="I760" t="s">
        <v>23</v>
      </c>
      <c r="J760" s="11">
        <f>DATE(Hospitalisation_Details[[#This Row],[year]],MONTH("1-"&amp;Hospitalisation_Details[[#This Row],[month]]&amp;"-2000"),Hospitalisation_Details[[#This Row],[date]])</f>
        <v>29524</v>
      </c>
      <c r="K760" s="10">
        <f t="shared" si="11"/>
        <v>43</v>
      </c>
    </row>
    <row r="761" spans="1:11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 s="12">
        <v>6360.99</v>
      </c>
      <c r="G761" t="s">
        <v>11</v>
      </c>
      <c r="H761" t="s">
        <v>11</v>
      </c>
      <c r="I761" t="s">
        <v>23</v>
      </c>
      <c r="J761" s="11">
        <f>DATE(Hospitalisation_Details[[#This Row],[year]],MONTH("1-"&amp;Hospitalisation_Details[[#This Row],[month]]&amp;"-2000"),Hospitalisation_Details[[#This Row],[date]])</f>
        <v>32683</v>
      </c>
      <c r="K761" s="10">
        <f t="shared" si="11"/>
        <v>34</v>
      </c>
    </row>
    <row r="762" spans="1:11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 s="12">
        <v>6361.47</v>
      </c>
      <c r="G762" t="s">
        <v>11</v>
      </c>
      <c r="H762" t="s">
        <v>12</v>
      </c>
      <c r="I762" t="s">
        <v>300</v>
      </c>
      <c r="J762" s="11">
        <f>DATE(Hospitalisation_Details[[#This Row],[year]],MONTH("1-"&amp;Hospitalisation_Details[[#This Row],[month]]&amp;"-2000"),Hospitalisation_Details[[#This Row],[date]])</f>
        <v>35253</v>
      </c>
      <c r="K762" s="10">
        <f t="shared" si="11"/>
        <v>27</v>
      </c>
    </row>
    <row r="763" spans="1:11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 s="12">
        <v>6367.31</v>
      </c>
      <c r="G763" t="s">
        <v>11</v>
      </c>
      <c r="H763" t="s">
        <v>16</v>
      </c>
      <c r="I763" t="s">
        <v>13</v>
      </c>
      <c r="J763" s="11">
        <f>DATE(Hospitalisation_Details[[#This Row],[year]],MONTH("1-"&amp;Hospitalisation_Details[[#This Row],[month]]&amp;"-2000"),Hospitalisation_Details[[#This Row],[date]])</f>
        <v>25881</v>
      </c>
      <c r="K763" s="10">
        <f t="shared" si="11"/>
        <v>53</v>
      </c>
    </row>
    <row r="764" spans="1:11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 s="12">
        <v>6373.56</v>
      </c>
      <c r="G764" t="s">
        <v>11</v>
      </c>
      <c r="H764" t="s">
        <v>16</v>
      </c>
      <c r="I764" t="s">
        <v>23</v>
      </c>
      <c r="J764" s="11">
        <f>DATE(Hospitalisation_Details[[#This Row],[year]],MONTH("1-"&amp;Hospitalisation_Details[[#This Row],[month]]&amp;"-2000"),Hospitalisation_Details[[#This Row],[date]])</f>
        <v>30907</v>
      </c>
      <c r="K764" s="10">
        <f t="shared" si="11"/>
        <v>39</v>
      </c>
    </row>
    <row r="765" spans="1:11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 s="12">
        <v>6374.16</v>
      </c>
      <c r="G765" t="s">
        <v>11</v>
      </c>
      <c r="H765" t="s">
        <v>11</v>
      </c>
      <c r="I765" t="s">
        <v>13</v>
      </c>
      <c r="J765" s="11">
        <f>DATE(Hospitalisation_Details[[#This Row],[year]],MONTH("1-"&amp;Hospitalisation_Details[[#This Row],[month]]&amp;"-2000"),Hospitalisation_Details[[#This Row],[date]])</f>
        <v>28082</v>
      </c>
      <c r="K765" s="10">
        <f t="shared" si="11"/>
        <v>47</v>
      </c>
    </row>
    <row r="766" spans="1:11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 s="12">
        <v>6389.38</v>
      </c>
      <c r="G766" t="s">
        <v>16</v>
      </c>
      <c r="H766" t="s">
        <v>11</v>
      </c>
      <c r="I766" t="s">
        <v>23</v>
      </c>
      <c r="J766" s="11">
        <f>DATE(Hospitalisation_Details[[#This Row],[year]],MONTH("1-"&amp;Hospitalisation_Details[[#This Row],[month]]&amp;"-2000"),Hospitalisation_Details[[#This Row],[date]])</f>
        <v>30169</v>
      </c>
      <c r="K766" s="10">
        <f t="shared" si="11"/>
        <v>41</v>
      </c>
    </row>
    <row r="767" spans="1:11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 s="12">
        <v>6389.53</v>
      </c>
      <c r="G767" t="s">
        <v>11</v>
      </c>
      <c r="H767" t="s">
        <v>11</v>
      </c>
      <c r="I767" t="s">
        <v>300</v>
      </c>
      <c r="J767" s="11">
        <f>DATE(Hospitalisation_Details[[#This Row],[year]],MONTH("1-"&amp;Hospitalisation_Details[[#This Row],[month]]&amp;"-2000"),Hospitalisation_Details[[#This Row],[date]])</f>
        <v>35658</v>
      </c>
      <c r="K767" s="10">
        <f t="shared" si="11"/>
        <v>26</v>
      </c>
    </row>
    <row r="768" spans="1:11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 s="12">
        <v>6393.6</v>
      </c>
      <c r="G768" t="s">
        <v>11</v>
      </c>
      <c r="H768" t="s">
        <v>16</v>
      </c>
      <c r="I768" t="s">
        <v>23</v>
      </c>
      <c r="J768" s="11">
        <f>DATE(Hospitalisation_Details[[#This Row],[year]],MONTH("1-"&amp;Hospitalisation_Details[[#This Row],[month]]&amp;"-2000"),Hospitalisation_Details[[#This Row],[date]])</f>
        <v>30252</v>
      </c>
      <c r="K768" s="10">
        <f t="shared" si="11"/>
        <v>41</v>
      </c>
    </row>
    <row r="769" spans="1:11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 s="12">
        <v>6402.29</v>
      </c>
      <c r="G769" t="s">
        <v>11</v>
      </c>
      <c r="H769" t="s">
        <v>12</v>
      </c>
      <c r="I769" t="s">
        <v>247</v>
      </c>
      <c r="J769" s="11">
        <f>DATE(Hospitalisation_Details[[#This Row],[year]],MONTH("1-"&amp;Hospitalisation_Details[[#This Row],[month]]&amp;"-2000"),Hospitalisation_Details[[#This Row],[date]])</f>
        <v>32029</v>
      </c>
      <c r="K769" s="10">
        <f t="shared" si="11"/>
        <v>36</v>
      </c>
    </row>
    <row r="770" spans="1:11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 s="12">
        <v>6406.41</v>
      </c>
      <c r="G770" t="s">
        <v>16</v>
      </c>
      <c r="H770" t="s">
        <v>12</v>
      </c>
      <c r="I770" t="s">
        <v>276</v>
      </c>
      <c r="J770" s="11">
        <f>DATE(Hospitalisation_Details[[#This Row],[year]],MONTH("1-"&amp;Hospitalisation_Details[[#This Row],[month]]&amp;"-2000"),Hospitalisation_Details[[#This Row],[date]])</f>
        <v>31391</v>
      </c>
      <c r="K770" s="10">
        <f t="shared" si="11"/>
        <v>38</v>
      </c>
    </row>
    <row r="771" spans="1:11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 s="12">
        <v>6407.05</v>
      </c>
      <c r="G771" t="s">
        <v>11</v>
      </c>
      <c r="H771" t="s">
        <v>16</v>
      </c>
      <c r="I771" t="s">
        <v>13</v>
      </c>
      <c r="J771" s="11">
        <f>DATE(Hospitalisation_Details[[#This Row],[year]],MONTH("1-"&amp;Hospitalisation_Details[[#This Row],[month]]&amp;"-2000"),Hospitalisation_Details[[#This Row],[date]])</f>
        <v>25800</v>
      </c>
      <c r="K771" s="10">
        <f t="shared" ref="K771:K834" si="12">YEAR(DATE(2023,6,8))-YEAR(J771)-IF(DATE(2023,6,8)&lt;DATE(2023,6,8)&lt;DATE(2023,MONTH(J771),DAY(J771)),1,0)</f>
        <v>53</v>
      </c>
    </row>
    <row r="772" spans="1:11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 s="12">
        <v>6412.34</v>
      </c>
      <c r="G772" t="s">
        <v>11</v>
      </c>
      <c r="H772" t="s">
        <v>12</v>
      </c>
      <c r="I772" t="s">
        <v>13</v>
      </c>
      <c r="J772" s="11">
        <f>DATE(Hospitalisation_Details[[#This Row],[year]],MONTH("1-"&amp;Hospitalisation_Details[[#This Row],[month]]&amp;"-2000"),Hospitalisation_Details[[#This Row],[date]])</f>
        <v>26167</v>
      </c>
      <c r="K772" s="10">
        <f t="shared" si="12"/>
        <v>52</v>
      </c>
    </row>
    <row r="773" spans="1:11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 s="12">
        <v>6414.18</v>
      </c>
      <c r="G773" t="s">
        <v>11</v>
      </c>
      <c r="H773" t="s">
        <v>11</v>
      </c>
      <c r="I773" t="s">
        <v>42</v>
      </c>
      <c r="J773" s="11">
        <f>DATE(Hospitalisation_Details[[#This Row],[year]],MONTH("1-"&amp;Hospitalisation_Details[[#This Row],[month]]&amp;"-2000"),Hospitalisation_Details[[#This Row],[date]])</f>
        <v>32024</v>
      </c>
      <c r="K773" s="10">
        <f t="shared" si="12"/>
        <v>36</v>
      </c>
    </row>
    <row r="774" spans="1:11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 s="12">
        <v>6417.28</v>
      </c>
      <c r="G774" t="s">
        <v>11</v>
      </c>
      <c r="H774" t="s">
        <v>12</v>
      </c>
      <c r="I774" t="s">
        <v>13</v>
      </c>
      <c r="J774" s="11">
        <f>DATE(Hospitalisation_Details[[#This Row],[year]],MONTH("1-"&amp;Hospitalisation_Details[[#This Row],[month]]&amp;"-2000"),Hospitalisation_Details[[#This Row],[date]])</f>
        <v>28124</v>
      </c>
      <c r="K774" s="10">
        <f t="shared" si="12"/>
        <v>47</v>
      </c>
    </row>
    <row r="775" spans="1:11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 s="12">
        <v>6423.48</v>
      </c>
      <c r="G775" t="s">
        <v>11</v>
      </c>
      <c r="H775" t="s">
        <v>12</v>
      </c>
      <c r="I775" t="s">
        <v>13</v>
      </c>
      <c r="J775" s="11">
        <f>DATE(Hospitalisation_Details[[#This Row],[year]],MONTH("1-"&amp;Hospitalisation_Details[[#This Row],[month]]&amp;"-2000"),Hospitalisation_Details[[#This Row],[date]])</f>
        <v>27611</v>
      </c>
      <c r="K775" s="10">
        <f t="shared" si="12"/>
        <v>48</v>
      </c>
    </row>
    <row r="776" spans="1:11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 s="12">
        <v>6435.62</v>
      </c>
      <c r="G776" t="s">
        <v>12</v>
      </c>
      <c r="H776" t="s">
        <v>11</v>
      </c>
      <c r="I776" t="s">
        <v>13</v>
      </c>
      <c r="J776" s="11">
        <f>DATE(Hospitalisation_Details[[#This Row],[year]],MONTH("1-"&amp;Hospitalisation_Details[[#This Row],[month]]&amp;"-2000"),Hospitalisation_Details[[#This Row],[date]])</f>
        <v>31250</v>
      </c>
      <c r="K776" s="10">
        <f t="shared" si="12"/>
        <v>38</v>
      </c>
    </row>
    <row r="777" spans="1:11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 s="12">
        <v>6455.86</v>
      </c>
      <c r="G777" t="s">
        <v>12</v>
      </c>
      <c r="H777" t="s">
        <v>12</v>
      </c>
      <c r="I777" t="s">
        <v>23</v>
      </c>
      <c r="J777" s="11">
        <f>DATE(Hospitalisation_Details[[#This Row],[year]],MONTH("1-"&amp;Hospitalisation_Details[[#This Row],[month]]&amp;"-2000"),Hospitalisation_Details[[#This Row],[date]])</f>
        <v>30920</v>
      </c>
      <c r="K777" s="10">
        <f t="shared" si="12"/>
        <v>39</v>
      </c>
    </row>
    <row r="778" spans="1:11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 s="12">
        <v>6457.84</v>
      </c>
      <c r="G778" t="s">
        <v>11</v>
      </c>
      <c r="H778" t="s">
        <v>12</v>
      </c>
      <c r="I778" t="s">
        <v>23</v>
      </c>
      <c r="J778" s="11">
        <f>DATE(Hospitalisation_Details[[#This Row],[year]],MONTH("1-"&amp;Hospitalisation_Details[[#This Row],[month]]&amp;"-2000"),Hospitalisation_Details[[#This Row],[date]])</f>
        <v>30987</v>
      </c>
      <c r="K778" s="10">
        <f t="shared" si="12"/>
        <v>39</v>
      </c>
    </row>
    <row r="779" spans="1:11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 s="12">
        <v>6473.15</v>
      </c>
      <c r="G779" t="s">
        <v>11</v>
      </c>
      <c r="H779" t="s">
        <v>11</v>
      </c>
      <c r="I779" t="s">
        <v>13</v>
      </c>
      <c r="J779" s="11">
        <f>DATE(Hospitalisation_Details[[#This Row],[year]],MONTH("1-"&amp;Hospitalisation_Details[[#This Row],[month]]&amp;"-2000"),Hospitalisation_Details[[#This Row],[date]])</f>
        <v>29794</v>
      </c>
      <c r="K779" s="10">
        <f t="shared" si="12"/>
        <v>42</v>
      </c>
    </row>
    <row r="780" spans="1:11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 s="12">
        <v>6474.01</v>
      </c>
      <c r="G780" t="s">
        <v>11</v>
      </c>
      <c r="H780" t="s">
        <v>12</v>
      </c>
      <c r="I780" t="s">
        <v>42</v>
      </c>
      <c r="J780" s="11">
        <f>DATE(Hospitalisation_Details[[#This Row],[year]],MONTH("1-"&amp;Hospitalisation_Details[[#This Row],[month]]&amp;"-2000"),Hospitalisation_Details[[#This Row],[date]])</f>
        <v>29380</v>
      </c>
      <c r="K780" s="10">
        <f t="shared" si="12"/>
        <v>43</v>
      </c>
    </row>
    <row r="781" spans="1:11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 s="12">
        <v>6481.67</v>
      </c>
      <c r="G781" t="s">
        <v>11</v>
      </c>
      <c r="H781" t="s">
        <v>11</v>
      </c>
      <c r="I781" t="s">
        <v>13</v>
      </c>
      <c r="J781" s="11">
        <f>DATE(Hospitalisation_Details[[#This Row],[year]],MONTH("1-"&amp;Hospitalisation_Details[[#This Row],[month]]&amp;"-2000"),Hospitalisation_Details[[#This Row],[date]])</f>
        <v>25903</v>
      </c>
      <c r="K781" s="10">
        <f t="shared" si="12"/>
        <v>53</v>
      </c>
    </row>
    <row r="782" spans="1:11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 s="12">
        <v>6496.89</v>
      </c>
      <c r="G782" t="s">
        <v>11</v>
      </c>
      <c r="H782" t="s">
        <v>12</v>
      </c>
      <c r="I782" t="s">
        <v>42</v>
      </c>
      <c r="J782" s="11">
        <f>DATE(Hospitalisation_Details[[#This Row],[year]],MONTH("1-"&amp;Hospitalisation_Details[[#This Row],[month]]&amp;"-2000"),Hospitalisation_Details[[#This Row],[date]])</f>
        <v>30233</v>
      </c>
      <c r="K782" s="10">
        <f t="shared" si="12"/>
        <v>41</v>
      </c>
    </row>
    <row r="783" spans="1:11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 s="12">
        <v>6500.24</v>
      </c>
      <c r="G783" t="s">
        <v>11</v>
      </c>
      <c r="H783" t="s">
        <v>11</v>
      </c>
      <c r="I783" t="s">
        <v>13</v>
      </c>
      <c r="J783" s="11">
        <f>DATE(Hospitalisation_Details[[#This Row],[year]],MONTH("1-"&amp;Hospitalisation_Details[[#This Row],[month]]&amp;"-2000"),Hospitalisation_Details[[#This Row],[date]])</f>
        <v>30191</v>
      </c>
      <c r="K783" s="10">
        <f t="shared" si="12"/>
        <v>41</v>
      </c>
    </row>
    <row r="784" spans="1:11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 s="12">
        <v>6512.24</v>
      </c>
      <c r="G784" t="s">
        <v>11</v>
      </c>
      <c r="H784" t="s">
        <v>16</v>
      </c>
      <c r="I784" t="s">
        <v>300</v>
      </c>
      <c r="J784" s="11">
        <f>DATE(Hospitalisation_Details[[#This Row],[year]],MONTH("1-"&amp;Hospitalisation_Details[[#This Row],[month]]&amp;"-2000"),Hospitalisation_Details[[#This Row],[date]])</f>
        <v>34522</v>
      </c>
      <c r="K784" s="10">
        <f t="shared" si="12"/>
        <v>29</v>
      </c>
    </row>
    <row r="785" spans="1:11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 s="12">
        <v>6529.21</v>
      </c>
      <c r="G785" t="s">
        <v>11</v>
      </c>
      <c r="H785" t="s">
        <v>16</v>
      </c>
      <c r="I785" t="s">
        <v>13</v>
      </c>
      <c r="J785" s="11">
        <f>DATE(Hospitalisation_Details[[#This Row],[year]],MONTH("1-"&amp;Hospitalisation_Details[[#This Row],[month]]&amp;"-2000"),Hospitalisation_Details[[#This Row],[date]])</f>
        <v>28056</v>
      </c>
      <c r="K785" s="10">
        <f t="shared" si="12"/>
        <v>47</v>
      </c>
    </row>
    <row r="786" spans="1:11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 s="12">
        <v>6532.04</v>
      </c>
      <c r="G786" t="s">
        <v>11</v>
      </c>
      <c r="H786" t="s">
        <v>16</v>
      </c>
      <c r="I786" t="s">
        <v>13</v>
      </c>
      <c r="J786" s="11">
        <f>DATE(Hospitalisation_Details[[#This Row],[year]],MONTH("1-"&amp;Hospitalisation_Details[[#This Row],[month]]&amp;"-2000"),Hospitalisation_Details[[#This Row],[date]])</f>
        <v>30175</v>
      </c>
      <c r="K786" s="10">
        <f t="shared" si="12"/>
        <v>41</v>
      </c>
    </row>
    <row r="787" spans="1:11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 s="12">
        <v>6536.68</v>
      </c>
      <c r="G787" t="s">
        <v>11</v>
      </c>
      <c r="H787" t="s">
        <v>11</v>
      </c>
      <c r="I787" t="s">
        <v>23</v>
      </c>
      <c r="J787" s="11">
        <f>DATE(Hospitalisation_Details[[#This Row],[year]],MONTH("1-"&amp;Hospitalisation_Details[[#This Row],[month]]&amp;"-2000"),Hospitalisation_Details[[#This Row],[date]])</f>
        <v>30226</v>
      </c>
      <c r="K787" s="10">
        <f t="shared" si="12"/>
        <v>41</v>
      </c>
    </row>
    <row r="788" spans="1:11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 s="12">
        <v>6546.16</v>
      </c>
      <c r="G788" t="s">
        <v>11</v>
      </c>
      <c r="H788" t="s">
        <v>12</v>
      </c>
      <c r="I788" t="s">
        <v>13</v>
      </c>
      <c r="J788" s="11">
        <f>DATE(Hospitalisation_Details[[#This Row],[year]],MONTH("1-"&amp;Hospitalisation_Details[[#This Row],[month]]&amp;"-2000"),Hospitalisation_Details[[#This Row],[date]])</f>
        <v>25540</v>
      </c>
      <c r="K788" s="10">
        <f t="shared" si="12"/>
        <v>54</v>
      </c>
    </row>
    <row r="789" spans="1:11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 s="12">
        <v>6548.2</v>
      </c>
      <c r="G789" t="s">
        <v>11</v>
      </c>
      <c r="H789" t="s">
        <v>12</v>
      </c>
      <c r="I789" t="s">
        <v>23</v>
      </c>
      <c r="J789" s="11">
        <f>DATE(Hospitalisation_Details[[#This Row],[year]],MONTH("1-"&amp;Hospitalisation_Details[[#This Row],[month]]&amp;"-2000"),Hospitalisation_Details[[#This Row],[date]])</f>
        <v>31764</v>
      </c>
      <c r="K789" s="10">
        <f t="shared" si="12"/>
        <v>37</v>
      </c>
    </row>
    <row r="790" spans="1:11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 s="12">
        <v>6551.75</v>
      </c>
      <c r="G790" t="s">
        <v>11</v>
      </c>
      <c r="H790" t="s">
        <v>11</v>
      </c>
      <c r="I790" t="s">
        <v>247</v>
      </c>
      <c r="J790" s="11">
        <f>DATE(Hospitalisation_Details[[#This Row],[year]],MONTH("1-"&amp;Hospitalisation_Details[[#This Row],[month]]&amp;"-2000"),Hospitalisation_Details[[#This Row],[date]])</f>
        <v>32726</v>
      </c>
      <c r="K790" s="10">
        <f t="shared" si="12"/>
        <v>34</v>
      </c>
    </row>
    <row r="791" spans="1:11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 s="12">
        <v>6552.01</v>
      </c>
      <c r="G791" t="s">
        <v>12</v>
      </c>
      <c r="H791" t="s">
        <v>11</v>
      </c>
      <c r="I791" t="s">
        <v>13</v>
      </c>
      <c r="J791" s="11">
        <f>DATE(Hospitalisation_Details[[#This Row],[year]],MONTH("1-"&amp;Hospitalisation_Details[[#This Row],[month]]&amp;"-2000"),Hospitalisation_Details[[#This Row],[date]])</f>
        <v>25183</v>
      </c>
      <c r="K791" s="10">
        <f t="shared" si="12"/>
        <v>55</v>
      </c>
    </row>
    <row r="792" spans="1:11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 s="12">
        <v>6555.07</v>
      </c>
      <c r="G792" t="s">
        <v>11</v>
      </c>
      <c r="H792" t="s">
        <v>11</v>
      </c>
      <c r="I792" t="s">
        <v>247</v>
      </c>
      <c r="J792" s="11">
        <f>DATE(Hospitalisation_Details[[#This Row],[year]],MONTH("1-"&amp;Hospitalisation_Details[[#This Row],[month]]&amp;"-2000"),Hospitalisation_Details[[#This Row],[date]])</f>
        <v>30945</v>
      </c>
      <c r="K792" s="10">
        <f t="shared" si="12"/>
        <v>39</v>
      </c>
    </row>
    <row r="793" spans="1:11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 s="12">
        <v>6571.02</v>
      </c>
      <c r="G793" t="s">
        <v>11</v>
      </c>
      <c r="H793" t="s">
        <v>16</v>
      </c>
      <c r="I793" t="s">
        <v>23</v>
      </c>
      <c r="J793" s="11">
        <f>DATE(Hospitalisation_Details[[#This Row],[year]],MONTH("1-"&amp;Hospitalisation_Details[[#This Row],[month]]&amp;"-2000"),Hospitalisation_Details[[#This Row],[date]])</f>
        <v>29787</v>
      </c>
      <c r="K793" s="10">
        <f t="shared" si="12"/>
        <v>42</v>
      </c>
    </row>
    <row r="794" spans="1:11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 s="12">
        <v>6571.54</v>
      </c>
      <c r="G794" t="s">
        <v>11</v>
      </c>
      <c r="H794" t="s">
        <v>12</v>
      </c>
      <c r="I794" t="s">
        <v>42</v>
      </c>
      <c r="J794" s="11">
        <f>DATE(Hospitalisation_Details[[#This Row],[year]],MONTH("1-"&amp;Hospitalisation_Details[[#This Row],[month]]&amp;"-2000"),Hospitalisation_Details[[#This Row],[date]])</f>
        <v>30960</v>
      </c>
      <c r="K794" s="10">
        <f t="shared" si="12"/>
        <v>39</v>
      </c>
    </row>
    <row r="795" spans="1:11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 s="12">
        <v>6593.51</v>
      </c>
      <c r="G795" t="s">
        <v>11</v>
      </c>
      <c r="H795" t="s">
        <v>16</v>
      </c>
      <c r="I795" t="s">
        <v>13</v>
      </c>
      <c r="J795" s="11">
        <f>DATE(Hospitalisation_Details[[#This Row],[year]],MONTH("1-"&amp;Hospitalisation_Details[[#This Row],[month]]&amp;"-2000"),Hospitalisation_Details[[#This Row],[date]])</f>
        <v>30277</v>
      </c>
      <c r="K795" s="10">
        <f t="shared" si="12"/>
        <v>41</v>
      </c>
    </row>
    <row r="796" spans="1:11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 s="12">
        <v>6600.21</v>
      </c>
      <c r="G796" t="s">
        <v>12</v>
      </c>
      <c r="H796" t="s">
        <v>11</v>
      </c>
      <c r="I796" t="s">
        <v>168</v>
      </c>
      <c r="J796" s="11">
        <f>DATE(Hospitalisation_Details[[#This Row],[year]],MONTH("1-"&amp;Hospitalisation_Details[[#This Row],[month]]&amp;"-2000"),Hospitalisation_Details[[#This Row],[date]])</f>
        <v>30314</v>
      </c>
      <c r="K796" s="10">
        <f t="shared" si="12"/>
        <v>41</v>
      </c>
    </row>
    <row r="797" spans="1:11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 s="12">
        <v>6600.36</v>
      </c>
      <c r="G797" t="s">
        <v>11</v>
      </c>
      <c r="H797" t="s">
        <v>12</v>
      </c>
      <c r="I797" t="s">
        <v>42</v>
      </c>
      <c r="J797" s="11">
        <f>DATE(Hospitalisation_Details[[#This Row],[year]],MONTH("1-"&amp;Hospitalisation_Details[[#This Row],[month]]&amp;"-2000"),Hospitalisation_Details[[#This Row],[date]])</f>
        <v>30262</v>
      </c>
      <c r="K797" s="10">
        <f t="shared" si="12"/>
        <v>41</v>
      </c>
    </row>
    <row r="798" spans="1:11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 s="12">
        <v>6610.11</v>
      </c>
      <c r="G798" t="s">
        <v>12</v>
      </c>
      <c r="H798" t="s">
        <v>11</v>
      </c>
      <c r="I798" t="s">
        <v>164</v>
      </c>
      <c r="J798" s="11">
        <f>DATE(Hospitalisation_Details[[#This Row],[year]],MONTH("1-"&amp;Hospitalisation_Details[[#This Row],[month]]&amp;"-2000"),Hospitalisation_Details[[#This Row],[date]])</f>
        <v>30191</v>
      </c>
      <c r="K798" s="10">
        <f t="shared" si="12"/>
        <v>41</v>
      </c>
    </row>
    <row r="799" spans="1:11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 s="12">
        <v>6630.31</v>
      </c>
      <c r="G799" t="s">
        <v>11</v>
      </c>
      <c r="H799" t="s">
        <v>16</v>
      </c>
      <c r="I799" t="s">
        <v>13</v>
      </c>
      <c r="J799" s="11">
        <f>DATE(Hospitalisation_Details[[#This Row],[year]],MONTH("1-"&amp;Hospitalisation_Details[[#This Row],[month]]&amp;"-2000"),Hospitalisation_Details[[#This Row],[date]])</f>
        <v>26905</v>
      </c>
      <c r="K799" s="10">
        <f t="shared" si="12"/>
        <v>50</v>
      </c>
    </row>
    <row r="800" spans="1:11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 s="12">
        <v>6638.16</v>
      </c>
      <c r="G800" t="s">
        <v>11</v>
      </c>
      <c r="H800" t="s">
        <v>16</v>
      </c>
      <c r="I800" t="s">
        <v>23</v>
      </c>
      <c r="J800" s="11">
        <f>DATE(Hospitalisation_Details[[#This Row],[year]],MONTH("1-"&amp;Hospitalisation_Details[[#This Row],[month]]&amp;"-2000"),Hospitalisation_Details[[#This Row],[date]])</f>
        <v>37868</v>
      </c>
      <c r="K800" s="10">
        <f t="shared" si="12"/>
        <v>20</v>
      </c>
    </row>
    <row r="801" spans="1:11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 s="12">
        <v>6639.3</v>
      </c>
      <c r="G801" t="s">
        <v>11</v>
      </c>
      <c r="H801" t="s">
        <v>11</v>
      </c>
      <c r="I801" t="s">
        <v>300</v>
      </c>
      <c r="J801" s="11">
        <f>DATE(Hospitalisation_Details[[#This Row],[year]],MONTH("1-"&amp;Hospitalisation_Details[[#This Row],[month]]&amp;"-2000"),Hospitalisation_Details[[#This Row],[date]])</f>
        <v>33030</v>
      </c>
      <c r="K801" s="10">
        <f t="shared" si="12"/>
        <v>33</v>
      </c>
    </row>
    <row r="802" spans="1:11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 s="12">
        <v>6640.54</v>
      </c>
      <c r="G802" t="s">
        <v>11</v>
      </c>
      <c r="H802" t="s">
        <v>12</v>
      </c>
      <c r="I802" t="s">
        <v>166</v>
      </c>
      <c r="J802" s="11">
        <f>DATE(Hospitalisation_Details[[#This Row],[year]],MONTH("1-"&amp;Hospitalisation_Details[[#This Row],[month]]&amp;"-2000"),Hospitalisation_Details[[#This Row],[date]])</f>
        <v>31024</v>
      </c>
      <c r="K802" s="10">
        <f t="shared" si="12"/>
        <v>39</v>
      </c>
    </row>
    <row r="803" spans="1:11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 s="12">
        <v>6651.26</v>
      </c>
      <c r="G803" t="s">
        <v>11</v>
      </c>
      <c r="H803" t="s">
        <v>12</v>
      </c>
      <c r="I803" t="s">
        <v>13</v>
      </c>
      <c r="J803" s="11">
        <f>DATE(Hospitalisation_Details[[#This Row],[year]],MONTH("1-"&amp;Hospitalisation_Details[[#This Row],[month]]&amp;"-2000"),Hospitalisation_Details[[#This Row],[date]])</f>
        <v>25880</v>
      </c>
      <c r="K803" s="10">
        <f t="shared" si="12"/>
        <v>53</v>
      </c>
    </row>
    <row r="804" spans="1:11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 s="12">
        <v>6652.53</v>
      </c>
      <c r="G804" t="s">
        <v>12</v>
      </c>
      <c r="H804" t="s">
        <v>11</v>
      </c>
      <c r="I804" t="s">
        <v>13</v>
      </c>
      <c r="J804" s="11">
        <f>DATE(Hospitalisation_Details[[#This Row],[year]],MONTH("1-"&amp;Hospitalisation_Details[[#This Row],[month]]&amp;"-2000"),Hospitalisation_Details[[#This Row],[date]])</f>
        <v>30864</v>
      </c>
      <c r="K804" s="10">
        <f t="shared" si="12"/>
        <v>39</v>
      </c>
    </row>
    <row r="805" spans="1:11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 s="12">
        <v>6653.79</v>
      </c>
      <c r="G805" t="s">
        <v>11</v>
      </c>
      <c r="H805" t="s">
        <v>16</v>
      </c>
      <c r="I805" t="s">
        <v>13</v>
      </c>
      <c r="J805" s="11">
        <f>DATE(Hospitalisation_Details[[#This Row],[year]],MONTH("1-"&amp;Hospitalisation_Details[[#This Row],[month]]&amp;"-2000"),Hospitalisation_Details[[#This Row],[date]])</f>
        <v>32831</v>
      </c>
      <c r="K805" s="10">
        <f t="shared" si="12"/>
        <v>34</v>
      </c>
    </row>
    <row r="806" spans="1:11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 s="12">
        <v>6664.32</v>
      </c>
      <c r="G806" t="s">
        <v>11</v>
      </c>
      <c r="H806" t="s">
        <v>11</v>
      </c>
      <c r="I806" t="s">
        <v>13</v>
      </c>
      <c r="J806" s="11">
        <f>DATE(Hospitalisation_Details[[#This Row],[year]],MONTH("1-"&amp;Hospitalisation_Details[[#This Row],[month]]&amp;"-2000"),Hospitalisation_Details[[#This Row],[date]])</f>
        <v>30221</v>
      </c>
      <c r="K806" s="10">
        <f t="shared" si="12"/>
        <v>41</v>
      </c>
    </row>
    <row r="807" spans="1:11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 s="12">
        <v>6664.69</v>
      </c>
      <c r="G807" t="s">
        <v>12</v>
      </c>
      <c r="H807" t="s">
        <v>16</v>
      </c>
      <c r="I807" t="s">
        <v>23</v>
      </c>
      <c r="J807" s="11">
        <f>DATE(Hospitalisation_Details[[#This Row],[year]],MONTH("1-"&amp;Hospitalisation_Details[[#This Row],[month]]&amp;"-2000"),Hospitalisation_Details[[#This Row],[date]])</f>
        <v>29846</v>
      </c>
      <c r="K807" s="10">
        <f t="shared" si="12"/>
        <v>42</v>
      </c>
    </row>
    <row r="808" spans="1:11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 s="12">
        <v>6666.24</v>
      </c>
      <c r="G808" t="s">
        <v>12</v>
      </c>
      <c r="H808" t="s">
        <v>16</v>
      </c>
      <c r="I808" t="s">
        <v>42</v>
      </c>
      <c r="J808" s="11">
        <f>DATE(Hospitalisation_Details[[#This Row],[year]],MONTH("1-"&amp;Hospitalisation_Details[[#This Row],[month]]&amp;"-2000"),Hospitalisation_Details[[#This Row],[date]])</f>
        <v>32801</v>
      </c>
      <c r="K808" s="10">
        <f t="shared" si="12"/>
        <v>34</v>
      </c>
    </row>
    <row r="809" spans="1:11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 s="12">
        <v>6686.43</v>
      </c>
      <c r="G809" t="s">
        <v>11</v>
      </c>
      <c r="H809" t="s">
        <v>12</v>
      </c>
      <c r="I809" t="s">
        <v>23</v>
      </c>
      <c r="J809" s="11">
        <f>DATE(Hospitalisation_Details[[#This Row],[year]],MONTH("1-"&amp;Hospitalisation_Details[[#This Row],[month]]&amp;"-2000"),Hospitalisation_Details[[#This Row],[date]])</f>
        <v>31237</v>
      </c>
      <c r="K809" s="10">
        <f t="shared" si="12"/>
        <v>38</v>
      </c>
    </row>
    <row r="810" spans="1:11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 s="12">
        <v>6700.56</v>
      </c>
      <c r="G810" t="s">
        <v>12</v>
      </c>
      <c r="H810" t="s">
        <v>16</v>
      </c>
      <c r="I810" t="s">
        <v>23</v>
      </c>
      <c r="J810" s="11">
        <f>DATE(Hospitalisation_Details[[#This Row],[year]],MONTH("1-"&amp;Hospitalisation_Details[[#This Row],[month]]&amp;"-2000"),Hospitalisation_Details[[#This Row],[date]])</f>
        <v>25032</v>
      </c>
      <c r="K810" s="10">
        <f t="shared" si="12"/>
        <v>55</v>
      </c>
    </row>
    <row r="811" spans="1:11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 s="12">
        <v>6706.47</v>
      </c>
      <c r="G811" t="s">
        <v>11</v>
      </c>
      <c r="H811" t="s">
        <v>16</v>
      </c>
      <c r="I811" t="s">
        <v>13</v>
      </c>
      <c r="J811" s="11">
        <f>DATE(Hospitalisation_Details[[#This Row],[year]],MONTH("1-"&amp;Hospitalisation_Details[[#This Row],[month]]&amp;"-2000"),Hospitalisation_Details[[#This Row],[date]])</f>
        <v>26279</v>
      </c>
      <c r="K811" s="10">
        <f t="shared" si="12"/>
        <v>52</v>
      </c>
    </row>
    <row r="812" spans="1:11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 s="12">
        <v>6710.19</v>
      </c>
      <c r="G812" t="s">
        <v>12</v>
      </c>
      <c r="H812" t="s">
        <v>12</v>
      </c>
      <c r="I812" t="s">
        <v>23</v>
      </c>
      <c r="J812" s="11">
        <f>DATE(Hospitalisation_Details[[#This Row],[year]],MONTH("1-"&amp;Hospitalisation_Details[[#This Row],[month]]&amp;"-2000"),Hospitalisation_Details[[#This Row],[date]])</f>
        <v>30479</v>
      </c>
      <c r="K812" s="10">
        <f t="shared" si="12"/>
        <v>40</v>
      </c>
    </row>
    <row r="813" spans="1:11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 s="12">
        <v>6721.37</v>
      </c>
      <c r="G813" t="s">
        <v>11</v>
      </c>
      <c r="H813" t="s">
        <v>16</v>
      </c>
      <c r="I813" t="s">
        <v>23</v>
      </c>
      <c r="J813" s="11">
        <f>DATE(Hospitalisation_Details[[#This Row],[year]],MONTH("1-"&amp;Hospitalisation_Details[[#This Row],[month]]&amp;"-2000"),Hospitalisation_Details[[#This Row],[date]])</f>
        <v>34498</v>
      </c>
      <c r="K813" s="10">
        <f t="shared" si="12"/>
        <v>29</v>
      </c>
    </row>
    <row r="814" spans="1:11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 s="12">
        <v>6737.98</v>
      </c>
      <c r="G814" t="s">
        <v>11</v>
      </c>
      <c r="H814" t="s">
        <v>12</v>
      </c>
      <c r="I814" t="s">
        <v>13</v>
      </c>
      <c r="J814" s="11">
        <f>DATE(Hospitalisation_Details[[#This Row],[year]],MONTH("1-"&amp;Hospitalisation_Details[[#This Row],[month]]&amp;"-2000"),Hospitalisation_Details[[#This Row],[date]])</f>
        <v>28784</v>
      </c>
      <c r="K814" s="10">
        <f t="shared" si="12"/>
        <v>45</v>
      </c>
    </row>
    <row r="815" spans="1:11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 s="12">
        <v>6738.84</v>
      </c>
      <c r="G815" t="s">
        <v>12</v>
      </c>
      <c r="H815" t="s">
        <v>16</v>
      </c>
      <c r="I815" t="s">
        <v>23</v>
      </c>
      <c r="J815" s="11">
        <f>DATE(Hospitalisation_Details[[#This Row],[year]],MONTH("1-"&amp;Hospitalisation_Details[[#This Row],[month]]&amp;"-2000"),Hospitalisation_Details[[#This Row],[date]])</f>
        <v>25037</v>
      </c>
      <c r="K815" s="10">
        <f t="shared" si="12"/>
        <v>55</v>
      </c>
    </row>
    <row r="816" spans="1:11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 s="12">
        <v>6746.74</v>
      </c>
      <c r="G816" t="s">
        <v>12</v>
      </c>
      <c r="H816" t="s">
        <v>11</v>
      </c>
      <c r="I816" t="s">
        <v>168</v>
      </c>
      <c r="J816" s="11">
        <f>DATE(Hospitalisation_Details[[#This Row],[year]],MONTH("1-"&amp;Hospitalisation_Details[[#This Row],[month]]&amp;"-2000"),Hospitalisation_Details[[#This Row],[date]])</f>
        <v>31631</v>
      </c>
      <c r="K816" s="10">
        <f t="shared" si="12"/>
        <v>37</v>
      </c>
    </row>
    <row r="817" spans="1:11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 s="12">
        <v>6748.59</v>
      </c>
      <c r="G817" t="s">
        <v>12</v>
      </c>
      <c r="H817" t="s">
        <v>16</v>
      </c>
      <c r="I817" t="s">
        <v>168</v>
      </c>
      <c r="J817" s="11">
        <f>DATE(Hospitalisation_Details[[#This Row],[year]],MONTH("1-"&amp;Hospitalisation_Details[[#This Row],[month]]&amp;"-2000"),Hospitalisation_Details[[#This Row],[date]])</f>
        <v>31568</v>
      </c>
      <c r="K817" s="10">
        <f t="shared" si="12"/>
        <v>37</v>
      </c>
    </row>
    <row r="818" spans="1:11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 s="12">
        <v>6749.63</v>
      </c>
      <c r="G818" t="s">
        <v>11</v>
      </c>
      <c r="H818" t="s">
        <v>16</v>
      </c>
      <c r="I818" t="s">
        <v>13</v>
      </c>
      <c r="J818" s="11">
        <f>DATE(Hospitalisation_Details[[#This Row],[year]],MONTH("1-"&amp;Hospitalisation_Details[[#This Row],[month]]&amp;"-2000"),Hospitalisation_Details[[#This Row],[date]])</f>
        <v>25736</v>
      </c>
      <c r="K818" s="10">
        <f t="shared" si="12"/>
        <v>53</v>
      </c>
    </row>
    <row r="819" spans="1:11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 s="12">
        <v>6750.27</v>
      </c>
      <c r="G819" t="s">
        <v>12</v>
      </c>
      <c r="H819" t="s">
        <v>11</v>
      </c>
      <c r="I819" t="s">
        <v>13</v>
      </c>
      <c r="J819" s="11">
        <f>DATE(Hospitalisation_Details[[#This Row],[year]],MONTH("1-"&amp;Hospitalisation_Details[[#This Row],[month]]&amp;"-2000"),Hospitalisation_Details[[#This Row],[date]])</f>
        <v>24450</v>
      </c>
      <c r="K819" s="10">
        <f t="shared" si="12"/>
        <v>57</v>
      </c>
    </row>
    <row r="820" spans="1:11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 s="12">
        <v>6753.04</v>
      </c>
      <c r="G820" t="s">
        <v>11</v>
      </c>
      <c r="H820" t="s">
        <v>11</v>
      </c>
      <c r="I820" t="s">
        <v>247</v>
      </c>
      <c r="J820" s="11">
        <f>DATE(Hospitalisation_Details[[#This Row],[year]],MONTH("1-"&amp;Hospitalisation_Details[[#This Row],[month]]&amp;"-2000"),Hospitalisation_Details[[#This Row],[date]])</f>
        <v>32426</v>
      </c>
      <c r="K820" s="10">
        <f t="shared" si="12"/>
        <v>35</v>
      </c>
    </row>
    <row r="821" spans="1:11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 s="12">
        <v>6770.19</v>
      </c>
      <c r="G821" t="s">
        <v>11</v>
      </c>
      <c r="H821" t="s">
        <v>12</v>
      </c>
      <c r="I821" t="s">
        <v>13</v>
      </c>
      <c r="J821" s="11">
        <f>DATE(Hospitalisation_Details[[#This Row],[year]],MONTH("1-"&amp;Hospitalisation_Details[[#This Row],[month]]&amp;"-2000"),Hospitalisation_Details[[#This Row],[date]])</f>
        <v>29850</v>
      </c>
      <c r="K821" s="10">
        <f t="shared" si="12"/>
        <v>42</v>
      </c>
    </row>
    <row r="822" spans="1:11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 s="12">
        <v>6775.96</v>
      </c>
      <c r="G822" t="s">
        <v>11</v>
      </c>
      <c r="H822" t="s">
        <v>12</v>
      </c>
      <c r="I822" t="s">
        <v>42</v>
      </c>
      <c r="J822" s="11">
        <f>DATE(Hospitalisation_Details[[#This Row],[year]],MONTH("1-"&amp;Hospitalisation_Details[[#This Row],[month]]&amp;"-2000"),Hospitalisation_Details[[#This Row],[date]])</f>
        <v>29832</v>
      </c>
      <c r="K822" s="10">
        <f t="shared" si="12"/>
        <v>42</v>
      </c>
    </row>
    <row r="823" spans="1:11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 s="12">
        <v>6781.35</v>
      </c>
      <c r="G823" t="s">
        <v>11</v>
      </c>
      <c r="H823" t="s">
        <v>16</v>
      </c>
      <c r="I823" t="s">
        <v>13</v>
      </c>
      <c r="J823" s="11">
        <f>DATE(Hospitalisation_Details[[#This Row],[year]],MONTH("1-"&amp;Hospitalisation_Details[[#This Row],[month]]&amp;"-2000"),Hospitalisation_Details[[#This Row],[date]])</f>
        <v>29867</v>
      </c>
      <c r="K823" s="10">
        <f t="shared" si="12"/>
        <v>42</v>
      </c>
    </row>
    <row r="824" spans="1:11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 s="12">
        <v>6781.52</v>
      </c>
      <c r="G824" t="s">
        <v>11</v>
      </c>
      <c r="H824" t="s">
        <v>11</v>
      </c>
      <c r="I824" t="s">
        <v>13</v>
      </c>
      <c r="J824" s="11">
        <f>DATE(Hospitalisation_Details[[#This Row],[year]],MONTH("1-"&amp;Hospitalisation_Details[[#This Row],[month]]&amp;"-2000"),Hospitalisation_Details[[#This Row],[date]])</f>
        <v>29548</v>
      </c>
      <c r="K824" s="10">
        <f t="shared" si="12"/>
        <v>43</v>
      </c>
    </row>
    <row r="825" spans="1:11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 s="12">
        <v>6796.86</v>
      </c>
      <c r="G825" t="s">
        <v>12</v>
      </c>
      <c r="H825" t="s">
        <v>12</v>
      </c>
      <c r="I825" t="s">
        <v>23</v>
      </c>
      <c r="J825" s="11">
        <f>DATE(Hospitalisation_Details[[#This Row],[year]],MONTH("1-"&amp;Hospitalisation_Details[[#This Row],[month]]&amp;"-2000"),Hospitalisation_Details[[#This Row],[date]])</f>
        <v>31405</v>
      </c>
      <c r="K825" s="10">
        <f t="shared" si="12"/>
        <v>38</v>
      </c>
    </row>
    <row r="826" spans="1:11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 s="12">
        <v>6799.46</v>
      </c>
      <c r="G826" t="s">
        <v>16</v>
      </c>
      <c r="H826" t="s">
        <v>11</v>
      </c>
      <c r="I826" t="s">
        <v>276</v>
      </c>
      <c r="J826" s="11">
        <f>DATE(Hospitalisation_Details[[#This Row],[year]],MONTH("1-"&amp;Hospitalisation_Details[[#This Row],[month]]&amp;"-2000"),Hospitalisation_Details[[#This Row],[date]])</f>
        <v>33418</v>
      </c>
      <c r="K826" s="10">
        <f t="shared" si="12"/>
        <v>32</v>
      </c>
    </row>
    <row r="827" spans="1:11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 s="12">
        <v>6809.46</v>
      </c>
      <c r="G827" t="s">
        <v>11</v>
      </c>
      <c r="H827" t="s">
        <v>16</v>
      </c>
      <c r="I827" t="s">
        <v>23</v>
      </c>
      <c r="J827" s="11">
        <f>DATE(Hospitalisation_Details[[#This Row],[year]],MONTH("1-"&amp;Hospitalisation_Details[[#This Row],[month]]&amp;"-2000"),Hospitalisation_Details[[#This Row],[date]])</f>
        <v>27623</v>
      </c>
      <c r="K827" s="10">
        <f t="shared" si="12"/>
        <v>48</v>
      </c>
    </row>
    <row r="828" spans="1:11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 s="12">
        <v>6827.69</v>
      </c>
      <c r="G828" t="s">
        <v>11</v>
      </c>
      <c r="H828" t="s">
        <v>11</v>
      </c>
      <c r="I828" t="s">
        <v>300</v>
      </c>
      <c r="J828" s="11">
        <f>DATE(Hospitalisation_Details[[#This Row],[year]],MONTH("1-"&amp;Hospitalisation_Details[[#This Row],[month]]&amp;"-2000"),Hospitalisation_Details[[#This Row],[date]])</f>
        <v>34523</v>
      </c>
      <c r="K828" s="10">
        <f t="shared" si="12"/>
        <v>29</v>
      </c>
    </row>
    <row r="829" spans="1:11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 s="12">
        <v>6837.37</v>
      </c>
      <c r="G829" t="s">
        <v>12</v>
      </c>
      <c r="H829" t="s">
        <v>16</v>
      </c>
      <c r="I829" t="s">
        <v>168</v>
      </c>
      <c r="J829" s="11">
        <f>DATE(Hospitalisation_Details[[#This Row],[year]],MONTH("1-"&amp;Hospitalisation_Details[[#This Row],[month]]&amp;"-2000"),Hospitalisation_Details[[#This Row],[date]])</f>
        <v>29051</v>
      </c>
      <c r="K829" s="10">
        <f t="shared" si="12"/>
        <v>44</v>
      </c>
    </row>
    <row r="830" spans="1:11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 s="12">
        <v>6842.28</v>
      </c>
      <c r="G830" t="s">
        <v>11</v>
      </c>
      <c r="H830" t="s">
        <v>16</v>
      </c>
      <c r="I830" t="s">
        <v>23</v>
      </c>
      <c r="J830" s="11">
        <f>DATE(Hospitalisation_Details[[#This Row],[year]],MONTH("1-"&amp;Hospitalisation_Details[[#This Row],[month]]&amp;"-2000"),Hospitalisation_Details[[#This Row],[date]])</f>
        <v>36860</v>
      </c>
      <c r="K830" s="10">
        <f t="shared" si="12"/>
        <v>23</v>
      </c>
    </row>
    <row r="831" spans="1:11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 s="12">
        <v>6843.17</v>
      </c>
      <c r="G831" t="s">
        <v>11</v>
      </c>
      <c r="H831" t="s">
        <v>16</v>
      </c>
      <c r="I831" t="s">
        <v>13</v>
      </c>
      <c r="J831" s="11">
        <f>DATE(Hospitalisation_Details[[#This Row],[year]],MONTH("1-"&amp;Hospitalisation_Details[[#This Row],[month]]&amp;"-2000"),Hospitalisation_Details[[#This Row],[date]])</f>
        <v>28291</v>
      </c>
      <c r="K831" s="10">
        <f t="shared" si="12"/>
        <v>46</v>
      </c>
    </row>
    <row r="832" spans="1:11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 s="12">
        <v>6849.03</v>
      </c>
      <c r="G832" t="s">
        <v>11</v>
      </c>
      <c r="H832" t="s">
        <v>11</v>
      </c>
      <c r="I832" t="s">
        <v>42</v>
      </c>
      <c r="J832" s="11">
        <f>DATE(Hospitalisation_Details[[#This Row],[year]],MONTH("1-"&amp;Hospitalisation_Details[[#This Row],[month]]&amp;"-2000"),Hospitalisation_Details[[#This Row],[date]])</f>
        <v>29163</v>
      </c>
      <c r="K832" s="10">
        <f t="shared" si="12"/>
        <v>44</v>
      </c>
    </row>
    <row r="833" spans="1:11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 s="12">
        <v>6858.48</v>
      </c>
      <c r="G833" t="s">
        <v>11</v>
      </c>
      <c r="H833" t="s">
        <v>11</v>
      </c>
      <c r="I833" t="s">
        <v>166</v>
      </c>
      <c r="J833" s="11">
        <f>DATE(Hospitalisation_Details[[#This Row],[year]],MONTH("1-"&amp;Hospitalisation_Details[[#This Row],[month]]&amp;"-2000"),Hospitalisation_Details[[#This Row],[date]])</f>
        <v>29756</v>
      </c>
      <c r="K833" s="10">
        <f t="shared" si="12"/>
        <v>42</v>
      </c>
    </row>
    <row r="834" spans="1:11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 s="12">
        <v>6863.49</v>
      </c>
      <c r="G834" t="s">
        <v>11</v>
      </c>
      <c r="H834" t="s">
        <v>16</v>
      </c>
      <c r="I834" t="s">
        <v>13</v>
      </c>
      <c r="J834" s="11">
        <f>DATE(Hospitalisation_Details[[#This Row],[year]],MONTH("1-"&amp;Hospitalisation_Details[[#This Row],[month]]&amp;"-2000"),Hospitalisation_Details[[#This Row],[date]])</f>
        <v>28707</v>
      </c>
      <c r="K834" s="10">
        <f t="shared" si="12"/>
        <v>45</v>
      </c>
    </row>
    <row r="835" spans="1:11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 s="12">
        <v>6868.39</v>
      </c>
      <c r="G835" t="s">
        <v>11</v>
      </c>
      <c r="H835" t="s">
        <v>11</v>
      </c>
      <c r="I835" t="s">
        <v>13</v>
      </c>
      <c r="J835" s="11">
        <f>DATE(Hospitalisation_Details[[#This Row],[year]],MONTH("1-"&amp;Hospitalisation_Details[[#This Row],[month]]&amp;"-2000"),Hospitalisation_Details[[#This Row],[date]])</f>
        <v>25499</v>
      </c>
      <c r="K835" s="10">
        <f t="shared" ref="K835:K898" si="13">YEAR(DATE(2023,6,8))-YEAR(J835)-IF(DATE(2023,6,8)&lt;DATE(2023,6,8)&lt;DATE(2023,MONTH(J835),DAY(J835)),1,0)</f>
        <v>54</v>
      </c>
    </row>
    <row r="836" spans="1:11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 s="12">
        <v>6875.96</v>
      </c>
      <c r="G836" t="s">
        <v>11</v>
      </c>
      <c r="H836" t="s">
        <v>11</v>
      </c>
      <c r="I836" t="s">
        <v>42</v>
      </c>
      <c r="J836" s="11">
        <f>DATE(Hospitalisation_Details[[#This Row],[year]],MONTH("1-"&amp;Hospitalisation_Details[[#This Row],[month]]&amp;"-2000"),Hospitalisation_Details[[#This Row],[date]])</f>
        <v>29760</v>
      </c>
      <c r="K836" s="10">
        <f t="shared" si="13"/>
        <v>42</v>
      </c>
    </row>
    <row r="837" spans="1:11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 s="12">
        <v>6876.53</v>
      </c>
      <c r="G837" t="s">
        <v>11</v>
      </c>
      <c r="H837" t="s">
        <v>16</v>
      </c>
      <c r="I837" t="s">
        <v>23</v>
      </c>
      <c r="J837" s="11">
        <f>DATE(Hospitalisation_Details[[#This Row],[year]],MONTH("1-"&amp;Hospitalisation_Details[[#This Row],[month]]&amp;"-2000"),Hospitalisation_Details[[#This Row],[date]])</f>
        <v>38345</v>
      </c>
      <c r="K837" s="10">
        <f t="shared" si="13"/>
        <v>19</v>
      </c>
    </row>
    <row r="838" spans="1:11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 s="12">
        <v>6877.98</v>
      </c>
      <c r="G838" t="s">
        <v>11</v>
      </c>
      <c r="H838" t="s">
        <v>16</v>
      </c>
      <c r="I838" t="s">
        <v>247</v>
      </c>
      <c r="J838" s="11">
        <f>DATE(Hospitalisation_Details[[#This Row],[year]],MONTH("1-"&amp;Hospitalisation_Details[[#This Row],[month]]&amp;"-2000"),Hospitalisation_Details[[#This Row],[date]])</f>
        <v>31300</v>
      </c>
      <c r="K838" s="10">
        <f t="shared" si="13"/>
        <v>38</v>
      </c>
    </row>
    <row r="839" spans="1:11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 s="12">
        <v>6895.19</v>
      </c>
      <c r="G839" t="s">
        <v>11</v>
      </c>
      <c r="H839" t="s">
        <v>12</v>
      </c>
      <c r="I839" t="s">
        <v>247</v>
      </c>
      <c r="J839" s="11">
        <f>DATE(Hospitalisation_Details[[#This Row],[year]],MONTH("1-"&amp;Hospitalisation_Details[[#This Row],[month]]&amp;"-2000"),Hospitalisation_Details[[#This Row],[date]])</f>
        <v>32863</v>
      </c>
      <c r="K839" s="10">
        <f t="shared" si="13"/>
        <v>34</v>
      </c>
    </row>
    <row r="840" spans="1:11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 s="12">
        <v>6933.24</v>
      </c>
      <c r="G840" t="s">
        <v>11</v>
      </c>
      <c r="H840" t="s">
        <v>12</v>
      </c>
      <c r="I840" t="s">
        <v>23</v>
      </c>
      <c r="J840" s="11">
        <f>DATE(Hospitalisation_Details[[#This Row],[year]],MONTH("1-"&amp;Hospitalisation_Details[[#This Row],[month]]&amp;"-2000"),Hospitalisation_Details[[#This Row],[date]])</f>
        <v>30930</v>
      </c>
      <c r="K840" s="10">
        <f t="shared" si="13"/>
        <v>39</v>
      </c>
    </row>
    <row r="841" spans="1:11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 s="12">
        <v>6938.11</v>
      </c>
      <c r="G841" t="s">
        <v>11</v>
      </c>
      <c r="H841" t="s">
        <v>11</v>
      </c>
      <c r="I841" t="s">
        <v>13</v>
      </c>
      <c r="J841" s="11">
        <f>DATE(Hospitalisation_Details[[#This Row],[year]],MONTH("1-"&amp;Hospitalisation_Details[[#This Row],[month]]&amp;"-2000"),Hospitalisation_Details[[#This Row],[date]])</f>
        <v>28823</v>
      </c>
      <c r="K841" s="10">
        <f t="shared" si="13"/>
        <v>45</v>
      </c>
    </row>
    <row r="842" spans="1:11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 s="12">
        <v>6940.91</v>
      </c>
      <c r="G842" t="s">
        <v>11</v>
      </c>
      <c r="H842" t="s">
        <v>11</v>
      </c>
      <c r="I842" t="s">
        <v>23</v>
      </c>
      <c r="J842" s="11">
        <f>DATE(Hospitalisation_Details[[#This Row],[year]],MONTH("1-"&amp;Hospitalisation_Details[[#This Row],[month]]&amp;"-2000"),Hospitalisation_Details[[#This Row],[date]])</f>
        <v>29463</v>
      </c>
      <c r="K842" s="10">
        <f t="shared" si="13"/>
        <v>43</v>
      </c>
    </row>
    <row r="843" spans="1:11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 s="12">
        <v>6940.94</v>
      </c>
      <c r="G843" t="s">
        <v>11</v>
      </c>
      <c r="H843" t="s">
        <v>12</v>
      </c>
      <c r="I843" t="s">
        <v>13</v>
      </c>
      <c r="J843" s="11">
        <f>DATE(Hospitalisation_Details[[#This Row],[year]],MONTH("1-"&amp;Hospitalisation_Details[[#This Row],[month]]&amp;"-2000"),Hospitalisation_Details[[#This Row],[date]])</f>
        <v>29499</v>
      </c>
      <c r="K843" s="10">
        <f t="shared" si="13"/>
        <v>43</v>
      </c>
    </row>
    <row r="844" spans="1:11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 s="12">
        <v>6948.7</v>
      </c>
      <c r="G844" t="s">
        <v>16</v>
      </c>
      <c r="H844" t="s">
        <v>11</v>
      </c>
      <c r="I844" t="s">
        <v>23</v>
      </c>
      <c r="J844" s="11">
        <f>DATE(Hospitalisation_Details[[#This Row],[year]],MONTH("1-"&amp;Hospitalisation_Details[[#This Row],[month]]&amp;"-2000"),Hospitalisation_Details[[#This Row],[date]])</f>
        <v>28839</v>
      </c>
      <c r="K844" s="10">
        <f t="shared" si="13"/>
        <v>45</v>
      </c>
    </row>
    <row r="845" spans="1:11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 s="12">
        <v>6951.12</v>
      </c>
      <c r="G845" t="s">
        <v>11</v>
      </c>
      <c r="H845" t="s">
        <v>11</v>
      </c>
      <c r="I845" t="s">
        <v>13</v>
      </c>
      <c r="J845" s="11">
        <f>DATE(Hospitalisation_Details[[#This Row],[year]],MONTH("1-"&amp;Hospitalisation_Details[[#This Row],[month]]&amp;"-2000"),Hospitalisation_Details[[#This Row],[date]])</f>
        <v>29451</v>
      </c>
      <c r="K845" s="10">
        <f t="shared" si="13"/>
        <v>43</v>
      </c>
    </row>
    <row r="846" spans="1:11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 s="12">
        <v>6965.21</v>
      </c>
      <c r="G846" t="s">
        <v>11</v>
      </c>
      <c r="H846" t="s">
        <v>12</v>
      </c>
      <c r="I846" t="s">
        <v>13</v>
      </c>
      <c r="J846" s="11">
        <f>DATE(Hospitalisation_Details[[#This Row],[year]],MONTH("1-"&amp;Hospitalisation_Details[[#This Row],[month]]&amp;"-2000"),Hospitalisation_Details[[#This Row],[date]])</f>
        <v>27548</v>
      </c>
      <c r="K846" s="10">
        <f t="shared" si="13"/>
        <v>48</v>
      </c>
    </row>
    <row r="847" spans="1:11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 s="12">
        <v>6985.51</v>
      </c>
      <c r="G847" t="s">
        <v>11</v>
      </c>
      <c r="H847" t="s">
        <v>11</v>
      </c>
      <c r="I847" t="s">
        <v>166</v>
      </c>
      <c r="J847" s="11">
        <f>DATE(Hospitalisation_Details[[#This Row],[year]],MONTH("1-"&amp;Hospitalisation_Details[[#This Row],[month]]&amp;"-2000"),Hospitalisation_Details[[#This Row],[date]])</f>
        <v>31391</v>
      </c>
      <c r="K847" s="10">
        <f t="shared" si="13"/>
        <v>38</v>
      </c>
    </row>
    <row r="848" spans="1:11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 s="12">
        <v>6986.7</v>
      </c>
      <c r="G848" t="s">
        <v>12</v>
      </c>
      <c r="H848" t="s">
        <v>16</v>
      </c>
      <c r="I848" t="s">
        <v>23</v>
      </c>
      <c r="J848" s="11">
        <f>DATE(Hospitalisation_Details[[#This Row],[year]],MONTH("1-"&amp;Hospitalisation_Details[[#This Row],[month]]&amp;"-2000"),Hospitalisation_Details[[#This Row],[date]])</f>
        <v>30242</v>
      </c>
      <c r="K848" s="10">
        <f t="shared" si="13"/>
        <v>41</v>
      </c>
    </row>
    <row r="849" spans="1:11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 s="12">
        <v>6989.95</v>
      </c>
      <c r="G849" t="s">
        <v>11</v>
      </c>
      <c r="H849" t="s">
        <v>16</v>
      </c>
      <c r="I849" t="s">
        <v>13</v>
      </c>
      <c r="J849" s="11">
        <f>DATE(Hospitalisation_Details[[#This Row],[year]],MONTH("1-"&amp;Hospitalisation_Details[[#This Row],[month]]&amp;"-2000"),Hospitalisation_Details[[#This Row],[date]])</f>
        <v>30195</v>
      </c>
      <c r="K849" s="10">
        <f t="shared" si="13"/>
        <v>41</v>
      </c>
    </row>
    <row r="850" spans="1:11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 s="12">
        <v>7003.1</v>
      </c>
      <c r="G850" t="s">
        <v>11</v>
      </c>
      <c r="H850" t="s">
        <v>12</v>
      </c>
      <c r="I850" t="s">
        <v>13</v>
      </c>
      <c r="J850" s="11">
        <f>DATE(Hospitalisation_Details[[#This Row],[year]],MONTH("1-"&amp;Hospitalisation_Details[[#This Row],[month]]&amp;"-2000"),Hospitalisation_Details[[#This Row],[date]])</f>
        <v>25390</v>
      </c>
      <c r="K850" s="10">
        <f t="shared" si="13"/>
        <v>54</v>
      </c>
    </row>
    <row r="851" spans="1:11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 s="12">
        <v>7033.08</v>
      </c>
      <c r="G851" t="s">
        <v>11</v>
      </c>
      <c r="H851" t="s">
        <v>11</v>
      </c>
      <c r="I851" t="s">
        <v>13</v>
      </c>
      <c r="J851" s="11">
        <f>DATE(Hospitalisation_Details[[#This Row],[year]],MONTH("1-"&amp;Hospitalisation_Details[[#This Row],[month]]&amp;"-2000"),Hospitalisation_Details[[#This Row],[date]])</f>
        <v>28643</v>
      </c>
      <c r="K851" s="10">
        <f t="shared" si="13"/>
        <v>45</v>
      </c>
    </row>
    <row r="852" spans="1:11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 s="12">
        <v>7042.11</v>
      </c>
      <c r="G852" t="s">
        <v>11</v>
      </c>
      <c r="H852" t="s">
        <v>12</v>
      </c>
      <c r="I852" t="s">
        <v>23</v>
      </c>
      <c r="J852" s="11">
        <f>DATE(Hospitalisation_Details[[#This Row],[year]],MONTH("1-"&amp;Hospitalisation_Details[[#This Row],[month]]&amp;"-2000"),Hospitalisation_Details[[#This Row],[date]])</f>
        <v>35001</v>
      </c>
      <c r="K852" s="10">
        <f t="shared" si="13"/>
        <v>28</v>
      </c>
    </row>
    <row r="853" spans="1:11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 s="12">
        <v>7045.5</v>
      </c>
      <c r="G853" t="s">
        <v>11</v>
      </c>
      <c r="H853" t="s">
        <v>16</v>
      </c>
      <c r="I853" t="s">
        <v>42</v>
      </c>
      <c r="J853" s="11">
        <f>DATE(Hospitalisation_Details[[#This Row],[year]],MONTH("1-"&amp;Hospitalisation_Details[[#This Row],[month]]&amp;"-2000"),Hospitalisation_Details[[#This Row],[date]])</f>
        <v>29428</v>
      </c>
      <c r="K853" s="10">
        <f t="shared" si="13"/>
        <v>43</v>
      </c>
    </row>
    <row r="854" spans="1:11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 s="12">
        <v>7046.72</v>
      </c>
      <c r="G854" t="s">
        <v>11</v>
      </c>
      <c r="H854" t="s">
        <v>12</v>
      </c>
      <c r="I854" t="s">
        <v>13</v>
      </c>
      <c r="J854" s="11">
        <f>DATE(Hospitalisation_Details[[#This Row],[year]],MONTH("1-"&amp;Hospitalisation_Details[[#This Row],[month]]&amp;"-2000"),Hospitalisation_Details[[#This Row],[date]])</f>
        <v>29516</v>
      </c>
      <c r="K854" s="10">
        <f t="shared" si="13"/>
        <v>43</v>
      </c>
    </row>
    <row r="855" spans="1:11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 s="12">
        <v>7050.02</v>
      </c>
      <c r="G855" t="s">
        <v>11</v>
      </c>
      <c r="H855" t="s">
        <v>16</v>
      </c>
      <c r="I855" t="s">
        <v>247</v>
      </c>
      <c r="J855" s="11">
        <f>DATE(Hospitalisation_Details[[#This Row],[year]],MONTH("1-"&amp;Hospitalisation_Details[[#This Row],[month]]&amp;"-2000"),Hospitalisation_Details[[#This Row],[date]])</f>
        <v>29423</v>
      </c>
      <c r="K855" s="10">
        <f t="shared" si="13"/>
        <v>43</v>
      </c>
    </row>
    <row r="856" spans="1:11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 s="12">
        <v>7050.64</v>
      </c>
      <c r="G856" t="s">
        <v>11</v>
      </c>
      <c r="H856" t="s">
        <v>12</v>
      </c>
      <c r="I856" t="s">
        <v>42</v>
      </c>
      <c r="J856" s="11">
        <f>DATE(Hospitalisation_Details[[#This Row],[year]],MONTH("1-"&amp;Hospitalisation_Details[[#This Row],[month]]&amp;"-2000"),Hospitalisation_Details[[#This Row],[date]])</f>
        <v>29400</v>
      </c>
      <c r="K856" s="10">
        <f t="shared" si="13"/>
        <v>43</v>
      </c>
    </row>
    <row r="857" spans="1:11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 s="12">
        <v>7054.41</v>
      </c>
      <c r="G857" t="s">
        <v>11</v>
      </c>
      <c r="H857" t="s">
        <v>11</v>
      </c>
      <c r="I857" t="s">
        <v>13</v>
      </c>
      <c r="J857" s="11">
        <f>DATE(Hospitalisation_Details[[#This Row],[year]],MONTH("1-"&amp;Hospitalisation_Details[[#This Row],[month]]&amp;"-2000"),Hospitalisation_Details[[#This Row],[date]])</f>
        <v>28665</v>
      </c>
      <c r="K857" s="10">
        <f t="shared" si="13"/>
        <v>45</v>
      </c>
    </row>
    <row r="858" spans="1:11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 s="12">
        <v>7077.19</v>
      </c>
      <c r="G858" t="s">
        <v>11</v>
      </c>
      <c r="H858" t="s">
        <v>12</v>
      </c>
      <c r="I858" t="s">
        <v>247</v>
      </c>
      <c r="J858" s="11">
        <f>DATE(Hospitalisation_Details[[#This Row],[year]],MONTH("1-"&amp;Hospitalisation_Details[[#This Row],[month]]&amp;"-2000"),Hospitalisation_Details[[#This Row],[date]])</f>
        <v>30230</v>
      </c>
      <c r="K858" s="10">
        <f t="shared" si="13"/>
        <v>41</v>
      </c>
    </row>
    <row r="859" spans="1:11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 s="12">
        <v>7096.98</v>
      </c>
      <c r="G859" t="s">
        <v>11</v>
      </c>
      <c r="H859" t="s">
        <v>11</v>
      </c>
      <c r="I859" t="s">
        <v>23</v>
      </c>
      <c r="J859" s="11">
        <f>DATE(Hospitalisation_Details[[#This Row],[year]],MONTH("1-"&amp;Hospitalisation_Details[[#This Row],[month]]&amp;"-2000"),Hospitalisation_Details[[#This Row],[date]])</f>
        <v>33773</v>
      </c>
      <c r="K859" s="10">
        <f t="shared" si="13"/>
        <v>31</v>
      </c>
    </row>
    <row r="860" spans="1:11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 s="12">
        <v>7106.81</v>
      </c>
      <c r="G860" t="s">
        <v>11</v>
      </c>
      <c r="H860" t="s">
        <v>16</v>
      </c>
      <c r="I860" t="s">
        <v>23</v>
      </c>
      <c r="J860" s="11">
        <f>DATE(Hospitalisation_Details[[#This Row],[year]],MONTH("1-"&amp;Hospitalisation_Details[[#This Row],[month]]&amp;"-2000"),Hospitalisation_Details[[#This Row],[date]])</f>
        <v>32000</v>
      </c>
      <c r="K860" s="10">
        <f t="shared" si="13"/>
        <v>36</v>
      </c>
    </row>
    <row r="861" spans="1:11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 s="12">
        <v>7125.25</v>
      </c>
      <c r="G861" t="s">
        <v>12</v>
      </c>
      <c r="H861" t="s">
        <v>11</v>
      </c>
      <c r="I861" t="s">
        <v>13</v>
      </c>
      <c r="J861" s="11">
        <f>DATE(Hospitalisation_Details[[#This Row],[year]],MONTH("1-"&amp;Hospitalisation_Details[[#This Row],[month]]&amp;"-2000"),Hospitalisation_Details[[#This Row],[date]])</f>
        <v>25018</v>
      </c>
      <c r="K861" s="10">
        <f t="shared" si="13"/>
        <v>55</v>
      </c>
    </row>
    <row r="862" spans="1:11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 s="12">
        <v>7128.64</v>
      </c>
      <c r="G862" t="s">
        <v>11</v>
      </c>
      <c r="H862" t="s">
        <v>11</v>
      </c>
      <c r="I862" t="s">
        <v>300</v>
      </c>
      <c r="J862" s="11">
        <f>DATE(Hospitalisation_Details[[#This Row],[year]],MONTH("1-"&amp;Hospitalisation_Details[[#This Row],[month]]&amp;"-2000"),Hospitalisation_Details[[#This Row],[date]])</f>
        <v>34182</v>
      </c>
      <c r="K862" s="10">
        <f t="shared" si="13"/>
        <v>30</v>
      </c>
    </row>
    <row r="863" spans="1:11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 s="12">
        <v>7133.9</v>
      </c>
      <c r="G863" t="s">
        <v>11</v>
      </c>
      <c r="H863" t="s">
        <v>16</v>
      </c>
      <c r="I863" t="s">
        <v>247</v>
      </c>
      <c r="J863" s="11">
        <f>DATE(Hospitalisation_Details[[#This Row],[year]],MONTH("1-"&amp;Hospitalisation_Details[[#This Row],[month]]&amp;"-2000"),Hospitalisation_Details[[#This Row],[date]])</f>
        <v>30870</v>
      </c>
      <c r="K863" s="10">
        <f t="shared" si="13"/>
        <v>39</v>
      </c>
    </row>
    <row r="864" spans="1:11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 s="12">
        <v>7144.4</v>
      </c>
      <c r="G864" t="s">
        <v>11</v>
      </c>
      <c r="H864" t="s">
        <v>16</v>
      </c>
      <c r="I864" t="s">
        <v>632</v>
      </c>
      <c r="J864" s="11">
        <f>DATE(Hospitalisation_Details[[#This Row],[year]],MONTH("1-"&amp;Hospitalisation_Details[[#This Row],[month]]&amp;"-2000"),Hospitalisation_Details[[#This Row],[date]])</f>
        <v>36380</v>
      </c>
      <c r="K864" s="10">
        <f t="shared" si="13"/>
        <v>24</v>
      </c>
    </row>
    <row r="865" spans="1:11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 s="12">
        <v>7144.86</v>
      </c>
      <c r="G865" t="s">
        <v>11</v>
      </c>
      <c r="H865" t="s">
        <v>11</v>
      </c>
      <c r="I865" t="s">
        <v>247</v>
      </c>
      <c r="J865" s="11">
        <f>DATE(Hospitalisation_Details[[#This Row],[year]],MONTH("1-"&amp;Hospitalisation_Details[[#This Row],[month]]&amp;"-2000"),Hospitalisation_Details[[#This Row],[date]])</f>
        <v>31007</v>
      </c>
      <c r="K865" s="10">
        <f t="shared" si="13"/>
        <v>39</v>
      </c>
    </row>
    <row r="866" spans="1:11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 s="12">
        <v>7147.11</v>
      </c>
      <c r="G866" t="s">
        <v>12</v>
      </c>
      <c r="H866" t="s">
        <v>11</v>
      </c>
      <c r="I866" t="s">
        <v>42</v>
      </c>
      <c r="J866" s="11">
        <f>DATE(Hospitalisation_Details[[#This Row],[year]],MONTH("1-"&amp;Hospitalisation_Details[[#This Row],[month]]&amp;"-2000"),Hospitalisation_Details[[#This Row],[date]])</f>
        <v>27935</v>
      </c>
      <c r="K866" s="10">
        <f t="shared" si="13"/>
        <v>47</v>
      </c>
    </row>
    <row r="867" spans="1:11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 s="12">
        <v>7147.47</v>
      </c>
      <c r="G867" t="s">
        <v>11</v>
      </c>
      <c r="H867" t="s">
        <v>12</v>
      </c>
      <c r="I867" t="s">
        <v>13</v>
      </c>
      <c r="J867" s="11">
        <f>DATE(Hospitalisation_Details[[#This Row],[year]],MONTH("1-"&amp;Hospitalisation_Details[[#This Row],[month]]&amp;"-2000"),Hospitalisation_Details[[#This Row],[date]])</f>
        <v>28701</v>
      </c>
      <c r="K867" s="10">
        <f t="shared" si="13"/>
        <v>45</v>
      </c>
    </row>
    <row r="868" spans="1:11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 s="12">
        <v>7151.09</v>
      </c>
      <c r="G868" t="s">
        <v>11</v>
      </c>
      <c r="H868" t="s">
        <v>11</v>
      </c>
      <c r="I868" t="s">
        <v>42</v>
      </c>
      <c r="J868" s="11">
        <f>DATE(Hospitalisation_Details[[#This Row],[year]],MONTH("1-"&amp;Hospitalisation_Details[[#This Row],[month]]&amp;"-2000"),Hospitalisation_Details[[#This Row],[date]])</f>
        <v>30862</v>
      </c>
      <c r="K868" s="10">
        <f t="shared" si="13"/>
        <v>39</v>
      </c>
    </row>
    <row r="869" spans="1:11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 s="12">
        <v>7152.67</v>
      </c>
      <c r="G869" t="s">
        <v>12</v>
      </c>
      <c r="H869" t="s">
        <v>11</v>
      </c>
      <c r="I869" t="s">
        <v>13</v>
      </c>
      <c r="J869" s="11">
        <f>DATE(Hospitalisation_Details[[#This Row],[year]],MONTH("1-"&amp;Hospitalisation_Details[[#This Row],[month]]&amp;"-2000"),Hospitalisation_Details[[#This Row],[date]])</f>
        <v>28739</v>
      </c>
      <c r="K869" s="10">
        <f t="shared" si="13"/>
        <v>45</v>
      </c>
    </row>
    <row r="870" spans="1:11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 s="12">
        <v>7153.55</v>
      </c>
      <c r="G870" t="s">
        <v>11</v>
      </c>
      <c r="H870" t="s">
        <v>16</v>
      </c>
      <c r="I870" t="s">
        <v>23</v>
      </c>
      <c r="J870" s="11">
        <f>DATE(Hospitalisation_Details[[#This Row],[year]],MONTH("1-"&amp;Hospitalisation_Details[[#This Row],[month]]&amp;"-2000"),Hospitalisation_Details[[#This Row],[date]])</f>
        <v>29784</v>
      </c>
      <c r="K870" s="10">
        <f t="shared" si="13"/>
        <v>42</v>
      </c>
    </row>
    <row r="871" spans="1:11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 s="12">
        <v>7160.09</v>
      </c>
      <c r="G871" t="s">
        <v>11</v>
      </c>
      <c r="H871" t="s">
        <v>11</v>
      </c>
      <c r="I871" t="s">
        <v>42</v>
      </c>
      <c r="J871" s="11">
        <f>DATE(Hospitalisation_Details[[#This Row],[year]],MONTH("1-"&amp;Hospitalisation_Details[[#This Row],[month]]&amp;"-2000"),Hospitalisation_Details[[#This Row],[date]])</f>
        <v>29394</v>
      </c>
      <c r="K871" s="10">
        <f t="shared" si="13"/>
        <v>43</v>
      </c>
    </row>
    <row r="872" spans="1:11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 s="12">
        <v>7160.33</v>
      </c>
      <c r="G872" t="s">
        <v>11</v>
      </c>
      <c r="H872" t="s">
        <v>16</v>
      </c>
      <c r="I872" t="s">
        <v>13</v>
      </c>
      <c r="J872" s="11">
        <f>DATE(Hospitalisation_Details[[#This Row],[year]],MONTH("1-"&amp;Hospitalisation_Details[[#This Row],[month]]&amp;"-2000"),Hospitalisation_Details[[#This Row],[date]])</f>
        <v>29501</v>
      </c>
      <c r="K872" s="10">
        <f t="shared" si="13"/>
        <v>43</v>
      </c>
    </row>
    <row r="873" spans="1:11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 s="12">
        <v>7162.01</v>
      </c>
      <c r="G873" t="s">
        <v>11</v>
      </c>
      <c r="H873" t="s">
        <v>12</v>
      </c>
      <c r="I873" t="s">
        <v>13</v>
      </c>
      <c r="J873" s="11">
        <f>DATE(Hospitalisation_Details[[#This Row],[year]],MONTH("1-"&amp;Hospitalisation_Details[[#This Row],[month]]&amp;"-2000"),Hospitalisation_Details[[#This Row],[date]])</f>
        <v>29494</v>
      </c>
      <c r="K873" s="10">
        <f t="shared" si="13"/>
        <v>43</v>
      </c>
    </row>
    <row r="874" spans="1:11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 s="12">
        <v>7173.36</v>
      </c>
      <c r="G874" t="s">
        <v>12</v>
      </c>
      <c r="H874" t="s">
        <v>11</v>
      </c>
      <c r="I874" t="s">
        <v>168</v>
      </c>
      <c r="J874" s="11">
        <f>DATE(Hospitalisation_Details[[#This Row],[year]],MONTH("1-"&amp;Hospitalisation_Details[[#This Row],[month]]&amp;"-2000"),Hospitalisation_Details[[#This Row],[date]])</f>
        <v>30179</v>
      </c>
      <c r="K874" s="10">
        <f t="shared" si="13"/>
        <v>41</v>
      </c>
    </row>
    <row r="875" spans="1:11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 s="12">
        <v>7175.51</v>
      </c>
      <c r="G875" t="s">
        <v>11</v>
      </c>
      <c r="H875" t="s">
        <v>12</v>
      </c>
      <c r="I875" t="s">
        <v>13</v>
      </c>
      <c r="J875" s="11">
        <f>DATE(Hospitalisation_Details[[#This Row],[year]],MONTH("1-"&amp;Hospitalisation_Details[[#This Row],[month]]&amp;"-2000"),Hospitalisation_Details[[#This Row],[date]])</f>
        <v>27594</v>
      </c>
      <c r="K875" s="10">
        <f t="shared" si="13"/>
        <v>48</v>
      </c>
    </row>
    <row r="876" spans="1:11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 s="12">
        <v>7179.52</v>
      </c>
      <c r="G876" t="s">
        <v>12</v>
      </c>
      <c r="H876" t="s">
        <v>12</v>
      </c>
      <c r="I876" t="s">
        <v>13</v>
      </c>
      <c r="J876" s="11">
        <f>DATE(Hospitalisation_Details[[#This Row],[year]],MONTH("1-"&amp;Hospitalisation_Details[[#This Row],[month]]&amp;"-2000"),Hospitalisation_Details[[#This Row],[date]])</f>
        <v>25076</v>
      </c>
      <c r="K876" s="10">
        <f t="shared" si="13"/>
        <v>55</v>
      </c>
    </row>
    <row r="877" spans="1:11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 s="12">
        <v>7196.87</v>
      </c>
      <c r="G877" t="s">
        <v>12</v>
      </c>
      <c r="H877" t="s">
        <v>11</v>
      </c>
      <c r="I877" t="s">
        <v>42</v>
      </c>
      <c r="J877" s="11">
        <f>DATE(Hospitalisation_Details[[#This Row],[year]],MONTH("1-"&amp;Hospitalisation_Details[[#This Row],[month]]&amp;"-2000"),Hospitalisation_Details[[#This Row],[date]])</f>
        <v>30208</v>
      </c>
      <c r="K877" s="10">
        <f t="shared" si="13"/>
        <v>41</v>
      </c>
    </row>
    <row r="878" spans="1:11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 s="12">
        <v>7201.7</v>
      </c>
      <c r="G878" t="s">
        <v>11</v>
      </c>
      <c r="H878" t="s">
        <v>12</v>
      </c>
      <c r="I878" t="s">
        <v>23</v>
      </c>
      <c r="J878" s="11">
        <f>DATE(Hospitalisation_Details[[#This Row],[year]],MONTH("1-"&amp;Hospitalisation_Details[[#This Row],[month]]&amp;"-2000"),Hospitalisation_Details[[#This Row],[date]])</f>
        <v>30539</v>
      </c>
      <c r="K878" s="10">
        <f t="shared" si="13"/>
        <v>40</v>
      </c>
    </row>
    <row r="879" spans="1:11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 s="12">
        <v>7209.49</v>
      </c>
      <c r="G879" t="s">
        <v>11</v>
      </c>
      <c r="H879" t="s">
        <v>12</v>
      </c>
      <c r="I879" t="s">
        <v>23</v>
      </c>
      <c r="J879" s="11">
        <f>DATE(Hospitalisation_Details[[#This Row],[year]],MONTH("1-"&amp;Hospitalisation_Details[[#This Row],[month]]&amp;"-2000"),Hospitalisation_Details[[#This Row],[date]])</f>
        <v>30641</v>
      </c>
      <c r="K879" s="10">
        <f t="shared" si="13"/>
        <v>40</v>
      </c>
    </row>
    <row r="880" spans="1:11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 s="12">
        <v>7220.25</v>
      </c>
      <c r="G880" t="s">
        <v>11</v>
      </c>
      <c r="H880" t="s">
        <v>11</v>
      </c>
      <c r="I880" t="s">
        <v>300</v>
      </c>
      <c r="J880" s="11">
        <f>DATE(Hospitalisation_Details[[#This Row],[year]],MONTH("1-"&amp;Hospitalisation_Details[[#This Row],[month]]&amp;"-2000"),Hospitalisation_Details[[#This Row],[date]])</f>
        <v>33417</v>
      </c>
      <c r="K880" s="10">
        <f t="shared" si="13"/>
        <v>32</v>
      </c>
    </row>
    <row r="881" spans="1:11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 s="12">
        <v>7222.79</v>
      </c>
      <c r="G881" t="s">
        <v>12</v>
      </c>
      <c r="H881" t="s">
        <v>12</v>
      </c>
      <c r="I881" t="s">
        <v>23</v>
      </c>
      <c r="J881" s="11">
        <f>DATE(Hospitalisation_Details[[#This Row],[year]],MONTH("1-"&amp;Hospitalisation_Details[[#This Row],[month]]&amp;"-2000"),Hospitalisation_Details[[#This Row],[date]])</f>
        <v>28383</v>
      </c>
      <c r="K881" s="10">
        <f t="shared" si="13"/>
        <v>46</v>
      </c>
    </row>
    <row r="882" spans="1:11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 s="12">
        <v>7228.22</v>
      </c>
      <c r="G882" t="s">
        <v>11</v>
      </c>
      <c r="H882" t="s">
        <v>16</v>
      </c>
      <c r="I882" t="s">
        <v>247</v>
      </c>
      <c r="J882" s="11">
        <f>DATE(Hospitalisation_Details[[#This Row],[year]],MONTH("1-"&amp;Hospitalisation_Details[[#This Row],[month]]&amp;"-2000"),Hospitalisation_Details[[#This Row],[date]])</f>
        <v>31606</v>
      </c>
      <c r="K882" s="10">
        <f t="shared" si="13"/>
        <v>37</v>
      </c>
    </row>
    <row r="883" spans="1:11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 s="12">
        <v>7243.81</v>
      </c>
      <c r="G883" t="s">
        <v>11</v>
      </c>
      <c r="H883" t="s">
        <v>12</v>
      </c>
      <c r="I883" t="s">
        <v>13</v>
      </c>
      <c r="J883" s="11">
        <f>DATE(Hospitalisation_Details[[#This Row],[year]],MONTH("1-"&amp;Hospitalisation_Details[[#This Row],[month]]&amp;"-2000"),Hospitalisation_Details[[#This Row],[date]])</f>
        <v>31657</v>
      </c>
      <c r="K883" s="10">
        <f t="shared" si="13"/>
        <v>37</v>
      </c>
    </row>
    <row r="884" spans="1:11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 s="12">
        <v>7248.71</v>
      </c>
      <c r="G884" t="s">
        <v>11</v>
      </c>
      <c r="H884" t="s">
        <v>16</v>
      </c>
      <c r="I884" t="s">
        <v>13</v>
      </c>
      <c r="J884" s="11">
        <f>DATE(Hospitalisation_Details[[#This Row],[year]],MONTH("1-"&amp;Hospitalisation_Details[[#This Row],[month]]&amp;"-2000"),Hospitalisation_Details[[#This Row],[date]])</f>
        <v>30156</v>
      </c>
      <c r="K884" s="10">
        <f t="shared" si="13"/>
        <v>41</v>
      </c>
    </row>
    <row r="885" spans="1:11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 s="12">
        <v>7256.72</v>
      </c>
      <c r="G885" t="s">
        <v>12</v>
      </c>
      <c r="H885" t="s">
        <v>11</v>
      </c>
      <c r="I885" t="s">
        <v>23</v>
      </c>
      <c r="J885" s="11">
        <f>DATE(Hospitalisation_Details[[#This Row],[year]],MONTH("1-"&amp;Hospitalisation_Details[[#This Row],[month]]&amp;"-2000"),Hospitalisation_Details[[#This Row],[date]])</f>
        <v>29812</v>
      </c>
      <c r="K885" s="10">
        <f t="shared" si="13"/>
        <v>42</v>
      </c>
    </row>
    <row r="886" spans="1:11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 s="12">
        <v>7261.74</v>
      </c>
      <c r="G886" t="s">
        <v>12</v>
      </c>
      <c r="H886" t="s">
        <v>12</v>
      </c>
      <c r="I886" t="s">
        <v>23</v>
      </c>
      <c r="J886" s="11">
        <f>DATE(Hospitalisation_Details[[#This Row],[year]],MONTH("1-"&amp;Hospitalisation_Details[[#This Row],[month]]&amp;"-2000"),Hospitalisation_Details[[#This Row],[date]])</f>
        <v>29750</v>
      </c>
      <c r="K886" s="10">
        <f t="shared" si="13"/>
        <v>42</v>
      </c>
    </row>
    <row r="887" spans="1:11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 s="12">
        <v>7265.58</v>
      </c>
      <c r="G887" t="s">
        <v>11</v>
      </c>
      <c r="H887" t="s">
        <v>11</v>
      </c>
      <c r="I887" t="s">
        <v>13</v>
      </c>
      <c r="J887" s="11">
        <f>DATE(Hospitalisation_Details[[#This Row],[year]],MONTH("1-"&amp;Hospitalisation_Details[[#This Row],[month]]&amp;"-2000"),Hospitalisation_Details[[#This Row],[date]])</f>
        <v>26962</v>
      </c>
      <c r="K887" s="10">
        <f t="shared" si="13"/>
        <v>50</v>
      </c>
    </row>
    <row r="888" spans="1:11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 s="12">
        <v>7265.7</v>
      </c>
      <c r="G888" t="s">
        <v>12</v>
      </c>
      <c r="H888" t="s">
        <v>12</v>
      </c>
      <c r="I888" t="s">
        <v>23</v>
      </c>
      <c r="J888" s="11">
        <f>DATE(Hospitalisation_Details[[#This Row],[year]],MONTH("1-"&amp;Hospitalisation_Details[[#This Row],[month]]&amp;"-2000"),Hospitalisation_Details[[#This Row],[date]])</f>
        <v>29802</v>
      </c>
      <c r="K888" s="10">
        <f t="shared" si="13"/>
        <v>42</v>
      </c>
    </row>
    <row r="889" spans="1:11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 s="12">
        <v>7273.02</v>
      </c>
      <c r="G889" t="s">
        <v>11</v>
      </c>
      <c r="H889" t="s">
        <v>16</v>
      </c>
      <c r="I889" t="s">
        <v>13</v>
      </c>
      <c r="J889" s="11">
        <f>DATE(Hospitalisation_Details[[#This Row],[year]],MONTH("1-"&amp;Hospitalisation_Details[[#This Row],[month]]&amp;"-2000"),Hospitalisation_Details[[#This Row],[date]])</f>
        <v>28112</v>
      </c>
      <c r="K889" s="10">
        <f t="shared" si="13"/>
        <v>47</v>
      </c>
    </row>
    <row r="890" spans="1:11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 s="12">
        <v>7281.51</v>
      </c>
      <c r="G890" t="s">
        <v>11</v>
      </c>
      <c r="H890" t="s">
        <v>16</v>
      </c>
      <c r="I890" t="s">
        <v>23</v>
      </c>
      <c r="J890" s="11">
        <f>DATE(Hospitalisation_Details[[#This Row],[year]],MONTH("1-"&amp;Hospitalisation_Details[[#This Row],[month]]&amp;"-2000"),Hospitalisation_Details[[#This Row],[date]])</f>
        <v>31353</v>
      </c>
      <c r="K890" s="10">
        <f t="shared" si="13"/>
        <v>38</v>
      </c>
    </row>
    <row r="891" spans="1:11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 s="12">
        <v>7302.46</v>
      </c>
      <c r="G891" t="s">
        <v>12</v>
      </c>
      <c r="H891" t="s">
        <v>16</v>
      </c>
      <c r="I891" t="s">
        <v>23</v>
      </c>
      <c r="J891" s="11">
        <f>DATE(Hospitalisation_Details[[#This Row],[year]],MONTH("1-"&amp;Hospitalisation_Details[[#This Row],[month]]&amp;"-2000"),Hospitalisation_Details[[#This Row],[date]])</f>
        <v>24467</v>
      </c>
      <c r="K891" s="10">
        <f t="shared" si="13"/>
        <v>57</v>
      </c>
    </row>
    <row r="892" spans="1:11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 s="12">
        <v>7304.65</v>
      </c>
      <c r="G892" t="s">
        <v>12</v>
      </c>
      <c r="H892" t="s">
        <v>12</v>
      </c>
      <c r="I892" t="s">
        <v>13</v>
      </c>
      <c r="J892" s="11">
        <f>DATE(Hospitalisation_Details[[#This Row],[year]],MONTH("1-"&amp;Hospitalisation_Details[[#This Row],[month]]&amp;"-2000"),Hospitalisation_Details[[#This Row],[date]])</f>
        <v>23899</v>
      </c>
      <c r="K892" s="10">
        <f t="shared" si="13"/>
        <v>58</v>
      </c>
    </row>
    <row r="893" spans="1:11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 s="12">
        <v>7318.21</v>
      </c>
      <c r="G893" t="s">
        <v>12</v>
      </c>
      <c r="H893" t="s">
        <v>16</v>
      </c>
      <c r="I893" t="s">
        <v>13</v>
      </c>
      <c r="J893" s="11">
        <f>DATE(Hospitalisation_Details[[#This Row],[year]],MONTH("1-"&amp;Hospitalisation_Details[[#This Row],[month]]&amp;"-2000"),Hospitalisation_Details[[#This Row],[date]])</f>
        <v>23918</v>
      </c>
      <c r="K893" s="10">
        <f t="shared" si="13"/>
        <v>58</v>
      </c>
    </row>
    <row r="894" spans="1:11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 s="12">
        <v>7318.22</v>
      </c>
      <c r="G894" t="s">
        <v>11</v>
      </c>
      <c r="H894" t="s">
        <v>12</v>
      </c>
      <c r="I894" t="s">
        <v>23</v>
      </c>
      <c r="J894" s="11">
        <f>DATE(Hospitalisation_Details[[#This Row],[year]],MONTH("1-"&amp;Hospitalisation_Details[[#This Row],[month]]&amp;"-2000"),Hospitalisation_Details[[#This Row],[date]])</f>
        <v>26522</v>
      </c>
      <c r="K894" s="10">
        <f t="shared" si="13"/>
        <v>51</v>
      </c>
    </row>
    <row r="895" spans="1:11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 s="12">
        <v>7322.86</v>
      </c>
      <c r="G895" t="s">
        <v>12</v>
      </c>
      <c r="H895" t="s">
        <v>12</v>
      </c>
      <c r="I895" t="s">
        <v>23</v>
      </c>
      <c r="J895" s="11">
        <f>DATE(Hospitalisation_Details[[#This Row],[year]],MONTH("1-"&amp;Hospitalisation_Details[[#This Row],[month]]&amp;"-2000"),Hospitalisation_Details[[#This Row],[date]])</f>
        <v>23934</v>
      </c>
      <c r="K895" s="10">
        <f t="shared" si="13"/>
        <v>58</v>
      </c>
    </row>
    <row r="896" spans="1:11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 s="12">
        <v>7323.73</v>
      </c>
      <c r="G896" t="s">
        <v>11</v>
      </c>
      <c r="H896" t="s">
        <v>11</v>
      </c>
      <c r="I896" t="s">
        <v>247</v>
      </c>
      <c r="J896" s="11">
        <f>DATE(Hospitalisation_Details[[#This Row],[year]],MONTH("1-"&amp;Hospitalisation_Details[[#This Row],[month]]&amp;"-2000"),Hospitalisation_Details[[#This Row],[date]])</f>
        <v>38306</v>
      </c>
      <c r="K896" s="10">
        <f t="shared" si="13"/>
        <v>19</v>
      </c>
    </row>
    <row r="897" spans="1:11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 s="12">
        <v>7325.05</v>
      </c>
      <c r="G897" t="s">
        <v>11</v>
      </c>
      <c r="H897" t="s">
        <v>12</v>
      </c>
      <c r="I897" t="s">
        <v>247</v>
      </c>
      <c r="J897" s="11">
        <f>DATE(Hospitalisation_Details[[#This Row],[year]],MONTH("1-"&amp;Hospitalisation_Details[[#This Row],[month]]&amp;"-2000"),Hospitalisation_Details[[#This Row],[date]])</f>
        <v>29025</v>
      </c>
      <c r="K897" s="10">
        <f t="shared" si="13"/>
        <v>44</v>
      </c>
    </row>
    <row r="898" spans="1:11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 s="12">
        <v>7325.47</v>
      </c>
      <c r="G898" t="s">
        <v>11</v>
      </c>
      <c r="H898" t="s">
        <v>16</v>
      </c>
      <c r="I898" t="s">
        <v>23</v>
      </c>
      <c r="J898" s="11">
        <f>DATE(Hospitalisation_Details[[#This Row],[year]],MONTH("1-"&amp;Hospitalisation_Details[[#This Row],[month]]&amp;"-2000"),Hospitalisation_Details[[#This Row],[date]])</f>
        <v>30888</v>
      </c>
      <c r="K898" s="10">
        <f t="shared" si="13"/>
        <v>39</v>
      </c>
    </row>
    <row r="899" spans="1:11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 s="12">
        <v>7337.75</v>
      </c>
      <c r="G899" t="s">
        <v>11</v>
      </c>
      <c r="H899" t="s">
        <v>12</v>
      </c>
      <c r="I899" t="s">
        <v>42</v>
      </c>
      <c r="J899" s="11">
        <f>DATE(Hospitalisation_Details[[#This Row],[year]],MONTH("1-"&amp;Hospitalisation_Details[[#This Row],[month]]&amp;"-2000"),Hospitalisation_Details[[#This Row],[date]])</f>
        <v>29117</v>
      </c>
      <c r="K899" s="10">
        <f t="shared" ref="K899:K962" si="14">YEAR(DATE(2023,6,8))-YEAR(J899)-IF(DATE(2023,6,8)&lt;DATE(2023,6,8)&lt;DATE(2023,MONTH(J899),DAY(J899)),1,0)</f>
        <v>44</v>
      </c>
    </row>
    <row r="900" spans="1:11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 s="12">
        <v>7339.93</v>
      </c>
      <c r="G900" t="s">
        <v>11</v>
      </c>
      <c r="H900" t="s">
        <v>11</v>
      </c>
      <c r="I900" t="s">
        <v>23</v>
      </c>
      <c r="J900" s="11">
        <f>DATE(Hospitalisation_Details[[#This Row],[year]],MONTH("1-"&amp;Hospitalisation_Details[[#This Row],[month]]&amp;"-2000"),Hospitalisation_Details[[#This Row],[date]])</f>
        <v>31578</v>
      </c>
      <c r="K900" s="10">
        <f t="shared" si="14"/>
        <v>37</v>
      </c>
    </row>
    <row r="901" spans="1:11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 s="12">
        <v>7345.08</v>
      </c>
      <c r="G901" t="s">
        <v>11</v>
      </c>
      <c r="H901" t="s">
        <v>16</v>
      </c>
      <c r="I901" t="s">
        <v>42</v>
      </c>
      <c r="J901" s="11">
        <f>DATE(Hospitalisation_Details[[#This Row],[year]],MONTH("1-"&amp;Hospitalisation_Details[[#This Row],[month]]&amp;"-2000"),Hospitalisation_Details[[#This Row],[date]])</f>
        <v>28477</v>
      </c>
      <c r="K901" s="10">
        <f t="shared" si="14"/>
        <v>46</v>
      </c>
    </row>
    <row r="902" spans="1:11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 s="12">
        <v>7345.73</v>
      </c>
      <c r="G902" t="s">
        <v>11</v>
      </c>
      <c r="H902" t="s">
        <v>16</v>
      </c>
      <c r="I902" t="s">
        <v>13</v>
      </c>
      <c r="J902" s="11">
        <f>DATE(Hospitalisation_Details[[#This Row],[year]],MONTH("1-"&amp;Hospitalisation_Details[[#This Row],[month]]&amp;"-2000"),Hospitalisation_Details[[#This Row],[date]])</f>
        <v>29032</v>
      </c>
      <c r="K902" s="10">
        <f t="shared" si="14"/>
        <v>44</v>
      </c>
    </row>
    <row r="903" spans="1:11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 s="12">
        <v>7348.14</v>
      </c>
      <c r="G903" t="s">
        <v>11</v>
      </c>
      <c r="H903" t="s">
        <v>16</v>
      </c>
      <c r="I903" t="s">
        <v>42</v>
      </c>
      <c r="J903" s="11">
        <f>DATE(Hospitalisation_Details[[#This Row],[year]],MONTH("1-"&amp;Hospitalisation_Details[[#This Row],[month]]&amp;"-2000"),Hospitalisation_Details[[#This Row],[date]])</f>
        <v>28460</v>
      </c>
      <c r="K903" s="10">
        <f t="shared" si="14"/>
        <v>46</v>
      </c>
    </row>
    <row r="904" spans="1:11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 s="12">
        <v>7349.12</v>
      </c>
      <c r="G904" t="s">
        <v>11</v>
      </c>
      <c r="H904" t="s">
        <v>11</v>
      </c>
      <c r="I904" t="s">
        <v>300</v>
      </c>
      <c r="J904" s="11">
        <f>DATE(Hospitalisation_Details[[#This Row],[year]],MONTH("1-"&amp;Hospitalisation_Details[[#This Row],[month]]&amp;"-2000"),Hospitalisation_Details[[#This Row],[date]])</f>
        <v>34247</v>
      </c>
      <c r="K904" s="10">
        <f t="shared" si="14"/>
        <v>30</v>
      </c>
    </row>
    <row r="905" spans="1:11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 s="12">
        <v>7357.49</v>
      </c>
      <c r="G905" t="s">
        <v>11</v>
      </c>
      <c r="H905" t="s">
        <v>11</v>
      </c>
      <c r="I905" t="s">
        <v>23</v>
      </c>
      <c r="J905" s="11">
        <f>DATE(Hospitalisation_Details[[#This Row],[year]],MONTH("1-"&amp;Hospitalisation_Details[[#This Row],[month]]&amp;"-2000"),Hospitalisation_Details[[#This Row],[date]])</f>
        <v>30488</v>
      </c>
      <c r="K905" s="10">
        <f t="shared" si="14"/>
        <v>40</v>
      </c>
    </row>
    <row r="906" spans="1:11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 s="12">
        <v>7358.18</v>
      </c>
      <c r="G906" t="s">
        <v>11</v>
      </c>
      <c r="H906" t="s">
        <v>12</v>
      </c>
      <c r="I906" t="s">
        <v>247</v>
      </c>
      <c r="J906" s="11">
        <f>DATE(Hospitalisation_Details[[#This Row],[year]],MONTH("1-"&amp;Hospitalisation_Details[[#This Row],[month]]&amp;"-2000"),Hospitalisation_Details[[#This Row],[date]])</f>
        <v>29783</v>
      </c>
      <c r="K906" s="10">
        <f t="shared" si="14"/>
        <v>42</v>
      </c>
    </row>
    <row r="907" spans="1:11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 s="12">
        <v>7362.31</v>
      </c>
      <c r="G907" t="s">
        <v>12</v>
      </c>
      <c r="H907" t="s">
        <v>12</v>
      </c>
      <c r="I907" t="s">
        <v>13</v>
      </c>
      <c r="J907" s="11">
        <f>DATE(Hospitalisation_Details[[#This Row],[year]],MONTH("1-"&amp;Hospitalisation_Details[[#This Row],[month]]&amp;"-2000"),Hospitalisation_Details[[#This Row],[date]])</f>
        <v>24085</v>
      </c>
      <c r="K907" s="10">
        <f t="shared" si="14"/>
        <v>58</v>
      </c>
    </row>
    <row r="908" spans="1:11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 s="12">
        <v>7371.77</v>
      </c>
      <c r="G908" t="s">
        <v>11</v>
      </c>
      <c r="H908" t="s">
        <v>16</v>
      </c>
      <c r="I908" t="s">
        <v>42</v>
      </c>
      <c r="J908" s="11">
        <f>DATE(Hospitalisation_Details[[#This Row],[year]],MONTH("1-"&amp;Hospitalisation_Details[[#This Row],[month]]&amp;"-2000"),Hospitalisation_Details[[#This Row],[date]])</f>
        <v>29914</v>
      </c>
      <c r="K908" s="10">
        <f t="shared" si="14"/>
        <v>42</v>
      </c>
    </row>
    <row r="909" spans="1:11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 s="12">
        <v>7388.85</v>
      </c>
      <c r="G909" t="s">
        <v>11</v>
      </c>
      <c r="H909" t="s">
        <v>11</v>
      </c>
      <c r="I909" t="s">
        <v>535</v>
      </c>
      <c r="J909" s="11">
        <f>DATE(Hospitalisation_Details[[#This Row],[year]],MONTH("1-"&amp;Hospitalisation_Details[[#This Row],[month]]&amp;"-2000"),Hospitalisation_Details[[#This Row],[date]])</f>
        <v>34172</v>
      </c>
      <c r="K909" s="10">
        <f t="shared" si="14"/>
        <v>30</v>
      </c>
    </row>
    <row r="910" spans="1:11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 s="12">
        <v>7403.98</v>
      </c>
      <c r="G910" t="s">
        <v>12</v>
      </c>
      <c r="H910" t="s">
        <v>11</v>
      </c>
      <c r="I910" t="s">
        <v>13</v>
      </c>
      <c r="J910" s="11">
        <f>DATE(Hospitalisation_Details[[#This Row],[year]],MONTH("1-"&amp;Hospitalisation_Details[[#This Row],[month]]&amp;"-2000"),Hospitalisation_Details[[#This Row],[date]])</f>
        <v>24081</v>
      </c>
      <c r="K910" s="10">
        <f t="shared" si="14"/>
        <v>58</v>
      </c>
    </row>
    <row r="911" spans="1:11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 s="12">
        <v>7418.52</v>
      </c>
      <c r="G911" t="s">
        <v>11</v>
      </c>
      <c r="H911" t="s">
        <v>11</v>
      </c>
      <c r="I911" t="s">
        <v>42</v>
      </c>
      <c r="J911" s="11">
        <f>DATE(Hospitalisation_Details[[#This Row],[year]],MONTH("1-"&amp;Hospitalisation_Details[[#This Row],[month]]&amp;"-2000"),Hospitalisation_Details[[#This Row],[date]])</f>
        <v>30578</v>
      </c>
      <c r="K911" s="10">
        <f t="shared" si="14"/>
        <v>40</v>
      </c>
    </row>
    <row r="912" spans="1:11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 s="12">
        <v>7419.48</v>
      </c>
      <c r="G912" t="s">
        <v>11</v>
      </c>
      <c r="H912" t="s">
        <v>11</v>
      </c>
      <c r="I912" t="s">
        <v>23</v>
      </c>
      <c r="J912" s="11">
        <f>DATE(Hospitalisation_Details[[#This Row],[year]],MONTH("1-"&amp;Hospitalisation_Details[[#This Row],[month]]&amp;"-2000"),Hospitalisation_Details[[#This Row],[date]])</f>
        <v>28806</v>
      </c>
      <c r="K912" s="10">
        <f t="shared" si="14"/>
        <v>45</v>
      </c>
    </row>
    <row r="913" spans="1:11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 s="12">
        <v>7421.19</v>
      </c>
      <c r="G913" t="s">
        <v>11</v>
      </c>
      <c r="H913" t="s">
        <v>12</v>
      </c>
      <c r="I913" t="s">
        <v>23</v>
      </c>
      <c r="J913" s="11">
        <f>DATE(Hospitalisation_Details[[#This Row],[year]],MONTH("1-"&amp;Hospitalisation_Details[[#This Row],[month]]&amp;"-2000"),Hospitalisation_Details[[#This Row],[date]])</f>
        <v>28826</v>
      </c>
      <c r="K913" s="10">
        <f t="shared" si="14"/>
        <v>45</v>
      </c>
    </row>
    <row r="914" spans="1:11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 s="12">
        <v>7441.05</v>
      </c>
      <c r="G914" t="s">
        <v>12</v>
      </c>
      <c r="H914" t="s">
        <v>11</v>
      </c>
      <c r="I914" t="s">
        <v>42</v>
      </c>
      <c r="J914" s="11">
        <f>DATE(Hospitalisation_Details[[#This Row],[year]],MONTH("1-"&amp;Hospitalisation_Details[[#This Row],[month]]&amp;"-2000"),Hospitalisation_Details[[#This Row],[date]])</f>
        <v>28362</v>
      </c>
      <c r="K914" s="10">
        <f t="shared" si="14"/>
        <v>46</v>
      </c>
    </row>
    <row r="915" spans="1:11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 s="12">
        <v>7441.5</v>
      </c>
      <c r="G915" t="s">
        <v>12</v>
      </c>
      <c r="H915" t="s">
        <v>11</v>
      </c>
      <c r="I915" t="s">
        <v>42</v>
      </c>
      <c r="J915" s="11">
        <f>DATE(Hospitalisation_Details[[#This Row],[year]],MONTH("1-"&amp;Hospitalisation_Details[[#This Row],[month]]&amp;"-2000"),Hospitalisation_Details[[#This Row],[date]])</f>
        <v>29099</v>
      </c>
      <c r="K915" s="10">
        <f t="shared" si="14"/>
        <v>44</v>
      </c>
    </row>
    <row r="916" spans="1:11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 s="12">
        <v>7443.64</v>
      </c>
      <c r="G916" t="s">
        <v>11</v>
      </c>
      <c r="H916" t="s">
        <v>12</v>
      </c>
      <c r="I916" t="s">
        <v>23</v>
      </c>
      <c r="J916" s="11">
        <f>DATE(Hospitalisation_Details[[#This Row],[year]],MONTH("1-"&amp;Hospitalisation_Details[[#This Row],[month]]&amp;"-2000"),Hospitalisation_Details[[#This Row],[date]])</f>
        <v>29409</v>
      </c>
      <c r="K916" s="10">
        <f t="shared" si="14"/>
        <v>43</v>
      </c>
    </row>
    <row r="917" spans="1:11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 s="12">
        <v>7445.92</v>
      </c>
      <c r="G917" t="s">
        <v>12</v>
      </c>
      <c r="H917" t="s">
        <v>16</v>
      </c>
      <c r="I917" t="s">
        <v>42</v>
      </c>
      <c r="J917" s="11">
        <f>DATE(Hospitalisation_Details[[#This Row],[year]],MONTH("1-"&amp;Hospitalisation_Details[[#This Row],[month]]&amp;"-2000"),Hospitalisation_Details[[#This Row],[date]])</f>
        <v>28393</v>
      </c>
      <c r="K917" s="10">
        <f t="shared" si="14"/>
        <v>46</v>
      </c>
    </row>
    <row r="918" spans="1:11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 s="12">
        <v>7448.4</v>
      </c>
      <c r="G918" t="s">
        <v>12</v>
      </c>
      <c r="H918" t="s">
        <v>12</v>
      </c>
      <c r="I918" t="s">
        <v>356</v>
      </c>
      <c r="J918" s="11">
        <f>DATE(Hospitalisation_Details[[#This Row],[year]],MONTH("1-"&amp;Hospitalisation_Details[[#This Row],[month]]&amp;"-2000"),Hospitalisation_Details[[#This Row],[date]])</f>
        <v>28398</v>
      </c>
      <c r="K918" s="10">
        <f t="shared" si="14"/>
        <v>46</v>
      </c>
    </row>
    <row r="919" spans="1:11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 s="12">
        <v>7450.36</v>
      </c>
      <c r="G919" t="s">
        <v>11</v>
      </c>
      <c r="H919" t="s">
        <v>11</v>
      </c>
      <c r="I919" t="s">
        <v>23</v>
      </c>
      <c r="J919" s="11">
        <f>DATE(Hospitalisation_Details[[#This Row],[year]],MONTH("1-"&amp;Hospitalisation_Details[[#This Row],[month]]&amp;"-2000"),Hospitalisation_Details[[#This Row],[date]])</f>
        <v>37043</v>
      </c>
      <c r="K919" s="10">
        <f t="shared" si="14"/>
        <v>22</v>
      </c>
    </row>
    <row r="920" spans="1:11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 s="12">
        <v>7463.51</v>
      </c>
      <c r="G920" t="s">
        <v>12</v>
      </c>
      <c r="H920" t="s">
        <v>12</v>
      </c>
      <c r="I920" t="s">
        <v>13</v>
      </c>
      <c r="J920" s="11">
        <f>DATE(Hospitalisation_Details[[#This Row],[year]],MONTH("1-"&amp;Hospitalisation_Details[[#This Row],[month]]&amp;"-2000"),Hospitalisation_Details[[#This Row],[date]])</f>
        <v>24688</v>
      </c>
      <c r="K920" s="10">
        <f t="shared" si="14"/>
        <v>56</v>
      </c>
    </row>
    <row r="921" spans="1:11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 s="12">
        <v>7487.38</v>
      </c>
      <c r="G921" t="s">
        <v>11</v>
      </c>
      <c r="H921" t="s">
        <v>12</v>
      </c>
      <c r="I921" t="s">
        <v>23</v>
      </c>
      <c r="J921" s="11">
        <f>DATE(Hospitalisation_Details[[#This Row],[year]],MONTH("1-"&amp;Hospitalisation_Details[[#This Row],[month]]&amp;"-2000"),Hospitalisation_Details[[#This Row],[date]])</f>
        <v>35230</v>
      </c>
      <c r="K921" s="10">
        <f t="shared" si="14"/>
        <v>27</v>
      </c>
    </row>
    <row r="922" spans="1:11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 s="12">
        <v>7494.63</v>
      </c>
      <c r="G922" t="s">
        <v>11</v>
      </c>
      <c r="H922" t="s">
        <v>12</v>
      </c>
      <c r="I922" t="s">
        <v>200</v>
      </c>
      <c r="J922" s="11">
        <f>DATE(Hospitalisation_Details[[#This Row],[year]],MONTH("1-"&amp;Hospitalisation_Details[[#This Row],[month]]&amp;"-2000"),Hospitalisation_Details[[#This Row],[date]])</f>
        <v>32492</v>
      </c>
      <c r="K922" s="10">
        <f t="shared" si="14"/>
        <v>35</v>
      </c>
    </row>
    <row r="923" spans="1:11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 s="12">
        <v>7504.3</v>
      </c>
      <c r="G923" t="s">
        <v>11</v>
      </c>
      <c r="H923" t="s">
        <v>16</v>
      </c>
      <c r="I923" t="s">
        <v>23</v>
      </c>
      <c r="J923" s="11">
        <f>DATE(Hospitalisation_Details[[#This Row],[year]],MONTH("1-"&amp;Hospitalisation_Details[[#This Row],[month]]&amp;"-2000"),Hospitalisation_Details[[#This Row],[date]])</f>
        <v>35731</v>
      </c>
      <c r="K923" s="10">
        <f t="shared" si="14"/>
        <v>26</v>
      </c>
    </row>
    <row r="924" spans="1:11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 s="12">
        <v>7512.27</v>
      </c>
      <c r="G924" t="s">
        <v>12</v>
      </c>
      <c r="H924" t="s">
        <v>11</v>
      </c>
      <c r="I924" t="s">
        <v>42</v>
      </c>
      <c r="J924" s="11">
        <f>DATE(Hospitalisation_Details[[#This Row],[year]],MONTH("1-"&amp;Hospitalisation_Details[[#This Row],[month]]&amp;"-2000"),Hospitalisation_Details[[#This Row],[date]])</f>
        <v>30507</v>
      </c>
      <c r="K924" s="10">
        <f t="shared" si="14"/>
        <v>40</v>
      </c>
    </row>
    <row r="925" spans="1:11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 s="12">
        <v>7518.03</v>
      </c>
      <c r="G925" t="s">
        <v>11</v>
      </c>
      <c r="H925" t="s">
        <v>12</v>
      </c>
      <c r="I925" t="s">
        <v>23</v>
      </c>
      <c r="J925" s="11">
        <f>DATE(Hospitalisation_Details[[#This Row],[year]],MONTH("1-"&amp;Hospitalisation_Details[[#This Row],[month]]&amp;"-2000"),Hospitalisation_Details[[#This Row],[date]])</f>
        <v>28781</v>
      </c>
      <c r="K925" s="10">
        <f t="shared" si="14"/>
        <v>45</v>
      </c>
    </row>
    <row r="926" spans="1:11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 s="12">
        <v>7526.71</v>
      </c>
      <c r="G926" t="s">
        <v>12</v>
      </c>
      <c r="H926" t="s">
        <v>16</v>
      </c>
      <c r="I926" t="s">
        <v>23</v>
      </c>
      <c r="J926" s="11">
        <f>DATE(Hospitalisation_Details[[#This Row],[year]],MONTH("1-"&amp;Hospitalisation_Details[[#This Row],[month]]&amp;"-2000"),Hospitalisation_Details[[#This Row],[date]])</f>
        <v>28043</v>
      </c>
      <c r="K926" s="10">
        <f t="shared" si="14"/>
        <v>47</v>
      </c>
    </row>
    <row r="927" spans="1:11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 s="12">
        <v>7531.7</v>
      </c>
      <c r="G927" t="s">
        <v>11</v>
      </c>
      <c r="H927" t="s">
        <v>16</v>
      </c>
      <c r="I927" t="s">
        <v>13</v>
      </c>
      <c r="J927" s="11">
        <f>DATE(Hospitalisation_Details[[#This Row],[year]],MONTH("1-"&amp;Hospitalisation_Details[[#This Row],[month]]&amp;"-2000"),Hospitalisation_Details[[#This Row],[date]])</f>
        <v>28838</v>
      </c>
      <c r="K927" s="10">
        <f t="shared" si="14"/>
        <v>45</v>
      </c>
    </row>
    <row r="928" spans="1:11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 s="12">
        <v>7537.16</v>
      </c>
      <c r="G928" t="s">
        <v>11</v>
      </c>
      <c r="H928" t="s">
        <v>11</v>
      </c>
      <c r="I928" t="s">
        <v>23</v>
      </c>
      <c r="J928" s="11">
        <f>DATE(Hospitalisation_Details[[#This Row],[year]],MONTH("1-"&amp;Hospitalisation_Details[[#This Row],[month]]&amp;"-2000"),Hospitalisation_Details[[#This Row],[date]])</f>
        <v>30916</v>
      </c>
      <c r="K928" s="10">
        <f t="shared" si="14"/>
        <v>39</v>
      </c>
    </row>
    <row r="929" spans="1:11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 s="12">
        <v>7538.52</v>
      </c>
      <c r="G929" t="s">
        <v>11</v>
      </c>
      <c r="H929" t="s">
        <v>11</v>
      </c>
      <c r="I929" t="s">
        <v>23</v>
      </c>
      <c r="J929" s="11">
        <f>DATE(Hospitalisation_Details[[#This Row],[year]],MONTH("1-"&amp;Hospitalisation_Details[[#This Row],[month]]&amp;"-2000"),Hospitalisation_Details[[#This Row],[date]])</f>
        <v>32492</v>
      </c>
      <c r="K929" s="10">
        <f t="shared" si="14"/>
        <v>35</v>
      </c>
    </row>
    <row r="930" spans="1:11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 s="12">
        <v>7567.13</v>
      </c>
      <c r="G930" t="s">
        <v>11</v>
      </c>
      <c r="H930" t="s">
        <v>11</v>
      </c>
      <c r="I930" t="s">
        <v>300</v>
      </c>
      <c r="J930" s="11">
        <f>DATE(Hospitalisation_Details[[#This Row],[year]],MONTH("1-"&amp;Hospitalisation_Details[[#This Row],[month]]&amp;"-2000"),Hospitalisation_Details[[#This Row],[date]])</f>
        <v>34560</v>
      </c>
      <c r="K930" s="10">
        <f t="shared" si="14"/>
        <v>29</v>
      </c>
    </row>
    <row r="931" spans="1:11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 s="12">
        <v>7585.62</v>
      </c>
      <c r="G931" t="s">
        <v>12</v>
      </c>
      <c r="H931" t="s">
        <v>11</v>
      </c>
      <c r="I931" t="s">
        <v>13</v>
      </c>
      <c r="J931" s="11">
        <f>DATE(Hospitalisation_Details[[#This Row],[year]],MONTH("1-"&amp;Hospitalisation_Details[[#This Row],[month]]&amp;"-2000"),Hospitalisation_Details[[#This Row],[date]])</f>
        <v>24670</v>
      </c>
      <c r="K931" s="10">
        <f t="shared" si="14"/>
        <v>56</v>
      </c>
    </row>
    <row r="932" spans="1:11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 s="12">
        <v>7607.03</v>
      </c>
      <c r="G932" t="s">
        <v>11</v>
      </c>
      <c r="H932" t="s">
        <v>11</v>
      </c>
      <c r="I932" t="s">
        <v>23</v>
      </c>
      <c r="J932" s="11">
        <f>DATE(Hospitalisation_Details[[#This Row],[year]],MONTH("1-"&amp;Hospitalisation_Details[[#This Row],[month]]&amp;"-2000"),Hospitalisation_Details[[#This Row],[date]])</f>
        <v>35703</v>
      </c>
      <c r="K932" s="10">
        <f t="shared" si="14"/>
        <v>26</v>
      </c>
    </row>
    <row r="933" spans="1:11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 s="12">
        <v>7609.6</v>
      </c>
      <c r="G933" t="s">
        <v>12</v>
      </c>
      <c r="H933" t="s">
        <v>11</v>
      </c>
      <c r="I933" t="s">
        <v>23</v>
      </c>
      <c r="J933" s="11">
        <f>DATE(Hospitalisation_Details[[#This Row],[year]],MONTH("1-"&amp;Hospitalisation_Details[[#This Row],[month]]&amp;"-2000"),Hospitalisation_Details[[#This Row],[date]])</f>
        <v>25022</v>
      </c>
      <c r="K933" s="10">
        <f t="shared" si="14"/>
        <v>55</v>
      </c>
    </row>
    <row r="934" spans="1:11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 s="12">
        <v>7623.13</v>
      </c>
      <c r="G934" t="s">
        <v>11</v>
      </c>
      <c r="H934" t="s">
        <v>12</v>
      </c>
      <c r="I934" t="s">
        <v>42</v>
      </c>
      <c r="J934" s="11">
        <f>DATE(Hospitalisation_Details[[#This Row],[year]],MONTH("1-"&amp;Hospitalisation_Details[[#This Row],[month]]&amp;"-2000"),Hospitalisation_Details[[#This Row],[date]])</f>
        <v>35325</v>
      </c>
      <c r="K934" s="10">
        <f t="shared" si="14"/>
        <v>27</v>
      </c>
    </row>
    <row r="935" spans="1:11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 s="12">
        <v>7623.52</v>
      </c>
      <c r="G935" t="s">
        <v>11</v>
      </c>
      <c r="H935" t="s">
        <v>16</v>
      </c>
      <c r="I935" t="s">
        <v>42</v>
      </c>
      <c r="J935" s="11">
        <f>DATE(Hospitalisation_Details[[#This Row],[year]],MONTH("1-"&amp;Hospitalisation_Details[[#This Row],[month]]&amp;"-2000"),Hospitalisation_Details[[#This Row],[date]])</f>
        <v>28822</v>
      </c>
      <c r="K935" s="10">
        <f t="shared" si="14"/>
        <v>45</v>
      </c>
    </row>
    <row r="936" spans="1:11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 s="12">
        <v>7624.63</v>
      </c>
      <c r="G936" t="s">
        <v>11</v>
      </c>
      <c r="H936" t="s">
        <v>16</v>
      </c>
      <c r="I936" t="s">
        <v>42</v>
      </c>
      <c r="J936" s="11">
        <f>DATE(Hospitalisation_Details[[#This Row],[year]],MONTH("1-"&amp;Hospitalisation_Details[[#This Row],[month]]&amp;"-2000"),Hospitalisation_Details[[#This Row],[date]])</f>
        <v>28800</v>
      </c>
      <c r="K936" s="10">
        <f t="shared" si="14"/>
        <v>45</v>
      </c>
    </row>
    <row r="937" spans="1:11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 s="12">
        <v>7626.99</v>
      </c>
      <c r="G937" t="s">
        <v>11</v>
      </c>
      <c r="H937" t="s">
        <v>11</v>
      </c>
      <c r="I937" t="s">
        <v>42</v>
      </c>
      <c r="J937" s="11">
        <f>DATE(Hospitalisation_Details[[#This Row],[year]],MONTH("1-"&amp;Hospitalisation_Details[[#This Row],[month]]&amp;"-2000"),Hospitalisation_Details[[#This Row],[date]])</f>
        <v>28823</v>
      </c>
      <c r="K937" s="10">
        <f t="shared" si="14"/>
        <v>45</v>
      </c>
    </row>
    <row r="938" spans="1:11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 s="12">
        <v>7633.72</v>
      </c>
      <c r="G938" t="s">
        <v>11</v>
      </c>
      <c r="H938" t="s">
        <v>16</v>
      </c>
      <c r="I938" t="s">
        <v>13</v>
      </c>
      <c r="J938" s="11">
        <f>DATE(Hospitalisation_Details[[#This Row],[year]],MONTH("1-"&amp;Hospitalisation_Details[[#This Row],[month]]&amp;"-2000"),Hospitalisation_Details[[#This Row],[date]])</f>
        <v>28726</v>
      </c>
      <c r="K938" s="10">
        <f t="shared" si="14"/>
        <v>45</v>
      </c>
    </row>
    <row r="939" spans="1:11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 s="12">
        <v>7636.92</v>
      </c>
      <c r="G939" t="s">
        <v>11</v>
      </c>
      <c r="H939" t="s">
        <v>12</v>
      </c>
      <c r="I939" t="s">
        <v>23</v>
      </c>
      <c r="J939" s="11">
        <f>DATE(Hospitalisation_Details[[#This Row],[year]],MONTH("1-"&amp;Hospitalisation_Details[[#This Row],[month]]&amp;"-2000"),Hospitalisation_Details[[#This Row],[date]])</f>
        <v>37238</v>
      </c>
      <c r="K939" s="10">
        <f t="shared" si="14"/>
        <v>22</v>
      </c>
    </row>
    <row r="940" spans="1:11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 s="12">
        <v>7639.42</v>
      </c>
      <c r="G940" t="s">
        <v>11</v>
      </c>
      <c r="H940" t="s">
        <v>11</v>
      </c>
      <c r="I940" t="s">
        <v>247</v>
      </c>
      <c r="J940" s="11">
        <f>DATE(Hospitalisation_Details[[#This Row],[year]],MONTH("1-"&amp;Hospitalisation_Details[[#This Row],[month]]&amp;"-2000"),Hospitalisation_Details[[#This Row],[date]])</f>
        <v>29392</v>
      </c>
      <c r="K940" s="10">
        <f t="shared" si="14"/>
        <v>43</v>
      </c>
    </row>
    <row r="941" spans="1:11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 s="12">
        <v>7640.31</v>
      </c>
      <c r="G941" t="s">
        <v>11</v>
      </c>
      <c r="H941" t="s">
        <v>16</v>
      </c>
      <c r="I941" t="s">
        <v>13</v>
      </c>
      <c r="J941" s="11">
        <f>DATE(Hospitalisation_Details[[#This Row],[year]],MONTH("1-"&amp;Hospitalisation_Details[[#This Row],[month]]&amp;"-2000"),Hospitalisation_Details[[#This Row],[date]])</f>
        <v>29426</v>
      </c>
      <c r="K941" s="10">
        <f t="shared" si="14"/>
        <v>43</v>
      </c>
    </row>
    <row r="942" spans="1:11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 s="12">
        <v>7642.05</v>
      </c>
      <c r="G942" t="s">
        <v>11</v>
      </c>
      <c r="H942" t="s">
        <v>11</v>
      </c>
      <c r="I942" t="s">
        <v>535</v>
      </c>
      <c r="J942" s="11">
        <f>DATE(Hospitalisation_Details[[#This Row],[year]],MONTH("1-"&amp;Hospitalisation_Details[[#This Row],[month]]&amp;"-2000"),Hospitalisation_Details[[#This Row],[date]])</f>
        <v>36326</v>
      </c>
      <c r="K942" s="10">
        <f t="shared" si="14"/>
        <v>24</v>
      </c>
    </row>
    <row r="943" spans="1:11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 s="12">
        <v>7650.77</v>
      </c>
      <c r="G943" t="s">
        <v>11</v>
      </c>
      <c r="H943" t="s">
        <v>11</v>
      </c>
      <c r="I943" t="s">
        <v>247</v>
      </c>
      <c r="J943" s="11">
        <f>DATE(Hospitalisation_Details[[#This Row],[year]],MONTH("1-"&amp;Hospitalisation_Details[[#This Row],[month]]&amp;"-2000"),Hospitalisation_Details[[#This Row],[date]])</f>
        <v>29510</v>
      </c>
      <c r="K943" s="10">
        <f t="shared" si="14"/>
        <v>43</v>
      </c>
    </row>
    <row r="944" spans="1:11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 s="12">
        <v>7650.8</v>
      </c>
      <c r="G944" t="s">
        <v>11</v>
      </c>
      <c r="H944" t="s">
        <v>11</v>
      </c>
      <c r="I944" t="s">
        <v>23</v>
      </c>
      <c r="J944" s="11">
        <f>DATE(Hospitalisation_Details[[#This Row],[year]],MONTH("1-"&amp;Hospitalisation_Details[[#This Row],[month]]&amp;"-2000"),Hospitalisation_Details[[#This Row],[date]])</f>
        <v>34191</v>
      </c>
      <c r="K944" s="10">
        <f t="shared" si="14"/>
        <v>30</v>
      </c>
    </row>
    <row r="945" spans="1:11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 s="12">
        <v>7652.26</v>
      </c>
      <c r="G945" t="s">
        <v>11</v>
      </c>
      <c r="H945" t="s">
        <v>12</v>
      </c>
      <c r="I945" t="s">
        <v>249</v>
      </c>
      <c r="J945" s="11">
        <f>DATE(Hospitalisation_Details[[#This Row],[year]],MONTH("1-"&amp;Hospitalisation_Details[[#This Row],[month]]&amp;"-2000"),Hospitalisation_Details[[#This Row],[date]])</f>
        <v>36068</v>
      </c>
      <c r="K945" s="10">
        <f t="shared" si="14"/>
        <v>25</v>
      </c>
    </row>
    <row r="946" spans="1:11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 s="12">
        <v>7657.69</v>
      </c>
      <c r="G946" t="s">
        <v>12</v>
      </c>
      <c r="H946" t="s">
        <v>12</v>
      </c>
      <c r="I946" t="s">
        <v>23</v>
      </c>
      <c r="J946" s="11">
        <f>DATE(Hospitalisation_Details[[#This Row],[year]],MONTH("1-"&amp;Hospitalisation_Details[[#This Row],[month]]&amp;"-2000"),Hospitalisation_Details[[#This Row],[date]])</f>
        <v>24103</v>
      </c>
      <c r="K946" s="10">
        <f t="shared" si="14"/>
        <v>58</v>
      </c>
    </row>
    <row r="947" spans="1:11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 s="12">
        <v>7662.47</v>
      </c>
      <c r="G947" t="s">
        <v>11</v>
      </c>
      <c r="H947" t="s">
        <v>16</v>
      </c>
      <c r="I947" t="s">
        <v>42</v>
      </c>
      <c r="J947" s="11">
        <f>DATE(Hospitalisation_Details[[#This Row],[year]],MONTH("1-"&amp;Hospitalisation_Details[[#This Row],[month]]&amp;"-2000"),Hospitalisation_Details[[#This Row],[date]])</f>
        <v>28042</v>
      </c>
      <c r="K947" s="10">
        <f t="shared" si="14"/>
        <v>47</v>
      </c>
    </row>
    <row r="948" spans="1:11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 s="12">
        <v>7670.75</v>
      </c>
      <c r="G948" t="s">
        <v>11</v>
      </c>
      <c r="H948" t="s">
        <v>11</v>
      </c>
      <c r="I948" t="s">
        <v>632</v>
      </c>
      <c r="J948" s="11">
        <f>DATE(Hospitalisation_Details[[#This Row],[year]],MONTH("1-"&amp;Hospitalisation_Details[[#This Row],[month]]&amp;"-2000"),Hospitalisation_Details[[#This Row],[date]])</f>
        <v>35393</v>
      </c>
      <c r="K948" s="10">
        <f t="shared" si="14"/>
        <v>27</v>
      </c>
    </row>
    <row r="949" spans="1:11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 s="12">
        <v>7676.4</v>
      </c>
      <c r="G949" t="s">
        <v>11</v>
      </c>
      <c r="H949" t="s">
        <v>16</v>
      </c>
      <c r="I949" t="s">
        <v>23</v>
      </c>
      <c r="J949" s="11">
        <f>DATE(Hospitalisation_Details[[#This Row],[year]],MONTH("1-"&amp;Hospitalisation_Details[[#This Row],[month]]&amp;"-2000"),Hospitalisation_Details[[#This Row],[date]])</f>
        <v>34955</v>
      </c>
      <c r="K949" s="10">
        <f t="shared" si="14"/>
        <v>28</v>
      </c>
    </row>
    <row r="950" spans="1:11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 s="12">
        <v>7680.92</v>
      </c>
      <c r="G950" t="s">
        <v>11</v>
      </c>
      <c r="H950" t="s">
        <v>16</v>
      </c>
      <c r="I950" t="s">
        <v>13</v>
      </c>
      <c r="J950" s="11">
        <f>DATE(Hospitalisation_Details[[#This Row],[year]],MONTH("1-"&amp;Hospitalisation_Details[[#This Row],[month]]&amp;"-2000"),Hospitalisation_Details[[#This Row],[date]])</f>
        <v>26217</v>
      </c>
      <c r="K950" s="10">
        <f t="shared" si="14"/>
        <v>52</v>
      </c>
    </row>
    <row r="951" spans="1:11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 s="12">
        <v>7681.17</v>
      </c>
      <c r="G951" t="s">
        <v>11</v>
      </c>
      <c r="H951" t="s">
        <v>11</v>
      </c>
      <c r="I951" t="s">
        <v>516</v>
      </c>
      <c r="J951" s="11">
        <f>DATE(Hospitalisation_Details[[#This Row],[year]],MONTH("1-"&amp;Hospitalisation_Details[[#This Row],[month]]&amp;"-2000"),Hospitalisation_Details[[#This Row],[date]])</f>
        <v>29939</v>
      </c>
      <c r="K951" s="10">
        <f t="shared" si="14"/>
        <v>42</v>
      </c>
    </row>
    <row r="952" spans="1:11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 s="12">
        <v>7682.67</v>
      </c>
      <c r="G952" t="s">
        <v>11</v>
      </c>
      <c r="H952" t="s">
        <v>16</v>
      </c>
      <c r="I952" t="s">
        <v>13</v>
      </c>
      <c r="J952" s="11">
        <f>DATE(Hospitalisation_Details[[#This Row],[year]],MONTH("1-"&amp;Hospitalisation_Details[[#This Row],[month]]&amp;"-2000"),Hospitalisation_Details[[#This Row],[date]])</f>
        <v>30303</v>
      </c>
      <c r="K952" s="10">
        <f t="shared" si="14"/>
        <v>41</v>
      </c>
    </row>
    <row r="953" spans="1:11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 s="12">
        <v>7684.62</v>
      </c>
      <c r="G953" t="s">
        <v>11</v>
      </c>
      <c r="H953" t="s">
        <v>12</v>
      </c>
      <c r="I953" t="s">
        <v>300</v>
      </c>
      <c r="J953" s="11">
        <f>DATE(Hospitalisation_Details[[#This Row],[year]],MONTH("1-"&amp;Hospitalisation_Details[[#This Row],[month]]&amp;"-2000"),Hospitalisation_Details[[#This Row],[date]])</f>
        <v>31970</v>
      </c>
      <c r="K953" s="10">
        <f t="shared" si="14"/>
        <v>36</v>
      </c>
    </row>
    <row r="954" spans="1:11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 s="12">
        <v>7726.85</v>
      </c>
      <c r="G954" t="s">
        <v>16</v>
      </c>
      <c r="H954" t="s">
        <v>11</v>
      </c>
      <c r="I954" t="s">
        <v>42</v>
      </c>
      <c r="J954" s="11">
        <f>DATE(Hospitalisation_Details[[#This Row],[year]],MONTH("1-"&amp;Hospitalisation_Details[[#This Row],[month]]&amp;"-2000"),Hospitalisation_Details[[#This Row],[date]])</f>
        <v>28853</v>
      </c>
      <c r="K954" s="10">
        <f t="shared" si="14"/>
        <v>45</v>
      </c>
    </row>
    <row r="955" spans="1:11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 s="12">
        <v>7727.25</v>
      </c>
      <c r="G955" t="s">
        <v>11</v>
      </c>
      <c r="H955" t="s">
        <v>12</v>
      </c>
      <c r="I955" t="s">
        <v>23</v>
      </c>
      <c r="J955" s="11">
        <f>DATE(Hospitalisation_Details[[#This Row],[year]],MONTH("1-"&amp;Hospitalisation_Details[[#This Row],[month]]&amp;"-2000"),Hospitalisation_Details[[#This Row],[date]])</f>
        <v>29008</v>
      </c>
      <c r="K955" s="10">
        <f t="shared" si="14"/>
        <v>44</v>
      </c>
    </row>
    <row r="956" spans="1:11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 s="12">
        <v>7729.65</v>
      </c>
      <c r="G956" t="s">
        <v>12</v>
      </c>
      <c r="H956" t="s">
        <v>16</v>
      </c>
      <c r="I956" t="s">
        <v>168</v>
      </c>
      <c r="J956" s="11">
        <f>DATE(Hospitalisation_Details[[#This Row],[year]],MONTH("1-"&amp;Hospitalisation_Details[[#This Row],[month]]&amp;"-2000"),Hospitalisation_Details[[#This Row],[date]])</f>
        <v>29474</v>
      </c>
      <c r="K956" s="10">
        <f t="shared" si="14"/>
        <v>43</v>
      </c>
    </row>
    <row r="957" spans="1:11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 s="12">
        <v>7731.43</v>
      </c>
      <c r="G957" t="s">
        <v>12</v>
      </c>
      <c r="H957" t="s">
        <v>11</v>
      </c>
      <c r="I957" t="s">
        <v>13</v>
      </c>
      <c r="J957" s="11">
        <f>DATE(Hospitalisation_Details[[#This Row],[year]],MONTH("1-"&amp;Hospitalisation_Details[[#This Row],[month]]&amp;"-2000"),Hospitalisation_Details[[#This Row],[date]])</f>
        <v>28828</v>
      </c>
      <c r="K957" s="10">
        <f t="shared" si="14"/>
        <v>45</v>
      </c>
    </row>
    <row r="958" spans="1:11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 s="12">
        <v>7731.86</v>
      </c>
      <c r="G958" t="s">
        <v>11</v>
      </c>
      <c r="H958" t="s">
        <v>12</v>
      </c>
      <c r="I958" t="s">
        <v>23</v>
      </c>
      <c r="J958" s="11">
        <f>DATE(Hospitalisation_Details[[#This Row],[year]],MONTH("1-"&amp;Hospitalisation_Details[[#This Row],[month]]&amp;"-2000"),Hospitalisation_Details[[#This Row],[date]])</f>
        <v>28366</v>
      </c>
      <c r="K958" s="10">
        <f t="shared" si="14"/>
        <v>46</v>
      </c>
    </row>
    <row r="959" spans="1:11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 s="12">
        <v>7736.39</v>
      </c>
      <c r="G959" t="s">
        <v>12</v>
      </c>
      <c r="H959" t="s">
        <v>11</v>
      </c>
      <c r="I959" t="s">
        <v>13</v>
      </c>
      <c r="J959" s="11">
        <f>DATE(Hospitalisation_Details[[#This Row],[year]],MONTH("1-"&amp;Hospitalisation_Details[[#This Row],[month]]&amp;"-2000"),Hospitalisation_Details[[#This Row],[date]])</f>
        <v>23941</v>
      </c>
      <c r="K959" s="10">
        <f t="shared" si="14"/>
        <v>58</v>
      </c>
    </row>
    <row r="960" spans="1:11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 s="12">
        <v>7740.34</v>
      </c>
      <c r="G960" t="s">
        <v>16</v>
      </c>
      <c r="H960" t="s">
        <v>16</v>
      </c>
      <c r="I960" t="s">
        <v>42</v>
      </c>
      <c r="J960" s="11">
        <f>DATE(Hospitalisation_Details[[#This Row],[year]],MONTH("1-"&amp;Hospitalisation_Details[[#This Row],[month]]&amp;"-2000"),Hospitalisation_Details[[#This Row],[date]])</f>
        <v>28737</v>
      </c>
      <c r="K960" s="10">
        <f t="shared" si="14"/>
        <v>45</v>
      </c>
    </row>
    <row r="961" spans="1:11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 s="12">
        <v>7742.11</v>
      </c>
      <c r="G961" t="s">
        <v>12</v>
      </c>
      <c r="H961" t="s">
        <v>11</v>
      </c>
      <c r="I961" t="s">
        <v>13</v>
      </c>
      <c r="J961" s="11">
        <f>DATE(Hospitalisation_Details[[#This Row],[year]],MONTH("1-"&amp;Hospitalisation_Details[[#This Row],[month]]&amp;"-2000"),Hospitalisation_Details[[#This Row],[date]])</f>
        <v>28106</v>
      </c>
      <c r="K961" s="10">
        <f t="shared" si="14"/>
        <v>47</v>
      </c>
    </row>
    <row r="962" spans="1:11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 s="12">
        <v>7749.16</v>
      </c>
      <c r="G962" t="s">
        <v>11</v>
      </c>
      <c r="H962" t="s">
        <v>16</v>
      </c>
      <c r="I962" t="s">
        <v>23</v>
      </c>
      <c r="J962" s="11">
        <f>DATE(Hospitalisation_Details[[#This Row],[year]],MONTH("1-"&amp;Hospitalisation_Details[[#This Row],[month]]&amp;"-2000"),Hospitalisation_Details[[#This Row],[date]])</f>
        <v>29767</v>
      </c>
      <c r="K962" s="10">
        <f t="shared" si="14"/>
        <v>42</v>
      </c>
    </row>
    <row r="963" spans="1:11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 s="12">
        <v>7763.06</v>
      </c>
      <c r="G963" t="s">
        <v>11</v>
      </c>
      <c r="H963" t="s">
        <v>16</v>
      </c>
      <c r="I963" t="s">
        <v>23</v>
      </c>
      <c r="J963" s="11">
        <f>DATE(Hospitalisation_Details[[#This Row],[year]],MONTH("1-"&amp;Hospitalisation_Details[[#This Row],[month]]&amp;"-2000"),Hospitalisation_Details[[#This Row],[date]])</f>
        <v>35785</v>
      </c>
      <c r="K963" s="10">
        <f t="shared" ref="K963:K1026" si="15">YEAR(DATE(2023,6,8))-YEAR(J963)-IF(DATE(2023,6,8)&lt;DATE(2023,6,8)&lt;DATE(2023,MONTH(J963),DAY(J963)),1,0)</f>
        <v>26</v>
      </c>
    </row>
    <row r="964" spans="1:11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 s="12">
        <v>7789.64</v>
      </c>
      <c r="G964" t="s">
        <v>16</v>
      </c>
      <c r="H964" t="s">
        <v>12</v>
      </c>
      <c r="I964" t="s">
        <v>13</v>
      </c>
      <c r="J964" s="11">
        <f>DATE(Hospitalisation_Details[[#This Row],[year]],MONTH("1-"&amp;Hospitalisation_Details[[#This Row],[month]]&amp;"-2000"),Hospitalisation_Details[[#This Row],[date]])</f>
        <v>27369</v>
      </c>
      <c r="K964" s="10">
        <f t="shared" si="15"/>
        <v>49</v>
      </c>
    </row>
    <row r="965" spans="1:11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 s="12">
        <v>7794.68</v>
      </c>
      <c r="G965" t="s">
        <v>11</v>
      </c>
      <c r="H965" t="s">
        <v>11</v>
      </c>
      <c r="I965" t="s">
        <v>535</v>
      </c>
      <c r="J965" s="11">
        <f>DATE(Hospitalisation_Details[[#This Row],[year]],MONTH("1-"&amp;Hospitalisation_Details[[#This Row],[month]]&amp;"-2000"),Hospitalisation_Details[[#This Row],[date]])</f>
        <v>36519</v>
      </c>
      <c r="K965" s="10">
        <f t="shared" si="15"/>
        <v>24</v>
      </c>
    </row>
    <row r="966" spans="1:11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 s="12">
        <v>7803.77</v>
      </c>
      <c r="G966" t="s">
        <v>11</v>
      </c>
      <c r="H966" t="s">
        <v>12</v>
      </c>
      <c r="I966" t="s">
        <v>23</v>
      </c>
      <c r="J966" s="11">
        <f>DATE(Hospitalisation_Details[[#This Row],[year]],MONTH("1-"&amp;Hospitalisation_Details[[#This Row],[month]]&amp;"-2000"),Hospitalisation_Details[[#This Row],[date]])</f>
        <v>35766</v>
      </c>
      <c r="K966" s="10">
        <f t="shared" si="15"/>
        <v>26</v>
      </c>
    </row>
    <row r="967" spans="1:11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 s="12">
        <v>7804.16</v>
      </c>
      <c r="G967" t="s">
        <v>11</v>
      </c>
      <c r="H967" t="s">
        <v>12</v>
      </c>
      <c r="I967" t="s">
        <v>13</v>
      </c>
      <c r="J967" s="11">
        <f>DATE(Hospitalisation_Details[[#This Row],[year]],MONTH("1-"&amp;Hospitalisation_Details[[#This Row],[month]]&amp;"-2000"),Hospitalisation_Details[[#This Row],[date]])</f>
        <v>27342</v>
      </c>
      <c r="K967" s="10">
        <f t="shared" si="15"/>
        <v>49</v>
      </c>
    </row>
    <row r="968" spans="1:11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 s="12">
        <v>7812.67</v>
      </c>
      <c r="G968" t="s">
        <v>11</v>
      </c>
      <c r="H968" t="s">
        <v>16</v>
      </c>
      <c r="I968" t="s">
        <v>23</v>
      </c>
      <c r="J968" s="11">
        <f>DATE(Hospitalisation_Details[[#This Row],[year]],MONTH("1-"&amp;Hospitalisation_Details[[#This Row],[month]]&amp;"-2000"),Hospitalisation_Details[[#This Row],[date]])</f>
        <v>33593</v>
      </c>
      <c r="K968" s="10">
        <f t="shared" si="15"/>
        <v>32</v>
      </c>
    </row>
    <row r="969" spans="1:11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 s="12">
        <v>7824.37</v>
      </c>
      <c r="G969" t="s">
        <v>11</v>
      </c>
      <c r="H969" t="s">
        <v>11</v>
      </c>
      <c r="I969" t="s">
        <v>23</v>
      </c>
      <c r="J969" s="11">
        <f>DATE(Hospitalisation_Details[[#This Row],[year]],MONTH("1-"&amp;Hospitalisation_Details[[#This Row],[month]]&amp;"-2000"),Hospitalisation_Details[[#This Row],[date]])</f>
        <v>32793</v>
      </c>
      <c r="K969" s="10">
        <f t="shared" si="15"/>
        <v>34</v>
      </c>
    </row>
    <row r="970" spans="1:11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 s="12">
        <v>7844.8</v>
      </c>
      <c r="G970" t="s">
        <v>11</v>
      </c>
      <c r="H970" t="s">
        <v>11</v>
      </c>
      <c r="I970" t="s">
        <v>23</v>
      </c>
      <c r="J970" s="11">
        <f>DATE(Hospitalisation_Details[[#This Row],[year]],MONTH("1-"&amp;Hospitalisation_Details[[#This Row],[month]]&amp;"-2000"),Hospitalisation_Details[[#This Row],[date]])</f>
        <v>37169</v>
      </c>
      <c r="K970" s="10">
        <f t="shared" si="15"/>
        <v>22</v>
      </c>
    </row>
    <row r="971" spans="1:11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 s="12">
        <v>7851.85</v>
      </c>
      <c r="G971" t="s">
        <v>11</v>
      </c>
      <c r="H971" t="s">
        <v>12</v>
      </c>
      <c r="I971" t="s">
        <v>23</v>
      </c>
      <c r="J971" s="11">
        <f>DATE(Hospitalisation_Details[[#This Row],[year]],MONTH("1-"&amp;Hospitalisation_Details[[#This Row],[month]]&amp;"-2000"),Hospitalisation_Details[[#This Row],[date]])</f>
        <v>34655</v>
      </c>
      <c r="K971" s="10">
        <f t="shared" si="15"/>
        <v>29</v>
      </c>
    </row>
    <row r="972" spans="1:11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 s="12">
        <v>7896.41</v>
      </c>
      <c r="G972" t="s">
        <v>12</v>
      </c>
      <c r="H972" t="s">
        <v>11</v>
      </c>
      <c r="I972" t="s">
        <v>13</v>
      </c>
      <c r="J972" s="11">
        <f>DATE(Hospitalisation_Details[[#This Row],[year]],MONTH("1-"&amp;Hospitalisation_Details[[#This Row],[month]]&amp;"-2000"),Hospitalisation_Details[[#This Row],[date]])</f>
        <v>22929</v>
      </c>
      <c r="K972" s="10">
        <f t="shared" si="15"/>
        <v>61</v>
      </c>
    </row>
    <row r="973" spans="1:11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 s="12">
        <v>7935.29</v>
      </c>
      <c r="G973" t="s">
        <v>11</v>
      </c>
      <c r="H973" t="s">
        <v>16</v>
      </c>
      <c r="I973" t="s">
        <v>247</v>
      </c>
      <c r="J973" s="11">
        <f>DATE(Hospitalisation_Details[[#This Row],[year]],MONTH("1-"&amp;Hospitalisation_Details[[#This Row],[month]]&amp;"-2000"),Hospitalisation_Details[[#This Row],[date]])</f>
        <v>28326</v>
      </c>
      <c r="K973" s="10">
        <f t="shared" si="15"/>
        <v>46</v>
      </c>
    </row>
    <row r="974" spans="1:11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 s="12">
        <v>7948.22</v>
      </c>
      <c r="G974" t="s">
        <v>11</v>
      </c>
      <c r="H974" t="s">
        <v>12</v>
      </c>
      <c r="I974" t="s">
        <v>200</v>
      </c>
      <c r="J974" s="11">
        <f>DATE(Hospitalisation_Details[[#This Row],[year]],MONTH("1-"&amp;Hospitalisation_Details[[#This Row],[month]]&amp;"-2000"),Hospitalisation_Details[[#This Row],[date]])</f>
        <v>32079</v>
      </c>
      <c r="K974" s="10">
        <f t="shared" si="15"/>
        <v>36</v>
      </c>
    </row>
    <row r="975" spans="1:11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 s="12">
        <v>7953.72</v>
      </c>
      <c r="G975" t="s">
        <v>12</v>
      </c>
      <c r="H975" t="s">
        <v>12</v>
      </c>
      <c r="I975" t="s">
        <v>23</v>
      </c>
      <c r="J975" s="11">
        <f>DATE(Hospitalisation_Details[[#This Row],[year]],MONTH("1-"&amp;Hospitalisation_Details[[#This Row],[month]]&amp;"-2000"),Hospitalisation_Details[[#This Row],[date]])</f>
        <v>24297</v>
      </c>
      <c r="K975" s="10">
        <f t="shared" si="15"/>
        <v>57</v>
      </c>
    </row>
    <row r="976" spans="1:11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 s="12">
        <v>7954.52</v>
      </c>
      <c r="G976" t="s">
        <v>11</v>
      </c>
      <c r="H976" t="s">
        <v>11</v>
      </c>
      <c r="I976" t="s">
        <v>42</v>
      </c>
      <c r="J976" s="11">
        <f>DATE(Hospitalisation_Details[[#This Row],[year]],MONTH("1-"&amp;Hospitalisation_Details[[#This Row],[month]]&amp;"-2000"),Hospitalisation_Details[[#This Row],[date]])</f>
        <v>29948</v>
      </c>
      <c r="K976" s="10">
        <f t="shared" si="15"/>
        <v>42</v>
      </c>
    </row>
    <row r="977" spans="1:11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 s="12">
        <v>7958.13</v>
      </c>
      <c r="G977" t="s">
        <v>11</v>
      </c>
      <c r="H977" t="s">
        <v>11</v>
      </c>
      <c r="I977" t="s">
        <v>13</v>
      </c>
      <c r="J977" s="11">
        <f>DATE(Hospitalisation_Details[[#This Row],[year]],MONTH("1-"&amp;Hospitalisation_Details[[#This Row],[month]]&amp;"-2000"),Hospitalisation_Details[[#This Row],[date]])</f>
        <v>25738</v>
      </c>
      <c r="K977" s="10">
        <f t="shared" si="15"/>
        <v>53</v>
      </c>
    </row>
    <row r="978" spans="1:11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 s="12">
        <v>7966.81</v>
      </c>
      <c r="G978" t="s">
        <v>11</v>
      </c>
      <c r="H978" t="s">
        <v>11</v>
      </c>
      <c r="I978" t="s">
        <v>13</v>
      </c>
      <c r="J978" s="11">
        <f>DATE(Hospitalisation_Details[[#This Row],[year]],MONTH("1-"&amp;Hospitalisation_Details[[#This Row],[month]]&amp;"-2000"),Hospitalisation_Details[[#This Row],[date]])</f>
        <v>27616</v>
      </c>
      <c r="K978" s="10">
        <f t="shared" si="15"/>
        <v>48</v>
      </c>
    </row>
    <row r="979" spans="1:11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 s="12">
        <v>7980.34</v>
      </c>
      <c r="G979" t="s">
        <v>11</v>
      </c>
      <c r="H979" t="s">
        <v>11</v>
      </c>
      <c r="I979" t="s">
        <v>13</v>
      </c>
      <c r="J979" s="11">
        <f>DATE(Hospitalisation_Details[[#This Row],[year]],MONTH("1-"&amp;Hospitalisation_Details[[#This Row],[month]]&amp;"-2000"),Hospitalisation_Details[[#This Row],[date]])</f>
        <v>26626</v>
      </c>
      <c r="K979" s="10">
        <f t="shared" si="15"/>
        <v>51</v>
      </c>
    </row>
    <row r="980" spans="1:11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 s="12">
        <v>7985.82</v>
      </c>
      <c r="G980" t="s">
        <v>11</v>
      </c>
      <c r="H980" t="s">
        <v>16</v>
      </c>
      <c r="I980" t="s">
        <v>247</v>
      </c>
      <c r="J980" s="11">
        <f>DATE(Hospitalisation_Details[[#This Row],[year]],MONTH("1-"&amp;Hospitalisation_Details[[#This Row],[month]]&amp;"-2000"),Hospitalisation_Details[[#This Row],[date]])</f>
        <v>30556</v>
      </c>
      <c r="K980" s="10">
        <f t="shared" si="15"/>
        <v>40</v>
      </c>
    </row>
    <row r="981" spans="1:11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 s="12">
        <v>7986.48</v>
      </c>
      <c r="G981" t="s">
        <v>11</v>
      </c>
      <c r="H981" t="s">
        <v>12</v>
      </c>
      <c r="I981" t="s">
        <v>247</v>
      </c>
      <c r="J981" s="11">
        <f>DATE(Hospitalisation_Details[[#This Row],[year]],MONTH("1-"&amp;Hospitalisation_Details[[#This Row],[month]]&amp;"-2000"),Hospitalisation_Details[[#This Row],[date]])</f>
        <v>30548</v>
      </c>
      <c r="K981" s="10">
        <f t="shared" si="15"/>
        <v>40</v>
      </c>
    </row>
    <row r="982" spans="1:11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 s="12">
        <v>8004.96</v>
      </c>
      <c r="G982" t="s">
        <v>12</v>
      </c>
      <c r="H982" t="s">
        <v>16</v>
      </c>
      <c r="I982" t="s">
        <v>13</v>
      </c>
      <c r="J982" s="11">
        <f>DATE(Hospitalisation_Details[[#This Row],[year]],MONTH("1-"&amp;Hospitalisation_Details[[#This Row],[month]]&amp;"-2000"),Hospitalisation_Details[[#This Row],[date]])</f>
        <v>22880</v>
      </c>
      <c r="K982" s="10">
        <f t="shared" si="15"/>
        <v>61</v>
      </c>
    </row>
    <row r="983" spans="1:11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 s="12">
        <v>8014.62</v>
      </c>
      <c r="G983" t="s">
        <v>11</v>
      </c>
      <c r="H983" t="s">
        <v>12</v>
      </c>
      <c r="I983" t="s">
        <v>23</v>
      </c>
      <c r="J983" s="11">
        <f>DATE(Hospitalisation_Details[[#This Row],[year]],MONTH("1-"&amp;Hospitalisation_Details[[#This Row],[month]]&amp;"-2000"),Hospitalisation_Details[[#This Row],[date]])</f>
        <v>34960</v>
      </c>
      <c r="K983" s="10">
        <f t="shared" si="15"/>
        <v>28</v>
      </c>
    </row>
    <row r="984" spans="1:11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 s="12">
        <v>8017.06</v>
      </c>
      <c r="G984" t="s">
        <v>11</v>
      </c>
      <c r="H984" t="s">
        <v>11</v>
      </c>
      <c r="I984" t="s">
        <v>23</v>
      </c>
      <c r="J984" s="11">
        <f>DATE(Hospitalisation_Details[[#This Row],[year]],MONTH("1-"&amp;Hospitalisation_Details[[#This Row],[month]]&amp;"-2000"),Hospitalisation_Details[[#This Row],[date]])</f>
        <v>29533</v>
      </c>
      <c r="K984" s="10">
        <f t="shared" si="15"/>
        <v>43</v>
      </c>
    </row>
    <row r="985" spans="1:11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 s="12">
        <v>8021.11</v>
      </c>
      <c r="G985" t="s">
        <v>11</v>
      </c>
      <c r="H985" t="s">
        <v>16</v>
      </c>
      <c r="I985" t="s">
        <v>23</v>
      </c>
      <c r="J985" s="11">
        <f>DATE(Hospitalisation_Details[[#This Row],[year]],MONTH("1-"&amp;Hospitalisation_Details[[#This Row],[month]]&amp;"-2000"),Hospitalisation_Details[[#This Row],[date]])</f>
        <v>32815</v>
      </c>
      <c r="K985" s="10">
        <f t="shared" si="15"/>
        <v>34</v>
      </c>
    </row>
    <row r="986" spans="1:11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 s="12">
        <v>8023.14</v>
      </c>
      <c r="G986" t="s">
        <v>11</v>
      </c>
      <c r="H986" t="s">
        <v>12</v>
      </c>
      <c r="I986" t="s">
        <v>23</v>
      </c>
      <c r="J986" s="11">
        <f>DATE(Hospitalisation_Details[[#This Row],[year]],MONTH("1-"&amp;Hospitalisation_Details[[#This Row],[month]]&amp;"-2000"),Hospitalisation_Details[[#This Row],[date]])</f>
        <v>28688</v>
      </c>
      <c r="K986" s="10">
        <f t="shared" si="15"/>
        <v>45</v>
      </c>
    </row>
    <row r="987" spans="1:11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 s="12">
        <v>8026.67</v>
      </c>
      <c r="G987" t="s">
        <v>11</v>
      </c>
      <c r="H987" t="s">
        <v>11</v>
      </c>
      <c r="I987" t="s">
        <v>23</v>
      </c>
      <c r="J987" s="11">
        <f>DATE(Hospitalisation_Details[[#This Row],[year]],MONTH("1-"&amp;Hospitalisation_Details[[#This Row],[month]]&amp;"-2000"),Hospitalisation_Details[[#This Row],[date]])</f>
        <v>28114</v>
      </c>
      <c r="K987" s="10">
        <f t="shared" si="15"/>
        <v>47</v>
      </c>
    </row>
    <row r="988" spans="1:11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 s="12">
        <v>8027.97</v>
      </c>
      <c r="G988" t="s">
        <v>12</v>
      </c>
      <c r="H988" t="s">
        <v>11</v>
      </c>
      <c r="I988" t="s">
        <v>42</v>
      </c>
      <c r="J988" s="11">
        <f>DATE(Hospitalisation_Details[[#This Row],[year]],MONTH("1-"&amp;Hospitalisation_Details[[#This Row],[month]]&amp;"-2000"),Hospitalisation_Details[[#This Row],[date]])</f>
        <v>28435</v>
      </c>
      <c r="K988" s="10">
        <f t="shared" si="15"/>
        <v>46</v>
      </c>
    </row>
    <row r="989" spans="1:11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 s="12">
        <v>8035.64</v>
      </c>
      <c r="G989" t="s">
        <v>11</v>
      </c>
      <c r="H989" t="s">
        <v>11</v>
      </c>
      <c r="I989" t="s">
        <v>23</v>
      </c>
      <c r="J989" s="11">
        <f>DATE(Hospitalisation_Details[[#This Row],[year]],MONTH("1-"&amp;Hospitalisation_Details[[#This Row],[month]]&amp;"-2000"),Hospitalisation_Details[[#This Row],[date]])</f>
        <v>37967</v>
      </c>
      <c r="K989" s="10">
        <f t="shared" si="15"/>
        <v>20</v>
      </c>
    </row>
    <row r="990" spans="1:11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 s="12">
        <v>8059.06</v>
      </c>
      <c r="G990" t="s">
        <v>11</v>
      </c>
      <c r="H990" t="s">
        <v>12</v>
      </c>
      <c r="I990" t="s">
        <v>23</v>
      </c>
      <c r="J990" s="11">
        <f>DATE(Hospitalisation_Details[[#This Row],[year]],MONTH("1-"&amp;Hospitalisation_Details[[#This Row],[month]]&amp;"-2000"),Hospitalisation_Details[[#This Row],[date]])</f>
        <v>31379</v>
      </c>
      <c r="K990" s="10">
        <f t="shared" si="15"/>
        <v>38</v>
      </c>
    </row>
    <row r="991" spans="1:11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 s="12">
        <v>8059.68</v>
      </c>
      <c r="G991" t="s">
        <v>11</v>
      </c>
      <c r="H991" t="s">
        <v>12</v>
      </c>
      <c r="I991" t="s">
        <v>23</v>
      </c>
      <c r="J991" s="11">
        <f>DATE(Hospitalisation_Details[[#This Row],[year]],MONTH("1-"&amp;Hospitalisation_Details[[#This Row],[month]]&amp;"-2000"),Hospitalisation_Details[[#This Row],[date]])</f>
        <v>30312</v>
      </c>
      <c r="K991" s="10">
        <f t="shared" si="15"/>
        <v>41</v>
      </c>
    </row>
    <row r="992" spans="1:11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 s="12">
        <v>8062.31</v>
      </c>
      <c r="G992" t="s">
        <v>11</v>
      </c>
      <c r="H992" t="s">
        <v>16</v>
      </c>
      <c r="I992" t="s">
        <v>13</v>
      </c>
      <c r="J992" s="11">
        <f>DATE(Hospitalisation_Details[[#This Row],[year]],MONTH("1-"&amp;Hospitalisation_Details[[#This Row],[month]]&amp;"-2000"),Hospitalisation_Details[[#This Row],[date]])</f>
        <v>25914</v>
      </c>
      <c r="K992" s="10">
        <f t="shared" si="15"/>
        <v>53</v>
      </c>
    </row>
    <row r="993" spans="1:11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 s="12">
        <v>8062.76</v>
      </c>
      <c r="G993" t="s">
        <v>12</v>
      </c>
      <c r="H993" t="s">
        <v>12</v>
      </c>
      <c r="I993" t="s">
        <v>42</v>
      </c>
      <c r="J993" s="11">
        <f>DATE(Hospitalisation_Details[[#This Row],[year]],MONTH("1-"&amp;Hospitalisation_Details[[#This Row],[month]]&amp;"-2000"),Hospitalisation_Details[[#This Row],[date]])</f>
        <v>27573</v>
      </c>
      <c r="K993" s="10">
        <f t="shared" si="15"/>
        <v>48</v>
      </c>
    </row>
    <row r="994" spans="1:11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 s="12">
        <v>8067.83</v>
      </c>
      <c r="G994" t="s">
        <v>12</v>
      </c>
      <c r="H994" t="s">
        <v>16</v>
      </c>
      <c r="I994" t="s">
        <v>13</v>
      </c>
      <c r="J994" s="11">
        <f>DATE(Hospitalisation_Details[[#This Row],[year]],MONTH("1-"&amp;Hospitalisation_Details[[#This Row],[month]]&amp;"-2000"),Hospitalisation_Details[[#This Row],[date]])</f>
        <v>23965</v>
      </c>
      <c r="K994" s="10">
        <f t="shared" si="15"/>
        <v>58</v>
      </c>
    </row>
    <row r="995" spans="1:11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 s="12">
        <v>8068.19</v>
      </c>
      <c r="G995" t="s">
        <v>12</v>
      </c>
      <c r="H995" t="s">
        <v>11</v>
      </c>
      <c r="I995" t="s">
        <v>42</v>
      </c>
      <c r="J995" s="11">
        <f>DATE(Hospitalisation_Details[[#This Row],[year]],MONTH("1-"&amp;Hospitalisation_Details[[#This Row],[month]]&amp;"-2000"),Hospitalisation_Details[[#This Row],[date]])</f>
        <v>27743</v>
      </c>
      <c r="K995" s="10">
        <f t="shared" si="15"/>
        <v>48</v>
      </c>
    </row>
    <row r="996" spans="1:11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 s="12">
        <v>8071.57</v>
      </c>
      <c r="G996" t="s">
        <v>12</v>
      </c>
      <c r="H996" t="s">
        <v>16</v>
      </c>
      <c r="I996" t="s">
        <v>42</v>
      </c>
      <c r="J996" s="11">
        <f>DATE(Hospitalisation_Details[[#This Row],[year]],MONTH("1-"&amp;Hospitalisation_Details[[#This Row],[month]]&amp;"-2000"),Hospitalisation_Details[[#This Row],[date]])</f>
        <v>24036</v>
      </c>
      <c r="K996" s="10">
        <f t="shared" si="15"/>
        <v>58</v>
      </c>
    </row>
    <row r="997" spans="1:11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 s="12">
        <v>8077.41</v>
      </c>
      <c r="G997" t="s">
        <v>11</v>
      </c>
      <c r="H997" t="s">
        <v>16</v>
      </c>
      <c r="I997" t="s">
        <v>535</v>
      </c>
      <c r="J997" s="11">
        <f>DATE(Hospitalisation_Details[[#This Row],[year]],MONTH("1-"&amp;Hospitalisation_Details[[#This Row],[month]]&amp;"-2000"),Hospitalisation_Details[[#This Row],[date]])</f>
        <v>34280</v>
      </c>
      <c r="K997" s="10">
        <f t="shared" si="15"/>
        <v>30</v>
      </c>
    </row>
    <row r="998" spans="1:11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 s="12">
        <v>8081.26</v>
      </c>
      <c r="G998" t="s">
        <v>11</v>
      </c>
      <c r="H998" t="s">
        <v>11</v>
      </c>
      <c r="I998" t="s">
        <v>23</v>
      </c>
      <c r="J998" s="11">
        <f>DATE(Hospitalisation_Details[[#This Row],[year]],MONTH("1-"&amp;Hospitalisation_Details[[#This Row],[month]]&amp;"-2000"),Hospitalisation_Details[[#This Row],[date]])</f>
        <v>37131</v>
      </c>
      <c r="K998" s="10">
        <f t="shared" si="15"/>
        <v>22</v>
      </c>
    </row>
    <row r="999" spans="1:11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 s="12">
        <v>8081.74</v>
      </c>
      <c r="G999" t="s">
        <v>11</v>
      </c>
      <c r="H999" t="s">
        <v>11</v>
      </c>
      <c r="I999" t="s">
        <v>535</v>
      </c>
      <c r="J999" s="11">
        <f>DATE(Hospitalisation_Details[[#This Row],[year]],MONTH("1-"&amp;Hospitalisation_Details[[#This Row],[month]]&amp;"-2000"),Hospitalisation_Details[[#This Row],[date]])</f>
        <v>34619</v>
      </c>
      <c r="K999" s="10">
        <f t="shared" si="15"/>
        <v>29</v>
      </c>
    </row>
    <row r="1000" spans="1:11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 s="12">
        <v>8083.92</v>
      </c>
      <c r="G1000" t="s">
        <v>12</v>
      </c>
      <c r="H1000" t="s">
        <v>12</v>
      </c>
      <c r="I1000" t="s">
        <v>13</v>
      </c>
      <c r="J1000" s="11">
        <f>DATE(Hospitalisation_Details[[#This Row],[year]],MONTH("1-"&amp;Hospitalisation_Details[[#This Row],[month]]&amp;"-2000"),Hospitalisation_Details[[#This Row],[date]])</f>
        <v>27749</v>
      </c>
      <c r="K1000" s="10">
        <f t="shared" si="15"/>
        <v>48</v>
      </c>
    </row>
    <row r="1001" spans="1:11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 s="12">
        <v>8091.3</v>
      </c>
      <c r="G1001" t="s">
        <v>12</v>
      </c>
      <c r="H1001" t="s">
        <v>16</v>
      </c>
      <c r="I1001" t="s">
        <v>23</v>
      </c>
      <c r="J1001" s="11">
        <f>DATE(Hospitalisation_Details[[#This Row],[year]],MONTH("1-"&amp;Hospitalisation_Details[[#This Row],[month]]&amp;"-2000"),Hospitalisation_Details[[#This Row],[date]])</f>
        <v>24633</v>
      </c>
      <c r="K1001" s="10">
        <f t="shared" si="15"/>
        <v>56</v>
      </c>
    </row>
    <row r="1002" spans="1:11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 s="12">
        <v>8112.59</v>
      </c>
      <c r="G1002" t="s">
        <v>11</v>
      </c>
      <c r="H1002" t="s">
        <v>11</v>
      </c>
      <c r="I1002" t="s">
        <v>13</v>
      </c>
      <c r="J1002" s="11">
        <f>DATE(Hospitalisation_Details[[#This Row],[year]],MONTH("1-"&amp;Hospitalisation_Details[[#This Row],[month]]&amp;"-2000"),Hospitalisation_Details[[#This Row],[date]])</f>
        <v>26948</v>
      </c>
      <c r="K1002" s="10">
        <f t="shared" si="15"/>
        <v>50</v>
      </c>
    </row>
    <row r="1003" spans="1:11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 s="12">
        <v>8116.27</v>
      </c>
      <c r="G1003" t="s">
        <v>12</v>
      </c>
      <c r="H1003" t="s">
        <v>16</v>
      </c>
      <c r="I1003" t="s">
        <v>23</v>
      </c>
      <c r="J1003" s="11">
        <f>DATE(Hospitalisation_Details[[#This Row],[year]],MONTH("1-"&amp;Hospitalisation_Details[[#This Row],[month]]&amp;"-2000"),Hospitalisation_Details[[#This Row],[date]])</f>
        <v>28734</v>
      </c>
      <c r="K1003" s="10">
        <f t="shared" si="15"/>
        <v>45</v>
      </c>
    </row>
    <row r="1004" spans="1:11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 s="12">
        <v>8116.68</v>
      </c>
      <c r="G1004" t="s">
        <v>12</v>
      </c>
      <c r="H1004" t="s">
        <v>16</v>
      </c>
      <c r="I1004" t="s">
        <v>42</v>
      </c>
      <c r="J1004" s="11">
        <f>DATE(Hospitalisation_Details[[#This Row],[year]],MONTH("1-"&amp;Hospitalisation_Details[[#This Row],[month]]&amp;"-2000"),Hospitalisation_Details[[#This Row],[date]])</f>
        <v>27014</v>
      </c>
      <c r="K1004" s="10">
        <f t="shared" si="15"/>
        <v>50</v>
      </c>
    </row>
    <row r="1005" spans="1:11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 s="12">
        <v>8124.41</v>
      </c>
      <c r="G1005" t="s">
        <v>12</v>
      </c>
      <c r="H1005" t="s">
        <v>16</v>
      </c>
      <c r="I1005" t="s">
        <v>13</v>
      </c>
      <c r="J1005" s="11">
        <f>DATE(Hospitalisation_Details[[#This Row],[year]],MONTH("1-"&amp;Hospitalisation_Details[[#This Row],[month]]&amp;"-2000"),Hospitalisation_Details[[#This Row],[date]])</f>
        <v>26906</v>
      </c>
      <c r="K1005" s="10">
        <f t="shared" si="15"/>
        <v>50</v>
      </c>
    </row>
    <row r="1006" spans="1:11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 s="12">
        <v>8125.78</v>
      </c>
      <c r="G1006" t="s">
        <v>11</v>
      </c>
      <c r="H1006" t="s">
        <v>11</v>
      </c>
      <c r="I1006" t="s">
        <v>13</v>
      </c>
      <c r="J1006" s="11">
        <f>DATE(Hospitalisation_Details[[#This Row],[year]],MONTH("1-"&amp;Hospitalisation_Details[[#This Row],[month]]&amp;"-2000"),Hospitalisation_Details[[#This Row],[date]])</f>
        <v>26910</v>
      </c>
      <c r="K1006" s="10">
        <f t="shared" si="15"/>
        <v>50</v>
      </c>
    </row>
    <row r="1007" spans="1:11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 s="12">
        <v>8157.92</v>
      </c>
      <c r="G1007" t="s">
        <v>11</v>
      </c>
      <c r="H1007" t="s">
        <v>12</v>
      </c>
      <c r="I1007" t="s">
        <v>200</v>
      </c>
      <c r="J1007" s="11">
        <f>DATE(Hospitalisation_Details[[#This Row],[year]],MONTH("1-"&amp;Hospitalisation_Details[[#This Row],[month]]&amp;"-2000"),Hospitalisation_Details[[#This Row],[date]])</f>
        <v>33045</v>
      </c>
      <c r="K1007" s="10">
        <f t="shared" si="15"/>
        <v>33</v>
      </c>
    </row>
    <row r="1008" spans="1:11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 s="12">
        <v>8162.72</v>
      </c>
      <c r="G1008" t="s">
        <v>12</v>
      </c>
      <c r="H1008" t="s">
        <v>12</v>
      </c>
      <c r="I1008" t="s">
        <v>23</v>
      </c>
      <c r="J1008" s="11">
        <f>DATE(Hospitalisation_Details[[#This Row],[year]],MONTH("1-"&amp;Hospitalisation_Details[[#This Row],[month]]&amp;"-2000"),Hospitalisation_Details[[#This Row],[date]])</f>
        <v>30130</v>
      </c>
      <c r="K1008" s="10">
        <f t="shared" si="15"/>
        <v>41</v>
      </c>
    </row>
    <row r="1009" spans="1:11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 s="12">
        <v>8177.9</v>
      </c>
      <c r="G1009" t="s">
        <v>12</v>
      </c>
      <c r="H1009" t="s">
        <v>16</v>
      </c>
      <c r="I1009" t="s">
        <v>13</v>
      </c>
      <c r="J1009" s="11">
        <f>DATE(Hospitalisation_Details[[#This Row],[year]],MONTH("1-"&amp;Hospitalisation_Details[[#This Row],[month]]&amp;"-2000"),Hospitalisation_Details[[#This Row],[date]])</f>
        <v>23320</v>
      </c>
      <c r="K1009" s="10">
        <f t="shared" si="15"/>
        <v>60</v>
      </c>
    </row>
    <row r="1010" spans="1:11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 s="12">
        <v>8179.51</v>
      </c>
      <c r="G1010" t="s">
        <v>11</v>
      </c>
      <c r="H1010" t="s">
        <v>11</v>
      </c>
      <c r="I1010" t="s">
        <v>516</v>
      </c>
      <c r="J1010" s="11">
        <f>DATE(Hospitalisation_Details[[#This Row],[year]],MONTH("1-"&amp;Hospitalisation_Details[[#This Row],[month]]&amp;"-2000"),Hospitalisation_Details[[#This Row],[date]])</f>
        <v>30475</v>
      </c>
      <c r="K1010" s="10">
        <f t="shared" si="15"/>
        <v>40</v>
      </c>
    </row>
    <row r="1011" spans="1:11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 s="12">
        <v>8182.89</v>
      </c>
      <c r="G1011" t="s">
        <v>11</v>
      </c>
      <c r="H1011" t="s">
        <v>16</v>
      </c>
      <c r="I1011" t="s">
        <v>535</v>
      </c>
      <c r="J1011" s="11">
        <f>DATE(Hospitalisation_Details[[#This Row],[year]],MONTH("1-"&amp;Hospitalisation_Details[[#This Row],[month]]&amp;"-2000"),Hospitalisation_Details[[#This Row],[date]])</f>
        <v>35724</v>
      </c>
      <c r="K1011" s="10">
        <f t="shared" si="15"/>
        <v>26</v>
      </c>
    </row>
    <row r="1012" spans="1:11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 s="12">
        <v>8188.12</v>
      </c>
      <c r="G1012" t="s">
        <v>12</v>
      </c>
      <c r="H1012" t="s">
        <v>12</v>
      </c>
      <c r="I1012" t="s">
        <v>13</v>
      </c>
      <c r="J1012" s="11">
        <f>DATE(Hospitalisation_Details[[#This Row],[year]],MONTH("1-"&amp;Hospitalisation_Details[[#This Row],[month]]&amp;"-2000"),Hospitalisation_Details[[#This Row],[date]])</f>
        <v>22973</v>
      </c>
      <c r="K1012" s="10">
        <f t="shared" si="15"/>
        <v>61</v>
      </c>
    </row>
    <row r="1013" spans="1:11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 s="12">
        <v>8211.1</v>
      </c>
      <c r="G1013" t="s">
        <v>11</v>
      </c>
      <c r="H1013" t="s">
        <v>12</v>
      </c>
      <c r="I1013" t="s">
        <v>13</v>
      </c>
      <c r="J1013" s="11">
        <f>DATE(Hospitalisation_Details[[#This Row],[year]],MONTH("1-"&amp;Hospitalisation_Details[[#This Row],[month]]&amp;"-2000"),Hospitalisation_Details[[#This Row],[date]])</f>
        <v>28787</v>
      </c>
      <c r="K1013" s="10">
        <f t="shared" si="15"/>
        <v>45</v>
      </c>
    </row>
    <row r="1014" spans="1:11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 s="12">
        <v>8219.2000000000007</v>
      </c>
      <c r="G1014" t="s">
        <v>11</v>
      </c>
      <c r="H1014" t="s">
        <v>11</v>
      </c>
      <c r="I1014" t="s">
        <v>13</v>
      </c>
      <c r="J1014" s="11">
        <f>DATE(Hospitalisation_Details[[#This Row],[year]],MONTH("1-"&amp;Hospitalisation_Details[[#This Row],[month]]&amp;"-2000"),Hospitalisation_Details[[#This Row],[date]])</f>
        <v>28671</v>
      </c>
      <c r="K1014" s="10">
        <f t="shared" si="15"/>
        <v>45</v>
      </c>
    </row>
    <row r="1015" spans="1:11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 s="12">
        <v>8232.64</v>
      </c>
      <c r="G1015" t="s">
        <v>11</v>
      </c>
      <c r="H1015" t="s">
        <v>12</v>
      </c>
      <c r="I1015" t="s">
        <v>13</v>
      </c>
      <c r="J1015" s="11">
        <f>DATE(Hospitalisation_Details[[#This Row],[year]],MONTH("1-"&amp;Hospitalisation_Details[[#This Row],[month]]&amp;"-2000"),Hospitalisation_Details[[#This Row],[date]])</f>
        <v>28006</v>
      </c>
      <c r="K1015" s="10">
        <f t="shared" si="15"/>
        <v>47</v>
      </c>
    </row>
    <row r="1016" spans="1:11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 s="12">
        <v>8233.1</v>
      </c>
      <c r="G1016" t="s">
        <v>11</v>
      </c>
      <c r="H1016" t="s">
        <v>11</v>
      </c>
      <c r="I1016" t="s">
        <v>13</v>
      </c>
      <c r="J1016" s="11">
        <f>DATE(Hospitalisation_Details[[#This Row],[year]],MONTH("1-"&amp;Hospitalisation_Details[[#This Row],[month]]&amp;"-2000"),Hospitalisation_Details[[#This Row],[date]])</f>
        <v>27941</v>
      </c>
      <c r="K1016" s="10">
        <f t="shared" si="15"/>
        <v>47</v>
      </c>
    </row>
    <row r="1017" spans="1:11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 s="12">
        <v>8240.59</v>
      </c>
      <c r="G1017" t="s">
        <v>11</v>
      </c>
      <c r="H1017" t="s">
        <v>11</v>
      </c>
      <c r="I1017" t="s">
        <v>13</v>
      </c>
      <c r="J1017" s="11">
        <f>DATE(Hospitalisation_Details[[#This Row],[year]],MONTH("1-"&amp;Hospitalisation_Details[[#This Row],[month]]&amp;"-2000"),Hospitalisation_Details[[#This Row],[date]])</f>
        <v>28005</v>
      </c>
      <c r="K1017" s="10">
        <f t="shared" si="15"/>
        <v>47</v>
      </c>
    </row>
    <row r="1018" spans="1:11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 s="12">
        <v>8252.2800000000007</v>
      </c>
      <c r="G1018" t="s">
        <v>11</v>
      </c>
      <c r="H1018" t="s">
        <v>11</v>
      </c>
      <c r="I1018" t="s">
        <v>247</v>
      </c>
      <c r="J1018" s="11">
        <f>DATE(Hospitalisation_Details[[#This Row],[year]],MONTH("1-"&amp;Hospitalisation_Details[[#This Row],[month]]&amp;"-2000"),Hospitalisation_Details[[#This Row],[date]])</f>
        <v>30221</v>
      </c>
      <c r="K1018" s="10">
        <f t="shared" si="15"/>
        <v>41</v>
      </c>
    </row>
    <row r="1019" spans="1:11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 s="12">
        <v>8268</v>
      </c>
      <c r="G1019" t="s">
        <v>12</v>
      </c>
      <c r="H1019" t="s">
        <v>12</v>
      </c>
      <c r="I1019" t="s">
        <v>13</v>
      </c>
      <c r="J1019" s="11">
        <f>DATE(Hospitalisation_Details[[#This Row],[year]],MONTH("1-"&amp;Hospitalisation_Details[[#This Row],[month]]&amp;"-2000"),Hospitalisation_Details[[#This Row],[date]])</f>
        <v>23625</v>
      </c>
      <c r="K1019" s="10">
        <f t="shared" si="15"/>
        <v>59</v>
      </c>
    </row>
    <row r="1020" spans="1:11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 s="12">
        <v>8269.0400000000009</v>
      </c>
      <c r="G1020" t="s">
        <v>11</v>
      </c>
      <c r="H1020" t="s">
        <v>16</v>
      </c>
      <c r="I1020" t="s">
        <v>42</v>
      </c>
      <c r="J1020" s="11">
        <f>DATE(Hospitalisation_Details[[#This Row],[year]],MONTH("1-"&amp;Hospitalisation_Details[[#This Row],[month]]&amp;"-2000"),Hospitalisation_Details[[#This Row],[date]])</f>
        <v>27246</v>
      </c>
      <c r="K1020" s="10">
        <f t="shared" si="15"/>
        <v>49</v>
      </c>
    </row>
    <row r="1021" spans="1:11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 s="12">
        <v>8271.4599999999991</v>
      </c>
      <c r="G1021" t="s">
        <v>11</v>
      </c>
      <c r="H1021" t="s">
        <v>16</v>
      </c>
      <c r="I1021" t="s">
        <v>249</v>
      </c>
      <c r="J1021" s="11">
        <f>DATE(Hospitalisation_Details[[#This Row],[year]],MONTH("1-"&amp;Hospitalisation_Details[[#This Row],[month]]&amp;"-2000"),Hospitalisation_Details[[#This Row],[date]])</f>
        <v>36858</v>
      </c>
      <c r="K1021" s="10">
        <f t="shared" si="15"/>
        <v>23</v>
      </c>
    </row>
    <row r="1022" spans="1:11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 s="12">
        <v>8277.52</v>
      </c>
      <c r="G1022" t="s">
        <v>11</v>
      </c>
      <c r="H1022" t="s">
        <v>11</v>
      </c>
      <c r="I1022" t="s">
        <v>42</v>
      </c>
      <c r="J1022" s="11">
        <f>DATE(Hospitalisation_Details[[#This Row],[year]],MONTH("1-"&amp;Hospitalisation_Details[[#This Row],[month]]&amp;"-2000"),Hospitalisation_Details[[#This Row],[date]])</f>
        <v>27298</v>
      </c>
      <c r="K1022" s="10">
        <f t="shared" si="15"/>
        <v>49</v>
      </c>
    </row>
    <row r="1023" spans="1:11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 s="12">
        <v>8280.6200000000008</v>
      </c>
      <c r="G1023" t="s">
        <v>11</v>
      </c>
      <c r="H1023" t="s">
        <v>11</v>
      </c>
      <c r="I1023" t="s">
        <v>13</v>
      </c>
      <c r="J1023" s="11">
        <f>DATE(Hospitalisation_Details[[#This Row],[year]],MONTH("1-"&amp;Hospitalisation_Details[[#This Row],[month]]&amp;"-2000"),Hospitalisation_Details[[#This Row],[date]])</f>
        <v>27385</v>
      </c>
      <c r="K1023" s="10">
        <f t="shared" si="15"/>
        <v>49</v>
      </c>
    </row>
    <row r="1024" spans="1:11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 s="12">
        <v>8283.68</v>
      </c>
      <c r="G1024" t="s">
        <v>11</v>
      </c>
      <c r="H1024" t="s">
        <v>12</v>
      </c>
      <c r="I1024" t="s">
        <v>13</v>
      </c>
      <c r="J1024" s="11">
        <f>DATE(Hospitalisation_Details[[#This Row],[year]],MONTH("1-"&amp;Hospitalisation_Details[[#This Row],[month]]&amp;"-2000"),Hospitalisation_Details[[#This Row],[date]])</f>
        <v>27186</v>
      </c>
      <c r="K1024" s="10">
        <f t="shared" si="15"/>
        <v>49</v>
      </c>
    </row>
    <row r="1025" spans="1:11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 s="12">
        <v>8302.5400000000009</v>
      </c>
      <c r="G1025" t="s">
        <v>12</v>
      </c>
      <c r="H1025" t="s">
        <v>12</v>
      </c>
      <c r="I1025" t="s">
        <v>168</v>
      </c>
      <c r="J1025" s="11">
        <f>DATE(Hospitalisation_Details[[#This Row],[year]],MONTH("1-"&amp;Hospitalisation_Details[[#This Row],[month]]&amp;"-2000"),Hospitalisation_Details[[#This Row],[date]])</f>
        <v>28667</v>
      </c>
      <c r="K1025" s="10">
        <f t="shared" si="15"/>
        <v>45</v>
      </c>
    </row>
    <row r="1026" spans="1:11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 s="12">
        <v>8310.84</v>
      </c>
      <c r="G1026" t="s">
        <v>11</v>
      </c>
      <c r="H1026" t="s">
        <v>11</v>
      </c>
      <c r="I1026" t="s">
        <v>23</v>
      </c>
      <c r="J1026" s="11">
        <f>DATE(Hospitalisation_Details[[#This Row],[year]],MONTH("1-"&amp;Hospitalisation_Details[[#This Row],[month]]&amp;"-2000"),Hospitalisation_Details[[#This Row],[date]])</f>
        <v>29074</v>
      </c>
      <c r="K1026" s="10">
        <f t="shared" si="15"/>
        <v>44</v>
      </c>
    </row>
    <row r="1027" spans="1:11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 s="12">
        <v>8314.65</v>
      </c>
      <c r="G1027" t="s">
        <v>11</v>
      </c>
      <c r="H1027" t="s">
        <v>16</v>
      </c>
      <c r="I1027" t="s">
        <v>23</v>
      </c>
      <c r="J1027" s="11">
        <f>DATE(Hospitalisation_Details[[#This Row],[year]],MONTH("1-"&amp;Hospitalisation_Details[[#This Row],[month]]&amp;"-2000"),Hospitalisation_Details[[#This Row],[date]])</f>
        <v>34142</v>
      </c>
      <c r="K1027" s="10">
        <f t="shared" ref="K1027:K1090" si="16">YEAR(DATE(2023,6,8))-YEAR(J1027)-IF(DATE(2023,6,8)&lt;DATE(2023,6,8)&lt;DATE(2023,MONTH(J1027),DAY(J1027)),1,0)</f>
        <v>30</v>
      </c>
    </row>
    <row r="1028" spans="1:11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 s="12">
        <v>8334.4599999999991</v>
      </c>
      <c r="G1028" t="s">
        <v>12</v>
      </c>
      <c r="H1028" t="s">
        <v>11</v>
      </c>
      <c r="I1028" t="s">
        <v>168</v>
      </c>
      <c r="J1028" s="11">
        <f>DATE(Hospitalisation_Details[[#This Row],[year]],MONTH("1-"&amp;Hospitalisation_Details[[#This Row],[month]]&amp;"-2000"),Hospitalisation_Details[[#This Row],[date]])</f>
        <v>27953</v>
      </c>
      <c r="K1028" s="10">
        <f t="shared" si="16"/>
        <v>47</v>
      </c>
    </row>
    <row r="1029" spans="1:11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 s="12">
        <v>8334.59</v>
      </c>
      <c r="G1029" t="s">
        <v>12</v>
      </c>
      <c r="H1029" t="s">
        <v>11</v>
      </c>
      <c r="I1029" t="s">
        <v>168</v>
      </c>
      <c r="J1029" s="11">
        <f>DATE(Hospitalisation_Details[[#This Row],[year]],MONTH("1-"&amp;Hospitalisation_Details[[#This Row],[month]]&amp;"-2000"),Hospitalisation_Details[[#This Row],[date]])</f>
        <v>27961</v>
      </c>
      <c r="K1029" s="10">
        <f t="shared" si="16"/>
        <v>47</v>
      </c>
    </row>
    <row r="1030" spans="1:11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 s="12">
        <v>8342.91</v>
      </c>
      <c r="G1030" t="s">
        <v>12</v>
      </c>
      <c r="H1030" t="s">
        <v>16</v>
      </c>
      <c r="I1030" t="s">
        <v>168</v>
      </c>
      <c r="J1030" s="11">
        <f>DATE(Hospitalisation_Details[[#This Row],[year]],MONTH("1-"&amp;Hospitalisation_Details[[#This Row],[month]]&amp;"-2000"),Hospitalisation_Details[[#This Row],[date]])</f>
        <v>27948</v>
      </c>
      <c r="K1030" s="10">
        <f t="shared" si="16"/>
        <v>47</v>
      </c>
    </row>
    <row r="1031" spans="1:11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 s="12">
        <v>8347.16</v>
      </c>
      <c r="G1031" t="s">
        <v>11</v>
      </c>
      <c r="H1031" t="s">
        <v>16</v>
      </c>
      <c r="I1031" t="s">
        <v>13</v>
      </c>
      <c r="J1031" s="11">
        <f>DATE(Hospitalisation_Details[[#This Row],[year]],MONTH("1-"&amp;Hospitalisation_Details[[#This Row],[month]]&amp;"-2000"),Hospitalisation_Details[[#This Row],[date]])</f>
        <v>27923</v>
      </c>
      <c r="K1031" s="10">
        <f t="shared" si="16"/>
        <v>47</v>
      </c>
    </row>
    <row r="1032" spans="1:11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 s="12">
        <v>8355.5400000000009</v>
      </c>
      <c r="G1032" t="s">
        <v>12</v>
      </c>
      <c r="H1032" t="s">
        <v>12</v>
      </c>
      <c r="I1032" t="s">
        <v>23</v>
      </c>
      <c r="J1032" s="11">
        <f>DATE(Hospitalisation_Details[[#This Row],[year]],MONTH("1-"&amp;Hospitalisation_Details[[#This Row],[month]]&amp;"-2000"),Hospitalisation_Details[[#This Row],[date]])</f>
        <v>23275</v>
      </c>
      <c r="K1032" s="10">
        <f t="shared" si="16"/>
        <v>60</v>
      </c>
    </row>
    <row r="1033" spans="1:11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 s="12">
        <v>8396.6200000000008</v>
      </c>
      <c r="G1033" t="s">
        <v>11</v>
      </c>
      <c r="H1033" t="s">
        <v>12</v>
      </c>
      <c r="I1033" t="s">
        <v>13</v>
      </c>
      <c r="J1033" s="11">
        <f>DATE(Hospitalisation_Details[[#This Row],[year]],MONTH("1-"&amp;Hospitalisation_Details[[#This Row],[month]]&amp;"-2000"),Hospitalisation_Details[[#This Row],[date]])</f>
        <v>26180</v>
      </c>
      <c r="K1033" s="10">
        <f t="shared" si="16"/>
        <v>52</v>
      </c>
    </row>
    <row r="1034" spans="1:11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 s="12">
        <v>8400.01</v>
      </c>
      <c r="G1034" t="s">
        <v>11</v>
      </c>
      <c r="H1034" t="s">
        <v>12</v>
      </c>
      <c r="I1034" t="s">
        <v>13</v>
      </c>
      <c r="J1034" s="11">
        <f>DATE(Hospitalisation_Details[[#This Row],[year]],MONTH("1-"&amp;Hospitalisation_Details[[#This Row],[month]]&amp;"-2000"),Hospitalisation_Details[[#This Row],[date]])</f>
        <v>26194</v>
      </c>
      <c r="K1034" s="10">
        <f t="shared" si="16"/>
        <v>52</v>
      </c>
    </row>
    <row r="1035" spans="1:11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 s="12">
        <v>8410.0499999999993</v>
      </c>
      <c r="G1035" t="s">
        <v>11</v>
      </c>
      <c r="H1035" t="s">
        <v>11</v>
      </c>
      <c r="I1035" t="s">
        <v>23</v>
      </c>
      <c r="J1035" s="11">
        <f>DATE(Hospitalisation_Details[[#This Row],[year]],MONTH("1-"&amp;Hospitalisation_Details[[#This Row],[month]]&amp;"-2000"),Hospitalisation_Details[[#This Row],[date]])</f>
        <v>29017</v>
      </c>
      <c r="K1035" s="10">
        <f t="shared" si="16"/>
        <v>44</v>
      </c>
    </row>
    <row r="1036" spans="1:11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 s="12">
        <v>8413.4599999999991</v>
      </c>
      <c r="G1036" t="s">
        <v>12</v>
      </c>
      <c r="H1036" t="s">
        <v>16</v>
      </c>
      <c r="I1036" t="s">
        <v>23</v>
      </c>
      <c r="J1036" s="11">
        <f>DATE(Hospitalisation_Details[[#This Row],[year]],MONTH("1-"&amp;Hospitalisation_Details[[#This Row],[month]]&amp;"-2000"),Hospitalisation_Details[[#This Row],[date]])</f>
        <v>28372</v>
      </c>
      <c r="K1036" s="10">
        <f t="shared" si="16"/>
        <v>46</v>
      </c>
    </row>
    <row r="1037" spans="1:11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 s="12">
        <v>8428.07</v>
      </c>
      <c r="G1037" t="s">
        <v>12</v>
      </c>
      <c r="H1037" t="s">
        <v>11</v>
      </c>
      <c r="I1037" t="s">
        <v>23</v>
      </c>
      <c r="J1037" s="11">
        <f>DATE(Hospitalisation_Details[[#This Row],[year]],MONTH("1-"&amp;Hospitalisation_Details[[#This Row],[month]]&amp;"-2000"),Hospitalisation_Details[[#This Row],[date]])</f>
        <v>27665</v>
      </c>
      <c r="K1037" s="10">
        <f t="shared" si="16"/>
        <v>48</v>
      </c>
    </row>
    <row r="1038" spans="1:11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 s="12">
        <v>8440.0499999999993</v>
      </c>
      <c r="G1038" t="s">
        <v>12</v>
      </c>
      <c r="H1038" t="s">
        <v>11</v>
      </c>
      <c r="I1038" t="s">
        <v>13</v>
      </c>
      <c r="J1038" s="11">
        <f>DATE(Hospitalisation_Details[[#This Row],[year]],MONTH("1-"&amp;Hospitalisation_Details[[#This Row],[month]]&amp;"-2000"),Hospitalisation_Details[[#This Row],[date]])</f>
        <v>23278</v>
      </c>
      <c r="K1038" s="10">
        <f t="shared" si="16"/>
        <v>60</v>
      </c>
    </row>
    <row r="1039" spans="1:11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 s="12">
        <v>8442.67</v>
      </c>
      <c r="G1039" t="s">
        <v>11</v>
      </c>
      <c r="H1039" t="s">
        <v>12</v>
      </c>
      <c r="I1039" t="s">
        <v>13</v>
      </c>
      <c r="J1039" s="11">
        <f>DATE(Hospitalisation_Details[[#This Row],[year]],MONTH("1-"&amp;Hospitalisation_Details[[#This Row],[month]]&amp;"-2000"),Hospitalisation_Details[[#This Row],[date]])</f>
        <v>26551</v>
      </c>
      <c r="K1039" s="10">
        <f t="shared" si="16"/>
        <v>51</v>
      </c>
    </row>
    <row r="1040" spans="1:11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 s="12">
        <v>8444.4699999999993</v>
      </c>
      <c r="G1040" t="s">
        <v>12</v>
      </c>
      <c r="H1040" t="s">
        <v>16</v>
      </c>
      <c r="I1040" t="s">
        <v>42</v>
      </c>
      <c r="J1040" s="11">
        <f>DATE(Hospitalisation_Details[[#This Row],[year]],MONTH("1-"&amp;Hospitalisation_Details[[#This Row],[month]]&amp;"-2000"),Hospitalisation_Details[[#This Row],[date]])</f>
        <v>26546</v>
      </c>
      <c r="K1040" s="10">
        <f t="shared" si="16"/>
        <v>51</v>
      </c>
    </row>
    <row r="1041" spans="1:11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 s="12">
        <v>8448.66</v>
      </c>
      <c r="G1041" t="s">
        <v>12</v>
      </c>
      <c r="H1041" t="s">
        <v>16</v>
      </c>
      <c r="I1041" t="s">
        <v>13</v>
      </c>
      <c r="J1041" s="11">
        <f>DATE(Hospitalisation_Details[[#This Row],[year]],MONTH("1-"&amp;Hospitalisation_Details[[#This Row],[month]]&amp;"-2000"),Hospitalisation_Details[[#This Row],[date]])</f>
        <v>24270</v>
      </c>
      <c r="K1041" s="10">
        <f t="shared" si="16"/>
        <v>57</v>
      </c>
    </row>
    <row r="1042" spans="1:11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 s="12">
        <v>8450.82</v>
      </c>
      <c r="G1042" t="s">
        <v>11</v>
      </c>
      <c r="H1042" t="s">
        <v>11</v>
      </c>
      <c r="I1042" t="s">
        <v>200</v>
      </c>
      <c r="J1042" s="11">
        <f>DATE(Hospitalisation_Details[[#This Row],[year]],MONTH("1-"&amp;Hospitalisation_Details[[#This Row],[month]]&amp;"-2000"),Hospitalisation_Details[[#This Row],[date]])</f>
        <v>30852</v>
      </c>
      <c r="K1042" s="10">
        <f t="shared" si="16"/>
        <v>39</v>
      </c>
    </row>
    <row r="1043" spans="1:11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 s="12">
        <v>8457.82</v>
      </c>
      <c r="G1043" t="s">
        <v>11</v>
      </c>
      <c r="H1043" t="s">
        <v>12</v>
      </c>
      <c r="I1043" t="s">
        <v>42</v>
      </c>
      <c r="J1043" s="11">
        <f>DATE(Hospitalisation_Details[[#This Row],[year]],MONTH("1-"&amp;Hospitalisation_Details[[#This Row],[month]]&amp;"-2000"),Hospitalisation_Details[[#This Row],[date]])</f>
        <v>26659</v>
      </c>
      <c r="K1043" s="10">
        <f t="shared" si="16"/>
        <v>51</v>
      </c>
    </row>
    <row r="1044" spans="1:11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 s="12">
        <v>8466.35</v>
      </c>
      <c r="G1044" t="s">
        <v>11</v>
      </c>
      <c r="H1044" t="s">
        <v>11</v>
      </c>
      <c r="I1044" t="s">
        <v>23</v>
      </c>
      <c r="J1044" s="11">
        <f>DATE(Hospitalisation_Details[[#This Row],[year]],MONTH("1-"&amp;Hospitalisation_Details[[#This Row],[month]]&amp;"-2000"),Hospitalisation_Details[[#This Row],[date]])</f>
        <v>33856</v>
      </c>
      <c r="K1044" s="10">
        <f t="shared" si="16"/>
        <v>31</v>
      </c>
    </row>
    <row r="1045" spans="1:11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 s="12">
        <v>8471.65</v>
      </c>
      <c r="G1045" t="s">
        <v>11</v>
      </c>
      <c r="H1045" t="s">
        <v>16</v>
      </c>
      <c r="I1045" t="s">
        <v>23</v>
      </c>
      <c r="J1045" s="11">
        <f>DATE(Hospitalisation_Details[[#This Row],[year]],MONTH("1-"&amp;Hospitalisation_Details[[#This Row],[month]]&amp;"-2000"),Hospitalisation_Details[[#This Row],[date]])</f>
        <v>34283</v>
      </c>
      <c r="K1045" s="10">
        <f t="shared" si="16"/>
        <v>30</v>
      </c>
    </row>
    <row r="1046" spans="1:11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 s="12">
        <v>8515.76</v>
      </c>
      <c r="G1046" t="s">
        <v>11</v>
      </c>
      <c r="H1046" t="s">
        <v>11</v>
      </c>
      <c r="I1046" t="s">
        <v>13</v>
      </c>
      <c r="J1046" s="11">
        <f>DATE(Hospitalisation_Details[[#This Row],[year]],MONTH("1-"&amp;Hospitalisation_Details[[#This Row],[month]]&amp;"-2000"),Hospitalisation_Details[[#This Row],[date]])</f>
        <v>28485</v>
      </c>
      <c r="K1046" s="10">
        <f t="shared" si="16"/>
        <v>46</v>
      </c>
    </row>
    <row r="1047" spans="1:11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 s="12">
        <v>8516.83</v>
      </c>
      <c r="G1047" t="s">
        <v>11</v>
      </c>
      <c r="H1047" t="s">
        <v>16</v>
      </c>
      <c r="I1047" t="s">
        <v>13</v>
      </c>
      <c r="J1047" s="11">
        <f>DATE(Hospitalisation_Details[[#This Row],[year]],MONTH("1-"&amp;Hospitalisation_Details[[#This Row],[month]]&amp;"-2000"),Hospitalisation_Details[[#This Row],[date]])</f>
        <v>28297</v>
      </c>
      <c r="K1047" s="10">
        <f t="shared" si="16"/>
        <v>46</v>
      </c>
    </row>
    <row r="1048" spans="1:11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 s="12">
        <v>8520.0300000000007</v>
      </c>
      <c r="G1048" t="s">
        <v>11</v>
      </c>
      <c r="H1048" t="s">
        <v>12</v>
      </c>
      <c r="I1048" t="s">
        <v>42</v>
      </c>
      <c r="J1048" s="11">
        <f>DATE(Hospitalisation_Details[[#This Row],[year]],MONTH("1-"&amp;Hospitalisation_Details[[#This Row],[month]]&amp;"-2000"),Hospitalisation_Details[[#This Row],[date]])</f>
        <v>28488</v>
      </c>
      <c r="K1048" s="10">
        <f t="shared" si="16"/>
        <v>46</v>
      </c>
    </row>
    <row r="1049" spans="1:11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 s="12">
        <v>8522</v>
      </c>
      <c r="G1049" t="s">
        <v>11</v>
      </c>
      <c r="H1049" t="s">
        <v>11</v>
      </c>
      <c r="I1049" t="s">
        <v>42</v>
      </c>
      <c r="J1049" s="11">
        <f>DATE(Hospitalisation_Details[[#This Row],[year]],MONTH("1-"&amp;Hospitalisation_Details[[#This Row],[month]]&amp;"-2000"),Hospitalisation_Details[[#This Row],[date]])</f>
        <v>29080</v>
      </c>
      <c r="K1049" s="10">
        <f t="shared" si="16"/>
        <v>44</v>
      </c>
    </row>
    <row r="1050" spans="1:11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 s="12">
        <v>8527.5300000000007</v>
      </c>
      <c r="G1050" t="s">
        <v>11</v>
      </c>
      <c r="H1050" t="s">
        <v>11</v>
      </c>
      <c r="I1050" t="s">
        <v>13</v>
      </c>
      <c r="J1050" s="11">
        <f>DATE(Hospitalisation_Details[[#This Row],[year]],MONTH("1-"&amp;Hospitalisation_Details[[#This Row],[month]]&amp;"-2000"),Hospitalisation_Details[[#This Row],[date]])</f>
        <v>28332</v>
      </c>
      <c r="K1050" s="10">
        <f t="shared" si="16"/>
        <v>46</v>
      </c>
    </row>
    <row r="1051" spans="1:11" x14ac:dyDescent="0.3">
      <c r="A1051" t="s">
        <v>1082</v>
      </c>
      <c r="B1051">
        <v>1991</v>
      </c>
      <c r="C1051" t="s">
        <v>10</v>
      </c>
      <c r="D1051">
        <v>24</v>
      </c>
      <c r="E1051">
        <v>0</v>
      </c>
      <c r="F1051" s="12">
        <v>8534.67</v>
      </c>
      <c r="G1051" t="s">
        <v>11</v>
      </c>
      <c r="H1051" t="s">
        <v>12</v>
      </c>
      <c r="I1051" t="s">
        <v>247</v>
      </c>
      <c r="J1051" s="11">
        <f>DATE(Hospitalisation_Details[[#This Row],[year]],MONTH("1-"&amp;Hospitalisation_Details[[#This Row],[month]]&amp;"-2000"),Hospitalisation_Details[[#This Row],[date]])</f>
        <v>33443</v>
      </c>
      <c r="K1051" s="10">
        <f t="shared" si="16"/>
        <v>32</v>
      </c>
    </row>
    <row r="1052" spans="1:11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 s="12">
        <v>8538.2900000000009</v>
      </c>
      <c r="G1052" t="s">
        <v>11</v>
      </c>
      <c r="H1052" t="s">
        <v>12</v>
      </c>
      <c r="I1052" t="s">
        <v>247</v>
      </c>
      <c r="J1052" s="11">
        <f>DATE(Hospitalisation_Details[[#This Row],[year]],MONTH("1-"&amp;Hospitalisation_Details[[#This Row],[month]]&amp;"-2000"),Hospitalisation_Details[[#This Row],[date]])</f>
        <v>29947</v>
      </c>
      <c r="K1052" s="10">
        <f t="shared" si="16"/>
        <v>42</v>
      </c>
    </row>
    <row r="1053" spans="1:11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 s="12">
        <v>8539.67</v>
      </c>
      <c r="G1053" t="s">
        <v>11</v>
      </c>
      <c r="H1053" t="s">
        <v>12</v>
      </c>
      <c r="I1053" t="s">
        <v>42</v>
      </c>
      <c r="J1053" s="11">
        <f>DATE(Hospitalisation_Details[[#This Row],[year]],MONTH("1-"&amp;Hospitalisation_Details[[#This Row],[month]]&amp;"-2000"),Hospitalisation_Details[[#This Row],[date]])</f>
        <v>27704</v>
      </c>
      <c r="K1053" s="10">
        <f t="shared" si="16"/>
        <v>48</v>
      </c>
    </row>
    <row r="1054" spans="1:11" x14ac:dyDescent="0.3">
      <c r="A1054" t="s">
        <v>1085</v>
      </c>
      <c r="B1054">
        <v>1991</v>
      </c>
      <c r="C1054" t="s">
        <v>30</v>
      </c>
      <c r="D1054">
        <v>12</v>
      </c>
      <c r="E1054">
        <v>1</v>
      </c>
      <c r="F1054" s="12">
        <v>8547.69</v>
      </c>
      <c r="G1054" t="s">
        <v>11</v>
      </c>
      <c r="H1054" t="s">
        <v>16</v>
      </c>
      <c r="I1054" t="s">
        <v>13</v>
      </c>
      <c r="J1054" s="11">
        <f>DATE(Hospitalisation_Details[[#This Row],[year]],MONTH("1-"&amp;Hospitalisation_Details[[#This Row],[month]]&amp;"-2000"),Hospitalisation_Details[[#This Row],[date]])</f>
        <v>33584</v>
      </c>
      <c r="K1054" s="10">
        <f t="shared" si="16"/>
        <v>32</v>
      </c>
    </row>
    <row r="1055" spans="1:11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 s="12">
        <v>8551.35</v>
      </c>
      <c r="G1055" t="s">
        <v>11</v>
      </c>
      <c r="H1055" t="s">
        <v>11</v>
      </c>
      <c r="I1055" t="s">
        <v>42</v>
      </c>
      <c r="J1055" s="11">
        <f>DATE(Hospitalisation_Details[[#This Row],[year]],MONTH("1-"&amp;Hospitalisation_Details[[#This Row],[month]]&amp;"-2000"),Hospitalisation_Details[[#This Row],[date]])</f>
        <v>27612</v>
      </c>
      <c r="K1055" s="10">
        <f t="shared" si="16"/>
        <v>48</v>
      </c>
    </row>
    <row r="1056" spans="1:11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 s="12">
        <v>8556.91</v>
      </c>
      <c r="G1056" t="s">
        <v>11</v>
      </c>
      <c r="H1056" t="s">
        <v>16</v>
      </c>
      <c r="I1056" t="s">
        <v>42</v>
      </c>
      <c r="J1056" s="11">
        <f>DATE(Hospitalisation_Details[[#This Row],[year]],MONTH("1-"&amp;Hospitalisation_Details[[#This Row],[month]]&amp;"-2000"),Hospitalisation_Details[[#This Row],[date]])</f>
        <v>27627</v>
      </c>
      <c r="K1056" s="10">
        <f t="shared" si="16"/>
        <v>48</v>
      </c>
    </row>
    <row r="1057" spans="1:11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 s="12">
        <v>8567.25</v>
      </c>
      <c r="G1057" t="s">
        <v>11</v>
      </c>
      <c r="H1057" t="s">
        <v>16</v>
      </c>
      <c r="I1057" t="s">
        <v>23</v>
      </c>
      <c r="J1057" s="11">
        <f>DATE(Hospitalisation_Details[[#This Row],[year]],MONTH("1-"&amp;Hospitalisation_Details[[#This Row],[month]]&amp;"-2000"),Hospitalisation_Details[[#This Row],[date]])</f>
        <v>32407</v>
      </c>
      <c r="K1057" s="10">
        <f t="shared" si="16"/>
        <v>35</v>
      </c>
    </row>
    <row r="1058" spans="1:11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 s="12">
        <v>8569.86</v>
      </c>
      <c r="G1058" t="s">
        <v>11</v>
      </c>
      <c r="H1058" t="s">
        <v>12</v>
      </c>
      <c r="I1058" t="s">
        <v>13</v>
      </c>
      <c r="J1058" s="11">
        <f>DATE(Hospitalisation_Details[[#This Row],[year]],MONTH("1-"&amp;Hospitalisation_Details[[#This Row],[month]]&amp;"-2000"),Hospitalisation_Details[[#This Row],[date]])</f>
        <v>27663</v>
      </c>
      <c r="K1058" s="10">
        <f t="shared" si="16"/>
        <v>48</v>
      </c>
    </row>
    <row r="1059" spans="1:11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 s="12">
        <v>8572.0400000000009</v>
      </c>
      <c r="G1059" t="s">
        <v>11</v>
      </c>
      <c r="H1059" t="s">
        <v>11</v>
      </c>
      <c r="I1059" t="s">
        <v>300</v>
      </c>
      <c r="J1059" s="11">
        <f>DATE(Hospitalisation_Details[[#This Row],[year]],MONTH("1-"&amp;Hospitalisation_Details[[#This Row],[month]]&amp;"-2000"),Hospitalisation_Details[[#This Row],[date]])</f>
        <v>30291</v>
      </c>
      <c r="K1059" s="10">
        <f t="shared" si="16"/>
        <v>41</v>
      </c>
    </row>
    <row r="1060" spans="1:11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 s="12">
        <v>8573.2999999999993</v>
      </c>
      <c r="G1060" t="s">
        <v>11</v>
      </c>
      <c r="H1060" t="s">
        <v>11</v>
      </c>
      <c r="I1060" t="s">
        <v>300</v>
      </c>
      <c r="J1060" s="11">
        <f>DATE(Hospitalisation_Details[[#This Row],[year]],MONTH("1-"&amp;Hospitalisation_Details[[#This Row],[month]]&amp;"-2000"),Hospitalisation_Details[[#This Row],[date]])</f>
        <v>32092</v>
      </c>
      <c r="K1060" s="10">
        <f t="shared" si="16"/>
        <v>36</v>
      </c>
    </row>
    <row r="1061" spans="1:11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 s="12">
        <v>8582.2999999999993</v>
      </c>
      <c r="G1061" t="s">
        <v>11</v>
      </c>
      <c r="H1061" t="s">
        <v>16</v>
      </c>
      <c r="I1061" t="s">
        <v>13</v>
      </c>
      <c r="J1061" s="11">
        <f>DATE(Hospitalisation_Details[[#This Row],[year]],MONTH("1-"&amp;Hospitalisation_Details[[#This Row],[month]]&amp;"-2000"),Hospitalisation_Details[[#This Row],[date]])</f>
        <v>30680</v>
      </c>
      <c r="K1061" s="10">
        <f t="shared" si="16"/>
        <v>40</v>
      </c>
    </row>
    <row r="1062" spans="1:11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 s="12">
        <v>8596.83</v>
      </c>
      <c r="G1062" t="s">
        <v>11</v>
      </c>
      <c r="H1062" t="s">
        <v>12</v>
      </c>
      <c r="I1062" t="s">
        <v>13</v>
      </c>
      <c r="J1062" s="11">
        <f>DATE(Hospitalisation_Details[[#This Row],[year]],MONTH("1-"&amp;Hospitalisation_Details[[#This Row],[month]]&amp;"-2000"),Hospitalisation_Details[[#This Row],[date]])</f>
        <v>30522</v>
      </c>
      <c r="K1062" s="10">
        <f t="shared" si="16"/>
        <v>40</v>
      </c>
    </row>
    <row r="1063" spans="1:11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 s="12">
        <v>8601.33</v>
      </c>
      <c r="G1063" t="s">
        <v>11</v>
      </c>
      <c r="H1063" t="s">
        <v>16</v>
      </c>
      <c r="I1063" t="s">
        <v>13</v>
      </c>
      <c r="J1063" s="11">
        <f>DATE(Hospitalisation_Details[[#This Row],[year]],MONTH("1-"&amp;Hospitalisation_Details[[#This Row],[month]]&amp;"-2000"),Hospitalisation_Details[[#This Row],[date]])</f>
        <v>26856</v>
      </c>
      <c r="K1063" s="10">
        <f t="shared" si="16"/>
        <v>50</v>
      </c>
    </row>
    <row r="1064" spans="1:11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 s="12">
        <v>8603.82</v>
      </c>
      <c r="G1064" t="s">
        <v>11</v>
      </c>
      <c r="H1064" t="s">
        <v>16</v>
      </c>
      <c r="I1064" t="s">
        <v>166</v>
      </c>
      <c r="J1064" s="11">
        <f>DATE(Hospitalisation_Details[[#This Row],[year]],MONTH("1-"&amp;Hospitalisation_Details[[#This Row],[month]]&amp;"-2000"),Hospitalisation_Details[[#This Row],[date]])</f>
        <v>28392</v>
      </c>
      <c r="K1064" s="10">
        <f t="shared" si="16"/>
        <v>46</v>
      </c>
    </row>
    <row r="1065" spans="1:11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 s="12">
        <v>8604.48</v>
      </c>
      <c r="G1065" t="s">
        <v>12</v>
      </c>
      <c r="H1065" t="s">
        <v>11</v>
      </c>
      <c r="I1065" t="s">
        <v>168</v>
      </c>
      <c r="J1065" s="11">
        <f>DATE(Hospitalisation_Details[[#This Row],[year]],MONTH("1-"&amp;Hospitalisation_Details[[#This Row],[month]]&amp;"-2000"),Hospitalisation_Details[[#This Row],[date]])</f>
        <v>28441</v>
      </c>
      <c r="K1065" s="10">
        <f t="shared" si="16"/>
        <v>46</v>
      </c>
    </row>
    <row r="1066" spans="1:11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 s="12">
        <v>8605.36</v>
      </c>
      <c r="G1066" t="s">
        <v>11</v>
      </c>
      <c r="H1066" t="s">
        <v>11</v>
      </c>
      <c r="I1066" t="s">
        <v>13</v>
      </c>
      <c r="J1066" s="11">
        <f>DATE(Hospitalisation_Details[[#This Row],[year]],MONTH("1-"&amp;Hospitalisation_Details[[#This Row],[month]]&amp;"-2000"),Hospitalisation_Details[[#This Row],[date]])</f>
        <v>28413</v>
      </c>
      <c r="K1066" s="10">
        <f t="shared" si="16"/>
        <v>46</v>
      </c>
    </row>
    <row r="1067" spans="1:11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 s="12">
        <v>8606.2199999999993</v>
      </c>
      <c r="G1067" t="s">
        <v>16</v>
      </c>
      <c r="H1067" t="s">
        <v>11</v>
      </c>
      <c r="I1067" t="s">
        <v>276</v>
      </c>
      <c r="J1067" s="11">
        <f>DATE(Hospitalisation_Details[[#This Row],[year]],MONTH("1-"&amp;Hospitalisation_Details[[#This Row],[month]]&amp;"-2000"),Hospitalisation_Details[[#This Row],[date]])</f>
        <v>29053</v>
      </c>
      <c r="K1067" s="10">
        <f t="shared" si="16"/>
        <v>44</v>
      </c>
    </row>
    <row r="1068" spans="1:11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 s="12">
        <v>8615.2999999999993</v>
      </c>
      <c r="G1068" t="s">
        <v>11</v>
      </c>
      <c r="H1068" t="s">
        <v>12</v>
      </c>
      <c r="I1068" t="s">
        <v>42</v>
      </c>
      <c r="J1068" s="11">
        <f>DATE(Hospitalisation_Details[[#This Row],[year]],MONTH("1-"&amp;Hospitalisation_Details[[#This Row],[month]]&amp;"-2000"),Hospitalisation_Details[[#This Row],[date]])</f>
        <v>28370</v>
      </c>
      <c r="K1068" s="10">
        <f t="shared" si="16"/>
        <v>46</v>
      </c>
    </row>
    <row r="1069" spans="1:11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 s="12">
        <v>8627.5400000000009</v>
      </c>
      <c r="G1069" t="s">
        <v>11</v>
      </c>
      <c r="H1069" t="s">
        <v>11</v>
      </c>
      <c r="I1069" t="s">
        <v>356</v>
      </c>
      <c r="J1069" s="11">
        <f>DATE(Hospitalisation_Details[[#This Row],[year]],MONTH("1-"&amp;Hospitalisation_Details[[#This Row],[month]]&amp;"-2000"),Hospitalisation_Details[[#This Row],[date]])</f>
        <v>27609</v>
      </c>
      <c r="K1069" s="10">
        <f t="shared" si="16"/>
        <v>48</v>
      </c>
    </row>
    <row r="1070" spans="1:11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 s="12">
        <v>8665.09</v>
      </c>
      <c r="G1070" t="s">
        <v>12</v>
      </c>
      <c r="H1070" t="s">
        <v>11</v>
      </c>
      <c r="I1070" t="s">
        <v>23</v>
      </c>
      <c r="J1070" s="11">
        <f>DATE(Hospitalisation_Details[[#This Row],[year]],MONTH("1-"&amp;Hospitalisation_Details[[#This Row],[month]]&amp;"-2000"),Hospitalisation_Details[[#This Row],[date]])</f>
        <v>24036</v>
      </c>
      <c r="K1070" s="10">
        <f t="shared" si="16"/>
        <v>58</v>
      </c>
    </row>
    <row r="1071" spans="1:11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 s="12">
        <v>8665.14</v>
      </c>
      <c r="G1071" t="s">
        <v>11</v>
      </c>
      <c r="H1071" t="s">
        <v>12</v>
      </c>
      <c r="I1071" t="s">
        <v>13</v>
      </c>
      <c r="J1071" s="11">
        <f>DATE(Hospitalisation_Details[[#This Row],[year]],MONTH("1-"&amp;Hospitalisation_Details[[#This Row],[month]]&amp;"-2000"),Hospitalisation_Details[[#This Row],[date]])</f>
        <v>25425</v>
      </c>
      <c r="K1071" s="10">
        <f t="shared" si="16"/>
        <v>54</v>
      </c>
    </row>
    <row r="1072" spans="1:11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 s="12">
        <v>8671.19</v>
      </c>
      <c r="G1072" t="s">
        <v>11</v>
      </c>
      <c r="H1072" t="s">
        <v>16</v>
      </c>
      <c r="I1072" t="s">
        <v>23</v>
      </c>
      <c r="J1072" s="11">
        <f>DATE(Hospitalisation_Details[[#This Row],[year]],MONTH("1-"&amp;Hospitalisation_Details[[#This Row],[month]]&amp;"-2000"),Hospitalisation_Details[[#This Row],[date]])</f>
        <v>27257</v>
      </c>
      <c r="K1072" s="10">
        <f t="shared" si="16"/>
        <v>49</v>
      </c>
    </row>
    <row r="1073" spans="1:11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 s="12">
        <v>8688.86</v>
      </c>
      <c r="G1073" t="s">
        <v>11</v>
      </c>
      <c r="H1073" t="s">
        <v>16</v>
      </c>
      <c r="I1073" t="s">
        <v>356</v>
      </c>
      <c r="J1073" s="11">
        <f>DATE(Hospitalisation_Details[[#This Row],[year]],MONTH("1-"&amp;Hospitalisation_Details[[#This Row],[month]]&amp;"-2000"),Hospitalisation_Details[[#This Row],[date]])</f>
        <v>26948</v>
      </c>
      <c r="K1073" s="10">
        <f t="shared" si="16"/>
        <v>50</v>
      </c>
    </row>
    <row r="1074" spans="1:11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 s="12">
        <v>8701.84</v>
      </c>
      <c r="G1074" t="s">
        <v>11</v>
      </c>
      <c r="H1074" t="s">
        <v>12</v>
      </c>
      <c r="I1074" t="s">
        <v>300</v>
      </c>
      <c r="J1074" s="11">
        <f>DATE(Hospitalisation_Details[[#This Row],[year]],MONTH("1-"&amp;Hospitalisation_Details[[#This Row],[month]]&amp;"-2000"),Hospitalisation_Details[[#This Row],[date]])</f>
        <v>29522</v>
      </c>
      <c r="K1074" s="10">
        <f t="shared" si="16"/>
        <v>43</v>
      </c>
    </row>
    <row r="1075" spans="1:11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 s="12">
        <v>8703.4599999999991</v>
      </c>
      <c r="G1075" t="s">
        <v>12</v>
      </c>
      <c r="H1075" t="s">
        <v>12</v>
      </c>
      <c r="I1075" t="s">
        <v>42</v>
      </c>
      <c r="J1075" s="11">
        <f>DATE(Hospitalisation_Details[[#This Row],[year]],MONTH("1-"&amp;Hospitalisation_Details[[#This Row],[month]]&amp;"-2000"),Hospitalisation_Details[[#This Row],[date]])</f>
        <v>26840</v>
      </c>
      <c r="K1075" s="10">
        <f t="shared" si="16"/>
        <v>50</v>
      </c>
    </row>
    <row r="1076" spans="1:11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 s="12">
        <v>8733.23</v>
      </c>
      <c r="G1076" t="s">
        <v>11</v>
      </c>
      <c r="H1076" t="s">
        <v>12</v>
      </c>
      <c r="I1076" t="s">
        <v>23</v>
      </c>
      <c r="J1076" s="11">
        <f>DATE(Hospitalisation_Details[[#This Row],[year]],MONTH("1-"&amp;Hospitalisation_Details[[#This Row],[month]]&amp;"-2000"),Hospitalisation_Details[[#This Row],[date]])</f>
        <v>27928</v>
      </c>
      <c r="K1076" s="10">
        <f t="shared" si="16"/>
        <v>47</v>
      </c>
    </row>
    <row r="1077" spans="1:11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 s="12">
        <v>8747.68</v>
      </c>
      <c r="G1077" t="s">
        <v>11</v>
      </c>
      <c r="H1077" t="s">
        <v>12</v>
      </c>
      <c r="I1077" t="s">
        <v>42</v>
      </c>
      <c r="J1077" s="11">
        <f>DATE(Hospitalisation_Details[[#This Row],[year]],MONTH("1-"&amp;Hospitalisation_Details[[#This Row],[month]]&amp;"-2000"),Hospitalisation_Details[[#This Row],[date]])</f>
        <v>36395</v>
      </c>
      <c r="K1077" s="10">
        <f t="shared" si="16"/>
        <v>24</v>
      </c>
    </row>
    <row r="1078" spans="1:11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 s="12">
        <v>8760.1200000000008</v>
      </c>
      <c r="G1078" t="s">
        <v>11</v>
      </c>
      <c r="H1078" t="s">
        <v>16</v>
      </c>
      <c r="I1078" t="s">
        <v>13</v>
      </c>
      <c r="J1078" s="11">
        <f>DATE(Hospitalisation_Details[[#This Row],[year]],MONTH("1-"&amp;Hospitalisation_Details[[#This Row],[month]]&amp;"-2000"),Hospitalisation_Details[[#This Row],[date]])</f>
        <v>25455</v>
      </c>
      <c r="K1078" s="10">
        <f t="shared" si="16"/>
        <v>54</v>
      </c>
    </row>
    <row r="1079" spans="1:11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 s="12">
        <v>8765.25</v>
      </c>
      <c r="G1079" t="s">
        <v>11</v>
      </c>
      <c r="H1079" t="s">
        <v>12</v>
      </c>
      <c r="I1079" t="s">
        <v>23</v>
      </c>
      <c r="J1079" s="11">
        <f>DATE(Hospitalisation_Details[[#This Row],[year]],MONTH("1-"&amp;Hospitalisation_Details[[#This Row],[month]]&amp;"-2000"),Hospitalisation_Details[[#This Row],[date]])</f>
        <v>27278</v>
      </c>
      <c r="K1079" s="10">
        <f t="shared" si="16"/>
        <v>49</v>
      </c>
    </row>
    <row r="1080" spans="1:11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 s="12">
        <v>8782.4699999999993</v>
      </c>
      <c r="G1080" t="s">
        <v>11</v>
      </c>
      <c r="H1080" t="s">
        <v>12</v>
      </c>
      <c r="I1080" t="s">
        <v>42</v>
      </c>
      <c r="J1080" s="11">
        <f>DATE(Hospitalisation_Details[[#This Row],[year]],MONTH("1-"&amp;Hospitalisation_Details[[#This Row],[month]]&amp;"-2000"),Hospitalisation_Details[[#This Row],[date]])</f>
        <v>26168</v>
      </c>
      <c r="K1080" s="10">
        <f t="shared" si="16"/>
        <v>52</v>
      </c>
    </row>
    <row r="1081" spans="1:11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 s="12">
        <v>8798.59</v>
      </c>
      <c r="G1081" t="s">
        <v>11</v>
      </c>
      <c r="H1081" t="s">
        <v>16</v>
      </c>
      <c r="I1081" t="s">
        <v>42</v>
      </c>
      <c r="J1081" s="11">
        <f>DATE(Hospitalisation_Details[[#This Row],[year]],MONTH("1-"&amp;Hospitalisation_Details[[#This Row],[month]]&amp;"-2000"),Hospitalisation_Details[[#This Row],[date]])</f>
        <v>26102</v>
      </c>
      <c r="K1081" s="10">
        <f t="shared" si="16"/>
        <v>52</v>
      </c>
    </row>
    <row r="1082" spans="1:11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 s="12">
        <v>8800.49</v>
      </c>
      <c r="G1082" t="s">
        <v>12</v>
      </c>
      <c r="H1082" t="s">
        <v>11</v>
      </c>
      <c r="I1082" t="s">
        <v>13</v>
      </c>
      <c r="J1082" s="11">
        <f>DATE(Hospitalisation_Details[[#This Row],[year]],MONTH("1-"&amp;Hospitalisation_Details[[#This Row],[month]]&amp;"-2000"),Hospitalisation_Details[[#This Row],[date]])</f>
        <v>23983</v>
      </c>
      <c r="K1082" s="10">
        <f t="shared" si="16"/>
        <v>58</v>
      </c>
    </row>
    <row r="1083" spans="1:11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 s="12">
        <v>8821.8799999999992</v>
      </c>
      <c r="G1083" t="s">
        <v>11</v>
      </c>
      <c r="H1083" t="s">
        <v>12</v>
      </c>
      <c r="I1083" t="s">
        <v>249</v>
      </c>
      <c r="J1083" s="11">
        <f>DATE(Hospitalisation_Details[[#This Row],[year]],MONTH("1-"&amp;Hospitalisation_Details[[#This Row],[month]]&amp;"-2000"),Hospitalisation_Details[[#This Row],[date]])</f>
        <v>37202</v>
      </c>
      <c r="K1083" s="10">
        <f t="shared" si="16"/>
        <v>22</v>
      </c>
    </row>
    <row r="1084" spans="1:11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 s="12">
        <v>8823.2800000000007</v>
      </c>
      <c r="G1084" t="s">
        <v>11</v>
      </c>
      <c r="H1084" t="s">
        <v>16</v>
      </c>
      <c r="I1084" t="s">
        <v>42</v>
      </c>
      <c r="J1084" s="11">
        <f>DATE(Hospitalisation_Details[[#This Row],[year]],MONTH("1-"&amp;Hospitalisation_Details[[#This Row],[month]]&amp;"-2000"),Hospitalisation_Details[[#This Row],[date]])</f>
        <v>27925</v>
      </c>
      <c r="K1084" s="10">
        <f t="shared" si="16"/>
        <v>47</v>
      </c>
    </row>
    <row r="1085" spans="1:11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 s="12">
        <v>8823.99</v>
      </c>
      <c r="G1085" t="s">
        <v>11</v>
      </c>
      <c r="H1085" t="s">
        <v>12</v>
      </c>
      <c r="I1085" t="s">
        <v>247</v>
      </c>
      <c r="J1085" s="11">
        <f>DATE(Hospitalisation_Details[[#This Row],[year]],MONTH("1-"&amp;Hospitalisation_Details[[#This Row],[month]]&amp;"-2000"),Hospitalisation_Details[[#This Row],[date]])</f>
        <v>28052</v>
      </c>
      <c r="K1085" s="10">
        <f t="shared" si="16"/>
        <v>47</v>
      </c>
    </row>
    <row r="1086" spans="1:11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 s="12">
        <v>8824.27</v>
      </c>
      <c r="G1086" t="s">
        <v>11</v>
      </c>
      <c r="H1086" t="s">
        <v>16</v>
      </c>
      <c r="I1086" t="s">
        <v>200</v>
      </c>
      <c r="J1086" s="11">
        <f>DATE(Hospitalisation_Details[[#This Row],[year]],MONTH("1-"&amp;Hospitalisation_Details[[#This Row],[month]]&amp;"-2000"),Hospitalisation_Details[[#This Row],[date]])</f>
        <v>32377</v>
      </c>
      <c r="K1086" s="10">
        <f t="shared" si="16"/>
        <v>35</v>
      </c>
    </row>
    <row r="1087" spans="1:11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 s="12">
        <v>8825.09</v>
      </c>
      <c r="G1087" t="s">
        <v>11</v>
      </c>
      <c r="H1087" t="s">
        <v>12</v>
      </c>
      <c r="I1087" t="s">
        <v>42</v>
      </c>
      <c r="J1087" s="11">
        <f>DATE(Hospitalisation_Details[[#This Row],[year]],MONTH("1-"&amp;Hospitalisation_Details[[#This Row],[month]]&amp;"-2000"),Hospitalisation_Details[[#This Row],[date]])</f>
        <v>27955</v>
      </c>
      <c r="K1087" s="10">
        <f t="shared" si="16"/>
        <v>47</v>
      </c>
    </row>
    <row r="1088" spans="1:11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 s="12">
        <v>8827.2099999999991</v>
      </c>
      <c r="G1088" t="s">
        <v>12</v>
      </c>
      <c r="H1088" t="s">
        <v>16</v>
      </c>
      <c r="I1088" t="s">
        <v>23</v>
      </c>
      <c r="J1088" s="11">
        <f>DATE(Hospitalisation_Details[[#This Row],[year]],MONTH("1-"&amp;Hospitalisation_Details[[#This Row],[month]]&amp;"-2000"),Hospitalisation_Details[[#This Row],[date]])</f>
        <v>26617</v>
      </c>
      <c r="K1088" s="10">
        <f t="shared" si="16"/>
        <v>51</v>
      </c>
    </row>
    <row r="1089" spans="1:11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 s="12">
        <v>8835.26</v>
      </c>
      <c r="G1089" t="s">
        <v>12</v>
      </c>
      <c r="H1089" t="s">
        <v>11</v>
      </c>
      <c r="I1089" t="s">
        <v>23</v>
      </c>
      <c r="J1089" s="11">
        <f>DATE(Hospitalisation_Details[[#This Row],[year]],MONTH("1-"&amp;Hospitalisation_Details[[#This Row],[month]]&amp;"-2000"),Hospitalisation_Details[[#This Row],[date]])</f>
        <v>26625</v>
      </c>
      <c r="K1089" s="10">
        <f t="shared" si="16"/>
        <v>51</v>
      </c>
    </row>
    <row r="1090" spans="1:11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 s="12">
        <v>8871.15</v>
      </c>
      <c r="G1090" t="s">
        <v>11</v>
      </c>
      <c r="H1090" t="s">
        <v>12</v>
      </c>
      <c r="I1090" t="s">
        <v>13</v>
      </c>
      <c r="J1090" s="11">
        <f>DATE(Hospitalisation_Details[[#This Row],[year]],MONTH("1-"&amp;Hospitalisation_Details[[#This Row],[month]]&amp;"-2000"),Hospitalisation_Details[[#This Row],[date]])</f>
        <v>27198</v>
      </c>
      <c r="K1090" s="10">
        <f t="shared" si="16"/>
        <v>49</v>
      </c>
    </row>
    <row r="1091" spans="1:11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 s="12">
        <v>8890.59</v>
      </c>
      <c r="G1091" t="s">
        <v>11</v>
      </c>
      <c r="H1091" t="s">
        <v>12</v>
      </c>
      <c r="I1091" t="s">
        <v>23</v>
      </c>
      <c r="J1091" s="11">
        <f>DATE(Hospitalisation_Details[[#This Row],[year]],MONTH("1-"&amp;Hospitalisation_Details[[#This Row],[month]]&amp;"-2000"),Hospitalisation_Details[[#This Row],[date]])</f>
        <v>26916</v>
      </c>
      <c r="K1091" s="10">
        <f t="shared" ref="K1091:K1154" si="17">YEAR(DATE(2023,6,8))-YEAR(J1091)-IF(DATE(2023,6,8)&lt;DATE(2023,6,8)&lt;DATE(2023,MONTH(J1091),DAY(J1091)),1,0)</f>
        <v>50</v>
      </c>
    </row>
    <row r="1092" spans="1:11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 s="12">
        <v>8891.14</v>
      </c>
      <c r="G1092" t="s">
        <v>11</v>
      </c>
      <c r="H1092" t="s">
        <v>12</v>
      </c>
      <c r="I1092" t="s">
        <v>356</v>
      </c>
      <c r="J1092" s="11">
        <f>DATE(Hospitalisation_Details[[#This Row],[year]],MONTH("1-"&amp;Hospitalisation_Details[[#This Row],[month]]&amp;"-2000"),Hospitalisation_Details[[#This Row],[date]])</f>
        <v>28840</v>
      </c>
      <c r="K1092" s="10">
        <f t="shared" si="17"/>
        <v>45</v>
      </c>
    </row>
    <row r="1093" spans="1:11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 s="12">
        <v>8906.14</v>
      </c>
      <c r="G1093" t="s">
        <v>11</v>
      </c>
      <c r="H1093" t="s">
        <v>11</v>
      </c>
      <c r="I1093" t="s">
        <v>23</v>
      </c>
      <c r="J1093" s="11">
        <f>DATE(Hospitalisation_Details[[#This Row],[year]],MONTH("1-"&amp;Hospitalisation_Details[[#This Row],[month]]&amp;"-2000"),Hospitalisation_Details[[#This Row],[date]])</f>
        <v>35762</v>
      </c>
      <c r="K1093" s="10">
        <f t="shared" si="17"/>
        <v>26</v>
      </c>
    </row>
    <row r="1094" spans="1:11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 s="12">
        <v>8908.4699999999993</v>
      </c>
      <c r="G1094" t="s">
        <v>12</v>
      </c>
      <c r="H1094" t="s">
        <v>11</v>
      </c>
      <c r="I1094" t="s">
        <v>13</v>
      </c>
      <c r="J1094" s="11">
        <f>DATE(Hospitalisation_Details[[#This Row],[year]],MONTH("1-"&amp;Hospitalisation_Details[[#This Row],[month]]&amp;"-2000"),Hospitalisation_Details[[#This Row],[date]])</f>
        <v>24721</v>
      </c>
      <c r="K1094" s="10">
        <f t="shared" si="17"/>
        <v>56</v>
      </c>
    </row>
    <row r="1095" spans="1:11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 s="12">
        <v>8930.93</v>
      </c>
      <c r="G1095" t="s">
        <v>11</v>
      </c>
      <c r="H1095" t="s">
        <v>11</v>
      </c>
      <c r="I1095" t="s">
        <v>23</v>
      </c>
      <c r="J1095" s="11">
        <f>DATE(Hospitalisation_Details[[#This Row],[year]],MONTH("1-"&amp;Hospitalisation_Details[[#This Row],[month]]&amp;"-2000"),Hospitalisation_Details[[#This Row],[date]])</f>
        <v>27582</v>
      </c>
      <c r="K1095" s="10">
        <f t="shared" si="17"/>
        <v>48</v>
      </c>
    </row>
    <row r="1096" spans="1:11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 s="12">
        <v>8932.08</v>
      </c>
      <c r="G1096" t="s">
        <v>11</v>
      </c>
      <c r="H1096" t="s">
        <v>16</v>
      </c>
      <c r="I1096" t="s">
        <v>42</v>
      </c>
      <c r="J1096" s="11">
        <f>DATE(Hospitalisation_Details[[#This Row],[year]],MONTH("1-"&amp;Hospitalisation_Details[[#This Row],[month]]&amp;"-2000"),Hospitalisation_Details[[#This Row],[date]])</f>
        <v>26456</v>
      </c>
      <c r="K1096" s="10">
        <f t="shared" si="17"/>
        <v>51</v>
      </c>
    </row>
    <row r="1097" spans="1:11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 s="12">
        <v>8944.1200000000008</v>
      </c>
      <c r="G1097" t="s">
        <v>12</v>
      </c>
      <c r="H1097" t="s">
        <v>11</v>
      </c>
      <c r="I1097" t="s">
        <v>13</v>
      </c>
      <c r="J1097" s="11">
        <f>DATE(Hospitalisation_Details[[#This Row],[year]],MONTH("1-"&amp;Hospitalisation_Details[[#This Row],[month]]&amp;"-2000"),Hospitalisation_Details[[#This Row],[date]])</f>
        <v>28119</v>
      </c>
      <c r="K1097" s="10">
        <f t="shared" si="17"/>
        <v>47</v>
      </c>
    </row>
    <row r="1098" spans="1:11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 s="12">
        <v>8954.99</v>
      </c>
      <c r="G1098" t="s">
        <v>11</v>
      </c>
      <c r="H1098" t="s">
        <v>12</v>
      </c>
      <c r="I1098" t="s">
        <v>535</v>
      </c>
      <c r="J1098" s="11">
        <f>DATE(Hospitalisation_Details[[#This Row],[year]],MONTH("1-"&amp;Hospitalisation_Details[[#This Row],[month]]&amp;"-2000"),Hospitalisation_Details[[#This Row],[date]])</f>
        <v>33874</v>
      </c>
      <c r="K1098" s="10">
        <f t="shared" si="17"/>
        <v>31</v>
      </c>
    </row>
    <row r="1099" spans="1:11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 s="12">
        <v>8964.06</v>
      </c>
      <c r="G1099" t="s">
        <v>12</v>
      </c>
      <c r="H1099" t="s">
        <v>11</v>
      </c>
      <c r="I1099" t="s">
        <v>168</v>
      </c>
      <c r="J1099" s="11">
        <f>DATE(Hospitalisation_Details[[#This Row],[year]],MONTH("1-"&amp;Hospitalisation_Details[[#This Row],[month]]&amp;"-2000"),Hospitalisation_Details[[#This Row],[date]])</f>
        <v>27258</v>
      </c>
      <c r="K1099" s="10">
        <f t="shared" si="17"/>
        <v>49</v>
      </c>
    </row>
    <row r="1100" spans="1:11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 s="12">
        <v>8965.7999999999993</v>
      </c>
      <c r="G1100" t="s">
        <v>11</v>
      </c>
      <c r="H1100" t="s">
        <v>12</v>
      </c>
      <c r="I1100" t="s">
        <v>23</v>
      </c>
      <c r="J1100" s="11">
        <f>DATE(Hospitalisation_Details[[#This Row],[year]],MONTH("1-"&amp;Hospitalisation_Details[[#This Row],[month]]&amp;"-2000"),Hospitalisation_Details[[#This Row],[date]])</f>
        <v>30512</v>
      </c>
      <c r="K1100" s="10">
        <f t="shared" si="17"/>
        <v>40</v>
      </c>
    </row>
    <row r="1101" spans="1:11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 s="12">
        <v>8968.33</v>
      </c>
      <c r="G1101" t="s">
        <v>12</v>
      </c>
      <c r="H1101" t="s">
        <v>11</v>
      </c>
      <c r="I1101" t="s">
        <v>42</v>
      </c>
      <c r="J1101" s="11">
        <f>DATE(Hospitalisation_Details[[#This Row],[year]],MONTH("1-"&amp;Hospitalisation_Details[[#This Row],[month]]&amp;"-2000"),Hospitalisation_Details[[#This Row],[date]])</f>
        <v>27280</v>
      </c>
      <c r="K1101" s="10">
        <f t="shared" si="17"/>
        <v>49</v>
      </c>
    </row>
    <row r="1102" spans="1:11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 s="12">
        <v>8978.19</v>
      </c>
      <c r="G1102" t="s">
        <v>11</v>
      </c>
      <c r="H1102" t="s">
        <v>11</v>
      </c>
      <c r="I1102" t="s">
        <v>13</v>
      </c>
      <c r="J1102" s="11">
        <f>DATE(Hospitalisation_Details[[#This Row],[year]],MONTH("1-"&amp;Hospitalisation_Details[[#This Row],[month]]&amp;"-2000"),Hospitalisation_Details[[#This Row],[date]])</f>
        <v>27231</v>
      </c>
      <c r="K1102" s="10">
        <f t="shared" si="17"/>
        <v>49</v>
      </c>
    </row>
    <row r="1103" spans="1:11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 s="12">
        <v>8988.16</v>
      </c>
      <c r="G1103" t="s">
        <v>11</v>
      </c>
      <c r="H1103" t="s">
        <v>16</v>
      </c>
      <c r="I1103" t="s">
        <v>23</v>
      </c>
      <c r="J1103" s="11">
        <f>DATE(Hospitalisation_Details[[#This Row],[year]],MONTH("1-"&amp;Hospitalisation_Details[[#This Row],[month]]&amp;"-2000"),Hospitalisation_Details[[#This Row],[date]])</f>
        <v>26948</v>
      </c>
      <c r="K1103" s="10">
        <f t="shared" si="17"/>
        <v>50</v>
      </c>
    </row>
    <row r="1104" spans="1:11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 s="12">
        <v>8998.43</v>
      </c>
      <c r="G1104" t="s">
        <v>11</v>
      </c>
      <c r="H1104" t="s">
        <v>16</v>
      </c>
      <c r="I1104" t="s">
        <v>200</v>
      </c>
      <c r="J1104" s="11">
        <f>DATE(Hospitalisation_Details[[#This Row],[year]],MONTH("1-"&amp;Hospitalisation_Details[[#This Row],[month]]&amp;"-2000"),Hospitalisation_Details[[#This Row],[date]])</f>
        <v>29205</v>
      </c>
      <c r="K1104" s="10">
        <f t="shared" si="17"/>
        <v>44</v>
      </c>
    </row>
    <row r="1105" spans="1:11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 s="12">
        <v>9010.2000000000007</v>
      </c>
      <c r="G1105" t="s">
        <v>11</v>
      </c>
      <c r="H1105" t="s">
        <v>12</v>
      </c>
      <c r="I1105" t="s">
        <v>535</v>
      </c>
      <c r="J1105" s="11">
        <f>DATE(Hospitalisation_Details[[#This Row],[year]],MONTH("1-"&amp;Hospitalisation_Details[[#This Row],[month]]&amp;"-2000"),Hospitalisation_Details[[#This Row],[date]])</f>
        <v>34304</v>
      </c>
      <c r="K1105" s="10">
        <f t="shared" si="17"/>
        <v>30</v>
      </c>
    </row>
    <row r="1106" spans="1:11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 s="12">
        <v>9048.0300000000007</v>
      </c>
      <c r="G1106" t="s">
        <v>11</v>
      </c>
      <c r="H1106" t="s">
        <v>11</v>
      </c>
      <c r="I1106" t="s">
        <v>13</v>
      </c>
      <c r="J1106" s="11">
        <f>DATE(Hospitalisation_Details[[#This Row],[year]],MONTH("1-"&amp;Hospitalisation_Details[[#This Row],[month]]&amp;"-2000"),Hospitalisation_Details[[#This Row],[date]])</f>
        <v>26640</v>
      </c>
      <c r="K1106" s="10">
        <f t="shared" si="17"/>
        <v>51</v>
      </c>
    </row>
    <row r="1107" spans="1:11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 s="12">
        <v>9058.73</v>
      </c>
      <c r="G1107" t="s">
        <v>12</v>
      </c>
      <c r="H1107" t="s">
        <v>11</v>
      </c>
      <c r="I1107" t="s">
        <v>13</v>
      </c>
      <c r="J1107" s="11">
        <f>DATE(Hospitalisation_Details[[#This Row],[year]],MONTH("1-"&amp;Hospitalisation_Details[[#This Row],[month]]&amp;"-2000"),Hospitalisation_Details[[#This Row],[date]])</f>
        <v>26635</v>
      </c>
      <c r="K1107" s="10">
        <f t="shared" si="17"/>
        <v>51</v>
      </c>
    </row>
    <row r="1108" spans="1:11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 s="12">
        <v>9095.07</v>
      </c>
      <c r="G1108" t="s">
        <v>11</v>
      </c>
      <c r="H1108" t="s">
        <v>11</v>
      </c>
      <c r="I1108" t="s">
        <v>247</v>
      </c>
      <c r="J1108" s="11">
        <f>DATE(Hospitalisation_Details[[#This Row],[year]],MONTH("1-"&amp;Hospitalisation_Details[[#This Row],[month]]&amp;"-2000"),Hospitalisation_Details[[#This Row],[date]])</f>
        <v>28433</v>
      </c>
      <c r="K1108" s="10">
        <f t="shared" si="17"/>
        <v>46</v>
      </c>
    </row>
    <row r="1109" spans="1:11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 s="12">
        <v>9095.94</v>
      </c>
      <c r="G1109" t="s">
        <v>12</v>
      </c>
      <c r="H1109" t="s">
        <v>16</v>
      </c>
      <c r="I1109" t="s">
        <v>42</v>
      </c>
      <c r="J1109" s="11">
        <f>DATE(Hospitalisation_Details[[#This Row],[year]],MONTH("1-"&amp;Hospitalisation_Details[[#This Row],[month]]&amp;"-2000"),Hospitalisation_Details[[#This Row],[date]])</f>
        <v>24055</v>
      </c>
      <c r="K1109" s="10">
        <f t="shared" si="17"/>
        <v>58</v>
      </c>
    </row>
    <row r="1110" spans="1:11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 s="12">
        <v>9101.7999999999993</v>
      </c>
      <c r="G1110" t="s">
        <v>11</v>
      </c>
      <c r="H1110" t="s">
        <v>16</v>
      </c>
      <c r="I1110" t="s">
        <v>42</v>
      </c>
      <c r="J1110" s="11">
        <f>DATE(Hospitalisation_Details[[#This Row],[year]],MONTH("1-"&amp;Hospitalisation_Details[[#This Row],[month]]&amp;"-2000"),Hospitalisation_Details[[#This Row],[date]])</f>
        <v>28461</v>
      </c>
      <c r="K1110" s="10">
        <f t="shared" si="17"/>
        <v>46</v>
      </c>
    </row>
    <row r="1111" spans="1:11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 s="12">
        <v>9140.9500000000007</v>
      </c>
      <c r="G1111" t="s">
        <v>12</v>
      </c>
      <c r="H1111" t="s">
        <v>12</v>
      </c>
      <c r="I1111" t="s">
        <v>13</v>
      </c>
      <c r="J1111" s="11">
        <f>DATE(Hospitalisation_Details[[#This Row],[year]],MONTH("1-"&amp;Hospitalisation_Details[[#This Row],[month]]&amp;"-2000"),Hospitalisation_Details[[#This Row],[date]])</f>
        <v>25792</v>
      </c>
      <c r="K1111" s="10">
        <f t="shared" si="17"/>
        <v>53</v>
      </c>
    </row>
    <row r="1112" spans="1:11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 s="12">
        <v>9144.57</v>
      </c>
      <c r="G1112" t="s">
        <v>12</v>
      </c>
      <c r="H1112" t="s">
        <v>11</v>
      </c>
      <c r="I1112" t="s">
        <v>42</v>
      </c>
      <c r="J1112" s="11">
        <f>DATE(Hospitalisation_Details[[#This Row],[year]],MONTH("1-"&amp;Hospitalisation_Details[[#This Row],[month]]&amp;"-2000"),Hospitalisation_Details[[#This Row],[date]])</f>
        <v>25859</v>
      </c>
      <c r="K1112" s="10">
        <f t="shared" si="17"/>
        <v>53</v>
      </c>
    </row>
    <row r="1113" spans="1:11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 s="12">
        <v>9147.5</v>
      </c>
      <c r="G1113" t="s">
        <v>11</v>
      </c>
      <c r="H1113" t="s">
        <v>16</v>
      </c>
      <c r="I1113" t="s">
        <v>23</v>
      </c>
      <c r="J1113" s="11">
        <f>DATE(Hospitalisation_Details[[#This Row],[year]],MONTH("1-"&amp;Hospitalisation_Details[[#This Row],[month]]&amp;"-2000"),Hospitalisation_Details[[#This Row],[date]])</f>
        <v>30293</v>
      </c>
      <c r="K1113" s="10">
        <f t="shared" si="17"/>
        <v>41</v>
      </c>
    </row>
    <row r="1114" spans="1:11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 s="12">
        <v>9159.51</v>
      </c>
      <c r="G1114" t="s">
        <v>11</v>
      </c>
      <c r="H1114" t="s">
        <v>11</v>
      </c>
      <c r="I1114" t="s">
        <v>300</v>
      </c>
      <c r="J1114" s="11">
        <f>DATE(Hospitalisation_Details[[#This Row],[year]],MONTH("1-"&amp;Hospitalisation_Details[[#This Row],[month]]&amp;"-2000"),Hospitalisation_Details[[#This Row],[date]])</f>
        <v>33108</v>
      </c>
      <c r="K1114" s="10">
        <f t="shared" si="17"/>
        <v>33</v>
      </c>
    </row>
    <row r="1115" spans="1:11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 s="12">
        <v>9171.75</v>
      </c>
      <c r="G1115" t="s">
        <v>11</v>
      </c>
      <c r="H1115" t="s">
        <v>11</v>
      </c>
      <c r="I1115" t="s">
        <v>23</v>
      </c>
      <c r="J1115" s="11">
        <f>DATE(Hospitalisation_Details[[#This Row],[year]],MONTH("1-"&amp;Hospitalisation_Details[[#This Row],[month]]&amp;"-2000"),Hospitalisation_Details[[#This Row],[date]])</f>
        <v>25865</v>
      </c>
      <c r="K1115" s="10">
        <f t="shared" si="17"/>
        <v>53</v>
      </c>
    </row>
    <row r="1116" spans="1:11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 s="12">
        <v>9174.14</v>
      </c>
      <c r="G1116" t="s">
        <v>12</v>
      </c>
      <c r="H1116" t="s">
        <v>16</v>
      </c>
      <c r="I1116" t="s">
        <v>23</v>
      </c>
      <c r="J1116" s="11">
        <f>DATE(Hospitalisation_Details[[#This Row],[year]],MONTH("1-"&amp;Hospitalisation_Details[[#This Row],[month]]&amp;"-2000"),Hospitalisation_Details[[#This Row],[date]])</f>
        <v>26296</v>
      </c>
      <c r="K1116" s="10">
        <f t="shared" si="17"/>
        <v>52</v>
      </c>
    </row>
    <row r="1117" spans="1:11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 s="12">
        <v>9182.17</v>
      </c>
      <c r="G1117" t="s">
        <v>11</v>
      </c>
      <c r="H1117" t="s">
        <v>12</v>
      </c>
      <c r="I1117" t="s">
        <v>42</v>
      </c>
      <c r="J1117" s="11">
        <f>DATE(Hospitalisation_Details[[#This Row],[year]],MONTH("1-"&amp;Hospitalisation_Details[[#This Row],[month]]&amp;"-2000"),Hospitalisation_Details[[#This Row],[date]])</f>
        <v>27023</v>
      </c>
      <c r="K1117" s="10">
        <f t="shared" si="17"/>
        <v>50</v>
      </c>
    </row>
    <row r="1118" spans="1:11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 s="12">
        <v>9193.84</v>
      </c>
      <c r="G1118" t="s">
        <v>11</v>
      </c>
      <c r="H1118" t="s">
        <v>16</v>
      </c>
      <c r="I1118" t="s">
        <v>23</v>
      </c>
      <c r="J1118" s="11">
        <f>DATE(Hospitalisation_Details[[#This Row],[year]],MONTH("1-"&amp;Hospitalisation_Details[[#This Row],[month]]&amp;"-2000"),Hospitalisation_Details[[#This Row],[date]])</f>
        <v>28013</v>
      </c>
      <c r="K1118" s="10">
        <f t="shared" si="17"/>
        <v>47</v>
      </c>
    </row>
    <row r="1119" spans="1:11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 s="12">
        <v>9210.06</v>
      </c>
      <c r="G1119" t="s">
        <v>11</v>
      </c>
      <c r="H1119" t="s">
        <v>12</v>
      </c>
      <c r="I1119" t="s">
        <v>300</v>
      </c>
      <c r="J1119" s="11">
        <f>DATE(Hospitalisation_Details[[#This Row],[year]],MONTH("1-"&amp;Hospitalisation_Details[[#This Row],[month]]&amp;"-2000"),Hospitalisation_Details[[#This Row],[date]])</f>
        <v>31771</v>
      </c>
      <c r="K1119" s="10">
        <f t="shared" si="17"/>
        <v>37</v>
      </c>
    </row>
    <row r="1120" spans="1:11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 s="12">
        <v>9222.4</v>
      </c>
      <c r="G1120" t="s">
        <v>11</v>
      </c>
      <c r="H1120" t="s">
        <v>12</v>
      </c>
      <c r="I1120" t="s">
        <v>166</v>
      </c>
      <c r="J1120" s="11">
        <f>DATE(Hospitalisation_Details[[#This Row],[year]],MONTH("1-"&amp;Hospitalisation_Details[[#This Row],[month]]&amp;"-2000"),Hospitalisation_Details[[#This Row],[date]])</f>
        <v>29925</v>
      </c>
      <c r="K1120" s="10">
        <f t="shared" si="17"/>
        <v>42</v>
      </c>
    </row>
    <row r="1121" spans="1:11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 s="12">
        <v>9225.26</v>
      </c>
      <c r="G1121" t="s">
        <v>12</v>
      </c>
      <c r="H1121" t="s">
        <v>12</v>
      </c>
      <c r="I1121" t="s">
        <v>164</v>
      </c>
      <c r="J1121" s="11">
        <f>DATE(Hospitalisation_Details[[#This Row],[year]],MONTH("1-"&amp;Hospitalisation_Details[[#This Row],[month]]&amp;"-2000"),Hospitalisation_Details[[#This Row],[date]])</f>
        <v>27734</v>
      </c>
      <c r="K1121" s="10">
        <f t="shared" si="17"/>
        <v>48</v>
      </c>
    </row>
    <row r="1122" spans="1:11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 s="12">
        <v>9247.94</v>
      </c>
      <c r="G1122" t="s">
        <v>11</v>
      </c>
      <c r="H1122" t="s">
        <v>16</v>
      </c>
      <c r="I1122" t="s">
        <v>300</v>
      </c>
      <c r="J1122" s="11">
        <f>DATE(Hospitalisation_Details[[#This Row],[year]],MONTH("1-"&amp;Hospitalisation_Details[[#This Row],[month]]&amp;"-2000"),Hospitalisation_Details[[#This Row],[date]])</f>
        <v>29499</v>
      </c>
      <c r="K1122" s="10">
        <f t="shared" si="17"/>
        <v>43</v>
      </c>
    </row>
    <row r="1123" spans="1:11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 s="12">
        <v>9249.5</v>
      </c>
      <c r="G1123" t="s">
        <v>11</v>
      </c>
      <c r="H1123" t="s">
        <v>16</v>
      </c>
      <c r="I1123" t="s">
        <v>23</v>
      </c>
      <c r="J1123" s="11">
        <f>DATE(Hospitalisation_Details[[#This Row],[year]],MONTH("1-"&amp;Hospitalisation_Details[[#This Row],[month]]&amp;"-2000"),Hospitalisation_Details[[#This Row],[date]])</f>
        <v>27262</v>
      </c>
      <c r="K1123" s="10">
        <f t="shared" si="17"/>
        <v>49</v>
      </c>
    </row>
    <row r="1124" spans="1:11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 s="12">
        <v>9264.7999999999993</v>
      </c>
      <c r="G1124" t="s">
        <v>11</v>
      </c>
      <c r="H1124" t="s">
        <v>16</v>
      </c>
      <c r="I1124" t="s">
        <v>42</v>
      </c>
      <c r="J1124" s="11">
        <f>DATE(Hospitalisation_Details[[#This Row],[year]],MONTH("1-"&amp;Hospitalisation_Details[[#This Row],[month]]&amp;"-2000"),Hospitalisation_Details[[#This Row],[date]])</f>
        <v>26151</v>
      </c>
      <c r="K1124" s="10">
        <f t="shared" si="17"/>
        <v>52</v>
      </c>
    </row>
    <row r="1125" spans="1:11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 s="12">
        <v>9282.48</v>
      </c>
      <c r="G1125" t="s">
        <v>12</v>
      </c>
      <c r="H1125" t="s">
        <v>11</v>
      </c>
      <c r="I1125" t="s">
        <v>168</v>
      </c>
      <c r="J1125" s="11">
        <f>DATE(Hospitalisation_Details[[#This Row],[year]],MONTH("1-"&amp;Hospitalisation_Details[[#This Row],[month]]&amp;"-2000"),Hospitalisation_Details[[#This Row],[date]])</f>
        <v>26964</v>
      </c>
      <c r="K1125" s="10">
        <f t="shared" si="17"/>
        <v>50</v>
      </c>
    </row>
    <row r="1126" spans="1:11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 s="12">
        <v>9283.56</v>
      </c>
      <c r="G1126" t="s">
        <v>11</v>
      </c>
      <c r="H1126" t="s">
        <v>12</v>
      </c>
      <c r="I1126" t="s">
        <v>13</v>
      </c>
      <c r="J1126" s="11">
        <f>DATE(Hospitalisation_Details[[#This Row],[year]],MONTH("1-"&amp;Hospitalisation_Details[[#This Row],[month]]&amp;"-2000"),Hospitalisation_Details[[#This Row],[date]])</f>
        <v>26116</v>
      </c>
      <c r="K1126" s="10">
        <f t="shared" si="17"/>
        <v>52</v>
      </c>
    </row>
    <row r="1127" spans="1:11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 s="12">
        <v>9285.8700000000008</v>
      </c>
      <c r="G1127" t="s">
        <v>11</v>
      </c>
      <c r="H1127" t="s">
        <v>12</v>
      </c>
      <c r="I1127" t="s">
        <v>13</v>
      </c>
      <c r="J1127" s="11">
        <f>DATE(Hospitalisation_Details[[#This Row],[year]],MONTH("1-"&amp;Hospitalisation_Details[[#This Row],[month]]&amp;"-2000"),Hospitalisation_Details[[#This Row],[date]])</f>
        <v>25533</v>
      </c>
      <c r="K1127" s="10">
        <f t="shared" si="17"/>
        <v>54</v>
      </c>
    </row>
    <row r="1128" spans="1:11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 s="12">
        <v>9288.0300000000007</v>
      </c>
      <c r="G1128" t="s">
        <v>11</v>
      </c>
      <c r="H1128" t="s">
        <v>12</v>
      </c>
      <c r="I1128" t="s">
        <v>170</v>
      </c>
      <c r="J1128" s="11">
        <f>DATE(Hospitalisation_Details[[#This Row],[year]],MONTH("1-"&amp;Hospitalisation_Details[[#This Row],[month]]&amp;"-2000"),Hospitalisation_Details[[#This Row],[date]])</f>
        <v>26953</v>
      </c>
      <c r="K1128" s="10">
        <f t="shared" si="17"/>
        <v>50</v>
      </c>
    </row>
    <row r="1129" spans="1:11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 s="12">
        <v>9290.14</v>
      </c>
      <c r="G1129" t="s">
        <v>12</v>
      </c>
      <c r="H1129" t="s">
        <v>12</v>
      </c>
      <c r="I1129" t="s">
        <v>168</v>
      </c>
      <c r="J1129" s="11">
        <f>DATE(Hospitalisation_Details[[#This Row],[year]],MONTH("1-"&amp;Hospitalisation_Details[[#This Row],[month]]&amp;"-2000"),Hospitalisation_Details[[#This Row],[date]])</f>
        <v>26925</v>
      </c>
      <c r="K1129" s="10">
        <f t="shared" si="17"/>
        <v>50</v>
      </c>
    </row>
    <row r="1130" spans="1:11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 s="12">
        <v>9301.89</v>
      </c>
      <c r="G1130" t="s">
        <v>11</v>
      </c>
      <c r="H1130" t="s">
        <v>16</v>
      </c>
      <c r="I1130" t="s">
        <v>23</v>
      </c>
      <c r="J1130" s="11">
        <f>DATE(Hospitalisation_Details[[#This Row],[year]],MONTH("1-"&amp;Hospitalisation_Details[[#This Row],[month]]&amp;"-2000"),Hospitalisation_Details[[#This Row],[date]])</f>
        <v>28067</v>
      </c>
      <c r="K1130" s="10">
        <f t="shared" si="17"/>
        <v>47</v>
      </c>
    </row>
    <row r="1131" spans="1:11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 s="12">
        <v>9304.7000000000007</v>
      </c>
      <c r="G1131" t="s">
        <v>12</v>
      </c>
      <c r="H1131" t="s">
        <v>12</v>
      </c>
      <c r="I1131" t="s">
        <v>13</v>
      </c>
      <c r="J1131" s="11">
        <f>DATE(Hospitalisation_Details[[#This Row],[year]],MONTH("1-"&amp;Hospitalisation_Details[[#This Row],[month]]&amp;"-2000"),Hospitalisation_Details[[#This Row],[date]])</f>
        <v>26953</v>
      </c>
      <c r="K1131" s="10">
        <f t="shared" si="17"/>
        <v>50</v>
      </c>
    </row>
    <row r="1132" spans="1:11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 s="12">
        <v>9310.81</v>
      </c>
      <c r="G1132" t="s">
        <v>12</v>
      </c>
      <c r="H1132" t="s">
        <v>16</v>
      </c>
      <c r="I1132" t="s">
        <v>13</v>
      </c>
      <c r="J1132" s="11">
        <f>DATE(Hospitalisation_Details[[#This Row],[year]],MONTH("1-"&amp;Hospitalisation_Details[[#This Row],[month]]&amp;"-2000"),Hospitalisation_Details[[#This Row],[date]])</f>
        <v>23170</v>
      </c>
      <c r="K1132" s="10">
        <f t="shared" si="17"/>
        <v>60</v>
      </c>
    </row>
    <row r="1133" spans="1:11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 s="12">
        <v>9315.41</v>
      </c>
      <c r="G1133" t="s">
        <v>11</v>
      </c>
      <c r="H1133" t="s">
        <v>16</v>
      </c>
      <c r="I1133" t="s">
        <v>247</v>
      </c>
      <c r="J1133" s="11">
        <f>DATE(Hospitalisation_Details[[#This Row],[year]],MONTH("1-"&amp;Hospitalisation_Details[[#This Row],[month]]&amp;"-2000"),Hospitalisation_Details[[#This Row],[date]])</f>
        <v>28410</v>
      </c>
      <c r="K1133" s="10">
        <f t="shared" si="17"/>
        <v>46</v>
      </c>
    </row>
    <row r="1134" spans="1:11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 s="12">
        <v>9320.26</v>
      </c>
      <c r="G1134" t="s">
        <v>11</v>
      </c>
      <c r="H1134" t="s">
        <v>16</v>
      </c>
      <c r="I1134" t="s">
        <v>23</v>
      </c>
      <c r="J1134" s="11">
        <f>DATE(Hospitalisation_Details[[#This Row],[year]],MONTH("1-"&amp;Hospitalisation_Details[[#This Row],[month]]&amp;"-2000"),Hospitalisation_Details[[#This Row],[date]])</f>
        <v>32333</v>
      </c>
      <c r="K1134" s="10">
        <f t="shared" si="17"/>
        <v>35</v>
      </c>
    </row>
    <row r="1135" spans="1:11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 s="12">
        <v>9338.61</v>
      </c>
      <c r="G1135" t="s">
        <v>11</v>
      </c>
      <c r="H1135" t="s">
        <v>16</v>
      </c>
      <c r="I1135" t="s">
        <v>535</v>
      </c>
      <c r="J1135" s="11">
        <f>DATE(Hospitalisation_Details[[#This Row],[year]],MONTH("1-"&amp;Hospitalisation_Details[[#This Row],[month]]&amp;"-2000"),Hospitalisation_Details[[#This Row],[date]])</f>
        <v>35350</v>
      </c>
      <c r="K1135" s="10">
        <f t="shared" si="17"/>
        <v>27</v>
      </c>
    </row>
    <row r="1136" spans="1:11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 s="12">
        <v>9344.2000000000007</v>
      </c>
      <c r="G1136" t="s">
        <v>11</v>
      </c>
      <c r="H1136" t="s">
        <v>16</v>
      </c>
      <c r="I1136" t="s">
        <v>300</v>
      </c>
      <c r="J1136" s="11">
        <f>DATE(Hospitalisation_Details[[#This Row],[year]],MONTH("1-"&amp;Hospitalisation_Details[[#This Row],[month]]&amp;"-2000"),Hospitalisation_Details[[#This Row],[date]])</f>
        <v>32325</v>
      </c>
      <c r="K1136" s="10">
        <f t="shared" si="17"/>
        <v>35</v>
      </c>
    </row>
    <row r="1137" spans="1:11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 s="12">
        <v>9361.33</v>
      </c>
      <c r="G1137" t="s">
        <v>12</v>
      </c>
      <c r="H1137" t="s">
        <v>16</v>
      </c>
      <c r="I1137" t="s">
        <v>168</v>
      </c>
      <c r="J1137" s="11">
        <f>DATE(Hospitalisation_Details[[#This Row],[year]],MONTH("1-"&amp;Hospitalisation_Details[[#This Row],[month]]&amp;"-2000"),Hospitalisation_Details[[#This Row],[date]])</f>
        <v>26214</v>
      </c>
      <c r="K1137" s="10">
        <f t="shared" si="17"/>
        <v>52</v>
      </c>
    </row>
    <row r="1138" spans="1:11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 s="12">
        <v>9377.4500000000007</v>
      </c>
      <c r="G1138" t="s">
        <v>11</v>
      </c>
      <c r="H1138" t="s">
        <v>12</v>
      </c>
      <c r="I1138" t="s">
        <v>13</v>
      </c>
      <c r="J1138" s="11">
        <f>DATE(Hospitalisation_Details[[#This Row],[year]],MONTH("1-"&amp;Hospitalisation_Details[[#This Row],[month]]&amp;"-2000"),Hospitalisation_Details[[#This Row],[date]])</f>
        <v>25531</v>
      </c>
      <c r="K1138" s="10">
        <f t="shared" si="17"/>
        <v>54</v>
      </c>
    </row>
    <row r="1139" spans="1:11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 s="12">
        <v>9377.9</v>
      </c>
      <c r="G1139" t="s">
        <v>11</v>
      </c>
      <c r="H1139" t="s">
        <v>16</v>
      </c>
      <c r="I1139" t="s">
        <v>13</v>
      </c>
      <c r="J1139" s="11">
        <f>DATE(Hospitalisation_Details[[#This Row],[year]],MONTH("1-"&amp;Hospitalisation_Details[[#This Row],[month]]&amp;"-2000"),Hospitalisation_Details[[#This Row],[date]])</f>
        <v>26263</v>
      </c>
      <c r="K1139" s="10">
        <f t="shared" si="17"/>
        <v>52</v>
      </c>
    </row>
    <row r="1140" spans="1:11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 s="12">
        <v>9380.75</v>
      </c>
      <c r="G1140" t="s">
        <v>11</v>
      </c>
      <c r="H1140" t="s">
        <v>11</v>
      </c>
      <c r="I1140" t="s">
        <v>247</v>
      </c>
      <c r="J1140" s="11">
        <f>DATE(Hospitalisation_Details[[#This Row],[year]],MONTH("1-"&amp;Hospitalisation_Details[[#This Row],[month]]&amp;"-2000"),Hospitalisation_Details[[#This Row],[date]])</f>
        <v>27730</v>
      </c>
      <c r="K1140" s="10">
        <f t="shared" si="17"/>
        <v>48</v>
      </c>
    </row>
    <row r="1141" spans="1:11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 s="12">
        <v>9386.16</v>
      </c>
      <c r="G1141" t="s">
        <v>12</v>
      </c>
      <c r="H1141" t="s">
        <v>11</v>
      </c>
      <c r="I1141" t="s">
        <v>13</v>
      </c>
      <c r="J1141" s="11">
        <f>DATE(Hospitalisation_Details[[#This Row],[year]],MONTH("1-"&amp;Hospitalisation_Details[[#This Row],[month]]&amp;"-2000"),Hospitalisation_Details[[#This Row],[date]])</f>
        <v>26296</v>
      </c>
      <c r="K1141" s="10">
        <f t="shared" si="17"/>
        <v>52</v>
      </c>
    </row>
    <row r="1142" spans="1:11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 s="12">
        <v>9391.35</v>
      </c>
      <c r="G1142" t="s">
        <v>12</v>
      </c>
      <c r="H1142" t="s">
        <v>12</v>
      </c>
      <c r="I1142" t="s">
        <v>42</v>
      </c>
      <c r="J1142" s="11">
        <f>DATE(Hospitalisation_Details[[#This Row],[year]],MONTH("1-"&amp;Hospitalisation_Details[[#This Row],[month]]&amp;"-2000"),Hospitalisation_Details[[#This Row],[date]])</f>
        <v>26226</v>
      </c>
      <c r="K1142" s="10">
        <f t="shared" si="17"/>
        <v>52</v>
      </c>
    </row>
    <row r="1143" spans="1:11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 s="12">
        <v>9411.01</v>
      </c>
      <c r="G1143" t="s">
        <v>11</v>
      </c>
      <c r="H1143" t="s">
        <v>12</v>
      </c>
      <c r="I1143" t="s">
        <v>247</v>
      </c>
      <c r="J1143" s="11">
        <f>DATE(Hospitalisation_Details[[#This Row],[year]],MONTH("1-"&amp;Hospitalisation_Details[[#This Row],[month]]&amp;"-2000"),Hospitalisation_Details[[#This Row],[date]])</f>
        <v>28050</v>
      </c>
      <c r="K1143" s="10">
        <f t="shared" si="17"/>
        <v>47</v>
      </c>
    </row>
    <row r="1144" spans="1:11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 s="12">
        <v>9414.92</v>
      </c>
      <c r="G1144" t="s">
        <v>11</v>
      </c>
      <c r="H1144" t="s">
        <v>11</v>
      </c>
      <c r="I1144" t="s">
        <v>42</v>
      </c>
      <c r="J1144" s="11">
        <f>DATE(Hospitalisation_Details[[#This Row],[year]],MONTH("1-"&amp;Hospitalisation_Details[[#This Row],[month]]&amp;"-2000"),Hospitalisation_Details[[#This Row],[date]])</f>
        <v>28063</v>
      </c>
      <c r="K1144" s="10">
        <f t="shared" si="17"/>
        <v>47</v>
      </c>
    </row>
    <row r="1145" spans="1:11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 s="12">
        <v>9432.93</v>
      </c>
      <c r="G1145" t="s">
        <v>11</v>
      </c>
      <c r="H1145" t="s">
        <v>16</v>
      </c>
      <c r="I1145" t="s">
        <v>247</v>
      </c>
      <c r="J1145" s="11">
        <f>DATE(Hospitalisation_Details[[#This Row],[year]],MONTH("1-"&amp;Hospitalisation_Details[[#This Row],[month]]&amp;"-2000"),Hospitalisation_Details[[#This Row],[date]])</f>
        <v>28067</v>
      </c>
      <c r="K1145" s="10">
        <f t="shared" si="17"/>
        <v>47</v>
      </c>
    </row>
    <row r="1146" spans="1:11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 s="12">
        <v>9447.25</v>
      </c>
      <c r="G1146" t="s">
        <v>11</v>
      </c>
      <c r="H1146" t="s">
        <v>16</v>
      </c>
      <c r="I1146" t="s">
        <v>247</v>
      </c>
      <c r="J1146" s="11">
        <f>DATE(Hospitalisation_Details[[#This Row],[year]],MONTH("1-"&amp;Hospitalisation_Details[[#This Row],[month]]&amp;"-2000"),Hospitalisation_Details[[#This Row],[date]])</f>
        <v>27360</v>
      </c>
      <c r="K1146" s="10">
        <f t="shared" si="17"/>
        <v>49</v>
      </c>
    </row>
    <row r="1147" spans="1:11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 s="12">
        <v>9447.3799999999992</v>
      </c>
      <c r="G1147" t="s">
        <v>11</v>
      </c>
      <c r="H1147" t="s">
        <v>12</v>
      </c>
      <c r="I1147" t="s">
        <v>247</v>
      </c>
      <c r="J1147" s="11">
        <f>DATE(Hospitalisation_Details[[#This Row],[year]],MONTH("1-"&amp;Hospitalisation_Details[[#This Row],[month]]&amp;"-2000"),Hospitalisation_Details[[#This Row],[date]])</f>
        <v>27188</v>
      </c>
      <c r="K1147" s="10">
        <f t="shared" si="17"/>
        <v>49</v>
      </c>
    </row>
    <row r="1148" spans="1:11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 s="12">
        <v>9448.42</v>
      </c>
      <c r="G1148" t="s">
        <v>11</v>
      </c>
      <c r="H1148" t="s">
        <v>12</v>
      </c>
      <c r="I1148" t="s">
        <v>300</v>
      </c>
      <c r="J1148" s="11">
        <f>DATE(Hospitalisation_Details[[#This Row],[year]],MONTH("1-"&amp;Hospitalisation_Details[[#This Row],[month]]&amp;"-2000"),Hospitalisation_Details[[#This Row],[date]])</f>
        <v>32095</v>
      </c>
      <c r="K1148" s="10">
        <f t="shared" si="17"/>
        <v>36</v>
      </c>
    </row>
    <row r="1149" spans="1:11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 s="12">
        <v>9453.92</v>
      </c>
      <c r="G1149" t="s">
        <v>11</v>
      </c>
      <c r="H1149" t="s">
        <v>11</v>
      </c>
      <c r="I1149" t="s">
        <v>300</v>
      </c>
      <c r="J1149" s="11">
        <f>DATE(Hospitalisation_Details[[#This Row],[year]],MONTH("1-"&amp;Hospitalisation_Details[[#This Row],[month]]&amp;"-2000"),Hospitalisation_Details[[#This Row],[date]])</f>
        <v>29053</v>
      </c>
      <c r="K1149" s="10">
        <f t="shared" si="17"/>
        <v>44</v>
      </c>
    </row>
    <row r="1150" spans="1:11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 s="12">
        <v>9487.64</v>
      </c>
      <c r="G1150" t="s">
        <v>11</v>
      </c>
      <c r="H1150" t="s">
        <v>11</v>
      </c>
      <c r="I1150" t="s">
        <v>13</v>
      </c>
      <c r="J1150" s="11">
        <f>DATE(Hospitalisation_Details[[#This Row],[year]],MONTH("1-"&amp;Hospitalisation_Details[[#This Row],[month]]&amp;"-2000"),Hospitalisation_Details[[#This Row],[date]])</f>
        <v>25358</v>
      </c>
      <c r="K1150" s="10">
        <f t="shared" si="17"/>
        <v>54</v>
      </c>
    </row>
    <row r="1151" spans="1:11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 s="12">
        <v>9500.57</v>
      </c>
      <c r="G1151" t="s">
        <v>11</v>
      </c>
      <c r="H1151" t="s">
        <v>12</v>
      </c>
      <c r="I1151" t="s">
        <v>356</v>
      </c>
      <c r="J1151" s="11">
        <f>DATE(Hospitalisation_Details[[#This Row],[year]],MONTH("1-"&amp;Hospitalisation_Details[[#This Row],[month]]&amp;"-2000"),Hospitalisation_Details[[#This Row],[date]])</f>
        <v>28092</v>
      </c>
      <c r="K1151" s="10">
        <f t="shared" si="17"/>
        <v>47</v>
      </c>
    </row>
    <row r="1152" spans="1:11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 s="12">
        <v>9504.31</v>
      </c>
      <c r="G1152" t="s">
        <v>12</v>
      </c>
      <c r="H1152" t="s">
        <v>11</v>
      </c>
      <c r="I1152" t="s">
        <v>13</v>
      </c>
      <c r="J1152" s="11">
        <f>DATE(Hospitalisation_Details[[#This Row],[year]],MONTH("1-"&amp;Hospitalisation_Details[[#This Row],[month]]&amp;"-2000"),Hospitalisation_Details[[#This Row],[date]])</f>
        <v>25439</v>
      </c>
      <c r="K1152" s="10">
        <f t="shared" si="17"/>
        <v>54</v>
      </c>
    </row>
    <row r="1153" spans="1:11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 s="12">
        <v>9507.68</v>
      </c>
      <c r="G1153" t="s">
        <v>11</v>
      </c>
      <c r="H1153" t="s">
        <v>16</v>
      </c>
      <c r="I1153" t="s">
        <v>23</v>
      </c>
      <c r="J1153" s="11">
        <f>DATE(Hospitalisation_Details[[#This Row],[year]],MONTH("1-"&amp;Hospitalisation_Details[[#This Row],[month]]&amp;"-2000"),Hospitalisation_Details[[#This Row],[date]])</f>
        <v>33838</v>
      </c>
      <c r="K1153" s="10">
        <f t="shared" si="17"/>
        <v>31</v>
      </c>
    </row>
    <row r="1154" spans="1:11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 s="12">
        <v>9528.9</v>
      </c>
      <c r="G1154" t="s">
        <v>11</v>
      </c>
      <c r="H1154" t="s">
        <v>11</v>
      </c>
      <c r="I1154" t="s">
        <v>42</v>
      </c>
      <c r="J1154" s="11">
        <f>DATE(Hospitalisation_Details[[#This Row],[year]],MONTH("1-"&amp;Hospitalisation_Details[[#This Row],[month]]&amp;"-2000"),Hospitalisation_Details[[#This Row],[date]])</f>
        <v>26266</v>
      </c>
      <c r="K1154" s="10">
        <f t="shared" si="17"/>
        <v>52</v>
      </c>
    </row>
    <row r="1155" spans="1:11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 s="12">
        <v>9538.65</v>
      </c>
      <c r="G1155" t="s">
        <v>11</v>
      </c>
      <c r="H1155" t="s">
        <v>12</v>
      </c>
      <c r="I1155" t="s">
        <v>300</v>
      </c>
      <c r="J1155" s="11">
        <f>DATE(Hospitalisation_Details[[#This Row],[year]],MONTH("1-"&amp;Hospitalisation_Details[[#This Row],[month]]&amp;"-2000"),Hospitalisation_Details[[#This Row],[date]])</f>
        <v>27019</v>
      </c>
      <c r="K1155" s="10">
        <f t="shared" ref="K1155:K1218" si="18">YEAR(DATE(2023,6,8))-YEAR(J1155)-IF(DATE(2023,6,8)&lt;DATE(2023,6,8)&lt;DATE(2023,MONTH(J1155),DAY(J1155)),1,0)</f>
        <v>50</v>
      </c>
    </row>
    <row r="1156" spans="1:11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 s="12">
        <v>9540.17</v>
      </c>
      <c r="G1156" t="s">
        <v>11</v>
      </c>
      <c r="H1156" t="s">
        <v>11</v>
      </c>
      <c r="I1156" t="s">
        <v>247</v>
      </c>
      <c r="J1156" s="11">
        <f>DATE(Hospitalisation_Details[[#This Row],[year]],MONTH("1-"&amp;Hospitalisation_Details[[#This Row],[month]]&amp;"-2000"),Hospitalisation_Details[[#This Row],[date]])</f>
        <v>27603</v>
      </c>
      <c r="K1156" s="10">
        <f t="shared" si="18"/>
        <v>48</v>
      </c>
    </row>
    <row r="1157" spans="1:11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 s="12">
        <v>9541.7000000000007</v>
      </c>
      <c r="G1157" t="s">
        <v>11</v>
      </c>
      <c r="H1157" t="s">
        <v>16</v>
      </c>
      <c r="I1157" t="s">
        <v>247</v>
      </c>
      <c r="J1157" s="11">
        <f>DATE(Hospitalisation_Details[[#This Row],[year]],MONTH("1-"&amp;Hospitalisation_Details[[#This Row],[month]]&amp;"-2000"),Hospitalisation_Details[[#This Row],[date]])</f>
        <v>26564</v>
      </c>
      <c r="K1157" s="10">
        <f t="shared" si="18"/>
        <v>51</v>
      </c>
    </row>
    <row r="1158" spans="1:11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 s="12">
        <v>9549.57</v>
      </c>
      <c r="G1158" t="s">
        <v>11</v>
      </c>
      <c r="H1158" t="s">
        <v>16</v>
      </c>
      <c r="I1158" t="s">
        <v>13</v>
      </c>
      <c r="J1158" s="11">
        <f>DATE(Hospitalisation_Details[[#This Row],[year]],MONTH("1-"&amp;Hospitalisation_Details[[#This Row],[month]]&amp;"-2000"),Hospitalisation_Details[[#This Row],[date]])</f>
        <v>26564</v>
      </c>
      <c r="K1158" s="10">
        <f t="shared" si="18"/>
        <v>51</v>
      </c>
    </row>
    <row r="1159" spans="1:11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 s="12">
        <v>9563.0300000000007</v>
      </c>
      <c r="G1159" t="s">
        <v>12</v>
      </c>
      <c r="H1159" t="s">
        <v>16</v>
      </c>
      <c r="I1159" t="s">
        <v>42</v>
      </c>
      <c r="J1159" s="11">
        <f>DATE(Hospitalisation_Details[[#This Row],[year]],MONTH("1-"&amp;Hospitalisation_Details[[#This Row],[month]]&amp;"-2000"),Hospitalisation_Details[[#This Row],[date]])</f>
        <v>27255</v>
      </c>
      <c r="K1159" s="10">
        <f t="shared" si="18"/>
        <v>49</v>
      </c>
    </row>
    <row r="1160" spans="1:11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 s="12">
        <v>9566.99</v>
      </c>
      <c r="G1160" t="s">
        <v>11</v>
      </c>
      <c r="H1160" t="s">
        <v>16</v>
      </c>
      <c r="I1160" t="s">
        <v>23</v>
      </c>
      <c r="J1160" s="11">
        <f>DATE(Hospitalisation_Details[[#This Row],[year]],MONTH("1-"&amp;Hospitalisation_Details[[#This Row],[month]]&amp;"-2000"),Hospitalisation_Details[[#This Row],[date]])</f>
        <v>26999</v>
      </c>
      <c r="K1160" s="10">
        <f t="shared" si="18"/>
        <v>50</v>
      </c>
    </row>
    <row r="1161" spans="1:11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 s="12">
        <v>9582.5400000000009</v>
      </c>
      <c r="G1161" t="s">
        <v>12</v>
      </c>
      <c r="H1161" t="s">
        <v>11</v>
      </c>
      <c r="I1161" t="s">
        <v>13</v>
      </c>
      <c r="J1161" s="11">
        <f>DATE(Hospitalisation_Details[[#This Row],[year]],MONTH("1-"&amp;Hospitalisation_Details[[#This Row],[month]]&amp;"-2000"),Hospitalisation_Details[[#This Row],[date]])</f>
        <v>24445</v>
      </c>
      <c r="K1161" s="10">
        <f t="shared" si="18"/>
        <v>57</v>
      </c>
    </row>
    <row r="1162" spans="1:11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 s="12">
        <v>9583.89</v>
      </c>
      <c r="G1162" t="s">
        <v>11</v>
      </c>
      <c r="H1162" t="s">
        <v>12</v>
      </c>
      <c r="I1162" t="s">
        <v>23</v>
      </c>
      <c r="J1162" s="11">
        <f>DATE(Hospitalisation_Details[[#This Row],[year]],MONTH("1-"&amp;Hospitalisation_Details[[#This Row],[month]]&amp;"-2000"),Hospitalisation_Details[[#This Row],[date]])</f>
        <v>26996</v>
      </c>
      <c r="K1162" s="10">
        <f t="shared" si="18"/>
        <v>50</v>
      </c>
    </row>
    <row r="1163" spans="1:11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 s="12">
        <v>9584.0400000000009</v>
      </c>
      <c r="G1163" t="s">
        <v>11</v>
      </c>
      <c r="H1163" t="s">
        <v>16</v>
      </c>
      <c r="I1163" t="s">
        <v>300</v>
      </c>
      <c r="J1163" s="11">
        <f>DATE(Hospitalisation_Details[[#This Row],[year]],MONTH("1-"&amp;Hospitalisation_Details[[#This Row],[month]]&amp;"-2000"),Hospitalisation_Details[[#This Row],[date]])</f>
        <v>29877</v>
      </c>
      <c r="K1163" s="10">
        <f t="shared" si="18"/>
        <v>42</v>
      </c>
    </row>
    <row r="1164" spans="1:11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 s="12">
        <v>9597.6299999999992</v>
      </c>
      <c r="G1164" t="s">
        <v>12</v>
      </c>
      <c r="H1164" t="s">
        <v>12</v>
      </c>
      <c r="I1164" t="s">
        <v>13</v>
      </c>
      <c r="J1164" s="11">
        <f>DATE(Hospitalisation_Details[[#This Row],[year]],MONTH("1-"&amp;Hospitalisation_Details[[#This Row],[month]]&amp;"-2000"),Hospitalisation_Details[[#This Row],[date]])</f>
        <v>23726</v>
      </c>
      <c r="K1164" s="10">
        <f t="shared" si="18"/>
        <v>59</v>
      </c>
    </row>
    <row r="1165" spans="1:11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 s="12">
        <v>9617.66</v>
      </c>
      <c r="G1165" t="s">
        <v>12</v>
      </c>
      <c r="H1165" t="s">
        <v>12</v>
      </c>
      <c r="I1165" t="s">
        <v>168</v>
      </c>
      <c r="J1165" s="11">
        <f>DATE(Hospitalisation_Details[[#This Row],[year]],MONTH("1-"&amp;Hospitalisation_Details[[#This Row],[month]]&amp;"-2000"),Hospitalisation_Details[[#This Row],[date]])</f>
        <v>26660</v>
      </c>
      <c r="K1165" s="10">
        <f t="shared" si="18"/>
        <v>51</v>
      </c>
    </row>
    <row r="1166" spans="1:11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 s="12">
        <v>9619.18</v>
      </c>
      <c r="G1166" t="s">
        <v>11</v>
      </c>
      <c r="H1166" t="s">
        <v>16</v>
      </c>
      <c r="I1166" t="s">
        <v>200</v>
      </c>
      <c r="J1166" s="11">
        <f>DATE(Hospitalisation_Details[[#This Row],[year]],MONTH("1-"&amp;Hospitalisation_Details[[#This Row],[month]]&amp;"-2000"),Hospitalisation_Details[[#This Row],[date]])</f>
        <v>30192</v>
      </c>
      <c r="K1166" s="10">
        <f t="shared" si="18"/>
        <v>41</v>
      </c>
    </row>
    <row r="1167" spans="1:11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 s="12">
        <v>9620.33</v>
      </c>
      <c r="G1167" t="s">
        <v>12</v>
      </c>
      <c r="H1167" t="s">
        <v>12</v>
      </c>
      <c r="I1167" t="s">
        <v>23</v>
      </c>
      <c r="J1167" s="11">
        <f>DATE(Hospitalisation_Details[[#This Row],[year]],MONTH("1-"&amp;Hospitalisation_Details[[#This Row],[month]]&amp;"-2000"),Hospitalisation_Details[[#This Row],[date]])</f>
        <v>27696</v>
      </c>
      <c r="K1167" s="10">
        <f t="shared" si="18"/>
        <v>48</v>
      </c>
    </row>
    <row r="1168" spans="1:11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 s="12">
        <v>9625.92</v>
      </c>
      <c r="G1168" t="s">
        <v>11</v>
      </c>
      <c r="H1168" t="s">
        <v>12</v>
      </c>
      <c r="I1168" t="s">
        <v>42</v>
      </c>
      <c r="J1168" s="11">
        <f>DATE(Hospitalisation_Details[[#This Row],[year]],MONTH("1-"&amp;Hospitalisation_Details[[#This Row],[month]]&amp;"-2000"),Hospitalisation_Details[[#This Row],[date]])</f>
        <v>25918</v>
      </c>
      <c r="K1168" s="10">
        <f t="shared" si="18"/>
        <v>53</v>
      </c>
    </row>
    <row r="1169" spans="1:11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 s="12">
        <v>9628.7900000000009</v>
      </c>
      <c r="G1169" t="s">
        <v>11</v>
      </c>
      <c r="H1169" t="s">
        <v>11</v>
      </c>
      <c r="I1169" t="s">
        <v>535</v>
      </c>
      <c r="J1169" s="11">
        <f>DATE(Hospitalisation_Details[[#This Row],[year]],MONTH("1-"&amp;Hospitalisation_Details[[#This Row],[month]]&amp;"-2000"),Hospitalisation_Details[[#This Row],[date]])</f>
        <v>35969</v>
      </c>
      <c r="K1169" s="10">
        <f t="shared" si="18"/>
        <v>25</v>
      </c>
    </row>
    <row r="1170" spans="1:11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 s="12">
        <v>9630.2999999999993</v>
      </c>
      <c r="G1170" t="s">
        <v>11</v>
      </c>
      <c r="H1170" t="s">
        <v>11</v>
      </c>
      <c r="I1170" t="s">
        <v>300</v>
      </c>
      <c r="J1170" s="11">
        <f>DATE(Hospitalisation_Details[[#This Row],[year]],MONTH("1-"&amp;Hospitalisation_Details[[#This Row],[month]]&amp;"-2000"),Hospitalisation_Details[[#This Row],[date]])</f>
        <v>29208</v>
      </c>
      <c r="K1170" s="10">
        <f t="shared" si="18"/>
        <v>44</v>
      </c>
    </row>
    <row r="1171" spans="1:11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 s="12">
        <v>9630.4</v>
      </c>
      <c r="G1171" t="s">
        <v>11</v>
      </c>
      <c r="H1171" t="s">
        <v>11</v>
      </c>
      <c r="I1171" t="s">
        <v>42</v>
      </c>
      <c r="J1171" s="11">
        <f>DATE(Hospitalisation_Details[[#This Row],[year]],MONTH("1-"&amp;Hospitalisation_Details[[#This Row],[month]]&amp;"-2000"),Hospitalisation_Details[[#This Row],[date]])</f>
        <v>26595</v>
      </c>
      <c r="K1171" s="10">
        <f t="shared" si="18"/>
        <v>51</v>
      </c>
    </row>
    <row r="1172" spans="1:11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 s="12">
        <v>9630.91</v>
      </c>
      <c r="G1172" t="s">
        <v>12</v>
      </c>
      <c r="H1172" t="s">
        <v>11</v>
      </c>
      <c r="I1172" t="s">
        <v>13</v>
      </c>
      <c r="J1172" s="11">
        <f>DATE(Hospitalisation_Details[[#This Row],[year]],MONTH("1-"&amp;Hospitalisation_Details[[#This Row],[month]]&amp;"-2000"),Hospitalisation_Details[[#This Row],[date]])</f>
        <v>25011</v>
      </c>
      <c r="K1172" s="10">
        <f t="shared" si="18"/>
        <v>55</v>
      </c>
    </row>
    <row r="1173" spans="1:11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 s="12">
        <v>9634.5400000000009</v>
      </c>
      <c r="G1173" t="s">
        <v>11</v>
      </c>
      <c r="H1173" t="s">
        <v>11</v>
      </c>
      <c r="I1173" t="s">
        <v>42</v>
      </c>
      <c r="J1173" s="11">
        <f>DATE(Hospitalisation_Details[[#This Row],[year]],MONTH("1-"&amp;Hospitalisation_Details[[#This Row],[month]]&amp;"-2000"),Hospitalisation_Details[[#This Row],[date]])</f>
        <v>25841</v>
      </c>
      <c r="K1173" s="10">
        <f t="shared" si="18"/>
        <v>53</v>
      </c>
    </row>
    <row r="1174" spans="1:11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 s="12">
        <v>9644.25</v>
      </c>
      <c r="G1174" t="s">
        <v>11</v>
      </c>
      <c r="H1174" t="s">
        <v>16</v>
      </c>
      <c r="I1174" t="s">
        <v>23</v>
      </c>
      <c r="J1174" s="11">
        <f>DATE(Hospitalisation_Details[[#This Row],[year]],MONTH("1-"&amp;Hospitalisation_Details[[#This Row],[month]]&amp;"-2000"),Hospitalisation_Details[[#This Row],[date]])</f>
        <v>26133</v>
      </c>
      <c r="K1174" s="10">
        <f t="shared" si="18"/>
        <v>52</v>
      </c>
    </row>
    <row r="1175" spans="1:11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 s="12">
        <v>9653.81</v>
      </c>
      <c r="G1175" t="s">
        <v>11</v>
      </c>
      <c r="H1175" t="s">
        <v>11</v>
      </c>
      <c r="I1175" t="s">
        <v>42</v>
      </c>
      <c r="J1175" s="11">
        <f>DATE(Hospitalisation_Details[[#This Row],[year]],MONTH("1-"&amp;Hospitalisation_Details[[#This Row],[month]]&amp;"-2000"),Hospitalisation_Details[[#This Row],[date]])</f>
        <v>27218</v>
      </c>
      <c r="K1175" s="10">
        <f t="shared" si="18"/>
        <v>49</v>
      </c>
    </row>
    <row r="1176" spans="1:11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 s="12">
        <v>9664.34</v>
      </c>
      <c r="G1176" t="s">
        <v>11</v>
      </c>
      <c r="H1176" t="s">
        <v>12</v>
      </c>
      <c r="I1176" t="s">
        <v>42</v>
      </c>
      <c r="J1176" s="11">
        <f>DATE(Hospitalisation_Details[[#This Row],[year]],MONTH("1-"&amp;Hospitalisation_Details[[#This Row],[month]]&amp;"-2000"),Hospitalisation_Details[[#This Row],[date]])</f>
        <v>29806</v>
      </c>
      <c r="K1176" s="10">
        <f t="shared" si="18"/>
        <v>42</v>
      </c>
    </row>
    <row r="1177" spans="1:11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 s="12">
        <v>9684.2900000000009</v>
      </c>
      <c r="G1177" t="s">
        <v>12</v>
      </c>
      <c r="H1177" t="s">
        <v>11</v>
      </c>
      <c r="I1177" t="s">
        <v>13</v>
      </c>
      <c r="J1177" s="11">
        <f>DATE(Hospitalisation_Details[[#This Row],[year]],MONTH("1-"&amp;Hospitalisation_Details[[#This Row],[month]]&amp;"-2000"),Hospitalisation_Details[[#This Row],[date]])</f>
        <v>24366</v>
      </c>
      <c r="K1177" s="10">
        <f t="shared" si="18"/>
        <v>57</v>
      </c>
    </row>
    <row r="1178" spans="1:11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 s="12">
        <v>9698.42</v>
      </c>
      <c r="G1178" t="s">
        <v>12</v>
      </c>
      <c r="H1178" t="s">
        <v>12</v>
      </c>
      <c r="I1178" t="s">
        <v>13</v>
      </c>
      <c r="J1178" s="11">
        <f>DATE(Hospitalisation_Details[[#This Row],[year]],MONTH("1-"&amp;Hospitalisation_Details[[#This Row],[month]]&amp;"-2000"),Hospitalisation_Details[[#This Row],[date]])</f>
        <v>23688</v>
      </c>
      <c r="K1178" s="10">
        <f t="shared" si="18"/>
        <v>59</v>
      </c>
    </row>
    <row r="1179" spans="1:11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 s="12">
        <v>9704.67</v>
      </c>
      <c r="G1179" t="s">
        <v>11</v>
      </c>
      <c r="H1179" t="s">
        <v>12</v>
      </c>
      <c r="I1179" t="s">
        <v>247</v>
      </c>
      <c r="J1179" s="11">
        <f>DATE(Hospitalisation_Details[[#This Row],[year]],MONTH("1-"&amp;Hospitalisation_Details[[#This Row],[month]]&amp;"-2000"),Hospitalisation_Details[[#This Row],[date]])</f>
        <v>28387</v>
      </c>
      <c r="K1179" s="10">
        <f t="shared" si="18"/>
        <v>46</v>
      </c>
    </row>
    <row r="1180" spans="1:11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 s="12">
        <v>9710.7099999999991</v>
      </c>
      <c r="G1180" t="s">
        <v>11</v>
      </c>
      <c r="H1180" t="s">
        <v>16</v>
      </c>
      <c r="I1180" t="s">
        <v>300</v>
      </c>
      <c r="J1180" s="11">
        <f>DATE(Hospitalisation_Details[[#This Row],[year]],MONTH("1-"&amp;Hospitalisation_Details[[#This Row],[month]]&amp;"-2000"),Hospitalisation_Details[[#This Row],[date]])</f>
        <v>26490</v>
      </c>
      <c r="K1180" s="10">
        <f t="shared" si="18"/>
        <v>51</v>
      </c>
    </row>
    <row r="1181" spans="1:11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 s="12">
        <v>9715.84</v>
      </c>
      <c r="G1181" t="s">
        <v>11</v>
      </c>
      <c r="H1181" t="s">
        <v>16</v>
      </c>
      <c r="I1181" t="s">
        <v>247</v>
      </c>
      <c r="J1181" s="11">
        <f>DATE(Hospitalisation_Details[[#This Row],[year]],MONTH("1-"&amp;Hospitalisation_Details[[#This Row],[month]]&amp;"-2000"),Hospitalisation_Details[[#This Row],[date]])</f>
        <v>27572</v>
      </c>
      <c r="K1181" s="10">
        <f t="shared" si="18"/>
        <v>48</v>
      </c>
    </row>
    <row r="1182" spans="1:11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 s="12">
        <v>9722.77</v>
      </c>
      <c r="G1182" t="s">
        <v>12</v>
      </c>
      <c r="H1182" t="s">
        <v>16</v>
      </c>
      <c r="I1182" t="s">
        <v>168</v>
      </c>
      <c r="J1182" s="11">
        <f>DATE(Hospitalisation_Details[[#This Row],[year]],MONTH("1-"&amp;Hospitalisation_Details[[#This Row],[month]]&amp;"-2000"),Hospitalisation_Details[[#This Row],[date]])</f>
        <v>25823</v>
      </c>
      <c r="K1182" s="10">
        <f t="shared" si="18"/>
        <v>53</v>
      </c>
    </row>
    <row r="1183" spans="1:11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 s="12">
        <v>9724.5300000000007</v>
      </c>
      <c r="G1183" t="s">
        <v>12</v>
      </c>
      <c r="H1183" t="s">
        <v>16</v>
      </c>
      <c r="I1183" t="s">
        <v>42</v>
      </c>
      <c r="J1183" s="11">
        <f>DATE(Hospitalisation_Details[[#This Row],[year]],MONTH("1-"&amp;Hospitalisation_Details[[#This Row],[month]]&amp;"-2000"),Hospitalisation_Details[[#This Row],[date]])</f>
        <v>25798</v>
      </c>
      <c r="K1183" s="10">
        <f t="shared" si="18"/>
        <v>53</v>
      </c>
    </row>
    <row r="1184" spans="1:11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 s="12">
        <v>9748.91</v>
      </c>
      <c r="G1184" t="s">
        <v>11</v>
      </c>
      <c r="H1184" t="s">
        <v>16</v>
      </c>
      <c r="I1184" t="s">
        <v>13</v>
      </c>
      <c r="J1184" s="11">
        <f>DATE(Hospitalisation_Details[[#This Row],[year]],MONTH("1-"&amp;Hospitalisation_Details[[#This Row],[month]]&amp;"-2000"),Hospitalisation_Details[[#This Row],[date]])</f>
        <v>25753</v>
      </c>
      <c r="K1184" s="10">
        <f t="shared" si="18"/>
        <v>53</v>
      </c>
    </row>
    <row r="1185" spans="1:11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 s="12">
        <v>9753.49</v>
      </c>
      <c r="G1185" t="s">
        <v>11</v>
      </c>
      <c r="H1185" t="s">
        <v>11</v>
      </c>
      <c r="I1185" t="s">
        <v>23</v>
      </c>
      <c r="J1185" s="11">
        <f>DATE(Hospitalisation_Details[[#This Row],[year]],MONTH("1-"&amp;Hospitalisation_Details[[#This Row],[month]]&amp;"-2000"),Hospitalisation_Details[[#This Row],[date]])</f>
        <v>37086</v>
      </c>
      <c r="K1185" s="10">
        <f t="shared" si="18"/>
        <v>22</v>
      </c>
    </row>
    <row r="1186" spans="1:11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 s="12">
        <v>9764.08</v>
      </c>
      <c r="G1186" t="s">
        <v>12</v>
      </c>
      <c r="H1186" t="s">
        <v>16</v>
      </c>
      <c r="I1186" t="s">
        <v>23</v>
      </c>
      <c r="J1186" s="11">
        <f>DATE(Hospitalisation_Details[[#This Row],[year]],MONTH("1-"&amp;Hospitalisation_Details[[#This Row],[month]]&amp;"-2000"),Hospitalisation_Details[[#This Row],[date]])</f>
        <v>23990</v>
      </c>
      <c r="K1186" s="10">
        <f t="shared" si="18"/>
        <v>58</v>
      </c>
    </row>
    <row r="1187" spans="1:11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 s="12">
        <v>9778.35</v>
      </c>
      <c r="G1187" t="s">
        <v>11</v>
      </c>
      <c r="H1187" t="s">
        <v>11</v>
      </c>
      <c r="I1187" t="s">
        <v>247</v>
      </c>
      <c r="J1187" s="11">
        <f>DATE(Hospitalisation_Details[[#This Row],[year]],MONTH("1-"&amp;Hospitalisation_Details[[#This Row],[month]]&amp;"-2000"),Hospitalisation_Details[[#This Row],[date]])</f>
        <v>26852</v>
      </c>
      <c r="K1187" s="10">
        <f t="shared" si="18"/>
        <v>50</v>
      </c>
    </row>
    <row r="1188" spans="1:11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 s="12">
        <v>9787.32</v>
      </c>
      <c r="G1188" t="s">
        <v>11</v>
      </c>
      <c r="H1188" t="s">
        <v>12</v>
      </c>
      <c r="I1188" t="s">
        <v>249</v>
      </c>
      <c r="J1188" s="11">
        <f>DATE(Hospitalisation_Details[[#This Row],[year]],MONTH("1-"&amp;Hospitalisation_Details[[#This Row],[month]]&amp;"-2000"),Hospitalisation_Details[[#This Row],[date]])</f>
        <v>35285</v>
      </c>
      <c r="K1188" s="10">
        <f t="shared" si="18"/>
        <v>27</v>
      </c>
    </row>
    <row r="1189" spans="1:11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 s="12">
        <v>9788.8700000000008</v>
      </c>
      <c r="G1189" t="s">
        <v>12</v>
      </c>
      <c r="H1189" t="s">
        <v>11</v>
      </c>
      <c r="I1189" t="s">
        <v>13</v>
      </c>
      <c r="J1189" s="11">
        <f>DATE(Hospitalisation_Details[[#This Row],[year]],MONTH("1-"&amp;Hospitalisation_Details[[#This Row],[month]]&amp;"-2000"),Hospitalisation_Details[[#This Row],[date]])</f>
        <v>28283</v>
      </c>
      <c r="K1189" s="10">
        <f t="shared" si="18"/>
        <v>46</v>
      </c>
    </row>
    <row r="1190" spans="1:11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 s="12">
        <v>9800.89</v>
      </c>
      <c r="G1190" t="s">
        <v>11</v>
      </c>
      <c r="H1190" t="s">
        <v>16</v>
      </c>
      <c r="I1190" t="s">
        <v>13</v>
      </c>
      <c r="J1190" s="11">
        <f>DATE(Hospitalisation_Details[[#This Row],[year]],MONTH("1-"&amp;Hospitalisation_Details[[#This Row],[month]]&amp;"-2000"),Hospitalisation_Details[[#This Row],[date]])</f>
        <v>26924</v>
      </c>
      <c r="K1190" s="10">
        <f t="shared" si="18"/>
        <v>50</v>
      </c>
    </row>
    <row r="1191" spans="1:11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 s="12">
        <v>9819.25</v>
      </c>
      <c r="G1191" t="s">
        <v>11</v>
      </c>
      <c r="H1191" t="s">
        <v>11</v>
      </c>
      <c r="I1191" t="s">
        <v>300</v>
      </c>
      <c r="J1191" s="11">
        <f>DATE(Hospitalisation_Details[[#This Row],[year]],MONTH("1-"&amp;Hospitalisation_Details[[#This Row],[month]]&amp;"-2000"),Hospitalisation_Details[[#This Row],[date]])</f>
        <v>26478</v>
      </c>
      <c r="K1191" s="10">
        <f t="shared" si="18"/>
        <v>51</v>
      </c>
    </row>
    <row r="1192" spans="1:11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 s="12">
        <v>9836.2099999999991</v>
      </c>
      <c r="G1192" t="s">
        <v>11</v>
      </c>
      <c r="H1192" t="s">
        <v>12</v>
      </c>
      <c r="I1192" t="s">
        <v>300</v>
      </c>
      <c r="J1192" s="11">
        <f>DATE(Hospitalisation_Details[[#This Row],[year]],MONTH("1-"&amp;Hospitalisation_Details[[#This Row],[month]]&amp;"-2000"),Hospitalisation_Details[[#This Row],[date]])</f>
        <v>26568</v>
      </c>
      <c r="K1192" s="10">
        <f t="shared" si="18"/>
        <v>51</v>
      </c>
    </row>
    <row r="1193" spans="1:11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 s="12">
        <v>9844.4500000000007</v>
      </c>
      <c r="G1193" t="s">
        <v>11</v>
      </c>
      <c r="H1193" t="s">
        <v>16</v>
      </c>
      <c r="I1193" t="s">
        <v>23</v>
      </c>
      <c r="J1193" s="11">
        <f>DATE(Hospitalisation_Details[[#This Row],[year]],MONTH("1-"&amp;Hospitalisation_Details[[#This Row],[month]]&amp;"-2000"),Hospitalisation_Details[[#This Row],[date]])</f>
        <v>33829</v>
      </c>
      <c r="K1193" s="10">
        <f t="shared" si="18"/>
        <v>31</v>
      </c>
    </row>
    <row r="1194" spans="1:11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 s="12">
        <v>9850.43</v>
      </c>
      <c r="G1194" t="s">
        <v>12</v>
      </c>
      <c r="H1194" t="s">
        <v>12</v>
      </c>
      <c r="I1194" t="s">
        <v>42</v>
      </c>
      <c r="J1194" s="11">
        <f>DATE(Hospitalisation_Details[[#This Row],[year]],MONTH("1-"&amp;Hospitalisation_Details[[#This Row],[month]]&amp;"-2000"),Hospitalisation_Details[[#This Row],[date]])</f>
        <v>25146</v>
      </c>
      <c r="K1194" s="10">
        <f t="shared" si="18"/>
        <v>55</v>
      </c>
    </row>
    <row r="1195" spans="1:11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 s="12">
        <v>9855.1299999999992</v>
      </c>
      <c r="G1195" t="s">
        <v>11</v>
      </c>
      <c r="H1195" t="s">
        <v>12</v>
      </c>
      <c r="I1195" t="s">
        <v>13</v>
      </c>
      <c r="J1195" s="11">
        <f>DATE(Hospitalisation_Details[[#This Row],[year]],MONTH("1-"&amp;Hospitalisation_Details[[#This Row],[month]]&amp;"-2000"),Hospitalisation_Details[[#This Row],[date]])</f>
        <v>26229</v>
      </c>
      <c r="K1195" s="10">
        <f t="shared" si="18"/>
        <v>52</v>
      </c>
    </row>
    <row r="1196" spans="1:11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 s="12">
        <v>9861.0300000000007</v>
      </c>
      <c r="G1196" t="s">
        <v>11</v>
      </c>
      <c r="H1196" t="s">
        <v>11</v>
      </c>
      <c r="I1196" t="s">
        <v>42</v>
      </c>
      <c r="J1196" s="11">
        <f>DATE(Hospitalisation_Details[[#This Row],[year]],MONTH("1-"&amp;Hospitalisation_Details[[#This Row],[month]]&amp;"-2000"),Hospitalisation_Details[[#This Row],[date]])</f>
        <v>26131</v>
      </c>
      <c r="K1196" s="10">
        <f t="shared" si="18"/>
        <v>52</v>
      </c>
    </row>
    <row r="1197" spans="1:11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 s="12">
        <v>9863.4699999999993</v>
      </c>
      <c r="G1197" t="s">
        <v>12</v>
      </c>
      <c r="H1197" t="s">
        <v>12</v>
      </c>
      <c r="I1197" t="s">
        <v>23</v>
      </c>
      <c r="J1197" s="11">
        <f>DATE(Hospitalisation_Details[[#This Row],[year]],MONTH("1-"&amp;Hospitalisation_Details[[#This Row],[month]]&amp;"-2000"),Hospitalisation_Details[[#This Row],[date]])</f>
        <v>25496</v>
      </c>
      <c r="K1197" s="10">
        <f t="shared" si="18"/>
        <v>54</v>
      </c>
    </row>
    <row r="1198" spans="1:11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 s="12">
        <v>9866.2999999999993</v>
      </c>
      <c r="G1198" t="s">
        <v>11</v>
      </c>
      <c r="H1198" t="s">
        <v>12</v>
      </c>
      <c r="I1198" t="s">
        <v>247</v>
      </c>
      <c r="J1198" s="11">
        <f>DATE(Hospitalisation_Details[[#This Row],[year]],MONTH("1-"&amp;Hospitalisation_Details[[#This Row],[month]]&amp;"-2000"),Hospitalisation_Details[[#This Row],[date]])</f>
        <v>26246</v>
      </c>
      <c r="K1198" s="10">
        <f t="shared" si="18"/>
        <v>52</v>
      </c>
    </row>
    <row r="1199" spans="1:11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 s="12">
        <v>9869.81</v>
      </c>
      <c r="G1199" t="s">
        <v>12</v>
      </c>
      <c r="H1199" t="s">
        <v>12</v>
      </c>
      <c r="I1199" t="s">
        <v>23</v>
      </c>
      <c r="J1199" s="11">
        <f>DATE(Hospitalisation_Details[[#This Row],[year]],MONTH("1-"&amp;Hospitalisation_Details[[#This Row],[month]]&amp;"-2000"),Hospitalisation_Details[[#This Row],[date]])</f>
        <v>25428</v>
      </c>
      <c r="K1199" s="10">
        <f t="shared" si="18"/>
        <v>54</v>
      </c>
    </row>
    <row r="1200" spans="1:11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 s="12">
        <v>9870.59</v>
      </c>
      <c r="G1200" t="s">
        <v>11</v>
      </c>
      <c r="H1200" t="s">
        <v>11</v>
      </c>
      <c r="I1200" t="s">
        <v>249</v>
      </c>
      <c r="J1200" s="11">
        <f>DATE(Hospitalisation_Details[[#This Row],[year]],MONTH("1-"&amp;Hospitalisation_Details[[#This Row],[month]]&amp;"-2000"),Hospitalisation_Details[[#This Row],[date]])</f>
        <v>35982</v>
      </c>
      <c r="K1200" s="10">
        <f t="shared" si="18"/>
        <v>25</v>
      </c>
    </row>
    <row r="1201" spans="1:11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 s="12">
        <v>9872.7000000000007</v>
      </c>
      <c r="G1201" t="s">
        <v>11</v>
      </c>
      <c r="H1201" t="s">
        <v>11</v>
      </c>
      <c r="I1201" t="s">
        <v>42</v>
      </c>
      <c r="J1201" s="11">
        <f>DATE(Hospitalisation_Details[[#This Row],[year]],MONTH("1-"&amp;Hospitalisation_Details[[#This Row],[month]]&amp;"-2000"),Hospitalisation_Details[[#This Row],[date]])</f>
        <v>26289</v>
      </c>
      <c r="K1201" s="10">
        <f t="shared" si="18"/>
        <v>52</v>
      </c>
    </row>
    <row r="1202" spans="1:11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 s="12">
        <v>9875.68</v>
      </c>
      <c r="G1202" t="s">
        <v>11</v>
      </c>
      <c r="H1202" t="s">
        <v>12</v>
      </c>
      <c r="I1202" t="s">
        <v>247</v>
      </c>
      <c r="J1202" s="11">
        <f>DATE(Hospitalisation_Details[[#This Row],[year]],MONTH("1-"&amp;Hospitalisation_Details[[#This Row],[month]]&amp;"-2000"),Hospitalisation_Details[[#This Row],[date]])</f>
        <v>26117</v>
      </c>
      <c r="K1202" s="10">
        <f t="shared" si="18"/>
        <v>52</v>
      </c>
    </row>
    <row r="1203" spans="1:11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 s="12">
        <v>9877.61</v>
      </c>
      <c r="G1203" t="s">
        <v>11</v>
      </c>
      <c r="H1203" t="s">
        <v>16</v>
      </c>
      <c r="I1203" t="s">
        <v>13</v>
      </c>
      <c r="J1203" s="11">
        <f>DATE(Hospitalisation_Details[[#This Row],[year]],MONTH("1-"&amp;Hospitalisation_Details[[#This Row],[month]]&amp;"-2000"),Hospitalisation_Details[[#This Row],[date]])</f>
        <v>26209</v>
      </c>
      <c r="K1203" s="10">
        <f t="shared" si="18"/>
        <v>52</v>
      </c>
    </row>
    <row r="1204" spans="1:11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 s="12">
        <v>9880.07</v>
      </c>
      <c r="G1204" t="s">
        <v>11</v>
      </c>
      <c r="H1204" t="s">
        <v>12</v>
      </c>
      <c r="I1204" t="s">
        <v>42</v>
      </c>
      <c r="J1204" s="11">
        <f>DATE(Hospitalisation_Details[[#This Row],[year]],MONTH("1-"&amp;Hospitalisation_Details[[#This Row],[month]]&amp;"-2000"),Hospitalisation_Details[[#This Row],[date]])</f>
        <v>26245</v>
      </c>
      <c r="K1204" s="10">
        <f t="shared" si="18"/>
        <v>52</v>
      </c>
    </row>
    <row r="1205" spans="1:11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 s="12">
        <v>9890.23</v>
      </c>
      <c r="G1205" t="s">
        <v>12</v>
      </c>
      <c r="H1205" t="s">
        <v>12</v>
      </c>
      <c r="I1205" t="s">
        <v>13</v>
      </c>
      <c r="J1205" s="11">
        <f>DATE(Hospitalisation_Details[[#This Row],[year]],MONTH("1-"&amp;Hospitalisation_Details[[#This Row],[month]]&amp;"-2000"),Hospitalisation_Details[[#This Row],[date]])</f>
        <v>24416</v>
      </c>
      <c r="K1205" s="10">
        <f t="shared" si="18"/>
        <v>57</v>
      </c>
    </row>
    <row r="1206" spans="1:11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 s="12">
        <v>9894.69</v>
      </c>
      <c r="G1206" t="s">
        <v>11</v>
      </c>
      <c r="H1206" t="s">
        <v>12</v>
      </c>
      <c r="I1206" t="s">
        <v>23</v>
      </c>
      <c r="J1206" s="11">
        <f>DATE(Hospitalisation_Details[[#This Row],[year]],MONTH("1-"&amp;Hospitalisation_Details[[#This Row],[month]]&amp;"-2000"),Hospitalisation_Details[[#This Row],[date]])</f>
        <v>35254</v>
      </c>
      <c r="K1206" s="10">
        <f t="shared" si="18"/>
        <v>27</v>
      </c>
    </row>
    <row r="1207" spans="1:11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 s="12">
        <v>9907.83</v>
      </c>
      <c r="G1207" t="s">
        <v>12</v>
      </c>
      <c r="H1207" t="s">
        <v>11</v>
      </c>
      <c r="I1207" t="s">
        <v>13</v>
      </c>
      <c r="J1207" s="11">
        <f>DATE(Hospitalisation_Details[[#This Row],[year]],MONTH("1-"&amp;Hospitalisation_Details[[#This Row],[month]]&amp;"-2000"),Hospitalisation_Details[[#This Row],[date]])</f>
        <v>22875</v>
      </c>
      <c r="K1207" s="10">
        <f t="shared" si="18"/>
        <v>61</v>
      </c>
    </row>
    <row r="1208" spans="1:11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 s="12">
        <v>9910.36</v>
      </c>
      <c r="G1208" t="s">
        <v>11</v>
      </c>
      <c r="H1208" t="s">
        <v>12</v>
      </c>
      <c r="I1208" t="s">
        <v>23</v>
      </c>
      <c r="J1208" s="11">
        <f>DATE(Hospitalisation_Details[[#This Row],[year]],MONTH("1-"&amp;Hospitalisation_Details[[#This Row],[month]]&amp;"-2000"),Hospitalisation_Details[[#This Row],[date]])</f>
        <v>26556</v>
      </c>
      <c r="K1208" s="10">
        <f t="shared" si="18"/>
        <v>51</v>
      </c>
    </row>
    <row r="1209" spans="1:11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 s="12">
        <v>9930.64</v>
      </c>
      <c r="G1209" t="s">
        <v>11</v>
      </c>
      <c r="H1209" t="s">
        <v>12</v>
      </c>
      <c r="I1209" t="s">
        <v>200</v>
      </c>
      <c r="J1209" s="11">
        <f>DATE(Hospitalisation_Details[[#This Row],[year]],MONTH("1-"&amp;Hospitalisation_Details[[#This Row],[month]]&amp;"-2000"),Hospitalisation_Details[[#This Row],[date]])</f>
        <v>31278</v>
      </c>
      <c r="K1209" s="10">
        <f t="shared" si="18"/>
        <v>38</v>
      </c>
    </row>
    <row r="1210" spans="1:11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 s="12">
        <v>9931.9599999999991</v>
      </c>
      <c r="G1210" t="s">
        <v>11</v>
      </c>
      <c r="H1210" t="s">
        <v>11</v>
      </c>
      <c r="I1210" t="s">
        <v>23</v>
      </c>
      <c r="J1210" s="11">
        <f>DATE(Hospitalisation_Details[[#This Row],[year]],MONTH("1-"&amp;Hospitalisation_Details[[#This Row],[month]]&amp;"-2000"),Hospitalisation_Details[[#This Row],[date]])</f>
        <v>30653</v>
      </c>
      <c r="K1210" s="10">
        <f t="shared" si="18"/>
        <v>40</v>
      </c>
    </row>
    <row r="1211" spans="1:11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 s="12">
        <v>9933.44</v>
      </c>
      <c r="G1211" t="s">
        <v>12</v>
      </c>
      <c r="H1211" t="s">
        <v>12</v>
      </c>
      <c r="I1211" t="s">
        <v>13</v>
      </c>
      <c r="J1211" s="11">
        <f>DATE(Hospitalisation_Details[[#This Row],[year]],MONTH("1-"&amp;Hospitalisation_Details[[#This Row],[month]]&amp;"-2000"),Hospitalisation_Details[[#This Row],[date]])</f>
        <v>23631</v>
      </c>
      <c r="K1211" s="10">
        <f t="shared" si="18"/>
        <v>59</v>
      </c>
    </row>
    <row r="1212" spans="1:11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 s="12">
        <v>9957.7199999999993</v>
      </c>
      <c r="G1212" t="s">
        <v>11</v>
      </c>
      <c r="H1212" t="s">
        <v>12</v>
      </c>
      <c r="I1212" t="s">
        <v>170</v>
      </c>
      <c r="J1212" s="11">
        <f>DATE(Hospitalisation_Details[[#This Row],[year]],MONTH("1-"&amp;Hospitalisation_Details[[#This Row],[month]]&amp;"-2000"),Hospitalisation_Details[[#This Row],[date]])</f>
        <v>26293</v>
      </c>
      <c r="K1212" s="10">
        <f t="shared" si="18"/>
        <v>52</v>
      </c>
    </row>
    <row r="1213" spans="1:11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 s="12">
        <v>9964.06</v>
      </c>
      <c r="G1213" t="s">
        <v>11</v>
      </c>
      <c r="H1213" t="s">
        <v>11</v>
      </c>
      <c r="I1213" t="s">
        <v>166</v>
      </c>
      <c r="J1213" s="11">
        <f>DATE(Hospitalisation_Details[[#This Row],[year]],MONTH("1-"&amp;Hospitalisation_Details[[#This Row],[month]]&amp;"-2000"),Hospitalisation_Details[[#This Row],[date]])</f>
        <v>26212</v>
      </c>
      <c r="K1213" s="10">
        <f t="shared" si="18"/>
        <v>52</v>
      </c>
    </row>
    <row r="1214" spans="1:11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 s="12">
        <v>9991.0400000000009</v>
      </c>
      <c r="G1214" t="s">
        <v>11</v>
      </c>
      <c r="H1214" t="s">
        <v>12</v>
      </c>
      <c r="I1214" t="s">
        <v>23</v>
      </c>
      <c r="J1214" s="11">
        <f>DATE(Hospitalisation_Details[[#This Row],[year]],MONTH("1-"&amp;Hospitalisation_Details[[#This Row],[month]]&amp;"-2000"),Hospitalisation_Details[[#This Row],[date]])</f>
        <v>25791</v>
      </c>
      <c r="K1214" s="10">
        <f t="shared" si="18"/>
        <v>53</v>
      </c>
    </row>
    <row r="1215" spans="1:11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 s="12">
        <v>10011.44</v>
      </c>
      <c r="G1215" t="s">
        <v>12</v>
      </c>
      <c r="H1215" t="s">
        <v>12</v>
      </c>
      <c r="I1215" t="s">
        <v>535</v>
      </c>
      <c r="J1215" s="11">
        <f>DATE(Hospitalisation_Details[[#This Row],[year]],MONTH("1-"&amp;Hospitalisation_Details[[#This Row],[month]]&amp;"-2000"),Hospitalisation_Details[[#This Row],[date]])</f>
        <v>32327</v>
      </c>
      <c r="K1215" s="10">
        <f t="shared" si="18"/>
        <v>35</v>
      </c>
    </row>
    <row r="1216" spans="1:11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 s="12">
        <v>10027.15</v>
      </c>
      <c r="G1216" t="s">
        <v>12</v>
      </c>
      <c r="H1216" t="s">
        <v>16</v>
      </c>
      <c r="I1216" t="s">
        <v>300</v>
      </c>
      <c r="J1216" s="11">
        <f>DATE(Hospitalisation_Details[[#This Row],[year]],MONTH("1-"&amp;Hospitalisation_Details[[#This Row],[month]]&amp;"-2000"),Hospitalisation_Details[[#This Row],[date]])</f>
        <v>29217</v>
      </c>
      <c r="K1216" s="10">
        <f t="shared" si="18"/>
        <v>44</v>
      </c>
    </row>
    <row r="1217" spans="1:11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 s="12">
        <v>10043.25</v>
      </c>
      <c r="G1217" t="s">
        <v>12</v>
      </c>
      <c r="H1217" t="s">
        <v>11</v>
      </c>
      <c r="I1217" t="s">
        <v>247</v>
      </c>
      <c r="J1217" s="11">
        <f>DATE(Hospitalisation_Details[[#This Row],[year]],MONTH("1-"&amp;Hospitalisation_Details[[#This Row],[month]]&amp;"-2000"),Hospitalisation_Details[[#This Row],[date]])</f>
        <v>27271</v>
      </c>
      <c r="K1217" s="10">
        <f t="shared" si="18"/>
        <v>49</v>
      </c>
    </row>
    <row r="1218" spans="1:11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 s="12">
        <v>10065.41</v>
      </c>
      <c r="G1218" t="s">
        <v>12</v>
      </c>
      <c r="H1218" t="s">
        <v>11</v>
      </c>
      <c r="I1218" t="s">
        <v>42</v>
      </c>
      <c r="J1218" s="11">
        <f>DATE(Hospitalisation_Details[[#This Row],[year]],MONTH("1-"&amp;Hospitalisation_Details[[#This Row],[month]]&amp;"-2000"),Hospitalisation_Details[[#This Row],[date]])</f>
        <v>25437</v>
      </c>
      <c r="K1218" s="10">
        <f t="shared" si="18"/>
        <v>54</v>
      </c>
    </row>
    <row r="1219" spans="1:11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 s="12">
        <v>10072.06</v>
      </c>
      <c r="G1219" t="s">
        <v>12</v>
      </c>
      <c r="H1219" t="s">
        <v>16</v>
      </c>
      <c r="I1219" t="s">
        <v>356</v>
      </c>
      <c r="J1219" s="11">
        <f>DATE(Hospitalisation_Details[[#This Row],[year]],MONTH("1-"&amp;Hospitalisation_Details[[#This Row],[month]]&amp;"-2000"),Hospitalisation_Details[[#This Row],[date]])</f>
        <v>25503</v>
      </c>
      <c r="K1219" s="10">
        <f t="shared" ref="K1219:K1282" si="19">YEAR(DATE(2023,6,8))-YEAR(J1219)-IF(DATE(2023,6,8)&lt;DATE(2023,6,8)&lt;DATE(2023,MONTH(J1219),DAY(J1219)),1,0)</f>
        <v>54</v>
      </c>
    </row>
    <row r="1220" spans="1:11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 s="12">
        <v>10085.85</v>
      </c>
      <c r="G1220" t="s">
        <v>12</v>
      </c>
      <c r="H1220" t="s">
        <v>12</v>
      </c>
      <c r="I1220" t="s">
        <v>42</v>
      </c>
      <c r="J1220" s="11">
        <f>DATE(Hospitalisation_Details[[#This Row],[year]],MONTH("1-"&amp;Hospitalisation_Details[[#This Row],[month]]&amp;"-2000"),Hospitalisation_Details[[#This Row],[date]])</f>
        <v>25387</v>
      </c>
      <c r="K1220" s="10">
        <f t="shared" si="19"/>
        <v>54</v>
      </c>
    </row>
    <row r="1221" spans="1:11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 s="12">
        <v>10096.969999999999</v>
      </c>
      <c r="G1221" t="s">
        <v>12</v>
      </c>
      <c r="H1221" t="s">
        <v>11</v>
      </c>
      <c r="I1221" t="s">
        <v>42</v>
      </c>
      <c r="J1221" s="11">
        <f>DATE(Hospitalisation_Details[[#This Row],[year]],MONTH("1-"&amp;Hospitalisation_Details[[#This Row],[month]]&amp;"-2000"),Hospitalisation_Details[[#This Row],[date]])</f>
        <v>28113</v>
      </c>
      <c r="K1221" s="10">
        <f t="shared" si="19"/>
        <v>47</v>
      </c>
    </row>
    <row r="1222" spans="1:11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 s="12">
        <v>10106.129999999999</v>
      </c>
      <c r="G1222" t="s">
        <v>12</v>
      </c>
      <c r="H1222" t="s">
        <v>16</v>
      </c>
      <c r="I1222" t="s">
        <v>247</v>
      </c>
      <c r="J1222" s="11">
        <f>DATE(Hospitalisation_Details[[#This Row],[year]],MONTH("1-"&amp;Hospitalisation_Details[[#This Row],[month]]&amp;"-2000"),Hospitalisation_Details[[#This Row],[date]])</f>
        <v>26591</v>
      </c>
      <c r="K1222" s="10">
        <f t="shared" si="19"/>
        <v>51</v>
      </c>
    </row>
    <row r="1223" spans="1:11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 s="12">
        <v>10107.219999999999</v>
      </c>
      <c r="G1223" t="s">
        <v>12</v>
      </c>
      <c r="H1223" t="s">
        <v>16</v>
      </c>
      <c r="I1223" t="s">
        <v>13</v>
      </c>
      <c r="J1223" s="11">
        <f>DATE(Hospitalisation_Details[[#This Row],[year]],MONTH("1-"&amp;Hospitalisation_Details[[#This Row],[month]]&amp;"-2000"),Hospitalisation_Details[[#This Row],[date]])</f>
        <v>26519</v>
      </c>
      <c r="K1223" s="10">
        <f t="shared" si="19"/>
        <v>51</v>
      </c>
    </row>
    <row r="1224" spans="1:11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 s="12">
        <v>10115.01</v>
      </c>
      <c r="G1224" t="s">
        <v>12</v>
      </c>
      <c r="H1224" t="s">
        <v>12</v>
      </c>
      <c r="I1224" t="s">
        <v>23</v>
      </c>
      <c r="J1224" s="11">
        <f>DATE(Hospitalisation_Details[[#This Row],[year]],MONTH("1-"&amp;Hospitalisation_Details[[#This Row],[month]]&amp;"-2000"),Hospitalisation_Details[[#This Row],[date]])</f>
        <v>27577</v>
      </c>
      <c r="K1224" s="10">
        <f t="shared" si="19"/>
        <v>48</v>
      </c>
    </row>
    <row r="1225" spans="1:11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 s="12">
        <v>10118.42</v>
      </c>
      <c r="G1225" t="s">
        <v>12</v>
      </c>
      <c r="H1225" t="s">
        <v>12</v>
      </c>
      <c r="I1225" t="s">
        <v>42</v>
      </c>
      <c r="J1225" s="11">
        <f>DATE(Hospitalisation_Details[[#This Row],[year]],MONTH("1-"&amp;Hospitalisation_Details[[#This Row],[month]]&amp;"-2000"),Hospitalisation_Details[[#This Row],[date]])</f>
        <v>26619</v>
      </c>
      <c r="K1225" s="10">
        <f t="shared" si="19"/>
        <v>51</v>
      </c>
    </row>
    <row r="1226" spans="1:11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 s="12">
        <v>10139.84</v>
      </c>
      <c r="G1226" t="s">
        <v>12</v>
      </c>
      <c r="H1226" t="s">
        <v>11</v>
      </c>
      <c r="I1226" t="s">
        <v>23</v>
      </c>
      <c r="J1226" s="11">
        <f>DATE(Hospitalisation_Details[[#This Row],[year]],MONTH("1-"&amp;Hospitalisation_Details[[#This Row],[month]]&amp;"-2000"),Hospitalisation_Details[[#This Row],[date]])</f>
        <v>35678</v>
      </c>
      <c r="K1226" s="10">
        <f t="shared" si="19"/>
        <v>26</v>
      </c>
    </row>
    <row r="1227" spans="1:11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 s="12">
        <v>10141.14</v>
      </c>
      <c r="G1227" t="s">
        <v>12</v>
      </c>
      <c r="H1227" t="s">
        <v>16</v>
      </c>
      <c r="I1227" t="s">
        <v>168</v>
      </c>
      <c r="J1227" s="11">
        <f>DATE(Hospitalisation_Details[[#This Row],[year]],MONTH("1-"&amp;Hospitalisation_Details[[#This Row],[month]]&amp;"-2000"),Hospitalisation_Details[[#This Row],[date]])</f>
        <v>27393</v>
      </c>
      <c r="K1227" s="10">
        <f t="shared" si="19"/>
        <v>49</v>
      </c>
    </row>
    <row r="1228" spans="1:11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 s="12">
        <v>10146.129999999999</v>
      </c>
      <c r="G1228" t="s">
        <v>12</v>
      </c>
      <c r="H1228" t="s">
        <v>16</v>
      </c>
      <c r="I1228" t="s">
        <v>200</v>
      </c>
      <c r="J1228" s="11">
        <f>DATE(Hospitalisation_Details[[#This Row],[year]],MONTH("1-"&amp;Hospitalisation_Details[[#This Row],[month]]&amp;"-2000"),Hospitalisation_Details[[#This Row],[date]])</f>
        <v>29749</v>
      </c>
      <c r="K1228" s="10">
        <f t="shared" si="19"/>
        <v>42</v>
      </c>
    </row>
    <row r="1229" spans="1:11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 s="12">
        <v>10156.780000000001</v>
      </c>
      <c r="G1229" t="s">
        <v>12</v>
      </c>
      <c r="H1229" t="s">
        <v>11</v>
      </c>
      <c r="I1229" t="s">
        <v>23</v>
      </c>
      <c r="J1229" s="11">
        <f>DATE(Hospitalisation_Details[[#This Row],[year]],MONTH("1-"&amp;Hospitalisation_Details[[#This Row],[month]]&amp;"-2000"),Hospitalisation_Details[[#This Row],[date]])</f>
        <v>26950</v>
      </c>
      <c r="K1229" s="10">
        <f t="shared" si="19"/>
        <v>50</v>
      </c>
    </row>
    <row r="1230" spans="1:11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 s="12">
        <v>10160.870000000001</v>
      </c>
      <c r="G1230" t="s">
        <v>12</v>
      </c>
      <c r="H1230" t="s">
        <v>12</v>
      </c>
      <c r="I1230" t="s">
        <v>200</v>
      </c>
      <c r="J1230" s="11">
        <f>DATE(Hospitalisation_Details[[#This Row],[year]],MONTH("1-"&amp;Hospitalisation_Details[[#This Row],[month]]&amp;"-2000"),Hospitalisation_Details[[#This Row],[date]])</f>
        <v>26490</v>
      </c>
      <c r="K1230" s="10">
        <f t="shared" si="19"/>
        <v>51</v>
      </c>
    </row>
    <row r="1231" spans="1:11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 s="12">
        <v>10191.82</v>
      </c>
      <c r="G1231" t="s">
        <v>12</v>
      </c>
      <c r="H1231" t="s">
        <v>11</v>
      </c>
      <c r="I1231" t="s">
        <v>535</v>
      </c>
      <c r="J1231" s="11">
        <f>DATE(Hospitalisation_Details[[#This Row],[year]],MONTH("1-"&amp;Hospitalisation_Details[[#This Row],[month]]&amp;"-2000"),Hospitalisation_Details[[#This Row],[date]])</f>
        <v>31336</v>
      </c>
      <c r="K1231" s="10">
        <f t="shared" si="19"/>
        <v>38</v>
      </c>
    </row>
    <row r="1232" spans="1:11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 s="12">
        <v>10197.77</v>
      </c>
      <c r="G1232" t="s">
        <v>12</v>
      </c>
      <c r="H1232" t="s">
        <v>16</v>
      </c>
      <c r="I1232" t="s">
        <v>247</v>
      </c>
      <c r="J1232" s="11">
        <f>DATE(Hospitalisation_Details[[#This Row],[year]],MONTH("1-"&amp;Hospitalisation_Details[[#This Row],[month]]&amp;"-2000"),Hospitalisation_Details[[#This Row],[date]])</f>
        <v>25926</v>
      </c>
      <c r="K1232" s="10">
        <f t="shared" si="19"/>
        <v>53</v>
      </c>
    </row>
    <row r="1233" spans="1:11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 s="12">
        <v>10214.64</v>
      </c>
      <c r="G1233" t="s">
        <v>12</v>
      </c>
      <c r="H1233" t="s">
        <v>11</v>
      </c>
      <c r="I1233" t="s">
        <v>42</v>
      </c>
      <c r="J1233" s="11">
        <f>DATE(Hospitalisation_Details[[#This Row],[year]],MONTH("1-"&amp;Hospitalisation_Details[[#This Row],[month]]&amp;"-2000"),Hospitalisation_Details[[#This Row],[date]])</f>
        <v>24741</v>
      </c>
      <c r="K1233" s="10">
        <f t="shared" si="19"/>
        <v>56</v>
      </c>
    </row>
    <row r="1234" spans="1:11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 s="12">
        <v>10226.280000000001</v>
      </c>
      <c r="G1234" t="s">
        <v>12</v>
      </c>
      <c r="H1234" t="s">
        <v>12</v>
      </c>
      <c r="I1234" t="s">
        <v>13</v>
      </c>
      <c r="J1234" s="11">
        <f>DATE(Hospitalisation_Details[[#This Row],[year]],MONTH("1-"&amp;Hospitalisation_Details[[#This Row],[month]]&amp;"-2000"),Hospitalisation_Details[[#This Row],[date]])</f>
        <v>24651</v>
      </c>
      <c r="K1234" s="10">
        <f t="shared" si="19"/>
        <v>56</v>
      </c>
    </row>
    <row r="1235" spans="1:11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 s="12">
        <v>10231.5</v>
      </c>
      <c r="G1235" t="s">
        <v>12</v>
      </c>
      <c r="H1235" t="s">
        <v>16</v>
      </c>
      <c r="I1235" t="s">
        <v>23</v>
      </c>
      <c r="J1235" s="11">
        <f>DATE(Hospitalisation_Details[[#This Row],[year]],MONTH("1-"&amp;Hospitalisation_Details[[#This Row],[month]]&amp;"-2000"),Hospitalisation_Details[[#This Row],[date]])</f>
        <v>25104</v>
      </c>
      <c r="K1235" s="10">
        <f t="shared" si="19"/>
        <v>55</v>
      </c>
    </row>
    <row r="1236" spans="1:11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 s="12">
        <v>10259.129999999999</v>
      </c>
      <c r="G1236" t="s">
        <v>12</v>
      </c>
      <c r="H1236" t="s">
        <v>11</v>
      </c>
      <c r="I1236" t="s">
        <v>42</v>
      </c>
      <c r="J1236" s="11">
        <f>DATE(Hospitalisation_Details[[#This Row],[year]],MONTH("1-"&amp;Hospitalisation_Details[[#This Row],[month]]&amp;"-2000"),Hospitalisation_Details[[#This Row],[date]])</f>
        <v>27621</v>
      </c>
      <c r="K1236" s="10">
        <f t="shared" si="19"/>
        <v>48</v>
      </c>
    </row>
    <row r="1237" spans="1:11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 s="12">
        <v>10264.44</v>
      </c>
      <c r="G1237" t="s">
        <v>12</v>
      </c>
      <c r="H1237" t="s">
        <v>11</v>
      </c>
      <c r="I1237" t="s">
        <v>23</v>
      </c>
      <c r="J1237" s="11">
        <f>DATE(Hospitalisation_Details[[#This Row],[year]],MONTH("1-"&amp;Hospitalisation_Details[[#This Row],[month]]&amp;"-2000"),Hospitalisation_Details[[#This Row],[date]])</f>
        <v>26912</v>
      </c>
      <c r="K1237" s="10">
        <f t="shared" si="19"/>
        <v>50</v>
      </c>
    </row>
    <row r="1238" spans="1:11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 s="12">
        <v>10269.459999999999</v>
      </c>
      <c r="G1238" t="s">
        <v>12</v>
      </c>
      <c r="H1238" t="s">
        <v>12</v>
      </c>
      <c r="I1238" t="s">
        <v>23</v>
      </c>
      <c r="J1238" s="11">
        <f>DATE(Hospitalisation_Details[[#This Row],[year]],MONTH("1-"&amp;Hospitalisation_Details[[#This Row],[month]]&amp;"-2000"),Hospitalisation_Details[[#This Row],[date]])</f>
        <v>26995</v>
      </c>
      <c r="K1238" s="10">
        <f t="shared" si="19"/>
        <v>50</v>
      </c>
    </row>
    <row r="1239" spans="1:11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 s="12">
        <v>10274.33</v>
      </c>
      <c r="G1239" t="s">
        <v>12</v>
      </c>
      <c r="H1239" t="s">
        <v>16</v>
      </c>
      <c r="I1239" t="s">
        <v>247</v>
      </c>
      <c r="J1239" s="11">
        <f>DATE(Hospitalisation_Details[[#This Row],[year]],MONTH("1-"&amp;Hospitalisation_Details[[#This Row],[month]]&amp;"-2000"),Hospitalisation_Details[[#This Row],[date]])</f>
        <v>25740</v>
      </c>
      <c r="K1239" s="10">
        <f t="shared" si="19"/>
        <v>53</v>
      </c>
    </row>
    <row r="1240" spans="1:11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 s="12">
        <v>10276.99</v>
      </c>
      <c r="G1240" t="s">
        <v>12</v>
      </c>
      <c r="H1240" t="s">
        <v>16</v>
      </c>
      <c r="I1240" t="s">
        <v>300</v>
      </c>
      <c r="J1240" s="11">
        <f>DATE(Hospitalisation_Details[[#This Row],[year]],MONTH("1-"&amp;Hospitalisation_Details[[#This Row],[month]]&amp;"-2000"),Hospitalisation_Details[[#This Row],[date]])</f>
        <v>32400</v>
      </c>
      <c r="K1240" s="10">
        <f t="shared" si="19"/>
        <v>35</v>
      </c>
    </row>
    <row r="1241" spans="1:11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 s="12">
        <v>10308.040000000001</v>
      </c>
      <c r="G1241" t="s">
        <v>12</v>
      </c>
      <c r="H1241" t="s">
        <v>16</v>
      </c>
      <c r="I1241" t="s">
        <v>13</v>
      </c>
      <c r="J1241" s="11">
        <f>DATE(Hospitalisation_Details[[#This Row],[year]],MONTH("1-"&amp;Hospitalisation_Details[[#This Row],[month]]&amp;"-2000"),Hospitalisation_Details[[#This Row],[date]])</f>
        <v>23278</v>
      </c>
      <c r="K1241" s="10">
        <f t="shared" si="19"/>
        <v>60</v>
      </c>
    </row>
    <row r="1242" spans="1:11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 s="12">
        <v>10310.780000000001</v>
      </c>
      <c r="G1242" t="s">
        <v>12</v>
      </c>
      <c r="H1242" t="s">
        <v>12</v>
      </c>
      <c r="I1242" t="s">
        <v>23</v>
      </c>
      <c r="J1242" s="11">
        <f>DATE(Hospitalisation_Details[[#This Row],[year]],MONTH("1-"&amp;Hospitalisation_Details[[#This Row],[month]]&amp;"-2000"),Hospitalisation_Details[[#This Row],[date]])</f>
        <v>22839</v>
      </c>
      <c r="K1242" s="10">
        <f t="shared" si="19"/>
        <v>61</v>
      </c>
    </row>
    <row r="1243" spans="1:11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 s="12">
        <v>10315.91</v>
      </c>
      <c r="G1243" t="s">
        <v>12</v>
      </c>
      <c r="H1243" t="s">
        <v>11</v>
      </c>
      <c r="I1243" t="s">
        <v>23</v>
      </c>
      <c r="J1243" s="11">
        <f>DATE(Hospitalisation_Details[[#This Row],[year]],MONTH("1-"&amp;Hospitalisation_Details[[#This Row],[month]]&amp;"-2000"),Hospitalisation_Details[[#This Row],[date]])</f>
        <v>33559</v>
      </c>
      <c r="K1243" s="10">
        <f t="shared" si="19"/>
        <v>32</v>
      </c>
    </row>
    <row r="1244" spans="1:11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 s="12">
        <v>10322.9</v>
      </c>
      <c r="G1244" t="s">
        <v>12</v>
      </c>
      <c r="H1244" t="s">
        <v>16</v>
      </c>
      <c r="I1244" t="s">
        <v>535</v>
      </c>
      <c r="J1244" s="11">
        <f>DATE(Hospitalisation_Details[[#This Row],[year]],MONTH("1-"&amp;Hospitalisation_Details[[#This Row],[month]]&amp;"-2000"),Hospitalisation_Details[[#This Row],[date]])</f>
        <v>33471</v>
      </c>
      <c r="K1244" s="10">
        <f t="shared" si="19"/>
        <v>32</v>
      </c>
    </row>
    <row r="1245" spans="1:11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 s="12">
        <v>10325.209999999999</v>
      </c>
      <c r="G1245" t="s">
        <v>12</v>
      </c>
      <c r="H1245" t="s">
        <v>12</v>
      </c>
      <c r="I1245" t="s">
        <v>42</v>
      </c>
      <c r="J1245" s="11">
        <f>DATE(Hospitalisation_Details[[#This Row],[year]],MONTH("1-"&amp;Hospitalisation_Details[[#This Row],[month]]&amp;"-2000"),Hospitalisation_Details[[#This Row],[date]])</f>
        <v>25903</v>
      </c>
      <c r="K1245" s="10">
        <f t="shared" si="19"/>
        <v>53</v>
      </c>
    </row>
    <row r="1246" spans="1:11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 s="12">
        <v>10329.06</v>
      </c>
      <c r="G1246" t="s">
        <v>12</v>
      </c>
      <c r="H1246" t="s">
        <v>16</v>
      </c>
      <c r="I1246" t="s">
        <v>300</v>
      </c>
      <c r="J1246" s="11">
        <f>DATE(Hospitalisation_Details[[#This Row],[year]],MONTH("1-"&amp;Hospitalisation_Details[[#This Row],[month]]&amp;"-2000"),Hospitalisation_Details[[#This Row],[date]])</f>
        <v>30153</v>
      </c>
      <c r="K1246" s="10">
        <f t="shared" si="19"/>
        <v>41</v>
      </c>
    </row>
    <row r="1247" spans="1:11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 s="12">
        <v>10338.93</v>
      </c>
      <c r="G1247" t="s">
        <v>12</v>
      </c>
      <c r="H1247" t="s">
        <v>16</v>
      </c>
      <c r="I1247" t="s">
        <v>13</v>
      </c>
      <c r="J1247" s="11">
        <f>DATE(Hospitalisation_Details[[#This Row],[year]],MONTH("1-"&amp;Hospitalisation_Details[[#This Row],[month]]&amp;"-2000"),Hospitalisation_Details[[#This Row],[date]])</f>
        <v>25038</v>
      </c>
      <c r="K1247" s="10">
        <f t="shared" si="19"/>
        <v>55</v>
      </c>
    </row>
    <row r="1248" spans="1:11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 s="12">
        <v>10345.93</v>
      </c>
      <c r="G1248" t="s">
        <v>12</v>
      </c>
      <c r="H1248" t="s">
        <v>11</v>
      </c>
      <c r="I1248" t="s">
        <v>300</v>
      </c>
      <c r="J1248" s="11">
        <f>DATE(Hospitalisation_Details[[#This Row],[year]],MONTH("1-"&amp;Hospitalisation_Details[[#This Row],[month]]&amp;"-2000"),Hospitalisation_Details[[#This Row],[date]])</f>
        <v>26884</v>
      </c>
      <c r="K1248" s="10">
        <f t="shared" si="19"/>
        <v>50</v>
      </c>
    </row>
    <row r="1249" spans="1:11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 s="12">
        <v>10352.48</v>
      </c>
      <c r="G1249" t="s">
        <v>12</v>
      </c>
      <c r="H1249" t="s">
        <v>16</v>
      </c>
      <c r="I1249" t="s">
        <v>23</v>
      </c>
      <c r="J1249" s="11">
        <f>DATE(Hospitalisation_Details[[#This Row],[year]],MONTH("1-"&amp;Hospitalisation_Details[[#This Row],[month]]&amp;"-2000"),Hospitalisation_Details[[#This Row],[date]])</f>
        <v>27301</v>
      </c>
      <c r="K1249" s="10">
        <f t="shared" si="19"/>
        <v>49</v>
      </c>
    </row>
    <row r="1250" spans="1:11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 s="12">
        <v>10355.64</v>
      </c>
      <c r="G1250" t="s">
        <v>12</v>
      </c>
      <c r="H1250" t="s">
        <v>16</v>
      </c>
      <c r="I1250" t="s">
        <v>23</v>
      </c>
      <c r="J1250" s="11">
        <f>DATE(Hospitalisation_Details[[#This Row],[year]],MONTH("1-"&amp;Hospitalisation_Details[[#This Row],[month]]&amp;"-2000"),Hospitalisation_Details[[#This Row],[date]])</f>
        <v>25371</v>
      </c>
      <c r="K1250" s="10">
        <f t="shared" si="19"/>
        <v>54</v>
      </c>
    </row>
    <row r="1251" spans="1:11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 s="12">
        <v>10356.67</v>
      </c>
      <c r="G1251" t="s">
        <v>12</v>
      </c>
      <c r="H1251" t="s">
        <v>16</v>
      </c>
      <c r="I1251" t="s">
        <v>200</v>
      </c>
      <c r="J1251" s="11">
        <f>DATE(Hospitalisation_Details[[#This Row],[year]],MONTH("1-"&amp;Hospitalisation_Details[[#This Row],[month]]&amp;"-2000"),Hospitalisation_Details[[#This Row],[date]])</f>
        <v>26182</v>
      </c>
      <c r="K1251" s="10">
        <f t="shared" si="19"/>
        <v>52</v>
      </c>
    </row>
    <row r="1252" spans="1:11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 s="12">
        <v>10370.91</v>
      </c>
      <c r="G1252" t="s">
        <v>12</v>
      </c>
      <c r="H1252" t="s">
        <v>12</v>
      </c>
      <c r="I1252" t="s">
        <v>247</v>
      </c>
      <c r="J1252" s="11">
        <f>DATE(Hospitalisation_Details[[#This Row],[year]],MONTH("1-"&amp;Hospitalisation_Details[[#This Row],[month]]&amp;"-2000"),Hospitalisation_Details[[#This Row],[date]])</f>
        <v>26936</v>
      </c>
      <c r="K1252" s="10">
        <f t="shared" si="19"/>
        <v>50</v>
      </c>
    </row>
    <row r="1253" spans="1:11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 s="12">
        <v>10381.48</v>
      </c>
      <c r="G1253" t="s">
        <v>12</v>
      </c>
      <c r="H1253" t="s">
        <v>12</v>
      </c>
      <c r="I1253" t="s">
        <v>13</v>
      </c>
      <c r="J1253" s="11">
        <f>DATE(Hospitalisation_Details[[#This Row],[year]],MONTH("1-"&amp;Hospitalisation_Details[[#This Row],[month]]&amp;"-2000"),Hospitalisation_Details[[#This Row],[date]])</f>
        <v>26926</v>
      </c>
      <c r="K1253" s="10">
        <f t="shared" si="19"/>
        <v>50</v>
      </c>
    </row>
    <row r="1254" spans="1:11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 s="12">
        <v>10403.27</v>
      </c>
      <c r="G1254" t="s">
        <v>12</v>
      </c>
      <c r="H1254" t="s">
        <v>11</v>
      </c>
      <c r="I1254" t="s">
        <v>516</v>
      </c>
      <c r="J1254" s="11">
        <f>DATE(Hospitalisation_Details[[#This Row],[year]],MONTH("1-"&amp;Hospitalisation_Details[[#This Row],[month]]&amp;"-2000"),Hospitalisation_Details[[#This Row],[date]])</f>
        <v>25391</v>
      </c>
      <c r="K1254" s="10">
        <f t="shared" si="19"/>
        <v>54</v>
      </c>
    </row>
    <row r="1255" spans="1:11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 s="12">
        <v>10407.09</v>
      </c>
      <c r="G1255" t="s">
        <v>12</v>
      </c>
      <c r="H1255" t="s">
        <v>16</v>
      </c>
      <c r="I1255" t="s">
        <v>164</v>
      </c>
      <c r="J1255" s="11">
        <f>DATE(Hospitalisation_Details[[#This Row],[year]],MONTH("1-"&amp;Hospitalisation_Details[[#This Row],[month]]&amp;"-2000"),Hospitalisation_Details[[#This Row],[date]])</f>
        <v>27550</v>
      </c>
      <c r="K1255" s="10">
        <f t="shared" si="19"/>
        <v>48</v>
      </c>
    </row>
    <row r="1256" spans="1:11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 s="12">
        <v>10407.98</v>
      </c>
      <c r="G1256" t="s">
        <v>12</v>
      </c>
      <c r="H1256" t="s">
        <v>16</v>
      </c>
      <c r="I1256" t="s">
        <v>300</v>
      </c>
      <c r="J1256" s="11">
        <f>DATE(Hospitalisation_Details[[#This Row],[year]],MONTH("1-"&amp;Hospitalisation_Details[[#This Row],[month]]&amp;"-2000"),Hospitalisation_Details[[#This Row],[date]])</f>
        <v>29518</v>
      </c>
      <c r="K1256" s="10">
        <f t="shared" si="19"/>
        <v>43</v>
      </c>
    </row>
    <row r="1257" spans="1:11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 s="12">
        <v>10419.59</v>
      </c>
      <c r="G1257" t="s">
        <v>12</v>
      </c>
      <c r="H1257" t="s">
        <v>11</v>
      </c>
      <c r="I1257" t="s">
        <v>200</v>
      </c>
      <c r="J1257" s="11">
        <f>DATE(Hospitalisation_Details[[#This Row],[year]],MONTH("1-"&amp;Hospitalisation_Details[[#This Row],[month]]&amp;"-2000"),Hospitalisation_Details[[#This Row],[date]])</f>
        <v>26948</v>
      </c>
      <c r="K1257" s="10">
        <f t="shared" si="19"/>
        <v>50</v>
      </c>
    </row>
    <row r="1258" spans="1:11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 s="12">
        <v>10419.65</v>
      </c>
      <c r="G1258" t="s">
        <v>12</v>
      </c>
      <c r="H1258" t="s">
        <v>11</v>
      </c>
      <c r="I1258" t="s">
        <v>200</v>
      </c>
      <c r="J1258" s="11">
        <f>DATE(Hospitalisation_Details[[#This Row],[year]],MONTH("1-"&amp;Hospitalisation_Details[[#This Row],[month]]&amp;"-2000"),Hospitalisation_Details[[#This Row],[date]])</f>
        <v>29184</v>
      </c>
      <c r="K1258" s="10">
        <f t="shared" si="19"/>
        <v>44</v>
      </c>
    </row>
    <row r="1259" spans="1:11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 s="12">
        <v>10422.92</v>
      </c>
      <c r="G1259" t="s">
        <v>12</v>
      </c>
      <c r="H1259" t="s">
        <v>16</v>
      </c>
      <c r="I1259" t="s">
        <v>356</v>
      </c>
      <c r="J1259" s="11">
        <f>DATE(Hospitalisation_Details[[#This Row],[year]],MONTH("1-"&amp;Hospitalisation_Details[[#This Row],[month]]&amp;"-2000"),Hospitalisation_Details[[#This Row],[date]])</f>
        <v>25199</v>
      </c>
      <c r="K1259" s="10">
        <f t="shared" si="19"/>
        <v>55</v>
      </c>
    </row>
    <row r="1260" spans="1:11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 s="12">
        <v>10435.07</v>
      </c>
      <c r="G1260" t="s">
        <v>12</v>
      </c>
      <c r="H1260" t="s">
        <v>16</v>
      </c>
      <c r="I1260" t="s">
        <v>168</v>
      </c>
      <c r="J1260" s="11">
        <f>DATE(Hospitalisation_Details[[#This Row],[year]],MONTH("1-"&amp;Hospitalisation_Details[[#This Row],[month]]&amp;"-2000"),Hospitalisation_Details[[#This Row],[date]])</f>
        <v>25073</v>
      </c>
      <c r="K1260" s="10">
        <f t="shared" si="19"/>
        <v>55</v>
      </c>
    </row>
    <row r="1261" spans="1:11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 s="12">
        <v>10436.1</v>
      </c>
      <c r="G1261" t="s">
        <v>12</v>
      </c>
      <c r="H1261" t="s">
        <v>12</v>
      </c>
      <c r="I1261" t="s">
        <v>42</v>
      </c>
      <c r="J1261" s="11">
        <f>DATE(Hospitalisation_Details[[#This Row],[year]],MONTH("1-"&amp;Hospitalisation_Details[[#This Row],[month]]&amp;"-2000"),Hospitalisation_Details[[#This Row],[date]])</f>
        <v>25079</v>
      </c>
      <c r="K1261" s="10">
        <f t="shared" si="19"/>
        <v>55</v>
      </c>
    </row>
    <row r="1262" spans="1:11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 s="12">
        <v>10450.549999999999</v>
      </c>
      <c r="G1262" t="s">
        <v>12</v>
      </c>
      <c r="H1262" t="s">
        <v>16</v>
      </c>
      <c r="I1262" t="s">
        <v>42</v>
      </c>
      <c r="J1262" s="11">
        <f>DATE(Hospitalisation_Details[[#This Row],[year]],MONTH("1-"&amp;Hospitalisation_Details[[#This Row],[month]]&amp;"-2000"),Hospitalisation_Details[[#This Row],[date]])</f>
        <v>25150</v>
      </c>
      <c r="K1262" s="10">
        <f t="shared" si="19"/>
        <v>55</v>
      </c>
    </row>
    <row r="1263" spans="1:11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 s="12">
        <v>10455.1</v>
      </c>
      <c r="G1263" t="s">
        <v>12</v>
      </c>
      <c r="H1263" t="s">
        <v>16</v>
      </c>
      <c r="I1263" t="s">
        <v>23</v>
      </c>
      <c r="J1263" s="11">
        <f>DATE(Hospitalisation_Details[[#This Row],[year]],MONTH("1-"&amp;Hospitalisation_Details[[#This Row],[month]]&amp;"-2000"),Hospitalisation_Details[[#This Row],[date]])</f>
        <v>23664</v>
      </c>
      <c r="K1263" s="10">
        <f t="shared" si="19"/>
        <v>59</v>
      </c>
    </row>
    <row r="1264" spans="1:11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 s="12">
        <v>10455.14</v>
      </c>
      <c r="G1264" t="s">
        <v>12</v>
      </c>
      <c r="H1264" t="s">
        <v>11</v>
      </c>
      <c r="I1264" t="s">
        <v>300</v>
      </c>
      <c r="J1264" s="11">
        <f>DATE(Hospitalisation_Details[[#This Row],[year]],MONTH("1-"&amp;Hospitalisation_Details[[#This Row],[month]]&amp;"-2000"),Hospitalisation_Details[[#This Row],[date]])</f>
        <v>27975</v>
      </c>
      <c r="K1264" s="10">
        <f t="shared" si="19"/>
        <v>47</v>
      </c>
    </row>
    <row r="1265" spans="1:11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 s="12">
        <v>10459.19</v>
      </c>
      <c r="G1265" t="s">
        <v>12</v>
      </c>
      <c r="H1265" t="s">
        <v>16</v>
      </c>
      <c r="I1265" t="s">
        <v>13</v>
      </c>
      <c r="J1265" s="11">
        <f>DATE(Hospitalisation_Details[[#This Row],[year]],MONTH("1-"&amp;Hospitalisation_Details[[#This Row],[month]]&amp;"-2000"),Hospitalisation_Details[[#This Row],[date]])</f>
        <v>23585</v>
      </c>
      <c r="K1265" s="10">
        <f t="shared" si="19"/>
        <v>59</v>
      </c>
    </row>
    <row r="1266" spans="1:11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 s="12">
        <v>10461.98</v>
      </c>
      <c r="G1266" t="s">
        <v>12</v>
      </c>
      <c r="H1266" t="s">
        <v>16</v>
      </c>
      <c r="I1266" t="s">
        <v>23</v>
      </c>
      <c r="J1266" s="11">
        <f>DATE(Hospitalisation_Details[[#This Row],[year]],MONTH("1-"&amp;Hospitalisation_Details[[#This Row],[month]]&amp;"-2000"),Hospitalisation_Details[[#This Row],[date]])</f>
        <v>25468</v>
      </c>
      <c r="K1266" s="10">
        <f t="shared" si="19"/>
        <v>54</v>
      </c>
    </row>
    <row r="1267" spans="1:11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 s="12">
        <v>10464.83</v>
      </c>
      <c r="G1267" t="s">
        <v>12</v>
      </c>
      <c r="H1267" t="s">
        <v>16</v>
      </c>
      <c r="I1267" t="s">
        <v>23</v>
      </c>
      <c r="J1267" s="11">
        <f>DATE(Hospitalisation_Details[[#This Row],[year]],MONTH("1-"&amp;Hospitalisation_Details[[#This Row],[month]]&amp;"-2000"),Hospitalisation_Details[[#This Row],[date]])</f>
        <v>31956</v>
      </c>
      <c r="K1267" s="10">
        <f t="shared" si="19"/>
        <v>36</v>
      </c>
    </row>
    <row r="1268" spans="1:11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 s="12">
        <v>10486.55</v>
      </c>
      <c r="G1268" t="s">
        <v>12</v>
      </c>
      <c r="H1268" t="s">
        <v>12</v>
      </c>
      <c r="I1268" t="s">
        <v>200</v>
      </c>
      <c r="J1268" s="11">
        <f>DATE(Hospitalisation_Details[[#This Row],[year]],MONTH("1-"&amp;Hospitalisation_Details[[#This Row],[month]]&amp;"-2000"),Hospitalisation_Details[[#This Row],[date]])</f>
        <v>28723</v>
      </c>
      <c r="K1268" s="10">
        <f t="shared" si="19"/>
        <v>45</v>
      </c>
    </row>
    <row r="1269" spans="1:11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 s="12">
        <v>10493.95</v>
      </c>
      <c r="G1269" t="s">
        <v>12</v>
      </c>
      <c r="H1269" t="s">
        <v>16</v>
      </c>
      <c r="I1269" t="s">
        <v>23</v>
      </c>
      <c r="J1269" s="11">
        <f>DATE(Hospitalisation_Details[[#This Row],[year]],MONTH("1-"&amp;Hospitalisation_Details[[#This Row],[month]]&amp;"-2000"),Hospitalisation_Details[[#This Row],[date]])</f>
        <v>26591</v>
      </c>
      <c r="K1269" s="10">
        <f t="shared" si="19"/>
        <v>51</v>
      </c>
    </row>
    <row r="1270" spans="1:11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 s="12">
        <v>10495.6</v>
      </c>
      <c r="G1270" t="s">
        <v>12</v>
      </c>
      <c r="H1270" t="s">
        <v>16</v>
      </c>
      <c r="I1270" t="s">
        <v>23</v>
      </c>
      <c r="J1270" s="11">
        <f>DATE(Hospitalisation_Details[[#This Row],[year]],MONTH("1-"&amp;Hospitalisation_Details[[#This Row],[month]]&amp;"-2000"),Hospitalisation_Details[[#This Row],[date]])</f>
        <v>28423</v>
      </c>
      <c r="K1270" s="10">
        <f t="shared" si="19"/>
        <v>46</v>
      </c>
    </row>
    <row r="1271" spans="1:11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 s="12">
        <v>10546.48</v>
      </c>
      <c r="G1271" t="s">
        <v>12</v>
      </c>
      <c r="H1271" t="s">
        <v>12</v>
      </c>
      <c r="I1271" t="s">
        <v>42</v>
      </c>
      <c r="J1271" s="11">
        <f>DATE(Hospitalisation_Details[[#This Row],[year]],MONTH("1-"&amp;Hospitalisation_Details[[#This Row],[month]]&amp;"-2000"),Hospitalisation_Details[[#This Row],[date]])</f>
        <v>26202</v>
      </c>
      <c r="K1271" s="10">
        <f t="shared" si="19"/>
        <v>52</v>
      </c>
    </row>
    <row r="1272" spans="1:11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 s="12">
        <v>10560.49</v>
      </c>
      <c r="G1272" t="s">
        <v>12</v>
      </c>
      <c r="H1272" t="s">
        <v>11</v>
      </c>
      <c r="I1272" t="s">
        <v>13</v>
      </c>
      <c r="J1272" s="11">
        <f>DATE(Hospitalisation_Details[[#This Row],[year]],MONTH("1-"&amp;Hospitalisation_Details[[#This Row],[month]]&amp;"-2000"),Hospitalisation_Details[[#This Row],[date]])</f>
        <v>26113</v>
      </c>
      <c r="K1272" s="10">
        <f t="shared" si="19"/>
        <v>52</v>
      </c>
    </row>
    <row r="1273" spans="1:11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 s="12">
        <v>10564.88</v>
      </c>
      <c r="G1273" t="s">
        <v>12</v>
      </c>
      <c r="H1273" t="s">
        <v>16</v>
      </c>
      <c r="I1273" t="s">
        <v>247</v>
      </c>
      <c r="J1273" s="11">
        <f>DATE(Hospitalisation_Details[[#This Row],[year]],MONTH("1-"&amp;Hospitalisation_Details[[#This Row],[month]]&amp;"-2000"),Hospitalisation_Details[[#This Row],[date]])</f>
        <v>25401</v>
      </c>
      <c r="K1273" s="10">
        <f t="shared" si="19"/>
        <v>54</v>
      </c>
    </row>
    <row r="1274" spans="1:11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 s="12">
        <v>10577.09</v>
      </c>
      <c r="G1274" t="s">
        <v>12</v>
      </c>
      <c r="H1274" t="s">
        <v>12</v>
      </c>
      <c r="I1274" t="s">
        <v>42</v>
      </c>
      <c r="J1274" s="11">
        <f>DATE(Hospitalisation_Details[[#This Row],[year]],MONTH("1-"&amp;Hospitalisation_Details[[#This Row],[month]]&amp;"-2000"),Hospitalisation_Details[[#This Row],[date]])</f>
        <v>24452</v>
      </c>
      <c r="K1274" s="10">
        <f t="shared" si="19"/>
        <v>57</v>
      </c>
    </row>
    <row r="1275" spans="1:11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 s="12">
        <v>10579.71</v>
      </c>
      <c r="G1275" t="s">
        <v>12</v>
      </c>
      <c r="H1275" t="s">
        <v>12</v>
      </c>
      <c r="I1275" t="s">
        <v>13</v>
      </c>
      <c r="J1275" s="11">
        <f>DATE(Hospitalisation_Details[[#This Row],[year]],MONTH("1-"&amp;Hospitalisation_Details[[#This Row],[month]]&amp;"-2000"),Hospitalisation_Details[[#This Row],[date]])</f>
        <v>25562</v>
      </c>
      <c r="K1275" s="10">
        <f t="shared" si="19"/>
        <v>54</v>
      </c>
    </row>
    <row r="1276" spans="1:11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 s="12">
        <v>10594.23</v>
      </c>
      <c r="G1276" t="s">
        <v>12</v>
      </c>
      <c r="H1276" t="s">
        <v>12</v>
      </c>
      <c r="I1276" t="s">
        <v>13</v>
      </c>
      <c r="J1276" s="11">
        <f>DATE(Hospitalisation_Details[[#This Row],[year]],MONTH("1-"&amp;Hospitalisation_Details[[#This Row],[month]]&amp;"-2000"),Hospitalisation_Details[[#This Row],[date]])</f>
        <v>24414</v>
      </c>
      <c r="K1276" s="10">
        <f t="shared" si="19"/>
        <v>57</v>
      </c>
    </row>
    <row r="1277" spans="1:11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 s="12">
        <v>10594.5</v>
      </c>
      <c r="G1277" t="s">
        <v>12</v>
      </c>
      <c r="H1277" t="s">
        <v>16</v>
      </c>
      <c r="I1277" t="s">
        <v>23</v>
      </c>
      <c r="J1277" s="11">
        <f>DATE(Hospitalisation_Details[[#This Row],[year]],MONTH("1-"&amp;Hospitalisation_Details[[#This Row],[month]]&amp;"-2000"),Hospitalisation_Details[[#This Row],[date]])</f>
        <v>24805</v>
      </c>
      <c r="K1277" s="10">
        <f t="shared" si="19"/>
        <v>56</v>
      </c>
    </row>
    <row r="1278" spans="1:11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 s="12">
        <v>10600.55</v>
      </c>
      <c r="G1278" t="s">
        <v>12</v>
      </c>
      <c r="H1278" t="s">
        <v>16</v>
      </c>
      <c r="I1278" t="s">
        <v>23</v>
      </c>
      <c r="J1278" s="11">
        <f>DATE(Hospitalisation_Details[[#This Row],[year]],MONTH("1-"&amp;Hospitalisation_Details[[#This Row],[month]]&amp;"-2000"),Hospitalisation_Details[[#This Row],[date]])</f>
        <v>26647</v>
      </c>
      <c r="K1278" s="10">
        <f t="shared" si="19"/>
        <v>51</v>
      </c>
    </row>
    <row r="1279" spans="1:11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 s="12">
        <v>10601.41</v>
      </c>
      <c r="G1279" t="s">
        <v>12</v>
      </c>
      <c r="H1279" t="s">
        <v>11</v>
      </c>
      <c r="I1279" t="s">
        <v>42</v>
      </c>
      <c r="J1279" s="11">
        <f>DATE(Hospitalisation_Details[[#This Row],[year]],MONTH("1-"&amp;Hospitalisation_Details[[#This Row],[month]]&amp;"-2000"),Hospitalisation_Details[[#This Row],[date]])</f>
        <v>24308</v>
      </c>
      <c r="K1279" s="10">
        <f t="shared" si="19"/>
        <v>57</v>
      </c>
    </row>
    <row r="1280" spans="1:11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 s="12">
        <v>10601.63</v>
      </c>
      <c r="G1280" t="s">
        <v>12</v>
      </c>
      <c r="H1280" t="s">
        <v>11</v>
      </c>
      <c r="I1280" t="s">
        <v>23</v>
      </c>
      <c r="J1280" s="11">
        <f>DATE(Hospitalisation_Details[[#This Row],[year]],MONTH("1-"&amp;Hospitalisation_Details[[#This Row],[month]]&amp;"-2000"),Hospitalisation_Details[[#This Row],[date]])</f>
        <v>24646</v>
      </c>
      <c r="K1280" s="10">
        <f t="shared" si="19"/>
        <v>56</v>
      </c>
    </row>
    <row r="1281" spans="1:11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 s="12">
        <v>10602.39</v>
      </c>
      <c r="G1281" t="s">
        <v>12</v>
      </c>
      <c r="H1281" t="s">
        <v>12</v>
      </c>
      <c r="I1281" t="s">
        <v>42</v>
      </c>
      <c r="J1281" s="11">
        <f>DATE(Hospitalisation_Details[[#This Row],[year]],MONTH("1-"&amp;Hospitalisation_Details[[#This Row],[month]]&amp;"-2000"),Hospitalisation_Details[[#This Row],[date]])</f>
        <v>24290</v>
      </c>
      <c r="K1281" s="10">
        <f t="shared" si="19"/>
        <v>57</v>
      </c>
    </row>
    <row r="1282" spans="1:11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 s="12">
        <v>10608.67</v>
      </c>
      <c r="G1282" t="s">
        <v>12</v>
      </c>
      <c r="H1282" t="s">
        <v>12</v>
      </c>
      <c r="I1282" t="s">
        <v>23</v>
      </c>
      <c r="J1282" s="11">
        <f>DATE(Hospitalisation_Details[[#This Row],[year]],MONTH("1-"&amp;Hospitalisation_Details[[#This Row],[month]]&amp;"-2000"),Hospitalisation_Details[[#This Row],[date]])</f>
        <v>23920</v>
      </c>
      <c r="K1282" s="10">
        <f t="shared" si="19"/>
        <v>58</v>
      </c>
    </row>
    <row r="1283" spans="1:11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 s="12">
        <v>10617.04</v>
      </c>
      <c r="G1283" t="s">
        <v>12</v>
      </c>
      <c r="H1283" t="s">
        <v>12</v>
      </c>
      <c r="I1283" t="s">
        <v>535</v>
      </c>
      <c r="J1283" s="11">
        <f>DATE(Hospitalisation_Details[[#This Row],[year]],MONTH("1-"&amp;Hospitalisation_Details[[#This Row],[month]]&amp;"-2000"),Hospitalisation_Details[[#This Row],[date]])</f>
        <v>33808</v>
      </c>
      <c r="K1283" s="10">
        <f t="shared" ref="K1283:K1346" si="20">YEAR(DATE(2023,6,8))-YEAR(J1283)-IF(DATE(2023,6,8)&lt;DATE(2023,6,8)&lt;DATE(2023,MONTH(J1283),DAY(J1283)),1,0)</f>
        <v>31</v>
      </c>
    </row>
    <row r="1284" spans="1:11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 s="12">
        <v>10620.26</v>
      </c>
      <c r="G1284" t="s">
        <v>12</v>
      </c>
      <c r="H1284" t="s">
        <v>12</v>
      </c>
      <c r="I1284" t="s">
        <v>23</v>
      </c>
      <c r="J1284" s="11">
        <f>DATE(Hospitalisation_Details[[#This Row],[year]],MONTH("1-"&amp;Hospitalisation_Details[[#This Row],[month]]&amp;"-2000"),Hospitalisation_Details[[#This Row],[date]])</f>
        <v>33060</v>
      </c>
      <c r="K1284" s="10">
        <f t="shared" si="20"/>
        <v>33</v>
      </c>
    </row>
    <row r="1285" spans="1:11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 s="12">
        <v>10627.81</v>
      </c>
      <c r="G1285" t="s">
        <v>12</v>
      </c>
      <c r="H1285" t="s">
        <v>12</v>
      </c>
      <c r="I1285" t="s">
        <v>13</v>
      </c>
      <c r="J1285" s="11">
        <f>DATE(Hospitalisation_Details[[#This Row],[year]],MONTH("1-"&amp;Hospitalisation_Details[[#This Row],[month]]&amp;"-2000"),Hospitalisation_Details[[#This Row],[date]])</f>
        <v>23597</v>
      </c>
      <c r="K1285" s="10">
        <f t="shared" si="20"/>
        <v>59</v>
      </c>
    </row>
    <row r="1286" spans="1:11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 s="12">
        <v>10665.44</v>
      </c>
      <c r="G1286" t="s">
        <v>12</v>
      </c>
      <c r="H1286" t="s">
        <v>11</v>
      </c>
      <c r="I1286" t="s">
        <v>300</v>
      </c>
      <c r="J1286" s="11">
        <f>DATE(Hospitalisation_Details[[#This Row],[year]],MONTH("1-"&amp;Hospitalisation_Details[[#This Row],[month]]&amp;"-2000"),Hospitalisation_Details[[#This Row],[date]])</f>
        <v>28086</v>
      </c>
      <c r="K1286" s="10">
        <f t="shared" si="20"/>
        <v>47</v>
      </c>
    </row>
    <row r="1287" spans="1:11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 s="12">
        <v>10676.83</v>
      </c>
      <c r="G1287" t="s">
        <v>12</v>
      </c>
      <c r="H1287" t="s">
        <v>12</v>
      </c>
      <c r="I1287" t="s">
        <v>13</v>
      </c>
      <c r="J1287" s="11">
        <f>DATE(Hospitalisation_Details[[#This Row],[year]],MONTH("1-"&amp;Hospitalisation_Details[[#This Row],[month]]&amp;"-2000"),Hospitalisation_Details[[#This Row],[date]])</f>
        <v>22896</v>
      </c>
      <c r="K1287" s="10">
        <f t="shared" si="20"/>
        <v>61</v>
      </c>
    </row>
    <row r="1288" spans="1:11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 s="12">
        <v>10690.11</v>
      </c>
      <c r="G1288" t="s">
        <v>12</v>
      </c>
      <c r="H1288" t="s">
        <v>11</v>
      </c>
      <c r="I1288" t="s">
        <v>300</v>
      </c>
      <c r="J1288" s="11">
        <f>DATE(Hospitalisation_Details[[#This Row],[year]],MONTH("1-"&amp;Hospitalisation_Details[[#This Row],[month]]&amp;"-2000"),Hospitalisation_Details[[#This Row],[date]])</f>
        <v>28339</v>
      </c>
      <c r="K1288" s="10">
        <f t="shared" si="20"/>
        <v>46</v>
      </c>
    </row>
    <row r="1289" spans="1:11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 s="12">
        <v>10698.38</v>
      </c>
      <c r="G1289" t="s">
        <v>12</v>
      </c>
      <c r="H1289" t="s">
        <v>16</v>
      </c>
      <c r="I1289" t="s">
        <v>200</v>
      </c>
      <c r="J1289" s="11">
        <f>DATE(Hospitalisation_Details[[#This Row],[year]],MONTH("1-"&amp;Hospitalisation_Details[[#This Row],[month]]&amp;"-2000"),Hospitalisation_Details[[#This Row],[date]])</f>
        <v>28033</v>
      </c>
      <c r="K1289" s="10">
        <f t="shared" si="20"/>
        <v>47</v>
      </c>
    </row>
    <row r="1290" spans="1:11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 s="12">
        <v>10702.64</v>
      </c>
      <c r="G1290" t="s">
        <v>12</v>
      </c>
      <c r="H1290" t="s">
        <v>12</v>
      </c>
      <c r="I1290" t="s">
        <v>13</v>
      </c>
      <c r="J1290" s="11">
        <f>DATE(Hospitalisation_Details[[#This Row],[year]],MONTH("1-"&amp;Hospitalisation_Details[[#This Row],[month]]&amp;"-2000"),Hospitalisation_Details[[#This Row],[date]])</f>
        <v>26596</v>
      </c>
      <c r="K1290" s="10">
        <f t="shared" si="20"/>
        <v>51</v>
      </c>
    </row>
    <row r="1291" spans="1:11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 s="12">
        <v>10704.47</v>
      </c>
      <c r="G1291" t="s">
        <v>12</v>
      </c>
      <c r="H1291" t="s">
        <v>11</v>
      </c>
      <c r="I1291" t="s">
        <v>42</v>
      </c>
      <c r="J1291" s="11">
        <f>DATE(Hospitalisation_Details[[#This Row],[year]],MONTH("1-"&amp;Hospitalisation_Details[[#This Row],[month]]&amp;"-2000"),Hospitalisation_Details[[#This Row],[date]])</f>
        <v>24683</v>
      </c>
      <c r="K1291" s="10">
        <f t="shared" si="20"/>
        <v>56</v>
      </c>
    </row>
    <row r="1292" spans="1:11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 s="12">
        <v>10713.64</v>
      </c>
      <c r="G1292" t="s">
        <v>12</v>
      </c>
      <c r="H1292" t="s">
        <v>12</v>
      </c>
      <c r="I1292" t="s">
        <v>42</v>
      </c>
      <c r="J1292" s="11">
        <f>DATE(Hospitalisation_Details[[#This Row],[year]],MONTH("1-"&amp;Hospitalisation_Details[[#This Row],[month]]&amp;"-2000"),Hospitalisation_Details[[#This Row],[date]])</f>
        <v>24750</v>
      </c>
      <c r="K1292" s="10">
        <f t="shared" si="20"/>
        <v>56</v>
      </c>
    </row>
    <row r="1293" spans="1:11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 s="12">
        <v>10719.57</v>
      </c>
      <c r="G1293" t="s">
        <v>12</v>
      </c>
      <c r="H1293" t="s">
        <v>16</v>
      </c>
      <c r="I1293" t="s">
        <v>23</v>
      </c>
      <c r="J1293" s="11">
        <f>DATE(Hospitalisation_Details[[#This Row],[year]],MONTH("1-"&amp;Hospitalisation_Details[[#This Row],[month]]&amp;"-2000"),Hospitalisation_Details[[#This Row],[date]])</f>
        <v>33780</v>
      </c>
      <c r="K1293" s="10">
        <f t="shared" si="20"/>
        <v>31</v>
      </c>
    </row>
    <row r="1294" spans="1:11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 s="12">
        <v>10736.87</v>
      </c>
      <c r="G1294" t="s">
        <v>12</v>
      </c>
      <c r="H1294" t="s">
        <v>16</v>
      </c>
      <c r="I1294" t="s">
        <v>168</v>
      </c>
      <c r="J1294" s="11">
        <f>DATE(Hospitalisation_Details[[#This Row],[year]],MONTH("1-"&amp;Hospitalisation_Details[[#This Row],[month]]&amp;"-2000"),Hospitalisation_Details[[#This Row],[date]])</f>
        <v>27372</v>
      </c>
      <c r="K1294" s="10">
        <f t="shared" si="20"/>
        <v>49</v>
      </c>
    </row>
    <row r="1295" spans="1:11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 s="12">
        <v>10749.02</v>
      </c>
      <c r="G1295" t="s">
        <v>12</v>
      </c>
      <c r="H1295" t="s">
        <v>16</v>
      </c>
      <c r="I1295" t="s">
        <v>535</v>
      </c>
      <c r="J1295" s="11">
        <f>DATE(Hospitalisation_Details[[#This Row],[year]],MONTH("1-"&amp;Hospitalisation_Details[[#This Row],[month]]&amp;"-2000"),Hospitalisation_Details[[#This Row],[date]])</f>
        <v>31653</v>
      </c>
      <c r="K1295" s="10">
        <f t="shared" si="20"/>
        <v>37</v>
      </c>
    </row>
    <row r="1296" spans="1:11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 s="12">
        <v>10769.75</v>
      </c>
      <c r="G1296" t="s">
        <v>12</v>
      </c>
      <c r="H1296" t="s">
        <v>11</v>
      </c>
      <c r="I1296" t="s">
        <v>632</v>
      </c>
      <c r="J1296" s="11">
        <f>DATE(Hospitalisation_Details[[#This Row],[year]],MONTH("1-"&amp;Hospitalisation_Details[[#This Row],[month]]&amp;"-2000"),Hospitalisation_Details[[#This Row],[date]])</f>
        <v>32837</v>
      </c>
      <c r="K1296" s="10">
        <f t="shared" si="20"/>
        <v>34</v>
      </c>
    </row>
    <row r="1297" spans="1:11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 s="12">
        <v>10791.96</v>
      </c>
      <c r="G1297" t="s">
        <v>12</v>
      </c>
      <c r="H1297" t="s">
        <v>11</v>
      </c>
      <c r="I1297" t="s">
        <v>42</v>
      </c>
      <c r="J1297" s="11">
        <f>DATE(Hospitalisation_Details[[#This Row],[year]],MONTH("1-"&amp;Hospitalisation_Details[[#This Row],[month]]&amp;"-2000"),Hospitalisation_Details[[#This Row],[date]])</f>
        <v>24787</v>
      </c>
      <c r="K1297" s="10">
        <f t="shared" si="20"/>
        <v>56</v>
      </c>
    </row>
    <row r="1298" spans="1:11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 s="12">
        <v>10795.94</v>
      </c>
      <c r="G1298" t="s">
        <v>12</v>
      </c>
      <c r="H1298" t="s">
        <v>16</v>
      </c>
      <c r="I1298" t="s">
        <v>42</v>
      </c>
      <c r="J1298" s="11">
        <f>DATE(Hospitalisation_Details[[#This Row],[year]],MONTH("1-"&amp;Hospitalisation_Details[[#This Row],[month]]&amp;"-2000"),Hospitalisation_Details[[#This Row],[date]])</f>
        <v>36518</v>
      </c>
      <c r="K1298" s="10">
        <f t="shared" si="20"/>
        <v>24</v>
      </c>
    </row>
    <row r="1299" spans="1:11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 s="12">
        <v>10796.35</v>
      </c>
      <c r="G1299" t="s">
        <v>12</v>
      </c>
      <c r="H1299" t="s">
        <v>16</v>
      </c>
      <c r="I1299" t="s">
        <v>166</v>
      </c>
      <c r="J1299" s="11">
        <f>DATE(Hospitalisation_Details[[#This Row],[year]],MONTH("1-"&amp;Hospitalisation_Details[[#This Row],[month]]&amp;"-2000"),Hospitalisation_Details[[#This Row],[date]])</f>
        <v>24768</v>
      </c>
      <c r="K1299" s="10">
        <f t="shared" si="20"/>
        <v>56</v>
      </c>
    </row>
    <row r="1300" spans="1:11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 s="12">
        <v>10797.34</v>
      </c>
      <c r="G1300" t="s">
        <v>12</v>
      </c>
      <c r="H1300" t="s">
        <v>11</v>
      </c>
      <c r="I1300" t="s">
        <v>249</v>
      </c>
      <c r="J1300" s="11">
        <f>DATE(Hospitalisation_Details[[#This Row],[year]],MONTH("1-"&amp;Hospitalisation_Details[[#This Row],[month]]&amp;"-2000"),Hospitalisation_Details[[#This Row],[date]])</f>
        <v>25869</v>
      </c>
      <c r="K1300" s="10">
        <f t="shared" si="20"/>
        <v>53</v>
      </c>
    </row>
    <row r="1301" spans="1:11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 s="12">
        <v>10806.84</v>
      </c>
      <c r="G1301" t="s">
        <v>12</v>
      </c>
      <c r="H1301" t="s">
        <v>11</v>
      </c>
      <c r="I1301" t="s">
        <v>42</v>
      </c>
      <c r="J1301" s="11">
        <f>DATE(Hospitalisation_Details[[#This Row],[year]],MONTH("1-"&amp;Hospitalisation_Details[[#This Row],[month]]&amp;"-2000"),Hospitalisation_Details[[#This Row],[date]])</f>
        <v>25920</v>
      </c>
      <c r="K1301" s="10">
        <f t="shared" si="20"/>
        <v>53</v>
      </c>
    </row>
    <row r="1302" spans="1:11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 s="12">
        <v>10807.49</v>
      </c>
      <c r="G1302" t="s">
        <v>12</v>
      </c>
      <c r="H1302" t="s">
        <v>11</v>
      </c>
      <c r="I1302" t="s">
        <v>13</v>
      </c>
      <c r="J1302" s="11">
        <f>DATE(Hospitalisation_Details[[#This Row],[year]],MONTH("1-"&amp;Hospitalisation_Details[[#This Row],[month]]&amp;"-2000"),Hospitalisation_Details[[#This Row],[date]])</f>
        <v>24747</v>
      </c>
      <c r="K1302" s="10">
        <f t="shared" si="20"/>
        <v>56</v>
      </c>
    </row>
    <row r="1303" spans="1:11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 s="12">
        <v>10825.25</v>
      </c>
      <c r="G1303" t="s">
        <v>12</v>
      </c>
      <c r="H1303" t="s">
        <v>12</v>
      </c>
      <c r="I1303" t="s">
        <v>23</v>
      </c>
      <c r="J1303" s="11">
        <f>DATE(Hospitalisation_Details[[#This Row],[year]],MONTH("1-"&amp;Hospitalisation_Details[[#This Row],[month]]&amp;"-2000"),Hospitalisation_Details[[#This Row],[date]])</f>
        <v>25047</v>
      </c>
      <c r="K1303" s="10">
        <f t="shared" si="20"/>
        <v>55</v>
      </c>
    </row>
    <row r="1304" spans="1:11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 s="12">
        <v>10848.13</v>
      </c>
      <c r="G1304" t="s">
        <v>12</v>
      </c>
      <c r="H1304" t="s">
        <v>12</v>
      </c>
      <c r="I1304" t="s">
        <v>23</v>
      </c>
      <c r="J1304" s="11">
        <f>DATE(Hospitalisation_Details[[#This Row],[year]],MONTH("1-"&amp;Hospitalisation_Details[[#This Row],[month]]&amp;"-2000"),Hospitalisation_Details[[#This Row],[date]])</f>
        <v>26287</v>
      </c>
      <c r="K1304" s="10">
        <f t="shared" si="20"/>
        <v>52</v>
      </c>
    </row>
    <row r="1305" spans="1:11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 s="12">
        <v>10886.66</v>
      </c>
      <c r="G1305" t="s">
        <v>12</v>
      </c>
      <c r="H1305" t="s">
        <v>12</v>
      </c>
      <c r="I1305" t="s">
        <v>23</v>
      </c>
      <c r="J1305" s="11">
        <f>DATE(Hospitalisation_Details[[#This Row],[year]],MONTH("1-"&amp;Hospitalisation_Details[[#This Row],[month]]&amp;"-2000"),Hospitalisation_Details[[#This Row],[date]])</f>
        <v>34583</v>
      </c>
      <c r="K1305" s="10">
        <f t="shared" si="20"/>
        <v>29</v>
      </c>
    </row>
    <row r="1306" spans="1:11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 s="12">
        <v>10923.93</v>
      </c>
      <c r="G1306" t="s">
        <v>12</v>
      </c>
      <c r="H1306" t="s">
        <v>16</v>
      </c>
      <c r="I1306" t="s">
        <v>247</v>
      </c>
      <c r="J1306" s="11">
        <f>DATE(Hospitalisation_Details[[#This Row],[year]],MONTH("1-"&amp;Hospitalisation_Details[[#This Row],[month]]&amp;"-2000"),Hospitalisation_Details[[#This Row],[date]])</f>
        <v>25155</v>
      </c>
      <c r="K1306" s="10">
        <f t="shared" si="20"/>
        <v>55</v>
      </c>
    </row>
    <row r="1307" spans="1:11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 s="12">
        <v>10928.85</v>
      </c>
      <c r="G1307" t="s">
        <v>12</v>
      </c>
      <c r="H1307" t="s">
        <v>12</v>
      </c>
      <c r="I1307" t="s">
        <v>13</v>
      </c>
      <c r="J1307" s="11">
        <f>DATE(Hospitalisation_Details[[#This Row],[year]],MONTH("1-"&amp;Hospitalisation_Details[[#This Row],[month]]&amp;"-2000"),Hospitalisation_Details[[#This Row],[date]])</f>
        <v>25154</v>
      </c>
      <c r="K1307" s="10">
        <f t="shared" si="20"/>
        <v>55</v>
      </c>
    </row>
    <row r="1308" spans="1:11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 s="12">
        <v>10942.13</v>
      </c>
      <c r="G1308" t="s">
        <v>12</v>
      </c>
      <c r="H1308" t="s">
        <v>12</v>
      </c>
      <c r="I1308" t="s">
        <v>23</v>
      </c>
      <c r="J1308" s="11">
        <f>DATE(Hospitalisation_Details[[#This Row],[year]],MONTH("1-"&amp;Hospitalisation_Details[[#This Row],[month]]&amp;"-2000"),Hospitalisation_Details[[#This Row],[date]])</f>
        <v>25517</v>
      </c>
      <c r="K1308" s="10">
        <f t="shared" si="20"/>
        <v>54</v>
      </c>
    </row>
    <row r="1309" spans="1:11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 s="12">
        <v>10959.33</v>
      </c>
      <c r="G1309" t="s">
        <v>12</v>
      </c>
      <c r="H1309" t="s">
        <v>12</v>
      </c>
      <c r="I1309" t="s">
        <v>42</v>
      </c>
      <c r="J1309" s="11">
        <f>DATE(Hospitalisation_Details[[#This Row],[year]],MONTH("1-"&amp;Hospitalisation_Details[[#This Row],[month]]&amp;"-2000"),Hospitalisation_Details[[#This Row],[date]])</f>
        <v>24080</v>
      </c>
      <c r="K1309" s="10">
        <f t="shared" si="20"/>
        <v>58</v>
      </c>
    </row>
    <row r="1310" spans="1:11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 s="12">
        <v>10959.69</v>
      </c>
      <c r="G1310" t="s">
        <v>12</v>
      </c>
      <c r="H1310" t="s">
        <v>12</v>
      </c>
      <c r="I1310" t="s">
        <v>23</v>
      </c>
      <c r="J1310" s="11">
        <f>DATE(Hospitalisation_Details[[#This Row],[year]],MONTH("1-"&amp;Hospitalisation_Details[[#This Row],[month]]&amp;"-2000"),Hospitalisation_Details[[#This Row],[date]])</f>
        <v>25429</v>
      </c>
      <c r="K1310" s="10">
        <f t="shared" si="20"/>
        <v>54</v>
      </c>
    </row>
    <row r="1311" spans="1:11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 s="12">
        <v>10965.45</v>
      </c>
      <c r="G1311" t="s">
        <v>12</v>
      </c>
      <c r="H1311" t="s">
        <v>11</v>
      </c>
      <c r="I1311" t="s">
        <v>42</v>
      </c>
      <c r="J1311" s="11">
        <f>DATE(Hospitalisation_Details[[#This Row],[year]],MONTH("1-"&amp;Hospitalisation_Details[[#This Row],[month]]&amp;"-2000"),Hospitalisation_Details[[#This Row],[date]])</f>
        <v>23912</v>
      </c>
      <c r="K1311" s="10">
        <f t="shared" si="20"/>
        <v>58</v>
      </c>
    </row>
    <row r="1312" spans="1:11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 s="12">
        <v>10976.25</v>
      </c>
      <c r="G1312" t="s">
        <v>12</v>
      </c>
      <c r="H1312" t="s">
        <v>11</v>
      </c>
      <c r="I1312" t="s">
        <v>23</v>
      </c>
      <c r="J1312" s="11">
        <f>DATE(Hospitalisation_Details[[#This Row],[year]],MONTH("1-"&amp;Hospitalisation_Details[[#This Row],[month]]&amp;"-2000"),Hospitalisation_Details[[#This Row],[date]])</f>
        <v>24297</v>
      </c>
      <c r="K1312" s="10">
        <f t="shared" si="20"/>
        <v>57</v>
      </c>
    </row>
    <row r="1313" spans="1:11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 s="12">
        <v>10977.21</v>
      </c>
      <c r="G1313" t="s">
        <v>12</v>
      </c>
      <c r="H1313" t="s">
        <v>16</v>
      </c>
      <c r="I1313" t="s">
        <v>13</v>
      </c>
      <c r="J1313" s="11">
        <f>DATE(Hospitalisation_Details[[#This Row],[year]],MONTH("1-"&amp;Hospitalisation_Details[[#This Row],[month]]&amp;"-2000"),Hospitalisation_Details[[#This Row],[date]])</f>
        <v>26958</v>
      </c>
      <c r="K1313" s="10">
        <f t="shared" si="20"/>
        <v>50</v>
      </c>
    </row>
    <row r="1314" spans="1:11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 s="12">
        <v>10982.5</v>
      </c>
      <c r="G1314" t="s">
        <v>12</v>
      </c>
      <c r="H1314" t="s">
        <v>12</v>
      </c>
      <c r="I1314" t="s">
        <v>13</v>
      </c>
      <c r="J1314" s="11">
        <f>DATE(Hospitalisation_Details[[#This Row],[year]],MONTH("1-"&amp;Hospitalisation_Details[[#This Row],[month]]&amp;"-2000"),Hospitalisation_Details[[#This Row],[date]])</f>
        <v>24094</v>
      </c>
      <c r="K1314" s="10">
        <f t="shared" si="20"/>
        <v>58</v>
      </c>
    </row>
    <row r="1315" spans="1:11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 s="12">
        <v>10991.58</v>
      </c>
      <c r="G1315" t="s">
        <v>12</v>
      </c>
      <c r="H1315" t="s">
        <v>12</v>
      </c>
      <c r="I1315" t="s">
        <v>23</v>
      </c>
      <c r="J1315" s="11">
        <f>DATE(Hospitalisation_Details[[#This Row],[year]],MONTH("1-"&amp;Hospitalisation_Details[[#This Row],[month]]&amp;"-2000"),Hospitalisation_Details[[#This Row],[date]])</f>
        <v>36786</v>
      </c>
      <c r="K1315" s="10">
        <f t="shared" si="20"/>
        <v>23</v>
      </c>
    </row>
    <row r="1316" spans="1:11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 s="12">
        <v>11013.71</v>
      </c>
      <c r="G1316" t="s">
        <v>12</v>
      </c>
      <c r="H1316" t="s">
        <v>16</v>
      </c>
      <c r="I1316" t="s">
        <v>13</v>
      </c>
      <c r="J1316" s="11">
        <f>DATE(Hospitalisation_Details[[#This Row],[year]],MONTH("1-"&amp;Hospitalisation_Details[[#This Row],[month]]&amp;"-2000"),Hospitalisation_Details[[#This Row],[date]])</f>
        <v>25135</v>
      </c>
      <c r="K1316" s="10">
        <f t="shared" si="20"/>
        <v>55</v>
      </c>
    </row>
    <row r="1317" spans="1:11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 s="12">
        <v>11015.17</v>
      </c>
      <c r="G1317" t="s">
        <v>12</v>
      </c>
      <c r="H1317" t="s">
        <v>16</v>
      </c>
      <c r="I1317" t="s">
        <v>23</v>
      </c>
      <c r="J1317" s="11">
        <f>DATE(Hospitalisation_Details[[#This Row],[year]],MONTH("1-"&amp;Hospitalisation_Details[[#This Row],[month]]&amp;"-2000"),Hospitalisation_Details[[#This Row],[date]])</f>
        <v>27378</v>
      </c>
      <c r="K1317" s="10">
        <f t="shared" si="20"/>
        <v>49</v>
      </c>
    </row>
    <row r="1318" spans="1:11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 s="12">
        <v>11018.05</v>
      </c>
      <c r="G1318" t="s">
        <v>12</v>
      </c>
      <c r="H1318" t="s">
        <v>11</v>
      </c>
      <c r="I1318" t="s">
        <v>23</v>
      </c>
      <c r="J1318" s="11">
        <f>DATE(Hospitalisation_Details[[#This Row],[year]],MONTH("1-"&amp;Hospitalisation_Details[[#This Row],[month]]&amp;"-2000"),Hospitalisation_Details[[#This Row],[date]])</f>
        <v>33415</v>
      </c>
      <c r="K1318" s="10">
        <f t="shared" si="20"/>
        <v>32</v>
      </c>
    </row>
    <row r="1319" spans="1:11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 s="12">
        <v>11028.56</v>
      </c>
      <c r="G1319" t="s">
        <v>12</v>
      </c>
      <c r="H1319" t="s">
        <v>12</v>
      </c>
      <c r="I1319" t="s">
        <v>23</v>
      </c>
      <c r="J1319" s="11">
        <f>DATE(Hospitalisation_Details[[#This Row],[year]],MONTH("1-"&amp;Hospitalisation_Details[[#This Row],[month]]&amp;"-2000"),Hospitalisation_Details[[#This Row],[date]])</f>
        <v>35267</v>
      </c>
      <c r="K1319" s="10">
        <f t="shared" si="20"/>
        <v>27</v>
      </c>
    </row>
    <row r="1320" spans="1:11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 s="12">
        <v>11033.66</v>
      </c>
      <c r="G1320" t="s">
        <v>12</v>
      </c>
      <c r="H1320" t="s">
        <v>12</v>
      </c>
      <c r="I1320" t="s">
        <v>23</v>
      </c>
      <c r="J1320" s="11">
        <f>DATE(Hospitalisation_Details[[#This Row],[year]],MONTH("1-"&amp;Hospitalisation_Details[[#This Row],[month]]&amp;"-2000"),Hospitalisation_Details[[#This Row],[date]])</f>
        <v>27373</v>
      </c>
      <c r="K1320" s="10">
        <f t="shared" si="20"/>
        <v>49</v>
      </c>
    </row>
    <row r="1321" spans="1:11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 s="12">
        <v>11037.51</v>
      </c>
      <c r="G1321" t="s">
        <v>12</v>
      </c>
      <c r="H1321" t="s">
        <v>16</v>
      </c>
      <c r="I1321" t="s">
        <v>23</v>
      </c>
      <c r="J1321" s="11">
        <f>DATE(Hospitalisation_Details[[#This Row],[year]],MONTH("1-"&amp;Hospitalisation_Details[[#This Row],[month]]&amp;"-2000"),Hospitalisation_Details[[#This Row],[date]])</f>
        <v>32806</v>
      </c>
      <c r="K1321" s="10">
        <f t="shared" si="20"/>
        <v>34</v>
      </c>
    </row>
    <row r="1322" spans="1:11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 s="12">
        <v>11037.85</v>
      </c>
      <c r="G1322" t="s">
        <v>12</v>
      </c>
      <c r="H1322" t="s">
        <v>11</v>
      </c>
      <c r="I1322" t="s">
        <v>200</v>
      </c>
      <c r="J1322" s="11">
        <f>DATE(Hospitalisation_Details[[#This Row],[year]],MONTH("1-"&amp;Hospitalisation_Details[[#This Row],[month]]&amp;"-2000"),Hospitalisation_Details[[#This Row],[date]])</f>
        <v>27271</v>
      </c>
      <c r="K1322" s="10">
        <f t="shared" si="20"/>
        <v>49</v>
      </c>
    </row>
    <row r="1323" spans="1:11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 s="12">
        <v>11046.02</v>
      </c>
      <c r="G1323" t="s">
        <v>12</v>
      </c>
      <c r="H1323" t="s">
        <v>16</v>
      </c>
      <c r="I1323" t="s">
        <v>535</v>
      </c>
      <c r="J1323" s="11">
        <f>DATE(Hospitalisation_Details[[#This Row],[year]],MONTH("1-"&amp;Hospitalisation_Details[[#This Row],[month]]&amp;"-2000"),Hospitalisation_Details[[#This Row],[date]])</f>
        <v>37242</v>
      </c>
      <c r="K1323" s="10">
        <f t="shared" si="20"/>
        <v>22</v>
      </c>
    </row>
    <row r="1324" spans="1:11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 s="12">
        <v>11068.7</v>
      </c>
      <c r="G1324" t="s">
        <v>12</v>
      </c>
      <c r="H1324" t="s">
        <v>16</v>
      </c>
      <c r="I1324" t="s">
        <v>42</v>
      </c>
      <c r="J1324" s="11">
        <f>DATE(Hospitalisation_Details[[#This Row],[year]],MONTH("1-"&amp;Hospitalisation_Details[[#This Row],[month]]&amp;"-2000"),Hospitalisation_Details[[#This Row],[date]])</f>
        <v>36787</v>
      </c>
      <c r="K1324" s="10">
        <f t="shared" si="20"/>
        <v>23</v>
      </c>
    </row>
    <row r="1325" spans="1:11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 s="12">
        <v>11068.77</v>
      </c>
      <c r="G1325" t="s">
        <v>12</v>
      </c>
      <c r="H1325" t="s">
        <v>11</v>
      </c>
      <c r="I1325" t="s">
        <v>23</v>
      </c>
      <c r="J1325" s="11">
        <f>DATE(Hospitalisation_Details[[#This Row],[year]],MONTH("1-"&amp;Hospitalisation_Details[[#This Row],[month]]&amp;"-2000"),Hospitalisation_Details[[#This Row],[date]])</f>
        <v>26246</v>
      </c>
      <c r="K1325" s="10">
        <f t="shared" si="20"/>
        <v>52</v>
      </c>
    </row>
    <row r="1326" spans="1:11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 s="12">
        <v>11070.54</v>
      </c>
      <c r="G1326" t="s">
        <v>12</v>
      </c>
      <c r="H1326" t="s">
        <v>12</v>
      </c>
      <c r="I1326" t="s">
        <v>42</v>
      </c>
      <c r="J1326" s="11">
        <f>DATE(Hospitalisation_Details[[#This Row],[year]],MONTH("1-"&amp;Hospitalisation_Details[[#This Row],[month]]&amp;"-2000"),Hospitalisation_Details[[#This Row],[date]])</f>
        <v>24418</v>
      </c>
      <c r="K1326" s="10">
        <f t="shared" si="20"/>
        <v>57</v>
      </c>
    </row>
    <row r="1327" spans="1:11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 s="12">
        <v>11073.18</v>
      </c>
      <c r="G1327" t="s">
        <v>12</v>
      </c>
      <c r="H1327" t="s">
        <v>12</v>
      </c>
      <c r="I1327" t="s">
        <v>42</v>
      </c>
      <c r="J1327" s="11">
        <f>DATE(Hospitalisation_Details[[#This Row],[year]],MONTH("1-"&amp;Hospitalisation_Details[[#This Row],[month]]&amp;"-2000"),Hospitalisation_Details[[#This Row],[date]])</f>
        <v>24431</v>
      </c>
      <c r="K1327" s="10">
        <f t="shared" si="20"/>
        <v>57</v>
      </c>
    </row>
    <row r="1328" spans="1:11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 s="12">
        <v>11082.58</v>
      </c>
      <c r="G1328" t="s">
        <v>12</v>
      </c>
      <c r="H1328" t="s">
        <v>11</v>
      </c>
      <c r="I1328" t="s">
        <v>23</v>
      </c>
      <c r="J1328" s="11">
        <f>DATE(Hospitalisation_Details[[#This Row],[year]],MONTH("1-"&amp;Hospitalisation_Details[[#This Row],[month]]&amp;"-2000"),Hospitalisation_Details[[#This Row],[date]])</f>
        <v>24719</v>
      </c>
      <c r="K1328" s="10">
        <f t="shared" si="20"/>
        <v>56</v>
      </c>
    </row>
    <row r="1329" spans="1:11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 s="12">
        <v>11085.59</v>
      </c>
      <c r="G1329" t="s">
        <v>12</v>
      </c>
      <c r="H1329" t="s">
        <v>11</v>
      </c>
      <c r="I1329" t="s">
        <v>23</v>
      </c>
      <c r="J1329" s="11">
        <f>DATE(Hospitalisation_Details[[#This Row],[year]],MONTH("1-"&amp;Hospitalisation_Details[[#This Row],[month]]&amp;"-2000"),Hospitalisation_Details[[#This Row],[date]])</f>
        <v>26579</v>
      </c>
      <c r="K1329" s="10">
        <f t="shared" si="20"/>
        <v>51</v>
      </c>
    </row>
    <row r="1330" spans="1:11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 s="12">
        <v>11090.72</v>
      </c>
      <c r="G1330" t="s">
        <v>12</v>
      </c>
      <c r="H1330" t="s">
        <v>16</v>
      </c>
      <c r="I1330" t="s">
        <v>13</v>
      </c>
      <c r="J1330" s="11">
        <f>DATE(Hospitalisation_Details[[#This Row],[year]],MONTH("1-"&amp;Hospitalisation_Details[[#This Row],[month]]&amp;"-2000"),Hospitalisation_Details[[#This Row],[date]])</f>
        <v>24359</v>
      </c>
      <c r="K1330" s="10">
        <f t="shared" si="20"/>
        <v>57</v>
      </c>
    </row>
    <row r="1331" spans="1:11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 s="12">
        <v>11093.62</v>
      </c>
      <c r="G1331" t="s">
        <v>12</v>
      </c>
      <c r="H1331" t="s">
        <v>16</v>
      </c>
      <c r="I1331" t="s">
        <v>13</v>
      </c>
      <c r="J1331" s="11">
        <f>DATE(Hospitalisation_Details[[#This Row],[year]],MONTH("1-"&amp;Hospitalisation_Details[[#This Row],[month]]&amp;"-2000"),Hospitalisation_Details[[#This Row],[date]])</f>
        <v>24293</v>
      </c>
      <c r="K1331" s="10">
        <f t="shared" si="20"/>
        <v>57</v>
      </c>
    </row>
    <row r="1332" spans="1:11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 s="12">
        <v>11103.33</v>
      </c>
      <c r="G1332" t="s">
        <v>12</v>
      </c>
      <c r="H1332" t="s">
        <v>16</v>
      </c>
      <c r="I1332" t="s">
        <v>300</v>
      </c>
      <c r="J1332" s="11">
        <f>DATE(Hospitalisation_Details[[#This Row],[year]],MONTH("1-"&amp;Hospitalisation_Details[[#This Row],[month]]&amp;"-2000"),Hospitalisation_Details[[#This Row],[date]])</f>
        <v>29453</v>
      </c>
      <c r="K1332" s="10">
        <f t="shared" si="20"/>
        <v>43</v>
      </c>
    </row>
    <row r="1333" spans="1:11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 s="12">
        <v>11150.78</v>
      </c>
      <c r="G1333" t="s">
        <v>12</v>
      </c>
      <c r="H1333" t="s">
        <v>11</v>
      </c>
      <c r="I1333" t="s">
        <v>42</v>
      </c>
      <c r="J1333" s="11">
        <f>DATE(Hospitalisation_Details[[#This Row],[year]],MONTH("1-"&amp;Hospitalisation_Details[[#This Row],[month]]&amp;"-2000"),Hospitalisation_Details[[#This Row],[date]])</f>
        <v>25537</v>
      </c>
      <c r="K1333" s="10">
        <f t="shared" si="20"/>
        <v>54</v>
      </c>
    </row>
    <row r="1334" spans="1:11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 s="12">
        <v>11163.57</v>
      </c>
      <c r="G1334" t="s">
        <v>12</v>
      </c>
      <c r="H1334" t="s">
        <v>11</v>
      </c>
      <c r="I1334" t="s">
        <v>42</v>
      </c>
      <c r="J1334" s="11">
        <f>DATE(Hospitalisation_Details[[#This Row],[year]],MONTH("1-"&amp;Hospitalisation_Details[[#This Row],[month]]&amp;"-2000"),Hospitalisation_Details[[#This Row],[date]])</f>
        <v>25379</v>
      </c>
      <c r="K1334" s="10">
        <f t="shared" si="20"/>
        <v>54</v>
      </c>
    </row>
    <row r="1335" spans="1:11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 s="12">
        <v>11165.42</v>
      </c>
      <c r="G1335" t="s">
        <v>12</v>
      </c>
      <c r="H1335" t="s">
        <v>16</v>
      </c>
      <c r="I1335" t="s">
        <v>168</v>
      </c>
      <c r="J1335" s="11">
        <f>DATE(Hospitalisation_Details[[#This Row],[year]],MONTH("1-"&amp;Hospitalisation_Details[[#This Row],[month]]&amp;"-2000"),Hospitalisation_Details[[#This Row],[date]])</f>
        <v>24325</v>
      </c>
      <c r="K1335" s="10">
        <f t="shared" si="20"/>
        <v>57</v>
      </c>
    </row>
    <row r="1336" spans="1:11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 s="12">
        <v>11186.2</v>
      </c>
      <c r="G1336" t="s">
        <v>12</v>
      </c>
      <c r="H1336" t="s">
        <v>11</v>
      </c>
      <c r="I1336" t="s">
        <v>300</v>
      </c>
      <c r="J1336" s="11">
        <f>DATE(Hospitalisation_Details[[#This Row],[year]],MONTH("1-"&amp;Hospitalisation_Details[[#This Row],[month]]&amp;"-2000"),Hospitalisation_Details[[#This Row],[date]])</f>
        <v>26545</v>
      </c>
      <c r="K1336" s="10">
        <f t="shared" si="20"/>
        <v>51</v>
      </c>
    </row>
    <row r="1337" spans="1:11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 s="12">
        <v>11187.66</v>
      </c>
      <c r="G1337" t="s">
        <v>12</v>
      </c>
      <c r="H1337" t="s">
        <v>11</v>
      </c>
      <c r="I1337" t="s">
        <v>23</v>
      </c>
      <c r="J1337" s="11">
        <f>DATE(Hospitalisation_Details[[#This Row],[year]],MONTH("1-"&amp;Hospitalisation_Details[[#This Row],[month]]&amp;"-2000"),Hospitalisation_Details[[#This Row],[date]])</f>
        <v>25733</v>
      </c>
      <c r="K1337" s="10">
        <f t="shared" si="20"/>
        <v>53</v>
      </c>
    </row>
    <row r="1338" spans="1:11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 s="12">
        <v>11217.35</v>
      </c>
      <c r="G1338" t="s">
        <v>12</v>
      </c>
      <c r="H1338" t="s">
        <v>11</v>
      </c>
      <c r="I1338" t="s">
        <v>200</v>
      </c>
      <c r="J1338" s="11">
        <f>DATE(Hospitalisation_Details[[#This Row],[year]],MONTH("1-"&amp;Hospitalisation_Details[[#This Row],[month]]&amp;"-2000"),Hospitalisation_Details[[#This Row],[date]])</f>
        <v>27939</v>
      </c>
      <c r="K1338" s="10">
        <f t="shared" si="20"/>
        <v>47</v>
      </c>
    </row>
    <row r="1339" spans="1:11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 s="12">
        <v>11244.38</v>
      </c>
      <c r="G1339" t="s">
        <v>12</v>
      </c>
      <c r="H1339" t="s">
        <v>16</v>
      </c>
      <c r="I1339" t="s">
        <v>168</v>
      </c>
      <c r="J1339" s="11">
        <f>DATE(Hospitalisation_Details[[#This Row],[year]],MONTH("1-"&amp;Hospitalisation_Details[[#This Row],[month]]&amp;"-2000"),Hospitalisation_Details[[#This Row],[date]])</f>
        <v>25567</v>
      </c>
      <c r="K1339" s="10">
        <f t="shared" si="20"/>
        <v>54</v>
      </c>
    </row>
    <row r="1340" spans="1:11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 s="12">
        <v>11250.43</v>
      </c>
      <c r="G1340" t="s">
        <v>12</v>
      </c>
      <c r="H1340" t="s">
        <v>11</v>
      </c>
      <c r="I1340" t="s">
        <v>535</v>
      </c>
      <c r="J1340" s="11">
        <f>DATE(Hospitalisation_Details[[#This Row],[year]],MONTH("1-"&amp;Hospitalisation_Details[[#This Row],[month]]&amp;"-2000"),Hospitalisation_Details[[#This Row],[date]])</f>
        <v>32859</v>
      </c>
      <c r="K1340" s="10">
        <f t="shared" si="20"/>
        <v>34</v>
      </c>
    </row>
    <row r="1341" spans="1:11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 s="12">
        <v>11253.42</v>
      </c>
      <c r="G1341" t="s">
        <v>12</v>
      </c>
      <c r="H1341" t="s">
        <v>16</v>
      </c>
      <c r="I1341" t="s">
        <v>42</v>
      </c>
      <c r="J1341" s="11">
        <f>DATE(Hospitalisation_Details[[#This Row],[year]],MONTH("1-"&amp;Hospitalisation_Details[[#This Row],[month]]&amp;"-2000"),Hospitalisation_Details[[#This Row],[date]])</f>
        <v>25435</v>
      </c>
      <c r="K1341" s="10">
        <f t="shared" si="20"/>
        <v>54</v>
      </c>
    </row>
    <row r="1342" spans="1:11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 s="12">
        <v>11255.29</v>
      </c>
      <c r="G1342" t="s">
        <v>12</v>
      </c>
      <c r="H1342" t="s">
        <v>16</v>
      </c>
      <c r="I1342" t="s">
        <v>535</v>
      </c>
      <c r="J1342" s="11">
        <f>DATE(Hospitalisation_Details[[#This Row],[year]],MONTH("1-"&amp;Hospitalisation_Details[[#This Row],[month]]&amp;"-2000"),Hospitalisation_Details[[#This Row],[date]])</f>
        <v>29861</v>
      </c>
      <c r="K1342" s="10">
        <f t="shared" si="20"/>
        <v>42</v>
      </c>
    </row>
    <row r="1343" spans="1:11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 s="12">
        <v>11264.54</v>
      </c>
      <c r="G1343" t="s">
        <v>12</v>
      </c>
      <c r="H1343" t="s">
        <v>11</v>
      </c>
      <c r="I1343" t="s">
        <v>42</v>
      </c>
      <c r="J1343" s="11">
        <f>DATE(Hospitalisation_Details[[#This Row],[year]],MONTH("1-"&amp;Hospitalisation_Details[[#This Row],[month]]&amp;"-2000"),Hospitalisation_Details[[#This Row],[date]])</f>
        <v>25487</v>
      </c>
      <c r="K1343" s="10">
        <f t="shared" si="20"/>
        <v>54</v>
      </c>
    </row>
    <row r="1344" spans="1:11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 s="12">
        <v>11265.71</v>
      </c>
      <c r="G1344" t="s">
        <v>12</v>
      </c>
      <c r="H1344" t="s">
        <v>16</v>
      </c>
      <c r="I1344" t="s">
        <v>200</v>
      </c>
      <c r="J1344" s="11">
        <f>DATE(Hospitalisation_Details[[#This Row],[year]],MONTH("1-"&amp;Hospitalisation_Details[[#This Row],[month]]&amp;"-2000"),Hospitalisation_Details[[#This Row],[date]])</f>
        <v>26293</v>
      </c>
      <c r="K1344" s="10">
        <f t="shared" si="20"/>
        <v>52</v>
      </c>
    </row>
    <row r="1345" spans="1:11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 s="12">
        <v>11272.33</v>
      </c>
      <c r="G1345" t="s">
        <v>12</v>
      </c>
      <c r="H1345" t="s">
        <v>11</v>
      </c>
      <c r="I1345" t="s">
        <v>166</v>
      </c>
      <c r="J1345" s="11">
        <f>DATE(Hospitalisation_Details[[#This Row],[year]],MONTH("1-"&amp;Hospitalisation_Details[[#This Row],[month]]&amp;"-2000"),Hospitalisation_Details[[#This Row],[date]])</f>
        <v>38264</v>
      </c>
      <c r="K1345" s="10">
        <f t="shared" si="20"/>
        <v>19</v>
      </c>
    </row>
    <row r="1346" spans="1:11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 s="12">
        <v>11286.54</v>
      </c>
      <c r="G1346" t="s">
        <v>12</v>
      </c>
      <c r="H1346" t="s">
        <v>12</v>
      </c>
      <c r="I1346" t="s">
        <v>247</v>
      </c>
      <c r="J1346" s="11">
        <f>DATE(Hospitalisation_Details[[#This Row],[year]],MONTH("1-"&amp;Hospitalisation_Details[[#This Row],[month]]&amp;"-2000"),Hospitalisation_Details[[#This Row],[date]])</f>
        <v>24637</v>
      </c>
      <c r="K1346" s="10">
        <f t="shared" si="20"/>
        <v>56</v>
      </c>
    </row>
    <row r="1347" spans="1:11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 s="12">
        <v>11289.11</v>
      </c>
      <c r="G1347" t="s">
        <v>12</v>
      </c>
      <c r="H1347" t="s">
        <v>16</v>
      </c>
      <c r="I1347" t="s">
        <v>23</v>
      </c>
      <c r="J1347" s="11">
        <f>DATE(Hospitalisation_Details[[#This Row],[year]],MONTH("1-"&amp;Hospitalisation_Details[[#This Row],[month]]&amp;"-2000"),Hospitalisation_Details[[#This Row],[date]])</f>
        <v>25741</v>
      </c>
      <c r="K1347" s="10">
        <f t="shared" ref="K1347:K1410" si="21">YEAR(DATE(2023,6,8))-YEAR(J1347)-IF(DATE(2023,6,8)&lt;DATE(2023,6,8)&lt;DATE(2023,MONTH(J1347),DAY(J1347)),1,0)</f>
        <v>53</v>
      </c>
    </row>
    <row r="1348" spans="1:11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 s="12">
        <v>11294.57</v>
      </c>
      <c r="G1348" t="s">
        <v>12</v>
      </c>
      <c r="H1348" t="s">
        <v>16</v>
      </c>
      <c r="I1348" t="s">
        <v>632</v>
      </c>
      <c r="J1348" s="11">
        <f>DATE(Hospitalisation_Details[[#This Row],[year]],MONTH("1-"&amp;Hospitalisation_Details[[#This Row],[month]]&amp;"-2000"),Hospitalisation_Details[[#This Row],[date]])</f>
        <v>32461</v>
      </c>
      <c r="K1348" s="10">
        <f t="shared" si="21"/>
        <v>35</v>
      </c>
    </row>
    <row r="1349" spans="1:11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 s="12">
        <v>11299.34</v>
      </c>
      <c r="G1349" t="s">
        <v>12</v>
      </c>
      <c r="H1349" t="s">
        <v>11</v>
      </c>
      <c r="I1349" t="s">
        <v>42</v>
      </c>
      <c r="J1349" s="11">
        <f>DATE(Hospitalisation_Details[[#This Row],[year]],MONTH("1-"&amp;Hospitalisation_Details[[#This Row],[month]]&amp;"-2000"),Hospitalisation_Details[[#This Row],[date]])</f>
        <v>26567</v>
      </c>
      <c r="K1349" s="10">
        <f t="shared" si="21"/>
        <v>51</v>
      </c>
    </row>
    <row r="1350" spans="1:11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 s="12">
        <v>11305.93</v>
      </c>
      <c r="G1350" t="s">
        <v>12</v>
      </c>
      <c r="H1350" t="s">
        <v>16</v>
      </c>
      <c r="I1350" t="s">
        <v>23</v>
      </c>
      <c r="J1350" s="11">
        <f>DATE(Hospitalisation_Details[[#This Row],[year]],MONTH("1-"&amp;Hospitalisation_Details[[#This Row],[month]]&amp;"-2000"),Hospitalisation_Details[[#This Row],[date]])</f>
        <v>25117</v>
      </c>
      <c r="K1350" s="10">
        <f t="shared" si="21"/>
        <v>55</v>
      </c>
    </row>
    <row r="1351" spans="1:11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 s="12">
        <v>11312.33</v>
      </c>
      <c r="G1351" t="s">
        <v>12</v>
      </c>
      <c r="H1351" t="s">
        <v>12</v>
      </c>
      <c r="I1351" t="s">
        <v>23</v>
      </c>
      <c r="J1351" s="11">
        <f>DATE(Hospitalisation_Details[[#This Row],[year]],MONTH("1-"&amp;Hospitalisation_Details[[#This Row],[month]]&amp;"-2000"),Hospitalisation_Details[[#This Row],[date]])</f>
        <v>23337</v>
      </c>
      <c r="K1351" s="10">
        <f t="shared" si="21"/>
        <v>60</v>
      </c>
    </row>
    <row r="1352" spans="1:11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 s="12">
        <v>11318.57</v>
      </c>
      <c r="G1352" t="s">
        <v>12</v>
      </c>
      <c r="H1352" t="s">
        <v>11</v>
      </c>
      <c r="I1352" t="s">
        <v>535</v>
      </c>
      <c r="J1352" s="11">
        <f>DATE(Hospitalisation_Details[[#This Row],[year]],MONTH("1-"&amp;Hospitalisation_Details[[#This Row],[month]]&amp;"-2000"),Hospitalisation_Details[[#This Row],[date]])</f>
        <v>35043</v>
      </c>
      <c r="K1352" s="10">
        <f t="shared" si="21"/>
        <v>28</v>
      </c>
    </row>
    <row r="1353" spans="1:11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 s="12">
        <v>11319.12</v>
      </c>
      <c r="G1353" t="s">
        <v>12</v>
      </c>
      <c r="H1353" t="s">
        <v>16</v>
      </c>
      <c r="I1353" t="s">
        <v>23</v>
      </c>
      <c r="J1353" s="11">
        <f>DATE(Hospitalisation_Details[[#This Row],[year]],MONTH("1-"&amp;Hospitalisation_Details[[#This Row],[month]]&amp;"-2000"),Hospitalisation_Details[[#This Row],[date]])</f>
        <v>23203</v>
      </c>
      <c r="K1353" s="10">
        <f t="shared" si="21"/>
        <v>60</v>
      </c>
    </row>
    <row r="1354" spans="1:11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 s="12">
        <v>11321.49</v>
      </c>
      <c r="G1354" t="s">
        <v>12</v>
      </c>
      <c r="H1354" t="s">
        <v>12</v>
      </c>
      <c r="I1354" t="s">
        <v>23</v>
      </c>
      <c r="J1354" s="11">
        <f>DATE(Hospitalisation_Details[[#This Row],[year]],MONTH("1-"&amp;Hospitalisation_Details[[#This Row],[month]]&amp;"-2000"),Hospitalisation_Details[[#This Row],[date]])</f>
        <v>37519</v>
      </c>
      <c r="K1354" s="10">
        <f t="shared" si="21"/>
        <v>21</v>
      </c>
    </row>
    <row r="1355" spans="1:11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 s="12">
        <v>11326.71</v>
      </c>
      <c r="G1355" t="s">
        <v>12</v>
      </c>
      <c r="H1355" t="s">
        <v>12</v>
      </c>
      <c r="I1355" t="s">
        <v>13</v>
      </c>
      <c r="J1355" s="11">
        <f>DATE(Hospitalisation_Details[[#This Row],[year]],MONTH("1-"&amp;Hospitalisation_Details[[#This Row],[month]]&amp;"-2000"),Hospitalisation_Details[[#This Row],[date]])</f>
        <v>32739</v>
      </c>
      <c r="K1355" s="10">
        <f t="shared" si="21"/>
        <v>34</v>
      </c>
    </row>
    <row r="1356" spans="1:11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 s="12">
        <v>11344.32</v>
      </c>
      <c r="G1356" t="s">
        <v>12</v>
      </c>
      <c r="H1356" t="s">
        <v>11</v>
      </c>
      <c r="I1356" t="s">
        <v>200</v>
      </c>
      <c r="J1356" s="11">
        <f>DATE(Hospitalisation_Details[[#This Row],[year]],MONTH("1-"&amp;Hospitalisation_Details[[#This Row],[month]]&amp;"-2000"),Hospitalisation_Details[[#This Row],[date]])</f>
        <v>25144</v>
      </c>
      <c r="K1356" s="10">
        <f t="shared" si="21"/>
        <v>55</v>
      </c>
    </row>
    <row r="1357" spans="1:11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 s="12">
        <v>11345.52</v>
      </c>
      <c r="G1357" t="s">
        <v>12</v>
      </c>
      <c r="H1357" t="s">
        <v>12</v>
      </c>
      <c r="I1357" t="s">
        <v>42</v>
      </c>
      <c r="J1357" s="11">
        <f>DATE(Hospitalisation_Details[[#This Row],[year]],MONTH("1-"&amp;Hospitalisation_Details[[#This Row],[month]]&amp;"-2000"),Hospitalisation_Details[[#This Row],[date]])</f>
        <v>23570</v>
      </c>
      <c r="K1357" s="10">
        <f t="shared" si="21"/>
        <v>59</v>
      </c>
    </row>
    <row r="1358" spans="1:11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 s="12">
        <v>11353.23</v>
      </c>
      <c r="G1358" t="s">
        <v>12</v>
      </c>
      <c r="H1358" t="s">
        <v>16</v>
      </c>
      <c r="I1358" t="s">
        <v>23</v>
      </c>
      <c r="J1358" s="11">
        <f>DATE(Hospitalisation_Details[[#This Row],[year]],MONTH("1-"&amp;Hospitalisation_Details[[#This Row],[month]]&amp;"-2000"),Hospitalisation_Details[[#This Row],[date]])</f>
        <v>24075</v>
      </c>
      <c r="K1358" s="10">
        <f t="shared" si="21"/>
        <v>58</v>
      </c>
    </row>
    <row r="1359" spans="1:11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 s="12">
        <v>11356.66</v>
      </c>
      <c r="G1359" t="s">
        <v>12</v>
      </c>
      <c r="H1359" t="s">
        <v>12</v>
      </c>
      <c r="I1359" t="s">
        <v>23</v>
      </c>
      <c r="J1359" s="11">
        <f>DATE(Hospitalisation_Details[[#This Row],[year]],MONTH("1-"&amp;Hospitalisation_Details[[#This Row],[month]]&amp;"-2000"),Hospitalisation_Details[[#This Row],[date]])</f>
        <v>24011</v>
      </c>
      <c r="K1359" s="10">
        <f t="shared" si="21"/>
        <v>58</v>
      </c>
    </row>
    <row r="1360" spans="1:11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 s="12">
        <v>11362.76</v>
      </c>
      <c r="G1360" t="s">
        <v>12</v>
      </c>
      <c r="H1360" t="s">
        <v>16</v>
      </c>
      <c r="I1360" t="s">
        <v>42</v>
      </c>
      <c r="J1360" s="11">
        <f>DATE(Hospitalisation_Details[[#This Row],[year]],MONTH("1-"&amp;Hospitalisation_Details[[#This Row],[month]]&amp;"-2000"),Hospitalisation_Details[[#This Row],[date]])</f>
        <v>23562</v>
      </c>
      <c r="K1360" s="10">
        <f t="shared" si="21"/>
        <v>59</v>
      </c>
    </row>
    <row r="1361" spans="1:11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 s="12">
        <v>11363.28</v>
      </c>
      <c r="G1361" t="s">
        <v>12</v>
      </c>
      <c r="H1361" t="s">
        <v>16</v>
      </c>
      <c r="I1361" t="s">
        <v>13</v>
      </c>
      <c r="J1361" s="11">
        <f>DATE(Hospitalisation_Details[[#This Row],[year]],MONTH("1-"&amp;Hospitalisation_Details[[#This Row],[month]]&amp;"-2000"),Hospitalisation_Details[[#This Row],[date]])</f>
        <v>23561</v>
      </c>
      <c r="K1361" s="10">
        <f t="shared" si="21"/>
        <v>59</v>
      </c>
    </row>
    <row r="1362" spans="1:11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 s="12">
        <v>11365.95</v>
      </c>
      <c r="G1362" t="s">
        <v>12</v>
      </c>
      <c r="H1362" t="s">
        <v>11</v>
      </c>
      <c r="I1362" t="s">
        <v>42</v>
      </c>
      <c r="J1362" s="11">
        <f>DATE(Hospitalisation_Details[[#This Row],[year]],MONTH("1-"&amp;Hospitalisation_Details[[#This Row],[month]]&amp;"-2000"),Hospitalisation_Details[[#This Row],[date]])</f>
        <v>23724</v>
      </c>
      <c r="K1362" s="10">
        <f t="shared" si="21"/>
        <v>59</v>
      </c>
    </row>
    <row r="1363" spans="1:11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 s="12">
        <v>11369.39</v>
      </c>
      <c r="G1363" t="s">
        <v>12</v>
      </c>
      <c r="H1363" t="s">
        <v>16</v>
      </c>
      <c r="I1363" t="s">
        <v>535</v>
      </c>
      <c r="J1363" s="11">
        <f>DATE(Hospitalisation_Details[[#This Row],[year]],MONTH("1-"&amp;Hospitalisation_Details[[#This Row],[month]]&amp;"-2000"),Hospitalisation_Details[[#This Row],[date]])</f>
        <v>29013</v>
      </c>
      <c r="K1363" s="10">
        <f t="shared" si="21"/>
        <v>44</v>
      </c>
    </row>
    <row r="1364" spans="1:11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 s="12">
        <v>11378.57</v>
      </c>
      <c r="G1364" t="s">
        <v>12</v>
      </c>
      <c r="H1364" t="s">
        <v>11</v>
      </c>
      <c r="I1364" t="s">
        <v>200</v>
      </c>
      <c r="J1364" s="11">
        <f>DATE(Hospitalisation_Details[[#This Row],[year]],MONTH("1-"&amp;Hospitalisation_Details[[#This Row],[month]]&amp;"-2000"),Hospitalisation_Details[[#This Row],[date]])</f>
        <v>26639</v>
      </c>
      <c r="K1364" s="10">
        <f t="shared" si="21"/>
        <v>51</v>
      </c>
    </row>
    <row r="1365" spans="1:11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 s="12">
        <v>11381.33</v>
      </c>
      <c r="G1365" t="s">
        <v>12</v>
      </c>
      <c r="H1365" t="s">
        <v>11</v>
      </c>
      <c r="I1365" t="s">
        <v>13</v>
      </c>
      <c r="J1365" s="11">
        <f>DATE(Hospitalisation_Details[[#This Row],[year]],MONTH("1-"&amp;Hospitalisation_Details[[#This Row],[month]]&amp;"-2000"),Hospitalisation_Details[[#This Row],[date]])</f>
        <v>23541</v>
      </c>
      <c r="K1365" s="10">
        <f t="shared" si="21"/>
        <v>59</v>
      </c>
    </row>
    <row r="1366" spans="1:11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 s="12">
        <v>11388.27</v>
      </c>
      <c r="G1366" t="s">
        <v>12</v>
      </c>
      <c r="H1366" t="s">
        <v>11</v>
      </c>
      <c r="I1366" t="s">
        <v>535</v>
      </c>
      <c r="J1366" s="11">
        <f>DATE(Hospitalisation_Details[[#This Row],[year]],MONTH("1-"&amp;Hospitalisation_Details[[#This Row],[month]]&amp;"-2000"),Hospitalisation_Details[[#This Row],[date]])</f>
        <v>35639</v>
      </c>
      <c r="K1366" s="10">
        <f t="shared" si="21"/>
        <v>26</v>
      </c>
    </row>
    <row r="1367" spans="1:11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 s="12">
        <v>11394.07</v>
      </c>
      <c r="G1367" t="s">
        <v>12</v>
      </c>
      <c r="H1367" t="s">
        <v>16</v>
      </c>
      <c r="I1367" t="s">
        <v>170</v>
      </c>
      <c r="J1367" s="11">
        <f>DATE(Hospitalisation_Details[[#This Row],[year]],MONTH("1-"&amp;Hospitalisation_Details[[#This Row],[month]]&amp;"-2000"),Hospitalisation_Details[[#This Row],[date]])</f>
        <v>24825</v>
      </c>
      <c r="K1367" s="10">
        <f t="shared" si="21"/>
        <v>56</v>
      </c>
    </row>
    <row r="1368" spans="1:11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 s="12">
        <v>11396.9</v>
      </c>
      <c r="G1368" t="s">
        <v>12</v>
      </c>
      <c r="H1368" t="s">
        <v>12</v>
      </c>
      <c r="I1368" t="s">
        <v>247</v>
      </c>
      <c r="J1368" s="11">
        <f>DATE(Hospitalisation_Details[[#This Row],[year]],MONTH("1-"&amp;Hospitalisation_Details[[#This Row],[month]]&amp;"-2000"),Hospitalisation_Details[[#This Row],[date]])</f>
        <v>25843</v>
      </c>
      <c r="K1368" s="10">
        <f t="shared" si="21"/>
        <v>53</v>
      </c>
    </row>
    <row r="1369" spans="1:11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 s="12">
        <v>11411.69</v>
      </c>
      <c r="G1369" t="s">
        <v>12</v>
      </c>
      <c r="H1369" t="s">
        <v>11</v>
      </c>
      <c r="I1369" t="s">
        <v>42</v>
      </c>
      <c r="J1369" s="11">
        <f>DATE(Hospitalisation_Details[[#This Row],[year]],MONTH("1-"&amp;Hospitalisation_Details[[#This Row],[month]]&amp;"-2000"),Hospitalisation_Details[[#This Row],[date]])</f>
        <v>25848</v>
      </c>
      <c r="K1369" s="10">
        <f t="shared" si="21"/>
        <v>53</v>
      </c>
    </row>
    <row r="1370" spans="1:11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 s="12">
        <v>11412.02</v>
      </c>
      <c r="G1370" t="s">
        <v>12</v>
      </c>
      <c r="H1370" t="s">
        <v>16</v>
      </c>
      <c r="I1370" t="s">
        <v>300</v>
      </c>
      <c r="J1370" s="11">
        <f>DATE(Hospitalisation_Details[[#This Row],[year]],MONTH("1-"&amp;Hospitalisation_Details[[#This Row],[month]]&amp;"-2000"),Hospitalisation_Details[[#This Row],[date]])</f>
        <v>30612</v>
      </c>
      <c r="K1370" s="10">
        <f t="shared" si="21"/>
        <v>40</v>
      </c>
    </row>
    <row r="1371" spans="1:11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 s="12">
        <v>11419.49</v>
      </c>
      <c r="G1371" t="s">
        <v>12</v>
      </c>
      <c r="H1371" t="s">
        <v>16</v>
      </c>
      <c r="I1371" t="s">
        <v>23</v>
      </c>
      <c r="J1371" s="11">
        <f>DATE(Hospitalisation_Details[[#This Row],[year]],MONTH("1-"&amp;Hospitalisation_Details[[#This Row],[month]]&amp;"-2000"),Hospitalisation_Details[[#This Row],[date]])</f>
        <v>31207</v>
      </c>
      <c r="K1371" s="10">
        <f t="shared" si="21"/>
        <v>38</v>
      </c>
    </row>
    <row r="1372" spans="1:11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 s="12">
        <v>11435.74</v>
      </c>
      <c r="G1372" t="s">
        <v>12</v>
      </c>
      <c r="H1372" t="s">
        <v>12</v>
      </c>
      <c r="I1372" t="s">
        <v>300</v>
      </c>
      <c r="J1372" s="11">
        <f>DATE(Hospitalisation_Details[[#This Row],[year]],MONTH("1-"&amp;Hospitalisation_Details[[#This Row],[month]]&amp;"-2000"),Hospitalisation_Details[[#This Row],[date]])</f>
        <v>29419</v>
      </c>
      <c r="K1372" s="10">
        <f t="shared" si="21"/>
        <v>43</v>
      </c>
    </row>
    <row r="1373" spans="1:11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 s="12">
        <v>11436.74</v>
      </c>
      <c r="G1373" t="s">
        <v>12</v>
      </c>
      <c r="H1373" t="s">
        <v>12</v>
      </c>
      <c r="I1373" t="s">
        <v>23</v>
      </c>
      <c r="J1373" s="11">
        <f>DATE(Hospitalisation_Details[[#This Row],[year]],MONTH("1-"&amp;Hospitalisation_Details[[#This Row],[month]]&amp;"-2000"),Hospitalisation_Details[[#This Row],[date]])</f>
        <v>26188</v>
      </c>
      <c r="K1373" s="10">
        <f t="shared" si="21"/>
        <v>52</v>
      </c>
    </row>
    <row r="1374" spans="1:11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 s="12">
        <v>11454.02</v>
      </c>
      <c r="G1374" t="s">
        <v>12</v>
      </c>
      <c r="H1374" t="s">
        <v>16</v>
      </c>
      <c r="I1374" t="s">
        <v>23</v>
      </c>
      <c r="J1374" s="11">
        <f>DATE(Hospitalisation_Details[[#This Row],[year]],MONTH("1-"&amp;Hospitalisation_Details[[#This Row],[month]]&amp;"-2000"),Hospitalisation_Details[[#This Row],[date]])</f>
        <v>24272</v>
      </c>
      <c r="K1374" s="10">
        <f t="shared" si="21"/>
        <v>57</v>
      </c>
    </row>
    <row r="1375" spans="1:11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 s="12">
        <v>11455.28</v>
      </c>
      <c r="G1375" t="s">
        <v>12</v>
      </c>
      <c r="H1375" t="s">
        <v>11</v>
      </c>
      <c r="I1375" t="s">
        <v>42</v>
      </c>
      <c r="J1375" s="11">
        <f>DATE(Hospitalisation_Details[[#This Row],[year]],MONTH("1-"&amp;Hospitalisation_Details[[#This Row],[month]]&amp;"-2000"),Hospitalisation_Details[[#This Row],[date]])</f>
        <v>23916</v>
      </c>
      <c r="K1375" s="10">
        <f t="shared" si="21"/>
        <v>58</v>
      </c>
    </row>
    <row r="1376" spans="1:11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 s="12">
        <v>11478.14</v>
      </c>
      <c r="G1376" t="s">
        <v>12</v>
      </c>
      <c r="H1376" t="s">
        <v>11</v>
      </c>
      <c r="I1376" t="s">
        <v>200</v>
      </c>
      <c r="J1376" s="11">
        <f>DATE(Hospitalisation_Details[[#This Row],[year]],MONTH("1-"&amp;Hospitalisation_Details[[#This Row],[month]]&amp;"-2000"),Hospitalisation_Details[[#This Row],[date]])</f>
        <v>24357</v>
      </c>
      <c r="K1376" s="10">
        <f t="shared" si="21"/>
        <v>57</v>
      </c>
    </row>
    <row r="1377" spans="1:11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 s="12">
        <v>11482.63</v>
      </c>
      <c r="G1377" t="s">
        <v>12</v>
      </c>
      <c r="H1377" t="s">
        <v>11</v>
      </c>
      <c r="I1377" t="s">
        <v>13</v>
      </c>
      <c r="J1377" s="11">
        <f>DATE(Hospitalisation_Details[[#This Row],[year]],MONTH("1-"&amp;Hospitalisation_Details[[#This Row],[month]]&amp;"-2000"),Hospitalisation_Details[[#This Row],[date]])</f>
        <v>38240</v>
      </c>
      <c r="K1377" s="10">
        <f t="shared" si="21"/>
        <v>19</v>
      </c>
    </row>
    <row r="1378" spans="1:11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 s="12">
        <v>11488.32</v>
      </c>
      <c r="G1378" t="s">
        <v>12</v>
      </c>
      <c r="H1378" t="s">
        <v>16</v>
      </c>
      <c r="I1378" t="s">
        <v>276</v>
      </c>
      <c r="J1378" s="11">
        <f>DATE(Hospitalisation_Details[[#This Row],[year]],MONTH("1-"&amp;Hospitalisation_Details[[#This Row],[month]]&amp;"-2000"),Hospitalisation_Details[[#This Row],[date]])</f>
        <v>25854</v>
      </c>
      <c r="K1378" s="10">
        <f t="shared" si="21"/>
        <v>53</v>
      </c>
    </row>
    <row r="1379" spans="1:11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 s="12">
        <v>11492.46</v>
      </c>
      <c r="G1379" t="s">
        <v>12</v>
      </c>
      <c r="H1379" t="s">
        <v>12</v>
      </c>
      <c r="I1379" t="s">
        <v>535</v>
      </c>
      <c r="J1379" s="11">
        <f>DATE(Hospitalisation_Details[[#This Row],[year]],MONTH("1-"&amp;Hospitalisation_Details[[#This Row],[month]]&amp;"-2000"),Hospitalisation_Details[[#This Row],[date]])</f>
        <v>30474</v>
      </c>
      <c r="K1379" s="10">
        <f t="shared" si="21"/>
        <v>40</v>
      </c>
    </row>
    <row r="1380" spans="1:11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 s="12">
        <v>11497.69</v>
      </c>
      <c r="G1380" t="s">
        <v>12</v>
      </c>
      <c r="H1380" t="s">
        <v>16</v>
      </c>
      <c r="I1380" t="s">
        <v>23</v>
      </c>
      <c r="J1380" s="11">
        <f>DATE(Hospitalisation_Details[[#This Row],[year]],MONTH("1-"&amp;Hospitalisation_Details[[#This Row],[month]]&amp;"-2000"),Hospitalisation_Details[[#This Row],[date]])</f>
        <v>25426</v>
      </c>
      <c r="K1380" s="10">
        <f t="shared" si="21"/>
        <v>54</v>
      </c>
    </row>
    <row r="1381" spans="1:11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 s="12">
        <v>11511.61</v>
      </c>
      <c r="G1381" t="s">
        <v>12</v>
      </c>
      <c r="H1381" t="s">
        <v>12</v>
      </c>
      <c r="I1381" t="s">
        <v>535</v>
      </c>
      <c r="J1381" s="11">
        <f>DATE(Hospitalisation_Details[[#This Row],[year]],MONTH("1-"&amp;Hospitalisation_Details[[#This Row],[month]]&amp;"-2000"),Hospitalisation_Details[[#This Row],[date]])</f>
        <v>32787</v>
      </c>
      <c r="K1381" s="10">
        <f t="shared" si="21"/>
        <v>34</v>
      </c>
    </row>
    <row r="1382" spans="1:11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 s="12">
        <v>11512.41</v>
      </c>
      <c r="G1382" t="s">
        <v>12</v>
      </c>
      <c r="H1382" t="s">
        <v>16</v>
      </c>
      <c r="I1382" t="s">
        <v>247</v>
      </c>
      <c r="J1382" s="11">
        <f>DATE(Hospitalisation_Details[[#This Row],[year]],MONTH("1-"&amp;Hospitalisation_Details[[#This Row],[month]]&amp;"-2000"),Hospitalisation_Details[[#This Row],[date]])</f>
        <v>25013</v>
      </c>
      <c r="K1382" s="10">
        <f t="shared" si="21"/>
        <v>55</v>
      </c>
    </row>
    <row r="1383" spans="1:11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 s="12">
        <v>11520.1</v>
      </c>
      <c r="G1383" t="s">
        <v>12</v>
      </c>
      <c r="H1383" t="s">
        <v>16</v>
      </c>
      <c r="I1383" t="s">
        <v>23</v>
      </c>
      <c r="J1383" s="11">
        <f>DATE(Hospitalisation_Details[[#This Row],[year]],MONTH("1-"&amp;Hospitalisation_Details[[#This Row],[month]]&amp;"-2000"),Hospitalisation_Details[[#This Row],[date]])</f>
        <v>26286</v>
      </c>
      <c r="K1383" s="10">
        <f t="shared" si="21"/>
        <v>52</v>
      </c>
    </row>
    <row r="1384" spans="1:11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 s="12">
        <v>11524.25</v>
      </c>
      <c r="G1384" t="s">
        <v>12</v>
      </c>
      <c r="H1384" t="s">
        <v>16</v>
      </c>
      <c r="I1384" t="s">
        <v>535</v>
      </c>
      <c r="J1384" s="11">
        <f>DATE(Hospitalisation_Details[[#This Row],[year]],MONTH("1-"&amp;Hospitalisation_Details[[#This Row],[month]]&amp;"-2000"),Hospitalisation_Details[[#This Row],[date]])</f>
        <v>32306</v>
      </c>
      <c r="K1384" s="10">
        <f t="shared" si="21"/>
        <v>35</v>
      </c>
    </row>
    <row r="1385" spans="1:11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 s="12">
        <v>11530.12</v>
      </c>
      <c r="G1385" t="s">
        <v>12</v>
      </c>
      <c r="H1385" t="s">
        <v>16</v>
      </c>
      <c r="I1385" t="s">
        <v>23</v>
      </c>
      <c r="J1385" s="11">
        <f>DATE(Hospitalisation_Details[[#This Row],[year]],MONTH("1-"&amp;Hospitalisation_Details[[#This Row],[month]]&amp;"-2000"),Hospitalisation_Details[[#This Row],[date]])</f>
        <v>25772</v>
      </c>
      <c r="K1385" s="10">
        <f t="shared" si="21"/>
        <v>53</v>
      </c>
    </row>
    <row r="1386" spans="1:11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 s="12">
        <v>11534.87</v>
      </c>
      <c r="G1386" t="s">
        <v>12</v>
      </c>
      <c r="H1386" t="s">
        <v>16</v>
      </c>
      <c r="I1386" t="s">
        <v>356</v>
      </c>
      <c r="J1386" s="11">
        <f>DATE(Hospitalisation_Details[[#This Row],[year]],MONTH("1-"&amp;Hospitalisation_Details[[#This Row],[month]]&amp;"-2000"),Hospitalisation_Details[[#This Row],[date]])</f>
        <v>24018</v>
      </c>
      <c r="K1386" s="10">
        <f t="shared" si="21"/>
        <v>58</v>
      </c>
    </row>
    <row r="1387" spans="1:11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 s="12">
        <v>11538.42</v>
      </c>
      <c r="G1387" t="s">
        <v>12</v>
      </c>
      <c r="H1387" t="s">
        <v>16</v>
      </c>
      <c r="I1387" t="s">
        <v>42</v>
      </c>
      <c r="J1387" s="11">
        <f>DATE(Hospitalisation_Details[[#This Row],[year]],MONTH("1-"&amp;Hospitalisation_Details[[#This Row],[month]]&amp;"-2000"),Hospitalisation_Details[[#This Row],[date]])</f>
        <v>25156</v>
      </c>
      <c r="K1387" s="10">
        <f t="shared" si="21"/>
        <v>55</v>
      </c>
    </row>
    <row r="1388" spans="1:11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 s="12">
        <v>11540.25</v>
      </c>
      <c r="G1388" t="s">
        <v>12</v>
      </c>
      <c r="H1388" t="s">
        <v>16</v>
      </c>
      <c r="I1388" t="s">
        <v>23</v>
      </c>
      <c r="J1388" s="11">
        <f>DATE(Hospitalisation_Details[[#This Row],[year]],MONTH("1-"&amp;Hospitalisation_Details[[#This Row],[month]]&amp;"-2000"),Hospitalisation_Details[[#This Row],[date]])</f>
        <v>26268</v>
      </c>
      <c r="K1388" s="10">
        <f t="shared" si="21"/>
        <v>52</v>
      </c>
    </row>
    <row r="1389" spans="1:11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 s="12">
        <v>11552.9</v>
      </c>
      <c r="G1389" t="s">
        <v>12</v>
      </c>
      <c r="H1389" t="s">
        <v>11</v>
      </c>
      <c r="I1389" t="s">
        <v>42</v>
      </c>
      <c r="J1389" s="11">
        <f>DATE(Hospitalisation_Details[[#This Row],[year]],MONTH("1-"&amp;Hospitalisation_Details[[#This Row],[month]]&amp;"-2000"),Hospitalisation_Details[[#This Row],[date]])</f>
        <v>26868</v>
      </c>
      <c r="K1389" s="10">
        <f t="shared" si="21"/>
        <v>50</v>
      </c>
    </row>
    <row r="1390" spans="1:11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 s="12">
        <v>11554.22</v>
      </c>
      <c r="G1390" t="s">
        <v>12</v>
      </c>
      <c r="H1390" t="s">
        <v>16</v>
      </c>
      <c r="I1390" t="s">
        <v>13</v>
      </c>
      <c r="J1390" s="11">
        <f>DATE(Hospitalisation_Details[[#This Row],[year]],MONTH("1-"&amp;Hospitalisation_Details[[#This Row],[month]]&amp;"-2000"),Hospitalisation_Details[[#This Row],[date]])</f>
        <v>24042</v>
      </c>
      <c r="K1390" s="10">
        <f t="shared" si="21"/>
        <v>58</v>
      </c>
    </row>
    <row r="1391" spans="1:11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 s="12">
        <v>11566.3</v>
      </c>
      <c r="G1391" t="s">
        <v>12</v>
      </c>
      <c r="H1391" t="s">
        <v>12</v>
      </c>
      <c r="I1391" t="s">
        <v>168</v>
      </c>
      <c r="J1391" s="11">
        <f>DATE(Hospitalisation_Details[[#This Row],[year]],MONTH("1-"&amp;Hospitalisation_Details[[#This Row],[month]]&amp;"-2000"),Hospitalisation_Details[[#This Row],[date]])</f>
        <v>24101</v>
      </c>
      <c r="K1391" s="10">
        <f t="shared" si="21"/>
        <v>58</v>
      </c>
    </row>
    <row r="1392" spans="1:11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 s="12">
        <v>11576.13</v>
      </c>
      <c r="G1392" t="s">
        <v>12</v>
      </c>
      <c r="H1392" t="s">
        <v>12</v>
      </c>
      <c r="I1392" t="s">
        <v>42</v>
      </c>
      <c r="J1392" s="11">
        <f>DATE(Hospitalisation_Details[[#This Row],[year]],MONTH("1-"&amp;Hospitalisation_Details[[#This Row],[month]]&amp;"-2000"),Hospitalisation_Details[[#This Row],[date]])</f>
        <v>24052</v>
      </c>
      <c r="K1392" s="10">
        <f t="shared" si="21"/>
        <v>58</v>
      </c>
    </row>
    <row r="1393" spans="1:11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 s="12">
        <v>11602.75</v>
      </c>
      <c r="G1393" t="s">
        <v>12</v>
      </c>
      <c r="H1393" t="s">
        <v>16</v>
      </c>
      <c r="I1393" t="s">
        <v>516</v>
      </c>
      <c r="J1393" s="11">
        <f>DATE(Hospitalisation_Details[[#This Row],[year]],MONTH("1-"&amp;Hospitalisation_Details[[#This Row],[month]]&amp;"-2000"),Hospitalisation_Details[[#This Row],[date]])</f>
        <v>23548</v>
      </c>
      <c r="K1393" s="10">
        <f t="shared" si="21"/>
        <v>59</v>
      </c>
    </row>
    <row r="1394" spans="1:11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 s="12">
        <v>11625.11</v>
      </c>
      <c r="G1394" t="s">
        <v>12</v>
      </c>
      <c r="H1394" t="s">
        <v>12</v>
      </c>
      <c r="I1394" t="s">
        <v>632</v>
      </c>
      <c r="J1394" s="11">
        <f>DATE(Hospitalisation_Details[[#This Row],[year]],MONTH("1-"&amp;Hospitalisation_Details[[#This Row],[month]]&amp;"-2000"),Hospitalisation_Details[[#This Row],[date]])</f>
        <v>31610</v>
      </c>
      <c r="K1394" s="10">
        <f t="shared" si="21"/>
        <v>37</v>
      </c>
    </row>
    <row r="1395" spans="1:11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 s="12">
        <v>11657.72</v>
      </c>
      <c r="G1395" t="s">
        <v>12</v>
      </c>
      <c r="H1395" t="s">
        <v>11</v>
      </c>
      <c r="I1395" t="s">
        <v>247</v>
      </c>
      <c r="J1395" s="11">
        <f>DATE(Hospitalisation_Details[[#This Row],[year]],MONTH("1-"&amp;Hospitalisation_Details[[#This Row],[month]]&amp;"-2000"),Hospitalisation_Details[[#This Row],[date]])</f>
        <v>24384</v>
      </c>
      <c r="K1395" s="10">
        <f t="shared" si="21"/>
        <v>57</v>
      </c>
    </row>
    <row r="1396" spans="1:11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 s="12">
        <v>11657.81</v>
      </c>
      <c r="G1396" t="s">
        <v>12</v>
      </c>
      <c r="H1396" t="s">
        <v>11</v>
      </c>
      <c r="I1396" t="s">
        <v>249</v>
      </c>
      <c r="J1396" s="11">
        <f>DATE(Hospitalisation_Details[[#This Row],[year]],MONTH("1-"&amp;Hospitalisation_Details[[#This Row],[month]]&amp;"-2000"),Hospitalisation_Details[[#This Row],[date]])</f>
        <v>34535</v>
      </c>
      <c r="K1396" s="10">
        <f t="shared" si="21"/>
        <v>29</v>
      </c>
    </row>
    <row r="1397" spans="1:11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 s="12">
        <v>11658.12</v>
      </c>
      <c r="G1397" t="s">
        <v>12</v>
      </c>
      <c r="H1397" t="s">
        <v>16</v>
      </c>
      <c r="I1397" t="s">
        <v>247</v>
      </c>
      <c r="J1397" s="11">
        <f>DATE(Hospitalisation_Details[[#This Row],[year]],MONTH("1-"&amp;Hospitalisation_Details[[#This Row],[month]]&amp;"-2000"),Hospitalisation_Details[[#This Row],[date]])</f>
        <v>24294</v>
      </c>
      <c r="K1397" s="10">
        <f t="shared" si="21"/>
        <v>57</v>
      </c>
    </row>
    <row r="1398" spans="1:11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 s="12">
        <v>11658.38</v>
      </c>
      <c r="G1398" t="s">
        <v>12</v>
      </c>
      <c r="H1398" t="s">
        <v>12</v>
      </c>
      <c r="I1398" t="s">
        <v>247</v>
      </c>
      <c r="J1398" s="11">
        <f>DATE(Hospitalisation_Details[[#This Row],[year]],MONTH("1-"&amp;Hospitalisation_Details[[#This Row],[month]]&amp;"-2000"),Hospitalisation_Details[[#This Row],[date]])</f>
        <v>24342</v>
      </c>
      <c r="K1398" s="10">
        <f t="shared" si="21"/>
        <v>57</v>
      </c>
    </row>
    <row r="1399" spans="1:11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 s="12">
        <v>11674.13</v>
      </c>
      <c r="G1399" t="s">
        <v>12</v>
      </c>
      <c r="H1399" t="s">
        <v>16</v>
      </c>
      <c r="I1399" t="s">
        <v>42</v>
      </c>
      <c r="J1399" s="11">
        <f>DATE(Hospitalisation_Details[[#This Row],[year]],MONTH("1-"&amp;Hospitalisation_Details[[#This Row],[month]]&amp;"-2000"),Hospitalisation_Details[[#This Row],[date]])</f>
        <v>24420</v>
      </c>
      <c r="K1399" s="10">
        <f t="shared" si="21"/>
        <v>57</v>
      </c>
    </row>
    <row r="1400" spans="1:11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 s="12">
        <v>11696.52</v>
      </c>
      <c r="G1400" t="s">
        <v>12</v>
      </c>
      <c r="H1400" t="s">
        <v>16</v>
      </c>
      <c r="I1400" t="s">
        <v>300</v>
      </c>
      <c r="J1400" s="11">
        <f>DATE(Hospitalisation_Details[[#This Row],[year]],MONTH("1-"&amp;Hospitalisation_Details[[#This Row],[month]]&amp;"-2000"),Hospitalisation_Details[[#This Row],[date]])</f>
        <v>25903</v>
      </c>
      <c r="K1400" s="10">
        <f t="shared" si="21"/>
        <v>53</v>
      </c>
    </row>
    <row r="1401" spans="1:11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 s="12">
        <v>11712.97</v>
      </c>
      <c r="G1401" t="s">
        <v>12</v>
      </c>
      <c r="H1401" t="s">
        <v>11</v>
      </c>
      <c r="I1401" t="s">
        <v>300</v>
      </c>
      <c r="J1401" s="11">
        <f>DATE(Hospitalisation_Details[[#This Row],[year]],MONTH("1-"&amp;Hospitalisation_Details[[#This Row],[month]]&amp;"-2000"),Hospitalisation_Details[[#This Row],[date]])</f>
        <v>30245</v>
      </c>
      <c r="K1401" s="10">
        <f t="shared" si="21"/>
        <v>41</v>
      </c>
    </row>
    <row r="1402" spans="1:11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 s="12">
        <v>11729.68</v>
      </c>
      <c r="G1402" t="s">
        <v>12</v>
      </c>
      <c r="H1402" t="s">
        <v>16</v>
      </c>
      <c r="I1402" t="s">
        <v>247</v>
      </c>
      <c r="J1402" s="11">
        <f>DATE(Hospitalisation_Details[[#This Row],[year]],MONTH("1-"&amp;Hospitalisation_Details[[#This Row],[month]]&amp;"-2000"),Hospitalisation_Details[[#This Row],[date]])</f>
        <v>25488</v>
      </c>
      <c r="K1402" s="10">
        <f t="shared" si="21"/>
        <v>54</v>
      </c>
    </row>
    <row r="1403" spans="1:11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 s="12">
        <v>11730.82</v>
      </c>
      <c r="G1403" t="s">
        <v>12</v>
      </c>
      <c r="H1403" t="s">
        <v>12</v>
      </c>
      <c r="I1403" t="s">
        <v>535</v>
      </c>
      <c r="J1403" s="11">
        <f>DATE(Hospitalisation_Details[[#This Row],[year]],MONTH("1-"&amp;Hospitalisation_Details[[#This Row],[month]]&amp;"-2000"),Hospitalisation_Details[[#This Row],[date]])</f>
        <v>31012</v>
      </c>
      <c r="K1403" s="10">
        <f t="shared" si="21"/>
        <v>39</v>
      </c>
    </row>
    <row r="1404" spans="1:11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 s="12">
        <v>11735.88</v>
      </c>
      <c r="G1404" t="s">
        <v>12</v>
      </c>
      <c r="H1404" t="s">
        <v>16</v>
      </c>
      <c r="I1404" t="s">
        <v>23</v>
      </c>
      <c r="J1404" s="11">
        <f>DATE(Hospitalisation_Details[[#This Row],[year]],MONTH("1-"&amp;Hospitalisation_Details[[#This Row],[month]]&amp;"-2000"),Hospitalisation_Details[[#This Row],[date]])</f>
        <v>23690</v>
      </c>
      <c r="K1404" s="10">
        <f t="shared" si="21"/>
        <v>59</v>
      </c>
    </row>
    <row r="1405" spans="1:11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 s="12">
        <v>11737.85</v>
      </c>
      <c r="G1405" t="s">
        <v>12</v>
      </c>
      <c r="H1405" t="s">
        <v>16</v>
      </c>
      <c r="I1405" t="s">
        <v>42</v>
      </c>
      <c r="J1405" s="11">
        <f>DATE(Hospitalisation_Details[[#This Row],[year]],MONTH("1-"&amp;Hospitalisation_Details[[#This Row],[month]]&amp;"-2000"),Hospitalisation_Details[[#This Row],[date]])</f>
        <v>32391</v>
      </c>
      <c r="K1405" s="10">
        <f t="shared" si="21"/>
        <v>35</v>
      </c>
    </row>
    <row r="1406" spans="1:11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 s="12">
        <v>11741.73</v>
      </c>
      <c r="G1406" t="s">
        <v>12</v>
      </c>
      <c r="H1406" t="s">
        <v>16</v>
      </c>
      <c r="I1406" t="s">
        <v>42</v>
      </c>
      <c r="J1406" s="11">
        <f>DATE(Hospitalisation_Details[[#This Row],[year]],MONTH("1-"&amp;Hospitalisation_Details[[#This Row],[month]]&amp;"-2000"),Hospitalisation_Details[[#This Row],[date]])</f>
        <v>25519</v>
      </c>
      <c r="K1406" s="10">
        <f t="shared" si="21"/>
        <v>54</v>
      </c>
    </row>
    <row r="1407" spans="1:11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 s="12">
        <v>11743.3</v>
      </c>
      <c r="G1407" t="s">
        <v>12</v>
      </c>
      <c r="H1407" t="s">
        <v>12</v>
      </c>
      <c r="I1407" t="s">
        <v>13</v>
      </c>
      <c r="J1407" s="11">
        <f>DATE(Hospitalisation_Details[[#This Row],[year]],MONTH("1-"&amp;Hospitalisation_Details[[#This Row],[month]]&amp;"-2000"),Hospitalisation_Details[[#This Row],[date]])</f>
        <v>23171</v>
      </c>
      <c r="K1407" s="10">
        <f t="shared" si="21"/>
        <v>60</v>
      </c>
    </row>
    <row r="1408" spans="1:11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 s="12">
        <v>11743.93</v>
      </c>
      <c r="G1408" t="s">
        <v>12</v>
      </c>
      <c r="H1408" t="s">
        <v>16</v>
      </c>
      <c r="I1408" t="s">
        <v>23</v>
      </c>
      <c r="J1408" s="11">
        <f>DATE(Hospitalisation_Details[[#This Row],[year]],MONTH("1-"&amp;Hospitalisation_Details[[#This Row],[month]]&amp;"-2000"),Hospitalisation_Details[[#This Row],[date]])</f>
        <v>23713</v>
      </c>
      <c r="K1408" s="10">
        <f t="shared" si="21"/>
        <v>59</v>
      </c>
    </row>
    <row r="1409" spans="1:11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 s="12">
        <v>11752.68</v>
      </c>
      <c r="G1409" t="s">
        <v>12</v>
      </c>
      <c r="H1409" t="s">
        <v>16</v>
      </c>
      <c r="I1409" t="s">
        <v>535</v>
      </c>
      <c r="J1409" s="11">
        <f>DATE(Hospitalisation_Details[[#This Row],[year]],MONTH("1-"&amp;Hospitalisation_Details[[#This Row],[month]]&amp;"-2000"),Hospitalisation_Details[[#This Row],[date]])</f>
        <v>29165</v>
      </c>
      <c r="K1409" s="10">
        <f t="shared" si="21"/>
        <v>44</v>
      </c>
    </row>
    <row r="1410" spans="1:11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 s="12">
        <v>11763</v>
      </c>
      <c r="G1410" t="s">
        <v>12</v>
      </c>
      <c r="H1410" t="s">
        <v>12</v>
      </c>
      <c r="I1410" t="s">
        <v>168</v>
      </c>
      <c r="J1410" s="11">
        <f>DATE(Hospitalisation_Details[[#This Row],[year]],MONTH("1-"&amp;Hospitalisation_Details[[#This Row],[month]]&amp;"-2000"),Hospitalisation_Details[[#This Row],[date]])</f>
        <v>24313</v>
      </c>
      <c r="K1410" s="10">
        <f t="shared" si="21"/>
        <v>57</v>
      </c>
    </row>
    <row r="1411" spans="1:11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 s="12">
        <v>11773.06</v>
      </c>
      <c r="G1411" t="s">
        <v>12</v>
      </c>
      <c r="H1411" t="s">
        <v>12</v>
      </c>
      <c r="I1411" t="s">
        <v>535</v>
      </c>
      <c r="J1411" s="11">
        <f>DATE(Hospitalisation_Details[[#This Row],[year]],MONTH("1-"&amp;Hospitalisation_Details[[#This Row],[month]]&amp;"-2000"),Hospitalisation_Details[[#This Row],[date]])</f>
        <v>30275</v>
      </c>
      <c r="K1411" s="10">
        <f t="shared" ref="K1411:K1474" si="22">YEAR(DATE(2023,6,8))-YEAR(J1411)-IF(DATE(2023,6,8)&lt;DATE(2023,6,8)&lt;DATE(2023,MONTH(J1411),DAY(J1411)),1,0)</f>
        <v>41</v>
      </c>
    </row>
    <row r="1412" spans="1:11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 s="12">
        <v>11830.61</v>
      </c>
      <c r="G1412" t="s">
        <v>12</v>
      </c>
      <c r="H1412" t="s">
        <v>16</v>
      </c>
      <c r="I1412" t="s">
        <v>23</v>
      </c>
      <c r="J1412" s="11">
        <f>DATE(Hospitalisation_Details[[#This Row],[year]],MONTH("1-"&amp;Hospitalisation_Details[[#This Row],[month]]&amp;"-2000"),Hospitalisation_Details[[#This Row],[date]])</f>
        <v>24018</v>
      </c>
      <c r="K1412" s="10">
        <f t="shared" si="22"/>
        <v>58</v>
      </c>
    </row>
    <row r="1413" spans="1:11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 s="12">
        <v>11833.78</v>
      </c>
      <c r="G1413" t="s">
        <v>12</v>
      </c>
      <c r="H1413" t="s">
        <v>12</v>
      </c>
      <c r="I1413" t="s">
        <v>13</v>
      </c>
      <c r="J1413" s="11">
        <f>DATE(Hospitalisation_Details[[#This Row],[year]],MONTH("1-"&amp;Hospitalisation_Details[[#This Row],[month]]&amp;"-2000"),Hospitalisation_Details[[#This Row],[date]])</f>
        <v>23555</v>
      </c>
      <c r="K1413" s="10">
        <f t="shared" si="22"/>
        <v>59</v>
      </c>
    </row>
    <row r="1414" spans="1:11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 s="12">
        <v>11837.16</v>
      </c>
      <c r="G1414" t="s">
        <v>12</v>
      </c>
      <c r="H1414" t="s">
        <v>12</v>
      </c>
      <c r="I1414" t="s">
        <v>42</v>
      </c>
      <c r="J1414" s="11">
        <f>DATE(Hospitalisation_Details[[#This Row],[year]],MONTH("1-"&amp;Hospitalisation_Details[[#This Row],[month]]&amp;"-2000"),Hospitalisation_Details[[#This Row],[date]])</f>
        <v>23631</v>
      </c>
      <c r="K1414" s="10">
        <f t="shared" si="22"/>
        <v>59</v>
      </c>
    </row>
    <row r="1415" spans="1:11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 s="12">
        <v>11840.78</v>
      </c>
      <c r="G1415" t="s">
        <v>12</v>
      </c>
      <c r="H1415" t="s">
        <v>11</v>
      </c>
      <c r="I1415" t="s">
        <v>23</v>
      </c>
      <c r="J1415" s="11">
        <f>DATE(Hospitalisation_Details[[#This Row],[year]],MONTH("1-"&amp;Hospitalisation_Details[[#This Row],[month]]&amp;"-2000"),Hospitalisation_Details[[#This Row],[date]])</f>
        <v>24010</v>
      </c>
      <c r="K1415" s="10">
        <f t="shared" si="22"/>
        <v>58</v>
      </c>
    </row>
    <row r="1416" spans="1:11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 s="12">
        <v>11842.44</v>
      </c>
      <c r="G1416" t="s">
        <v>12</v>
      </c>
      <c r="H1416" t="s">
        <v>11</v>
      </c>
      <c r="I1416" t="s">
        <v>42</v>
      </c>
      <c r="J1416" s="11">
        <f>DATE(Hospitalisation_Details[[#This Row],[year]],MONTH("1-"&amp;Hospitalisation_Details[[#This Row],[month]]&amp;"-2000"),Hospitalisation_Details[[#This Row],[date]])</f>
        <v>23569</v>
      </c>
      <c r="K1416" s="10">
        <f t="shared" si="22"/>
        <v>59</v>
      </c>
    </row>
    <row r="1417" spans="1:11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 s="12">
        <v>11842.62</v>
      </c>
      <c r="G1417" t="s">
        <v>12</v>
      </c>
      <c r="H1417" t="s">
        <v>12</v>
      </c>
      <c r="I1417" t="s">
        <v>23</v>
      </c>
      <c r="J1417" s="11">
        <f>DATE(Hospitalisation_Details[[#This Row],[year]],MONTH("1-"&amp;Hospitalisation_Details[[#This Row],[month]]&amp;"-2000"),Hospitalisation_Details[[#This Row],[date]])</f>
        <v>24056</v>
      </c>
      <c r="K1417" s="10">
        <f t="shared" si="22"/>
        <v>58</v>
      </c>
    </row>
    <row r="1418" spans="1:11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 s="12">
        <v>11848.14</v>
      </c>
      <c r="G1418" t="s">
        <v>12</v>
      </c>
      <c r="H1418" t="s">
        <v>11</v>
      </c>
      <c r="I1418" t="s">
        <v>42</v>
      </c>
      <c r="J1418" s="11">
        <f>DATE(Hospitalisation_Details[[#This Row],[year]],MONTH("1-"&amp;Hospitalisation_Details[[#This Row],[month]]&amp;"-2000"),Hospitalisation_Details[[#This Row],[date]])</f>
        <v>23555</v>
      </c>
      <c r="K1418" s="10">
        <f t="shared" si="22"/>
        <v>59</v>
      </c>
    </row>
    <row r="1419" spans="1:11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 s="12">
        <v>11856.41</v>
      </c>
      <c r="G1419" t="s">
        <v>12</v>
      </c>
      <c r="H1419" t="s">
        <v>11</v>
      </c>
      <c r="I1419" t="s">
        <v>13</v>
      </c>
      <c r="J1419" s="11">
        <f>DATE(Hospitalisation_Details[[#This Row],[year]],MONTH("1-"&amp;Hospitalisation_Details[[#This Row],[month]]&amp;"-2000"),Hospitalisation_Details[[#This Row],[date]])</f>
        <v>23649</v>
      </c>
      <c r="K1419" s="10">
        <f t="shared" si="22"/>
        <v>59</v>
      </c>
    </row>
    <row r="1420" spans="1:11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 s="12">
        <v>11858.56</v>
      </c>
      <c r="G1420" t="s">
        <v>12</v>
      </c>
      <c r="H1420" t="s">
        <v>12</v>
      </c>
      <c r="I1420" t="s">
        <v>42</v>
      </c>
      <c r="J1420" s="11">
        <f>DATE(Hospitalisation_Details[[#This Row],[year]],MONTH("1-"&amp;Hospitalisation_Details[[#This Row],[month]]&amp;"-2000"),Hospitalisation_Details[[#This Row],[date]])</f>
        <v>27217</v>
      </c>
      <c r="K1420" s="10">
        <f t="shared" si="22"/>
        <v>49</v>
      </c>
    </row>
    <row r="1421" spans="1:11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 s="12">
        <v>11879.1</v>
      </c>
      <c r="G1421" t="s">
        <v>12</v>
      </c>
      <c r="H1421" t="s">
        <v>12</v>
      </c>
      <c r="I1421" t="s">
        <v>247</v>
      </c>
      <c r="J1421" s="11">
        <f>DATE(Hospitalisation_Details[[#This Row],[year]],MONTH("1-"&amp;Hospitalisation_Details[[#This Row],[month]]&amp;"-2000"),Hospitalisation_Details[[#This Row],[date]])</f>
        <v>24708</v>
      </c>
      <c r="K1421" s="10">
        <f t="shared" si="22"/>
        <v>56</v>
      </c>
    </row>
    <row r="1422" spans="1:11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 s="12">
        <v>11881.36</v>
      </c>
      <c r="G1422" t="s">
        <v>12</v>
      </c>
      <c r="H1422" t="s">
        <v>11</v>
      </c>
      <c r="I1422" t="s">
        <v>42</v>
      </c>
      <c r="J1422" s="11">
        <f>DATE(Hospitalisation_Details[[#This Row],[year]],MONTH("1-"&amp;Hospitalisation_Details[[#This Row],[month]]&amp;"-2000"),Hospitalisation_Details[[#This Row],[date]])</f>
        <v>24667</v>
      </c>
      <c r="K1422" s="10">
        <f t="shared" si="22"/>
        <v>56</v>
      </c>
    </row>
    <row r="1423" spans="1:11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 s="12">
        <v>11881.97</v>
      </c>
      <c r="G1423" t="s">
        <v>12</v>
      </c>
      <c r="H1423" t="s">
        <v>16</v>
      </c>
      <c r="I1423" t="s">
        <v>13</v>
      </c>
      <c r="J1423" s="11">
        <f>DATE(Hospitalisation_Details[[#This Row],[year]],MONTH("1-"&amp;Hospitalisation_Details[[#This Row],[month]]&amp;"-2000"),Hospitalisation_Details[[#This Row],[date]])</f>
        <v>24774</v>
      </c>
      <c r="K1423" s="10">
        <f t="shared" si="22"/>
        <v>56</v>
      </c>
    </row>
    <row r="1424" spans="1:11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 s="12">
        <v>11884.05</v>
      </c>
      <c r="G1424" t="s">
        <v>12</v>
      </c>
      <c r="H1424" t="s">
        <v>12</v>
      </c>
      <c r="I1424" t="s">
        <v>13</v>
      </c>
      <c r="J1424" s="11">
        <f>DATE(Hospitalisation_Details[[#This Row],[year]],MONTH("1-"&amp;Hospitalisation_Details[[#This Row],[month]]&amp;"-2000"),Hospitalisation_Details[[#This Row],[date]])</f>
        <v>38140</v>
      </c>
      <c r="K1424" s="10">
        <f t="shared" si="22"/>
        <v>19</v>
      </c>
    </row>
    <row r="1425" spans="1:11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 s="12">
        <v>11918.2</v>
      </c>
      <c r="G1425" t="s">
        <v>12</v>
      </c>
      <c r="H1425" t="s">
        <v>16</v>
      </c>
      <c r="I1425" t="s">
        <v>300</v>
      </c>
      <c r="J1425" s="11">
        <f>DATE(Hospitalisation_Details[[#This Row],[year]],MONTH("1-"&amp;Hospitalisation_Details[[#This Row],[month]]&amp;"-2000"),Hospitalisation_Details[[#This Row],[date]])</f>
        <v>23700</v>
      </c>
      <c r="K1425" s="10">
        <f t="shared" si="22"/>
        <v>59</v>
      </c>
    </row>
    <row r="1426" spans="1:11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 s="12">
        <v>11931.13</v>
      </c>
      <c r="G1426" t="s">
        <v>12</v>
      </c>
      <c r="H1426" t="s">
        <v>16</v>
      </c>
      <c r="I1426" t="s">
        <v>166</v>
      </c>
      <c r="J1426" s="11">
        <f>DATE(Hospitalisation_Details[[#This Row],[year]],MONTH("1-"&amp;Hospitalisation_Details[[#This Row],[month]]&amp;"-2000"),Hospitalisation_Details[[#This Row],[date]])</f>
        <v>23731</v>
      </c>
      <c r="K1426" s="10">
        <f t="shared" si="22"/>
        <v>59</v>
      </c>
    </row>
    <row r="1427" spans="1:11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 s="12">
        <v>11938.26</v>
      </c>
      <c r="G1427" t="s">
        <v>12</v>
      </c>
      <c r="H1427" t="s">
        <v>12</v>
      </c>
      <c r="I1427" t="s">
        <v>166</v>
      </c>
      <c r="J1427" s="11">
        <f>DATE(Hospitalisation_Details[[#This Row],[year]],MONTH("1-"&amp;Hospitalisation_Details[[#This Row],[month]]&amp;"-2000"),Hospitalisation_Details[[#This Row],[date]])</f>
        <v>23591</v>
      </c>
      <c r="K1427" s="10">
        <f t="shared" si="22"/>
        <v>59</v>
      </c>
    </row>
    <row r="1428" spans="1:11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 s="12">
        <v>11941.83</v>
      </c>
      <c r="G1428" t="s">
        <v>12</v>
      </c>
      <c r="H1428" t="s">
        <v>16</v>
      </c>
      <c r="I1428" t="s">
        <v>249</v>
      </c>
      <c r="J1428" s="11">
        <f>DATE(Hospitalisation_Details[[#This Row],[year]],MONTH("1-"&amp;Hospitalisation_Details[[#This Row],[month]]&amp;"-2000"),Hospitalisation_Details[[#This Row],[date]])</f>
        <v>33530</v>
      </c>
      <c r="K1428" s="10">
        <f t="shared" si="22"/>
        <v>32</v>
      </c>
    </row>
    <row r="1429" spans="1:11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 s="12">
        <v>11944.59</v>
      </c>
      <c r="G1429" t="s">
        <v>12</v>
      </c>
      <c r="H1429" t="s">
        <v>11</v>
      </c>
      <c r="I1429" t="s">
        <v>168</v>
      </c>
      <c r="J1429" s="11">
        <f>DATE(Hospitalisation_Details[[#This Row],[year]],MONTH("1-"&amp;Hospitalisation_Details[[#This Row],[month]]&amp;"-2000"),Hospitalisation_Details[[#This Row],[date]])</f>
        <v>23736</v>
      </c>
      <c r="K1429" s="10">
        <f t="shared" si="22"/>
        <v>59</v>
      </c>
    </row>
    <row r="1430" spans="1:11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 s="12">
        <v>11945.13</v>
      </c>
      <c r="G1430" t="s">
        <v>12</v>
      </c>
      <c r="H1430" t="s">
        <v>11</v>
      </c>
      <c r="I1430" t="s">
        <v>23</v>
      </c>
      <c r="J1430" s="11">
        <f>DATE(Hospitalisation_Details[[#This Row],[year]],MONTH("1-"&amp;Hospitalisation_Details[[#This Row],[month]]&amp;"-2000"),Hospitalisation_Details[[#This Row],[date]])</f>
        <v>24047</v>
      </c>
      <c r="K1430" s="10">
        <f t="shared" si="22"/>
        <v>58</v>
      </c>
    </row>
    <row r="1431" spans="1:11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 s="12">
        <v>11946.63</v>
      </c>
      <c r="G1431" t="s">
        <v>12</v>
      </c>
      <c r="H1431" t="s">
        <v>11</v>
      </c>
      <c r="I1431" t="s">
        <v>13</v>
      </c>
      <c r="J1431" s="11">
        <f>DATE(Hospitalisation_Details[[#This Row],[year]],MONTH("1-"&amp;Hospitalisation_Details[[#This Row],[month]]&amp;"-2000"),Hospitalisation_Details[[#This Row],[date]])</f>
        <v>23649</v>
      </c>
      <c r="K1431" s="10">
        <f t="shared" si="22"/>
        <v>59</v>
      </c>
    </row>
    <row r="1432" spans="1:11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 s="12">
        <v>11987.17</v>
      </c>
      <c r="G1432" t="s">
        <v>12</v>
      </c>
      <c r="H1432" t="s">
        <v>12</v>
      </c>
      <c r="I1432" t="s">
        <v>13</v>
      </c>
      <c r="J1432" s="11">
        <f>DATE(Hospitalisation_Details[[#This Row],[year]],MONTH("1-"&amp;Hospitalisation_Details[[#This Row],[month]]&amp;"-2000"),Hospitalisation_Details[[#This Row],[date]])</f>
        <v>24828</v>
      </c>
      <c r="K1432" s="10">
        <f t="shared" si="22"/>
        <v>56</v>
      </c>
    </row>
    <row r="1433" spans="1:11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 s="12">
        <v>11987.68</v>
      </c>
      <c r="G1433" t="s">
        <v>12</v>
      </c>
      <c r="H1433" t="s">
        <v>11</v>
      </c>
      <c r="I1433" t="s">
        <v>535</v>
      </c>
      <c r="J1433" s="11">
        <f>DATE(Hospitalisation_Details[[#This Row],[year]],MONTH("1-"&amp;Hospitalisation_Details[[#This Row],[month]]&amp;"-2000"),Hospitalisation_Details[[#This Row],[date]])</f>
        <v>30501</v>
      </c>
      <c r="K1433" s="10">
        <f t="shared" si="22"/>
        <v>40</v>
      </c>
    </row>
    <row r="1434" spans="1:11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 s="12">
        <v>11994.89</v>
      </c>
      <c r="G1434" t="s">
        <v>12</v>
      </c>
      <c r="H1434" t="s">
        <v>11</v>
      </c>
      <c r="I1434" t="s">
        <v>23</v>
      </c>
      <c r="J1434" s="11">
        <f>DATE(Hospitalisation_Details[[#This Row],[year]],MONTH("1-"&amp;Hospitalisation_Details[[#This Row],[month]]&amp;"-2000"),Hospitalisation_Details[[#This Row],[date]])</f>
        <v>34315</v>
      </c>
      <c r="K1434" s="10">
        <f t="shared" si="22"/>
        <v>30</v>
      </c>
    </row>
    <row r="1435" spans="1:11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 s="12">
        <v>12001.29</v>
      </c>
      <c r="G1435" t="s">
        <v>12</v>
      </c>
      <c r="H1435" t="s">
        <v>12</v>
      </c>
      <c r="I1435" t="s">
        <v>300</v>
      </c>
      <c r="J1435" s="11">
        <f>DATE(Hospitalisation_Details[[#This Row],[year]],MONTH("1-"&amp;Hospitalisation_Details[[#This Row],[month]]&amp;"-2000"),Hospitalisation_Details[[#This Row],[date]])</f>
        <v>30241</v>
      </c>
      <c r="K1435" s="10">
        <f t="shared" si="22"/>
        <v>41</v>
      </c>
    </row>
    <row r="1436" spans="1:11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 s="12">
        <v>12029.29</v>
      </c>
      <c r="G1436" t="s">
        <v>12</v>
      </c>
      <c r="H1436" t="s">
        <v>11</v>
      </c>
      <c r="I1436" t="s">
        <v>247</v>
      </c>
      <c r="J1436" s="11">
        <f>DATE(Hospitalisation_Details[[#This Row],[year]],MONTH("1-"&amp;Hospitalisation_Details[[#This Row],[month]]&amp;"-2000"),Hospitalisation_Details[[#This Row],[date]])</f>
        <v>23902</v>
      </c>
      <c r="K1436" s="10">
        <f t="shared" si="22"/>
        <v>58</v>
      </c>
    </row>
    <row r="1437" spans="1:11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 s="12">
        <v>12032.33</v>
      </c>
      <c r="G1437" t="s">
        <v>12</v>
      </c>
      <c r="H1437" t="s">
        <v>16</v>
      </c>
      <c r="I1437" t="s">
        <v>42</v>
      </c>
      <c r="J1437" s="11">
        <f>DATE(Hospitalisation_Details[[#This Row],[year]],MONTH("1-"&amp;Hospitalisation_Details[[#This Row],[month]]&amp;"-2000"),Hospitalisation_Details[[#This Row],[date]])</f>
        <v>24044</v>
      </c>
      <c r="K1437" s="10">
        <f t="shared" si="22"/>
        <v>58</v>
      </c>
    </row>
    <row r="1438" spans="1:11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 s="12">
        <v>12035.18</v>
      </c>
      <c r="G1438" t="s">
        <v>12</v>
      </c>
      <c r="H1438" t="s">
        <v>12</v>
      </c>
      <c r="I1438" t="s">
        <v>300</v>
      </c>
      <c r="J1438" s="11">
        <f>DATE(Hospitalisation_Details[[#This Row],[year]],MONTH("1-"&amp;Hospitalisation_Details[[#This Row],[month]]&amp;"-2000"),Hospitalisation_Details[[#This Row],[date]])</f>
        <v>29144</v>
      </c>
      <c r="K1438" s="10">
        <f t="shared" si="22"/>
        <v>44</v>
      </c>
    </row>
    <row r="1439" spans="1:11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 s="12">
        <v>12044.34</v>
      </c>
      <c r="G1439" t="s">
        <v>12</v>
      </c>
      <c r="H1439" t="s">
        <v>16</v>
      </c>
      <c r="I1439" t="s">
        <v>23</v>
      </c>
      <c r="J1439" s="11">
        <f>DATE(Hospitalisation_Details[[#This Row],[year]],MONTH("1-"&amp;Hospitalisation_Details[[#This Row],[month]]&amp;"-2000"),Hospitalisation_Details[[#This Row],[date]])</f>
        <v>24435</v>
      </c>
      <c r="K1439" s="10">
        <f t="shared" si="22"/>
        <v>57</v>
      </c>
    </row>
    <row r="1440" spans="1:11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 s="12">
        <v>12048.13</v>
      </c>
      <c r="G1440" t="s">
        <v>12</v>
      </c>
      <c r="H1440" t="s">
        <v>11</v>
      </c>
      <c r="I1440" t="s">
        <v>535</v>
      </c>
      <c r="J1440" s="11">
        <f>DATE(Hospitalisation_Details[[#This Row],[year]],MONTH("1-"&amp;Hospitalisation_Details[[#This Row],[month]]&amp;"-2000"),Hospitalisation_Details[[#This Row],[date]])</f>
        <v>31662</v>
      </c>
      <c r="K1440" s="10">
        <f t="shared" si="22"/>
        <v>37</v>
      </c>
    </row>
    <row r="1441" spans="1:11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 s="12">
        <v>12091.34</v>
      </c>
      <c r="G1441" t="s">
        <v>12</v>
      </c>
      <c r="H1441" t="s">
        <v>11</v>
      </c>
      <c r="I1441" t="s">
        <v>632</v>
      </c>
      <c r="J1441" s="11">
        <f>DATE(Hospitalisation_Details[[#This Row],[year]],MONTH("1-"&amp;Hospitalisation_Details[[#This Row],[month]]&amp;"-2000"),Hospitalisation_Details[[#This Row],[date]])</f>
        <v>30927</v>
      </c>
      <c r="K1441" s="10">
        <f t="shared" si="22"/>
        <v>39</v>
      </c>
    </row>
    <row r="1442" spans="1:11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 s="12">
        <v>12094.48</v>
      </c>
      <c r="G1442" t="s">
        <v>12</v>
      </c>
      <c r="H1442" t="s">
        <v>12</v>
      </c>
      <c r="I1442" t="s">
        <v>42</v>
      </c>
      <c r="J1442" s="11">
        <f>DATE(Hospitalisation_Details[[#This Row],[year]],MONTH("1-"&amp;Hospitalisation_Details[[#This Row],[month]]&amp;"-2000"),Hospitalisation_Details[[#This Row],[date]])</f>
        <v>25010</v>
      </c>
      <c r="K1442" s="10">
        <f t="shared" si="22"/>
        <v>55</v>
      </c>
    </row>
    <row r="1443" spans="1:11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 s="12">
        <v>12096.65</v>
      </c>
      <c r="G1443" t="s">
        <v>12</v>
      </c>
      <c r="H1443" t="s">
        <v>16</v>
      </c>
      <c r="I1443" t="s">
        <v>247</v>
      </c>
      <c r="J1443" s="11">
        <f>DATE(Hospitalisation_Details[[#This Row],[year]],MONTH("1-"&amp;Hospitalisation_Details[[#This Row],[month]]&amp;"-2000"),Hospitalisation_Details[[#This Row],[date]])</f>
        <v>25181</v>
      </c>
      <c r="K1443" s="10">
        <f t="shared" si="22"/>
        <v>55</v>
      </c>
    </row>
    <row r="1444" spans="1:11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 s="12">
        <v>12105.32</v>
      </c>
      <c r="G1444" t="s">
        <v>12</v>
      </c>
      <c r="H1444" t="s">
        <v>12</v>
      </c>
      <c r="I1444" t="s">
        <v>42</v>
      </c>
      <c r="J1444" s="11">
        <f>DATE(Hospitalisation_Details[[#This Row],[year]],MONTH("1-"&amp;Hospitalisation_Details[[#This Row],[month]]&amp;"-2000"),Hospitalisation_Details[[#This Row],[date]])</f>
        <v>25136</v>
      </c>
      <c r="K1444" s="10">
        <f t="shared" si="22"/>
        <v>55</v>
      </c>
    </row>
    <row r="1445" spans="1:11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 s="12">
        <v>12124.99</v>
      </c>
      <c r="G1445" t="s">
        <v>12</v>
      </c>
      <c r="H1445" t="s">
        <v>16</v>
      </c>
      <c r="I1445" t="s">
        <v>23</v>
      </c>
      <c r="J1445" s="11">
        <f>DATE(Hospitalisation_Details[[#This Row],[year]],MONTH("1-"&amp;Hospitalisation_Details[[#This Row],[month]]&amp;"-2000"),Hospitalisation_Details[[#This Row],[date]])</f>
        <v>23212</v>
      </c>
      <c r="K1445" s="10">
        <f t="shared" si="22"/>
        <v>60</v>
      </c>
    </row>
    <row r="1446" spans="1:11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 s="12">
        <v>12129.61</v>
      </c>
      <c r="G1446" t="s">
        <v>12</v>
      </c>
      <c r="H1446" t="s">
        <v>16</v>
      </c>
      <c r="I1446" t="s">
        <v>23</v>
      </c>
      <c r="J1446" s="11">
        <f>DATE(Hospitalisation_Details[[#This Row],[year]],MONTH("1-"&amp;Hospitalisation_Details[[#This Row],[month]]&amp;"-2000"),Hospitalisation_Details[[#This Row],[date]])</f>
        <v>23166</v>
      </c>
      <c r="K1446" s="10">
        <f t="shared" si="22"/>
        <v>60</v>
      </c>
    </row>
    <row r="1447" spans="1:11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 s="12">
        <v>12130.8</v>
      </c>
      <c r="G1447" t="s">
        <v>12</v>
      </c>
      <c r="H1447" t="s">
        <v>12</v>
      </c>
      <c r="I1447" t="s">
        <v>535</v>
      </c>
      <c r="J1447" s="11">
        <f>DATE(Hospitalisation_Details[[#This Row],[year]],MONTH("1-"&amp;Hospitalisation_Details[[#This Row],[month]]&amp;"-2000"),Hospitalisation_Details[[#This Row],[date]])</f>
        <v>33548</v>
      </c>
      <c r="K1447" s="10">
        <f t="shared" si="22"/>
        <v>32</v>
      </c>
    </row>
    <row r="1448" spans="1:11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 s="12">
        <v>12137.6</v>
      </c>
      <c r="G1448" t="s">
        <v>12</v>
      </c>
      <c r="H1448" t="s">
        <v>12</v>
      </c>
      <c r="I1448" t="s">
        <v>23</v>
      </c>
      <c r="J1448" s="11">
        <f>DATE(Hospitalisation_Details[[#This Row],[year]],MONTH("1-"&amp;Hospitalisation_Details[[#This Row],[month]]&amp;"-2000"),Hospitalisation_Details[[#This Row],[date]])</f>
        <v>27288</v>
      </c>
      <c r="K1448" s="10">
        <f t="shared" si="22"/>
        <v>49</v>
      </c>
    </row>
    <row r="1449" spans="1:11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 s="12">
        <v>12142.58</v>
      </c>
      <c r="G1449" t="s">
        <v>12</v>
      </c>
      <c r="H1449" t="s">
        <v>11</v>
      </c>
      <c r="I1449" t="s">
        <v>13</v>
      </c>
      <c r="J1449" s="11">
        <f>DATE(Hospitalisation_Details[[#This Row],[year]],MONTH("1-"&amp;Hospitalisation_Details[[#This Row],[month]]&amp;"-2000"),Hospitalisation_Details[[#This Row],[date]])</f>
        <v>22954</v>
      </c>
      <c r="K1449" s="10">
        <f t="shared" si="22"/>
        <v>61</v>
      </c>
    </row>
    <row r="1450" spans="1:11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 s="12">
        <v>12146.97</v>
      </c>
      <c r="G1450" t="s">
        <v>12</v>
      </c>
      <c r="H1450" t="s">
        <v>12</v>
      </c>
      <c r="I1450" t="s">
        <v>42</v>
      </c>
      <c r="J1450" s="11">
        <f>DATE(Hospitalisation_Details[[#This Row],[year]],MONTH("1-"&amp;Hospitalisation_Details[[#This Row],[month]]&amp;"-2000"),Hospitalisation_Details[[#This Row],[date]])</f>
        <v>22904</v>
      </c>
      <c r="K1450" s="10">
        <f t="shared" si="22"/>
        <v>61</v>
      </c>
    </row>
    <row r="1451" spans="1:11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 s="12">
        <v>12148.2</v>
      </c>
      <c r="G1451" t="s">
        <v>12</v>
      </c>
      <c r="H1451" t="s">
        <v>12</v>
      </c>
      <c r="I1451" t="s">
        <v>23</v>
      </c>
      <c r="J1451" s="11">
        <f>DATE(Hospitalisation_Details[[#This Row],[year]],MONTH("1-"&amp;Hospitalisation_Details[[#This Row],[month]]&amp;"-2000"),Hospitalisation_Details[[#This Row],[date]])</f>
        <v>32055</v>
      </c>
      <c r="K1451" s="10">
        <f t="shared" si="22"/>
        <v>36</v>
      </c>
    </row>
    <row r="1452" spans="1:11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 s="12">
        <v>12198.64</v>
      </c>
      <c r="G1452" t="s">
        <v>12</v>
      </c>
      <c r="H1452" t="s">
        <v>12</v>
      </c>
      <c r="I1452" t="s">
        <v>535</v>
      </c>
      <c r="J1452" s="11">
        <f>DATE(Hospitalisation_Details[[#This Row],[year]],MONTH("1-"&amp;Hospitalisation_Details[[#This Row],[month]]&amp;"-2000"),Hospitalisation_Details[[#This Row],[date]])</f>
        <v>33479</v>
      </c>
      <c r="K1452" s="10">
        <f t="shared" si="22"/>
        <v>32</v>
      </c>
    </row>
    <row r="1453" spans="1:11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 s="12">
        <v>12218.7</v>
      </c>
      <c r="G1453" t="s">
        <v>12</v>
      </c>
      <c r="H1453" t="s">
        <v>16</v>
      </c>
      <c r="I1453" t="s">
        <v>23</v>
      </c>
      <c r="J1453" s="11">
        <f>DATE(Hospitalisation_Details[[#This Row],[year]],MONTH("1-"&amp;Hospitalisation_Details[[#This Row],[month]]&amp;"-2000"),Hospitalisation_Details[[#This Row],[date]])</f>
        <v>28351</v>
      </c>
      <c r="K1453" s="10">
        <f t="shared" si="22"/>
        <v>46</v>
      </c>
    </row>
    <row r="1454" spans="1:11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 s="12">
        <v>12222.9</v>
      </c>
      <c r="G1454" t="s">
        <v>12</v>
      </c>
      <c r="H1454" t="s">
        <v>11</v>
      </c>
      <c r="I1454" t="s">
        <v>23</v>
      </c>
      <c r="J1454" s="11">
        <f>DATE(Hospitalisation_Details[[#This Row],[year]],MONTH("1-"&amp;Hospitalisation_Details[[#This Row],[month]]&amp;"-2000"),Hospitalisation_Details[[#This Row],[date]])</f>
        <v>23578</v>
      </c>
      <c r="K1454" s="10">
        <f t="shared" si="22"/>
        <v>59</v>
      </c>
    </row>
    <row r="1455" spans="1:11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 s="12">
        <v>12224.35</v>
      </c>
      <c r="G1455" t="s">
        <v>12</v>
      </c>
      <c r="H1455" t="s">
        <v>16</v>
      </c>
      <c r="I1455" t="s">
        <v>23</v>
      </c>
      <c r="J1455" s="11">
        <f>DATE(Hospitalisation_Details[[#This Row],[year]],MONTH("1-"&amp;Hospitalisation_Details[[#This Row],[month]]&amp;"-2000"),Hospitalisation_Details[[#This Row],[date]])</f>
        <v>23560</v>
      </c>
      <c r="K1455" s="10">
        <f t="shared" si="22"/>
        <v>59</v>
      </c>
    </row>
    <row r="1456" spans="1:11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 s="12">
        <v>12231.61</v>
      </c>
      <c r="G1456" t="s">
        <v>12</v>
      </c>
      <c r="H1456" t="s">
        <v>12</v>
      </c>
      <c r="I1456" t="s">
        <v>23</v>
      </c>
      <c r="J1456" s="11">
        <f>DATE(Hospitalisation_Details[[#This Row],[year]],MONTH("1-"&amp;Hospitalisation_Details[[#This Row],[month]]&amp;"-2000"),Hospitalisation_Details[[#This Row],[date]])</f>
        <v>23552</v>
      </c>
      <c r="K1456" s="10">
        <f t="shared" si="22"/>
        <v>59</v>
      </c>
    </row>
    <row r="1457" spans="1:11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 s="12">
        <v>12233.83</v>
      </c>
      <c r="G1457" t="s">
        <v>12</v>
      </c>
      <c r="H1457" t="s">
        <v>16</v>
      </c>
      <c r="I1457" t="s">
        <v>42</v>
      </c>
      <c r="J1457" s="11">
        <f>DATE(Hospitalisation_Details[[#This Row],[year]],MONTH("1-"&amp;Hospitalisation_Details[[#This Row],[month]]&amp;"-2000"),Hospitalisation_Details[[#This Row],[date]])</f>
        <v>23211</v>
      </c>
      <c r="K1457" s="10">
        <f t="shared" si="22"/>
        <v>60</v>
      </c>
    </row>
    <row r="1458" spans="1:11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 s="12">
        <v>12235.84</v>
      </c>
      <c r="G1458" t="s">
        <v>12</v>
      </c>
      <c r="H1458" t="s">
        <v>12</v>
      </c>
      <c r="I1458" t="s">
        <v>23</v>
      </c>
      <c r="J1458" s="11">
        <f>DATE(Hospitalisation_Details[[#This Row],[year]],MONTH("1-"&amp;Hospitalisation_Details[[#This Row],[month]]&amp;"-2000"),Hospitalisation_Details[[#This Row],[date]])</f>
        <v>23665</v>
      </c>
      <c r="K1458" s="10">
        <f t="shared" si="22"/>
        <v>59</v>
      </c>
    </row>
    <row r="1459" spans="1:11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 s="12">
        <v>12237.73</v>
      </c>
      <c r="G1459" t="s">
        <v>12</v>
      </c>
      <c r="H1459" t="s">
        <v>12</v>
      </c>
      <c r="I1459" t="s">
        <v>23</v>
      </c>
      <c r="J1459" s="11">
        <f>DATE(Hospitalisation_Details[[#This Row],[year]],MONTH("1-"&amp;Hospitalisation_Details[[#This Row],[month]]&amp;"-2000"),Hospitalisation_Details[[#This Row],[date]])</f>
        <v>24317</v>
      </c>
      <c r="K1459" s="10">
        <f t="shared" si="22"/>
        <v>57</v>
      </c>
    </row>
    <row r="1460" spans="1:11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 s="12">
        <v>12244.53</v>
      </c>
      <c r="G1460" t="s">
        <v>12</v>
      </c>
      <c r="H1460" t="s">
        <v>16</v>
      </c>
      <c r="I1460" t="s">
        <v>13</v>
      </c>
      <c r="J1460" s="11">
        <f>DATE(Hospitalisation_Details[[#This Row],[year]],MONTH("1-"&amp;Hospitalisation_Details[[#This Row],[month]]&amp;"-2000"),Hospitalisation_Details[[#This Row],[date]])</f>
        <v>23209</v>
      </c>
      <c r="K1460" s="10">
        <f t="shared" si="22"/>
        <v>60</v>
      </c>
    </row>
    <row r="1461" spans="1:11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 s="12">
        <v>12245.17</v>
      </c>
      <c r="G1461" t="s">
        <v>12</v>
      </c>
      <c r="H1461" t="s">
        <v>16</v>
      </c>
      <c r="I1461" t="s">
        <v>23</v>
      </c>
      <c r="J1461" s="11">
        <f>DATE(Hospitalisation_Details[[#This Row],[year]],MONTH("1-"&amp;Hospitalisation_Details[[#This Row],[month]]&amp;"-2000"),Hospitalisation_Details[[#This Row],[date]])</f>
        <v>27203</v>
      </c>
      <c r="K1461" s="10">
        <f t="shared" si="22"/>
        <v>49</v>
      </c>
    </row>
    <row r="1462" spans="1:11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 s="12">
        <v>12254.44</v>
      </c>
      <c r="G1462" t="s">
        <v>12</v>
      </c>
      <c r="H1462" t="s">
        <v>12</v>
      </c>
      <c r="I1462" t="s">
        <v>535</v>
      </c>
      <c r="J1462" s="11">
        <f>DATE(Hospitalisation_Details[[#This Row],[year]],MONTH("1-"&amp;Hospitalisation_Details[[#This Row],[month]]&amp;"-2000"),Hospitalisation_Details[[#This Row],[date]])</f>
        <v>32835</v>
      </c>
      <c r="K1462" s="10">
        <f t="shared" si="22"/>
        <v>34</v>
      </c>
    </row>
    <row r="1463" spans="1:11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 s="12">
        <v>12255.04</v>
      </c>
      <c r="G1463" t="s">
        <v>12</v>
      </c>
      <c r="H1463" t="s">
        <v>11</v>
      </c>
      <c r="I1463" t="s">
        <v>535</v>
      </c>
      <c r="J1463" s="11">
        <f>DATE(Hospitalisation_Details[[#This Row],[year]],MONTH("1-"&amp;Hospitalisation_Details[[#This Row],[month]]&amp;"-2000"),Hospitalisation_Details[[#This Row],[date]])</f>
        <v>31637</v>
      </c>
      <c r="K1463" s="10">
        <f t="shared" si="22"/>
        <v>37</v>
      </c>
    </row>
    <row r="1464" spans="1:11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 s="12">
        <v>12265.51</v>
      </c>
      <c r="G1464" t="s">
        <v>12</v>
      </c>
      <c r="H1464" t="s">
        <v>12</v>
      </c>
      <c r="I1464" t="s">
        <v>13</v>
      </c>
      <c r="J1464" s="11">
        <f>DATE(Hospitalisation_Details[[#This Row],[year]],MONTH("1-"&amp;Hospitalisation_Details[[#This Row],[month]]&amp;"-2000"),Hospitalisation_Details[[#This Row],[date]])</f>
        <v>24447</v>
      </c>
      <c r="K1464" s="10">
        <f t="shared" si="22"/>
        <v>57</v>
      </c>
    </row>
    <row r="1465" spans="1:11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 s="12">
        <v>12268.63</v>
      </c>
      <c r="G1465" t="s">
        <v>12</v>
      </c>
      <c r="H1465" t="s">
        <v>16</v>
      </c>
      <c r="I1465" t="s">
        <v>23</v>
      </c>
      <c r="J1465" s="11">
        <f>DATE(Hospitalisation_Details[[#This Row],[year]],MONTH("1-"&amp;Hospitalisation_Details[[#This Row],[month]]&amp;"-2000"),Hospitalisation_Details[[#This Row],[date]])</f>
        <v>24836</v>
      </c>
      <c r="K1465" s="10">
        <f t="shared" si="22"/>
        <v>56</v>
      </c>
    </row>
    <row r="1466" spans="1:11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 s="12">
        <v>12269.69</v>
      </c>
      <c r="G1466" t="s">
        <v>12</v>
      </c>
      <c r="H1466" t="s">
        <v>11</v>
      </c>
      <c r="I1466" t="s">
        <v>23</v>
      </c>
      <c r="J1466" s="11">
        <f>DATE(Hospitalisation_Details[[#This Row],[year]],MONTH("1-"&amp;Hospitalisation_Details[[#This Row],[month]]&amp;"-2000"),Hospitalisation_Details[[#This Row],[date]])</f>
        <v>24712</v>
      </c>
      <c r="K1466" s="10">
        <f t="shared" si="22"/>
        <v>56</v>
      </c>
    </row>
    <row r="1467" spans="1:11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 s="12">
        <v>12282.03</v>
      </c>
      <c r="G1467" t="s">
        <v>12</v>
      </c>
      <c r="H1467" t="s">
        <v>16</v>
      </c>
      <c r="I1467" t="s">
        <v>200</v>
      </c>
      <c r="J1467" s="11">
        <f>DATE(Hospitalisation_Details[[#This Row],[year]],MONTH("1-"&amp;Hospitalisation_Details[[#This Row],[month]]&amp;"-2000"),Hospitalisation_Details[[#This Row],[date]])</f>
        <v>24427</v>
      </c>
      <c r="K1467" s="10">
        <f t="shared" si="22"/>
        <v>57</v>
      </c>
    </row>
    <row r="1468" spans="1:11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 s="12">
        <v>12282.38</v>
      </c>
      <c r="G1468" t="s">
        <v>12</v>
      </c>
      <c r="H1468" t="s">
        <v>16</v>
      </c>
      <c r="I1468" t="s">
        <v>42</v>
      </c>
      <c r="J1468" s="11">
        <f>DATE(Hospitalisation_Details[[#This Row],[year]],MONTH("1-"&amp;Hospitalisation_Details[[#This Row],[month]]&amp;"-2000"),Hospitalisation_Details[[#This Row],[date]])</f>
        <v>33175</v>
      </c>
      <c r="K1468" s="10">
        <f t="shared" si="22"/>
        <v>33</v>
      </c>
    </row>
    <row r="1469" spans="1:11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 s="12">
        <v>12299.59</v>
      </c>
      <c r="G1469" t="s">
        <v>12</v>
      </c>
      <c r="H1469" t="s">
        <v>16</v>
      </c>
      <c r="I1469" t="s">
        <v>200</v>
      </c>
      <c r="J1469" s="11">
        <f>DATE(Hospitalisation_Details[[#This Row],[year]],MONTH("1-"&amp;Hospitalisation_Details[[#This Row],[month]]&amp;"-2000"),Hospitalisation_Details[[#This Row],[date]])</f>
        <v>23312</v>
      </c>
      <c r="K1469" s="10">
        <f t="shared" si="22"/>
        <v>60</v>
      </c>
    </row>
    <row r="1470" spans="1:11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 s="12">
        <v>12323.94</v>
      </c>
      <c r="G1470" t="s">
        <v>12</v>
      </c>
      <c r="H1470" t="s">
        <v>12</v>
      </c>
      <c r="I1470" t="s">
        <v>356</v>
      </c>
      <c r="J1470" s="11">
        <f>DATE(Hospitalisation_Details[[#This Row],[year]],MONTH("1-"&amp;Hospitalisation_Details[[#This Row],[month]]&amp;"-2000"),Hospitalisation_Details[[#This Row],[date]])</f>
        <v>23252</v>
      </c>
      <c r="K1470" s="10">
        <f t="shared" si="22"/>
        <v>60</v>
      </c>
    </row>
    <row r="1471" spans="1:11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 s="12">
        <v>12333.83</v>
      </c>
      <c r="G1471" t="s">
        <v>12</v>
      </c>
      <c r="H1471" t="s">
        <v>11</v>
      </c>
      <c r="I1471" t="s">
        <v>42</v>
      </c>
      <c r="J1471" s="11">
        <f>DATE(Hospitalisation_Details[[#This Row],[year]],MONTH("1-"&amp;Hospitalisation_Details[[#This Row],[month]]&amp;"-2000"),Hospitalisation_Details[[#This Row],[date]])</f>
        <v>23225</v>
      </c>
      <c r="K1471" s="10">
        <f t="shared" si="22"/>
        <v>60</v>
      </c>
    </row>
    <row r="1472" spans="1:11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 s="12">
        <v>12347.17</v>
      </c>
      <c r="G1472" t="s">
        <v>12</v>
      </c>
      <c r="H1472" t="s">
        <v>12</v>
      </c>
      <c r="I1472" t="s">
        <v>42</v>
      </c>
      <c r="J1472" s="11">
        <f>DATE(Hospitalisation_Details[[#This Row],[year]],MONTH("1-"&amp;Hospitalisation_Details[[#This Row],[month]]&amp;"-2000"),Hospitalisation_Details[[#This Row],[date]])</f>
        <v>23276</v>
      </c>
      <c r="K1472" s="10">
        <f t="shared" si="22"/>
        <v>60</v>
      </c>
    </row>
    <row r="1473" spans="1:11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 s="12">
        <v>12363.55</v>
      </c>
      <c r="G1473" t="s">
        <v>12</v>
      </c>
      <c r="H1473" t="s">
        <v>12</v>
      </c>
      <c r="I1473" t="s">
        <v>42</v>
      </c>
      <c r="J1473" s="11">
        <f>DATE(Hospitalisation_Details[[#This Row],[year]],MONTH("1-"&amp;Hospitalisation_Details[[#This Row],[month]]&amp;"-2000"),Hospitalisation_Details[[#This Row],[date]])</f>
        <v>24470</v>
      </c>
      <c r="K1473" s="10">
        <f t="shared" si="22"/>
        <v>57</v>
      </c>
    </row>
    <row r="1474" spans="1:11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 s="12">
        <v>12369.89</v>
      </c>
      <c r="G1474" t="s">
        <v>12</v>
      </c>
      <c r="H1474" t="s">
        <v>11</v>
      </c>
      <c r="I1474" t="s">
        <v>247</v>
      </c>
      <c r="J1474" s="11">
        <f>DATE(Hospitalisation_Details[[#This Row],[year]],MONTH("1-"&amp;Hospitalisation_Details[[#This Row],[month]]&amp;"-2000"),Hospitalisation_Details[[#This Row],[date]])</f>
        <v>22915</v>
      </c>
      <c r="K1474" s="10">
        <f t="shared" si="22"/>
        <v>61</v>
      </c>
    </row>
    <row r="1475" spans="1:11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 s="12">
        <v>12404.88</v>
      </c>
      <c r="G1475" t="s">
        <v>12</v>
      </c>
      <c r="H1475" t="s">
        <v>12</v>
      </c>
      <c r="I1475" t="s">
        <v>168</v>
      </c>
      <c r="J1475" s="11">
        <f>DATE(Hospitalisation_Details[[#This Row],[year]],MONTH("1-"&amp;Hospitalisation_Details[[#This Row],[month]]&amp;"-2000"),Hospitalisation_Details[[#This Row],[date]])</f>
        <v>32871</v>
      </c>
      <c r="K1475" s="10">
        <f t="shared" ref="K1475:K1538" si="23">YEAR(DATE(2023,6,8))-YEAR(J1475)-IF(DATE(2023,6,8)&lt;DATE(2023,6,8)&lt;DATE(2023,MONTH(J1475),DAY(J1475)),1,0)</f>
        <v>34</v>
      </c>
    </row>
    <row r="1476" spans="1:11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 s="12">
        <v>12407.3</v>
      </c>
      <c r="G1476" t="s">
        <v>12</v>
      </c>
      <c r="H1476" t="s">
        <v>11</v>
      </c>
      <c r="I1476" t="s">
        <v>300</v>
      </c>
      <c r="J1476" s="11">
        <f>DATE(Hospitalisation_Details[[#This Row],[year]],MONTH("1-"&amp;Hospitalisation_Details[[#This Row],[month]]&amp;"-2000"),Hospitalisation_Details[[#This Row],[date]])</f>
        <v>26532</v>
      </c>
      <c r="K1476" s="10">
        <f t="shared" si="23"/>
        <v>51</v>
      </c>
    </row>
    <row r="1477" spans="1:11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 s="12">
        <v>12408.29</v>
      </c>
      <c r="G1477" t="s">
        <v>12</v>
      </c>
      <c r="H1477" t="s">
        <v>16</v>
      </c>
      <c r="I1477" t="s">
        <v>632</v>
      </c>
      <c r="J1477" s="11">
        <f>DATE(Hospitalisation_Details[[#This Row],[year]],MONTH("1-"&amp;Hospitalisation_Details[[#This Row],[month]]&amp;"-2000"),Hospitalisation_Details[[#This Row],[date]])</f>
        <v>29050</v>
      </c>
      <c r="K1477" s="10">
        <f t="shared" si="23"/>
        <v>44</v>
      </c>
    </row>
    <row r="1478" spans="1:11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 s="12">
        <v>12430.95</v>
      </c>
      <c r="G1478" t="s">
        <v>12</v>
      </c>
      <c r="H1478" t="s">
        <v>12</v>
      </c>
      <c r="I1478" t="s">
        <v>247</v>
      </c>
      <c r="J1478" s="11">
        <f>DATE(Hospitalisation_Details[[#This Row],[year]],MONTH("1-"&amp;Hospitalisation_Details[[#This Row],[month]]&amp;"-2000"),Hospitalisation_Details[[#This Row],[date]])</f>
        <v>23593</v>
      </c>
      <c r="K1478" s="10">
        <f t="shared" si="23"/>
        <v>59</v>
      </c>
    </row>
    <row r="1479" spans="1:11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 s="12">
        <v>12452.25</v>
      </c>
      <c r="G1479" t="s">
        <v>12</v>
      </c>
      <c r="H1479" t="s">
        <v>12</v>
      </c>
      <c r="I1479" t="s">
        <v>23</v>
      </c>
      <c r="J1479" s="11">
        <f>DATE(Hospitalisation_Details[[#This Row],[year]],MONTH("1-"&amp;Hospitalisation_Details[[#This Row],[month]]&amp;"-2000"),Hospitalisation_Details[[#This Row],[date]])</f>
        <v>34920</v>
      </c>
      <c r="K1479" s="10">
        <f t="shared" si="23"/>
        <v>28</v>
      </c>
    </row>
    <row r="1480" spans="1:11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 s="12">
        <v>12475.35</v>
      </c>
      <c r="G1480" t="s">
        <v>12</v>
      </c>
      <c r="H1480" t="s">
        <v>16</v>
      </c>
      <c r="I1480" t="s">
        <v>23</v>
      </c>
      <c r="J1480" s="11">
        <f>DATE(Hospitalisation_Details[[#This Row],[year]],MONTH("1-"&amp;Hospitalisation_Details[[#This Row],[month]]&amp;"-2000"),Hospitalisation_Details[[#This Row],[date]])</f>
        <v>25168</v>
      </c>
      <c r="K1480" s="10">
        <f t="shared" si="23"/>
        <v>55</v>
      </c>
    </row>
    <row r="1481" spans="1:11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 s="12">
        <v>12479.71</v>
      </c>
      <c r="G1481" t="s">
        <v>12</v>
      </c>
      <c r="H1481" t="s">
        <v>12</v>
      </c>
      <c r="I1481" t="s">
        <v>23</v>
      </c>
      <c r="J1481" s="11">
        <f>DATE(Hospitalisation_Details[[#This Row],[year]],MONTH("1-"&amp;Hospitalisation_Details[[#This Row],[month]]&amp;"-2000"),Hospitalisation_Details[[#This Row],[date]])</f>
        <v>25154</v>
      </c>
      <c r="K1481" s="10">
        <f t="shared" si="23"/>
        <v>55</v>
      </c>
    </row>
    <row r="1482" spans="1:11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 s="12">
        <v>12485.8</v>
      </c>
      <c r="G1482" t="s">
        <v>12</v>
      </c>
      <c r="H1482" t="s">
        <v>12</v>
      </c>
      <c r="I1482" t="s">
        <v>13</v>
      </c>
      <c r="J1482" s="11">
        <f>DATE(Hospitalisation_Details[[#This Row],[year]],MONTH("1-"&amp;Hospitalisation_Details[[#This Row],[month]]&amp;"-2000"),Hospitalisation_Details[[#This Row],[date]])</f>
        <v>24716</v>
      </c>
      <c r="K1482" s="10">
        <f t="shared" si="23"/>
        <v>56</v>
      </c>
    </row>
    <row r="1483" spans="1:11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 s="12">
        <v>12495.29</v>
      </c>
      <c r="G1483" t="s">
        <v>12</v>
      </c>
      <c r="H1483" t="s">
        <v>12</v>
      </c>
      <c r="I1483" t="s">
        <v>23</v>
      </c>
      <c r="J1483" s="11">
        <f>DATE(Hospitalisation_Details[[#This Row],[year]],MONTH("1-"&amp;Hospitalisation_Details[[#This Row],[month]]&amp;"-2000"),Hospitalisation_Details[[#This Row],[date]])</f>
        <v>25175</v>
      </c>
      <c r="K1483" s="10">
        <f t="shared" si="23"/>
        <v>55</v>
      </c>
    </row>
    <row r="1484" spans="1:11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 s="12">
        <v>12499.88</v>
      </c>
      <c r="G1484" t="s">
        <v>12</v>
      </c>
      <c r="H1484" t="s">
        <v>11</v>
      </c>
      <c r="I1484" t="s">
        <v>23</v>
      </c>
      <c r="J1484" s="11">
        <f>DATE(Hospitalisation_Details[[#This Row],[year]],MONTH("1-"&amp;Hospitalisation_Details[[#This Row],[month]]&amp;"-2000"),Hospitalisation_Details[[#This Row],[date]])</f>
        <v>24300</v>
      </c>
      <c r="K1484" s="10">
        <f t="shared" si="23"/>
        <v>57</v>
      </c>
    </row>
    <row r="1485" spans="1:11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 s="12">
        <v>12523.6</v>
      </c>
      <c r="G1485" t="s">
        <v>12</v>
      </c>
      <c r="H1485" t="s">
        <v>12</v>
      </c>
      <c r="I1485" t="s">
        <v>23</v>
      </c>
      <c r="J1485" s="11">
        <f>DATE(Hospitalisation_Details[[#This Row],[year]],MONTH("1-"&amp;Hospitalisation_Details[[#This Row],[month]]&amp;"-2000"),Hospitalisation_Details[[#This Row],[date]])</f>
        <v>22935</v>
      </c>
      <c r="K1485" s="10">
        <f t="shared" si="23"/>
        <v>61</v>
      </c>
    </row>
    <row r="1486" spans="1:11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 s="12">
        <v>12557.61</v>
      </c>
      <c r="G1486" t="s">
        <v>12</v>
      </c>
      <c r="H1486" t="s">
        <v>12</v>
      </c>
      <c r="I1486" t="s">
        <v>13</v>
      </c>
      <c r="J1486" s="11">
        <f>DATE(Hospitalisation_Details[[#This Row],[year]],MONTH("1-"&amp;Hospitalisation_Details[[#This Row],[month]]&amp;"-2000"),Hospitalisation_Details[[#This Row],[date]])</f>
        <v>22613</v>
      </c>
      <c r="K1486" s="10">
        <f t="shared" si="23"/>
        <v>62</v>
      </c>
    </row>
    <row r="1487" spans="1:11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 s="12">
        <v>12574.05</v>
      </c>
      <c r="G1487" t="s">
        <v>12</v>
      </c>
      <c r="H1487" t="s">
        <v>16</v>
      </c>
      <c r="I1487" t="s">
        <v>42</v>
      </c>
      <c r="J1487" s="11">
        <f>DATE(Hospitalisation_Details[[#This Row],[year]],MONTH("1-"&amp;Hospitalisation_Details[[#This Row],[month]]&amp;"-2000"),Hospitalisation_Details[[#This Row],[date]])</f>
        <v>22613</v>
      </c>
      <c r="K1487" s="10">
        <f t="shared" si="23"/>
        <v>62</v>
      </c>
    </row>
    <row r="1488" spans="1:11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 s="12">
        <v>12579.92</v>
      </c>
      <c r="G1488" t="s">
        <v>12</v>
      </c>
      <c r="H1488" t="s">
        <v>16</v>
      </c>
      <c r="I1488" t="s">
        <v>200</v>
      </c>
      <c r="J1488" s="11">
        <f>DATE(Hospitalisation_Details[[#This Row],[year]],MONTH("1-"&amp;Hospitalisation_Details[[#This Row],[month]]&amp;"-2000"),Hospitalisation_Details[[#This Row],[date]])</f>
        <v>25533</v>
      </c>
      <c r="K1488" s="10">
        <f t="shared" si="23"/>
        <v>54</v>
      </c>
    </row>
    <row r="1489" spans="1:11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 s="12">
        <v>12592.53</v>
      </c>
      <c r="G1489" t="s">
        <v>12</v>
      </c>
      <c r="H1489" t="s">
        <v>11</v>
      </c>
      <c r="I1489" t="s">
        <v>13</v>
      </c>
      <c r="J1489" s="11">
        <f>DATE(Hospitalisation_Details[[#This Row],[year]],MONTH("1-"&amp;Hospitalisation_Details[[#This Row],[month]]&amp;"-2000"),Hospitalisation_Details[[#This Row],[date]])</f>
        <v>25737</v>
      </c>
      <c r="K1489" s="10">
        <f t="shared" si="23"/>
        <v>53</v>
      </c>
    </row>
    <row r="1490" spans="1:11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 s="12">
        <v>12600.46</v>
      </c>
      <c r="G1490" t="s">
        <v>12</v>
      </c>
      <c r="H1490" t="s">
        <v>16</v>
      </c>
      <c r="I1490" t="s">
        <v>249</v>
      </c>
      <c r="J1490" s="11">
        <f>DATE(Hospitalisation_Details[[#This Row],[year]],MONTH("1-"&amp;Hospitalisation_Details[[#This Row],[month]]&amp;"-2000"),Hospitalisation_Details[[#This Row],[date]])</f>
        <v>32366</v>
      </c>
      <c r="K1490" s="10">
        <f t="shared" si="23"/>
        <v>35</v>
      </c>
    </row>
    <row r="1491" spans="1:11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 s="12">
        <v>12609.89</v>
      </c>
      <c r="G1491" t="s">
        <v>12</v>
      </c>
      <c r="H1491" t="s">
        <v>12</v>
      </c>
      <c r="I1491" t="s">
        <v>23</v>
      </c>
      <c r="J1491" s="11">
        <f>DATE(Hospitalisation_Details[[#This Row],[year]],MONTH("1-"&amp;Hospitalisation_Details[[#This Row],[month]]&amp;"-2000"),Hospitalisation_Details[[#This Row],[date]])</f>
        <v>36117</v>
      </c>
      <c r="K1491" s="10">
        <f t="shared" si="23"/>
        <v>25</v>
      </c>
    </row>
    <row r="1492" spans="1:11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 s="12">
        <v>12622.18</v>
      </c>
      <c r="G1492" t="s">
        <v>12</v>
      </c>
      <c r="H1492" t="s">
        <v>16</v>
      </c>
      <c r="I1492" t="s">
        <v>23</v>
      </c>
      <c r="J1492" s="11">
        <f>DATE(Hospitalisation_Details[[#This Row],[year]],MONTH("1-"&amp;Hospitalisation_Details[[#This Row],[month]]&amp;"-2000"),Hospitalisation_Details[[#This Row],[date]])</f>
        <v>23242</v>
      </c>
      <c r="K1492" s="10">
        <f t="shared" si="23"/>
        <v>60</v>
      </c>
    </row>
    <row r="1493" spans="1:11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 s="12">
        <v>12624.74</v>
      </c>
      <c r="G1493" t="s">
        <v>12</v>
      </c>
      <c r="H1493" t="s">
        <v>16</v>
      </c>
      <c r="I1493" t="s">
        <v>23</v>
      </c>
      <c r="J1493" s="11">
        <f>DATE(Hospitalisation_Details[[#This Row],[year]],MONTH("1-"&amp;Hospitalisation_Details[[#This Row],[month]]&amp;"-2000"),Hospitalisation_Details[[#This Row],[date]])</f>
        <v>25930</v>
      </c>
      <c r="K1493" s="10">
        <f t="shared" si="23"/>
        <v>53</v>
      </c>
    </row>
    <row r="1494" spans="1:11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 s="12">
        <v>12629.17</v>
      </c>
      <c r="G1494" t="s">
        <v>12</v>
      </c>
      <c r="H1494" t="s">
        <v>16</v>
      </c>
      <c r="I1494" t="s">
        <v>13</v>
      </c>
      <c r="J1494" s="11">
        <f>DATE(Hospitalisation_Details[[#This Row],[year]],MONTH("1-"&amp;Hospitalisation_Details[[#This Row],[month]]&amp;"-2000"),Hospitalisation_Details[[#This Row],[date]])</f>
        <v>24019</v>
      </c>
      <c r="K1494" s="10">
        <f t="shared" si="23"/>
        <v>58</v>
      </c>
    </row>
    <row r="1495" spans="1:11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 s="12">
        <v>12629.9</v>
      </c>
      <c r="G1495" t="s">
        <v>12</v>
      </c>
      <c r="H1495" t="s">
        <v>12</v>
      </c>
      <c r="I1495" t="s">
        <v>13</v>
      </c>
      <c r="J1495" s="11">
        <f>DATE(Hospitalisation_Details[[#This Row],[year]],MONTH("1-"&amp;Hospitalisation_Details[[#This Row],[month]]&amp;"-2000"),Hospitalisation_Details[[#This Row],[date]])</f>
        <v>22972</v>
      </c>
      <c r="K1495" s="10">
        <f t="shared" si="23"/>
        <v>61</v>
      </c>
    </row>
    <row r="1496" spans="1:11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 s="12">
        <v>12638.2</v>
      </c>
      <c r="G1496" t="s">
        <v>12</v>
      </c>
      <c r="H1496" t="s">
        <v>16</v>
      </c>
      <c r="I1496" t="s">
        <v>42</v>
      </c>
      <c r="J1496" s="11">
        <f>DATE(Hospitalisation_Details[[#This Row],[year]],MONTH("1-"&amp;Hospitalisation_Details[[#This Row],[month]]&amp;"-2000"),Hospitalisation_Details[[#This Row],[date]])</f>
        <v>22849</v>
      </c>
      <c r="K1496" s="10">
        <f t="shared" si="23"/>
        <v>61</v>
      </c>
    </row>
    <row r="1497" spans="1:11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 s="12">
        <v>12640.24</v>
      </c>
      <c r="G1497" t="s">
        <v>12</v>
      </c>
      <c r="H1497" t="s">
        <v>16</v>
      </c>
      <c r="I1497" t="s">
        <v>42</v>
      </c>
      <c r="J1497" s="11">
        <f>DATE(Hospitalisation_Details[[#This Row],[year]],MONTH("1-"&amp;Hospitalisation_Details[[#This Row],[month]]&amp;"-2000"),Hospitalisation_Details[[#This Row],[date]])</f>
        <v>26547</v>
      </c>
      <c r="K1497" s="10">
        <f t="shared" si="23"/>
        <v>51</v>
      </c>
    </row>
    <row r="1498" spans="1:11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 s="12">
        <v>12643.38</v>
      </c>
      <c r="G1498" t="s">
        <v>12</v>
      </c>
      <c r="H1498" t="s">
        <v>16</v>
      </c>
      <c r="I1498" t="s">
        <v>23</v>
      </c>
      <c r="J1498" s="11">
        <f>DATE(Hospitalisation_Details[[#This Row],[year]],MONTH("1-"&amp;Hospitalisation_Details[[#This Row],[month]]&amp;"-2000"),Hospitalisation_Details[[#This Row],[date]])</f>
        <v>24458</v>
      </c>
      <c r="K1498" s="10">
        <f t="shared" si="23"/>
        <v>57</v>
      </c>
    </row>
    <row r="1499" spans="1:11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 s="12">
        <v>12644.59</v>
      </c>
      <c r="G1499" t="s">
        <v>12</v>
      </c>
      <c r="H1499" t="s">
        <v>11</v>
      </c>
      <c r="I1499" t="s">
        <v>42</v>
      </c>
      <c r="J1499" s="11">
        <f>DATE(Hospitalisation_Details[[#This Row],[year]],MONTH("1-"&amp;Hospitalisation_Details[[#This Row],[month]]&amp;"-2000"),Hospitalisation_Details[[#This Row],[date]])</f>
        <v>22838</v>
      </c>
      <c r="K1499" s="10">
        <f t="shared" si="23"/>
        <v>61</v>
      </c>
    </row>
    <row r="1500" spans="1:11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 s="12">
        <v>12646.21</v>
      </c>
      <c r="G1500" t="s">
        <v>12</v>
      </c>
      <c r="H1500" t="s">
        <v>11</v>
      </c>
      <c r="I1500" t="s">
        <v>42</v>
      </c>
      <c r="J1500" s="11">
        <f>DATE(Hospitalisation_Details[[#This Row],[year]],MONTH("1-"&amp;Hospitalisation_Details[[#This Row],[month]]&amp;"-2000"),Hospitalisation_Details[[#This Row],[date]])</f>
        <v>23999</v>
      </c>
      <c r="K1500" s="10">
        <f t="shared" si="23"/>
        <v>58</v>
      </c>
    </row>
    <row r="1501" spans="1:11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 s="12">
        <v>12648.7</v>
      </c>
      <c r="G1501" t="s">
        <v>12</v>
      </c>
      <c r="H1501" t="s">
        <v>11</v>
      </c>
      <c r="I1501" t="s">
        <v>13</v>
      </c>
      <c r="J1501" s="11">
        <f>DATE(Hospitalisation_Details[[#This Row],[year]],MONTH("1-"&amp;Hospitalisation_Details[[#This Row],[month]]&amp;"-2000"),Hospitalisation_Details[[#This Row],[date]])</f>
        <v>22885</v>
      </c>
      <c r="K1501" s="10">
        <f t="shared" si="23"/>
        <v>61</v>
      </c>
    </row>
    <row r="1502" spans="1:11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 s="12">
        <v>12697.48</v>
      </c>
      <c r="G1502" t="s">
        <v>12</v>
      </c>
      <c r="H1502" t="s">
        <v>12</v>
      </c>
      <c r="I1502" t="s">
        <v>300</v>
      </c>
      <c r="J1502" s="11">
        <f>DATE(Hospitalisation_Details[[#This Row],[year]],MONTH("1-"&amp;Hospitalisation_Details[[#This Row],[month]]&amp;"-2000"),Hospitalisation_Details[[#This Row],[date]])</f>
        <v>27296</v>
      </c>
      <c r="K1502" s="10">
        <f t="shared" si="23"/>
        <v>49</v>
      </c>
    </row>
    <row r="1503" spans="1:11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 s="12">
        <v>12699.56</v>
      </c>
      <c r="G1503" t="s">
        <v>12</v>
      </c>
      <c r="H1503" t="s">
        <v>11</v>
      </c>
      <c r="I1503" t="s">
        <v>42</v>
      </c>
      <c r="J1503" s="11">
        <f>DATE(Hospitalisation_Details[[#This Row],[year]],MONTH("1-"&amp;Hospitalisation_Details[[#This Row],[month]]&amp;"-2000"),Hospitalisation_Details[[#This Row],[date]])</f>
        <v>33792</v>
      </c>
      <c r="K1503" s="10">
        <f t="shared" si="23"/>
        <v>31</v>
      </c>
    </row>
    <row r="1504" spans="1:11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 s="12">
        <v>12700.63</v>
      </c>
      <c r="G1504" t="s">
        <v>12</v>
      </c>
      <c r="H1504" t="s">
        <v>12</v>
      </c>
      <c r="I1504" t="s">
        <v>42</v>
      </c>
      <c r="J1504" s="11">
        <f>DATE(Hospitalisation_Details[[#This Row],[year]],MONTH("1-"&amp;Hospitalisation_Details[[#This Row],[month]]&amp;"-2000"),Hospitalisation_Details[[#This Row],[date]])</f>
        <v>23709</v>
      </c>
      <c r="K1504" s="10">
        <f t="shared" si="23"/>
        <v>59</v>
      </c>
    </row>
    <row r="1505" spans="1:11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 s="12">
        <v>12713</v>
      </c>
      <c r="G1505" t="s">
        <v>12</v>
      </c>
      <c r="H1505" t="s">
        <v>16</v>
      </c>
      <c r="I1505" t="s">
        <v>42</v>
      </c>
      <c r="J1505" s="11">
        <f>DATE(Hospitalisation_Details[[#This Row],[year]],MONTH("1-"&amp;Hospitalisation_Details[[#This Row],[month]]&amp;"-2000"),Hospitalisation_Details[[#This Row],[date]])</f>
        <v>25757</v>
      </c>
      <c r="K1505" s="10">
        <f t="shared" si="23"/>
        <v>53</v>
      </c>
    </row>
    <row r="1506" spans="1:11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 s="12">
        <v>12718.21</v>
      </c>
      <c r="G1506" t="s">
        <v>12</v>
      </c>
      <c r="H1506" t="s">
        <v>16</v>
      </c>
      <c r="I1506" t="s">
        <v>535</v>
      </c>
      <c r="J1506" s="11">
        <f>DATE(Hospitalisation_Details[[#This Row],[year]],MONTH("1-"&amp;Hospitalisation_Details[[#This Row],[month]]&amp;"-2000"),Hospitalisation_Details[[#This Row],[date]])</f>
        <v>32341</v>
      </c>
      <c r="K1506" s="10">
        <f t="shared" si="23"/>
        <v>35</v>
      </c>
    </row>
    <row r="1507" spans="1:11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 s="12">
        <v>12731</v>
      </c>
      <c r="G1507" t="s">
        <v>12</v>
      </c>
      <c r="H1507" t="s">
        <v>12</v>
      </c>
      <c r="I1507" t="s">
        <v>168</v>
      </c>
      <c r="J1507" s="11">
        <f>DATE(Hospitalisation_Details[[#This Row],[year]],MONTH("1-"&amp;Hospitalisation_Details[[#This Row],[month]]&amp;"-2000"),Hospitalisation_Details[[#This Row],[date]])</f>
        <v>22891</v>
      </c>
      <c r="K1507" s="10">
        <f t="shared" si="23"/>
        <v>61</v>
      </c>
    </row>
    <row r="1508" spans="1:11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 s="12">
        <v>12741.17</v>
      </c>
      <c r="G1508" t="s">
        <v>12</v>
      </c>
      <c r="H1508" t="s">
        <v>16</v>
      </c>
      <c r="I1508" t="s">
        <v>356</v>
      </c>
      <c r="J1508" s="11">
        <f>DATE(Hospitalisation_Details[[#This Row],[year]],MONTH("1-"&amp;Hospitalisation_Details[[#This Row],[month]]&amp;"-2000"),Hospitalisation_Details[[#This Row],[date]])</f>
        <v>22920</v>
      </c>
      <c r="K1508" s="10">
        <f t="shared" si="23"/>
        <v>61</v>
      </c>
    </row>
    <row r="1509" spans="1:11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 s="12">
        <v>12770.27</v>
      </c>
      <c r="G1509" t="s">
        <v>12</v>
      </c>
      <c r="H1509" t="s">
        <v>12</v>
      </c>
      <c r="I1509" t="s">
        <v>300</v>
      </c>
      <c r="J1509" s="11">
        <f>DATE(Hospitalisation_Details[[#This Row],[year]],MONTH("1-"&amp;Hospitalisation_Details[[#This Row],[month]]&amp;"-2000"),Hospitalisation_Details[[#This Row],[date]])</f>
        <v>27662</v>
      </c>
      <c r="K1509" s="10">
        <f t="shared" si="23"/>
        <v>48</v>
      </c>
    </row>
    <row r="1510" spans="1:11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 s="12">
        <v>12776.05</v>
      </c>
      <c r="G1510" t="s">
        <v>12</v>
      </c>
      <c r="H1510" t="s">
        <v>12</v>
      </c>
      <c r="I1510" t="s">
        <v>535</v>
      </c>
      <c r="J1510" s="11">
        <f>DATE(Hospitalisation_Details[[#This Row],[year]],MONTH("1-"&amp;Hospitalisation_Details[[#This Row],[month]]&amp;"-2000"),Hospitalisation_Details[[#This Row],[date]])</f>
        <v>26579</v>
      </c>
      <c r="K1510" s="10">
        <f t="shared" si="23"/>
        <v>51</v>
      </c>
    </row>
    <row r="1511" spans="1:11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 s="12">
        <v>12788.03</v>
      </c>
      <c r="G1511" t="s">
        <v>12</v>
      </c>
      <c r="H1511" t="s">
        <v>12</v>
      </c>
      <c r="I1511" t="s">
        <v>200</v>
      </c>
      <c r="J1511" s="11">
        <f>DATE(Hospitalisation_Details[[#This Row],[year]],MONTH("1-"&amp;Hospitalisation_Details[[#This Row],[month]]&amp;"-2000"),Hospitalisation_Details[[#This Row],[date]])</f>
        <v>23350</v>
      </c>
      <c r="K1511" s="10">
        <f t="shared" si="23"/>
        <v>60</v>
      </c>
    </row>
    <row r="1512" spans="1:11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 s="12">
        <v>12788.18</v>
      </c>
      <c r="G1512" t="s">
        <v>12</v>
      </c>
      <c r="H1512" t="s">
        <v>16</v>
      </c>
      <c r="I1512" t="s">
        <v>535</v>
      </c>
      <c r="J1512" s="11">
        <f>DATE(Hospitalisation_Details[[#This Row],[year]],MONTH("1-"&amp;Hospitalisation_Details[[#This Row],[month]]&amp;"-2000"),Hospitalisation_Details[[#This Row],[date]])</f>
        <v>30618</v>
      </c>
      <c r="K1512" s="10">
        <f t="shared" si="23"/>
        <v>40</v>
      </c>
    </row>
    <row r="1513" spans="1:11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 s="12">
        <v>12797.21</v>
      </c>
      <c r="G1513" t="s">
        <v>12</v>
      </c>
      <c r="H1513" t="s">
        <v>16</v>
      </c>
      <c r="I1513" t="s">
        <v>247</v>
      </c>
      <c r="J1513" s="11">
        <f>DATE(Hospitalisation_Details[[#This Row],[year]],MONTH("1-"&amp;Hospitalisation_Details[[#This Row],[month]]&amp;"-2000"),Hospitalisation_Details[[#This Row],[date]])</f>
        <v>28695</v>
      </c>
      <c r="K1513" s="10">
        <f t="shared" si="23"/>
        <v>45</v>
      </c>
    </row>
    <row r="1514" spans="1:11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 s="12">
        <v>12815.44</v>
      </c>
      <c r="G1514" t="s">
        <v>12</v>
      </c>
      <c r="H1514" t="s">
        <v>12</v>
      </c>
      <c r="I1514" t="s">
        <v>247</v>
      </c>
      <c r="J1514" s="11">
        <f>DATE(Hospitalisation_Details[[#This Row],[year]],MONTH("1-"&amp;Hospitalisation_Details[[#This Row],[month]]&amp;"-2000"),Hospitalisation_Details[[#This Row],[date]])</f>
        <v>23212</v>
      </c>
      <c r="K1514" s="10">
        <f t="shared" si="23"/>
        <v>60</v>
      </c>
    </row>
    <row r="1515" spans="1:11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 s="12">
        <v>12823.25</v>
      </c>
      <c r="G1515" t="s">
        <v>12</v>
      </c>
      <c r="H1515" t="s">
        <v>12</v>
      </c>
      <c r="I1515" t="s">
        <v>300</v>
      </c>
      <c r="J1515" s="11">
        <f>DATE(Hospitalisation_Details[[#This Row],[year]],MONTH("1-"&amp;Hospitalisation_Details[[#This Row],[month]]&amp;"-2000"),Hospitalisation_Details[[#This Row],[date]])</f>
        <v>24740</v>
      </c>
      <c r="K1515" s="10">
        <f t="shared" si="23"/>
        <v>56</v>
      </c>
    </row>
    <row r="1516" spans="1:11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 s="12">
        <v>12829.46</v>
      </c>
      <c r="G1516" t="s">
        <v>12</v>
      </c>
      <c r="H1516" t="s">
        <v>12</v>
      </c>
      <c r="I1516" t="s">
        <v>168</v>
      </c>
      <c r="J1516" s="11">
        <f>DATE(Hospitalisation_Details[[#This Row],[year]],MONTH("1-"&amp;Hospitalisation_Details[[#This Row],[month]]&amp;"-2000"),Hospitalisation_Details[[#This Row],[date]])</f>
        <v>38300</v>
      </c>
      <c r="K1516" s="10">
        <f t="shared" si="23"/>
        <v>19</v>
      </c>
    </row>
    <row r="1517" spans="1:11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 s="12">
        <v>12847.24</v>
      </c>
      <c r="G1517" t="s">
        <v>12</v>
      </c>
      <c r="H1517" t="s">
        <v>11</v>
      </c>
      <c r="I1517" t="s">
        <v>23</v>
      </c>
      <c r="J1517" s="11">
        <f>DATE(Hospitalisation_Details[[#This Row],[year]],MONTH("1-"&amp;Hospitalisation_Details[[#This Row],[month]]&amp;"-2000"),Hospitalisation_Details[[#This Row],[date]])</f>
        <v>34239</v>
      </c>
      <c r="K1517" s="10">
        <f t="shared" si="23"/>
        <v>30</v>
      </c>
    </row>
    <row r="1518" spans="1:11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 s="12">
        <v>12852.37</v>
      </c>
      <c r="G1518" t="s">
        <v>12</v>
      </c>
      <c r="H1518" t="s">
        <v>16</v>
      </c>
      <c r="I1518" t="s">
        <v>23</v>
      </c>
      <c r="J1518" s="11">
        <f>DATE(Hospitalisation_Details[[#This Row],[year]],MONTH("1-"&amp;Hospitalisation_Details[[#This Row],[month]]&amp;"-2000"),Hospitalisation_Details[[#This Row],[date]])</f>
        <v>26929</v>
      </c>
      <c r="K1518" s="10">
        <f t="shared" si="23"/>
        <v>50</v>
      </c>
    </row>
    <row r="1519" spans="1:11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 s="12">
        <v>12856.84</v>
      </c>
      <c r="G1519" t="s">
        <v>12</v>
      </c>
      <c r="H1519" t="s">
        <v>12</v>
      </c>
      <c r="I1519" t="s">
        <v>300</v>
      </c>
      <c r="J1519" s="11">
        <f>DATE(Hospitalisation_Details[[#This Row],[year]],MONTH("1-"&amp;Hospitalisation_Details[[#This Row],[month]]&amp;"-2000"),Hospitalisation_Details[[#This Row],[date]])</f>
        <v>23281</v>
      </c>
      <c r="K1519" s="10">
        <f t="shared" si="23"/>
        <v>60</v>
      </c>
    </row>
    <row r="1520" spans="1:11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 s="12">
        <v>12870.31</v>
      </c>
      <c r="G1520" t="s">
        <v>12</v>
      </c>
      <c r="H1520" t="s">
        <v>12</v>
      </c>
      <c r="I1520" t="s">
        <v>23</v>
      </c>
      <c r="J1520" s="11">
        <f>DATE(Hospitalisation_Details[[#This Row],[year]],MONTH("1-"&amp;Hospitalisation_Details[[#This Row],[month]]&amp;"-2000"),Hospitalisation_Details[[#This Row],[date]])</f>
        <v>30900</v>
      </c>
      <c r="K1520" s="10">
        <f t="shared" si="23"/>
        <v>39</v>
      </c>
    </row>
    <row r="1521" spans="1:11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 s="12">
        <v>12890.06</v>
      </c>
      <c r="G1521" t="s">
        <v>12</v>
      </c>
      <c r="H1521" t="s">
        <v>16</v>
      </c>
      <c r="I1521" t="s">
        <v>166</v>
      </c>
      <c r="J1521" s="11">
        <f>DATE(Hospitalisation_Details[[#This Row],[year]],MONTH("1-"&amp;Hospitalisation_Details[[#This Row],[month]]&amp;"-2000"),Hospitalisation_Details[[#This Row],[date]])</f>
        <v>38177</v>
      </c>
      <c r="K1521" s="10">
        <f t="shared" si="23"/>
        <v>19</v>
      </c>
    </row>
    <row r="1522" spans="1:11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 s="12">
        <v>12913.99</v>
      </c>
      <c r="G1522" t="s">
        <v>12</v>
      </c>
      <c r="H1522" t="s">
        <v>11</v>
      </c>
      <c r="I1522" t="s">
        <v>168</v>
      </c>
      <c r="J1522" s="11">
        <f>DATE(Hospitalisation_Details[[#This Row],[year]],MONTH("1-"&amp;Hospitalisation_Details[[#This Row],[month]]&amp;"-2000"),Hospitalisation_Details[[#This Row],[date]])</f>
        <v>23239</v>
      </c>
      <c r="K1522" s="10">
        <f t="shared" si="23"/>
        <v>60</v>
      </c>
    </row>
    <row r="1523" spans="1:11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 s="12">
        <v>12925.89</v>
      </c>
      <c r="G1523" t="s">
        <v>12</v>
      </c>
      <c r="H1523" t="s">
        <v>11</v>
      </c>
      <c r="I1523" t="s">
        <v>13</v>
      </c>
      <c r="J1523" s="11">
        <f>DATE(Hospitalisation_Details[[#This Row],[year]],MONTH("1-"&amp;Hospitalisation_Details[[#This Row],[month]]&amp;"-2000"),Hospitalisation_Details[[#This Row],[date]])</f>
        <v>23255</v>
      </c>
      <c r="K1523" s="10">
        <f t="shared" si="23"/>
        <v>60</v>
      </c>
    </row>
    <row r="1524" spans="1:11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 s="12">
        <v>12928.79</v>
      </c>
      <c r="G1524" t="s">
        <v>12</v>
      </c>
      <c r="H1524" t="s">
        <v>11</v>
      </c>
      <c r="I1524" t="s">
        <v>13</v>
      </c>
      <c r="J1524" s="11">
        <f>DATE(Hospitalisation_Details[[#This Row],[year]],MONTH("1-"&amp;Hospitalisation_Details[[#This Row],[month]]&amp;"-2000"),Hospitalisation_Details[[#This Row],[date]])</f>
        <v>23237</v>
      </c>
      <c r="K1524" s="10">
        <f t="shared" si="23"/>
        <v>60</v>
      </c>
    </row>
    <row r="1525" spans="1:11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 s="12">
        <v>12949.16</v>
      </c>
      <c r="G1525" t="s">
        <v>12</v>
      </c>
      <c r="H1525" t="s">
        <v>12</v>
      </c>
      <c r="I1525" t="s">
        <v>13</v>
      </c>
      <c r="J1525" s="11">
        <f>DATE(Hospitalisation_Details[[#This Row],[year]],MONTH("1-"&amp;Hospitalisation_Details[[#This Row],[month]]&amp;"-2000"),Hospitalisation_Details[[#This Row],[date]])</f>
        <v>24463</v>
      </c>
      <c r="K1525" s="10">
        <f t="shared" si="23"/>
        <v>57</v>
      </c>
    </row>
    <row r="1526" spans="1:11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 s="12">
        <v>12950.07</v>
      </c>
      <c r="G1526" t="s">
        <v>12</v>
      </c>
      <c r="H1526" t="s">
        <v>16</v>
      </c>
      <c r="I1526" t="s">
        <v>23</v>
      </c>
      <c r="J1526" s="11">
        <f>DATE(Hospitalisation_Details[[#This Row],[year]],MONTH("1-"&amp;Hospitalisation_Details[[#This Row],[month]]&amp;"-2000"),Hospitalisation_Details[[#This Row],[date]])</f>
        <v>22513</v>
      </c>
      <c r="K1526" s="10">
        <f t="shared" si="23"/>
        <v>62</v>
      </c>
    </row>
    <row r="1527" spans="1:11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 s="12">
        <v>12957.12</v>
      </c>
      <c r="G1527" t="s">
        <v>12</v>
      </c>
      <c r="H1527" t="s">
        <v>16</v>
      </c>
      <c r="I1527" t="s">
        <v>42</v>
      </c>
      <c r="J1527" s="11">
        <f>DATE(Hospitalisation_Details[[#This Row],[year]],MONTH("1-"&amp;Hospitalisation_Details[[#This Row],[month]]&amp;"-2000"),Hospitalisation_Details[[#This Row],[date]])</f>
        <v>22224</v>
      </c>
      <c r="K1527" s="10">
        <f t="shared" si="23"/>
        <v>63</v>
      </c>
    </row>
    <row r="1528" spans="1:11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 s="12">
        <v>12979.36</v>
      </c>
      <c r="G1528" t="s">
        <v>12</v>
      </c>
      <c r="H1528" t="s">
        <v>16</v>
      </c>
      <c r="I1528" t="s">
        <v>42</v>
      </c>
      <c r="J1528" s="11">
        <f>DATE(Hospitalisation_Details[[#This Row],[year]],MONTH("1-"&amp;Hospitalisation_Details[[#This Row],[month]]&amp;"-2000"),Hospitalisation_Details[[#This Row],[date]])</f>
        <v>22089</v>
      </c>
      <c r="K1528" s="10">
        <f t="shared" si="23"/>
        <v>63</v>
      </c>
    </row>
    <row r="1529" spans="1:11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 s="12">
        <v>12981.35</v>
      </c>
      <c r="G1529" t="s">
        <v>12</v>
      </c>
      <c r="H1529" t="s">
        <v>12</v>
      </c>
      <c r="I1529" t="s">
        <v>13</v>
      </c>
      <c r="J1529" s="11">
        <f>DATE(Hospitalisation_Details[[#This Row],[year]],MONTH("1-"&amp;Hospitalisation_Details[[#This Row],[month]]&amp;"-2000"),Hospitalisation_Details[[#This Row],[date]])</f>
        <v>22182</v>
      </c>
      <c r="K1529" s="10">
        <f t="shared" si="23"/>
        <v>63</v>
      </c>
    </row>
    <row r="1530" spans="1:11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 s="12">
        <v>12982.87</v>
      </c>
      <c r="G1530" t="s">
        <v>12</v>
      </c>
      <c r="H1530" t="s">
        <v>16</v>
      </c>
      <c r="I1530" t="s">
        <v>13</v>
      </c>
      <c r="J1530" s="11">
        <f>DATE(Hospitalisation_Details[[#This Row],[year]],MONTH("1-"&amp;Hospitalisation_Details[[#This Row],[month]]&amp;"-2000"),Hospitalisation_Details[[#This Row],[date]])</f>
        <v>22248</v>
      </c>
      <c r="K1530" s="10">
        <f t="shared" si="23"/>
        <v>63</v>
      </c>
    </row>
    <row r="1531" spans="1:11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 s="12">
        <v>12994.12</v>
      </c>
      <c r="G1531" t="s">
        <v>12</v>
      </c>
      <c r="H1531" t="s">
        <v>11</v>
      </c>
      <c r="I1531" t="s">
        <v>535</v>
      </c>
      <c r="J1531" s="11">
        <f>DATE(Hospitalisation_Details[[#This Row],[year]],MONTH("1-"&amp;Hospitalisation_Details[[#This Row],[month]]&amp;"-2000"),Hospitalisation_Details[[#This Row],[date]])</f>
        <v>29186</v>
      </c>
      <c r="K1531" s="10">
        <f t="shared" si="23"/>
        <v>44</v>
      </c>
    </row>
    <row r="1532" spans="1:11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 s="12">
        <v>13002.91</v>
      </c>
      <c r="G1532" t="s">
        <v>12</v>
      </c>
      <c r="H1532" t="s">
        <v>16</v>
      </c>
      <c r="I1532" t="s">
        <v>23</v>
      </c>
      <c r="J1532" s="11">
        <f>DATE(Hospitalisation_Details[[#This Row],[year]],MONTH("1-"&amp;Hospitalisation_Details[[#This Row],[month]]&amp;"-2000"),Hospitalisation_Details[[#This Row],[date]])</f>
        <v>29889</v>
      </c>
      <c r="K1532" s="10">
        <f t="shared" si="23"/>
        <v>42</v>
      </c>
    </row>
    <row r="1533" spans="1:11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 s="12">
        <v>13004.95</v>
      </c>
      <c r="G1533" t="s">
        <v>12</v>
      </c>
      <c r="H1533" t="s">
        <v>16</v>
      </c>
      <c r="I1533" t="s">
        <v>23</v>
      </c>
      <c r="J1533" s="11">
        <f>DATE(Hospitalisation_Details[[#This Row],[year]],MONTH("1-"&amp;Hospitalisation_Details[[#This Row],[month]]&amp;"-2000"),Hospitalisation_Details[[#This Row],[date]])</f>
        <v>22821</v>
      </c>
      <c r="K1533" s="10">
        <f t="shared" si="23"/>
        <v>61</v>
      </c>
    </row>
    <row r="1534" spans="1:11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 s="12">
        <v>13008.07</v>
      </c>
      <c r="G1534" t="s">
        <v>12</v>
      </c>
      <c r="H1534" t="s">
        <v>12</v>
      </c>
      <c r="I1534" t="s">
        <v>23</v>
      </c>
      <c r="J1534" s="11">
        <f>DATE(Hospitalisation_Details[[#This Row],[year]],MONTH("1-"&amp;Hospitalisation_Details[[#This Row],[month]]&amp;"-2000"),Hospitalisation_Details[[#This Row],[date]])</f>
        <v>25550</v>
      </c>
      <c r="K1534" s="10">
        <f t="shared" si="23"/>
        <v>54</v>
      </c>
    </row>
    <row r="1535" spans="1:11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 s="12">
        <v>13010.86</v>
      </c>
      <c r="G1535" t="s">
        <v>12</v>
      </c>
      <c r="H1535" t="s">
        <v>11</v>
      </c>
      <c r="I1535" t="s">
        <v>23</v>
      </c>
      <c r="J1535" s="11">
        <f>DATE(Hospitalisation_Details[[#This Row],[year]],MONTH("1-"&amp;Hospitalisation_Details[[#This Row],[month]]&amp;"-2000"),Hospitalisation_Details[[#This Row],[date]])</f>
        <v>26569</v>
      </c>
      <c r="K1535" s="10">
        <f t="shared" si="23"/>
        <v>51</v>
      </c>
    </row>
    <row r="1536" spans="1:11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 s="12">
        <v>13012.21</v>
      </c>
      <c r="G1536" t="s">
        <v>12</v>
      </c>
      <c r="H1536" t="s">
        <v>16</v>
      </c>
      <c r="I1536" t="s">
        <v>23</v>
      </c>
      <c r="J1536" s="11">
        <f>DATE(Hospitalisation_Details[[#This Row],[year]],MONTH("1-"&amp;Hospitalisation_Details[[#This Row],[month]]&amp;"-2000"),Hospitalisation_Details[[#This Row],[date]])</f>
        <v>22847</v>
      </c>
      <c r="K1536" s="10">
        <f t="shared" si="23"/>
        <v>61</v>
      </c>
    </row>
    <row r="1537" spans="1:11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 s="12">
        <v>13019.16</v>
      </c>
      <c r="G1537" t="s">
        <v>12</v>
      </c>
      <c r="H1537" t="s">
        <v>16</v>
      </c>
      <c r="I1537" t="s">
        <v>247</v>
      </c>
      <c r="J1537" s="11">
        <f>DATE(Hospitalisation_Details[[#This Row],[year]],MONTH("1-"&amp;Hospitalisation_Details[[#This Row],[month]]&amp;"-2000"),Hospitalisation_Details[[#This Row],[date]])</f>
        <v>23643</v>
      </c>
      <c r="K1537" s="10">
        <f t="shared" si="23"/>
        <v>59</v>
      </c>
    </row>
    <row r="1538" spans="1:11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 s="12">
        <v>13023.93</v>
      </c>
      <c r="G1538" t="s">
        <v>12</v>
      </c>
      <c r="H1538" t="s">
        <v>11</v>
      </c>
      <c r="I1538" t="s">
        <v>200</v>
      </c>
      <c r="J1538" s="11">
        <f>DATE(Hospitalisation_Details[[#This Row],[year]],MONTH("1-"&amp;Hospitalisation_Details[[#This Row],[month]]&amp;"-2000"),Hospitalisation_Details[[#This Row],[date]])</f>
        <v>24050</v>
      </c>
      <c r="K1538" s="10">
        <f t="shared" si="23"/>
        <v>58</v>
      </c>
    </row>
    <row r="1539" spans="1:11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 s="12">
        <v>13041.92</v>
      </c>
      <c r="G1539" t="s">
        <v>12</v>
      </c>
      <c r="H1539" t="s">
        <v>16</v>
      </c>
      <c r="I1539" t="s">
        <v>42</v>
      </c>
      <c r="J1539" s="11">
        <f>DATE(Hospitalisation_Details[[#This Row],[year]],MONTH("1-"&amp;Hospitalisation_Details[[#This Row],[month]]&amp;"-2000"),Hospitalisation_Details[[#This Row],[date]])</f>
        <v>22594</v>
      </c>
      <c r="K1539" s="10">
        <f t="shared" ref="K1539:K1602" si="24">YEAR(DATE(2023,6,8))-YEAR(J1539)-IF(DATE(2023,6,8)&lt;DATE(2023,6,8)&lt;DATE(2023,MONTH(J1539),DAY(J1539)),1,0)</f>
        <v>62</v>
      </c>
    </row>
    <row r="1540" spans="1:11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 s="12">
        <v>13044.41</v>
      </c>
      <c r="G1540" t="s">
        <v>12</v>
      </c>
      <c r="H1540" t="s">
        <v>16</v>
      </c>
      <c r="I1540" t="s">
        <v>23</v>
      </c>
      <c r="J1540" s="11">
        <f>DATE(Hospitalisation_Details[[#This Row],[year]],MONTH("1-"&amp;Hospitalisation_Details[[#This Row],[month]]&amp;"-2000"),Hospitalisation_Details[[#This Row],[date]])</f>
        <v>25469</v>
      </c>
      <c r="K1540" s="10">
        <f t="shared" si="24"/>
        <v>54</v>
      </c>
    </row>
    <row r="1541" spans="1:11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 s="12">
        <v>13047.33</v>
      </c>
      <c r="G1541" t="s">
        <v>12</v>
      </c>
      <c r="H1541" t="s">
        <v>12</v>
      </c>
      <c r="I1541" t="s">
        <v>247</v>
      </c>
      <c r="J1541" s="11">
        <f>DATE(Hospitalisation_Details[[#This Row],[year]],MONTH("1-"&amp;Hospitalisation_Details[[#This Row],[month]]&amp;"-2000"),Hospitalisation_Details[[#This Row],[date]])</f>
        <v>24690</v>
      </c>
      <c r="K1541" s="10">
        <f t="shared" si="24"/>
        <v>56</v>
      </c>
    </row>
    <row r="1542" spans="1:11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 s="12">
        <v>13051.22</v>
      </c>
      <c r="G1542" t="s">
        <v>12</v>
      </c>
      <c r="H1542" t="s">
        <v>16</v>
      </c>
      <c r="I1542" t="s">
        <v>535</v>
      </c>
      <c r="J1542" s="11">
        <f>DATE(Hospitalisation_Details[[#This Row],[year]],MONTH("1-"&amp;Hospitalisation_Details[[#This Row],[month]]&amp;"-2000"),Hospitalisation_Details[[#This Row],[date]])</f>
        <v>31346</v>
      </c>
      <c r="K1542" s="10">
        <f t="shared" si="24"/>
        <v>38</v>
      </c>
    </row>
    <row r="1543" spans="1:11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 s="12">
        <v>13063.88</v>
      </c>
      <c r="G1543" t="s">
        <v>12</v>
      </c>
      <c r="H1543" t="s">
        <v>11</v>
      </c>
      <c r="I1543" t="s">
        <v>42</v>
      </c>
      <c r="J1543" s="11">
        <f>DATE(Hospitalisation_Details[[#This Row],[year]],MONTH("1-"&amp;Hospitalisation_Details[[#This Row],[month]]&amp;"-2000"),Hospitalisation_Details[[#This Row],[date]])</f>
        <v>22591</v>
      </c>
      <c r="K1543" s="10">
        <f t="shared" si="24"/>
        <v>62</v>
      </c>
    </row>
    <row r="1544" spans="1:11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 s="12">
        <v>13101.74</v>
      </c>
      <c r="G1544" t="s">
        <v>12</v>
      </c>
      <c r="H1544" t="s">
        <v>11</v>
      </c>
      <c r="I1544" t="s">
        <v>535</v>
      </c>
      <c r="J1544" s="11">
        <f>DATE(Hospitalisation_Details[[#This Row],[year]],MONTH("1-"&amp;Hospitalisation_Details[[#This Row],[month]]&amp;"-2000"),Hospitalisation_Details[[#This Row],[date]])</f>
        <v>28688</v>
      </c>
      <c r="K1544" s="10">
        <f t="shared" si="24"/>
        <v>45</v>
      </c>
    </row>
    <row r="1545" spans="1:11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 s="12">
        <v>13110.79</v>
      </c>
      <c r="G1545" t="s">
        <v>12</v>
      </c>
      <c r="H1545" t="s">
        <v>11</v>
      </c>
      <c r="I1545" t="s">
        <v>42</v>
      </c>
      <c r="J1545" s="11">
        <f>DATE(Hospitalisation_Details[[#This Row],[year]],MONTH("1-"&amp;Hospitalisation_Details[[#This Row],[month]]&amp;"-2000"),Hospitalisation_Details[[#This Row],[date]])</f>
        <v>26236</v>
      </c>
      <c r="K1545" s="10">
        <f t="shared" si="24"/>
        <v>52</v>
      </c>
    </row>
    <row r="1546" spans="1:11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 s="12">
        <v>13112.6</v>
      </c>
      <c r="G1546" t="s">
        <v>12</v>
      </c>
      <c r="H1546" t="s">
        <v>12</v>
      </c>
      <c r="I1546" t="s">
        <v>23</v>
      </c>
      <c r="J1546" s="11">
        <f>DATE(Hospitalisation_Details[[#This Row],[year]],MONTH("1-"&amp;Hospitalisation_Details[[#This Row],[month]]&amp;"-2000"),Hospitalisation_Details[[#This Row],[date]])</f>
        <v>22860</v>
      </c>
      <c r="K1546" s="10">
        <f t="shared" si="24"/>
        <v>61</v>
      </c>
    </row>
    <row r="1547" spans="1:11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 s="12">
        <v>13113.51</v>
      </c>
      <c r="G1547" t="s">
        <v>12</v>
      </c>
      <c r="H1547" t="s">
        <v>11</v>
      </c>
      <c r="I1547" t="s">
        <v>535</v>
      </c>
      <c r="J1547" s="11">
        <f>DATE(Hospitalisation_Details[[#This Row],[year]],MONTH("1-"&amp;Hospitalisation_Details[[#This Row],[month]]&amp;"-2000"),Hospitalisation_Details[[#This Row],[date]])</f>
        <v>33828</v>
      </c>
      <c r="K1547" s="10">
        <f t="shared" si="24"/>
        <v>31</v>
      </c>
    </row>
    <row r="1548" spans="1:11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 s="12">
        <v>13116.84</v>
      </c>
      <c r="G1548" t="s">
        <v>12</v>
      </c>
      <c r="H1548" t="s">
        <v>16</v>
      </c>
      <c r="I1548" t="s">
        <v>23</v>
      </c>
      <c r="J1548" s="11">
        <f>DATE(Hospitalisation_Details[[#This Row],[year]],MONTH("1-"&amp;Hospitalisation_Details[[#This Row],[month]]&amp;"-2000"),Hospitalisation_Details[[#This Row],[date]])</f>
        <v>23268</v>
      </c>
      <c r="K1548" s="10">
        <f t="shared" si="24"/>
        <v>60</v>
      </c>
    </row>
    <row r="1549" spans="1:11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 s="12">
        <v>13126.68</v>
      </c>
      <c r="G1549" t="s">
        <v>12</v>
      </c>
      <c r="H1549" t="s">
        <v>12</v>
      </c>
      <c r="I1549" t="s">
        <v>42</v>
      </c>
      <c r="J1549" s="11">
        <f>DATE(Hospitalisation_Details[[#This Row],[year]],MONTH("1-"&amp;Hospitalisation_Details[[#This Row],[month]]&amp;"-2000"),Hospitalisation_Details[[#This Row],[date]])</f>
        <v>36388</v>
      </c>
      <c r="K1549" s="10">
        <f t="shared" si="24"/>
        <v>24</v>
      </c>
    </row>
    <row r="1550" spans="1:11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 s="12">
        <v>13129.6</v>
      </c>
      <c r="G1550" t="s">
        <v>12</v>
      </c>
      <c r="H1550" t="s">
        <v>11</v>
      </c>
      <c r="I1550" t="s">
        <v>356</v>
      </c>
      <c r="J1550" s="11">
        <f>DATE(Hospitalisation_Details[[#This Row],[year]],MONTH("1-"&amp;Hospitalisation_Details[[#This Row],[month]]&amp;"-2000"),Hospitalisation_Details[[#This Row],[date]])</f>
        <v>22531</v>
      </c>
      <c r="K1550" s="10">
        <f t="shared" si="24"/>
        <v>62</v>
      </c>
    </row>
    <row r="1551" spans="1:11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 s="12">
        <v>13143.34</v>
      </c>
      <c r="G1551" t="s">
        <v>12</v>
      </c>
      <c r="H1551" t="s">
        <v>11</v>
      </c>
      <c r="I1551" t="s">
        <v>516</v>
      </c>
      <c r="J1551" s="11">
        <f>DATE(Hospitalisation_Details[[#This Row],[year]],MONTH("1-"&amp;Hospitalisation_Details[[#This Row],[month]]&amp;"-2000"),Hospitalisation_Details[[#This Row],[date]])</f>
        <v>22621</v>
      </c>
      <c r="K1551" s="10">
        <f t="shared" si="24"/>
        <v>62</v>
      </c>
    </row>
    <row r="1552" spans="1:11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 s="12">
        <v>13143.86</v>
      </c>
      <c r="G1552" t="s">
        <v>12</v>
      </c>
      <c r="H1552" t="s">
        <v>11</v>
      </c>
      <c r="I1552" t="s">
        <v>168</v>
      </c>
      <c r="J1552" s="11">
        <f>DATE(Hospitalisation_Details[[#This Row],[year]],MONTH("1-"&amp;Hospitalisation_Details[[#This Row],[month]]&amp;"-2000"),Hospitalisation_Details[[#This Row],[date]])</f>
        <v>22621</v>
      </c>
      <c r="K1552" s="10">
        <f t="shared" si="24"/>
        <v>62</v>
      </c>
    </row>
    <row r="1553" spans="1:11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 s="12">
        <v>13204.29</v>
      </c>
      <c r="G1553" t="s">
        <v>12</v>
      </c>
      <c r="H1553" t="s">
        <v>16</v>
      </c>
      <c r="I1553" t="s">
        <v>247</v>
      </c>
      <c r="J1553" s="11">
        <f>DATE(Hospitalisation_Details[[#This Row],[year]],MONTH("1-"&amp;Hospitalisation_Details[[#This Row],[month]]&amp;"-2000"),Hospitalisation_Details[[#This Row],[date]])</f>
        <v>22863</v>
      </c>
      <c r="K1553" s="10">
        <f t="shared" si="24"/>
        <v>61</v>
      </c>
    </row>
    <row r="1554" spans="1:11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 s="12">
        <v>13214.43</v>
      </c>
      <c r="G1554" t="s">
        <v>12</v>
      </c>
      <c r="H1554" t="s">
        <v>11</v>
      </c>
      <c r="I1554" t="s">
        <v>23</v>
      </c>
      <c r="J1554" s="11">
        <f>DATE(Hospitalisation_Details[[#This Row],[year]],MONTH("1-"&amp;Hospitalisation_Details[[#This Row],[month]]&amp;"-2000"),Hospitalisation_Details[[#This Row],[date]])</f>
        <v>30239</v>
      </c>
      <c r="K1554" s="10">
        <f t="shared" si="24"/>
        <v>41</v>
      </c>
    </row>
    <row r="1555" spans="1:11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 s="12">
        <v>13217.09</v>
      </c>
      <c r="G1555" t="s">
        <v>12</v>
      </c>
      <c r="H1555" t="s">
        <v>16</v>
      </c>
      <c r="I1555" t="s">
        <v>247</v>
      </c>
      <c r="J1555" s="11">
        <f>DATE(Hospitalisation_Details[[#This Row],[year]],MONTH("1-"&amp;Hospitalisation_Details[[#This Row],[month]]&amp;"-2000"),Hospitalisation_Details[[#This Row],[date]])</f>
        <v>22987</v>
      </c>
      <c r="K1555" s="10">
        <f t="shared" si="24"/>
        <v>61</v>
      </c>
    </row>
    <row r="1556" spans="1:11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 s="12">
        <v>13224.06</v>
      </c>
      <c r="G1556" t="s">
        <v>12</v>
      </c>
      <c r="H1556" t="s">
        <v>12</v>
      </c>
      <c r="I1556" t="s">
        <v>247</v>
      </c>
      <c r="J1556" s="11">
        <f>DATE(Hospitalisation_Details[[#This Row],[year]],MONTH("1-"&amp;Hospitalisation_Details[[#This Row],[month]]&amp;"-2000"),Hospitalisation_Details[[#This Row],[date]])</f>
        <v>24059</v>
      </c>
      <c r="K1556" s="10">
        <f t="shared" si="24"/>
        <v>58</v>
      </c>
    </row>
    <row r="1557" spans="1:11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 s="12">
        <v>13224.69</v>
      </c>
      <c r="G1557" t="s">
        <v>12</v>
      </c>
      <c r="H1557" t="s">
        <v>11</v>
      </c>
      <c r="I1557" t="s">
        <v>42</v>
      </c>
      <c r="J1557" s="11">
        <f>DATE(Hospitalisation_Details[[#This Row],[year]],MONTH("1-"&amp;Hospitalisation_Details[[#This Row],[month]]&amp;"-2000"),Hospitalisation_Details[[#This Row],[date]])</f>
        <v>22974</v>
      </c>
      <c r="K1557" s="10">
        <f t="shared" si="24"/>
        <v>61</v>
      </c>
    </row>
    <row r="1558" spans="1:11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 s="12">
        <v>13228.85</v>
      </c>
      <c r="G1558" t="s">
        <v>12</v>
      </c>
      <c r="H1558" t="s">
        <v>12</v>
      </c>
      <c r="I1558" t="s">
        <v>249</v>
      </c>
      <c r="J1558" s="11">
        <f>DATE(Hospitalisation_Details[[#This Row],[year]],MONTH("1-"&amp;Hospitalisation_Details[[#This Row],[month]]&amp;"-2000"),Hospitalisation_Details[[#This Row],[date]])</f>
        <v>22930</v>
      </c>
      <c r="K1558" s="10">
        <f t="shared" si="24"/>
        <v>61</v>
      </c>
    </row>
    <row r="1559" spans="1:11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 s="12">
        <v>13292.52</v>
      </c>
      <c r="G1559" t="s">
        <v>12</v>
      </c>
      <c r="H1559" t="s">
        <v>12</v>
      </c>
      <c r="I1559" t="s">
        <v>23</v>
      </c>
      <c r="J1559" s="11">
        <f>DATE(Hospitalisation_Details[[#This Row],[year]],MONTH("1-"&amp;Hospitalisation_Details[[#This Row],[month]]&amp;"-2000"),Hospitalisation_Details[[#This Row],[date]])</f>
        <v>34516</v>
      </c>
      <c r="K1559" s="10">
        <f t="shared" si="24"/>
        <v>29</v>
      </c>
    </row>
    <row r="1560" spans="1:11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 s="12">
        <v>13333.71</v>
      </c>
      <c r="G1560" t="s">
        <v>12</v>
      </c>
      <c r="H1560" t="s">
        <v>11</v>
      </c>
      <c r="I1560" t="s">
        <v>23</v>
      </c>
      <c r="J1560" s="11">
        <f>DATE(Hospitalisation_Details[[#This Row],[year]],MONTH("1-"&amp;Hospitalisation_Details[[#This Row],[month]]&amp;"-2000"),Hospitalisation_Details[[#This Row],[date]])</f>
        <v>27995</v>
      </c>
      <c r="K1560" s="10">
        <f t="shared" si="24"/>
        <v>47</v>
      </c>
    </row>
    <row r="1561" spans="1:11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 s="12">
        <v>13352.1</v>
      </c>
      <c r="G1561" t="s">
        <v>12</v>
      </c>
      <c r="H1561" t="s">
        <v>16</v>
      </c>
      <c r="I1561" t="s">
        <v>23</v>
      </c>
      <c r="J1561" s="11">
        <f>DATE(Hospitalisation_Details[[#This Row],[year]],MONTH("1-"&amp;Hospitalisation_Details[[#This Row],[month]]&amp;"-2000"),Hospitalisation_Details[[#This Row],[date]])</f>
        <v>22231</v>
      </c>
      <c r="K1561" s="10">
        <f t="shared" si="24"/>
        <v>63</v>
      </c>
    </row>
    <row r="1562" spans="1:11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 s="12">
        <v>13360.94</v>
      </c>
      <c r="G1562" t="s">
        <v>12</v>
      </c>
      <c r="H1562" t="s">
        <v>16</v>
      </c>
      <c r="I1562" t="s">
        <v>23</v>
      </c>
      <c r="J1562" s="11">
        <f>DATE(Hospitalisation_Details[[#This Row],[year]],MONTH("1-"&amp;Hospitalisation_Details[[#This Row],[month]]&amp;"-2000"),Hospitalisation_Details[[#This Row],[date]])</f>
        <v>33148</v>
      </c>
      <c r="K1562" s="10">
        <f t="shared" si="24"/>
        <v>33</v>
      </c>
    </row>
    <row r="1563" spans="1:11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 s="12">
        <v>13375.76</v>
      </c>
      <c r="G1563" t="s">
        <v>12</v>
      </c>
      <c r="H1563" t="s">
        <v>11</v>
      </c>
      <c r="I1563" t="s">
        <v>200</v>
      </c>
      <c r="J1563" s="11">
        <f>DATE(Hospitalisation_Details[[#This Row],[year]],MONTH("1-"&amp;Hospitalisation_Details[[#This Row],[month]]&amp;"-2000"),Hospitalisation_Details[[#This Row],[date]])</f>
        <v>23644</v>
      </c>
      <c r="K1563" s="10">
        <f t="shared" si="24"/>
        <v>59</v>
      </c>
    </row>
    <row r="1564" spans="1:11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 s="12">
        <v>13377.41</v>
      </c>
      <c r="G1564" t="s">
        <v>12</v>
      </c>
      <c r="H1564" t="s">
        <v>12</v>
      </c>
      <c r="I1564" t="s">
        <v>535</v>
      </c>
      <c r="J1564" s="11">
        <f>DATE(Hospitalisation_Details[[#This Row],[year]],MONTH("1-"&amp;Hospitalisation_Details[[#This Row],[month]]&amp;"-2000"),Hospitalisation_Details[[#This Row],[date]])</f>
        <v>29128</v>
      </c>
      <c r="K1564" s="10">
        <f t="shared" si="24"/>
        <v>44</v>
      </c>
    </row>
    <row r="1565" spans="1:11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 s="12">
        <v>13383.67</v>
      </c>
      <c r="G1565" t="s">
        <v>12</v>
      </c>
      <c r="H1565" t="s">
        <v>11</v>
      </c>
      <c r="I1565" t="s">
        <v>249</v>
      </c>
      <c r="J1565" s="11">
        <f>DATE(Hospitalisation_Details[[#This Row],[year]],MONTH("1-"&amp;Hospitalisation_Details[[#This Row],[month]]&amp;"-2000"),Hospitalisation_Details[[#This Row],[date]])</f>
        <v>30839</v>
      </c>
      <c r="K1565" s="10">
        <f t="shared" si="24"/>
        <v>39</v>
      </c>
    </row>
    <row r="1566" spans="1:11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 s="12">
        <v>13390.56</v>
      </c>
      <c r="G1566" t="s">
        <v>12</v>
      </c>
      <c r="H1566" t="s">
        <v>12</v>
      </c>
      <c r="I1566" t="s">
        <v>42</v>
      </c>
      <c r="J1566" s="11">
        <f>DATE(Hospitalisation_Details[[#This Row],[year]],MONTH("1-"&amp;Hospitalisation_Details[[#This Row],[month]]&amp;"-2000"),Hospitalisation_Details[[#This Row],[date]])</f>
        <v>21893</v>
      </c>
      <c r="K1566" s="10">
        <f t="shared" si="24"/>
        <v>64</v>
      </c>
    </row>
    <row r="1567" spans="1:11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 s="12">
        <v>13393.76</v>
      </c>
      <c r="G1567" t="s">
        <v>12</v>
      </c>
      <c r="H1567" t="s">
        <v>16</v>
      </c>
      <c r="I1567" t="s">
        <v>42</v>
      </c>
      <c r="J1567" s="11">
        <f>DATE(Hospitalisation_Details[[#This Row],[year]],MONTH("1-"&amp;Hospitalisation_Details[[#This Row],[month]]&amp;"-2000"),Hospitalisation_Details[[#This Row],[date]])</f>
        <v>21879</v>
      </c>
      <c r="K1567" s="10">
        <f t="shared" si="24"/>
        <v>64</v>
      </c>
    </row>
    <row r="1568" spans="1:11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 s="12">
        <v>13405.39</v>
      </c>
      <c r="G1568" t="s">
        <v>12</v>
      </c>
      <c r="H1568" t="s">
        <v>12</v>
      </c>
      <c r="I1568" t="s">
        <v>13</v>
      </c>
      <c r="J1568" s="11">
        <f>DATE(Hospitalisation_Details[[#This Row],[year]],MONTH("1-"&amp;Hospitalisation_Details[[#This Row],[month]]&amp;"-2000"),Hospitalisation_Details[[#This Row],[date]])</f>
        <v>21904</v>
      </c>
      <c r="K1568" s="10">
        <f t="shared" si="24"/>
        <v>64</v>
      </c>
    </row>
    <row r="1569" spans="1:11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 s="12">
        <v>13412.97</v>
      </c>
      <c r="G1569" t="s">
        <v>12</v>
      </c>
      <c r="H1569" t="s">
        <v>12</v>
      </c>
      <c r="I1569" t="s">
        <v>249</v>
      </c>
      <c r="J1569" s="11">
        <f>DATE(Hospitalisation_Details[[#This Row],[year]],MONTH("1-"&amp;Hospitalisation_Details[[#This Row],[month]]&amp;"-2000"),Hospitalisation_Details[[#This Row],[date]])</f>
        <v>33957</v>
      </c>
      <c r="K1569" s="10">
        <f t="shared" si="24"/>
        <v>31</v>
      </c>
    </row>
    <row r="1570" spans="1:11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 s="12">
        <v>13415.04</v>
      </c>
      <c r="G1570" t="s">
        <v>12</v>
      </c>
      <c r="H1570" t="s">
        <v>11</v>
      </c>
      <c r="I1570" t="s">
        <v>23</v>
      </c>
      <c r="J1570" s="11">
        <f>DATE(Hospitalisation_Details[[#This Row],[year]],MONTH("1-"&amp;Hospitalisation_Details[[#This Row],[month]]&amp;"-2000"),Hospitalisation_Details[[#This Row],[date]])</f>
        <v>22484</v>
      </c>
      <c r="K1570" s="10">
        <f t="shared" si="24"/>
        <v>62</v>
      </c>
    </row>
    <row r="1571" spans="1:11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 s="12">
        <v>13417.05</v>
      </c>
      <c r="G1571" t="s">
        <v>12</v>
      </c>
      <c r="H1571" t="s">
        <v>12</v>
      </c>
      <c r="I1571" t="s">
        <v>23</v>
      </c>
      <c r="J1571" s="11">
        <f>DATE(Hospitalisation_Details[[#This Row],[year]],MONTH("1-"&amp;Hospitalisation_Details[[#This Row],[month]]&amp;"-2000"),Hospitalisation_Details[[#This Row],[date]])</f>
        <v>34502</v>
      </c>
      <c r="K1571" s="10">
        <f t="shared" si="24"/>
        <v>29</v>
      </c>
    </row>
    <row r="1572" spans="1:11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 s="12">
        <v>13429.04</v>
      </c>
      <c r="G1572" t="s">
        <v>12</v>
      </c>
      <c r="H1572" t="s">
        <v>12</v>
      </c>
      <c r="I1572" t="s">
        <v>23</v>
      </c>
      <c r="J1572" s="11">
        <f>DATE(Hospitalisation_Details[[#This Row],[year]],MONTH("1-"&amp;Hospitalisation_Details[[#This Row],[month]]&amp;"-2000"),Hospitalisation_Details[[#This Row],[date]])</f>
        <v>22588</v>
      </c>
      <c r="K1572" s="10">
        <f t="shared" si="24"/>
        <v>62</v>
      </c>
    </row>
    <row r="1573" spans="1:11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 s="12">
        <v>13430.27</v>
      </c>
      <c r="G1573" t="s">
        <v>12</v>
      </c>
      <c r="H1573" t="s">
        <v>12</v>
      </c>
      <c r="I1573" t="s">
        <v>247</v>
      </c>
      <c r="J1573" s="11">
        <f>DATE(Hospitalisation_Details[[#This Row],[year]],MONTH("1-"&amp;Hospitalisation_Details[[#This Row],[month]]&amp;"-2000"),Hospitalisation_Details[[#This Row],[date]])</f>
        <v>24425</v>
      </c>
      <c r="K1573" s="10">
        <f t="shared" si="24"/>
        <v>57</v>
      </c>
    </row>
    <row r="1574" spans="1:11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 s="12">
        <v>13440.7</v>
      </c>
      <c r="G1574" t="s">
        <v>12</v>
      </c>
      <c r="H1574" t="s">
        <v>11</v>
      </c>
      <c r="I1574" t="s">
        <v>23</v>
      </c>
      <c r="J1574" s="11">
        <f>DATE(Hospitalisation_Details[[#This Row],[year]],MONTH("1-"&amp;Hospitalisation_Details[[#This Row],[month]]&amp;"-2000"),Hospitalisation_Details[[#This Row],[date]])</f>
        <v>27574</v>
      </c>
      <c r="K1574" s="10">
        <f t="shared" si="24"/>
        <v>48</v>
      </c>
    </row>
    <row r="1575" spans="1:11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 s="12">
        <v>13451.12</v>
      </c>
      <c r="G1575" t="s">
        <v>12</v>
      </c>
      <c r="H1575" t="s">
        <v>16</v>
      </c>
      <c r="I1575" t="s">
        <v>42</v>
      </c>
      <c r="J1575" s="11">
        <f>DATE(Hospitalisation_Details[[#This Row],[year]],MONTH("1-"&amp;Hospitalisation_Details[[#This Row],[month]]&amp;"-2000"),Hospitalisation_Details[[#This Row],[date]])</f>
        <v>22141</v>
      </c>
      <c r="K1575" s="10">
        <f t="shared" si="24"/>
        <v>63</v>
      </c>
    </row>
    <row r="1576" spans="1:11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 s="12">
        <v>13457.96</v>
      </c>
      <c r="G1576" t="s">
        <v>12</v>
      </c>
      <c r="H1576" t="s">
        <v>16</v>
      </c>
      <c r="I1576" t="s">
        <v>13</v>
      </c>
      <c r="J1576" s="11">
        <f>DATE(Hospitalisation_Details[[#This Row],[year]],MONTH("1-"&amp;Hospitalisation_Details[[#This Row],[month]]&amp;"-2000"),Hospitalisation_Details[[#This Row],[date]])</f>
        <v>22108</v>
      </c>
      <c r="K1576" s="10">
        <f t="shared" si="24"/>
        <v>63</v>
      </c>
    </row>
    <row r="1577" spans="1:11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 s="12">
        <v>13462.52</v>
      </c>
      <c r="G1577" t="s">
        <v>12</v>
      </c>
      <c r="H1577" t="s">
        <v>11</v>
      </c>
      <c r="I1577" t="s">
        <v>42</v>
      </c>
      <c r="J1577" s="11">
        <f>DATE(Hospitalisation_Details[[#This Row],[year]],MONTH("1-"&amp;Hospitalisation_Details[[#This Row],[month]]&amp;"-2000"),Hospitalisation_Details[[#This Row],[date]])</f>
        <v>22266</v>
      </c>
      <c r="K1577" s="10">
        <f t="shared" si="24"/>
        <v>63</v>
      </c>
    </row>
    <row r="1578" spans="1:11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 s="12">
        <v>13465.8</v>
      </c>
      <c r="G1578" t="s">
        <v>12</v>
      </c>
      <c r="H1578" t="s">
        <v>16</v>
      </c>
      <c r="I1578" t="s">
        <v>23</v>
      </c>
      <c r="J1578" s="11">
        <f>DATE(Hospitalisation_Details[[#This Row],[year]],MONTH("1-"&amp;Hospitalisation_Details[[#This Row],[month]]&amp;"-2000"),Hospitalisation_Details[[#This Row],[date]])</f>
        <v>31278</v>
      </c>
      <c r="K1578" s="10">
        <f t="shared" si="24"/>
        <v>38</v>
      </c>
    </row>
    <row r="1579" spans="1:11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 s="12">
        <v>13470.8</v>
      </c>
      <c r="G1579" t="s">
        <v>12</v>
      </c>
      <c r="H1579" t="s">
        <v>11</v>
      </c>
      <c r="I1579" t="s">
        <v>13</v>
      </c>
      <c r="J1579" s="11">
        <f>DATE(Hospitalisation_Details[[#This Row],[year]],MONTH("1-"&amp;Hospitalisation_Details[[#This Row],[month]]&amp;"-2000"),Hospitalisation_Details[[#This Row],[date]])</f>
        <v>22125</v>
      </c>
      <c r="K1579" s="10">
        <f t="shared" si="24"/>
        <v>63</v>
      </c>
    </row>
    <row r="1580" spans="1:11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 s="12">
        <v>13470.86</v>
      </c>
      <c r="G1580" t="s">
        <v>12</v>
      </c>
      <c r="H1580" t="s">
        <v>12</v>
      </c>
      <c r="I1580" t="s">
        <v>42</v>
      </c>
      <c r="J1580" s="11">
        <f>DATE(Hospitalisation_Details[[#This Row],[year]],MONTH("1-"&amp;Hospitalisation_Details[[#This Row],[month]]&amp;"-2000"),Hospitalisation_Details[[#This Row],[date]])</f>
        <v>22121</v>
      </c>
      <c r="K1580" s="10">
        <f t="shared" si="24"/>
        <v>63</v>
      </c>
    </row>
    <row r="1581" spans="1:11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 s="12">
        <v>13472.19</v>
      </c>
      <c r="G1581" t="s">
        <v>12</v>
      </c>
      <c r="H1581" t="s">
        <v>11</v>
      </c>
      <c r="I1581" t="s">
        <v>23</v>
      </c>
      <c r="J1581" s="11">
        <f>DATE(Hospitalisation_Details[[#This Row],[year]],MONTH("1-"&amp;Hospitalisation_Details[[#This Row],[month]]&amp;"-2000"),Hospitalisation_Details[[#This Row],[date]])</f>
        <v>27613</v>
      </c>
      <c r="K1581" s="10">
        <f t="shared" si="24"/>
        <v>48</v>
      </c>
    </row>
    <row r="1582" spans="1:11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 s="12">
        <v>13480.83</v>
      </c>
      <c r="G1582" t="s">
        <v>12</v>
      </c>
      <c r="H1582" t="s">
        <v>11</v>
      </c>
      <c r="I1582" t="s">
        <v>249</v>
      </c>
      <c r="J1582" s="11">
        <f>DATE(Hospitalisation_Details[[#This Row],[year]],MONTH("1-"&amp;Hospitalisation_Details[[#This Row],[month]]&amp;"-2000"),Hospitalisation_Details[[#This Row],[date]])</f>
        <v>33115</v>
      </c>
      <c r="K1582" s="10">
        <f t="shared" si="24"/>
        <v>33</v>
      </c>
    </row>
    <row r="1583" spans="1:11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 s="12">
        <v>13511.28</v>
      </c>
      <c r="G1583" t="s">
        <v>12</v>
      </c>
      <c r="H1583" t="s">
        <v>16</v>
      </c>
      <c r="I1583" t="s">
        <v>23</v>
      </c>
      <c r="J1583" s="11">
        <f>DATE(Hospitalisation_Details[[#This Row],[year]],MONTH("1-"&amp;Hospitalisation_Details[[#This Row],[month]]&amp;"-2000"),Hospitalisation_Details[[#This Row],[date]])</f>
        <v>23298</v>
      </c>
      <c r="K1583" s="10">
        <f t="shared" si="24"/>
        <v>60</v>
      </c>
    </row>
    <row r="1584" spans="1:11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 s="12">
        <v>13555</v>
      </c>
      <c r="G1584" t="s">
        <v>12</v>
      </c>
      <c r="H1584" t="s">
        <v>12</v>
      </c>
      <c r="I1584" t="s">
        <v>356</v>
      </c>
      <c r="J1584" s="11">
        <f>DATE(Hospitalisation_Details[[#This Row],[year]],MONTH("1-"&amp;Hospitalisation_Details[[#This Row],[month]]&amp;"-2000"),Hospitalisation_Details[[#This Row],[date]])</f>
        <v>22108</v>
      </c>
      <c r="K1584" s="10">
        <f t="shared" si="24"/>
        <v>63</v>
      </c>
    </row>
    <row r="1585" spans="1:11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 s="12">
        <v>13566.04</v>
      </c>
      <c r="G1585" t="s">
        <v>12</v>
      </c>
      <c r="H1585" t="s">
        <v>12</v>
      </c>
      <c r="I1585" t="s">
        <v>535</v>
      </c>
      <c r="J1585" s="11">
        <f>DATE(Hospitalisation_Details[[#This Row],[year]],MONTH("1-"&amp;Hospitalisation_Details[[#This Row],[month]]&amp;"-2000"),Hospitalisation_Details[[#This Row],[date]])</f>
        <v>25034</v>
      </c>
      <c r="K1585" s="10">
        <f t="shared" si="24"/>
        <v>55</v>
      </c>
    </row>
    <row r="1586" spans="1:11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 s="12">
        <v>13588.17</v>
      </c>
      <c r="G1586" t="s">
        <v>12</v>
      </c>
      <c r="H1586" t="s">
        <v>16</v>
      </c>
      <c r="I1586" t="s">
        <v>23</v>
      </c>
      <c r="J1586" s="11">
        <f>DATE(Hospitalisation_Details[[#This Row],[year]],MONTH("1-"&amp;Hospitalisation_Details[[#This Row],[month]]&amp;"-2000"),Hospitalisation_Details[[#This Row],[date]])</f>
        <v>33830</v>
      </c>
      <c r="K1586" s="10">
        <f t="shared" si="24"/>
        <v>31</v>
      </c>
    </row>
    <row r="1587" spans="1:11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 s="12">
        <v>13607.37</v>
      </c>
      <c r="G1587" t="s">
        <v>12</v>
      </c>
      <c r="H1587" t="s">
        <v>16</v>
      </c>
      <c r="I1587" t="s">
        <v>247</v>
      </c>
      <c r="J1587" s="11">
        <f>DATE(Hospitalisation_Details[[#This Row],[year]],MONTH("1-"&amp;Hospitalisation_Details[[#This Row],[month]]&amp;"-2000"),Hospitalisation_Details[[#This Row],[date]])</f>
        <v>23630</v>
      </c>
      <c r="K1587" s="10">
        <f t="shared" si="24"/>
        <v>59</v>
      </c>
    </row>
    <row r="1588" spans="1:11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 s="12">
        <v>13616.36</v>
      </c>
      <c r="G1588" t="s">
        <v>12</v>
      </c>
      <c r="H1588" t="s">
        <v>12</v>
      </c>
      <c r="I1588" t="s">
        <v>247</v>
      </c>
      <c r="J1588" s="11">
        <f>DATE(Hospitalisation_Details[[#This Row],[year]],MONTH("1-"&amp;Hospitalisation_Details[[#This Row],[month]]&amp;"-2000"),Hospitalisation_Details[[#This Row],[date]])</f>
        <v>22603</v>
      </c>
      <c r="K1588" s="10">
        <f t="shared" si="24"/>
        <v>62</v>
      </c>
    </row>
    <row r="1589" spans="1:11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 s="12">
        <v>13622.01</v>
      </c>
      <c r="G1589" t="s">
        <v>12</v>
      </c>
      <c r="H1589" t="s">
        <v>12</v>
      </c>
      <c r="I1589" t="s">
        <v>23</v>
      </c>
      <c r="J1589" s="11">
        <f>DATE(Hospitalisation_Details[[#This Row],[year]],MONTH("1-"&amp;Hospitalisation_Details[[#This Row],[month]]&amp;"-2000"),Hospitalisation_Details[[#This Row],[date]])</f>
        <v>25410</v>
      </c>
      <c r="K1589" s="10">
        <f t="shared" si="24"/>
        <v>54</v>
      </c>
    </row>
    <row r="1590" spans="1:11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 s="12">
        <v>13635.64</v>
      </c>
      <c r="G1590" t="s">
        <v>12</v>
      </c>
      <c r="H1590" t="s">
        <v>12</v>
      </c>
      <c r="I1590" t="s">
        <v>247</v>
      </c>
      <c r="J1590" s="11">
        <f>DATE(Hospitalisation_Details[[#This Row],[year]],MONTH("1-"&amp;Hospitalisation_Details[[#This Row],[month]]&amp;"-2000"),Hospitalisation_Details[[#This Row],[date]])</f>
        <v>22639</v>
      </c>
      <c r="K1590" s="10">
        <f t="shared" si="24"/>
        <v>62</v>
      </c>
    </row>
    <row r="1591" spans="1:11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 s="12">
        <v>13638.06</v>
      </c>
      <c r="G1591" t="s">
        <v>12</v>
      </c>
      <c r="H1591" t="s">
        <v>12</v>
      </c>
      <c r="I1591" t="s">
        <v>249</v>
      </c>
      <c r="J1591" s="11">
        <f>DATE(Hospitalisation_Details[[#This Row],[year]],MONTH("1-"&amp;Hospitalisation_Details[[#This Row],[month]]&amp;"-2000"),Hospitalisation_Details[[#This Row],[date]])</f>
        <v>30883</v>
      </c>
      <c r="K1591" s="10">
        <f t="shared" si="24"/>
        <v>39</v>
      </c>
    </row>
    <row r="1592" spans="1:11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 s="12">
        <v>13677.68</v>
      </c>
      <c r="G1592" t="s">
        <v>12</v>
      </c>
      <c r="H1592" t="s">
        <v>11</v>
      </c>
      <c r="I1592" t="s">
        <v>300</v>
      </c>
      <c r="J1592" s="11">
        <f>DATE(Hospitalisation_Details[[#This Row],[year]],MONTH("1-"&amp;Hospitalisation_Details[[#This Row],[month]]&amp;"-2000"),Hospitalisation_Details[[#This Row],[date]])</f>
        <v>23227</v>
      </c>
      <c r="K1592" s="10">
        <f t="shared" si="24"/>
        <v>60</v>
      </c>
    </row>
    <row r="1593" spans="1:11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 s="12">
        <v>13685.51</v>
      </c>
      <c r="G1593" t="s">
        <v>12</v>
      </c>
      <c r="H1593" t="s">
        <v>16</v>
      </c>
      <c r="I1593" t="s">
        <v>535</v>
      </c>
      <c r="J1593" s="11">
        <f>DATE(Hospitalisation_Details[[#This Row],[year]],MONTH("1-"&amp;Hospitalisation_Details[[#This Row],[month]]&amp;"-2000"),Hospitalisation_Details[[#This Row],[date]])</f>
        <v>31304</v>
      </c>
      <c r="K1593" s="10">
        <f t="shared" si="24"/>
        <v>38</v>
      </c>
    </row>
    <row r="1594" spans="1:11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 s="12">
        <v>13714.55</v>
      </c>
      <c r="G1594" t="s">
        <v>12</v>
      </c>
      <c r="H1594" t="s">
        <v>11</v>
      </c>
      <c r="I1594" t="s">
        <v>249</v>
      </c>
      <c r="J1594" s="11">
        <f>DATE(Hospitalisation_Details[[#This Row],[year]],MONTH("1-"&amp;Hospitalisation_Details[[#This Row],[month]]&amp;"-2000"),Hospitalisation_Details[[#This Row],[date]])</f>
        <v>31740</v>
      </c>
      <c r="K1594" s="10">
        <f t="shared" si="24"/>
        <v>37</v>
      </c>
    </row>
    <row r="1595" spans="1:11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 s="12">
        <v>13725.47</v>
      </c>
      <c r="G1595" t="s">
        <v>12</v>
      </c>
      <c r="H1595" t="s">
        <v>11</v>
      </c>
      <c r="I1595" t="s">
        <v>247</v>
      </c>
      <c r="J1595" s="11">
        <f>DATE(Hospitalisation_Details[[#This Row],[year]],MONTH("1-"&amp;Hospitalisation_Details[[#This Row],[month]]&amp;"-2000"),Hospitalisation_Details[[#This Row],[date]])</f>
        <v>29800</v>
      </c>
      <c r="K1595" s="10">
        <f t="shared" si="24"/>
        <v>42</v>
      </c>
    </row>
    <row r="1596" spans="1:11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 s="12">
        <v>13726.21</v>
      </c>
      <c r="G1596" t="s">
        <v>12</v>
      </c>
      <c r="H1596" t="s">
        <v>12</v>
      </c>
      <c r="I1596" t="s">
        <v>535</v>
      </c>
      <c r="J1596" s="11">
        <f>DATE(Hospitalisation_Details[[#This Row],[year]],MONTH("1-"&amp;Hospitalisation_Details[[#This Row],[month]]&amp;"-2000"),Hospitalisation_Details[[#This Row],[date]])</f>
        <v>31288</v>
      </c>
      <c r="K1596" s="10">
        <f t="shared" si="24"/>
        <v>38</v>
      </c>
    </row>
    <row r="1597" spans="1:11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 s="12">
        <v>13746.74</v>
      </c>
      <c r="G1597" t="s">
        <v>12</v>
      </c>
      <c r="H1597" t="s">
        <v>11</v>
      </c>
      <c r="I1597" t="s">
        <v>535</v>
      </c>
      <c r="J1597" s="11">
        <f>DATE(Hospitalisation_Details[[#This Row],[year]],MONTH("1-"&amp;Hospitalisation_Details[[#This Row],[month]]&amp;"-2000"),Hospitalisation_Details[[#This Row],[date]])</f>
        <v>25499</v>
      </c>
      <c r="K1597" s="10">
        <f t="shared" si="24"/>
        <v>54</v>
      </c>
    </row>
    <row r="1598" spans="1:11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 s="12">
        <v>13747.87</v>
      </c>
      <c r="G1598" t="s">
        <v>12</v>
      </c>
      <c r="H1598" t="s">
        <v>11</v>
      </c>
      <c r="I1598" t="s">
        <v>170</v>
      </c>
      <c r="J1598" s="11">
        <f>DATE(Hospitalisation_Details[[#This Row],[year]],MONTH("1-"&amp;Hospitalisation_Details[[#This Row],[month]]&amp;"-2000"),Hospitalisation_Details[[#This Row],[date]])</f>
        <v>38184</v>
      </c>
      <c r="K1598" s="10">
        <f t="shared" si="24"/>
        <v>19</v>
      </c>
    </row>
    <row r="1599" spans="1:11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 s="12">
        <v>13770.1</v>
      </c>
      <c r="G1599" t="s">
        <v>12</v>
      </c>
      <c r="H1599" t="s">
        <v>16</v>
      </c>
      <c r="I1599" t="s">
        <v>23</v>
      </c>
      <c r="J1599" s="11">
        <f>DATE(Hospitalisation_Details[[#This Row],[year]],MONTH("1-"&amp;Hospitalisation_Details[[#This Row],[month]]&amp;"-2000"),Hospitalisation_Details[[#This Row],[date]])</f>
        <v>21768</v>
      </c>
      <c r="K1599" s="10">
        <f t="shared" si="24"/>
        <v>64</v>
      </c>
    </row>
    <row r="1600" spans="1:11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 s="12">
        <v>13801.61</v>
      </c>
      <c r="G1600" t="s">
        <v>12</v>
      </c>
      <c r="H1600" t="s">
        <v>12</v>
      </c>
      <c r="I1600" t="s">
        <v>535</v>
      </c>
      <c r="J1600" s="11">
        <f>DATE(Hospitalisation_Details[[#This Row],[year]],MONTH("1-"&amp;Hospitalisation_Details[[#This Row],[month]]&amp;"-2000"),Hospitalisation_Details[[#This Row],[date]])</f>
        <v>24421</v>
      </c>
      <c r="K1600" s="10">
        <f t="shared" si="24"/>
        <v>57</v>
      </c>
    </row>
    <row r="1601" spans="1:11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 s="12">
        <v>13819.49</v>
      </c>
      <c r="G1601" t="s">
        <v>12</v>
      </c>
      <c r="H1601" t="s">
        <v>11</v>
      </c>
      <c r="I1601" t="s">
        <v>23</v>
      </c>
      <c r="J1601" s="11">
        <f>DATE(Hospitalisation_Details[[#This Row],[year]],MONTH("1-"&amp;Hospitalisation_Details[[#This Row],[month]]&amp;"-2000"),Hospitalisation_Details[[#This Row],[date]])</f>
        <v>31754</v>
      </c>
      <c r="K1601" s="10">
        <f t="shared" si="24"/>
        <v>37</v>
      </c>
    </row>
    <row r="1602" spans="1:11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 s="12">
        <v>13822.8</v>
      </c>
      <c r="G1602" t="s">
        <v>12</v>
      </c>
      <c r="H1602" t="s">
        <v>12</v>
      </c>
      <c r="I1602" t="s">
        <v>42</v>
      </c>
      <c r="J1602" s="11">
        <f>DATE(Hospitalisation_Details[[#This Row],[year]],MONTH("1-"&amp;Hospitalisation_Details[[#This Row],[month]]&amp;"-2000"),Hospitalisation_Details[[#This Row],[date]])</f>
        <v>21514</v>
      </c>
      <c r="K1602" s="10">
        <f t="shared" si="24"/>
        <v>65</v>
      </c>
    </row>
    <row r="1603" spans="1:11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 s="12">
        <v>13831.12</v>
      </c>
      <c r="G1603" t="s">
        <v>12</v>
      </c>
      <c r="H1603" t="s">
        <v>16</v>
      </c>
      <c r="I1603" t="s">
        <v>13</v>
      </c>
      <c r="J1603" s="11">
        <f>DATE(Hospitalisation_Details[[#This Row],[year]],MONTH("1-"&amp;Hospitalisation_Details[[#This Row],[month]]&amp;"-2000"),Hospitalisation_Details[[#This Row],[date]])</f>
        <v>21529</v>
      </c>
      <c r="K1603" s="10">
        <f t="shared" ref="K1603:K1666" si="25">YEAR(DATE(2023,6,8))-YEAR(J1603)-IF(DATE(2023,6,8)&lt;DATE(2023,6,8)&lt;DATE(2023,MONTH(J1603),DAY(J1603)),1,0)</f>
        <v>65</v>
      </c>
    </row>
    <row r="1604" spans="1:11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 s="12">
        <v>13844.51</v>
      </c>
      <c r="G1604" t="s">
        <v>11</v>
      </c>
      <c r="H1604" t="s">
        <v>16</v>
      </c>
      <c r="I1604" t="s">
        <v>42</v>
      </c>
      <c r="J1604" s="11">
        <f>DATE(Hospitalisation_Details[[#This Row],[year]],MONTH("1-"&amp;Hospitalisation_Details[[#This Row],[month]]&amp;"-2000"),Hospitalisation_Details[[#This Row],[date]])</f>
        <v>37779</v>
      </c>
      <c r="K1604" s="10">
        <f t="shared" si="25"/>
        <v>20</v>
      </c>
    </row>
    <row r="1605" spans="1:11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 s="12">
        <v>13844.8</v>
      </c>
      <c r="G1605" t="s">
        <v>11</v>
      </c>
      <c r="H1605" t="s">
        <v>11</v>
      </c>
      <c r="I1605" t="s">
        <v>23</v>
      </c>
      <c r="J1605" s="11">
        <f>DATE(Hospitalisation_Details[[#This Row],[year]],MONTH("1-"&amp;Hospitalisation_Details[[#This Row],[month]]&amp;"-2000"),Hospitalisation_Details[[#This Row],[date]])</f>
        <v>22118</v>
      </c>
      <c r="K1605" s="10">
        <f t="shared" si="25"/>
        <v>63</v>
      </c>
    </row>
    <row r="1606" spans="1:11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 s="12">
        <v>13874.89</v>
      </c>
      <c r="G1606" t="s">
        <v>11</v>
      </c>
      <c r="H1606" t="s">
        <v>16</v>
      </c>
      <c r="I1606" t="s">
        <v>23</v>
      </c>
      <c r="J1606" s="11">
        <f>DATE(Hospitalisation_Details[[#This Row],[year]],MONTH("1-"&amp;Hospitalisation_Details[[#This Row],[month]]&amp;"-2000"),Hospitalisation_Details[[#This Row],[date]])</f>
        <v>28843</v>
      </c>
      <c r="K1606" s="10">
        <f t="shared" si="25"/>
        <v>45</v>
      </c>
    </row>
    <row r="1607" spans="1:11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 s="12">
        <v>13880.95</v>
      </c>
      <c r="G1607" t="s">
        <v>11</v>
      </c>
      <c r="H1607" t="s">
        <v>11</v>
      </c>
      <c r="I1607" t="s">
        <v>42</v>
      </c>
      <c r="J1607" s="11">
        <f>DATE(Hospitalisation_Details[[#This Row],[year]],MONTH("1-"&amp;Hospitalisation_Details[[#This Row],[month]]&amp;"-2000"),Hospitalisation_Details[[#This Row],[date]])</f>
        <v>21828</v>
      </c>
      <c r="K1607" s="10">
        <f t="shared" si="25"/>
        <v>64</v>
      </c>
    </row>
    <row r="1608" spans="1:11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 s="12">
        <v>13886.4</v>
      </c>
      <c r="G1608" t="s">
        <v>11</v>
      </c>
      <c r="H1608" t="s">
        <v>11</v>
      </c>
      <c r="I1608" t="s">
        <v>23</v>
      </c>
      <c r="J1608" s="11">
        <f>DATE(Hospitalisation_Details[[#This Row],[year]],MONTH("1-"&amp;Hospitalisation_Details[[#This Row],[month]]&amp;"-2000"),Hospitalisation_Details[[#This Row],[date]])</f>
        <v>31315</v>
      </c>
      <c r="K1608" s="10">
        <f t="shared" si="25"/>
        <v>38</v>
      </c>
    </row>
    <row r="1609" spans="1:11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 s="12">
        <v>13887.2</v>
      </c>
      <c r="G1609" t="s">
        <v>11</v>
      </c>
      <c r="H1609" t="s">
        <v>12</v>
      </c>
      <c r="I1609" t="s">
        <v>13</v>
      </c>
      <c r="J1609" s="11">
        <f>DATE(Hospitalisation_Details[[#This Row],[year]],MONTH("1-"&amp;Hospitalisation_Details[[#This Row],[month]]&amp;"-2000"),Hospitalisation_Details[[#This Row],[date]])</f>
        <v>21913</v>
      </c>
      <c r="K1609" s="10">
        <f t="shared" si="25"/>
        <v>64</v>
      </c>
    </row>
    <row r="1610" spans="1:11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 s="12">
        <v>13887.97</v>
      </c>
      <c r="G1610" t="s">
        <v>11</v>
      </c>
      <c r="H1610" t="s">
        <v>11</v>
      </c>
      <c r="I1610" t="s">
        <v>13</v>
      </c>
      <c r="J1610" s="11">
        <f>DATE(Hospitalisation_Details[[#This Row],[year]],MONTH("1-"&amp;Hospitalisation_Details[[#This Row],[month]]&amp;"-2000"),Hospitalisation_Details[[#This Row],[date]])</f>
        <v>21738</v>
      </c>
      <c r="K1610" s="10">
        <f t="shared" si="25"/>
        <v>64</v>
      </c>
    </row>
    <row r="1611" spans="1:11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 s="12">
        <v>13919.82</v>
      </c>
      <c r="G1611" t="s">
        <v>11</v>
      </c>
      <c r="H1611" t="s">
        <v>11</v>
      </c>
      <c r="I1611" t="s">
        <v>13</v>
      </c>
      <c r="J1611" s="11">
        <f>DATE(Hospitalisation_Details[[#This Row],[year]],MONTH("1-"&amp;Hospitalisation_Details[[#This Row],[month]]&amp;"-2000"),Hospitalisation_Details[[#This Row],[date]])</f>
        <v>22854</v>
      </c>
      <c r="K1611" s="10">
        <f t="shared" si="25"/>
        <v>61</v>
      </c>
    </row>
    <row r="1612" spans="1:11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 s="12">
        <v>13937.67</v>
      </c>
      <c r="G1612" t="s">
        <v>11</v>
      </c>
      <c r="H1612" t="s">
        <v>16</v>
      </c>
      <c r="I1612" t="s">
        <v>23</v>
      </c>
      <c r="J1612" s="11">
        <f>DATE(Hospitalisation_Details[[#This Row],[year]],MONTH("1-"&amp;Hospitalisation_Details[[#This Row],[month]]&amp;"-2000"),Hospitalisation_Details[[#This Row],[date]])</f>
        <v>22085</v>
      </c>
      <c r="K1612" s="10">
        <f t="shared" si="25"/>
        <v>63</v>
      </c>
    </row>
    <row r="1613" spans="1:11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 s="12">
        <v>13974.46</v>
      </c>
      <c r="G1613" t="s">
        <v>11</v>
      </c>
      <c r="H1613" t="s">
        <v>11</v>
      </c>
      <c r="I1613" t="s">
        <v>166</v>
      </c>
      <c r="J1613" s="11">
        <f>DATE(Hospitalisation_Details[[#This Row],[year]],MONTH("1-"&amp;Hospitalisation_Details[[#This Row],[month]]&amp;"-2000"),Hospitalisation_Details[[#This Row],[date]])</f>
        <v>21791</v>
      </c>
      <c r="K1613" s="10">
        <f t="shared" si="25"/>
        <v>64</v>
      </c>
    </row>
    <row r="1614" spans="1:11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 s="12">
        <v>13979.45</v>
      </c>
      <c r="G1614" t="s">
        <v>11</v>
      </c>
      <c r="H1614" t="s">
        <v>16</v>
      </c>
      <c r="I1614" t="s">
        <v>249</v>
      </c>
      <c r="J1614" s="11">
        <f>DATE(Hospitalisation_Details[[#This Row],[year]],MONTH("1-"&amp;Hospitalisation_Details[[#This Row],[month]]&amp;"-2000"),Hospitalisation_Details[[#This Row],[date]])</f>
        <v>33067</v>
      </c>
      <c r="K1614" s="10">
        <f t="shared" si="25"/>
        <v>33</v>
      </c>
    </row>
    <row r="1615" spans="1:11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 s="12">
        <v>13981.85</v>
      </c>
      <c r="G1615" t="s">
        <v>11</v>
      </c>
      <c r="H1615" t="s">
        <v>16</v>
      </c>
      <c r="I1615" t="s">
        <v>168</v>
      </c>
      <c r="J1615" s="11">
        <f>DATE(Hospitalisation_Details[[#This Row],[year]],MONTH("1-"&amp;Hospitalisation_Details[[#This Row],[month]]&amp;"-2000"),Hospitalisation_Details[[#This Row],[date]])</f>
        <v>21799</v>
      </c>
      <c r="K1615" s="10">
        <f t="shared" si="25"/>
        <v>64</v>
      </c>
    </row>
    <row r="1616" spans="1:11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 s="12">
        <v>14001.13</v>
      </c>
      <c r="G1616" t="s">
        <v>11</v>
      </c>
      <c r="H1616" t="s">
        <v>16</v>
      </c>
      <c r="I1616" t="s">
        <v>13</v>
      </c>
      <c r="J1616" s="11">
        <f>DATE(Hospitalisation_Details[[#This Row],[year]],MONTH("1-"&amp;Hospitalisation_Details[[#This Row],[month]]&amp;"-2000"),Hospitalisation_Details[[#This Row],[date]])</f>
        <v>23368</v>
      </c>
      <c r="K1616" s="10">
        <f t="shared" si="25"/>
        <v>60</v>
      </c>
    </row>
    <row r="1617" spans="1:11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 s="12">
        <v>14001.29</v>
      </c>
      <c r="G1617" t="s">
        <v>11</v>
      </c>
      <c r="H1617" t="s">
        <v>11</v>
      </c>
      <c r="I1617" t="s">
        <v>13</v>
      </c>
      <c r="J1617" s="11">
        <f>DATE(Hospitalisation_Details[[#This Row],[year]],MONTH("1-"&amp;Hospitalisation_Details[[#This Row],[month]]&amp;"-2000"),Hospitalisation_Details[[#This Row],[date]])</f>
        <v>23198</v>
      </c>
      <c r="K1617" s="10">
        <f t="shared" si="25"/>
        <v>60</v>
      </c>
    </row>
    <row r="1618" spans="1:11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 s="12">
        <v>14007.22</v>
      </c>
      <c r="G1618" t="s">
        <v>11</v>
      </c>
      <c r="H1618" t="s">
        <v>12</v>
      </c>
      <c r="I1618" t="s">
        <v>42</v>
      </c>
      <c r="J1618" s="11">
        <f>DATE(Hospitalisation_Details[[#This Row],[year]],MONTH("1-"&amp;Hospitalisation_Details[[#This Row],[month]]&amp;"-2000"),Hospitalisation_Details[[#This Row],[date]])</f>
        <v>23200</v>
      </c>
      <c r="K1618" s="10">
        <f t="shared" si="25"/>
        <v>60</v>
      </c>
    </row>
    <row r="1619" spans="1:11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 s="12">
        <v>14043.48</v>
      </c>
      <c r="G1619" t="s">
        <v>11</v>
      </c>
      <c r="H1619" t="s">
        <v>12</v>
      </c>
      <c r="I1619" t="s">
        <v>247</v>
      </c>
      <c r="J1619" s="11">
        <f>DATE(Hospitalisation_Details[[#This Row],[year]],MONTH("1-"&amp;Hospitalisation_Details[[#This Row],[month]]&amp;"-2000"),Hospitalisation_Details[[#This Row],[date]])</f>
        <v>22228</v>
      </c>
      <c r="K1619" s="10">
        <f t="shared" si="25"/>
        <v>63</v>
      </c>
    </row>
    <row r="1620" spans="1:11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 s="12">
        <v>14081.93</v>
      </c>
      <c r="G1620" t="s">
        <v>11</v>
      </c>
      <c r="H1620" t="s">
        <v>12</v>
      </c>
      <c r="I1620" t="s">
        <v>23</v>
      </c>
      <c r="J1620" s="11">
        <f>DATE(Hospitalisation_Details[[#This Row],[year]],MONTH("1-"&amp;Hospitalisation_Details[[#This Row],[month]]&amp;"-2000"),Hospitalisation_Details[[#This Row],[date]])</f>
        <v>33493</v>
      </c>
      <c r="K1620" s="10">
        <f t="shared" si="25"/>
        <v>32</v>
      </c>
    </row>
    <row r="1621" spans="1:11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 s="12">
        <v>14098.07</v>
      </c>
      <c r="G1621" t="s">
        <v>11</v>
      </c>
      <c r="H1621" t="s">
        <v>12</v>
      </c>
      <c r="I1621" t="s">
        <v>249</v>
      </c>
      <c r="J1621" s="11">
        <f>DATE(Hospitalisation_Details[[#This Row],[year]],MONTH("1-"&amp;Hospitalisation_Details[[#This Row],[month]]&amp;"-2000"),Hospitalisation_Details[[#This Row],[date]])</f>
        <v>28029</v>
      </c>
      <c r="K1621" s="10">
        <f t="shared" si="25"/>
        <v>47</v>
      </c>
    </row>
    <row r="1622" spans="1:11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 s="12">
        <v>14119.62</v>
      </c>
      <c r="G1622" t="s">
        <v>11</v>
      </c>
      <c r="H1622" t="s">
        <v>16</v>
      </c>
      <c r="I1622" t="s">
        <v>23</v>
      </c>
      <c r="J1622" s="11">
        <f>DATE(Hospitalisation_Details[[#This Row],[year]],MONTH("1-"&amp;Hospitalisation_Details[[#This Row],[month]]&amp;"-2000"),Hospitalisation_Details[[#This Row],[date]])</f>
        <v>22446</v>
      </c>
      <c r="K1622" s="10">
        <f t="shared" si="25"/>
        <v>62</v>
      </c>
    </row>
    <row r="1623" spans="1:11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 s="12">
        <v>14133.04</v>
      </c>
      <c r="G1623" t="s">
        <v>11</v>
      </c>
      <c r="H1623" t="s">
        <v>12</v>
      </c>
      <c r="I1623" t="s">
        <v>13</v>
      </c>
      <c r="J1623" s="11">
        <f>DATE(Hospitalisation_Details[[#This Row],[year]],MONTH("1-"&amp;Hospitalisation_Details[[#This Row],[month]]&amp;"-2000"),Hospitalisation_Details[[#This Row],[date]])</f>
        <v>38174</v>
      </c>
      <c r="K1623" s="10">
        <f t="shared" si="25"/>
        <v>19</v>
      </c>
    </row>
    <row r="1624" spans="1:11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 s="12">
        <v>14152.46</v>
      </c>
      <c r="G1624" t="s">
        <v>11</v>
      </c>
      <c r="H1624" t="s">
        <v>16</v>
      </c>
      <c r="I1624" t="s">
        <v>23</v>
      </c>
      <c r="J1624" s="11">
        <f>DATE(Hospitalisation_Details[[#This Row],[year]],MONTH("1-"&amp;Hospitalisation_Details[[#This Row],[month]]&amp;"-2000"),Hospitalisation_Details[[#This Row],[date]])</f>
        <v>30870</v>
      </c>
      <c r="K1624" s="10">
        <f t="shared" si="25"/>
        <v>39</v>
      </c>
    </row>
    <row r="1625" spans="1:11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 s="12">
        <v>14193.55</v>
      </c>
      <c r="G1625" t="s">
        <v>11</v>
      </c>
      <c r="H1625" t="s">
        <v>16</v>
      </c>
      <c r="I1625" t="s">
        <v>535</v>
      </c>
      <c r="J1625" s="11">
        <f>DATE(Hospitalisation_Details[[#This Row],[year]],MONTH("1-"&amp;Hospitalisation_Details[[#This Row],[month]]&amp;"-2000"),Hospitalisation_Details[[#This Row],[date]])</f>
        <v>25197</v>
      </c>
      <c r="K1625" s="10">
        <f t="shared" si="25"/>
        <v>55</v>
      </c>
    </row>
    <row r="1626" spans="1:11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 s="12">
        <v>14209.4</v>
      </c>
      <c r="G1626" t="s">
        <v>11</v>
      </c>
      <c r="H1626" t="s">
        <v>16</v>
      </c>
      <c r="I1626" t="s">
        <v>535</v>
      </c>
      <c r="J1626" s="11">
        <f>DATE(Hospitalisation_Details[[#This Row],[year]],MONTH("1-"&amp;Hospitalisation_Details[[#This Row],[month]]&amp;"-2000"),Hospitalisation_Details[[#This Row],[date]])</f>
        <v>30637</v>
      </c>
      <c r="K1626" s="10">
        <f t="shared" si="25"/>
        <v>40</v>
      </c>
    </row>
    <row r="1627" spans="1:11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 s="12">
        <v>14210.54</v>
      </c>
      <c r="G1627" t="s">
        <v>11</v>
      </c>
      <c r="H1627" t="s">
        <v>11</v>
      </c>
      <c r="I1627" t="s">
        <v>23</v>
      </c>
      <c r="J1627" s="11">
        <f>DATE(Hospitalisation_Details[[#This Row],[year]],MONTH("1-"&amp;Hospitalisation_Details[[#This Row],[month]]&amp;"-2000"),Hospitalisation_Details[[#This Row],[date]])</f>
        <v>21449</v>
      </c>
      <c r="K1627" s="10">
        <f t="shared" si="25"/>
        <v>65</v>
      </c>
    </row>
    <row r="1628" spans="1:11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 s="12">
        <v>14235.07</v>
      </c>
      <c r="G1628" t="s">
        <v>11</v>
      </c>
      <c r="H1628" t="s">
        <v>16</v>
      </c>
      <c r="I1628" t="s">
        <v>42</v>
      </c>
      <c r="J1628" s="11">
        <f>DATE(Hospitalisation_Details[[#This Row],[year]],MONTH("1-"&amp;Hospitalisation_Details[[#This Row],[month]]&amp;"-2000"),Hospitalisation_Details[[#This Row],[date]])</f>
        <v>22549</v>
      </c>
      <c r="K1628" s="10">
        <f t="shared" si="25"/>
        <v>62</v>
      </c>
    </row>
    <row r="1629" spans="1:11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 s="12">
        <v>14254.61</v>
      </c>
      <c r="G1629" t="s">
        <v>11</v>
      </c>
      <c r="H1629" t="s">
        <v>16</v>
      </c>
      <c r="I1629" t="s">
        <v>23</v>
      </c>
      <c r="J1629" s="11">
        <f>DATE(Hospitalisation_Details[[#This Row],[year]],MONTH("1-"&amp;Hospitalisation_Details[[#This Row],[month]]&amp;"-2000"),Hospitalisation_Details[[#This Row],[date]])</f>
        <v>21833</v>
      </c>
      <c r="K1629" s="10">
        <f t="shared" si="25"/>
        <v>64</v>
      </c>
    </row>
    <row r="1630" spans="1:11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 s="12">
        <v>14256.19</v>
      </c>
      <c r="G1630" t="s">
        <v>11</v>
      </c>
      <c r="H1630" t="s">
        <v>12</v>
      </c>
      <c r="I1630" t="s">
        <v>23</v>
      </c>
      <c r="J1630" s="11">
        <f>DATE(Hospitalisation_Details[[#This Row],[year]],MONTH("1-"&amp;Hospitalisation_Details[[#This Row],[month]]&amp;"-2000"),Hospitalisation_Details[[#This Row],[date]])</f>
        <v>21862</v>
      </c>
      <c r="K1630" s="10">
        <f t="shared" si="25"/>
        <v>64</v>
      </c>
    </row>
    <row r="1631" spans="1:11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 s="12">
        <v>14256.79</v>
      </c>
      <c r="G1631" t="s">
        <v>11</v>
      </c>
      <c r="H1631" t="s">
        <v>11</v>
      </c>
      <c r="I1631" t="s">
        <v>535</v>
      </c>
      <c r="J1631" s="11">
        <f>DATE(Hospitalisation_Details[[#This Row],[year]],MONTH("1-"&amp;Hospitalisation_Details[[#This Row],[month]]&amp;"-2000"),Hospitalisation_Details[[#This Row],[date]])</f>
        <v>27389</v>
      </c>
      <c r="K1631" s="10">
        <f t="shared" si="25"/>
        <v>49</v>
      </c>
    </row>
    <row r="1632" spans="1:11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 s="12">
        <v>14258.33</v>
      </c>
      <c r="G1632" t="s">
        <v>11</v>
      </c>
      <c r="H1632" t="s">
        <v>11</v>
      </c>
      <c r="I1632" t="s">
        <v>535</v>
      </c>
      <c r="J1632" s="11">
        <f>DATE(Hospitalisation_Details[[#This Row],[year]],MONTH("1-"&amp;Hospitalisation_Details[[#This Row],[month]]&amp;"-2000"),Hospitalisation_Details[[#This Row],[date]])</f>
        <v>26493</v>
      </c>
      <c r="K1632" s="10">
        <f t="shared" si="25"/>
        <v>51</v>
      </c>
    </row>
    <row r="1633" spans="1:11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 s="12">
        <v>14283.46</v>
      </c>
      <c r="G1633" t="s">
        <v>11</v>
      </c>
      <c r="H1633" t="s">
        <v>11</v>
      </c>
      <c r="I1633" t="s">
        <v>247</v>
      </c>
      <c r="J1633" s="11">
        <f>DATE(Hospitalisation_Details[[#This Row],[year]],MONTH("1-"&amp;Hospitalisation_Details[[#This Row],[month]]&amp;"-2000"),Hospitalisation_Details[[#This Row],[date]])</f>
        <v>38236</v>
      </c>
      <c r="K1633" s="10">
        <f t="shared" si="25"/>
        <v>19</v>
      </c>
    </row>
    <row r="1634" spans="1:11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 s="12">
        <v>14285.9</v>
      </c>
      <c r="G1634" t="s">
        <v>11</v>
      </c>
      <c r="H1634" t="s">
        <v>12</v>
      </c>
      <c r="I1634" t="s">
        <v>23</v>
      </c>
      <c r="J1634" s="11">
        <f>DATE(Hospitalisation_Details[[#This Row],[year]],MONTH("1-"&amp;Hospitalisation_Details[[#This Row],[month]]&amp;"-2000"),Hospitalisation_Details[[#This Row],[date]])</f>
        <v>25187</v>
      </c>
      <c r="K1634" s="10">
        <f t="shared" si="25"/>
        <v>55</v>
      </c>
    </row>
    <row r="1635" spans="1:11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 s="12">
        <v>14313.85</v>
      </c>
      <c r="G1635" t="s">
        <v>11</v>
      </c>
      <c r="H1635" t="s">
        <v>12</v>
      </c>
      <c r="I1635" t="s">
        <v>13</v>
      </c>
      <c r="J1635" s="11">
        <f>DATE(Hospitalisation_Details[[#This Row],[year]],MONTH("1-"&amp;Hospitalisation_Details[[#This Row],[month]]&amp;"-2000"),Hospitalisation_Details[[#This Row],[date]])</f>
        <v>21473</v>
      </c>
      <c r="K1635" s="10">
        <f t="shared" si="25"/>
        <v>65</v>
      </c>
    </row>
    <row r="1636" spans="1:11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 s="12">
        <v>14319.03</v>
      </c>
      <c r="G1636" t="s">
        <v>11</v>
      </c>
      <c r="H1636" t="s">
        <v>11</v>
      </c>
      <c r="I1636" t="s">
        <v>42</v>
      </c>
      <c r="J1636" s="11">
        <f>DATE(Hospitalisation_Details[[#This Row],[year]],MONTH("1-"&amp;Hospitalisation_Details[[#This Row],[month]]&amp;"-2000"),Hospitalisation_Details[[#This Row],[date]])</f>
        <v>21376</v>
      </c>
      <c r="K1636" s="10">
        <f t="shared" si="25"/>
        <v>65</v>
      </c>
    </row>
    <row r="1637" spans="1:11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 s="12">
        <v>14337.91</v>
      </c>
      <c r="G1637" t="s">
        <v>11</v>
      </c>
      <c r="H1637" t="s">
        <v>12</v>
      </c>
      <c r="I1637" t="s">
        <v>632</v>
      </c>
      <c r="J1637" s="11">
        <f>DATE(Hospitalisation_Details[[#This Row],[year]],MONTH("1-"&amp;Hospitalisation_Details[[#This Row],[month]]&amp;"-2000"),Hospitalisation_Details[[#This Row],[date]])</f>
        <v>25472</v>
      </c>
      <c r="K1637" s="10">
        <f t="shared" si="25"/>
        <v>54</v>
      </c>
    </row>
    <row r="1638" spans="1:11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 s="12">
        <v>14349.85</v>
      </c>
      <c r="G1638" t="s">
        <v>11</v>
      </c>
      <c r="H1638" t="s">
        <v>11</v>
      </c>
      <c r="I1638" t="s">
        <v>23</v>
      </c>
      <c r="J1638" s="11">
        <f>DATE(Hospitalisation_Details[[#This Row],[year]],MONTH("1-"&amp;Hospitalisation_Details[[#This Row],[month]]&amp;"-2000"),Hospitalisation_Details[[#This Row],[date]])</f>
        <v>21908</v>
      </c>
      <c r="K1638" s="10">
        <f t="shared" si="25"/>
        <v>64</v>
      </c>
    </row>
    <row r="1639" spans="1:11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 s="12">
        <v>14355.43</v>
      </c>
      <c r="G1639" t="s">
        <v>11</v>
      </c>
      <c r="H1639" t="s">
        <v>16</v>
      </c>
      <c r="I1639" t="s">
        <v>535</v>
      </c>
      <c r="J1639" s="11">
        <f>DATE(Hospitalisation_Details[[#This Row],[year]],MONTH("1-"&amp;Hospitalisation_Details[[#This Row],[month]]&amp;"-2000"),Hospitalisation_Details[[#This Row],[date]])</f>
        <v>24755</v>
      </c>
      <c r="K1639" s="10">
        <f t="shared" si="25"/>
        <v>56</v>
      </c>
    </row>
    <row r="1640" spans="1:11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 s="12">
        <v>14358.36</v>
      </c>
      <c r="G1640" t="s">
        <v>11</v>
      </c>
      <c r="H1640" t="s">
        <v>11</v>
      </c>
      <c r="I1640" t="s">
        <v>42</v>
      </c>
      <c r="J1640" s="11">
        <f>DATE(Hospitalisation_Details[[#This Row],[year]],MONTH("1-"&amp;Hospitalisation_Details[[#This Row],[month]]&amp;"-2000"),Hospitalisation_Details[[#This Row],[date]])</f>
        <v>32463</v>
      </c>
      <c r="K1640" s="10">
        <f t="shared" si="25"/>
        <v>35</v>
      </c>
    </row>
    <row r="1641" spans="1:11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 s="12">
        <v>14382.71</v>
      </c>
      <c r="G1641" t="s">
        <v>11</v>
      </c>
      <c r="H1641" t="s">
        <v>11</v>
      </c>
      <c r="I1641" t="s">
        <v>23</v>
      </c>
      <c r="J1641" s="11">
        <f>DATE(Hospitalisation_Details[[#This Row],[year]],MONTH("1-"&amp;Hospitalisation_Details[[#This Row],[month]]&amp;"-2000"),Hospitalisation_Details[[#This Row],[date]])</f>
        <v>23208</v>
      </c>
      <c r="K1641" s="10">
        <f t="shared" si="25"/>
        <v>60</v>
      </c>
    </row>
    <row r="1642" spans="1:11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 s="12">
        <v>14394.4</v>
      </c>
      <c r="G1642" t="s">
        <v>11</v>
      </c>
      <c r="H1642" t="s">
        <v>12</v>
      </c>
      <c r="I1642" t="s">
        <v>247</v>
      </c>
      <c r="J1642" s="11">
        <f>DATE(Hospitalisation_Details[[#This Row],[year]],MONTH("1-"&amp;Hospitalisation_Details[[#This Row],[month]]&amp;"-2000"),Hospitalisation_Details[[#This Row],[date]])</f>
        <v>23915</v>
      </c>
      <c r="K1642" s="10">
        <f t="shared" si="25"/>
        <v>58</v>
      </c>
    </row>
    <row r="1643" spans="1:11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 s="12">
        <v>14394.56</v>
      </c>
      <c r="G1643" t="s">
        <v>11</v>
      </c>
      <c r="H1643" t="s">
        <v>16</v>
      </c>
      <c r="I1643" t="s">
        <v>170</v>
      </c>
      <c r="J1643" s="11">
        <f>DATE(Hospitalisation_Details[[#This Row],[year]],MONTH("1-"&amp;Hospitalisation_Details[[#This Row],[month]]&amp;"-2000"),Hospitalisation_Details[[#This Row],[date]])</f>
        <v>21442</v>
      </c>
      <c r="K1643" s="10">
        <f t="shared" si="25"/>
        <v>65</v>
      </c>
    </row>
    <row r="1644" spans="1:11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 s="12">
        <v>14410.93</v>
      </c>
      <c r="G1644" t="s">
        <v>11</v>
      </c>
      <c r="H1644" t="s">
        <v>11</v>
      </c>
      <c r="I1644" t="s">
        <v>168</v>
      </c>
      <c r="J1644" s="11">
        <f>DATE(Hospitalisation_Details[[#This Row],[year]],MONTH("1-"&amp;Hospitalisation_Details[[#This Row],[month]]&amp;"-2000"),Hospitalisation_Details[[#This Row],[date]])</f>
        <v>21395</v>
      </c>
      <c r="K1644" s="10">
        <f t="shared" si="25"/>
        <v>65</v>
      </c>
    </row>
    <row r="1645" spans="1:11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 s="12">
        <v>14418.28</v>
      </c>
      <c r="G1645" t="s">
        <v>11</v>
      </c>
      <c r="H1645" t="s">
        <v>12</v>
      </c>
      <c r="I1645" t="s">
        <v>13</v>
      </c>
      <c r="J1645" s="11">
        <f>DATE(Hospitalisation_Details[[#This Row],[year]],MONTH("1-"&amp;Hospitalisation_Details[[#This Row],[month]]&amp;"-2000"),Hospitalisation_Details[[#This Row],[date]])</f>
        <v>21448</v>
      </c>
      <c r="K1645" s="10">
        <f t="shared" si="25"/>
        <v>65</v>
      </c>
    </row>
    <row r="1646" spans="1:11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 s="12">
        <v>14426.07</v>
      </c>
      <c r="G1646" t="s">
        <v>11</v>
      </c>
      <c r="H1646" t="s">
        <v>16</v>
      </c>
      <c r="I1646" t="s">
        <v>23</v>
      </c>
      <c r="J1646" s="11">
        <f>DATE(Hospitalisation_Details[[#This Row],[year]],MONTH("1-"&amp;Hospitalisation_Details[[#This Row],[month]]&amp;"-2000"),Hospitalisation_Details[[#This Row],[date]])</f>
        <v>36382</v>
      </c>
      <c r="K1646" s="10">
        <f t="shared" si="25"/>
        <v>24</v>
      </c>
    </row>
    <row r="1647" spans="1:11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 s="12">
        <v>14426.66</v>
      </c>
      <c r="G1647" t="s">
        <v>11</v>
      </c>
      <c r="H1647" t="s">
        <v>11</v>
      </c>
      <c r="I1647" t="s">
        <v>535</v>
      </c>
      <c r="J1647" s="11">
        <f>DATE(Hospitalisation_Details[[#This Row],[year]],MONTH("1-"&amp;Hospitalisation_Details[[#This Row],[month]]&amp;"-2000"),Hospitalisation_Details[[#This Row],[date]])</f>
        <v>24699</v>
      </c>
      <c r="K1647" s="10">
        <f t="shared" si="25"/>
        <v>56</v>
      </c>
    </row>
    <row r="1648" spans="1:11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 s="12">
        <v>14427.63</v>
      </c>
      <c r="G1648" t="s">
        <v>11</v>
      </c>
      <c r="H1648" t="s">
        <v>11</v>
      </c>
      <c r="I1648" t="s">
        <v>300</v>
      </c>
      <c r="J1648" s="11">
        <f>DATE(Hospitalisation_Details[[#This Row],[year]],MONTH("1-"&amp;Hospitalisation_Details[[#This Row],[month]]&amp;"-2000"),Hospitalisation_Details[[#This Row],[date]])</f>
        <v>24780</v>
      </c>
      <c r="K1648" s="10">
        <f t="shared" si="25"/>
        <v>56</v>
      </c>
    </row>
    <row r="1649" spans="1:11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 s="12">
        <v>14449.85</v>
      </c>
      <c r="G1649" t="s">
        <v>11</v>
      </c>
      <c r="H1649" t="s">
        <v>16</v>
      </c>
      <c r="I1649" t="s">
        <v>247</v>
      </c>
      <c r="J1649" s="11">
        <f>DATE(Hospitalisation_Details[[#This Row],[year]],MONTH("1-"&amp;Hospitalisation_Details[[#This Row],[month]]&amp;"-2000"),Hospitalisation_Details[[#This Row],[date]])</f>
        <v>21730</v>
      </c>
      <c r="K1649" s="10">
        <f t="shared" si="25"/>
        <v>64</v>
      </c>
    </row>
    <row r="1650" spans="1:11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 s="12">
        <v>14451.84</v>
      </c>
      <c r="G1650" t="s">
        <v>11</v>
      </c>
      <c r="H1650" t="s">
        <v>12</v>
      </c>
      <c r="I1650" t="s">
        <v>249</v>
      </c>
      <c r="J1650" s="11">
        <f>DATE(Hospitalisation_Details[[#This Row],[year]],MONTH("1-"&amp;Hospitalisation_Details[[#This Row],[month]]&amp;"-2000"),Hospitalisation_Details[[#This Row],[date]])</f>
        <v>21765</v>
      </c>
      <c r="K1650" s="10">
        <f t="shared" si="25"/>
        <v>64</v>
      </c>
    </row>
    <row r="1651" spans="1:11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 s="12">
        <v>14455.64</v>
      </c>
      <c r="G1651" t="s">
        <v>11</v>
      </c>
      <c r="H1651" t="s">
        <v>12</v>
      </c>
      <c r="I1651" t="s">
        <v>247</v>
      </c>
      <c r="J1651" s="11">
        <f>DATE(Hospitalisation_Details[[#This Row],[year]],MONTH("1-"&amp;Hospitalisation_Details[[#This Row],[month]]&amp;"-2000"),Hospitalisation_Details[[#This Row],[date]])</f>
        <v>35379</v>
      </c>
      <c r="K1651" s="10">
        <f t="shared" si="25"/>
        <v>27</v>
      </c>
    </row>
    <row r="1652" spans="1:11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 s="12">
        <v>14470.01</v>
      </c>
      <c r="G1652" t="s">
        <v>11</v>
      </c>
      <c r="H1652" t="s">
        <v>12</v>
      </c>
      <c r="I1652" t="s">
        <v>23</v>
      </c>
      <c r="J1652" s="11">
        <f>DATE(Hospitalisation_Details[[#This Row],[year]],MONTH("1-"&amp;Hospitalisation_Details[[#This Row],[month]]&amp;"-2000"),Hospitalisation_Details[[#This Row],[date]])</f>
        <v>28091</v>
      </c>
      <c r="K1652" s="10">
        <f t="shared" si="25"/>
        <v>47</v>
      </c>
    </row>
    <row r="1653" spans="1:11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 s="12">
        <v>14474.68</v>
      </c>
      <c r="G1653" t="s">
        <v>11</v>
      </c>
      <c r="H1653" t="s">
        <v>11</v>
      </c>
      <c r="I1653" t="s">
        <v>13</v>
      </c>
      <c r="J1653" s="11">
        <f>DATE(Hospitalisation_Details[[#This Row],[year]],MONTH("1-"&amp;Hospitalisation_Details[[#This Row],[month]]&amp;"-2000"),Hospitalisation_Details[[#This Row],[date]])</f>
        <v>21874</v>
      </c>
      <c r="K1653" s="10">
        <f t="shared" si="25"/>
        <v>64</v>
      </c>
    </row>
    <row r="1654" spans="1:11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 s="12">
        <v>14478.33</v>
      </c>
      <c r="G1654" t="s">
        <v>11</v>
      </c>
      <c r="H1654" t="s">
        <v>11</v>
      </c>
      <c r="I1654" t="s">
        <v>13</v>
      </c>
      <c r="J1654" s="11">
        <f>DATE(Hospitalisation_Details[[#This Row],[year]],MONTH("1-"&amp;Hospitalisation_Details[[#This Row],[month]]&amp;"-2000"),Hospitalisation_Details[[#This Row],[date]])</f>
        <v>29148</v>
      </c>
      <c r="K1654" s="10">
        <f t="shared" si="25"/>
        <v>44</v>
      </c>
    </row>
    <row r="1655" spans="1:11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 s="12">
        <v>14507.46</v>
      </c>
      <c r="G1655" t="s">
        <v>11</v>
      </c>
      <c r="H1655" t="s">
        <v>12</v>
      </c>
      <c r="I1655" t="s">
        <v>23</v>
      </c>
      <c r="J1655" s="11">
        <f>DATE(Hospitalisation_Details[[#This Row],[year]],MONTH("1-"&amp;Hospitalisation_Details[[#This Row],[month]]&amp;"-2000"),Hospitalisation_Details[[#This Row],[date]])</f>
        <v>32711</v>
      </c>
      <c r="K1655" s="10">
        <f t="shared" si="25"/>
        <v>34</v>
      </c>
    </row>
    <row r="1656" spans="1:11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 s="12">
        <v>14547.26</v>
      </c>
      <c r="G1656" t="s">
        <v>11</v>
      </c>
      <c r="H1656" t="s">
        <v>12</v>
      </c>
      <c r="I1656" t="s">
        <v>42</v>
      </c>
      <c r="J1656" s="11">
        <f>DATE(Hospitalisation_Details[[#This Row],[year]],MONTH("1-"&amp;Hospitalisation_Details[[#This Row],[month]]&amp;"-2000"),Hospitalisation_Details[[#This Row],[date]])</f>
        <v>32703</v>
      </c>
      <c r="K1656" s="10">
        <f t="shared" si="25"/>
        <v>34</v>
      </c>
    </row>
    <row r="1657" spans="1:11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 s="12">
        <v>14571.89</v>
      </c>
      <c r="G1657" t="s">
        <v>11</v>
      </c>
      <c r="H1657" t="s">
        <v>16</v>
      </c>
      <c r="I1657" t="s">
        <v>247</v>
      </c>
      <c r="J1657" s="11">
        <f>DATE(Hospitalisation_Details[[#This Row],[year]],MONTH("1-"&amp;Hospitalisation_Details[[#This Row],[month]]&amp;"-2000"),Hospitalisation_Details[[#This Row],[date]])</f>
        <v>36050</v>
      </c>
      <c r="K1657" s="10">
        <f t="shared" si="25"/>
        <v>25</v>
      </c>
    </row>
    <row r="1658" spans="1:11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 s="12">
        <v>14574.64</v>
      </c>
      <c r="G1658" t="s">
        <v>11</v>
      </c>
      <c r="H1658" t="s">
        <v>16</v>
      </c>
      <c r="I1658" t="s">
        <v>200</v>
      </c>
      <c r="J1658" s="11">
        <f>DATE(Hospitalisation_Details[[#This Row],[year]],MONTH("1-"&amp;Hospitalisation_Details[[#This Row],[month]]&amp;"-2000"),Hospitalisation_Details[[#This Row],[date]])</f>
        <v>22983</v>
      </c>
      <c r="K1658" s="10">
        <f t="shared" si="25"/>
        <v>61</v>
      </c>
    </row>
    <row r="1659" spans="1:11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 s="12">
        <v>14590.63</v>
      </c>
      <c r="G1659" t="s">
        <v>11</v>
      </c>
      <c r="H1659" t="s">
        <v>16</v>
      </c>
      <c r="I1659" t="s">
        <v>247</v>
      </c>
      <c r="J1659" s="11">
        <f>DATE(Hospitalisation_Details[[#This Row],[year]],MONTH("1-"&amp;Hospitalisation_Details[[#This Row],[month]]&amp;"-2000"),Hospitalisation_Details[[#This Row],[date]])</f>
        <v>23298</v>
      </c>
      <c r="K1659" s="10">
        <f t="shared" si="25"/>
        <v>60</v>
      </c>
    </row>
    <row r="1660" spans="1:11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 s="12">
        <v>14600.62</v>
      </c>
      <c r="G1660" t="s">
        <v>11</v>
      </c>
      <c r="H1660" t="s">
        <v>12</v>
      </c>
      <c r="I1660" t="s">
        <v>632</v>
      </c>
      <c r="J1660" s="11">
        <f>DATE(Hospitalisation_Details[[#This Row],[year]],MONTH("1-"&amp;Hospitalisation_Details[[#This Row],[month]]&amp;"-2000"),Hospitalisation_Details[[#This Row],[date]])</f>
        <v>24671</v>
      </c>
      <c r="K1660" s="10">
        <f t="shared" si="25"/>
        <v>56</v>
      </c>
    </row>
    <row r="1661" spans="1:11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 s="12">
        <v>14612.33</v>
      </c>
      <c r="G1661" t="s">
        <v>11</v>
      </c>
      <c r="H1661" t="s">
        <v>12</v>
      </c>
      <c r="I1661" t="s">
        <v>300</v>
      </c>
      <c r="J1661" s="11">
        <f>DATE(Hospitalisation_Details[[#This Row],[year]],MONTH("1-"&amp;Hospitalisation_Details[[#This Row],[month]]&amp;"-2000"),Hospitalisation_Details[[#This Row],[date]])</f>
        <v>24054</v>
      </c>
      <c r="K1661" s="10">
        <f t="shared" si="25"/>
        <v>58</v>
      </c>
    </row>
    <row r="1662" spans="1:11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 s="12">
        <v>14630.52</v>
      </c>
      <c r="G1662" t="s">
        <v>11</v>
      </c>
      <c r="H1662" t="s">
        <v>12</v>
      </c>
      <c r="I1662" t="s">
        <v>42</v>
      </c>
      <c r="J1662" s="11">
        <f>DATE(Hospitalisation_Details[[#This Row],[year]],MONTH("1-"&amp;Hospitalisation_Details[[#This Row],[month]]&amp;"-2000"),Hospitalisation_Details[[#This Row],[date]])</f>
        <v>33471</v>
      </c>
      <c r="K1662" s="10">
        <f t="shared" si="25"/>
        <v>32</v>
      </c>
    </row>
    <row r="1663" spans="1:11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 s="12">
        <v>14640.35</v>
      </c>
      <c r="G1663" t="s">
        <v>11</v>
      </c>
      <c r="H1663" t="s">
        <v>12</v>
      </c>
      <c r="I1663" t="s">
        <v>535</v>
      </c>
      <c r="J1663" s="11">
        <f>DATE(Hospitalisation_Details[[#This Row],[year]],MONTH("1-"&amp;Hospitalisation_Details[[#This Row],[month]]&amp;"-2000"),Hospitalisation_Details[[#This Row],[date]])</f>
        <v>24716</v>
      </c>
      <c r="K1663" s="10">
        <f t="shared" si="25"/>
        <v>56</v>
      </c>
    </row>
    <row r="1664" spans="1:11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 s="12">
        <v>14657.2</v>
      </c>
      <c r="G1664" t="s">
        <v>11</v>
      </c>
      <c r="H1664" t="s">
        <v>16</v>
      </c>
      <c r="I1664" t="s">
        <v>23</v>
      </c>
      <c r="J1664" s="11">
        <f>DATE(Hospitalisation_Details[[#This Row],[year]],MONTH("1-"&amp;Hospitalisation_Details[[#This Row],[month]]&amp;"-2000"),Hospitalisation_Details[[#This Row],[date]])</f>
        <v>29903</v>
      </c>
      <c r="K1664" s="10">
        <f t="shared" si="25"/>
        <v>42</v>
      </c>
    </row>
    <row r="1665" spans="1:11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 s="12">
        <v>14665.75</v>
      </c>
      <c r="G1665" t="s">
        <v>11</v>
      </c>
      <c r="H1665" t="s">
        <v>16</v>
      </c>
      <c r="I1665" t="s">
        <v>23</v>
      </c>
      <c r="J1665" s="11">
        <f>DATE(Hospitalisation_Details[[#This Row],[year]],MONTH("1-"&amp;Hospitalisation_Details[[#This Row],[month]]&amp;"-2000"),Hospitalisation_Details[[#This Row],[date]])</f>
        <v>25496</v>
      </c>
      <c r="K1665" s="10">
        <f t="shared" si="25"/>
        <v>54</v>
      </c>
    </row>
    <row r="1666" spans="1:11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 s="12">
        <v>14692.67</v>
      </c>
      <c r="G1666" t="s">
        <v>11</v>
      </c>
      <c r="H1666" t="s">
        <v>16</v>
      </c>
      <c r="I1666" t="s">
        <v>23</v>
      </c>
      <c r="J1666" s="11">
        <f>DATE(Hospitalisation_Details[[#This Row],[year]],MONTH("1-"&amp;Hospitalisation_Details[[#This Row],[month]]&amp;"-2000"),Hospitalisation_Details[[#This Row],[date]])</f>
        <v>21389</v>
      </c>
      <c r="K1666" s="10">
        <f t="shared" si="25"/>
        <v>65</v>
      </c>
    </row>
    <row r="1667" spans="1:11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 s="12">
        <v>14696.77</v>
      </c>
      <c r="G1667" t="s">
        <v>11</v>
      </c>
      <c r="H1667" t="s">
        <v>11</v>
      </c>
      <c r="I1667" t="s">
        <v>42</v>
      </c>
      <c r="J1667" s="11">
        <f>DATE(Hospitalisation_Details[[#This Row],[year]],MONTH("1-"&amp;Hospitalisation_Details[[#This Row],[month]]&amp;"-2000"),Hospitalisation_Details[[#This Row],[date]])</f>
        <v>30198</v>
      </c>
      <c r="K1667" s="10">
        <f t="shared" ref="K1667:K1730" si="26">YEAR(DATE(2023,6,8))-YEAR(J1667)-IF(DATE(2023,6,8)&lt;DATE(2023,6,8)&lt;DATE(2023,MONTH(J1667),DAY(J1667)),1,0)</f>
        <v>41</v>
      </c>
    </row>
    <row r="1668" spans="1:11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 s="12">
        <v>14711.74</v>
      </c>
      <c r="G1668" t="s">
        <v>11</v>
      </c>
      <c r="H1668" t="s">
        <v>11</v>
      </c>
      <c r="I1668" t="s">
        <v>23</v>
      </c>
      <c r="J1668" s="11">
        <f>DATE(Hospitalisation_Details[[#This Row],[year]],MONTH("1-"&amp;Hospitalisation_Details[[#This Row],[month]]&amp;"-2000"),Hospitalisation_Details[[#This Row],[date]])</f>
        <v>37523</v>
      </c>
      <c r="K1668" s="10">
        <f t="shared" si="26"/>
        <v>21</v>
      </c>
    </row>
    <row r="1669" spans="1:11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 s="12">
        <v>14738.43</v>
      </c>
      <c r="G1669" t="s">
        <v>11</v>
      </c>
      <c r="H1669" t="s">
        <v>12</v>
      </c>
      <c r="I1669" t="s">
        <v>300</v>
      </c>
      <c r="J1669" s="11">
        <f>DATE(Hospitalisation_Details[[#This Row],[year]],MONTH("1-"&amp;Hospitalisation_Details[[#This Row],[month]]&amp;"-2000"),Hospitalisation_Details[[#This Row],[date]])</f>
        <v>22856</v>
      </c>
      <c r="K1669" s="10">
        <f t="shared" si="26"/>
        <v>61</v>
      </c>
    </row>
    <row r="1670" spans="1:11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 s="12">
        <v>14750.42</v>
      </c>
      <c r="G1670" t="s">
        <v>11</v>
      </c>
      <c r="H1670" t="s">
        <v>11</v>
      </c>
      <c r="I1670" t="s">
        <v>535</v>
      </c>
      <c r="J1670" s="11">
        <f>DATE(Hospitalisation_Details[[#This Row],[year]],MONTH("1-"&amp;Hospitalisation_Details[[#This Row],[month]]&amp;"-2000"),Hospitalisation_Details[[#This Row],[date]])</f>
        <v>23950</v>
      </c>
      <c r="K1670" s="10">
        <f t="shared" si="26"/>
        <v>58</v>
      </c>
    </row>
    <row r="1671" spans="1:11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 s="12">
        <v>14819</v>
      </c>
      <c r="G1671" t="s">
        <v>11</v>
      </c>
      <c r="H1671" t="s">
        <v>12</v>
      </c>
      <c r="I1671" t="s">
        <v>249</v>
      </c>
      <c r="J1671" s="11">
        <f>DATE(Hospitalisation_Details[[#This Row],[year]],MONTH("1-"&amp;Hospitalisation_Details[[#This Row],[month]]&amp;"-2000"),Hospitalisation_Details[[#This Row],[date]])</f>
        <v>27738</v>
      </c>
      <c r="K1671" s="10">
        <f t="shared" si="26"/>
        <v>48</v>
      </c>
    </row>
    <row r="1672" spans="1:11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 s="12">
        <v>14839.34</v>
      </c>
      <c r="G1672" t="s">
        <v>11</v>
      </c>
      <c r="H1672" t="s">
        <v>12</v>
      </c>
      <c r="I1672" t="s">
        <v>535</v>
      </c>
      <c r="J1672" s="11">
        <f>DATE(Hospitalisation_Details[[#This Row],[year]],MONTH("1-"&amp;Hospitalisation_Details[[#This Row],[month]]&amp;"-2000"),Hospitalisation_Details[[#This Row],[date]])</f>
        <v>29146</v>
      </c>
      <c r="K1672" s="10">
        <f t="shared" si="26"/>
        <v>44</v>
      </c>
    </row>
    <row r="1673" spans="1:11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 s="12">
        <v>14843.96</v>
      </c>
      <c r="G1673" t="s">
        <v>11</v>
      </c>
      <c r="H1673" t="s">
        <v>12</v>
      </c>
      <c r="I1673" t="s">
        <v>535</v>
      </c>
      <c r="J1673" s="11">
        <f>DATE(Hospitalisation_Details[[#This Row],[year]],MONTH("1-"&amp;Hospitalisation_Details[[#This Row],[month]]&amp;"-2000"),Hospitalisation_Details[[#This Row],[date]])</f>
        <v>29742</v>
      </c>
      <c r="K1673" s="10">
        <f t="shared" si="26"/>
        <v>42</v>
      </c>
    </row>
    <row r="1674" spans="1:11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 s="12">
        <v>14847.63</v>
      </c>
      <c r="G1674" t="s">
        <v>11</v>
      </c>
      <c r="H1674" t="s">
        <v>11</v>
      </c>
      <c r="I1674" t="s">
        <v>249</v>
      </c>
      <c r="J1674" s="11">
        <f>DATE(Hospitalisation_Details[[#This Row],[year]],MONTH("1-"&amp;Hospitalisation_Details[[#This Row],[month]]&amp;"-2000"),Hospitalisation_Details[[#This Row],[date]])</f>
        <v>25883</v>
      </c>
      <c r="K1674" s="10">
        <f t="shared" si="26"/>
        <v>53</v>
      </c>
    </row>
    <row r="1675" spans="1:11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 s="12">
        <v>14901.52</v>
      </c>
      <c r="G1675" t="s">
        <v>11</v>
      </c>
      <c r="H1675" t="s">
        <v>11</v>
      </c>
      <c r="I1675" t="s">
        <v>247</v>
      </c>
      <c r="J1675" s="11">
        <f>DATE(Hospitalisation_Details[[#This Row],[year]],MONTH("1-"&amp;Hospitalisation_Details[[#This Row],[month]]&amp;"-2000"),Hospitalisation_Details[[#This Row],[date]])</f>
        <v>21475</v>
      </c>
      <c r="K1675" s="10">
        <f t="shared" si="26"/>
        <v>65</v>
      </c>
    </row>
    <row r="1676" spans="1:11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 s="12">
        <v>14908.27</v>
      </c>
      <c r="G1676" t="s">
        <v>11</v>
      </c>
      <c r="H1676" t="s">
        <v>16</v>
      </c>
      <c r="I1676" t="s">
        <v>42</v>
      </c>
      <c r="J1676" s="11">
        <f>DATE(Hospitalisation_Details[[#This Row],[year]],MONTH("1-"&amp;Hospitalisation_Details[[#This Row],[month]]&amp;"-2000"),Hospitalisation_Details[[#This Row],[date]])</f>
        <v>29771</v>
      </c>
      <c r="K1676" s="10">
        <f t="shared" si="26"/>
        <v>42</v>
      </c>
    </row>
    <row r="1677" spans="1:11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 s="12">
        <v>14926.97</v>
      </c>
      <c r="G1677" t="s">
        <v>11</v>
      </c>
      <c r="H1677" t="s">
        <v>11</v>
      </c>
      <c r="I1677" t="s">
        <v>23</v>
      </c>
      <c r="J1677" s="11">
        <f>DATE(Hospitalisation_Details[[#This Row],[year]],MONTH("1-"&amp;Hospitalisation_Details[[#This Row],[month]]&amp;"-2000"),Hospitalisation_Details[[#This Row],[date]])</f>
        <v>25150</v>
      </c>
      <c r="K1677" s="10">
        <f t="shared" si="26"/>
        <v>55</v>
      </c>
    </row>
    <row r="1678" spans="1:11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 s="12">
        <v>14945.34</v>
      </c>
      <c r="G1678" t="s">
        <v>11</v>
      </c>
      <c r="H1678" t="s">
        <v>16</v>
      </c>
      <c r="I1678" t="s">
        <v>300</v>
      </c>
      <c r="J1678" s="11">
        <f>DATE(Hospitalisation_Details[[#This Row],[year]],MONTH("1-"&amp;Hospitalisation_Details[[#This Row],[month]]&amp;"-2000"),Hospitalisation_Details[[#This Row],[date]])</f>
        <v>22979</v>
      </c>
      <c r="K1678" s="10">
        <f t="shared" si="26"/>
        <v>61</v>
      </c>
    </row>
    <row r="1679" spans="1:11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 s="12">
        <v>14988.43</v>
      </c>
      <c r="G1679" t="s">
        <v>11</v>
      </c>
      <c r="H1679" t="s">
        <v>12</v>
      </c>
      <c r="I1679" t="s">
        <v>42</v>
      </c>
      <c r="J1679" s="11">
        <f>DATE(Hospitalisation_Details[[#This Row],[year]],MONTH("1-"&amp;Hospitalisation_Details[[#This Row],[month]]&amp;"-2000"),Hospitalisation_Details[[#This Row],[date]])</f>
        <v>21395</v>
      </c>
      <c r="K1679" s="10">
        <f t="shared" si="26"/>
        <v>65</v>
      </c>
    </row>
    <row r="1680" spans="1:11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 s="12">
        <v>15006.58</v>
      </c>
      <c r="G1680" t="s">
        <v>11</v>
      </c>
      <c r="H1680" t="s">
        <v>11</v>
      </c>
      <c r="I1680" t="s">
        <v>247</v>
      </c>
      <c r="J1680" s="11">
        <f>DATE(Hospitalisation_Details[[#This Row],[year]],MONTH("1-"&amp;Hospitalisation_Details[[#This Row],[month]]&amp;"-2000"),Hospitalisation_Details[[#This Row],[date]])</f>
        <v>34913</v>
      </c>
      <c r="K1680" s="10">
        <f t="shared" si="26"/>
        <v>28</v>
      </c>
    </row>
    <row r="1681" spans="1:11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 s="12">
        <v>15019.76</v>
      </c>
      <c r="G1681" t="s">
        <v>11</v>
      </c>
      <c r="H1681" t="s">
        <v>11</v>
      </c>
      <c r="I1681" t="s">
        <v>23</v>
      </c>
      <c r="J1681" s="11">
        <f>DATE(Hospitalisation_Details[[#This Row],[year]],MONTH("1-"&amp;Hospitalisation_Details[[#This Row],[month]]&amp;"-2000"),Hospitalisation_Details[[#This Row],[date]])</f>
        <v>22136</v>
      </c>
      <c r="K1681" s="10">
        <f t="shared" si="26"/>
        <v>63</v>
      </c>
    </row>
    <row r="1682" spans="1:11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 s="12">
        <v>15025.76</v>
      </c>
      <c r="G1682" t="s">
        <v>11</v>
      </c>
      <c r="H1682" t="s">
        <v>16</v>
      </c>
      <c r="I1682" t="s">
        <v>42</v>
      </c>
      <c r="J1682" s="11">
        <f>DATE(Hospitalisation_Details[[#This Row],[year]],MONTH("1-"&amp;Hospitalisation_Details[[#This Row],[month]]&amp;"-2000"),Hospitalisation_Details[[#This Row],[date]])</f>
        <v>29184</v>
      </c>
      <c r="K1682" s="10">
        <f t="shared" si="26"/>
        <v>44</v>
      </c>
    </row>
    <row r="1683" spans="1:11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 s="12">
        <v>15026.3</v>
      </c>
      <c r="G1683" t="s">
        <v>11</v>
      </c>
      <c r="H1683" t="s">
        <v>12</v>
      </c>
      <c r="I1683" t="s">
        <v>42</v>
      </c>
      <c r="J1683" s="11">
        <f>DATE(Hospitalisation_Details[[#This Row],[year]],MONTH("1-"&amp;Hospitalisation_Details[[#This Row],[month]]&amp;"-2000"),Hospitalisation_Details[[#This Row],[date]])</f>
        <v>25822</v>
      </c>
      <c r="K1683" s="10">
        <f t="shared" si="26"/>
        <v>53</v>
      </c>
    </row>
    <row r="1684" spans="1:11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 s="12">
        <v>15038.51</v>
      </c>
      <c r="G1684" t="s">
        <v>11</v>
      </c>
      <c r="H1684" t="s">
        <v>12</v>
      </c>
      <c r="I1684" t="s">
        <v>249</v>
      </c>
      <c r="J1684" s="11">
        <f>DATE(Hospitalisation_Details[[#This Row],[year]],MONTH("1-"&amp;Hospitalisation_Details[[#This Row],[month]]&amp;"-2000"),Hospitalisation_Details[[#This Row],[date]])</f>
        <v>26160</v>
      </c>
      <c r="K1684" s="10">
        <f t="shared" si="26"/>
        <v>52</v>
      </c>
    </row>
    <row r="1685" spans="1:11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 s="12">
        <v>15052.68</v>
      </c>
      <c r="G1685" t="s">
        <v>11</v>
      </c>
      <c r="H1685" t="s">
        <v>11</v>
      </c>
      <c r="I1685" t="s">
        <v>632</v>
      </c>
      <c r="J1685" s="11">
        <f>DATE(Hospitalisation_Details[[#This Row],[year]],MONTH("1-"&amp;Hospitalisation_Details[[#This Row],[month]]&amp;"-2000"),Hospitalisation_Details[[#This Row],[date]])</f>
        <v>25001</v>
      </c>
      <c r="K1685" s="10">
        <f t="shared" si="26"/>
        <v>55</v>
      </c>
    </row>
    <row r="1686" spans="1:11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 s="12">
        <v>15090.35</v>
      </c>
      <c r="G1686" t="s">
        <v>11</v>
      </c>
      <c r="H1686" t="s">
        <v>16</v>
      </c>
      <c r="I1686" t="s">
        <v>249</v>
      </c>
      <c r="J1686" s="11">
        <f>DATE(Hospitalisation_Details[[#This Row],[year]],MONTH("1-"&amp;Hospitalisation_Details[[#This Row],[month]]&amp;"-2000"),Hospitalisation_Details[[#This Row],[date]])</f>
        <v>27693</v>
      </c>
      <c r="K1686" s="10">
        <f t="shared" si="26"/>
        <v>48</v>
      </c>
    </row>
    <row r="1687" spans="1:11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 s="12">
        <v>15103.69</v>
      </c>
      <c r="G1687" t="s">
        <v>11</v>
      </c>
      <c r="H1687" t="s">
        <v>16</v>
      </c>
      <c r="I1687" t="s">
        <v>23</v>
      </c>
      <c r="J1687" s="11">
        <f>DATE(Hospitalisation_Details[[#This Row],[year]],MONTH("1-"&amp;Hospitalisation_Details[[#This Row],[month]]&amp;"-2000"),Hospitalisation_Details[[#This Row],[date]])</f>
        <v>26610</v>
      </c>
      <c r="K1687" s="10">
        <f t="shared" si="26"/>
        <v>51</v>
      </c>
    </row>
    <row r="1688" spans="1:11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 s="12">
        <v>15123.19</v>
      </c>
      <c r="G1688" t="s">
        <v>11</v>
      </c>
      <c r="H1688" t="s">
        <v>16</v>
      </c>
      <c r="I1688" t="s">
        <v>42</v>
      </c>
      <c r="J1688" s="11">
        <f>DATE(Hospitalisation_Details[[#This Row],[year]],MONTH("1-"&amp;Hospitalisation_Details[[#This Row],[month]]&amp;"-2000"),Hospitalisation_Details[[#This Row],[date]])</f>
        <v>28738</v>
      </c>
      <c r="K1688" s="10">
        <f t="shared" si="26"/>
        <v>45</v>
      </c>
    </row>
    <row r="1689" spans="1:11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 s="12">
        <v>15150.44</v>
      </c>
      <c r="G1689" t="s">
        <v>11</v>
      </c>
      <c r="H1689" t="s">
        <v>16</v>
      </c>
      <c r="I1689" t="s">
        <v>249</v>
      </c>
      <c r="J1689" s="11">
        <f>DATE(Hospitalisation_Details[[#This Row],[year]],MONTH("1-"&amp;Hospitalisation_Details[[#This Row],[month]]&amp;"-2000"),Hospitalisation_Details[[#This Row],[date]])</f>
        <v>26262</v>
      </c>
      <c r="K1689" s="10">
        <f t="shared" si="26"/>
        <v>52</v>
      </c>
    </row>
    <row r="1690" spans="1:11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 s="12">
        <v>15161.25</v>
      </c>
      <c r="G1690" t="s">
        <v>11</v>
      </c>
      <c r="H1690" t="s">
        <v>11</v>
      </c>
      <c r="I1690" t="s">
        <v>23</v>
      </c>
      <c r="J1690" s="11">
        <f>DATE(Hospitalisation_Details[[#This Row],[year]],MONTH("1-"&amp;Hospitalisation_Details[[#This Row],[month]]&amp;"-2000"),Hospitalisation_Details[[#This Row],[date]])</f>
        <v>22944</v>
      </c>
      <c r="K1690" s="10">
        <f t="shared" si="26"/>
        <v>61</v>
      </c>
    </row>
    <row r="1691" spans="1:11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 s="12">
        <v>15161.53</v>
      </c>
      <c r="G1691" t="s">
        <v>11</v>
      </c>
      <c r="H1691" t="s">
        <v>16</v>
      </c>
      <c r="I1691" t="s">
        <v>13</v>
      </c>
      <c r="J1691" s="11">
        <f>DATE(Hospitalisation_Details[[#This Row],[year]],MONTH("1-"&amp;Hospitalisation_Details[[#This Row],[month]]&amp;"-2000"),Hospitalisation_Details[[#This Row],[date]])</f>
        <v>21705</v>
      </c>
      <c r="K1691" s="10">
        <f t="shared" si="26"/>
        <v>64</v>
      </c>
    </row>
    <row r="1692" spans="1:11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 s="12">
        <v>15170.07</v>
      </c>
      <c r="G1692" t="s">
        <v>11</v>
      </c>
      <c r="H1692" t="s">
        <v>12</v>
      </c>
      <c r="I1692" t="s">
        <v>42</v>
      </c>
      <c r="J1692" s="11">
        <f>DATE(Hospitalisation_Details[[#This Row],[year]],MONTH("1-"&amp;Hospitalisation_Details[[#This Row],[month]]&amp;"-2000"),Hospitalisation_Details[[#This Row],[date]])</f>
        <v>21887</v>
      </c>
      <c r="K1692" s="10">
        <f t="shared" si="26"/>
        <v>64</v>
      </c>
    </row>
    <row r="1693" spans="1:11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 s="12">
        <v>15174.81</v>
      </c>
      <c r="G1693" t="s">
        <v>11</v>
      </c>
      <c r="H1693" t="s">
        <v>16</v>
      </c>
      <c r="I1693" t="s">
        <v>23</v>
      </c>
      <c r="J1693" s="11">
        <f>DATE(Hospitalisation_Details[[#This Row],[year]],MONTH("1-"&amp;Hospitalisation_Details[[#This Row],[month]]&amp;"-2000"),Hospitalisation_Details[[#This Row],[date]])</f>
        <v>22814</v>
      </c>
      <c r="K1693" s="10">
        <f t="shared" si="26"/>
        <v>61</v>
      </c>
    </row>
    <row r="1694" spans="1:11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 s="12">
        <v>15207.92</v>
      </c>
      <c r="G1694" t="s">
        <v>11</v>
      </c>
      <c r="H1694" t="s">
        <v>16</v>
      </c>
      <c r="I1694" t="s">
        <v>23</v>
      </c>
      <c r="J1694" s="11">
        <f>DATE(Hospitalisation_Details[[#This Row],[year]],MONTH("1-"&amp;Hospitalisation_Details[[#This Row],[month]]&amp;"-2000"),Hospitalisation_Details[[#This Row],[date]])</f>
        <v>28817</v>
      </c>
      <c r="K1694" s="10">
        <f t="shared" si="26"/>
        <v>45</v>
      </c>
    </row>
    <row r="1695" spans="1:11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 s="12">
        <v>15230.32</v>
      </c>
      <c r="G1695" t="s">
        <v>11</v>
      </c>
      <c r="H1695" t="s">
        <v>11</v>
      </c>
      <c r="I1695" t="s">
        <v>247</v>
      </c>
      <c r="J1695" s="11">
        <f>DATE(Hospitalisation_Details[[#This Row],[year]],MONTH("1-"&amp;Hospitalisation_Details[[#This Row],[month]]&amp;"-2000"),Hospitalisation_Details[[#This Row],[date]])</f>
        <v>22122</v>
      </c>
      <c r="K1695" s="10">
        <f t="shared" si="26"/>
        <v>63</v>
      </c>
    </row>
    <row r="1696" spans="1:11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 s="12">
        <v>15260.52</v>
      </c>
      <c r="G1696" t="s">
        <v>11</v>
      </c>
      <c r="H1696" t="s">
        <v>11</v>
      </c>
      <c r="I1696" t="s">
        <v>249</v>
      </c>
      <c r="J1696" s="11">
        <f>DATE(Hospitalisation_Details[[#This Row],[year]],MONTH("1-"&amp;Hospitalisation_Details[[#This Row],[month]]&amp;"-2000"),Hospitalisation_Details[[#This Row],[date]])</f>
        <v>25462</v>
      </c>
      <c r="K1696" s="10">
        <f t="shared" si="26"/>
        <v>54</v>
      </c>
    </row>
    <row r="1697" spans="1:11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 s="12">
        <v>15322.77</v>
      </c>
      <c r="G1697" t="s">
        <v>11</v>
      </c>
      <c r="H1697" t="s">
        <v>12</v>
      </c>
      <c r="I1697" t="s">
        <v>300</v>
      </c>
      <c r="J1697" s="11">
        <f>DATE(Hospitalisation_Details[[#This Row],[year]],MONTH("1-"&amp;Hospitalisation_Details[[#This Row],[month]]&amp;"-2000"),Hospitalisation_Details[[#This Row],[date]])</f>
        <v>23358</v>
      </c>
      <c r="K1697" s="10">
        <f t="shared" si="26"/>
        <v>60</v>
      </c>
    </row>
    <row r="1698" spans="1:11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 s="12">
        <v>15359.1</v>
      </c>
      <c r="G1698" t="s">
        <v>11</v>
      </c>
      <c r="H1698" t="s">
        <v>12</v>
      </c>
      <c r="I1698" t="s">
        <v>247</v>
      </c>
      <c r="J1698" s="11">
        <f>DATE(Hospitalisation_Details[[#This Row],[year]],MONTH("1-"&amp;Hospitalisation_Details[[#This Row],[month]]&amp;"-2000"),Hospitalisation_Details[[#This Row],[date]])</f>
        <v>37086</v>
      </c>
      <c r="K1698" s="10">
        <f t="shared" si="26"/>
        <v>22</v>
      </c>
    </row>
    <row r="1699" spans="1:11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 s="12">
        <v>15361.5</v>
      </c>
      <c r="G1699" t="s">
        <v>11</v>
      </c>
      <c r="H1699" t="s">
        <v>12</v>
      </c>
      <c r="I1699" t="s">
        <v>249</v>
      </c>
      <c r="J1699" s="11">
        <f>DATE(Hospitalisation_Details[[#This Row],[year]],MONTH("1-"&amp;Hospitalisation_Details[[#This Row],[month]]&amp;"-2000"),Hospitalisation_Details[[#This Row],[date]])</f>
        <v>32494</v>
      </c>
      <c r="K1699" s="10">
        <f t="shared" si="26"/>
        <v>35</v>
      </c>
    </row>
    <row r="1700" spans="1:11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 s="12">
        <v>15363.77</v>
      </c>
      <c r="G1700" t="s">
        <v>11</v>
      </c>
      <c r="H1700" t="s">
        <v>16</v>
      </c>
      <c r="I1700" t="s">
        <v>535</v>
      </c>
      <c r="J1700" s="11">
        <f>DATE(Hospitalisation_Details[[#This Row],[year]],MONTH("1-"&amp;Hospitalisation_Details[[#This Row],[month]]&amp;"-2000"),Hospitalisation_Details[[#This Row],[date]])</f>
        <v>25037</v>
      </c>
      <c r="K1700" s="10">
        <f t="shared" si="26"/>
        <v>55</v>
      </c>
    </row>
    <row r="1701" spans="1:11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 s="12">
        <v>15368.22</v>
      </c>
      <c r="G1701" t="s">
        <v>11</v>
      </c>
      <c r="H1701" t="s">
        <v>11</v>
      </c>
      <c r="I1701" t="s">
        <v>42</v>
      </c>
      <c r="J1701" s="11">
        <f>DATE(Hospitalisation_Details[[#This Row],[year]],MONTH("1-"&amp;Hospitalisation_Details[[#This Row],[month]]&amp;"-2000"),Hospitalisation_Details[[#This Row],[date]])</f>
        <v>22895</v>
      </c>
      <c r="K1701" s="10">
        <f t="shared" si="26"/>
        <v>61</v>
      </c>
    </row>
    <row r="1702" spans="1:11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 s="12">
        <v>15377.77</v>
      </c>
      <c r="G1702" t="s">
        <v>11</v>
      </c>
      <c r="H1702" t="s">
        <v>11</v>
      </c>
      <c r="I1702" t="s">
        <v>23</v>
      </c>
      <c r="J1702" s="11">
        <f>DATE(Hospitalisation_Details[[#This Row],[year]],MONTH("1-"&amp;Hospitalisation_Details[[#This Row],[month]]&amp;"-2000"),Hospitalisation_Details[[#This Row],[date]])</f>
        <v>23624</v>
      </c>
      <c r="K1702" s="10">
        <f t="shared" si="26"/>
        <v>59</v>
      </c>
    </row>
    <row r="1703" spans="1:11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 s="12">
        <v>15440.2</v>
      </c>
      <c r="G1703" t="s">
        <v>11</v>
      </c>
      <c r="H1703" t="s">
        <v>16</v>
      </c>
      <c r="I1703" t="s">
        <v>23</v>
      </c>
      <c r="J1703" s="11">
        <f>DATE(Hospitalisation_Details[[#This Row],[year]],MONTH("1-"&amp;Hospitalisation_Details[[#This Row],[month]]&amp;"-2000"),Hospitalisation_Details[[#This Row],[date]])</f>
        <v>33171</v>
      </c>
      <c r="K1703" s="10">
        <f t="shared" si="26"/>
        <v>33</v>
      </c>
    </row>
    <row r="1704" spans="1:11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 s="12">
        <v>15450.48</v>
      </c>
      <c r="G1704" t="s">
        <v>11</v>
      </c>
      <c r="H1704" t="s">
        <v>16</v>
      </c>
      <c r="I1704" t="s">
        <v>535</v>
      </c>
      <c r="J1704" s="11">
        <f>DATE(Hospitalisation_Details[[#This Row],[year]],MONTH("1-"&amp;Hospitalisation_Details[[#This Row],[month]]&amp;"-2000"),Hospitalisation_Details[[#This Row],[date]])</f>
        <v>27961</v>
      </c>
      <c r="K1704" s="10">
        <f t="shared" si="26"/>
        <v>47</v>
      </c>
    </row>
    <row r="1705" spans="1:11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 s="12">
        <v>15518.18</v>
      </c>
      <c r="G1705" t="s">
        <v>11</v>
      </c>
      <c r="H1705" t="s">
        <v>12</v>
      </c>
      <c r="I1705" t="s">
        <v>164</v>
      </c>
      <c r="J1705" s="11">
        <f>DATE(Hospitalisation_Details[[#This Row],[year]],MONTH("1-"&amp;Hospitalisation_Details[[#This Row],[month]]&amp;"-2000"),Hospitalisation_Details[[#This Row],[date]])</f>
        <v>38185</v>
      </c>
      <c r="K1705" s="10">
        <f t="shared" si="26"/>
        <v>19</v>
      </c>
    </row>
    <row r="1706" spans="1:11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 s="12">
        <v>15532.16</v>
      </c>
      <c r="G1706" t="s">
        <v>11</v>
      </c>
      <c r="H1706" t="s">
        <v>11</v>
      </c>
      <c r="I1706" t="s">
        <v>535</v>
      </c>
      <c r="J1706" s="11">
        <f>DATE(Hospitalisation_Details[[#This Row],[year]],MONTH("1-"&amp;Hospitalisation_Details[[#This Row],[month]]&amp;"-2000"),Hospitalisation_Details[[#This Row],[date]])</f>
        <v>27208</v>
      </c>
      <c r="K1706" s="10">
        <f t="shared" si="26"/>
        <v>49</v>
      </c>
    </row>
    <row r="1707" spans="1:11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 s="12">
        <v>15555.19</v>
      </c>
      <c r="G1707" t="s">
        <v>11</v>
      </c>
      <c r="H1707" t="s">
        <v>12</v>
      </c>
      <c r="I1707" t="s">
        <v>23</v>
      </c>
      <c r="J1707" s="11">
        <f>DATE(Hospitalisation_Details[[#This Row],[year]],MONTH("1-"&amp;Hospitalisation_Details[[#This Row],[month]]&amp;"-2000"),Hospitalisation_Details[[#This Row],[date]])</f>
        <v>21825</v>
      </c>
      <c r="K1707" s="10">
        <f t="shared" si="26"/>
        <v>64</v>
      </c>
    </row>
    <row r="1708" spans="1:11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 s="12">
        <v>15556.67</v>
      </c>
      <c r="G1708" t="s">
        <v>11</v>
      </c>
      <c r="H1708" t="s">
        <v>11</v>
      </c>
      <c r="I1708" t="s">
        <v>23</v>
      </c>
      <c r="J1708" s="11">
        <f>DATE(Hospitalisation_Details[[#This Row],[year]],MONTH("1-"&amp;Hospitalisation_Details[[#This Row],[month]]&amp;"-2000"),Hospitalisation_Details[[#This Row],[date]])</f>
        <v>27240</v>
      </c>
      <c r="K1708" s="10">
        <f t="shared" si="26"/>
        <v>49</v>
      </c>
    </row>
    <row r="1709" spans="1:11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 s="12">
        <v>15608.58</v>
      </c>
      <c r="G1709" t="s">
        <v>11</v>
      </c>
      <c r="H1709" t="s">
        <v>11</v>
      </c>
      <c r="I1709" t="s">
        <v>535</v>
      </c>
      <c r="J1709" s="11">
        <f>DATE(Hospitalisation_Details[[#This Row],[year]],MONTH("1-"&amp;Hospitalisation_Details[[#This Row],[month]]&amp;"-2000"),Hospitalisation_Details[[#This Row],[date]])</f>
        <v>24043</v>
      </c>
      <c r="K1709" s="10">
        <f t="shared" si="26"/>
        <v>58</v>
      </c>
    </row>
    <row r="1710" spans="1:11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 s="12">
        <v>15612.19</v>
      </c>
      <c r="G1710" t="s">
        <v>11</v>
      </c>
      <c r="H1710" t="s">
        <v>11</v>
      </c>
      <c r="I1710" t="s">
        <v>23</v>
      </c>
      <c r="J1710" s="11">
        <f>DATE(Hospitalisation_Details[[#This Row],[year]],MONTH("1-"&amp;Hospitalisation_Details[[#This Row],[month]]&amp;"-2000"),Hospitalisation_Details[[#This Row],[date]])</f>
        <v>22073</v>
      </c>
      <c r="K1710" s="10">
        <f t="shared" si="26"/>
        <v>63</v>
      </c>
    </row>
    <row r="1711" spans="1:11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 s="12">
        <v>15646.28</v>
      </c>
      <c r="G1711" t="s">
        <v>11</v>
      </c>
      <c r="H1711" t="s">
        <v>11</v>
      </c>
      <c r="I1711" t="s">
        <v>42</v>
      </c>
      <c r="J1711" s="11">
        <f>DATE(Hospitalisation_Details[[#This Row],[year]],MONTH("1-"&amp;Hospitalisation_Details[[#This Row],[month]]&amp;"-2000"),Hospitalisation_Details[[#This Row],[date]])</f>
        <v>32499</v>
      </c>
      <c r="K1711" s="10">
        <f t="shared" si="26"/>
        <v>35</v>
      </c>
    </row>
    <row r="1712" spans="1:11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 s="12">
        <v>15670.3</v>
      </c>
      <c r="G1712" t="s">
        <v>11</v>
      </c>
      <c r="H1712" t="s">
        <v>11</v>
      </c>
      <c r="I1712" t="s">
        <v>535</v>
      </c>
      <c r="J1712" s="11">
        <f>DATE(Hospitalisation_Details[[#This Row],[year]],MONTH("1-"&amp;Hospitalisation_Details[[#This Row],[month]]&amp;"-2000"),Hospitalisation_Details[[#This Row],[date]])</f>
        <v>26841</v>
      </c>
      <c r="K1712" s="10">
        <f t="shared" si="26"/>
        <v>50</v>
      </c>
    </row>
    <row r="1713" spans="1:11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 s="12">
        <v>15698.86</v>
      </c>
      <c r="G1713" t="s">
        <v>11</v>
      </c>
      <c r="H1713" t="s">
        <v>11</v>
      </c>
      <c r="I1713" t="s">
        <v>23</v>
      </c>
      <c r="J1713" s="11">
        <f>DATE(Hospitalisation_Details[[#This Row],[year]],MONTH("1-"&amp;Hospitalisation_Details[[#This Row],[month]]&amp;"-2000"),Hospitalisation_Details[[#This Row],[date]])</f>
        <v>28023</v>
      </c>
      <c r="K1713" s="10">
        <f t="shared" si="26"/>
        <v>47</v>
      </c>
    </row>
    <row r="1714" spans="1:11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 s="12">
        <v>15746.62</v>
      </c>
      <c r="G1714" t="s">
        <v>11</v>
      </c>
      <c r="H1714" t="s">
        <v>16</v>
      </c>
      <c r="I1714" t="s">
        <v>23</v>
      </c>
      <c r="J1714" s="11">
        <f>DATE(Hospitalisation_Details[[#This Row],[year]],MONTH("1-"&amp;Hospitalisation_Details[[#This Row],[month]]&amp;"-2000"),Hospitalisation_Details[[#This Row],[date]])</f>
        <v>27270</v>
      </c>
      <c r="K1714" s="10">
        <f t="shared" si="26"/>
        <v>49</v>
      </c>
    </row>
    <row r="1715" spans="1:11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 s="12">
        <v>15817.99</v>
      </c>
      <c r="G1715" t="s">
        <v>11</v>
      </c>
      <c r="H1715" t="s">
        <v>11</v>
      </c>
      <c r="I1715" t="s">
        <v>23</v>
      </c>
      <c r="J1715" s="11">
        <f>DATE(Hospitalisation_Details[[#This Row],[year]],MONTH("1-"&amp;Hospitalisation_Details[[#This Row],[month]]&amp;"-2000"),Hospitalisation_Details[[#This Row],[date]])</f>
        <v>35712</v>
      </c>
      <c r="K1715" s="10">
        <f t="shared" si="26"/>
        <v>26</v>
      </c>
    </row>
    <row r="1716" spans="1:11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 s="12">
        <v>15820.7</v>
      </c>
      <c r="G1716" t="s">
        <v>11</v>
      </c>
      <c r="H1716" t="s">
        <v>12</v>
      </c>
      <c r="I1716" t="s">
        <v>42</v>
      </c>
      <c r="J1716" s="11">
        <f>DATE(Hospitalisation_Details[[#This Row],[year]],MONTH("1-"&amp;Hospitalisation_Details[[#This Row],[month]]&amp;"-2000"),Hospitalisation_Details[[#This Row],[date]])</f>
        <v>30859</v>
      </c>
      <c r="K1716" s="10">
        <f t="shared" si="26"/>
        <v>39</v>
      </c>
    </row>
    <row r="1717" spans="1:11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 s="12">
        <v>15828.82</v>
      </c>
      <c r="G1717" t="s">
        <v>11</v>
      </c>
      <c r="H1717" t="s">
        <v>12</v>
      </c>
      <c r="I1717" t="s">
        <v>42</v>
      </c>
      <c r="J1717" s="11">
        <f>DATE(Hospitalisation_Details[[#This Row],[year]],MONTH("1-"&amp;Hospitalisation_Details[[#This Row],[month]]&amp;"-2000"),Hospitalisation_Details[[#This Row],[date]])</f>
        <v>30266</v>
      </c>
      <c r="K1717" s="10">
        <f t="shared" si="26"/>
        <v>41</v>
      </c>
    </row>
    <row r="1718" spans="1:11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 s="12">
        <v>15840.81</v>
      </c>
      <c r="G1718" t="s">
        <v>11</v>
      </c>
      <c r="H1718" t="s">
        <v>16</v>
      </c>
      <c r="I1718" t="s">
        <v>632</v>
      </c>
      <c r="J1718" s="11">
        <f>DATE(Hospitalisation_Details[[#This Row],[year]],MONTH("1-"&amp;Hospitalisation_Details[[#This Row],[month]]&amp;"-2000"),Hospitalisation_Details[[#This Row],[date]])</f>
        <v>23005</v>
      </c>
      <c r="K1718" s="10">
        <f t="shared" si="26"/>
        <v>61</v>
      </c>
    </row>
    <row r="1719" spans="1:11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 s="12">
        <v>15922.29</v>
      </c>
      <c r="G1719" t="s">
        <v>11</v>
      </c>
      <c r="H1719" t="s">
        <v>12</v>
      </c>
      <c r="I1719" t="s">
        <v>535</v>
      </c>
      <c r="J1719" s="11">
        <f>DATE(Hospitalisation_Details[[#This Row],[year]],MONTH("1-"&amp;Hospitalisation_Details[[#This Row],[month]]&amp;"-2000"),Hospitalisation_Details[[#This Row],[date]])</f>
        <v>29506</v>
      </c>
      <c r="K1719" s="10">
        <f t="shared" si="26"/>
        <v>43</v>
      </c>
    </row>
    <row r="1720" spans="1:11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 s="12">
        <v>15965.29</v>
      </c>
      <c r="G1720" t="s">
        <v>11</v>
      </c>
      <c r="H1720" t="s">
        <v>16</v>
      </c>
      <c r="I1720" t="s">
        <v>23</v>
      </c>
      <c r="J1720" s="11">
        <f>DATE(Hospitalisation_Details[[#This Row],[year]],MONTH("1-"&amp;Hospitalisation_Details[[#This Row],[month]]&amp;"-2000"),Hospitalisation_Details[[#This Row],[date]])</f>
        <v>30156</v>
      </c>
      <c r="K1720" s="10">
        <f t="shared" si="26"/>
        <v>41</v>
      </c>
    </row>
    <row r="1721" spans="1:11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 s="12">
        <v>15966.19</v>
      </c>
      <c r="G1721" t="s">
        <v>11</v>
      </c>
      <c r="H1721" t="s">
        <v>11</v>
      </c>
      <c r="I1721" t="s">
        <v>23</v>
      </c>
      <c r="J1721" s="11">
        <f>DATE(Hospitalisation_Details[[#This Row],[year]],MONTH("1-"&amp;Hospitalisation_Details[[#This Row],[month]]&amp;"-2000"),Hospitalisation_Details[[#This Row],[date]])</f>
        <v>29483</v>
      </c>
      <c r="K1721" s="10">
        <f t="shared" si="26"/>
        <v>43</v>
      </c>
    </row>
    <row r="1722" spans="1:11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 s="12">
        <v>16059.06</v>
      </c>
      <c r="G1722" t="s">
        <v>11</v>
      </c>
      <c r="H1722" t="s">
        <v>12</v>
      </c>
      <c r="I1722" t="s">
        <v>23</v>
      </c>
      <c r="J1722" s="11">
        <f>DATE(Hospitalisation_Details[[#This Row],[year]],MONTH("1-"&amp;Hospitalisation_Details[[#This Row],[month]]&amp;"-2000"),Hospitalisation_Details[[#This Row],[date]])</f>
        <v>32482</v>
      </c>
      <c r="K1722" s="10">
        <f t="shared" si="26"/>
        <v>35</v>
      </c>
    </row>
    <row r="1723" spans="1:11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 s="12">
        <v>16062.89</v>
      </c>
      <c r="G1723" t="s">
        <v>11</v>
      </c>
      <c r="H1723" t="s">
        <v>11</v>
      </c>
      <c r="I1723" t="s">
        <v>535</v>
      </c>
      <c r="J1723" s="11">
        <f>DATE(Hospitalisation_Details[[#This Row],[year]],MONTH("1-"&amp;Hospitalisation_Details[[#This Row],[month]]&amp;"-2000"),Hospitalisation_Details[[#This Row],[date]])</f>
        <v>28749</v>
      </c>
      <c r="K1723" s="10">
        <f t="shared" si="26"/>
        <v>45</v>
      </c>
    </row>
    <row r="1724" spans="1:11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 s="12">
        <v>16069.08</v>
      </c>
      <c r="G1724" t="s">
        <v>11</v>
      </c>
      <c r="H1724" t="s">
        <v>11</v>
      </c>
      <c r="I1724" t="s">
        <v>247</v>
      </c>
      <c r="J1724" s="11">
        <f>DATE(Hospitalisation_Details[[#This Row],[year]],MONTH("1-"&amp;Hospitalisation_Details[[#This Row],[month]]&amp;"-2000"),Hospitalisation_Details[[#This Row],[date]])</f>
        <v>21480</v>
      </c>
      <c r="K1724" s="10">
        <f t="shared" si="26"/>
        <v>65</v>
      </c>
    </row>
    <row r="1725" spans="1:11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 s="12">
        <v>16085.13</v>
      </c>
      <c r="G1725" t="s">
        <v>11</v>
      </c>
      <c r="H1725" t="s">
        <v>11</v>
      </c>
      <c r="I1725" t="s">
        <v>13</v>
      </c>
      <c r="J1725" s="11">
        <f>DATE(Hospitalisation_Details[[#This Row],[year]],MONTH("1-"&amp;Hospitalisation_Details[[#This Row],[month]]&amp;"-2000"),Hospitalisation_Details[[#This Row],[date]])</f>
        <v>21357</v>
      </c>
      <c r="K1725" s="10">
        <f t="shared" si="26"/>
        <v>65</v>
      </c>
    </row>
    <row r="1726" spans="1:11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 s="12">
        <v>16097.94</v>
      </c>
      <c r="G1726" t="s">
        <v>11</v>
      </c>
      <c r="H1726" t="s">
        <v>12</v>
      </c>
      <c r="I1726" t="s">
        <v>23</v>
      </c>
      <c r="J1726" s="11">
        <f>DATE(Hospitalisation_Details[[#This Row],[year]],MONTH("1-"&amp;Hospitalisation_Details[[#This Row],[month]]&amp;"-2000"),Hospitalisation_Details[[#This Row],[date]])</f>
        <v>31286</v>
      </c>
      <c r="K1726" s="10">
        <f t="shared" si="26"/>
        <v>38</v>
      </c>
    </row>
    <row r="1727" spans="1:11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 s="12">
        <v>16115.3</v>
      </c>
      <c r="G1727" t="s">
        <v>11</v>
      </c>
      <c r="H1727" t="s">
        <v>16</v>
      </c>
      <c r="I1727" t="s">
        <v>247</v>
      </c>
      <c r="J1727" s="11">
        <f>DATE(Hospitalisation_Details[[#This Row],[year]],MONTH("1-"&amp;Hospitalisation_Details[[#This Row],[month]]&amp;"-2000"),Hospitalisation_Details[[#This Row],[date]])</f>
        <v>34189</v>
      </c>
      <c r="K1727" s="10">
        <f t="shared" si="26"/>
        <v>30</v>
      </c>
    </row>
    <row r="1728" spans="1:11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 s="12">
        <v>16122.65</v>
      </c>
      <c r="G1728" t="s">
        <v>11</v>
      </c>
      <c r="H1728" t="s">
        <v>16</v>
      </c>
      <c r="I1728" t="s">
        <v>42</v>
      </c>
      <c r="J1728" s="11">
        <f>DATE(Hospitalisation_Details[[#This Row],[year]],MONTH("1-"&amp;Hospitalisation_Details[[#This Row],[month]]&amp;"-2000"),Hospitalisation_Details[[#This Row],[date]])</f>
        <v>32056</v>
      </c>
      <c r="K1728" s="10">
        <f t="shared" si="26"/>
        <v>36</v>
      </c>
    </row>
    <row r="1729" spans="1:11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 s="12">
        <v>16138.76</v>
      </c>
      <c r="G1729" t="s">
        <v>11</v>
      </c>
      <c r="H1729" t="s">
        <v>12</v>
      </c>
      <c r="I1729" t="s">
        <v>356</v>
      </c>
      <c r="J1729" s="11">
        <f>DATE(Hospitalisation_Details[[#This Row],[year]],MONTH("1-"&amp;Hospitalisation_Details[[#This Row],[month]]&amp;"-2000"),Hospitalisation_Details[[#This Row],[date]])</f>
        <v>34315</v>
      </c>
      <c r="K1729" s="10">
        <f t="shared" si="26"/>
        <v>30</v>
      </c>
    </row>
    <row r="1730" spans="1:11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 s="12">
        <v>16152.04</v>
      </c>
      <c r="G1730" t="s">
        <v>11</v>
      </c>
      <c r="H1730" t="s">
        <v>16</v>
      </c>
      <c r="I1730" t="s">
        <v>535</v>
      </c>
      <c r="J1730" s="11">
        <f>DATE(Hospitalisation_Details[[#This Row],[year]],MONTH("1-"&amp;Hospitalisation_Details[[#This Row],[month]]&amp;"-2000"),Hospitalisation_Details[[#This Row],[date]])</f>
        <v>30138</v>
      </c>
      <c r="K1730" s="10">
        <f t="shared" si="26"/>
        <v>41</v>
      </c>
    </row>
    <row r="1731" spans="1:11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 s="12">
        <v>16190.97</v>
      </c>
      <c r="G1731" t="s">
        <v>11</v>
      </c>
      <c r="H1731" t="s">
        <v>12</v>
      </c>
      <c r="I1731" t="s">
        <v>23</v>
      </c>
      <c r="J1731" s="11">
        <f>DATE(Hospitalisation_Details[[#This Row],[year]],MONTH("1-"&amp;Hospitalisation_Details[[#This Row],[month]]&amp;"-2000"),Hospitalisation_Details[[#This Row],[date]])</f>
        <v>27283</v>
      </c>
      <c r="K1731" s="10">
        <f t="shared" ref="K1731:K1794" si="27">YEAR(DATE(2023,6,8))-YEAR(J1731)-IF(DATE(2023,6,8)&lt;DATE(2023,6,8)&lt;DATE(2023,MONTH(J1731),DAY(J1731)),1,0)</f>
        <v>49</v>
      </c>
    </row>
    <row r="1732" spans="1:11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 s="12">
        <v>16199.1</v>
      </c>
      <c r="G1732" t="s">
        <v>11</v>
      </c>
      <c r="H1732" t="s">
        <v>11</v>
      </c>
      <c r="I1732" t="s">
        <v>23</v>
      </c>
      <c r="J1732" s="11">
        <f>DATE(Hospitalisation_Details[[#This Row],[year]],MONTH("1-"&amp;Hospitalisation_Details[[#This Row],[month]]&amp;"-2000"),Hospitalisation_Details[[#This Row],[date]])</f>
        <v>32361</v>
      </c>
      <c r="K1732" s="10">
        <f t="shared" si="27"/>
        <v>35</v>
      </c>
    </row>
    <row r="1733" spans="1:11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 s="12">
        <v>16205.88</v>
      </c>
      <c r="G1733" t="s">
        <v>11</v>
      </c>
      <c r="H1733" t="s">
        <v>16</v>
      </c>
      <c r="I1733" t="s">
        <v>23</v>
      </c>
      <c r="J1733" s="11">
        <f>DATE(Hospitalisation_Details[[#This Row],[year]],MONTH("1-"&amp;Hospitalisation_Details[[#This Row],[month]]&amp;"-2000"),Hospitalisation_Details[[#This Row],[date]])</f>
        <v>32376</v>
      </c>
      <c r="K1733" s="10">
        <f t="shared" si="27"/>
        <v>35</v>
      </c>
    </row>
    <row r="1734" spans="1:11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 s="12">
        <v>16232.85</v>
      </c>
      <c r="G1734" t="s">
        <v>11</v>
      </c>
      <c r="H1734" t="s">
        <v>16</v>
      </c>
      <c r="I1734" t="s">
        <v>42</v>
      </c>
      <c r="J1734" s="11">
        <f>DATE(Hospitalisation_Details[[#This Row],[year]],MONTH("1-"&amp;Hospitalisation_Details[[#This Row],[month]]&amp;"-2000"),Hospitalisation_Details[[#This Row],[date]])</f>
        <v>37507</v>
      </c>
      <c r="K1734" s="10">
        <f t="shared" si="27"/>
        <v>21</v>
      </c>
    </row>
    <row r="1735" spans="1:11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 s="12">
        <v>16267.32</v>
      </c>
      <c r="G1735" t="s">
        <v>11</v>
      </c>
      <c r="H1735" t="s">
        <v>11</v>
      </c>
      <c r="I1735" t="s">
        <v>249</v>
      </c>
      <c r="J1735" s="11">
        <f>DATE(Hospitalisation_Details[[#This Row],[year]],MONTH("1-"&amp;Hospitalisation_Details[[#This Row],[month]]&amp;"-2000"),Hospitalisation_Details[[#This Row],[date]])</f>
        <v>26510</v>
      </c>
      <c r="K1735" s="10">
        <f t="shared" si="27"/>
        <v>51</v>
      </c>
    </row>
    <row r="1736" spans="1:11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 s="12">
        <v>16297.85</v>
      </c>
      <c r="G1736" t="s">
        <v>11</v>
      </c>
      <c r="H1736" t="s">
        <v>12</v>
      </c>
      <c r="I1736" t="s">
        <v>42</v>
      </c>
      <c r="J1736" s="11">
        <f>DATE(Hospitalisation_Details[[#This Row],[year]],MONTH("1-"&amp;Hospitalisation_Details[[#This Row],[month]]&amp;"-2000"),Hospitalisation_Details[[#This Row],[date]])</f>
        <v>37857</v>
      </c>
      <c r="K1736" s="10">
        <f t="shared" si="27"/>
        <v>20</v>
      </c>
    </row>
    <row r="1737" spans="1:11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 s="12">
        <v>16311.05</v>
      </c>
      <c r="G1737" t="s">
        <v>11</v>
      </c>
      <c r="H1737" t="s">
        <v>12</v>
      </c>
      <c r="I1737" t="s">
        <v>535</v>
      </c>
      <c r="J1737" s="11">
        <f>DATE(Hospitalisation_Details[[#This Row],[year]],MONTH("1-"&amp;Hospitalisation_Details[[#This Row],[month]]&amp;"-2000"),Hospitalisation_Details[[#This Row],[date]])</f>
        <v>25423</v>
      </c>
      <c r="K1737" s="10">
        <f t="shared" si="27"/>
        <v>54</v>
      </c>
    </row>
    <row r="1738" spans="1:11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 s="12">
        <v>16351.42</v>
      </c>
      <c r="G1738" t="s">
        <v>11</v>
      </c>
      <c r="H1738" t="s">
        <v>12</v>
      </c>
      <c r="I1738" t="s">
        <v>535</v>
      </c>
      <c r="J1738" s="11">
        <f>DATE(Hospitalisation_Details[[#This Row],[year]],MONTH("1-"&amp;Hospitalisation_Details[[#This Row],[month]]&amp;"-2000"),Hospitalisation_Details[[#This Row],[date]])</f>
        <v>24081</v>
      </c>
      <c r="K1738" s="10">
        <f t="shared" si="27"/>
        <v>58</v>
      </c>
    </row>
    <row r="1739" spans="1:11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 s="12">
        <v>16420.490000000002</v>
      </c>
      <c r="G1739" t="s">
        <v>11</v>
      </c>
      <c r="H1739" t="s">
        <v>12</v>
      </c>
      <c r="I1739" t="s">
        <v>23</v>
      </c>
      <c r="J1739" s="11">
        <f>DATE(Hospitalisation_Details[[#This Row],[year]],MONTH("1-"&amp;Hospitalisation_Details[[#This Row],[month]]&amp;"-2000"),Hospitalisation_Details[[#This Row],[date]])</f>
        <v>34970</v>
      </c>
      <c r="K1739" s="10">
        <f t="shared" si="27"/>
        <v>28</v>
      </c>
    </row>
    <row r="1740" spans="1:11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 s="12">
        <v>16450.89</v>
      </c>
      <c r="G1740" t="s">
        <v>11</v>
      </c>
      <c r="H1740" t="s">
        <v>16</v>
      </c>
      <c r="I1740" t="s">
        <v>23</v>
      </c>
      <c r="J1740" s="11">
        <f>DATE(Hospitalisation_Details[[#This Row],[year]],MONTH("1-"&amp;Hospitalisation_Details[[#This Row],[month]]&amp;"-2000"),Hospitalisation_Details[[#This Row],[date]])</f>
        <v>37975</v>
      </c>
      <c r="K1740" s="10">
        <f t="shared" si="27"/>
        <v>20</v>
      </c>
    </row>
    <row r="1741" spans="1:11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 s="12">
        <v>16455.71</v>
      </c>
      <c r="G1741" t="s">
        <v>11</v>
      </c>
      <c r="H1741" t="s">
        <v>11</v>
      </c>
      <c r="I1741" t="s">
        <v>23</v>
      </c>
      <c r="J1741" s="11">
        <f>DATE(Hospitalisation_Details[[#This Row],[year]],MONTH("1-"&amp;Hospitalisation_Details[[#This Row],[month]]&amp;"-2000"),Hospitalisation_Details[[#This Row],[date]])</f>
        <v>21468</v>
      </c>
      <c r="K1741" s="10">
        <f t="shared" si="27"/>
        <v>65</v>
      </c>
    </row>
    <row r="1742" spans="1:11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 s="12">
        <v>16577.78</v>
      </c>
      <c r="G1742" t="s">
        <v>11</v>
      </c>
      <c r="H1742" t="s">
        <v>16</v>
      </c>
      <c r="I1742" t="s">
        <v>13</v>
      </c>
      <c r="J1742" s="11">
        <f>DATE(Hospitalisation_Details[[#This Row],[year]],MONTH("1-"&amp;Hospitalisation_Details[[#This Row],[month]]&amp;"-2000"),Hospitalisation_Details[[#This Row],[date]])</f>
        <v>35056</v>
      </c>
      <c r="K1742" s="10">
        <f t="shared" si="27"/>
        <v>28</v>
      </c>
    </row>
    <row r="1743" spans="1:11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 s="12">
        <v>16586.5</v>
      </c>
      <c r="G1743" t="s">
        <v>11</v>
      </c>
      <c r="H1743" t="s">
        <v>16</v>
      </c>
      <c r="I1743" t="s">
        <v>13</v>
      </c>
      <c r="J1743" s="11">
        <f>DATE(Hospitalisation_Details[[#This Row],[year]],MONTH("1-"&amp;Hospitalisation_Details[[#This Row],[month]]&amp;"-2000"),Hospitalisation_Details[[#This Row],[date]])</f>
        <v>37067</v>
      </c>
      <c r="K1743" s="10">
        <f t="shared" si="27"/>
        <v>22</v>
      </c>
    </row>
    <row r="1744" spans="1:11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 s="12">
        <v>16587.96</v>
      </c>
      <c r="G1744" t="s">
        <v>11</v>
      </c>
      <c r="H1744" t="s">
        <v>11</v>
      </c>
      <c r="I1744" t="s">
        <v>249</v>
      </c>
      <c r="J1744" s="11">
        <f>DATE(Hospitalisation_Details[[#This Row],[year]],MONTH("1-"&amp;Hospitalisation_Details[[#This Row],[month]]&amp;"-2000"),Hospitalisation_Details[[#This Row],[date]])</f>
        <v>23187</v>
      </c>
      <c r="K1744" s="10">
        <f t="shared" si="27"/>
        <v>60</v>
      </c>
    </row>
    <row r="1745" spans="1:11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 s="12">
        <v>16600.16</v>
      </c>
      <c r="G1745" t="s">
        <v>11</v>
      </c>
      <c r="H1745" t="s">
        <v>11</v>
      </c>
      <c r="I1745" t="s">
        <v>42</v>
      </c>
      <c r="J1745" s="11">
        <f>DATE(Hospitalisation_Details[[#This Row],[year]],MONTH("1-"&amp;Hospitalisation_Details[[#This Row],[month]]&amp;"-2000"),Hospitalisation_Details[[#This Row],[date]])</f>
        <v>25759</v>
      </c>
      <c r="K1745" s="10">
        <f t="shared" si="27"/>
        <v>53</v>
      </c>
    </row>
    <row r="1746" spans="1:11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 s="12">
        <v>16602.18</v>
      </c>
      <c r="G1746" t="s">
        <v>11</v>
      </c>
      <c r="H1746" t="s">
        <v>16</v>
      </c>
      <c r="I1746" t="s">
        <v>535</v>
      </c>
      <c r="J1746" s="11">
        <f>DATE(Hospitalisation_Details[[#This Row],[year]],MONTH("1-"&amp;Hospitalisation_Details[[#This Row],[month]]&amp;"-2000"),Hospitalisation_Details[[#This Row],[date]])</f>
        <v>27599</v>
      </c>
      <c r="K1746" s="10">
        <f t="shared" si="27"/>
        <v>48</v>
      </c>
    </row>
    <row r="1747" spans="1:11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 s="12">
        <v>16631.61</v>
      </c>
      <c r="G1747" t="s">
        <v>11</v>
      </c>
      <c r="H1747" t="s">
        <v>16</v>
      </c>
      <c r="I1747" t="s">
        <v>23</v>
      </c>
      <c r="J1747" s="11">
        <f>DATE(Hospitalisation_Details[[#This Row],[year]],MONTH("1-"&amp;Hospitalisation_Details[[#This Row],[month]]&amp;"-2000"),Hospitalisation_Details[[#This Row],[date]])</f>
        <v>28393</v>
      </c>
      <c r="K1747" s="10">
        <f t="shared" si="27"/>
        <v>46</v>
      </c>
    </row>
    <row r="1748" spans="1:11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 s="12">
        <v>16657.72</v>
      </c>
      <c r="G1748" t="s">
        <v>11</v>
      </c>
      <c r="H1748" t="s">
        <v>16</v>
      </c>
      <c r="I1748" t="s">
        <v>247</v>
      </c>
      <c r="J1748" s="11">
        <f>DATE(Hospitalisation_Details[[#This Row],[year]],MONTH("1-"&amp;Hospitalisation_Details[[#This Row],[month]]&amp;"-2000"),Hospitalisation_Details[[#This Row],[date]])</f>
        <v>34278</v>
      </c>
      <c r="K1748" s="10">
        <f t="shared" si="27"/>
        <v>30</v>
      </c>
    </row>
    <row r="1749" spans="1:11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 s="12">
        <v>16770.990000000002</v>
      </c>
      <c r="G1749" t="s">
        <v>11</v>
      </c>
      <c r="H1749" t="s">
        <v>16</v>
      </c>
      <c r="I1749" t="s">
        <v>23</v>
      </c>
      <c r="J1749" s="11">
        <f>DATE(Hospitalisation_Details[[#This Row],[year]],MONTH("1-"&amp;Hospitalisation_Details[[#This Row],[month]]&amp;"-2000"),Hospitalisation_Details[[#This Row],[date]])</f>
        <v>27269</v>
      </c>
      <c r="K1749" s="10">
        <f t="shared" si="27"/>
        <v>49</v>
      </c>
    </row>
    <row r="1750" spans="1:11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 s="12">
        <v>16776.3</v>
      </c>
      <c r="G1750" t="s">
        <v>11</v>
      </c>
      <c r="H1750" t="s">
        <v>11</v>
      </c>
      <c r="I1750" t="s">
        <v>247</v>
      </c>
      <c r="J1750" s="11">
        <f>DATE(Hospitalisation_Details[[#This Row],[year]],MONTH("1-"&amp;Hospitalisation_Details[[#This Row],[month]]&amp;"-2000"),Hospitalisation_Details[[#This Row],[date]])</f>
        <v>32774</v>
      </c>
      <c r="K1750" s="10">
        <f t="shared" si="27"/>
        <v>34</v>
      </c>
    </row>
    <row r="1751" spans="1:11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 s="12">
        <v>16779.400000000001</v>
      </c>
      <c r="G1751" t="s">
        <v>11</v>
      </c>
      <c r="H1751" t="s">
        <v>11</v>
      </c>
      <c r="I1751" t="s">
        <v>535</v>
      </c>
      <c r="J1751" s="11">
        <f>DATE(Hospitalisation_Details[[#This Row],[year]],MONTH("1-"&amp;Hospitalisation_Details[[#This Row],[month]]&amp;"-2000"),Hospitalisation_Details[[#This Row],[date]])</f>
        <v>22856</v>
      </c>
      <c r="K1751" s="10">
        <f t="shared" si="27"/>
        <v>61</v>
      </c>
    </row>
    <row r="1752" spans="1:11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 s="12">
        <v>16796.41</v>
      </c>
      <c r="G1752" t="s">
        <v>11</v>
      </c>
      <c r="H1752" t="s">
        <v>12</v>
      </c>
      <c r="I1752" t="s">
        <v>247</v>
      </c>
      <c r="J1752" s="11">
        <f>DATE(Hospitalisation_Details[[#This Row],[year]],MONTH("1-"&amp;Hospitalisation_Details[[#This Row],[month]]&amp;"-2000"),Hospitalisation_Details[[#This Row],[date]])</f>
        <v>34991</v>
      </c>
      <c r="K1752" s="10">
        <f t="shared" si="27"/>
        <v>28</v>
      </c>
    </row>
    <row r="1753" spans="1:11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 s="12">
        <v>16841.32</v>
      </c>
      <c r="G1753" t="s">
        <v>11</v>
      </c>
      <c r="H1753" t="s">
        <v>12</v>
      </c>
      <c r="I1753" t="s">
        <v>42</v>
      </c>
      <c r="J1753" s="11">
        <f>DATE(Hospitalisation_Details[[#This Row],[year]],MONTH("1-"&amp;Hospitalisation_Details[[#This Row],[month]]&amp;"-2000"),Hospitalisation_Details[[#This Row],[date]])</f>
        <v>27249</v>
      </c>
      <c r="K1753" s="10">
        <f t="shared" si="27"/>
        <v>49</v>
      </c>
    </row>
    <row r="1754" spans="1:11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 s="12">
        <v>16884.919999999998</v>
      </c>
      <c r="G1754" t="s">
        <v>11</v>
      </c>
      <c r="H1754" t="s">
        <v>11</v>
      </c>
      <c r="I1754" t="s">
        <v>42</v>
      </c>
      <c r="J1754" s="11">
        <f>DATE(Hospitalisation_Details[[#This Row],[year]],MONTH("1-"&amp;Hospitalisation_Details[[#This Row],[month]]&amp;"-2000"),Hospitalisation_Details[[#This Row],[date]])</f>
        <v>37874</v>
      </c>
      <c r="K1754" s="10">
        <f t="shared" si="27"/>
        <v>20</v>
      </c>
    </row>
    <row r="1755" spans="1:11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 s="12">
        <v>16903.5</v>
      </c>
      <c r="G1755" t="s">
        <v>11</v>
      </c>
      <c r="H1755" t="s">
        <v>12</v>
      </c>
      <c r="I1755" t="s">
        <v>23</v>
      </c>
      <c r="J1755" s="11">
        <f>DATE(Hospitalisation_Details[[#This Row],[year]],MONTH("1-"&amp;Hospitalisation_Details[[#This Row],[month]]&amp;"-2000"),Hospitalisation_Details[[#This Row],[date]])</f>
        <v>25132</v>
      </c>
      <c r="K1755" s="10">
        <f t="shared" si="27"/>
        <v>55</v>
      </c>
    </row>
    <row r="1756" spans="1:11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 s="12">
        <v>16921.09</v>
      </c>
      <c r="G1756" t="s">
        <v>11</v>
      </c>
      <c r="H1756" t="s">
        <v>12</v>
      </c>
      <c r="I1756" t="s">
        <v>249</v>
      </c>
      <c r="J1756" s="11">
        <f>DATE(Hospitalisation_Details[[#This Row],[year]],MONTH("1-"&amp;Hospitalisation_Details[[#This Row],[month]]&amp;"-2000"),Hospitalisation_Details[[#This Row],[date]])</f>
        <v>28362</v>
      </c>
      <c r="K1756" s="10">
        <f t="shared" si="27"/>
        <v>46</v>
      </c>
    </row>
    <row r="1757" spans="1:11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 s="12">
        <v>16990.55</v>
      </c>
      <c r="G1757" t="s">
        <v>11</v>
      </c>
      <c r="H1757" t="s">
        <v>12</v>
      </c>
      <c r="I1757" t="s">
        <v>23</v>
      </c>
      <c r="J1757" s="11">
        <f>DATE(Hospitalisation_Details[[#This Row],[year]],MONTH("1-"&amp;Hospitalisation_Details[[#This Row],[month]]&amp;"-2000"),Hospitalisation_Details[[#This Row],[date]])</f>
        <v>29418</v>
      </c>
      <c r="K1757" s="10">
        <f t="shared" si="27"/>
        <v>43</v>
      </c>
    </row>
    <row r="1758" spans="1:11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 s="12">
        <v>17016.009999999998</v>
      </c>
      <c r="G1758" t="s">
        <v>11</v>
      </c>
      <c r="H1758" t="s">
        <v>11</v>
      </c>
      <c r="I1758" t="s">
        <v>249</v>
      </c>
      <c r="J1758" s="11">
        <f>DATE(Hospitalisation_Details[[#This Row],[year]],MONTH("1-"&amp;Hospitalisation_Details[[#This Row],[month]]&amp;"-2000"),Hospitalisation_Details[[#This Row],[date]])</f>
        <v>26167</v>
      </c>
      <c r="K1758" s="10">
        <f t="shared" si="27"/>
        <v>52</v>
      </c>
    </row>
    <row r="1759" spans="1:11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 s="12">
        <v>17043.34</v>
      </c>
      <c r="G1759" t="s">
        <v>11</v>
      </c>
      <c r="H1759" t="s">
        <v>12</v>
      </c>
      <c r="I1759" t="s">
        <v>13</v>
      </c>
      <c r="J1759" s="11">
        <f>DATE(Hospitalisation_Details[[#This Row],[year]],MONTH("1-"&amp;Hospitalisation_Details[[#This Row],[month]]&amp;"-2000"),Hospitalisation_Details[[#This Row],[date]])</f>
        <v>35226</v>
      </c>
      <c r="K1759" s="10">
        <f t="shared" si="27"/>
        <v>27</v>
      </c>
    </row>
    <row r="1760" spans="1:11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 s="12">
        <v>17081.080000000002</v>
      </c>
      <c r="G1760" t="s">
        <v>11</v>
      </c>
      <c r="H1760" t="s">
        <v>11</v>
      </c>
      <c r="I1760" t="s">
        <v>42</v>
      </c>
      <c r="J1760" s="11">
        <f>DATE(Hospitalisation_Details[[#This Row],[year]],MONTH("1-"&amp;Hospitalisation_Details[[#This Row],[month]]&amp;"-2000"),Hospitalisation_Details[[#This Row],[date]])</f>
        <v>37981</v>
      </c>
      <c r="K1760" s="10">
        <f t="shared" si="27"/>
        <v>20</v>
      </c>
    </row>
    <row r="1761" spans="1:11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 s="12">
        <v>17085.27</v>
      </c>
      <c r="G1761" t="s">
        <v>11</v>
      </c>
      <c r="H1761" t="s">
        <v>12</v>
      </c>
      <c r="I1761" t="s">
        <v>13</v>
      </c>
      <c r="J1761" s="11">
        <f>DATE(Hospitalisation_Details[[#This Row],[year]],MONTH("1-"&amp;Hospitalisation_Details[[#This Row],[month]]&amp;"-2000"),Hospitalisation_Details[[#This Row],[date]])</f>
        <v>37435</v>
      </c>
      <c r="K1761" s="10">
        <f t="shared" si="27"/>
        <v>21</v>
      </c>
    </row>
    <row r="1762" spans="1:11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 s="12">
        <v>17128.43</v>
      </c>
      <c r="G1762" t="s">
        <v>11</v>
      </c>
      <c r="H1762" t="s">
        <v>12</v>
      </c>
      <c r="I1762" t="s">
        <v>168</v>
      </c>
      <c r="J1762" s="11">
        <f>DATE(Hospitalisation_Details[[#This Row],[year]],MONTH("1-"&amp;Hospitalisation_Details[[#This Row],[month]]&amp;"-2000"),Hospitalisation_Details[[#This Row],[date]])</f>
        <v>35949</v>
      </c>
      <c r="K1762" s="10">
        <f t="shared" si="27"/>
        <v>25</v>
      </c>
    </row>
    <row r="1763" spans="1:11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 s="12">
        <v>17172.27</v>
      </c>
      <c r="G1763" t="s">
        <v>11</v>
      </c>
      <c r="H1763" t="s">
        <v>11</v>
      </c>
      <c r="I1763" t="s">
        <v>535</v>
      </c>
      <c r="J1763" s="11">
        <f>DATE(Hospitalisation_Details[[#This Row],[year]],MONTH("1-"&amp;Hospitalisation_Details[[#This Row],[month]]&amp;"-2000"),Hospitalisation_Details[[#This Row],[date]])</f>
        <v>24001</v>
      </c>
      <c r="K1763" s="10">
        <f t="shared" si="27"/>
        <v>58</v>
      </c>
    </row>
    <row r="1764" spans="1:11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 s="12">
        <v>17174.52</v>
      </c>
      <c r="G1764" t="s">
        <v>11</v>
      </c>
      <c r="H1764" t="s">
        <v>11</v>
      </c>
      <c r="I1764" t="s">
        <v>23</v>
      </c>
      <c r="J1764" s="11">
        <f>DATE(Hospitalisation_Details[[#This Row],[year]],MONTH("1-"&amp;Hospitalisation_Details[[#This Row],[month]]&amp;"-2000"),Hospitalisation_Details[[#This Row],[date]])</f>
        <v>23535</v>
      </c>
      <c r="K1764" s="10">
        <f t="shared" si="27"/>
        <v>59</v>
      </c>
    </row>
    <row r="1765" spans="1:11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 s="12">
        <v>17178.68</v>
      </c>
      <c r="G1765" t="s">
        <v>11</v>
      </c>
      <c r="H1765" t="s">
        <v>11</v>
      </c>
      <c r="I1765" t="s">
        <v>166</v>
      </c>
      <c r="J1765" s="11">
        <f>DATE(Hospitalisation_Details[[#This Row],[year]],MONTH("1-"&amp;Hospitalisation_Details[[#This Row],[month]]&amp;"-2000"),Hospitalisation_Details[[#This Row],[date]])</f>
        <v>38217</v>
      </c>
      <c r="K1765" s="10">
        <f t="shared" si="27"/>
        <v>19</v>
      </c>
    </row>
    <row r="1766" spans="1:11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 s="12">
        <v>17179.52</v>
      </c>
      <c r="G1766" t="s">
        <v>11</v>
      </c>
      <c r="H1766" t="s">
        <v>16</v>
      </c>
      <c r="I1766" t="s">
        <v>13</v>
      </c>
      <c r="J1766" s="11">
        <f>DATE(Hospitalisation_Details[[#This Row],[year]],MONTH("1-"&amp;Hospitalisation_Details[[#This Row],[month]]&amp;"-2000"),Hospitalisation_Details[[#This Row],[date]])</f>
        <v>30246</v>
      </c>
      <c r="K1766" s="10">
        <f t="shared" si="27"/>
        <v>41</v>
      </c>
    </row>
    <row r="1767" spans="1:11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 s="12">
        <v>17253.43</v>
      </c>
      <c r="G1767" t="s">
        <v>11</v>
      </c>
      <c r="H1767" t="s">
        <v>12</v>
      </c>
      <c r="I1767" t="s">
        <v>535</v>
      </c>
      <c r="J1767" s="11">
        <f>DATE(Hospitalisation_Details[[#This Row],[year]],MONTH("1-"&amp;Hospitalisation_Details[[#This Row],[month]]&amp;"-2000"),Hospitalisation_Details[[#This Row],[date]])</f>
        <v>27631</v>
      </c>
      <c r="K1767" s="10">
        <f t="shared" si="27"/>
        <v>48</v>
      </c>
    </row>
    <row r="1768" spans="1:11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 s="12">
        <v>17337.580000000002</v>
      </c>
      <c r="G1768" t="s">
        <v>11</v>
      </c>
      <c r="H1768" t="s">
        <v>12</v>
      </c>
      <c r="I1768" t="s">
        <v>249</v>
      </c>
      <c r="J1768" s="11">
        <f>DATE(Hospitalisation_Details[[#This Row],[year]],MONTH("1-"&amp;Hospitalisation_Details[[#This Row],[month]]&amp;"-2000"),Hospitalisation_Details[[#This Row],[date]])</f>
        <v>23204</v>
      </c>
      <c r="K1768" s="10">
        <f t="shared" si="27"/>
        <v>60</v>
      </c>
    </row>
    <row r="1769" spans="1:11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 s="12">
        <v>17352.68</v>
      </c>
      <c r="G1769" t="s">
        <v>11</v>
      </c>
      <c r="H1769" t="s">
        <v>12</v>
      </c>
      <c r="I1769" t="s">
        <v>23</v>
      </c>
      <c r="J1769" s="11">
        <f>DATE(Hospitalisation_Details[[#This Row],[year]],MONTH("1-"&amp;Hospitalisation_Details[[#This Row],[month]]&amp;"-2000"),Hospitalisation_Details[[#This Row],[date]])</f>
        <v>37926</v>
      </c>
      <c r="K1769" s="10">
        <f t="shared" si="27"/>
        <v>20</v>
      </c>
    </row>
    <row r="1770" spans="1:11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 s="12">
        <v>17361.77</v>
      </c>
      <c r="G1770" t="s">
        <v>11</v>
      </c>
      <c r="H1770" t="s">
        <v>16</v>
      </c>
      <c r="I1770" t="s">
        <v>23</v>
      </c>
      <c r="J1770" s="11">
        <f>DATE(Hospitalisation_Details[[#This Row],[year]],MONTH("1-"&amp;Hospitalisation_Details[[#This Row],[month]]&amp;"-2000"),Hospitalisation_Details[[#This Row],[date]])</f>
        <v>33895</v>
      </c>
      <c r="K1770" s="10">
        <f t="shared" si="27"/>
        <v>31</v>
      </c>
    </row>
    <row r="1771" spans="1:11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 s="12">
        <v>17468.98</v>
      </c>
      <c r="G1771" t="s">
        <v>11</v>
      </c>
      <c r="H1771" t="s">
        <v>16</v>
      </c>
      <c r="I1771" t="s">
        <v>23</v>
      </c>
      <c r="J1771" s="11">
        <f>DATE(Hospitalisation_Details[[#This Row],[year]],MONTH("1-"&amp;Hospitalisation_Details[[#This Row],[month]]&amp;"-2000"),Hospitalisation_Details[[#This Row],[date]])</f>
        <v>37927</v>
      </c>
      <c r="K1771" s="10">
        <f t="shared" si="27"/>
        <v>20</v>
      </c>
    </row>
    <row r="1772" spans="1:11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 s="12">
        <v>17479.53</v>
      </c>
      <c r="G1772" t="s">
        <v>16</v>
      </c>
      <c r="H1772" t="s">
        <v>16</v>
      </c>
      <c r="I1772" t="s">
        <v>23</v>
      </c>
      <c r="J1772" s="11">
        <f>DATE(Hospitalisation_Details[[#This Row],[year]],MONTH("1-"&amp;Hospitalisation_Details[[#This Row],[month]]&amp;"-2000"),Hospitalisation_Details[[#This Row],[date]])</f>
        <v>26092</v>
      </c>
      <c r="K1772" s="10">
        <f t="shared" si="27"/>
        <v>52</v>
      </c>
    </row>
    <row r="1773" spans="1:11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 s="12">
        <v>17496.310000000001</v>
      </c>
      <c r="G1773" t="s">
        <v>16</v>
      </c>
      <c r="H1773" t="s">
        <v>11</v>
      </c>
      <c r="I1773" t="s">
        <v>42</v>
      </c>
      <c r="J1773" s="11">
        <f>DATE(Hospitalisation_Details[[#This Row],[year]],MONTH("1-"&amp;Hospitalisation_Details[[#This Row],[month]]&amp;"-2000"),Hospitalisation_Details[[#This Row],[date]])</f>
        <v>33236</v>
      </c>
      <c r="K1773" s="10">
        <f t="shared" si="27"/>
        <v>33</v>
      </c>
    </row>
    <row r="1774" spans="1:11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 s="12">
        <v>17505.650000000001</v>
      </c>
      <c r="G1774" t="s">
        <v>16</v>
      </c>
      <c r="H1774" t="s">
        <v>11</v>
      </c>
      <c r="I1774" t="s">
        <v>249</v>
      </c>
      <c r="J1774" s="11">
        <f>DATE(Hospitalisation_Details[[#This Row],[year]],MONTH("1-"&amp;Hospitalisation_Details[[#This Row],[month]]&amp;"-2000"),Hospitalisation_Details[[#This Row],[date]])</f>
        <v>23909</v>
      </c>
      <c r="K1774" s="10">
        <f t="shared" si="27"/>
        <v>58</v>
      </c>
    </row>
    <row r="1775" spans="1:11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 s="12">
        <v>17507.47</v>
      </c>
      <c r="G1775" t="s">
        <v>16</v>
      </c>
      <c r="H1775" t="s">
        <v>16</v>
      </c>
      <c r="I1775" t="s">
        <v>535</v>
      </c>
      <c r="J1775" s="11">
        <f>DATE(Hospitalisation_Details[[#This Row],[year]],MONTH("1-"&amp;Hospitalisation_Details[[#This Row],[month]]&amp;"-2000"),Hospitalisation_Details[[#This Row],[date]])</f>
        <v>25031</v>
      </c>
      <c r="K1775" s="10">
        <f t="shared" si="27"/>
        <v>55</v>
      </c>
    </row>
    <row r="1776" spans="1:11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 s="12">
        <v>17556.88</v>
      </c>
      <c r="G1776" t="s">
        <v>16</v>
      </c>
      <c r="H1776" t="s">
        <v>11</v>
      </c>
      <c r="I1776" t="s">
        <v>23</v>
      </c>
      <c r="J1776" s="11">
        <f>DATE(Hospitalisation_Details[[#This Row],[year]],MONTH("1-"&amp;Hospitalisation_Details[[#This Row],[month]]&amp;"-2000"),Hospitalisation_Details[[#This Row],[date]])</f>
        <v>23331</v>
      </c>
      <c r="K1776" s="10">
        <f t="shared" si="27"/>
        <v>60</v>
      </c>
    </row>
    <row r="1777" spans="1:11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 s="12">
        <v>17560.38</v>
      </c>
      <c r="G1777" t="s">
        <v>16</v>
      </c>
      <c r="H1777" t="s">
        <v>16</v>
      </c>
      <c r="I1777" t="s">
        <v>23</v>
      </c>
      <c r="J1777" s="11">
        <f>DATE(Hospitalisation_Details[[#This Row],[year]],MONTH("1-"&amp;Hospitalisation_Details[[#This Row],[month]]&amp;"-2000"),Hospitalisation_Details[[#This Row],[date]])</f>
        <v>37493</v>
      </c>
      <c r="K1777" s="10">
        <f t="shared" si="27"/>
        <v>21</v>
      </c>
    </row>
    <row r="1778" spans="1:11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 s="12">
        <v>17584.72</v>
      </c>
      <c r="G1778" t="s">
        <v>16</v>
      </c>
      <c r="H1778" t="s">
        <v>12</v>
      </c>
      <c r="I1778" t="s">
        <v>23</v>
      </c>
      <c r="J1778" s="11">
        <f>DATE(Hospitalisation_Details[[#This Row],[year]],MONTH("1-"&amp;Hospitalisation_Details[[#This Row],[month]]&amp;"-2000"),Hospitalisation_Details[[#This Row],[date]])</f>
        <v>25775</v>
      </c>
      <c r="K1778" s="10">
        <f t="shared" si="27"/>
        <v>53</v>
      </c>
    </row>
    <row r="1779" spans="1:11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 s="12">
        <v>17626.240000000002</v>
      </c>
      <c r="G1779" t="s">
        <v>16</v>
      </c>
      <c r="H1779" t="s">
        <v>12</v>
      </c>
      <c r="I1779" t="s">
        <v>13</v>
      </c>
      <c r="J1779" s="11">
        <f>DATE(Hospitalisation_Details[[#This Row],[year]],MONTH("1-"&amp;Hospitalisation_Details[[#This Row],[month]]&amp;"-2000"),Hospitalisation_Details[[#This Row],[date]])</f>
        <v>33171</v>
      </c>
      <c r="K1779" s="10">
        <f t="shared" si="27"/>
        <v>33</v>
      </c>
    </row>
    <row r="1780" spans="1:11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 s="12">
        <v>17663.14</v>
      </c>
      <c r="G1780" t="s">
        <v>16</v>
      </c>
      <c r="H1780" t="s">
        <v>12</v>
      </c>
      <c r="I1780" t="s">
        <v>13</v>
      </c>
      <c r="J1780" s="11">
        <f>DATE(Hospitalisation_Details[[#This Row],[year]],MONTH("1-"&amp;Hospitalisation_Details[[#This Row],[month]]&amp;"-2000"),Hospitalisation_Details[[#This Row],[date]])</f>
        <v>34516</v>
      </c>
      <c r="K1780" s="10">
        <f t="shared" si="27"/>
        <v>29</v>
      </c>
    </row>
    <row r="1781" spans="1:11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 s="12">
        <v>17748.509999999998</v>
      </c>
      <c r="G1781" t="s">
        <v>16</v>
      </c>
      <c r="H1781" t="s">
        <v>16</v>
      </c>
      <c r="I1781" t="s">
        <v>23</v>
      </c>
      <c r="J1781" s="11">
        <f>DATE(Hospitalisation_Details[[#This Row],[year]],MONTH("1-"&amp;Hospitalisation_Details[[#This Row],[month]]&amp;"-2000"),Hospitalisation_Details[[#This Row],[date]])</f>
        <v>37816</v>
      </c>
      <c r="K1781" s="10">
        <f t="shared" si="27"/>
        <v>20</v>
      </c>
    </row>
    <row r="1782" spans="1:11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 s="12">
        <v>17777.73</v>
      </c>
      <c r="G1782" t="s">
        <v>16</v>
      </c>
      <c r="H1782" t="s">
        <v>12</v>
      </c>
      <c r="I1782" t="s">
        <v>23</v>
      </c>
      <c r="J1782" s="11">
        <f>DATE(Hospitalisation_Details[[#This Row],[year]],MONTH("1-"&amp;Hospitalisation_Details[[#This Row],[month]]&amp;"-2000"),Hospitalisation_Details[[#This Row],[date]])</f>
        <v>24279</v>
      </c>
      <c r="K1782" s="10">
        <f t="shared" si="27"/>
        <v>57</v>
      </c>
    </row>
    <row r="1783" spans="1:11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 s="12">
        <v>17779.939999999999</v>
      </c>
      <c r="G1783" t="s">
        <v>16</v>
      </c>
      <c r="H1783" t="s">
        <v>11</v>
      </c>
      <c r="I1783" t="s">
        <v>23</v>
      </c>
      <c r="J1783" s="11">
        <f>DATE(Hospitalisation_Details[[#This Row],[year]],MONTH("1-"&amp;Hospitalisation_Details[[#This Row],[month]]&amp;"-2000"),Hospitalisation_Details[[#This Row],[date]])</f>
        <v>29138</v>
      </c>
      <c r="K1783" s="10">
        <f t="shared" si="27"/>
        <v>44</v>
      </c>
    </row>
    <row r="1784" spans="1:11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 s="12">
        <v>17832.599999999999</v>
      </c>
      <c r="G1784" t="s">
        <v>16</v>
      </c>
      <c r="H1784" t="s">
        <v>11</v>
      </c>
      <c r="I1784" t="s">
        <v>23</v>
      </c>
      <c r="J1784" s="11">
        <f>DATE(Hospitalisation_Details[[#This Row],[year]],MONTH("1-"&amp;Hospitalisation_Details[[#This Row],[month]]&amp;"-2000"),Hospitalisation_Details[[#This Row],[date]])</f>
        <v>23353</v>
      </c>
      <c r="K1784" s="10">
        <f t="shared" si="27"/>
        <v>60</v>
      </c>
    </row>
    <row r="1785" spans="1:11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 s="12">
        <v>17862.919999999998</v>
      </c>
      <c r="G1785" t="s">
        <v>16</v>
      </c>
      <c r="H1785" t="s">
        <v>11</v>
      </c>
      <c r="I1785" t="s">
        <v>23</v>
      </c>
      <c r="J1785" s="11">
        <f>DATE(Hospitalisation_Details[[#This Row],[year]],MONTH("1-"&amp;Hospitalisation_Details[[#This Row],[month]]&amp;"-2000"),Hospitalisation_Details[[#This Row],[date]])</f>
        <v>28106</v>
      </c>
      <c r="K1785" s="10">
        <f t="shared" si="27"/>
        <v>47</v>
      </c>
    </row>
    <row r="1786" spans="1:11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 s="12">
        <v>17878.900000000001</v>
      </c>
      <c r="G1786" t="s">
        <v>16</v>
      </c>
      <c r="H1786" t="s">
        <v>11</v>
      </c>
      <c r="I1786" t="s">
        <v>247</v>
      </c>
      <c r="J1786" s="11">
        <f>DATE(Hospitalisation_Details[[#This Row],[year]],MONTH("1-"&amp;Hospitalisation_Details[[#This Row],[month]]&amp;"-2000"),Hospitalisation_Details[[#This Row],[date]])</f>
        <v>35668</v>
      </c>
      <c r="K1786" s="10">
        <f t="shared" si="27"/>
        <v>26</v>
      </c>
    </row>
    <row r="1787" spans="1:11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 s="12">
        <v>17882.669999999998</v>
      </c>
      <c r="G1787" t="s">
        <v>16</v>
      </c>
      <c r="H1787" t="s">
        <v>12</v>
      </c>
      <c r="I1787" t="s">
        <v>23</v>
      </c>
      <c r="J1787" s="11">
        <f>DATE(Hospitalisation_Details[[#This Row],[year]],MONTH("1-"&amp;Hospitalisation_Details[[#This Row],[month]]&amp;"-2000"),Hospitalisation_Details[[#This Row],[date]])</f>
        <v>29171</v>
      </c>
      <c r="K1787" s="10">
        <f t="shared" si="27"/>
        <v>44</v>
      </c>
    </row>
    <row r="1788" spans="1:11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 s="12">
        <v>17904.53</v>
      </c>
      <c r="G1788" t="s">
        <v>16</v>
      </c>
      <c r="H1788" t="s">
        <v>11</v>
      </c>
      <c r="I1788" t="s">
        <v>356</v>
      </c>
      <c r="J1788" s="11">
        <f>DATE(Hospitalisation_Details[[#This Row],[year]],MONTH("1-"&amp;Hospitalisation_Details[[#This Row],[month]]&amp;"-2000"),Hospitalisation_Details[[#This Row],[date]])</f>
        <v>32846</v>
      </c>
      <c r="K1788" s="10">
        <f t="shared" si="27"/>
        <v>34</v>
      </c>
    </row>
    <row r="1789" spans="1:11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 s="12">
        <v>17929.3</v>
      </c>
      <c r="G1789" t="s">
        <v>16</v>
      </c>
      <c r="H1789" t="s">
        <v>11</v>
      </c>
      <c r="I1789" t="s">
        <v>13</v>
      </c>
      <c r="J1789" s="11">
        <f>DATE(Hospitalisation_Details[[#This Row],[year]],MONTH("1-"&amp;Hospitalisation_Details[[#This Row],[month]]&amp;"-2000"),Hospitalisation_Details[[#This Row],[date]])</f>
        <v>28415</v>
      </c>
      <c r="K1789" s="10">
        <f t="shared" si="27"/>
        <v>46</v>
      </c>
    </row>
    <row r="1790" spans="1:11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 s="12">
        <v>17942.11</v>
      </c>
      <c r="G1790" t="s">
        <v>16</v>
      </c>
      <c r="H1790" t="s">
        <v>11</v>
      </c>
      <c r="I1790" t="s">
        <v>42</v>
      </c>
      <c r="J1790" s="11">
        <f>DATE(Hospitalisation_Details[[#This Row],[year]],MONTH("1-"&amp;Hospitalisation_Details[[#This Row],[month]]&amp;"-2000"),Hospitalisation_Details[[#This Row],[date]])</f>
        <v>37162</v>
      </c>
      <c r="K1790" s="10">
        <f t="shared" si="27"/>
        <v>22</v>
      </c>
    </row>
    <row r="1791" spans="1:11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 s="12">
        <v>18031.16</v>
      </c>
      <c r="G1791" t="s">
        <v>16</v>
      </c>
      <c r="H1791" t="s">
        <v>12</v>
      </c>
      <c r="I1791" t="s">
        <v>249</v>
      </c>
      <c r="J1791" s="11">
        <f>DATE(Hospitalisation_Details[[#This Row],[year]],MONTH("1-"&amp;Hospitalisation_Details[[#This Row],[month]]&amp;"-2000"),Hospitalisation_Details[[#This Row],[date]])</f>
        <v>27572</v>
      </c>
      <c r="K1791" s="10">
        <f t="shared" si="27"/>
        <v>48</v>
      </c>
    </row>
    <row r="1792" spans="1:11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 s="12">
        <v>18031.189999999999</v>
      </c>
      <c r="G1792" t="s">
        <v>16</v>
      </c>
      <c r="H1792" t="s">
        <v>11</v>
      </c>
      <c r="I1792" t="s">
        <v>23</v>
      </c>
      <c r="J1792" s="11">
        <f>DATE(Hospitalisation_Details[[#This Row],[year]],MONTH("1-"&amp;Hospitalisation_Details[[#This Row],[month]]&amp;"-2000"),Hospitalisation_Details[[#This Row],[date]])</f>
        <v>24032</v>
      </c>
      <c r="K1792" s="10">
        <f t="shared" si="27"/>
        <v>58</v>
      </c>
    </row>
    <row r="1793" spans="1:11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 s="12">
        <v>18033.97</v>
      </c>
      <c r="G1793" t="s">
        <v>16</v>
      </c>
      <c r="H1793" t="s">
        <v>16</v>
      </c>
      <c r="I1793" t="s">
        <v>23</v>
      </c>
      <c r="J1793" s="11">
        <f>DATE(Hospitalisation_Details[[#This Row],[year]],MONTH("1-"&amp;Hospitalisation_Details[[#This Row],[month]]&amp;"-2000"),Hospitalisation_Details[[#This Row],[date]])</f>
        <v>36457</v>
      </c>
      <c r="K1793" s="10">
        <f t="shared" si="27"/>
        <v>24</v>
      </c>
    </row>
    <row r="1794" spans="1:11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 s="12">
        <v>18157.88</v>
      </c>
      <c r="G1794" t="s">
        <v>16</v>
      </c>
      <c r="H1794" t="s">
        <v>16</v>
      </c>
      <c r="I1794" t="s">
        <v>23</v>
      </c>
      <c r="J1794" s="11">
        <f>DATE(Hospitalisation_Details[[#This Row],[year]],MONTH("1-"&amp;Hospitalisation_Details[[#This Row],[month]]&amp;"-2000"),Hospitalisation_Details[[#This Row],[date]])</f>
        <v>34162</v>
      </c>
      <c r="K1794" s="10">
        <f t="shared" si="27"/>
        <v>30</v>
      </c>
    </row>
    <row r="1795" spans="1:11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 s="12">
        <v>18208.34</v>
      </c>
      <c r="G1795" t="s">
        <v>16</v>
      </c>
      <c r="H1795" t="s">
        <v>11</v>
      </c>
      <c r="I1795" t="s">
        <v>535</v>
      </c>
      <c r="J1795" s="11">
        <f>DATE(Hospitalisation_Details[[#This Row],[year]],MONTH("1-"&amp;Hospitalisation_Details[[#This Row],[month]]&amp;"-2000"),Hospitalisation_Details[[#This Row],[date]])</f>
        <v>23196</v>
      </c>
      <c r="K1795" s="10">
        <f t="shared" ref="K1795:K1858" si="28">YEAR(DATE(2023,6,8))-YEAR(J1795)-IF(DATE(2023,6,8)&lt;DATE(2023,6,8)&lt;DATE(2023,MONTH(J1795),DAY(J1795)),1,0)</f>
        <v>60</v>
      </c>
    </row>
    <row r="1796" spans="1:11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 s="12">
        <v>18218.16</v>
      </c>
      <c r="G1796" t="s">
        <v>16</v>
      </c>
      <c r="H1796" t="s">
        <v>16</v>
      </c>
      <c r="I1796" t="s">
        <v>13</v>
      </c>
      <c r="J1796" s="11">
        <f>DATE(Hospitalisation_Details[[#This Row],[year]],MONTH("1-"&amp;Hospitalisation_Details[[#This Row],[month]]&amp;"-2000"),Hospitalisation_Details[[#This Row],[date]])</f>
        <v>35596</v>
      </c>
      <c r="K1796" s="10">
        <f t="shared" si="28"/>
        <v>26</v>
      </c>
    </row>
    <row r="1797" spans="1:11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 s="12">
        <v>18223.45</v>
      </c>
      <c r="G1797" t="s">
        <v>16</v>
      </c>
      <c r="H1797" t="s">
        <v>12</v>
      </c>
      <c r="I1797" t="s">
        <v>13</v>
      </c>
      <c r="J1797" s="11">
        <f>DATE(Hospitalisation_Details[[#This Row],[year]],MONTH("1-"&amp;Hospitalisation_Details[[#This Row],[month]]&amp;"-2000"),Hospitalisation_Details[[#This Row],[date]])</f>
        <v>38240</v>
      </c>
      <c r="K1797" s="10">
        <f t="shared" si="28"/>
        <v>19</v>
      </c>
    </row>
    <row r="1798" spans="1:11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 s="12">
        <v>18246.5</v>
      </c>
      <c r="G1798" t="s">
        <v>16</v>
      </c>
      <c r="H1798" t="s">
        <v>16</v>
      </c>
      <c r="I1798" t="s">
        <v>13</v>
      </c>
      <c r="J1798" s="11">
        <f>DATE(Hospitalisation_Details[[#This Row],[year]],MONTH("1-"&amp;Hospitalisation_Details[[#This Row],[month]]&amp;"-2000"),Hospitalisation_Details[[#This Row],[date]])</f>
        <v>34914</v>
      </c>
      <c r="K1798" s="10">
        <f t="shared" si="28"/>
        <v>28</v>
      </c>
    </row>
    <row r="1799" spans="1:11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 s="12">
        <v>18259.22</v>
      </c>
      <c r="G1799" t="s">
        <v>16</v>
      </c>
      <c r="H1799" t="s">
        <v>12</v>
      </c>
      <c r="I1799" t="s">
        <v>42</v>
      </c>
      <c r="J1799" s="11">
        <f>DATE(Hospitalisation_Details[[#This Row],[year]],MONTH("1-"&amp;Hospitalisation_Details[[#This Row],[month]]&amp;"-2000"),Hospitalisation_Details[[#This Row],[date]])</f>
        <v>33963</v>
      </c>
      <c r="K1799" s="10">
        <f t="shared" si="28"/>
        <v>31</v>
      </c>
    </row>
    <row r="1800" spans="1:11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 s="12">
        <v>18310.740000000002</v>
      </c>
      <c r="G1800" t="s">
        <v>16</v>
      </c>
      <c r="H1800" t="s">
        <v>12</v>
      </c>
      <c r="I1800" t="s">
        <v>23</v>
      </c>
      <c r="J1800" s="11">
        <f>DATE(Hospitalisation_Details[[#This Row],[year]],MONTH("1-"&amp;Hospitalisation_Details[[#This Row],[month]]&amp;"-2000"),Hospitalisation_Details[[#This Row],[date]])</f>
        <v>34884</v>
      </c>
      <c r="K1800" s="10">
        <f t="shared" si="28"/>
        <v>28</v>
      </c>
    </row>
    <row r="1801" spans="1:11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 s="12">
        <v>18328.240000000002</v>
      </c>
      <c r="G1801" t="s">
        <v>16</v>
      </c>
      <c r="H1801" t="s">
        <v>11</v>
      </c>
      <c r="I1801" t="s">
        <v>13</v>
      </c>
      <c r="J1801" s="11">
        <f>DATE(Hospitalisation_Details[[#This Row],[year]],MONTH("1-"&amp;Hospitalisation_Details[[#This Row],[month]]&amp;"-2000"),Hospitalisation_Details[[#This Row],[date]])</f>
        <v>36509</v>
      </c>
      <c r="K1801" s="10">
        <f t="shared" si="28"/>
        <v>24</v>
      </c>
    </row>
    <row r="1802" spans="1:11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 s="12">
        <v>18443.11</v>
      </c>
      <c r="G1802" t="s">
        <v>16</v>
      </c>
      <c r="H1802" t="s">
        <v>11</v>
      </c>
      <c r="I1802" t="s">
        <v>23</v>
      </c>
      <c r="J1802" s="11">
        <f>DATE(Hospitalisation_Details[[#This Row],[year]],MONTH("1-"&amp;Hospitalisation_Details[[#This Row],[month]]&amp;"-2000"),Hospitalisation_Details[[#This Row],[date]])</f>
        <v>23646</v>
      </c>
      <c r="K1802" s="10">
        <f t="shared" si="28"/>
        <v>59</v>
      </c>
    </row>
    <row r="1803" spans="1:11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 s="12">
        <v>18608.259999999998</v>
      </c>
      <c r="G1803" t="s">
        <v>16</v>
      </c>
      <c r="H1803" t="s">
        <v>12</v>
      </c>
      <c r="I1803" t="s">
        <v>42</v>
      </c>
      <c r="J1803" s="11">
        <f>DATE(Hospitalisation_Details[[#This Row],[year]],MONTH("1-"&amp;Hospitalisation_Details[[#This Row],[month]]&amp;"-2000"),Hospitalisation_Details[[#This Row],[date]])</f>
        <v>31636</v>
      </c>
      <c r="K1803" s="10">
        <f t="shared" si="28"/>
        <v>37</v>
      </c>
    </row>
    <row r="1804" spans="1:11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 s="12">
        <v>18648.419999999998</v>
      </c>
      <c r="G1804" t="s">
        <v>16</v>
      </c>
      <c r="H1804" t="s">
        <v>16</v>
      </c>
      <c r="I1804" t="s">
        <v>166</v>
      </c>
      <c r="J1804" s="11">
        <f>DATE(Hospitalisation_Details[[#This Row],[year]],MONTH("1-"&amp;Hospitalisation_Details[[#This Row],[month]]&amp;"-2000"),Hospitalisation_Details[[#This Row],[date]])</f>
        <v>36061</v>
      </c>
      <c r="K1804" s="10">
        <f t="shared" si="28"/>
        <v>25</v>
      </c>
    </row>
    <row r="1805" spans="1:11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 s="12">
        <v>18682.740000000002</v>
      </c>
      <c r="G1805" t="s">
        <v>16</v>
      </c>
      <c r="H1805" t="s">
        <v>12</v>
      </c>
      <c r="I1805" t="s">
        <v>23</v>
      </c>
      <c r="J1805" s="11">
        <f>DATE(Hospitalisation_Details[[#This Row],[year]],MONTH("1-"&amp;Hospitalisation_Details[[#This Row],[month]]&amp;"-2000"),Hospitalisation_Details[[#This Row],[date]])</f>
        <v>25858</v>
      </c>
      <c r="K1805" s="10">
        <f t="shared" si="28"/>
        <v>53</v>
      </c>
    </row>
    <row r="1806" spans="1:11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 s="12">
        <v>18694.689999999999</v>
      </c>
      <c r="G1806" t="s">
        <v>16</v>
      </c>
      <c r="H1806" t="s">
        <v>16</v>
      </c>
      <c r="I1806" t="s">
        <v>249</v>
      </c>
      <c r="J1806" s="11">
        <f>DATE(Hospitalisation_Details[[#This Row],[year]],MONTH("1-"&amp;Hospitalisation_Details[[#This Row],[month]]&amp;"-2000"),Hospitalisation_Details[[#This Row],[date]])</f>
        <v>24714</v>
      </c>
      <c r="K1806" s="10">
        <f t="shared" si="28"/>
        <v>56</v>
      </c>
    </row>
    <row r="1807" spans="1:11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 s="12">
        <v>18765.88</v>
      </c>
      <c r="G1807" t="s">
        <v>16</v>
      </c>
      <c r="H1807" t="s">
        <v>11</v>
      </c>
      <c r="I1807" t="s">
        <v>23</v>
      </c>
      <c r="J1807" s="11">
        <f>DATE(Hospitalisation_Details[[#This Row],[year]],MONTH("1-"&amp;Hospitalisation_Details[[#This Row],[month]]&amp;"-2000"),Hospitalisation_Details[[#This Row],[date]])</f>
        <v>33965</v>
      </c>
      <c r="K1807" s="10">
        <f t="shared" si="28"/>
        <v>31</v>
      </c>
    </row>
    <row r="1808" spans="1:11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 s="12">
        <v>18767.740000000002</v>
      </c>
      <c r="G1808" t="s">
        <v>16</v>
      </c>
      <c r="H1808" t="s">
        <v>16</v>
      </c>
      <c r="I1808" t="s">
        <v>13</v>
      </c>
      <c r="J1808" s="11">
        <f>DATE(Hospitalisation_Details[[#This Row],[year]],MONTH("1-"&amp;Hospitalisation_Details[[#This Row],[month]]&amp;"-2000"),Hospitalisation_Details[[#This Row],[date]])</f>
        <v>29178</v>
      </c>
      <c r="K1808" s="10">
        <f t="shared" si="28"/>
        <v>44</v>
      </c>
    </row>
    <row r="1809" spans="1:11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 s="12">
        <v>18804.75</v>
      </c>
      <c r="G1809" t="s">
        <v>16</v>
      </c>
      <c r="H1809" t="s">
        <v>16</v>
      </c>
      <c r="I1809" t="s">
        <v>23</v>
      </c>
      <c r="J1809" s="11">
        <f>DATE(Hospitalisation_Details[[#This Row],[year]],MONTH("1-"&amp;Hospitalisation_Details[[#This Row],[month]]&amp;"-2000"),Hospitalisation_Details[[#This Row],[date]])</f>
        <v>35031</v>
      </c>
      <c r="K1809" s="10">
        <f t="shared" si="28"/>
        <v>28</v>
      </c>
    </row>
    <row r="1810" spans="1:11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 s="12">
        <v>18806.150000000001</v>
      </c>
      <c r="G1810" t="s">
        <v>16</v>
      </c>
      <c r="H1810" t="s">
        <v>11</v>
      </c>
      <c r="I1810" t="s">
        <v>13</v>
      </c>
      <c r="J1810" s="11">
        <f>DATE(Hospitalisation_Details[[#This Row],[year]],MONTH("1-"&amp;Hospitalisation_Details[[#This Row],[month]]&amp;"-2000"),Hospitalisation_Details[[#This Row],[date]])</f>
        <v>29143</v>
      </c>
      <c r="K1810" s="10">
        <f t="shared" si="28"/>
        <v>44</v>
      </c>
    </row>
    <row r="1811" spans="1:11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 s="12">
        <v>18815.53</v>
      </c>
      <c r="G1811" t="s">
        <v>16</v>
      </c>
      <c r="H1811" t="s">
        <v>16</v>
      </c>
      <c r="I1811" t="s">
        <v>249</v>
      </c>
      <c r="J1811" s="11">
        <f>DATE(Hospitalisation_Details[[#This Row],[year]],MONTH("1-"&amp;Hospitalisation_Details[[#This Row],[month]]&amp;"-2000"),Hospitalisation_Details[[#This Row],[date]])</f>
        <v>22998</v>
      </c>
      <c r="K1811" s="10">
        <f t="shared" si="28"/>
        <v>61</v>
      </c>
    </row>
    <row r="1812" spans="1:11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 s="12">
        <v>18838.7</v>
      </c>
      <c r="G1812" t="s">
        <v>16</v>
      </c>
      <c r="H1812" t="s">
        <v>12</v>
      </c>
      <c r="I1812" t="s">
        <v>23</v>
      </c>
      <c r="J1812" s="11">
        <f>DATE(Hospitalisation_Details[[#This Row],[year]],MONTH("1-"&amp;Hospitalisation_Details[[#This Row],[month]]&amp;"-2000"),Hospitalisation_Details[[#This Row],[date]])</f>
        <v>37826</v>
      </c>
      <c r="K1812" s="10">
        <f t="shared" si="28"/>
        <v>20</v>
      </c>
    </row>
    <row r="1813" spans="1:11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 s="12">
        <v>18883.330000000002</v>
      </c>
      <c r="G1813" t="s">
        <v>16</v>
      </c>
      <c r="H1813" t="s">
        <v>16</v>
      </c>
      <c r="I1813" t="s">
        <v>535</v>
      </c>
      <c r="J1813" s="11">
        <f>DATE(Hospitalisation_Details[[#This Row],[year]],MONTH("1-"&amp;Hospitalisation_Details[[#This Row],[month]]&amp;"-2000"),Hospitalisation_Details[[#This Row],[date]])</f>
        <v>23351</v>
      </c>
      <c r="K1813" s="10">
        <f t="shared" si="28"/>
        <v>60</v>
      </c>
    </row>
    <row r="1814" spans="1:11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 s="12">
        <v>18903.490000000002</v>
      </c>
      <c r="G1814" t="s">
        <v>16</v>
      </c>
      <c r="H1814" t="s">
        <v>11</v>
      </c>
      <c r="I1814" t="s">
        <v>247</v>
      </c>
      <c r="J1814" s="11">
        <f>DATE(Hospitalisation_Details[[#This Row],[year]],MONTH("1-"&amp;Hospitalisation_Details[[#This Row],[month]]&amp;"-2000"),Hospitalisation_Details[[#This Row],[date]])</f>
        <v>34969</v>
      </c>
      <c r="K1814" s="10">
        <f t="shared" si="28"/>
        <v>28</v>
      </c>
    </row>
    <row r="1815" spans="1:11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 s="12">
        <v>18932.810000000001</v>
      </c>
      <c r="G1815" t="s">
        <v>16</v>
      </c>
      <c r="H1815" t="s">
        <v>12</v>
      </c>
      <c r="I1815" t="s">
        <v>23</v>
      </c>
      <c r="J1815" s="11">
        <f>DATE(Hospitalisation_Details[[#This Row],[year]],MONTH("1-"&amp;Hospitalisation_Details[[#This Row],[month]]&amp;"-2000"),Hospitalisation_Details[[#This Row],[date]])</f>
        <v>25418</v>
      </c>
      <c r="K1815" s="10">
        <f t="shared" si="28"/>
        <v>54</v>
      </c>
    </row>
    <row r="1816" spans="1:11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 s="12">
        <v>18954.560000000001</v>
      </c>
      <c r="G1816" t="s">
        <v>16</v>
      </c>
      <c r="H1816" t="s">
        <v>16</v>
      </c>
      <c r="I1816" t="s">
        <v>535</v>
      </c>
      <c r="J1816" s="11">
        <f>DATE(Hospitalisation_Details[[#This Row],[year]],MONTH("1-"&amp;Hospitalisation_Details[[#This Row],[month]]&amp;"-2000"),Hospitalisation_Details[[#This Row],[date]])</f>
        <v>23304</v>
      </c>
      <c r="K1816" s="10">
        <f t="shared" si="28"/>
        <v>60</v>
      </c>
    </row>
    <row r="1817" spans="1:11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 s="12">
        <v>18955.22</v>
      </c>
      <c r="G1817" t="s">
        <v>16</v>
      </c>
      <c r="H1817" t="s">
        <v>12</v>
      </c>
      <c r="I1817" t="s">
        <v>42</v>
      </c>
      <c r="J1817" s="11">
        <f>DATE(Hospitalisation_Details[[#This Row],[year]],MONTH("1-"&amp;Hospitalisation_Details[[#This Row],[month]]&amp;"-2000"),Hospitalisation_Details[[#This Row],[date]])</f>
        <v>36013</v>
      </c>
      <c r="K1817" s="10">
        <f t="shared" si="28"/>
        <v>25</v>
      </c>
    </row>
    <row r="1818" spans="1:11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 s="12">
        <v>18963.169999999998</v>
      </c>
      <c r="G1818" t="s">
        <v>16</v>
      </c>
      <c r="H1818" t="s">
        <v>16</v>
      </c>
      <c r="I1818" t="s">
        <v>13</v>
      </c>
      <c r="J1818" s="11">
        <f>DATE(Hospitalisation_Details[[#This Row],[year]],MONTH("1-"&amp;Hospitalisation_Details[[#This Row],[month]]&amp;"-2000"),Hospitalisation_Details[[#This Row],[date]])</f>
        <v>33938</v>
      </c>
      <c r="K1818" s="10">
        <f t="shared" si="28"/>
        <v>31</v>
      </c>
    </row>
    <row r="1819" spans="1:11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 s="12">
        <v>18972.5</v>
      </c>
      <c r="G1819" t="s">
        <v>16</v>
      </c>
      <c r="H1819" t="s">
        <v>12</v>
      </c>
      <c r="I1819" t="s">
        <v>13</v>
      </c>
      <c r="J1819" s="11">
        <f>DATE(Hospitalisation_Details[[#This Row],[year]],MONTH("1-"&amp;Hospitalisation_Details[[#This Row],[month]]&amp;"-2000"),Hospitalisation_Details[[#This Row],[date]])</f>
        <v>32440</v>
      </c>
      <c r="K1819" s="10">
        <f t="shared" si="28"/>
        <v>35</v>
      </c>
    </row>
    <row r="1820" spans="1:11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 s="12">
        <v>19023.259999999998</v>
      </c>
      <c r="G1820" t="s">
        <v>16</v>
      </c>
      <c r="H1820" t="s">
        <v>12</v>
      </c>
      <c r="I1820" t="s">
        <v>42</v>
      </c>
      <c r="J1820" s="11">
        <f>DATE(Hospitalisation_Details[[#This Row],[year]],MONTH("1-"&amp;Hospitalisation_Details[[#This Row],[month]]&amp;"-2000"),Hospitalisation_Details[[#This Row],[date]])</f>
        <v>30669</v>
      </c>
      <c r="K1820" s="10">
        <f t="shared" si="28"/>
        <v>40</v>
      </c>
    </row>
    <row r="1821" spans="1:11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 s="12">
        <v>19040.88</v>
      </c>
      <c r="G1821" t="s">
        <v>16</v>
      </c>
      <c r="H1821" t="s">
        <v>12</v>
      </c>
      <c r="I1821" t="s">
        <v>42</v>
      </c>
      <c r="J1821" s="11">
        <f>DATE(Hospitalisation_Details[[#This Row],[year]],MONTH("1-"&amp;Hospitalisation_Details[[#This Row],[month]]&amp;"-2000"),Hospitalisation_Details[[#This Row],[date]])</f>
        <v>32664</v>
      </c>
      <c r="K1821" s="10">
        <f t="shared" si="28"/>
        <v>34</v>
      </c>
    </row>
    <row r="1822" spans="1:11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 s="12">
        <v>19107.78</v>
      </c>
      <c r="G1822" t="s">
        <v>16</v>
      </c>
      <c r="H1822" t="s">
        <v>11</v>
      </c>
      <c r="I1822" t="s">
        <v>13</v>
      </c>
      <c r="J1822" s="11">
        <f>DATE(Hospitalisation_Details[[#This Row],[year]],MONTH("1-"&amp;Hospitalisation_Details[[#This Row],[month]]&amp;"-2000"),Hospitalisation_Details[[#This Row],[date]])</f>
        <v>34240</v>
      </c>
      <c r="K1822" s="10">
        <f t="shared" si="28"/>
        <v>30</v>
      </c>
    </row>
    <row r="1823" spans="1:11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 s="12">
        <v>19144.580000000002</v>
      </c>
      <c r="G1823" t="s">
        <v>16</v>
      </c>
      <c r="H1823" t="s">
        <v>16</v>
      </c>
      <c r="I1823" t="s">
        <v>247</v>
      </c>
      <c r="J1823" s="11">
        <f>DATE(Hospitalisation_Details[[#This Row],[year]],MONTH("1-"&amp;Hospitalisation_Details[[#This Row],[month]]&amp;"-2000"),Hospitalisation_Details[[#This Row],[date]])</f>
        <v>29038</v>
      </c>
      <c r="K1823" s="10">
        <f t="shared" si="28"/>
        <v>44</v>
      </c>
    </row>
    <row r="1824" spans="1:11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 s="12">
        <v>19199.939999999999</v>
      </c>
      <c r="G1824" t="s">
        <v>16</v>
      </c>
      <c r="H1824" t="s">
        <v>12</v>
      </c>
      <c r="I1824" t="s">
        <v>42</v>
      </c>
      <c r="J1824" s="11">
        <f>DATE(Hospitalisation_Details[[#This Row],[year]],MONTH("1-"&amp;Hospitalisation_Details[[#This Row],[month]]&amp;"-2000"),Hospitalisation_Details[[#This Row],[date]])</f>
        <v>33497</v>
      </c>
      <c r="K1824" s="10">
        <f t="shared" si="28"/>
        <v>32</v>
      </c>
    </row>
    <row r="1825" spans="1:11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 s="12">
        <v>19214.71</v>
      </c>
      <c r="G1825" t="s">
        <v>16</v>
      </c>
      <c r="H1825" t="s">
        <v>12</v>
      </c>
      <c r="I1825" t="s">
        <v>13</v>
      </c>
      <c r="J1825" s="11">
        <f>DATE(Hospitalisation_Details[[#This Row],[year]],MONTH("1-"&amp;Hospitalisation_Details[[#This Row],[month]]&amp;"-2000"),Hospitalisation_Details[[#This Row],[date]])</f>
        <v>31409</v>
      </c>
      <c r="K1825" s="10">
        <f t="shared" si="28"/>
        <v>38</v>
      </c>
    </row>
    <row r="1826" spans="1:11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 s="12">
        <v>19259.96</v>
      </c>
      <c r="G1826" t="s">
        <v>16</v>
      </c>
      <c r="H1826" t="s">
        <v>16</v>
      </c>
      <c r="I1826" t="s">
        <v>23</v>
      </c>
      <c r="J1826" s="11">
        <f>DATE(Hospitalisation_Details[[#This Row],[year]],MONTH("1-"&amp;Hospitalisation_Details[[#This Row],[month]]&amp;"-2000"),Hospitalisation_Details[[#This Row],[date]])</f>
        <v>24682</v>
      </c>
      <c r="K1826" s="10">
        <f t="shared" si="28"/>
        <v>56</v>
      </c>
    </row>
    <row r="1827" spans="1:11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 s="12">
        <v>19321.060000000001</v>
      </c>
      <c r="G1827" t="s">
        <v>16</v>
      </c>
      <c r="H1827" t="s">
        <v>16</v>
      </c>
      <c r="I1827" t="s">
        <v>23</v>
      </c>
      <c r="J1827" s="11">
        <f>DATE(Hospitalisation_Details[[#This Row],[year]],MONTH("1-"&amp;Hospitalisation_Details[[#This Row],[month]]&amp;"-2000"),Hospitalisation_Details[[#This Row],[date]])</f>
        <v>24426</v>
      </c>
      <c r="K1827" s="10">
        <f t="shared" si="28"/>
        <v>57</v>
      </c>
    </row>
    <row r="1828" spans="1:11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 s="12">
        <v>19350.37</v>
      </c>
      <c r="G1828" t="s">
        <v>16</v>
      </c>
      <c r="H1828" t="s">
        <v>12</v>
      </c>
      <c r="I1828" t="s">
        <v>13</v>
      </c>
      <c r="J1828" s="11">
        <f>DATE(Hospitalisation_Details[[#This Row],[year]],MONTH("1-"&amp;Hospitalisation_Details[[#This Row],[month]]&amp;"-2000"),Hospitalisation_Details[[#This Row],[date]])</f>
        <v>33474</v>
      </c>
      <c r="K1828" s="10">
        <f t="shared" si="28"/>
        <v>32</v>
      </c>
    </row>
    <row r="1829" spans="1:11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 s="12">
        <v>19362</v>
      </c>
      <c r="G1829" t="s">
        <v>16</v>
      </c>
      <c r="H1829" t="s">
        <v>12</v>
      </c>
      <c r="I1829" t="s">
        <v>13</v>
      </c>
      <c r="J1829" s="11">
        <f>DATE(Hospitalisation_Details[[#This Row],[year]],MONTH("1-"&amp;Hospitalisation_Details[[#This Row],[month]]&amp;"-2000"),Hospitalisation_Details[[#This Row],[date]])</f>
        <v>31958</v>
      </c>
      <c r="K1829" s="10">
        <f t="shared" si="28"/>
        <v>36</v>
      </c>
    </row>
    <row r="1830" spans="1:11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 s="12">
        <v>19442.349999999999</v>
      </c>
      <c r="G1830" t="s">
        <v>16</v>
      </c>
      <c r="H1830" t="s">
        <v>12</v>
      </c>
      <c r="I1830" t="s">
        <v>23</v>
      </c>
      <c r="J1830" s="11">
        <f>DATE(Hospitalisation_Details[[#This Row],[year]],MONTH("1-"&amp;Hospitalisation_Details[[#This Row],[month]]&amp;"-2000"),Hospitalisation_Details[[#This Row],[date]])</f>
        <v>34218</v>
      </c>
      <c r="K1830" s="10">
        <f t="shared" si="28"/>
        <v>30</v>
      </c>
    </row>
    <row r="1831" spans="1:11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 s="12">
        <v>19444.27</v>
      </c>
      <c r="G1831" t="s">
        <v>16</v>
      </c>
      <c r="H1831" t="s">
        <v>16</v>
      </c>
      <c r="I1831" t="s">
        <v>13</v>
      </c>
      <c r="J1831" s="11">
        <f>DATE(Hospitalisation_Details[[#This Row],[year]],MONTH("1-"&amp;Hospitalisation_Details[[#This Row],[month]]&amp;"-2000"),Hospitalisation_Details[[#This Row],[date]])</f>
        <v>30300</v>
      </c>
      <c r="K1831" s="10">
        <f t="shared" si="28"/>
        <v>41</v>
      </c>
    </row>
    <row r="1832" spans="1:11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 s="12">
        <v>19496.72</v>
      </c>
      <c r="G1832" t="s">
        <v>16</v>
      </c>
      <c r="H1832" t="s">
        <v>12</v>
      </c>
      <c r="I1832" t="s">
        <v>166</v>
      </c>
      <c r="J1832" s="11">
        <f>DATE(Hospitalisation_Details[[#This Row],[year]],MONTH("1-"&amp;Hospitalisation_Details[[#This Row],[month]]&amp;"-2000"),Hospitalisation_Details[[#This Row],[date]])</f>
        <v>32111</v>
      </c>
      <c r="K1832" s="10">
        <f t="shared" si="28"/>
        <v>36</v>
      </c>
    </row>
    <row r="1833" spans="1:11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 s="12">
        <v>19515.54</v>
      </c>
      <c r="G1833" t="s">
        <v>16</v>
      </c>
      <c r="H1833" t="s">
        <v>16</v>
      </c>
      <c r="I1833" t="s">
        <v>13</v>
      </c>
      <c r="J1833" s="11">
        <f>DATE(Hospitalisation_Details[[#This Row],[year]],MONTH("1-"&amp;Hospitalisation_Details[[#This Row],[month]]&amp;"-2000"),Hospitalisation_Details[[#This Row],[date]])</f>
        <v>29533</v>
      </c>
      <c r="K1833" s="10">
        <f t="shared" si="28"/>
        <v>43</v>
      </c>
    </row>
    <row r="1834" spans="1:11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 s="12">
        <v>19521.97</v>
      </c>
      <c r="G1834" t="s">
        <v>16</v>
      </c>
      <c r="H1834" t="s">
        <v>11</v>
      </c>
      <c r="I1834" t="s">
        <v>13</v>
      </c>
      <c r="J1834" s="11">
        <f>DATE(Hospitalisation_Details[[#This Row],[year]],MONTH("1-"&amp;Hospitalisation_Details[[#This Row],[month]]&amp;"-2000"),Hospitalisation_Details[[#This Row],[date]])</f>
        <v>33835</v>
      </c>
      <c r="K1834" s="10">
        <f t="shared" si="28"/>
        <v>31</v>
      </c>
    </row>
    <row r="1835" spans="1:11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 s="12">
        <v>19539.240000000002</v>
      </c>
      <c r="G1835" t="s">
        <v>16</v>
      </c>
      <c r="H1835" t="s">
        <v>16</v>
      </c>
      <c r="I1835" t="s">
        <v>13</v>
      </c>
      <c r="J1835" s="11">
        <f>DATE(Hospitalisation_Details[[#This Row],[year]],MONTH("1-"&amp;Hospitalisation_Details[[#This Row],[month]]&amp;"-2000"),Hospitalisation_Details[[#This Row],[date]])</f>
        <v>31307</v>
      </c>
      <c r="K1835" s="10">
        <f t="shared" si="28"/>
        <v>38</v>
      </c>
    </row>
    <row r="1836" spans="1:11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 s="12">
        <v>19551.34</v>
      </c>
      <c r="G1836" t="s">
        <v>16</v>
      </c>
      <c r="H1836" t="s">
        <v>12</v>
      </c>
      <c r="I1836" t="s">
        <v>23</v>
      </c>
      <c r="J1836" s="11">
        <f>DATE(Hospitalisation_Details[[#This Row],[year]],MONTH("1-"&amp;Hospitalisation_Details[[#This Row],[month]]&amp;"-2000"),Hospitalisation_Details[[#This Row],[date]])</f>
        <v>23206</v>
      </c>
      <c r="K1836" s="10">
        <f t="shared" si="28"/>
        <v>60</v>
      </c>
    </row>
    <row r="1837" spans="1:11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 s="12">
        <v>19594.810000000001</v>
      </c>
      <c r="G1837" t="s">
        <v>16</v>
      </c>
      <c r="H1837" t="s">
        <v>16</v>
      </c>
      <c r="I1837" t="s">
        <v>247</v>
      </c>
      <c r="J1837" s="11">
        <f>DATE(Hospitalisation_Details[[#This Row],[year]],MONTH("1-"&amp;Hospitalisation_Details[[#This Row],[month]]&amp;"-2000"),Hospitalisation_Details[[#This Row],[date]])</f>
        <v>28757</v>
      </c>
      <c r="K1837" s="10">
        <f t="shared" si="28"/>
        <v>45</v>
      </c>
    </row>
    <row r="1838" spans="1:11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 s="12">
        <v>19673.34</v>
      </c>
      <c r="G1838" t="s">
        <v>16</v>
      </c>
      <c r="H1838" t="s">
        <v>11</v>
      </c>
      <c r="I1838" t="s">
        <v>23</v>
      </c>
      <c r="J1838" s="11">
        <f>DATE(Hospitalisation_Details[[#This Row],[year]],MONTH("1-"&amp;Hospitalisation_Details[[#This Row],[month]]&amp;"-2000"),Hospitalisation_Details[[#This Row],[date]])</f>
        <v>34573</v>
      </c>
      <c r="K1838" s="10">
        <f t="shared" si="28"/>
        <v>29</v>
      </c>
    </row>
    <row r="1839" spans="1:11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 s="12">
        <v>19719.689999999999</v>
      </c>
      <c r="G1839" t="s">
        <v>16</v>
      </c>
      <c r="H1839" t="s">
        <v>11</v>
      </c>
      <c r="I1839" t="s">
        <v>13</v>
      </c>
      <c r="J1839" s="11">
        <f>DATE(Hospitalisation_Details[[#This Row],[year]],MONTH("1-"&amp;Hospitalisation_Details[[#This Row],[month]]&amp;"-2000"),Hospitalisation_Details[[#This Row],[date]])</f>
        <v>33093</v>
      </c>
      <c r="K1839" s="10">
        <f t="shared" si="28"/>
        <v>33</v>
      </c>
    </row>
    <row r="1840" spans="1:11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 s="12">
        <v>19749.38</v>
      </c>
      <c r="G1840" t="s">
        <v>16</v>
      </c>
      <c r="H1840" t="s">
        <v>12</v>
      </c>
      <c r="I1840" t="s">
        <v>13</v>
      </c>
      <c r="J1840" s="11">
        <f>DATE(Hospitalisation_Details[[#This Row],[year]],MONTH("1-"&amp;Hospitalisation_Details[[#This Row],[month]]&amp;"-2000"),Hospitalisation_Details[[#This Row],[date]])</f>
        <v>26464</v>
      </c>
      <c r="K1840" s="10">
        <f t="shared" si="28"/>
        <v>51</v>
      </c>
    </row>
    <row r="1841" spans="1:11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 s="12">
        <v>19798.05</v>
      </c>
      <c r="G1841" t="s">
        <v>16</v>
      </c>
      <c r="H1841" t="s">
        <v>16</v>
      </c>
      <c r="I1841" t="s">
        <v>247</v>
      </c>
      <c r="J1841" s="11">
        <f>DATE(Hospitalisation_Details[[#This Row],[year]],MONTH("1-"&amp;Hospitalisation_Details[[#This Row],[month]]&amp;"-2000"),Hospitalisation_Details[[#This Row],[date]])</f>
        <v>29158</v>
      </c>
      <c r="K1841" s="10">
        <f t="shared" si="28"/>
        <v>44</v>
      </c>
    </row>
    <row r="1842" spans="1:11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 s="12">
        <v>19933.46</v>
      </c>
      <c r="G1842" t="s">
        <v>16</v>
      </c>
      <c r="H1842" t="s">
        <v>12</v>
      </c>
      <c r="I1842" t="s">
        <v>42</v>
      </c>
      <c r="J1842" s="11">
        <f>DATE(Hospitalisation_Details[[#This Row],[year]],MONTH("1-"&amp;Hospitalisation_Details[[#This Row],[month]]&amp;"-2000"),Hospitalisation_Details[[#This Row],[date]])</f>
        <v>35721</v>
      </c>
      <c r="K1842" s="10">
        <f t="shared" si="28"/>
        <v>26</v>
      </c>
    </row>
    <row r="1843" spans="1:11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 s="12">
        <v>19964.75</v>
      </c>
      <c r="G1843" t="s">
        <v>16</v>
      </c>
      <c r="H1843" t="s">
        <v>11</v>
      </c>
      <c r="I1843" t="s">
        <v>247</v>
      </c>
      <c r="J1843" s="11">
        <f>DATE(Hospitalisation_Details[[#This Row],[year]],MONTH("1-"&amp;Hospitalisation_Details[[#This Row],[month]]&amp;"-2000"),Hospitalisation_Details[[#This Row],[date]])</f>
        <v>29503</v>
      </c>
      <c r="K1843" s="10">
        <f t="shared" si="28"/>
        <v>43</v>
      </c>
    </row>
    <row r="1844" spans="1:11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 s="12">
        <v>19995.29</v>
      </c>
      <c r="G1844" t="s">
        <v>16</v>
      </c>
      <c r="H1844" t="s">
        <v>12</v>
      </c>
      <c r="I1844" t="s">
        <v>535</v>
      </c>
      <c r="J1844" s="11">
        <f>DATE(Hospitalisation_Details[[#This Row],[year]],MONTH("1-"&amp;Hospitalisation_Details[[#This Row],[month]]&amp;"-2000"),Hospitalisation_Details[[#This Row],[date]])</f>
        <v>24329</v>
      </c>
      <c r="K1844" s="10">
        <f t="shared" si="28"/>
        <v>57</v>
      </c>
    </row>
    <row r="1845" spans="1:11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 s="12">
        <v>20009.63</v>
      </c>
      <c r="G1845" t="s">
        <v>11</v>
      </c>
      <c r="H1845" t="s">
        <v>16</v>
      </c>
      <c r="I1845" t="s">
        <v>23</v>
      </c>
      <c r="J1845" s="11">
        <f>DATE(Hospitalisation_Details[[#This Row],[year]],MONTH("1-"&amp;Hospitalisation_Details[[#This Row],[month]]&amp;"-2000"),Hospitalisation_Details[[#This Row],[date]])</f>
        <v>32349</v>
      </c>
      <c r="K1845" s="10">
        <f t="shared" si="28"/>
        <v>35</v>
      </c>
    </row>
    <row r="1846" spans="1:11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 s="12">
        <v>20149.32</v>
      </c>
      <c r="G1846" t="s">
        <v>11</v>
      </c>
      <c r="H1846" t="s">
        <v>16</v>
      </c>
      <c r="I1846" t="s">
        <v>168</v>
      </c>
      <c r="J1846" s="11">
        <f>DATE(Hospitalisation_Details[[#This Row],[year]],MONTH("1-"&amp;Hospitalisation_Details[[#This Row],[month]]&amp;"-2000"),Hospitalisation_Details[[#This Row],[date]])</f>
        <v>30595</v>
      </c>
      <c r="K1846" s="10">
        <f t="shared" si="28"/>
        <v>40</v>
      </c>
    </row>
    <row r="1847" spans="1:11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 s="12">
        <v>20167.34</v>
      </c>
      <c r="G1847" t="s">
        <v>12</v>
      </c>
      <c r="H1847" t="s">
        <v>12</v>
      </c>
      <c r="I1847" t="s">
        <v>42</v>
      </c>
      <c r="J1847" s="11">
        <f>DATE(Hospitalisation_Details[[#This Row],[year]],MONTH("1-"&amp;Hospitalisation_Details[[#This Row],[month]]&amp;"-2000"),Hospitalisation_Details[[#This Row],[date]])</f>
        <v>37446</v>
      </c>
      <c r="K1847" s="10">
        <f t="shared" si="28"/>
        <v>21</v>
      </c>
    </row>
    <row r="1848" spans="1:11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 s="12">
        <v>20177.669999999998</v>
      </c>
      <c r="G1848" t="s">
        <v>11</v>
      </c>
      <c r="H1848" t="s">
        <v>16</v>
      </c>
      <c r="I1848" t="s">
        <v>42</v>
      </c>
      <c r="J1848" s="11">
        <f>DATE(Hospitalisation_Details[[#This Row],[year]],MONTH("1-"&amp;Hospitalisation_Details[[#This Row],[month]]&amp;"-2000"),Hospitalisation_Details[[#This Row],[date]])</f>
        <v>34493</v>
      </c>
      <c r="K1848" s="10">
        <f t="shared" si="28"/>
        <v>29</v>
      </c>
    </row>
    <row r="1849" spans="1:11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 s="12">
        <v>20234.849999999999</v>
      </c>
      <c r="G1849" t="s">
        <v>11</v>
      </c>
      <c r="H1849" t="s">
        <v>12</v>
      </c>
      <c r="I1849" t="s">
        <v>23</v>
      </c>
      <c r="J1849" s="11">
        <f>DATE(Hospitalisation_Details[[#This Row],[year]],MONTH("1-"&amp;Hospitalisation_Details[[#This Row],[month]]&amp;"-2000"),Hospitalisation_Details[[#This Row],[date]])</f>
        <v>32067</v>
      </c>
      <c r="K1849" s="10">
        <f t="shared" si="28"/>
        <v>36</v>
      </c>
    </row>
    <row r="1850" spans="1:11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 s="12">
        <v>20253.84</v>
      </c>
      <c r="G1850" t="s">
        <v>11</v>
      </c>
      <c r="H1850" t="s">
        <v>12</v>
      </c>
      <c r="I1850" t="s">
        <v>23</v>
      </c>
      <c r="J1850" s="11">
        <f>DATE(Hospitalisation_Details[[#This Row],[year]],MONTH("1-"&amp;Hospitalisation_Details[[#This Row],[month]]&amp;"-2000"),Hospitalisation_Details[[#This Row],[date]])</f>
        <v>24341</v>
      </c>
      <c r="K1850" s="10">
        <f t="shared" si="28"/>
        <v>57</v>
      </c>
    </row>
    <row r="1851" spans="1:11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 s="12">
        <v>20277.810000000001</v>
      </c>
      <c r="G1851" t="s">
        <v>12</v>
      </c>
      <c r="H1851" t="s">
        <v>12</v>
      </c>
      <c r="I1851" t="s">
        <v>168</v>
      </c>
      <c r="J1851" s="11">
        <f>DATE(Hospitalisation_Details[[#This Row],[year]],MONTH("1-"&amp;Hospitalisation_Details[[#This Row],[month]]&amp;"-2000"),Hospitalisation_Details[[#This Row],[date]])</f>
        <v>34219</v>
      </c>
      <c r="K1851" s="10">
        <f t="shared" si="28"/>
        <v>30</v>
      </c>
    </row>
    <row r="1852" spans="1:11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 s="12">
        <v>20296.86</v>
      </c>
      <c r="G1852" t="s">
        <v>12</v>
      </c>
      <c r="H1852" t="s">
        <v>16</v>
      </c>
      <c r="I1852" t="s">
        <v>247</v>
      </c>
      <c r="J1852" s="11">
        <f>DATE(Hospitalisation_Details[[#This Row],[year]],MONTH("1-"&amp;Hospitalisation_Details[[#This Row],[month]]&amp;"-2000"),Hospitalisation_Details[[#This Row],[date]])</f>
        <v>31307</v>
      </c>
      <c r="K1852" s="10">
        <f t="shared" si="28"/>
        <v>38</v>
      </c>
    </row>
    <row r="1853" spans="1:11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 s="12">
        <v>20354.5</v>
      </c>
      <c r="G1853" t="s">
        <v>12</v>
      </c>
      <c r="H1853" t="s">
        <v>11</v>
      </c>
      <c r="I1853" t="s">
        <v>535</v>
      </c>
      <c r="J1853" s="11">
        <f>DATE(Hospitalisation_Details[[#This Row],[year]],MONTH("1-"&amp;Hospitalisation_Details[[#This Row],[month]]&amp;"-2000"),Hospitalisation_Details[[#This Row],[date]])</f>
        <v>22829</v>
      </c>
      <c r="K1853" s="10">
        <f t="shared" si="28"/>
        <v>61</v>
      </c>
    </row>
    <row r="1854" spans="1:11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 s="12">
        <v>20420.599999999999</v>
      </c>
      <c r="G1854" t="s">
        <v>12</v>
      </c>
      <c r="H1854" t="s">
        <v>11</v>
      </c>
      <c r="I1854" t="s">
        <v>42</v>
      </c>
      <c r="J1854" s="11">
        <f>DATE(Hospitalisation_Details[[#This Row],[year]],MONTH("1-"&amp;Hospitalisation_Details[[#This Row],[month]]&amp;"-2000"),Hospitalisation_Details[[#This Row],[date]])</f>
        <v>31240</v>
      </c>
      <c r="K1854" s="10">
        <f t="shared" si="28"/>
        <v>38</v>
      </c>
    </row>
    <row r="1855" spans="1:11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 s="12">
        <v>20446.849999999999</v>
      </c>
      <c r="G1855" t="s">
        <v>11</v>
      </c>
      <c r="H1855" t="s">
        <v>16</v>
      </c>
      <c r="I1855" t="s">
        <v>23</v>
      </c>
      <c r="J1855" s="11">
        <f>DATE(Hospitalisation_Details[[#This Row],[year]],MONTH("1-"&amp;Hospitalisation_Details[[#This Row],[month]]&amp;"-2000"),Hospitalisation_Details[[#This Row],[date]])</f>
        <v>22937</v>
      </c>
      <c r="K1855" s="10">
        <f t="shared" si="28"/>
        <v>61</v>
      </c>
    </row>
    <row r="1856" spans="1:11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 s="12">
        <v>20463</v>
      </c>
      <c r="G1856" t="s">
        <v>11</v>
      </c>
      <c r="H1856" t="s">
        <v>11</v>
      </c>
      <c r="I1856" t="s">
        <v>13</v>
      </c>
      <c r="J1856" s="11">
        <f>DATE(Hospitalisation_Details[[#This Row],[year]],MONTH("1-"&amp;Hospitalisation_Details[[#This Row],[month]]&amp;"-2000"),Hospitalisation_Details[[#This Row],[date]])</f>
        <v>25489</v>
      </c>
      <c r="K1856" s="10">
        <f t="shared" si="28"/>
        <v>54</v>
      </c>
    </row>
    <row r="1857" spans="1:11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 s="12">
        <v>20568.32</v>
      </c>
      <c r="G1857" t="s">
        <v>12</v>
      </c>
      <c r="H1857" t="s">
        <v>11</v>
      </c>
      <c r="I1857" t="s">
        <v>23</v>
      </c>
      <c r="J1857" s="11">
        <f>DATE(Hospitalisation_Details[[#This Row],[year]],MONTH("1-"&amp;Hospitalisation_Details[[#This Row],[month]]&amp;"-2000"),Hospitalisation_Details[[#This Row],[date]])</f>
        <v>24297</v>
      </c>
      <c r="K1857" s="10">
        <f t="shared" si="28"/>
        <v>57</v>
      </c>
    </row>
    <row r="1858" spans="1:11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 s="12">
        <v>20630.28</v>
      </c>
      <c r="G1858" t="s">
        <v>11</v>
      </c>
      <c r="H1858" t="s">
        <v>12</v>
      </c>
      <c r="I1858" t="s">
        <v>42</v>
      </c>
      <c r="J1858" s="11">
        <f>DATE(Hospitalisation_Details[[#This Row],[year]],MONTH("1-"&amp;Hospitalisation_Details[[#This Row],[month]]&amp;"-2000"),Hospitalisation_Details[[#This Row],[date]])</f>
        <v>24823</v>
      </c>
      <c r="K1858" s="10">
        <f t="shared" si="28"/>
        <v>56</v>
      </c>
    </row>
    <row r="1859" spans="1:11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 s="12">
        <v>20709.02</v>
      </c>
      <c r="G1859" t="s">
        <v>12</v>
      </c>
      <c r="H1859" t="s">
        <v>11</v>
      </c>
      <c r="I1859" t="s">
        <v>166</v>
      </c>
      <c r="J1859" s="11">
        <f>DATE(Hospitalisation_Details[[#This Row],[year]],MONTH("1-"&amp;Hospitalisation_Details[[#This Row],[month]]&amp;"-2000"),Hospitalisation_Details[[#This Row],[date]])</f>
        <v>23955</v>
      </c>
      <c r="K1859" s="10">
        <f t="shared" ref="K1859:K1922" si="29">YEAR(DATE(2023,6,8))-YEAR(J1859)-IF(DATE(2023,6,8)&lt;DATE(2023,6,8)&lt;DATE(2023,MONTH(J1859),DAY(J1859)),1,0)</f>
        <v>58</v>
      </c>
    </row>
    <row r="1860" spans="1:11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 s="12">
        <v>20745.990000000002</v>
      </c>
      <c r="G1860" t="s">
        <v>12</v>
      </c>
      <c r="H1860" t="s">
        <v>16</v>
      </c>
      <c r="I1860" t="s">
        <v>23</v>
      </c>
      <c r="J1860" s="11">
        <f>DATE(Hospitalisation_Details[[#This Row],[year]],MONTH("1-"&amp;Hospitalisation_Details[[#This Row],[month]]&amp;"-2000"),Hospitalisation_Details[[#This Row],[date]])</f>
        <v>33861</v>
      </c>
      <c r="K1860" s="10">
        <f t="shared" si="29"/>
        <v>31</v>
      </c>
    </row>
    <row r="1861" spans="1:11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 s="12">
        <v>20773.63</v>
      </c>
      <c r="G1861" t="s">
        <v>11</v>
      </c>
      <c r="H1861" t="s">
        <v>12</v>
      </c>
      <c r="I1861" t="s">
        <v>356</v>
      </c>
      <c r="J1861" s="11">
        <f>DATE(Hospitalisation_Details[[#This Row],[year]],MONTH("1-"&amp;Hospitalisation_Details[[#This Row],[month]]&amp;"-2000"),Hospitalisation_Details[[#This Row],[date]])</f>
        <v>31628</v>
      </c>
      <c r="K1861" s="10">
        <f t="shared" si="29"/>
        <v>37</v>
      </c>
    </row>
    <row r="1862" spans="1:11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 s="12">
        <v>20781.490000000002</v>
      </c>
      <c r="G1862" t="s">
        <v>11</v>
      </c>
      <c r="H1862" t="s">
        <v>12</v>
      </c>
      <c r="I1862" t="s">
        <v>13</v>
      </c>
      <c r="J1862" s="11">
        <f>DATE(Hospitalisation_Details[[#This Row],[year]],MONTH("1-"&amp;Hospitalisation_Details[[#This Row],[month]]&amp;"-2000"),Hospitalisation_Details[[#This Row],[date]])</f>
        <v>24723</v>
      </c>
      <c r="K1862" s="10">
        <f t="shared" si="29"/>
        <v>56</v>
      </c>
    </row>
    <row r="1863" spans="1:11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 s="12">
        <v>20878.78</v>
      </c>
      <c r="G1863" t="s">
        <v>11</v>
      </c>
      <c r="H1863" t="s">
        <v>16</v>
      </c>
      <c r="I1863" t="s">
        <v>247</v>
      </c>
      <c r="J1863" s="11">
        <f>DATE(Hospitalisation_Details[[#This Row],[year]],MONTH("1-"&amp;Hospitalisation_Details[[#This Row],[month]]&amp;"-2000"),Hospitalisation_Details[[#This Row],[date]])</f>
        <v>27736</v>
      </c>
      <c r="K1863" s="10">
        <f t="shared" si="29"/>
        <v>48</v>
      </c>
    </row>
    <row r="1864" spans="1:11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 s="12">
        <v>20893.060000000001</v>
      </c>
      <c r="G1864" t="s">
        <v>11</v>
      </c>
      <c r="H1864" t="s">
        <v>12</v>
      </c>
      <c r="I1864" t="s">
        <v>23</v>
      </c>
      <c r="J1864" s="11">
        <f>DATE(Hospitalisation_Details[[#This Row],[year]],MONTH("1-"&amp;Hospitalisation_Details[[#This Row],[month]]&amp;"-2000"),Hospitalisation_Details[[#This Row],[date]])</f>
        <v>23700</v>
      </c>
      <c r="K1864" s="10">
        <f t="shared" si="29"/>
        <v>59</v>
      </c>
    </row>
    <row r="1865" spans="1:11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 s="12">
        <v>20984.09</v>
      </c>
      <c r="G1865" t="s">
        <v>11</v>
      </c>
      <c r="H1865" t="s">
        <v>11</v>
      </c>
      <c r="I1865" t="s">
        <v>164</v>
      </c>
      <c r="J1865" s="11">
        <f>DATE(Hospitalisation_Details[[#This Row],[year]],MONTH("1-"&amp;Hospitalisation_Details[[#This Row],[month]]&amp;"-2000"),Hospitalisation_Details[[#This Row],[date]])</f>
        <v>32108</v>
      </c>
      <c r="K1865" s="10">
        <f t="shared" si="29"/>
        <v>36</v>
      </c>
    </row>
    <row r="1866" spans="1:11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 s="12">
        <v>21082.16</v>
      </c>
      <c r="G1866" t="s">
        <v>12</v>
      </c>
      <c r="H1866" t="s">
        <v>11</v>
      </c>
      <c r="I1866" t="s">
        <v>42</v>
      </c>
      <c r="J1866" s="11">
        <f>DATE(Hospitalisation_Details[[#This Row],[year]],MONTH("1-"&amp;Hospitalisation_Details[[#This Row],[month]]&amp;"-2000"),Hospitalisation_Details[[#This Row],[date]])</f>
        <v>30499</v>
      </c>
      <c r="K1866" s="10">
        <f t="shared" si="29"/>
        <v>40</v>
      </c>
    </row>
    <row r="1867" spans="1:11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 s="12">
        <v>21098.55</v>
      </c>
      <c r="G1867" t="s">
        <v>12</v>
      </c>
      <c r="H1867" t="s">
        <v>12</v>
      </c>
      <c r="I1867" t="s">
        <v>23</v>
      </c>
      <c r="J1867" s="11">
        <f>DATE(Hospitalisation_Details[[#This Row],[year]],MONTH("1-"&amp;Hospitalisation_Details[[#This Row],[month]]&amp;"-2000"),Hospitalisation_Details[[#This Row],[date]])</f>
        <v>28452</v>
      </c>
      <c r="K1867" s="10">
        <f t="shared" si="29"/>
        <v>46</v>
      </c>
    </row>
    <row r="1868" spans="1:11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 s="12">
        <v>21195.82</v>
      </c>
      <c r="G1868" t="s">
        <v>12</v>
      </c>
      <c r="H1868" t="s">
        <v>16</v>
      </c>
      <c r="I1868" t="s">
        <v>13</v>
      </c>
      <c r="J1868" s="11">
        <f>DATE(Hospitalisation_Details[[#This Row],[year]],MONTH("1-"&amp;Hospitalisation_Details[[#This Row],[month]]&amp;"-2000"),Hospitalisation_Details[[#This Row],[date]])</f>
        <v>25441</v>
      </c>
      <c r="K1868" s="10">
        <f t="shared" si="29"/>
        <v>54</v>
      </c>
    </row>
    <row r="1869" spans="1:11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 s="12">
        <v>21223.68</v>
      </c>
      <c r="G1869" t="s">
        <v>12</v>
      </c>
      <c r="H1869" t="s">
        <v>11</v>
      </c>
      <c r="I1869" t="s">
        <v>13</v>
      </c>
      <c r="J1869" s="11">
        <f>DATE(Hospitalisation_Details[[#This Row],[year]],MONTH("1-"&amp;Hospitalisation_Details[[#This Row],[month]]&amp;"-2000"),Hospitalisation_Details[[#This Row],[date]])</f>
        <v>27316</v>
      </c>
      <c r="K1869" s="10">
        <f t="shared" si="29"/>
        <v>49</v>
      </c>
    </row>
    <row r="1870" spans="1:11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 s="12">
        <v>21232.18</v>
      </c>
      <c r="G1870" t="s">
        <v>12</v>
      </c>
      <c r="H1870" t="s">
        <v>11</v>
      </c>
      <c r="I1870" t="s">
        <v>42</v>
      </c>
      <c r="J1870" s="11">
        <f>DATE(Hospitalisation_Details[[#This Row],[year]],MONTH("1-"&amp;Hospitalisation_Details[[#This Row],[month]]&amp;"-2000"),Hospitalisation_Details[[#This Row],[date]])</f>
        <v>27275</v>
      </c>
      <c r="K1870" s="10">
        <f t="shared" si="29"/>
        <v>49</v>
      </c>
    </row>
    <row r="1871" spans="1:11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 s="12">
        <v>21259.38</v>
      </c>
      <c r="G1871" t="s">
        <v>12</v>
      </c>
      <c r="H1871" t="s">
        <v>12</v>
      </c>
      <c r="I1871" t="s">
        <v>166</v>
      </c>
      <c r="J1871" s="11">
        <f>DATE(Hospitalisation_Details[[#This Row],[year]],MONTH("1-"&amp;Hospitalisation_Details[[#This Row],[month]]&amp;"-2000"),Hospitalisation_Details[[#This Row],[date]])</f>
        <v>29565</v>
      </c>
      <c r="K1871" s="10">
        <f t="shared" si="29"/>
        <v>43</v>
      </c>
    </row>
    <row r="1872" spans="1:11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 s="12">
        <v>21344.85</v>
      </c>
      <c r="G1872" t="s">
        <v>12</v>
      </c>
      <c r="H1872" t="s">
        <v>16</v>
      </c>
      <c r="I1872" t="s">
        <v>247</v>
      </c>
      <c r="J1872" s="11">
        <f>DATE(Hospitalisation_Details[[#This Row],[year]],MONTH("1-"&amp;Hospitalisation_Details[[#This Row],[month]]&amp;"-2000"),Hospitalisation_Details[[#This Row],[date]])</f>
        <v>38203</v>
      </c>
      <c r="K1872" s="10">
        <f t="shared" si="29"/>
        <v>19</v>
      </c>
    </row>
    <row r="1873" spans="1:11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 s="12">
        <v>21348.71</v>
      </c>
      <c r="G1873" t="s">
        <v>11</v>
      </c>
      <c r="H1873" t="s">
        <v>16</v>
      </c>
      <c r="I1873" t="s">
        <v>23</v>
      </c>
      <c r="J1873" s="11">
        <f>DATE(Hospitalisation_Details[[#This Row],[year]],MONTH("1-"&amp;Hospitalisation_Details[[#This Row],[month]]&amp;"-2000"),Hospitalisation_Details[[#This Row],[date]])</f>
        <v>29468</v>
      </c>
      <c r="K1873" s="10">
        <f t="shared" si="29"/>
        <v>43</v>
      </c>
    </row>
    <row r="1874" spans="1:11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 s="12">
        <v>21472.48</v>
      </c>
      <c r="G1874" t="s">
        <v>11</v>
      </c>
      <c r="H1874" t="s">
        <v>11</v>
      </c>
      <c r="I1874" t="s">
        <v>23</v>
      </c>
      <c r="J1874" s="11">
        <f>DATE(Hospitalisation_Details[[#This Row],[year]],MONTH("1-"&amp;Hospitalisation_Details[[#This Row],[month]]&amp;"-2000"),Hospitalisation_Details[[#This Row],[date]])</f>
        <v>33198</v>
      </c>
      <c r="K1874" s="10">
        <f t="shared" si="29"/>
        <v>33</v>
      </c>
    </row>
    <row r="1875" spans="1:11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 s="12">
        <v>21595.38</v>
      </c>
      <c r="G1875" t="s">
        <v>11</v>
      </c>
      <c r="H1875" t="s">
        <v>12</v>
      </c>
      <c r="I1875" t="s">
        <v>23</v>
      </c>
      <c r="J1875" s="11">
        <f>DATE(Hospitalisation_Details[[#This Row],[year]],MONTH("1-"&amp;Hospitalisation_Details[[#This Row],[month]]&amp;"-2000"),Hospitalisation_Details[[#This Row],[date]])</f>
        <v>36323</v>
      </c>
      <c r="K1875" s="10">
        <f t="shared" si="29"/>
        <v>24</v>
      </c>
    </row>
    <row r="1876" spans="1:11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 s="12">
        <v>21659.93</v>
      </c>
      <c r="G1876" t="s">
        <v>12</v>
      </c>
      <c r="H1876" t="s">
        <v>12</v>
      </c>
      <c r="I1876" t="s">
        <v>247</v>
      </c>
      <c r="J1876" s="11">
        <f>DATE(Hospitalisation_Details[[#This Row],[year]],MONTH("1-"&amp;Hospitalisation_Details[[#This Row],[month]]&amp;"-2000"),Hospitalisation_Details[[#This Row],[date]])</f>
        <v>30675</v>
      </c>
      <c r="K1876" s="10">
        <f t="shared" si="29"/>
        <v>40</v>
      </c>
    </row>
    <row r="1877" spans="1:11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 s="12">
        <v>21661.16</v>
      </c>
      <c r="G1877" t="s">
        <v>11</v>
      </c>
      <c r="H1877" t="s">
        <v>11</v>
      </c>
      <c r="I1877" t="s">
        <v>23</v>
      </c>
      <c r="J1877" s="11">
        <f>DATE(Hospitalisation_Details[[#This Row],[year]],MONTH("1-"&amp;Hospitalisation_Details[[#This Row],[month]]&amp;"-2000"),Hospitalisation_Details[[#This Row],[date]])</f>
        <v>22966</v>
      </c>
      <c r="K1877" s="10">
        <f t="shared" si="29"/>
        <v>61</v>
      </c>
    </row>
    <row r="1878" spans="1:11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 s="12">
        <v>21677.279999999999</v>
      </c>
      <c r="G1878" t="s">
        <v>12</v>
      </c>
      <c r="H1878" t="s">
        <v>16</v>
      </c>
      <c r="I1878" t="s">
        <v>23</v>
      </c>
      <c r="J1878" s="11">
        <f>DATE(Hospitalisation_Details[[#This Row],[year]],MONTH("1-"&amp;Hospitalisation_Details[[#This Row],[month]]&amp;"-2000"),Hospitalisation_Details[[#This Row],[date]])</f>
        <v>27959</v>
      </c>
      <c r="K1878" s="10">
        <f t="shared" si="29"/>
        <v>47</v>
      </c>
    </row>
    <row r="1879" spans="1:11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 s="12">
        <v>21771.34</v>
      </c>
      <c r="G1879" t="s">
        <v>12</v>
      </c>
      <c r="H1879" t="s">
        <v>16</v>
      </c>
      <c r="I1879" t="s">
        <v>247</v>
      </c>
      <c r="J1879" s="11">
        <f>DATE(Hospitalisation_Details[[#This Row],[year]],MONTH("1-"&amp;Hospitalisation_Details[[#This Row],[month]]&amp;"-2000"),Hospitalisation_Details[[#This Row],[date]])</f>
        <v>29118</v>
      </c>
      <c r="K1879" s="10">
        <f t="shared" si="29"/>
        <v>44</v>
      </c>
    </row>
    <row r="1880" spans="1:11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 s="12">
        <v>21774.32</v>
      </c>
      <c r="G1880" t="s">
        <v>12</v>
      </c>
      <c r="H1880" t="s">
        <v>11</v>
      </c>
      <c r="I1880" t="s">
        <v>23</v>
      </c>
      <c r="J1880" s="11">
        <f>DATE(Hospitalisation_Details[[#This Row],[year]],MONTH("1-"&amp;Hospitalisation_Details[[#This Row],[month]]&amp;"-2000"),Hospitalisation_Details[[#This Row],[date]])</f>
        <v>29126</v>
      </c>
      <c r="K1880" s="10">
        <f t="shared" si="29"/>
        <v>44</v>
      </c>
    </row>
    <row r="1881" spans="1:11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 s="12">
        <v>21797</v>
      </c>
      <c r="G1881" t="s">
        <v>12</v>
      </c>
      <c r="H1881" t="s">
        <v>16</v>
      </c>
      <c r="I1881" t="s">
        <v>42</v>
      </c>
      <c r="J1881" s="11">
        <f>DATE(Hospitalisation_Details[[#This Row],[year]],MONTH("1-"&amp;Hospitalisation_Details[[#This Row],[month]]&amp;"-2000"),Hospitalisation_Details[[#This Row],[date]])</f>
        <v>23250</v>
      </c>
      <c r="K1881" s="10">
        <f t="shared" si="29"/>
        <v>60</v>
      </c>
    </row>
    <row r="1882" spans="1:11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 s="12">
        <v>21880.82</v>
      </c>
      <c r="G1882" t="s">
        <v>12</v>
      </c>
      <c r="H1882" t="s">
        <v>16</v>
      </c>
      <c r="I1882" t="s">
        <v>23</v>
      </c>
      <c r="J1882" s="11">
        <f>DATE(Hospitalisation_Details[[#This Row],[year]],MONTH("1-"&amp;Hospitalisation_Details[[#This Row],[month]]&amp;"-2000"),Hospitalisation_Details[[#This Row],[date]])</f>
        <v>29084</v>
      </c>
      <c r="K1882" s="10">
        <f t="shared" si="29"/>
        <v>44</v>
      </c>
    </row>
    <row r="1883" spans="1:11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 s="12">
        <v>21882.400000000001</v>
      </c>
      <c r="G1883" t="s">
        <v>11</v>
      </c>
      <c r="H1883" t="s">
        <v>16</v>
      </c>
      <c r="I1883" t="s">
        <v>42</v>
      </c>
      <c r="J1883" s="11">
        <f>DATE(Hospitalisation_Details[[#This Row],[year]],MONTH("1-"&amp;Hospitalisation_Details[[#This Row],[month]]&amp;"-2000"),Hospitalisation_Details[[#This Row],[date]])</f>
        <v>37892</v>
      </c>
      <c r="K1883" s="10">
        <f t="shared" si="29"/>
        <v>20</v>
      </c>
    </row>
    <row r="1884" spans="1:11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 s="12">
        <v>21978.68</v>
      </c>
      <c r="G1884" t="s">
        <v>12</v>
      </c>
      <c r="H1884" t="s">
        <v>12</v>
      </c>
      <c r="I1884" t="s">
        <v>13</v>
      </c>
      <c r="J1884" s="11">
        <f>DATE(Hospitalisation_Details[[#This Row],[year]],MONTH("1-"&amp;Hospitalisation_Details[[#This Row],[month]]&amp;"-2000"),Hospitalisation_Details[[#This Row],[date]])</f>
        <v>27747</v>
      </c>
      <c r="K1884" s="10">
        <f t="shared" si="29"/>
        <v>48</v>
      </c>
    </row>
    <row r="1885" spans="1:11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 s="12">
        <v>21984.47</v>
      </c>
      <c r="G1885" t="s">
        <v>12</v>
      </c>
      <c r="H1885" t="s">
        <v>16</v>
      </c>
      <c r="I1885" t="s">
        <v>23</v>
      </c>
      <c r="J1885" s="11">
        <f>DATE(Hospitalisation_Details[[#This Row],[year]],MONTH("1-"&amp;Hospitalisation_Details[[#This Row],[month]]&amp;"-2000"),Hospitalisation_Details[[#This Row],[date]])</f>
        <v>32795</v>
      </c>
      <c r="K1885" s="10">
        <f t="shared" si="29"/>
        <v>34</v>
      </c>
    </row>
    <row r="1886" spans="1:11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 s="12">
        <v>22097.62</v>
      </c>
      <c r="G1886" t="s">
        <v>12</v>
      </c>
      <c r="H1886" t="s">
        <v>16</v>
      </c>
      <c r="I1886" t="s">
        <v>42</v>
      </c>
      <c r="J1886" s="11">
        <f>DATE(Hospitalisation_Details[[#This Row],[year]],MONTH("1-"&amp;Hospitalisation_Details[[#This Row],[month]]&amp;"-2000"),Hospitalisation_Details[[#This Row],[date]])</f>
        <v>37131</v>
      </c>
      <c r="K1886" s="10">
        <f t="shared" si="29"/>
        <v>22</v>
      </c>
    </row>
    <row r="1887" spans="1:11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 s="12">
        <v>22144.03</v>
      </c>
      <c r="G1887" t="s">
        <v>11</v>
      </c>
      <c r="H1887" t="s">
        <v>11</v>
      </c>
      <c r="I1887" t="s">
        <v>42</v>
      </c>
      <c r="J1887" s="11">
        <f>DATE(Hospitalisation_Details[[#This Row],[year]],MONTH("1-"&amp;Hospitalisation_Details[[#This Row],[month]]&amp;"-2000"),Hospitalisation_Details[[#This Row],[date]])</f>
        <v>29476</v>
      </c>
      <c r="K1887" s="10">
        <f t="shared" si="29"/>
        <v>43</v>
      </c>
    </row>
    <row r="1888" spans="1:11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 s="12">
        <v>22192.44</v>
      </c>
      <c r="G1888" t="s">
        <v>12</v>
      </c>
      <c r="H1888" t="s">
        <v>16</v>
      </c>
      <c r="I1888" t="s">
        <v>13</v>
      </c>
      <c r="J1888" s="11">
        <f>DATE(Hospitalisation_Details[[#This Row],[year]],MONTH("1-"&amp;Hospitalisation_Details[[#This Row],[month]]&amp;"-2000"),Hospitalisation_Details[[#This Row],[date]])</f>
        <v>23978</v>
      </c>
      <c r="K1888" s="10">
        <f t="shared" si="29"/>
        <v>58</v>
      </c>
    </row>
    <row r="1889" spans="1:11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 s="12">
        <v>22218.11</v>
      </c>
      <c r="G1889" t="s">
        <v>11</v>
      </c>
      <c r="H1889" t="s">
        <v>12</v>
      </c>
      <c r="I1889" t="s">
        <v>13</v>
      </c>
      <c r="J1889" s="11">
        <f>DATE(Hospitalisation_Details[[#This Row],[year]],MONTH("1-"&amp;Hospitalisation_Details[[#This Row],[month]]&amp;"-2000"),Hospitalisation_Details[[#This Row],[date]])</f>
        <v>26100</v>
      </c>
      <c r="K1889" s="10">
        <f t="shared" si="29"/>
        <v>52</v>
      </c>
    </row>
    <row r="1890" spans="1:11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 s="12">
        <v>22331.57</v>
      </c>
      <c r="G1890" t="s">
        <v>11</v>
      </c>
      <c r="H1890" t="s">
        <v>12</v>
      </c>
      <c r="I1890" t="s">
        <v>247</v>
      </c>
      <c r="J1890" s="11">
        <f>DATE(Hospitalisation_Details[[#This Row],[year]],MONTH("1-"&amp;Hospitalisation_Details[[#This Row],[month]]&amp;"-2000"),Hospitalisation_Details[[#This Row],[date]])</f>
        <v>30312</v>
      </c>
      <c r="K1890" s="10">
        <f t="shared" si="29"/>
        <v>41</v>
      </c>
    </row>
    <row r="1891" spans="1:11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 s="12">
        <v>22395.74</v>
      </c>
      <c r="G1891" t="s">
        <v>12</v>
      </c>
      <c r="H1891" t="s">
        <v>11</v>
      </c>
      <c r="I1891" t="s">
        <v>247</v>
      </c>
      <c r="J1891" s="11">
        <f>DATE(Hospitalisation_Details[[#This Row],[year]],MONTH("1-"&amp;Hospitalisation_Details[[#This Row],[month]]&amp;"-2000"),Hospitalisation_Details[[#This Row],[date]])</f>
        <v>36398</v>
      </c>
      <c r="K1891" s="10">
        <f t="shared" si="29"/>
        <v>24</v>
      </c>
    </row>
    <row r="1892" spans="1:11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 s="12">
        <v>22412.65</v>
      </c>
      <c r="G1892" t="s">
        <v>12</v>
      </c>
      <c r="H1892" t="s">
        <v>12</v>
      </c>
      <c r="I1892" t="s">
        <v>276</v>
      </c>
      <c r="J1892" s="11">
        <f>DATE(Hospitalisation_Details[[#This Row],[year]],MONTH("1-"&amp;Hospitalisation_Details[[#This Row],[month]]&amp;"-2000"),Hospitalisation_Details[[#This Row],[date]])</f>
        <v>24337</v>
      </c>
      <c r="K1892" s="10">
        <f t="shared" si="29"/>
        <v>57</v>
      </c>
    </row>
    <row r="1893" spans="1:11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 s="12">
        <v>22462.04</v>
      </c>
      <c r="G1893" t="s">
        <v>12</v>
      </c>
      <c r="H1893" t="s">
        <v>16</v>
      </c>
      <c r="I1893" t="s">
        <v>166</v>
      </c>
      <c r="J1893" s="11">
        <f>DATE(Hospitalisation_Details[[#This Row],[year]],MONTH("1-"&amp;Hospitalisation_Details[[#This Row],[month]]&amp;"-2000"),Hospitalisation_Details[[#This Row],[date]])</f>
        <v>30671</v>
      </c>
      <c r="K1893" s="10">
        <f t="shared" si="29"/>
        <v>40</v>
      </c>
    </row>
    <row r="1894" spans="1:11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 s="12">
        <v>22478.6</v>
      </c>
      <c r="G1894" t="s">
        <v>12</v>
      </c>
      <c r="H1894" t="s">
        <v>11</v>
      </c>
      <c r="I1894" t="s">
        <v>42</v>
      </c>
      <c r="J1894" s="11">
        <f>DATE(Hospitalisation_Details[[#This Row],[year]],MONTH("1-"&amp;Hospitalisation_Details[[#This Row],[month]]&amp;"-2000"),Hospitalisation_Details[[#This Row],[date]])</f>
        <v>29173</v>
      </c>
      <c r="K1894" s="10">
        <f t="shared" si="29"/>
        <v>44</v>
      </c>
    </row>
    <row r="1895" spans="1:11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 s="12">
        <v>22493.66</v>
      </c>
      <c r="G1895" t="s">
        <v>11</v>
      </c>
      <c r="H1895" t="s">
        <v>16</v>
      </c>
      <c r="I1895" t="s">
        <v>23</v>
      </c>
      <c r="J1895" s="11">
        <f>DATE(Hospitalisation_Details[[#This Row],[year]],MONTH("1-"&amp;Hospitalisation_Details[[#This Row],[month]]&amp;"-2000"),Hospitalisation_Details[[#This Row],[date]])</f>
        <v>37827</v>
      </c>
      <c r="K1895" s="10">
        <f t="shared" si="29"/>
        <v>20</v>
      </c>
    </row>
    <row r="1896" spans="1:11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 s="12">
        <v>23045.57</v>
      </c>
      <c r="G1896" t="s">
        <v>11</v>
      </c>
      <c r="H1896" t="s">
        <v>11</v>
      </c>
      <c r="I1896" t="s">
        <v>247</v>
      </c>
      <c r="J1896" s="11">
        <f>DATE(Hospitalisation_Details[[#This Row],[year]],MONTH("1-"&amp;Hospitalisation_Details[[#This Row],[month]]&amp;"-2000"),Hospitalisation_Details[[#This Row],[date]])</f>
        <v>25881</v>
      </c>
      <c r="K1896" s="10">
        <f t="shared" si="29"/>
        <v>53</v>
      </c>
    </row>
    <row r="1897" spans="1:11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 s="12">
        <v>23065.42</v>
      </c>
      <c r="G1897" t="s">
        <v>11</v>
      </c>
      <c r="H1897" t="s">
        <v>11</v>
      </c>
      <c r="I1897" t="s">
        <v>13</v>
      </c>
      <c r="J1897" s="11">
        <f>DATE(Hospitalisation_Details[[#This Row],[year]],MONTH("1-"&amp;Hospitalisation_Details[[#This Row],[month]]&amp;"-2000"),Hospitalisation_Details[[#This Row],[date]])</f>
        <v>27646</v>
      </c>
      <c r="K1897" s="10">
        <f t="shared" si="29"/>
        <v>48</v>
      </c>
    </row>
    <row r="1898" spans="1:11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 s="12">
        <v>23082.959999999999</v>
      </c>
      <c r="G1898" t="s">
        <v>11</v>
      </c>
      <c r="H1898" t="s">
        <v>11</v>
      </c>
      <c r="I1898" t="s">
        <v>42</v>
      </c>
      <c r="J1898" s="11">
        <f>DATE(Hospitalisation_Details[[#This Row],[year]],MONTH("1-"&amp;Hospitalisation_Details[[#This Row],[month]]&amp;"-2000"),Hospitalisation_Details[[#This Row],[date]])</f>
        <v>37969</v>
      </c>
      <c r="K1898" s="10">
        <f t="shared" si="29"/>
        <v>20</v>
      </c>
    </row>
    <row r="1899" spans="1:11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 s="12">
        <v>23241.47</v>
      </c>
      <c r="G1899" t="s">
        <v>11</v>
      </c>
      <c r="H1899" t="s">
        <v>12</v>
      </c>
      <c r="I1899" t="s">
        <v>170</v>
      </c>
      <c r="J1899" s="11">
        <f>DATE(Hospitalisation_Details[[#This Row],[year]],MONTH("1-"&amp;Hospitalisation_Details[[#This Row],[month]]&amp;"-2000"),Hospitalisation_Details[[#This Row],[date]])</f>
        <v>35649</v>
      </c>
      <c r="K1899" s="10">
        <f t="shared" si="29"/>
        <v>26</v>
      </c>
    </row>
    <row r="1900" spans="1:11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 s="12">
        <v>23244.79</v>
      </c>
      <c r="G1900" t="s">
        <v>11</v>
      </c>
      <c r="H1900" t="s">
        <v>12</v>
      </c>
      <c r="I1900" t="s">
        <v>13</v>
      </c>
      <c r="J1900" s="11">
        <f>DATE(Hospitalisation_Details[[#This Row],[year]],MONTH("1-"&amp;Hospitalisation_Details[[#This Row],[month]]&amp;"-2000"),Hospitalisation_Details[[#This Row],[date]])</f>
        <v>25521</v>
      </c>
      <c r="K1900" s="10">
        <f t="shared" si="29"/>
        <v>54</v>
      </c>
    </row>
    <row r="1901" spans="1:11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 s="12">
        <v>23288.93</v>
      </c>
      <c r="G1901" t="s">
        <v>11</v>
      </c>
      <c r="H1901" t="s">
        <v>12</v>
      </c>
      <c r="I1901" t="s">
        <v>247</v>
      </c>
      <c r="J1901" s="11">
        <f>DATE(Hospitalisation_Details[[#This Row],[year]],MONTH("1-"&amp;Hospitalisation_Details[[#This Row],[month]]&amp;"-2000"),Hospitalisation_Details[[#This Row],[date]])</f>
        <v>34610</v>
      </c>
      <c r="K1901" s="10">
        <f t="shared" si="29"/>
        <v>29</v>
      </c>
    </row>
    <row r="1902" spans="1:11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 s="12">
        <v>23306.55</v>
      </c>
      <c r="G1902" t="s">
        <v>11</v>
      </c>
      <c r="H1902" t="s">
        <v>11</v>
      </c>
      <c r="I1902" t="s">
        <v>42</v>
      </c>
      <c r="J1902" s="11">
        <f>DATE(Hospitalisation_Details[[#This Row],[year]],MONTH("1-"&amp;Hospitalisation_Details[[#This Row],[month]]&amp;"-2000"),Hospitalisation_Details[[#This Row],[date]])</f>
        <v>26959</v>
      </c>
      <c r="K1902" s="10">
        <f t="shared" si="29"/>
        <v>50</v>
      </c>
    </row>
    <row r="1903" spans="1:11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 s="12">
        <v>23401.31</v>
      </c>
      <c r="G1903" t="s">
        <v>11</v>
      </c>
      <c r="H1903" t="s">
        <v>12</v>
      </c>
      <c r="I1903" t="s">
        <v>247</v>
      </c>
      <c r="J1903" s="11">
        <f>DATE(Hospitalisation_Details[[#This Row],[year]],MONTH("1-"&amp;Hospitalisation_Details[[#This Row],[month]]&amp;"-2000"),Hospitalisation_Details[[#This Row],[date]])</f>
        <v>27711</v>
      </c>
      <c r="K1903" s="10">
        <f t="shared" si="29"/>
        <v>48</v>
      </c>
    </row>
    <row r="1904" spans="1:11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 s="12">
        <v>23563.02</v>
      </c>
      <c r="G1904" t="s">
        <v>11</v>
      </c>
      <c r="H1904" t="s">
        <v>11</v>
      </c>
      <c r="I1904" t="s">
        <v>13</v>
      </c>
      <c r="J1904" s="11">
        <f>DATE(Hospitalisation_Details[[#This Row],[year]],MONTH("1-"&amp;Hospitalisation_Details[[#This Row],[month]]&amp;"-2000"),Hospitalisation_Details[[#This Row],[date]])</f>
        <v>30554</v>
      </c>
      <c r="K1904" s="10">
        <f t="shared" si="29"/>
        <v>40</v>
      </c>
    </row>
    <row r="1905" spans="1:11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 s="12">
        <v>23568.27</v>
      </c>
      <c r="G1905" t="s">
        <v>11</v>
      </c>
      <c r="H1905" t="s">
        <v>11</v>
      </c>
      <c r="I1905" t="s">
        <v>42</v>
      </c>
      <c r="J1905" s="11">
        <f>DATE(Hospitalisation_Details[[#This Row],[year]],MONTH("1-"&amp;Hospitalisation_Details[[#This Row],[month]]&amp;"-2000"),Hospitalisation_Details[[#This Row],[date]])</f>
        <v>27182</v>
      </c>
      <c r="K1905" s="10">
        <f t="shared" si="29"/>
        <v>49</v>
      </c>
    </row>
    <row r="1906" spans="1:11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 s="12">
        <v>23807.24</v>
      </c>
      <c r="G1906" t="s">
        <v>11</v>
      </c>
      <c r="H1906" t="s">
        <v>12</v>
      </c>
      <c r="I1906" t="s">
        <v>23</v>
      </c>
      <c r="J1906" s="11">
        <f>DATE(Hospitalisation_Details[[#This Row],[year]],MONTH("1-"&amp;Hospitalisation_Details[[#This Row],[month]]&amp;"-2000"),Hospitalisation_Details[[#This Row],[date]])</f>
        <v>26842</v>
      </c>
      <c r="K1906" s="10">
        <f t="shared" si="29"/>
        <v>50</v>
      </c>
    </row>
    <row r="1907" spans="1:11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 s="12">
        <v>23887.66</v>
      </c>
      <c r="G1907" t="s">
        <v>11</v>
      </c>
      <c r="H1907" t="s">
        <v>12</v>
      </c>
      <c r="I1907" t="s">
        <v>23</v>
      </c>
      <c r="J1907" s="11">
        <f>DATE(Hospitalisation_Details[[#This Row],[year]],MONTH("1-"&amp;Hospitalisation_Details[[#This Row],[month]]&amp;"-2000"),Hospitalisation_Details[[#This Row],[date]])</f>
        <v>25788</v>
      </c>
      <c r="K1907" s="10">
        <f t="shared" si="29"/>
        <v>53</v>
      </c>
    </row>
    <row r="1908" spans="1:11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 s="12">
        <v>23967.38</v>
      </c>
      <c r="G1908" t="s">
        <v>11</v>
      </c>
      <c r="H1908" t="s">
        <v>11</v>
      </c>
      <c r="I1908" t="s">
        <v>23</v>
      </c>
      <c r="J1908" s="11">
        <f>DATE(Hospitalisation_Details[[#This Row],[year]],MONTH("1-"&amp;Hospitalisation_Details[[#This Row],[month]]&amp;"-2000"),Hospitalisation_Details[[#This Row],[date]])</f>
        <v>26124</v>
      </c>
      <c r="K1908" s="10">
        <f t="shared" si="29"/>
        <v>52</v>
      </c>
    </row>
    <row r="1909" spans="1:11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 s="12">
        <v>24059.68</v>
      </c>
      <c r="G1909" t="s">
        <v>11</v>
      </c>
      <c r="H1909" t="s">
        <v>11</v>
      </c>
      <c r="I1909" t="s">
        <v>23</v>
      </c>
      <c r="J1909" s="11">
        <f>DATE(Hospitalisation_Details[[#This Row],[year]],MONTH("1-"&amp;Hospitalisation_Details[[#This Row],[month]]&amp;"-2000"),Hospitalisation_Details[[#This Row],[date]])</f>
        <v>37985</v>
      </c>
      <c r="K1909" s="10">
        <f t="shared" si="29"/>
        <v>20</v>
      </c>
    </row>
    <row r="1910" spans="1:11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 s="12">
        <v>24106.91</v>
      </c>
      <c r="G1910" t="s">
        <v>11</v>
      </c>
      <c r="H1910" t="s">
        <v>11</v>
      </c>
      <c r="I1910" t="s">
        <v>247</v>
      </c>
      <c r="J1910" s="11">
        <f>DATE(Hospitalisation_Details[[#This Row],[year]],MONTH("1-"&amp;Hospitalisation_Details[[#This Row],[month]]&amp;"-2000"),Hospitalisation_Details[[#This Row],[date]])</f>
        <v>26828</v>
      </c>
      <c r="K1910" s="10">
        <f t="shared" si="29"/>
        <v>50</v>
      </c>
    </row>
    <row r="1911" spans="1:11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 s="12">
        <v>24180.93</v>
      </c>
      <c r="G1911" t="s">
        <v>11</v>
      </c>
      <c r="H1911" t="s">
        <v>16</v>
      </c>
      <c r="I1911" t="s">
        <v>13</v>
      </c>
      <c r="J1911" s="11">
        <f>DATE(Hospitalisation_Details[[#This Row],[year]],MONTH("1-"&amp;Hospitalisation_Details[[#This Row],[month]]&amp;"-2000"),Hospitalisation_Details[[#This Row],[date]])</f>
        <v>27282</v>
      </c>
      <c r="K1911" s="10">
        <f t="shared" si="29"/>
        <v>49</v>
      </c>
    </row>
    <row r="1912" spans="1:11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 s="12">
        <v>24227.34</v>
      </c>
      <c r="G1912" t="s">
        <v>11</v>
      </c>
      <c r="H1912" t="s">
        <v>16</v>
      </c>
      <c r="I1912" t="s">
        <v>13</v>
      </c>
      <c r="J1912" s="11">
        <f>DATE(Hospitalisation_Details[[#This Row],[year]],MONTH("1-"&amp;Hospitalisation_Details[[#This Row],[month]]&amp;"-2000"),Hospitalisation_Details[[#This Row],[date]])</f>
        <v>23727</v>
      </c>
      <c r="K1912" s="10">
        <f t="shared" si="29"/>
        <v>59</v>
      </c>
    </row>
    <row r="1913" spans="1:11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 s="12">
        <v>24294.02</v>
      </c>
      <c r="G1913" t="s">
        <v>11</v>
      </c>
      <c r="H1913" t="s">
        <v>16</v>
      </c>
      <c r="I1913" t="s">
        <v>42</v>
      </c>
      <c r="J1913" s="11">
        <f>DATE(Hospitalisation_Details[[#This Row],[year]],MONTH("1-"&amp;Hospitalisation_Details[[#This Row],[month]]&amp;"-2000"),Hospitalisation_Details[[#This Row],[date]])</f>
        <v>38202</v>
      </c>
      <c r="K1913" s="10">
        <f t="shared" si="29"/>
        <v>19</v>
      </c>
    </row>
    <row r="1914" spans="1:11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 s="12">
        <v>24387.74</v>
      </c>
      <c r="G1914" t="s">
        <v>11</v>
      </c>
      <c r="H1914" t="s">
        <v>16</v>
      </c>
      <c r="I1914" t="s">
        <v>42</v>
      </c>
      <c r="J1914" s="11">
        <f>DATE(Hospitalisation_Details[[#This Row],[year]],MONTH("1-"&amp;Hospitalisation_Details[[#This Row],[month]]&amp;"-2000"),Hospitalisation_Details[[#This Row],[date]])</f>
        <v>36440</v>
      </c>
      <c r="K1914" s="10">
        <f t="shared" si="29"/>
        <v>24</v>
      </c>
    </row>
    <row r="1915" spans="1:11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 s="12">
        <v>24393.62</v>
      </c>
      <c r="G1915" t="s">
        <v>11</v>
      </c>
      <c r="H1915" t="s">
        <v>12</v>
      </c>
      <c r="I1915" t="s">
        <v>23</v>
      </c>
      <c r="J1915" s="11">
        <f>DATE(Hospitalisation_Details[[#This Row],[year]],MONTH("1-"&amp;Hospitalisation_Details[[#This Row],[month]]&amp;"-2000"),Hospitalisation_Details[[#This Row],[date]])</f>
        <v>25902</v>
      </c>
      <c r="K1915" s="10">
        <f t="shared" si="29"/>
        <v>53</v>
      </c>
    </row>
    <row r="1916" spans="1:11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 s="12">
        <v>24476.48</v>
      </c>
      <c r="G1916" t="s">
        <v>11</v>
      </c>
      <c r="H1916" t="s">
        <v>11</v>
      </c>
      <c r="I1916" t="s">
        <v>23</v>
      </c>
      <c r="J1916" s="11">
        <f>DATE(Hospitalisation_Details[[#This Row],[year]],MONTH("1-"&amp;Hospitalisation_Details[[#This Row],[month]]&amp;"-2000"),Hospitalisation_Details[[#This Row],[date]])</f>
        <v>25025</v>
      </c>
      <c r="K1916" s="10">
        <f t="shared" si="29"/>
        <v>55</v>
      </c>
    </row>
    <row r="1917" spans="1:11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 s="12">
        <v>24513.09</v>
      </c>
      <c r="G1917" t="s">
        <v>11</v>
      </c>
      <c r="H1917" t="s">
        <v>11</v>
      </c>
      <c r="I1917" t="s">
        <v>13</v>
      </c>
      <c r="J1917" s="11">
        <f>DATE(Hospitalisation_Details[[#This Row],[year]],MONTH("1-"&amp;Hospitalisation_Details[[#This Row],[month]]&amp;"-2000"),Hospitalisation_Details[[#This Row],[date]])</f>
        <v>22575</v>
      </c>
      <c r="K1917" s="10">
        <f t="shared" si="29"/>
        <v>62</v>
      </c>
    </row>
    <row r="1918" spans="1:11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 s="12">
        <v>24520.26</v>
      </c>
      <c r="G1918" t="s">
        <v>11</v>
      </c>
      <c r="H1918" t="s">
        <v>12</v>
      </c>
      <c r="I1918" t="s">
        <v>42</v>
      </c>
      <c r="J1918" s="11">
        <f>DATE(Hospitalisation_Details[[#This Row],[year]],MONTH("1-"&amp;Hospitalisation_Details[[#This Row],[month]]&amp;"-2000"),Hospitalisation_Details[[#This Row],[date]])</f>
        <v>26556</v>
      </c>
      <c r="K1918" s="10">
        <f t="shared" si="29"/>
        <v>51</v>
      </c>
    </row>
    <row r="1919" spans="1:11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 s="12">
        <v>24535.7</v>
      </c>
      <c r="G1919" t="s">
        <v>11</v>
      </c>
      <c r="H1919" t="s">
        <v>11</v>
      </c>
      <c r="I1919" t="s">
        <v>23</v>
      </c>
      <c r="J1919" s="11">
        <f>DATE(Hospitalisation_Details[[#This Row],[year]],MONTH("1-"&amp;Hospitalisation_Details[[#This Row],[month]]&amp;"-2000"),Hospitalisation_Details[[#This Row],[date]])</f>
        <v>27558</v>
      </c>
      <c r="K1919" s="10">
        <f t="shared" si="29"/>
        <v>48</v>
      </c>
    </row>
    <row r="1920" spans="1:11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 s="12">
        <v>24603.05</v>
      </c>
      <c r="G1920" t="s">
        <v>11</v>
      </c>
      <c r="H1920" t="s">
        <v>11</v>
      </c>
      <c r="I1920" t="s">
        <v>42</v>
      </c>
      <c r="J1920" s="11">
        <f>DATE(Hospitalisation_Details[[#This Row],[year]],MONTH("1-"&amp;Hospitalisation_Details[[#This Row],[month]]&amp;"-2000"),Hospitalisation_Details[[#This Row],[date]])</f>
        <v>28045</v>
      </c>
      <c r="K1920" s="10">
        <f t="shared" si="29"/>
        <v>47</v>
      </c>
    </row>
    <row r="1921" spans="1:11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 s="12">
        <v>24667.42</v>
      </c>
      <c r="G1921" t="s">
        <v>11</v>
      </c>
      <c r="H1921" t="s">
        <v>12</v>
      </c>
      <c r="I1921" t="s">
        <v>13</v>
      </c>
      <c r="J1921" s="11">
        <f>DATE(Hospitalisation_Details[[#This Row],[year]],MONTH("1-"&amp;Hospitalisation_Details[[#This Row],[month]]&amp;"-2000"),Hospitalisation_Details[[#This Row],[date]])</f>
        <v>25731</v>
      </c>
      <c r="K1921" s="10">
        <f t="shared" si="29"/>
        <v>53</v>
      </c>
    </row>
    <row r="1922" spans="1:11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 s="12">
        <v>24671.66</v>
      </c>
      <c r="G1922" t="s">
        <v>11</v>
      </c>
      <c r="H1922" t="s">
        <v>16</v>
      </c>
      <c r="I1922" t="s">
        <v>247</v>
      </c>
      <c r="J1922" s="11">
        <f>DATE(Hospitalisation_Details[[#This Row],[year]],MONTH("1-"&amp;Hospitalisation_Details[[#This Row],[month]]&amp;"-2000"),Hospitalisation_Details[[#This Row],[date]])</f>
        <v>35305</v>
      </c>
      <c r="K1922" s="10">
        <f t="shared" si="29"/>
        <v>27</v>
      </c>
    </row>
    <row r="1923" spans="1:11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 s="12">
        <v>24795.040000000001</v>
      </c>
      <c r="G1923" t="s">
        <v>11</v>
      </c>
      <c r="H1923" t="s">
        <v>12</v>
      </c>
      <c r="I1923" t="s">
        <v>42</v>
      </c>
      <c r="J1923" s="11">
        <f>DATE(Hospitalisation_Details[[#This Row],[year]],MONTH("1-"&amp;Hospitalisation_Details[[#This Row],[month]]&amp;"-2000"),Hospitalisation_Details[[#This Row],[date]])</f>
        <v>33888</v>
      </c>
      <c r="K1923" s="10">
        <f t="shared" ref="K1923:K1986" si="30">YEAR(DATE(2023,6,8))-YEAR(J1923)-IF(DATE(2023,6,8)&lt;DATE(2023,6,8)&lt;DATE(2023,MONTH(J1923),DAY(J1923)),1,0)</f>
        <v>31</v>
      </c>
    </row>
    <row r="1924" spans="1:11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 s="12">
        <v>24817.25</v>
      </c>
      <c r="G1924" t="s">
        <v>11</v>
      </c>
      <c r="H1924" t="s">
        <v>11</v>
      </c>
      <c r="I1924" t="s">
        <v>42</v>
      </c>
      <c r="J1924" s="11">
        <f>DATE(Hospitalisation_Details[[#This Row],[year]],MONTH("1-"&amp;Hospitalisation_Details[[#This Row],[month]]&amp;"-2000"),Hospitalisation_Details[[#This Row],[date]])</f>
        <v>34586</v>
      </c>
      <c r="K1924" s="10">
        <f t="shared" si="30"/>
        <v>29</v>
      </c>
    </row>
    <row r="1925" spans="1:11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 s="12">
        <v>24863.25</v>
      </c>
      <c r="G1925" t="s">
        <v>11</v>
      </c>
      <c r="H1925" t="s">
        <v>12</v>
      </c>
      <c r="I1925" t="s">
        <v>42</v>
      </c>
      <c r="J1925" s="11">
        <f>DATE(Hospitalisation_Details[[#This Row],[year]],MONTH("1-"&amp;Hospitalisation_Details[[#This Row],[month]]&amp;"-2000"),Hospitalisation_Details[[#This Row],[date]])</f>
        <v>34860</v>
      </c>
      <c r="K1925" s="10">
        <f t="shared" si="30"/>
        <v>28</v>
      </c>
    </row>
    <row r="1926" spans="1:11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 s="12">
        <v>24869.84</v>
      </c>
      <c r="G1926" t="s">
        <v>11</v>
      </c>
      <c r="H1926" t="s">
        <v>11</v>
      </c>
      <c r="I1926" t="s">
        <v>168</v>
      </c>
      <c r="J1926" s="11">
        <f>DATE(Hospitalisation_Details[[#This Row],[year]],MONTH("1-"&amp;Hospitalisation_Details[[#This Row],[month]]&amp;"-2000"),Hospitalisation_Details[[#This Row],[date]])</f>
        <v>25898</v>
      </c>
      <c r="K1926" s="10">
        <f t="shared" si="30"/>
        <v>53</v>
      </c>
    </row>
    <row r="1927" spans="1:11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 s="12">
        <v>24873.38</v>
      </c>
      <c r="G1927" t="s">
        <v>11</v>
      </c>
      <c r="H1927" t="s">
        <v>16</v>
      </c>
      <c r="I1927" t="s">
        <v>247</v>
      </c>
      <c r="J1927" s="11">
        <f>DATE(Hospitalisation_Details[[#This Row],[year]],MONTH("1-"&amp;Hospitalisation_Details[[#This Row],[month]]&amp;"-2000"),Hospitalisation_Details[[#This Row],[date]])</f>
        <v>25407</v>
      </c>
      <c r="K1927" s="10">
        <f t="shared" si="30"/>
        <v>54</v>
      </c>
    </row>
    <row r="1928" spans="1:11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 s="12">
        <v>24915.05</v>
      </c>
      <c r="G1928" t="s">
        <v>11</v>
      </c>
      <c r="H1928" t="s">
        <v>16</v>
      </c>
      <c r="I1928" t="s">
        <v>247</v>
      </c>
      <c r="J1928" s="11">
        <f>DATE(Hospitalisation_Details[[#This Row],[year]],MONTH("1-"&amp;Hospitalisation_Details[[#This Row],[month]]&amp;"-2000"),Hospitalisation_Details[[#This Row],[date]])</f>
        <v>31942</v>
      </c>
      <c r="K1928" s="10">
        <f t="shared" si="30"/>
        <v>36</v>
      </c>
    </row>
    <row r="1929" spans="1:11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 s="12">
        <v>24915.22</v>
      </c>
      <c r="G1929" t="s">
        <v>11</v>
      </c>
      <c r="H1929" t="s">
        <v>12</v>
      </c>
      <c r="I1929" t="s">
        <v>23</v>
      </c>
      <c r="J1929" s="11">
        <f>DATE(Hospitalisation_Details[[#This Row],[year]],MONTH("1-"&amp;Hospitalisation_Details[[#This Row],[month]]&amp;"-2000"),Hospitalisation_Details[[#This Row],[date]])</f>
        <v>27712</v>
      </c>
      <c r="K1929" s="10">
        <f t="shared" si="30"/>
        <v>48</v>
      </c>
    </row>
    <row r="1930" spans="1:11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 s="12">
        <v>25075.97</v>
      </c>
      <c r="G1930" t="s">
        <v>11</v>
      </c>
      <c r="H1930" t="s">
        <v>11</v>
      </c>
      <c r="I1930" t="s">
        <v>42</v>
      </c>
      <c r="J1930" s="11">
        <f>DATE(Hospitalisation_Details[[#This Row],[year]],MONTH("1-"&amp;Hospitalisation_Details[[#This Row],[month]]&amp;"-2000"),Hospitalisation_Details[[#This Row],[date]])</f>
        <v>35037</v>
      </c>
      <c r="K1930" s="10">
        <f t="shared" si="30"/>
        <v>28</v>
      </c>
    </row>
    <row r="1931" spans="1:11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 s="12">
        <v>25081.77</v>
      </c>
      <c r="G1931" t="s">
        <v>11</v>
      </c>
      <c r="H1931" t="s">
        <v>11</v>
      </c>
      <c r="I1931" t="s">
        <v>13</v>
      </c>
      <c r="J1931" s="11">
        <f>DATE(Hospitalisation_Details[[#This Row],[year]],MONTH("1-"&amp;Hospitalisation_Details[[#This Row],[month]]&amp;"-2000"),Hospitalisation_Details[[#This Row],[date]])</f>
        <v>35960</v>
      </c>
      <c r="K1931" s="10">
        <f t="shared" si="30"/>
        <v>25</v>
      </c>
    </row>
    <row r="1932" spans="1:11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 s="12">
        <v>25127.22</v>
      </c>
      <c r="G1932" t="s">
        <v>11</v>
      </c>
      <c r="H1932" t="s">
        <v>12</v>
      </c>
      <c r="I1932" t="s">
        <v>42</v>
      </c>
      <c r="J1932" s="11">
        <f>DATE(Hospitalisation_Details[[#This Row],[year]],MONTH("1-"&amp;Hospitalisation_Details[[#This Row],[month]]&amp;"-2000"),Hospitalisation_Details[[#This Row],[date]])</f>
        <v>36123</v>
      </c>
      <c r="K1932" s="10">
        <f t="shared" si="30"/>
        <v>25</v>
      </c>
    </row>
    <row r="1933" spans="1:11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 s="12">
        <v>25309.49</v>
      </c>
      <c r="G1933" t="s">
        <v>11</v>
      </c>
      <c r="H1933" t="s">
        <v>16</v>
      </c>
      <c r="I1933" t="s">
        <v>42</v>
      </c>
      <c r="J1933" s="11">
        <f>DATE(Hospitalisation_Details[[#This Row],[year]],MONTH("1-"&amp;Hospitalisation_Details[[#This Row],[month]]&amp;"-2000"),Hospitalisation_Details[[#This Row],[date]])</f>
        <v>27742</v>
      </c>
      <c r="K1933" s="10">
        <f t="shared" si="30"/>
        <v>48</v>
      </c>
    </row>
    <row r="1934" spans="1:11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 s="12">
        <v>25333.33</v>
      </c>
      <c r="G1934" t="s">
        <v>11</v>
      </c>
      <c r="H1934" t="s">
        <v>11</v>
      </c>
      <c r="I1934" t="s">
        <v>356</v>
      </c>
      <c r="J1934" s="11">
        <f>DATE(Hospitalisation_Details[[#This Row],[year]],MONTH("1-"&amp;Hospitalisation_Details[[#This Row],[month]]&amp;"-2000"),Hospitalisation_Details[[#This Row],[date]])</f>
        <v>26568</v>
      </c>
      <c r="K1934" s="10">
        <f t="shared" si="30"/>
        <v>51</v>
      </c>
    </row>
    <row r="1935" spans="1:11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 s="12">
        <v>25382.3</v>
      </c>
      <c r="G1935" t="s">
        <v>11</v>
      </c>
      <c r="H1935" t="s">
        <v>11</v>
      </c>
      <c r="I1935" t="s">
        <v>42</v>
      </c>
      <c r="J1935" s="11">
        <f>DATE(Hospitalisation_Details[[#This Row],[year]],MONTH("1-"&amp;Hospitalisation_Details[[#This Row],[month]]&amp;"-2000"),Hospitalisation_Details[[#This Row],[date]])</f>
        <v>25072</v>
      </c>
      <c r="K1935" s="10">
        <f t="shared" si="30"/>
        <v>55</v>
      </c>
    </row>
    <row r="1936" spans="1:11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 s="12">
        <v>25517.11</v>
      </c>
      <c r="G1936" t="s">
        <v>11</v>
      </c>
      <c r="H1936" t="s">
        <v>12</v>
      </c>
      <c r="I1936" t="s">
        <v>356</v>
      </c>
      <c r="J1936" s="11">
        <f>DATE(Hospitalisation_Details[[#This Row],[year]],MONTH("1-"&amp;Hospitalisation_Details[[#This Row],[month]]&amp;"-2000"),Hospitalisation_Details[[#This Row],[date]])</f>
        <v>25183</v>
      </c>
      <c r="K1936" s="10">
        <f t="shared" si="30"/>
        <v>55</v>
      </c>
    </row>
    <row r="1937" spans="1:11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 s="12">
        <v>25648.98</v>
      </c>
      <c r="G1937" t="s">
        <v>11</v>
      </c>
      <c r="H1937" t="s">
        <v>16</v>
      </c>
      <c r="I1937" t="s">
        <v>42</v>
      </c>
      <c r="J1937" s="11">
        <f>DATE(Hospitalisation_Details[[#This Row],[year]],MONTH("1-"&amp;Hospitalisation_Details[[#This Row],[month]]&amp;"-2000"),Hospitalisation_Details[[#This Row],[date]])</f>
        <v>37105</v>
      </c>
      <c r="K1937" s="10">
        <f t="shared" si="30"/>
        <v>22</v>
      </c>
    </row>
    <row r="1938" spans="1:11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 s="12">
        <v>25656.58</v>
      </c>
      <c r="G1938" t="s">
        <v>11</v>
      </c>
      <c r="H1938" t="s">
        <v>12</v>
      </c>
      <c r="I1938" t="s">
        <v>247</v>
      </c>
      <c r="J1938" s="11">
        <f>DATE(Hospitalisation_Details[[#This Row],[year]],MONTH("1-"&amp;Hospitalisation_Details[[#This Row],[month]]&amp;"-2000"),Hospitalisation_Details[[#This Row],[date]])</f>
        <v>26497</v>
      </c>
      <c r="K1938" s="10">
        <f t="shared" si="30"/>
        <v>51</v>
      </c>
    </row>
    <row r="1939" spans="1:11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 s="12">
        <v>25678.78</v>
      </c>
      <c r="G1939" t="s">
        <v>11</v>
      </c>
      <c r="H1939" t="s">
        <v>12</v>
      </c>
      <c r="I1939" t="s">
        <v>23</v>
      </c>
      <c r="J1939" s="11">
        <f>DATE(Hospitalisation_Details[[#This Row],[year]],MONTH("1-"&amp;Hospitalisation_Details[[#This Row],[month]]&amp;"-2000"),Hospitalisation_Details[[#This Row],[date]])</f>
        <v>23244</v>
      </c>
      <c r="K1939" s="10">
        <f t="shared" si="30"/>
        <v>60</v>
      </c>
    </row>
    <row r="1940" spans="1:11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 s="12">
        <v>25992.82</v>
      </c>
      <c r="G1940" t="s">
        <v>11</v>
      </c>
      <c r="H1940" t="s">
        <v>11</v>
      </c>
      <c r="I1940" t="s">
        <v>13</v>
      </c>
      <c r="J1940" s="11">
        <f>DATE(Hospitalisation_Details[[#This Row],[year]],MONTH("1-"&amp;Hospitalisation_Details[[#This Row],[month]]&amp;"-2000"),Hospitalisation_Details[[#This Row],[date]])</f>
        <v>25905</v>
      </c>
      <c r="K1940" s="10">
        <f t="shared" si="30"/>
        <v>53</v>
      </c>
    </row>
    <row r="1941" spans="1:11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 s="12">
        <v>26018.95</v>
      </c>
      <c r="G1941" t="s">
        <v>11</v>
      </c>
      <c r="H1941" t="s">
        <v>11</v>
      </c>
      <c r="I1941" t="s">
        <v>23</v>
      </c>
      <c r="J1941" s="11">
        <f>DATE(Hospitalisation_Details[[#This Row],[year]],MONTH("1-"&amp;Hospitalisation_Details[[#This Row],[month]]&amp;"-2000"),Hospitalisation_Details[[#This Row],[date]])</f>
        <v>37047</v>
      </c>
      <c r="K1941" s="10">
        <f t="shared" si="30"/>
        <v>22</v>
      </c>
    </row>
    <row r="1942" spans="1:11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 s="12">
        <v>26026.97</v>
      </c>
      <c r="G1942" t="s">
        <v>11</v>
      </c>
      <c r="H1942" t="s">
        <v>12</v>
      </c>
      <c r="I1942" t="s">
        <v>42</v>
      </c>
      <c r="J1942" s="11">
        <f>DATE(Hospitalisation_Details[[#This Row],[year]],MONTH("1-"&amp;Hospitalisation_Details[[#This Row],[month]]&amp;"-2000"),Hospitalisation_Details[[#This Row],[date]])</f>
        <v>36886</v>
      </c>
      <c r="K1942" s="10">
        <f t="shared" si="30"/>
        <v>23</v>
      </c>
    </row>
    <row r="1943" spans="1:11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 s="12">
        <v>26109.33</v>
      </c>
      <c r="G1943" t="s">
        <v>11</v>
      </c>
      <c r="H1943" t="s">
        <v>12</v>
      </c>
      <c r="I1943" t="s">
        <v>23</v>
      </c>
      <c r="J1943" s="11">
        <f>DATE(Hospitalisation_Details[[#This Row],[year]],MONTH("1-"&amp;Hospitalisation_Details[[#This Row],[month]]&amp;"-2000"),Hospitalisation_Details[[#This Row],[date]])</f>
        <v>24297</v>
      </c>
      <c r="K1943" s="10">
        <f t="shared" si="30"/>
        <v>57</v>
      </c>
    </row>
    <row r="1944" spans="1:11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 s="12">
        <v>26125.67</v>
      </c>
      <c r="G1944" t="s">
        <v>11</v>
      </c>
      <c r="H1944" t="s">
        <v>16</v>
      </c>
      <c r="I1944" t="s">
        <v>13</v>
      </c>
      <c r="J1944" s="11">
        <f>DATE(Hospitalisation_Details[[#This Row],[year]],MONTH("1-"&amp;Hospitalisation_Details[[#This Row],[month]]&amp;"-2000"),Hospitalisation_Details[[#This Row],[date]])</f>
        <v>37540</v>
      </c>
      <c r="K1944" s="10">
        <f t="shared" si="30"/>
        <v>21</v>
      </c>
    </row>
    <row r="1945" spans="1:11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 s="12">
        <v>26140.36</v>
      </c>
      <c r="G1945" t="s">
        <v>11</v>
      </c>
      <c r="H1945" t="s">
        <v>12</v>
      </c>
      <c r="I1945" t="s">
        <v>42</v>
      </c>
      <c r="J1945" s="11">
        <f>DATE(Hospitalisation_Details[[#This Row],[year]],MONTH("1-"&amp;Hospitalisation_Details[[#This Row],[month]]&amp;"-2000"),Hospitalisation_Details[[#This Row],[date]])</f>
        <v>26852</v>
      </c>
      <c r="K1945" s="10">
        <f t="shared" si="30"/>
        <v>50</v>
      </c>
    </row>
    <row r="1946" spans="1:11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 s="12">
        <v>26236.58</v>
      </c>
      <c r="G1946" t="s">
        <v>11</v>
      </c>
      <c r="H1946" t="s">
        <v>16</v>
      </c>
      <c r="I1946" t="s">
        <v>42</v>
      </c>
      <c r="J1946" s="11">
        <f>DATE(Hospitalisation_Details[[#This Row],[year]],MONTH("1-"&amp;Hospitalisation_Details[[#This Row],[month]]&amp;"-2000"),Hospitalisation_Details[[#This Row],[date]])</f>
        <v>27549</v>
      </c>
      <c r="K1946" s="10">
        <f t="shared" si="30"/>
        <v>48</v>
      </c>
    </row>
    <row r="1947" spans="1:11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 s="12">
        <v>26316.59</v>
      </c>
      <c r="G1947" t="s">
        <v>11</v>
      </c>
      <c r="H1947" t="s">
        <v>12</v>
      </c>
      <c r="I1947" t="s">
        <v>42</v>
      </c>
      <c r="J1947" s="11">
        <f>DATE(Hospitalisation_Details[[#This Row],[year]],MONTH("1-"&amp;Hospitalisation_Details[[#This Row],[month]]&amp;"-2000"),Hospitalisation_Details[[#This Row],[date]])</f>
        <v>38326</v>
      </c>
      <c r="K1947" s="10">
        <f t="shared" si="30"/>
        <v>19</v>
      </c>
    </row>
    <row r="1948" spans="1:11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 s="12">
        <v>26392.26</v>
      </c>
      <c r="G1948" t="s">
        <v>11</v>
      </c>
      <c r="H1948" t="s">
        <v>11</v>
      </c>
      <c r="I1948" t="s">
        <v>247</v>
      </c>
      <c r="J1948" s="11">
        <f>DATE(Hospitalisation_Details[[#This Row],[year]],MONTH("1-"&amp;Hospitalisation_Details[[#This Row],[month]]&amp;"-2000"),Hospitalisation_Details[[#This Row],[date]])</f>
        <v>27293</v>
      </c>
      <c r="K1948" s="10">
        <f t="shared" si="30"/>
        <v>49</v>
      </c>
    </row>
    <row r="1949" spans="1:11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 s="12">
        <v>26467.1</v>
      </c>
      <c r="G1949" t="s">
        <v>11</v>
      </c>
      <c r="H1949" t="s">
        <v>12</v>
      </c>
      <c r="I1949" t="s">
        <v>23</v>
      </c>
      <c r="J1949" s="11">
        <f>DATE(Hospitalisation_Details[[#This Row],[year]],MONTH("1-"&amp;Hospitalisation_Details[[#This Row],[month]]&amp;"-2000"),Hospitalisation_Details[[#This Row],[date]])</f>
        <v>25807</v>
      </c>
      <c r="K1949" s="10">
        <f t="shared" si="30"/>
        <v>53</v>
      </c>
    </row>
    <row r="1950" spans="1:11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 s="12">
        <v>26479.4</v>
      </c>
      <c r="G1950" t="s">
        <v>11</v>
      </c>
      <c r="H1950" t="s">
        <v>11</v>
      </c>
      <c r="I1950" t="s">
        <v>42</v>
      </c>
      <c r="J1950" s="11">
        <f>DATE(Hospitalisation_Details[[#This Row],[year]],MONTH("1-"&amp;Hospitalisation_Details[[#This Row],[month]]&amp;"-2000"),Hospitalisation_Details[[#This Row],[date]])</f>
        <v>38235</v>
      </c>
      <c r="K1950" s="10">
        <f t="shared" si="30"/>
        <v>19</v>
      </c>
    </row>
    <row r="1951" spans="1:11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 s="12">
        <v>26607.89</v>
      </c>
      <c r="G1951" t="s">
        <v>11</v>
      </c>
      <c r="H1951" t="s">
        <v>16</v>
      </c>
      <c r="I1951" t="s">
        <v>42</v>
      </c>
      <c r="J1951" s="11">
        <f>DATE(Hospitalisation_Details[[#This Row],[year]],MONTH("1-"&amp;Hospitalisation_Details[[#This Row],[month]]&amp;"-2000"),Hospitalisation_Details[[#This Row],[date]])</f>
        <v>32346</v>
      </c>
      <c r="K1951" s="10">
        <f t="shared" si="30"/>
        <v>35</v>
      </c>
    </row>
    <row r="1952" spans="1:11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 s="12">
        <v>26912.560000000001</v>
      </c>
      <c r="G1952" t="s">
        <v>11</v>
      </c>
      <c r="H1952" t="s">
        <v>11</v>
      </c>
      <c r="I1952" t="s">
        <v>42</v>
      </c>
      <c r="J1952" s="11">
        <f>DATE(Hospitalisation_Details[[#This Row],[year]],MONTH("1-"&amp;Hospitalisation_Details[[#This Row],[month]]&amp;"-2000"),Hospitalisation_Details[[#This Row],[date]])</f>
        <v>33472</v>
      </c>
      <c r="K1952" s="10">
        <f t="shared" si="30"/>
        <v>32</v>
      </c>
    </row>
    <row r="1953" spans="1:11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 s="12">
        <v>26926.51</v>
      </c>
      <c r="G1953" t="s">
        <v>11</v>
      </c>
      <c r="H1953" t="s">
        <v>16</v>
      </c>
      <c r="I1953" t="s">
        <v>13</v>
      </c>
      <c r="J1953" s="11">
        <f>DATE(Hospitalisation_Details[[#This Row],[year]],MONTH("1-"&amp;Hospitalisation_Details[[#This Row],[month]]&amp;"-2000"),Hospitalisation_Details[[#This Row],[date]])</f>
        <v>21544</v>
      </c>
      <c r="K1953" s="10">
        <f t="shared" si="30"/>
        <v>65</v>
      </c>
    </row>
    <row r="1954" spans="1:11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 s="12">
        <v>26927.69</v>
      </c>
      <c r="G1954" t="s">
        <v>11</v>
      </c>
      <c r="H1954" t="s">
        <v>11</v>
      </c>
      <c r="I1954" t="s">
        <v>42</v>
      </c>
      <c r="J1954" s="11">
        <f>DATE(Hospitalisation_Details[[#This Row],[year]],MONTH("1-"&amp;Hospitalisation_Details[[#This Row],[month]]&amp;"-2000"),Hospitalisation_Details[[#This Row],[date]])</f>
        <v>37424</v>
      </c>
      <c r="K1954" s="10">
        <f t="shared" si="30"/>
        <v>21</v>
      </c>
    </row>
    <row r="1955" spans="1:11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 s="12">
        <v>26936.98</v>
      </c>
      <c r="G1955" t="s">
        <v>11</v>
      </c>
      <c r="H1955" t="s">
        <v>12</v>
      </c>
      <c r="I1955" t="s">
        <v>42</v>
      </c>
      <c r="J1955" s="11">
        <f>DATE(Hospitalisation_Details[[#This Row],[year]],MONTH("1-"&amp;Hospitalisation_Details[[#This Row],[month]]&amp;"-2000"),Hospitalisation_Details[[#This Row],[date]])</f>
        <v>36839</v>
      </c>
      <c r="K1955" s="10">
        <f t="shared" si="30"/>
        <v>23</v>
      </c>
    </row>
    <row r="1956" spans="1:11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 s="12">
        <v>27000.98</v>
      </c>
      <c r="G1956" t="s">
        <v>11</v>
      </c>
      <c r="H1956" t="s">
        <v>11</v>
      </c>
      <c r="I1956" t="s">
        <v>13</v>
      </c>
      <c r="J1956" s="11">
        <f>DATE(Hospitalisation_Details[[#This Row],[year]],MONTH("1-"&amp;Hospitalisation_Details[[#This Row],[month]]&amp;"-2000"),Hospitalisation_Details[[#This Row],[date]])</f>
        <v>22106</v>
      </c>
      <c r="K1956" s="10">
        <f t="shared" si="30"/>
        <v>63</v>
      </c>
    </row>
    <row r="1957" spans="1:11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 s="12">
        <v>27037.91</v>
      </c>
      <c r="G1957" t="s">
        <v>11</v>
      </c>
      <c r="H1957" t="s">
        <v>11</v>
      </c>
      <c r="I1957" t="s">
        <v>13</v>
      </c>
      <c r="J1957" s="11">
        <f>DATE(Hospitalisation_Details[[#This Row],[year]],MONTH("1-"&amp;Hospitalisation_Details[[#This Row],[month]]&amp;"-2000"),Hospitalisation_Details[[#This Row],[date]])</f>
        <v>21366</v>
      </c>
      <c r="K1957" s="10">
        <f t="shared" si="30"/>
        <v>65</v>
      </c>
    </row>
    <row r="1958" spans="1:11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 s="12">
        <v>27080.639999999999</v>
      </c>
      <c r="G1958" t="s">
        <v>11</v>
      </c>
      <c r="H1958" t="s">
        <v>11</v>
      </c>
      <c r="I1958" t="s">
        <v>42</v>
      </c>
      <c r="J1958" s="11">
        <f>DATE(Hospitalisation_Details[[#This Row],[year]],MONTH("1-"&amp;Hospitalisation_Details[[#This Row],[month]]&amp;"-2000"),Hospitalisation_Details[[#This Row],[date]])</f>
        <v>34517</v>
      </c>
      <c r="K1958" s="10">
        <f t="shared" si="30"/>
        <v>29</v>
      </c>
    </row>
    <row r="1959" spans="1:11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 s="12">
        <v>27092.38</v>
      </c>
      <c r="G1959" t="s">
        <v>11</v>
      </c>
      <c r="H1959" t="s">
        <v>12</v>
      </c>
      <c r="I1959" t="s">
        <v>42</v>
      </c>
      <c r="J1959" s="11">
        <f>DATE(Hospitalisation_Details[[#This Row],[year]],MONTH("1-"&amp;Hospitalisation_Details[[#This Row],[month]]&amp;"-2000"),Hospitalisation_Details[[#This Row],[date]])</f>
        <v>33220</v>
      </c>
      <c r="K1959" s="10">
        <f t="shared" si="30"/>
        <v>33</v>
      </c>
    </row>
    <row r="1960" spans="1:11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 s="12">
        <v>27117.99</v>
      </c>
      <c r="G1960" t="s">
        <v>11</v>
      </c>
      <c r="H1960" t="s">
        <v>11</v>
      </c>
      <c r="I1960" t="s">
        <v>13</v>
      </c>
      <c r="J1960" s="11">
        <f>DATE(Hospitalisation_Details[[#This Row],[year]],MONTH("1-"&amp;Hospitalisation_Details[[#This Row],[month]]&amp;"-2000"),Hospitalisation_Details[[#This Row],[date]])</f>
        <v>25843</v>
      </c>
      <c r="K1960" s="10">
        <f t="shared" si="30"/>
        <v>53</v>
      </c>
    </row>
    <row r="1961" spans="1:11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 s="12">
        <v>27218.44</v>
      </c>
      <c r="G1961" t="s">
        <v>11</v>
      </c>
      <c r="H1961" t="s">
        <v>16</v>
      </c>
      <c r="I1961" t="s">
        <v>356</v>
      </c>
      <c r="J1961" s="11">
        <f>DATE(Hospitalisation_Details[[#This Row],[year]],MONTH("1-"&amp;Hospitalisation_Details[[#This Row],[month]]&amp;"-2000"),Hospitalisation_Details[[#This Row],[date]])</f>
        <v>24097</v>
      </c>
      <c r="K1961" s="10">
        <f t="shared" si="30"/>
        <v>58</v>
      </c>
    </row>
    <row r="1962" spans="1:11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 s="12">
        <v>27236.959999999999</v>
      </c>
      <c r="G1962" t="s">
        <v>11</v>
      </c>
      <c r="H1962" t="s">
        <v>16</v>
      </c>
      <c r="I1962" t="s">
        <v>42</v>
      </c>
      <c r="J1962" s="11">
        <f>DATE(Hospitalisation_Details[[#This Row],[year]],MONTH("1-"&amp;Hospitalisation_Details[[#This Row],[month]]&amp;"-2000"),Hospitalisation_Details[[#This Row],[date]])</f>
        <v>36496</v>
      </c>
      <c r="K1962" s="10">
        <f t="shared" si="30"/>
        <v>24</v>
      </c>
    </row>
    <row r="1963" spans="1:11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 s="12">
        <v>27322.73</v>
      </c>
      <c r="G1963" t="s">
        <v>11</v>
      </c>
      <c r="H1963" t="s">
        <v>11</v>
      </c>
      <c r="I1963" t="s">
        <v>13</v>
      </c>
      <c r="J1963" s="11">
        <f>DATE(Hospitalisation_Details[[#This Row],[year]],MONTH("1-"&amp;Hospitalisation_Details[[#This Row],[month]]&amp;"-2000"),Hospitalisation_Details[[#This Row],[date]])</f>
        <v>24995</v>
      </c>
      <c r="K1963" s="10">
        <f t="shared" si="30"/>
        <v>55</v>
      </c>
    </row>
    <row r="1964" spans="1:11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 s="12">
        <v>27346.04</v>
      </c>
      <c r="G1964" t="s">
        <v>11</v>
      </c>
      <c r="H1964" t="s">
        <v>11</v>
      </c>
      <c r="I1964" t="s">
        <v>13</v>
      </c>
      <c r="J1964" s="11">
        <f>DATE(Hospitalisation_Details[[#This Row],[year]],MONTH("1-"&amp;Hospitalisation_Details[[#This Row],[month]]&amp;"-2000"),Hospitalisation_Details[[#This Row],[date]])</f>
        <v>25492</v>
      </c>
      <c r="K1964" s="10">
        <f t="shared" si="30"/>
        <v>54</v>
      </c>
    </row>
    <row r="1965" spans="1:11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 s="12">
        <v>27375.9</v>
      </c>
      <c r="G1965" t="s">
        <v>11</v>
      </c>
      <c r="H1965" t="s">
        <v>12</v>
      </c>
      <c r="I1965" t="s">
        <v>164</v>
      </c>
      <c r="J1965" s="11">
        <f>DATE(Hospitalisation_Details[[#This Row],[year]],MONTH("1-"&amp;Hospitalisation_Details[[#This Row],[month]]&amp;"-2000"),Hospitalisation_Details[[#This Row],[date]])</f>
        <v>32401</v>
      </c>
      <c r="K1965" s="10">
        <f t="shared" si="30"/>
        <v>35</v>
      </c>
    </row>
    <row r="1966" spans="1:11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 s="12">
        <v>27432.73</v>
      </c>
      <c r="G1966" t="s">
        <v>11</v>
      </c>
      <c r="H1966" t="s">
        <v>16</v>
      </c>
      <c r="I1966" t="s">
        <v>42</v>
      </c>
      <c r="J1966" s="11">
        <f>DATE(Hospitalisation_Details[[#This Row],[year]],MONTH("1-"&amp;Hospitalisation_Details[[#This Row],[month]]&amp;"-2000"),Hospitalisation_Details[[#This Row],[date]])</f>
        <v>31386</v>
      </c>
      <c r="K1966" s="10">
        <f t="shared" si="30"/>
        <v>38</v>
      </c>
    </row>
    <row r="1967" spans="1:11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 s="12">
        <v>27495.59</v>
      </c>
      <c r="G1967" t="s">
        <v>11</v>
      </c>
      <c r="H1967" t="s">
        <v>16</v>
      </c>
      <c r="I1967" t="s">
        <v>42</v>
      </c>
      <c r="J1967" s="11">
        <f>DATE(Hospitalisation_Details[[#This Row],[year]],MONTH("1-"&amp;Hospitalisation_Details[[#This Row],[month]]&amp;"-2000"),Hospitalisation_Details[[#This Row],[date]])</f>
        <v>29862</v>
      </c>
      <c r="K1967" s="10">
        <f t="shared" si="30"/>
        <v>42</v>
      </c>
    </row>
    <row r="1968" spans="1:11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 s="12">
        <v>27533.91</v>
      </c>
      <c r="G1968" t="s">
        <v>11</v>
      </c>
      <c r="H1968" t="s">
        <v>12</v>
      </c>
      <c r="I1968" t="s">
        <v>13</v>
      </c>
      <c r="J1968" s="11">
        <f>DATE(Hospitalisation_Details[[#This Row],[year]],MONTH("1-"&amp;Hospitalisation_Details[[#This Row],[month]]&amp;"-2000"),Hospitalisation_Details[[#This Row],[date]])</f>
        <v>24034</v>
      </c>
      <c r="K1968" s="10">
        <f t="shared" si="30"/>
        <v>58</v>
      </c>
    </row>
    <row r="1969" spans="1:11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 s="12">
        <v>27534.53</v>
      </c>
      <c r="G1969" t="s">
        <v>11</v>
      </c>
      <c r="H1969" t="s">
        <v>11</v>
      </c>
      <c r="I1969" t="s">
        <v>42</v>
      </c>
      <c r="J1969" s="11">
        <f>DATE(Hospitalisation_Details[[#This Row],[year]],MONTH("1-"&amp;Hospitalisation_Details[[#This Row],[month]]&amp;"-2000"),Hospitalisation_Details[[#This Row],[date]])</f>
        <v>30885</v>
      </c>
      <c r="K1969" s="10">
        <f t="shared" si="30"/>
        <v>39</v>
      </c>
    </row>
    <row r="1970" spans="1:11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 s="12">
        <v>27598.93</v>
      </c>
      <c r="G1970" t="s">
        <v>11</v>
      </c>
      <c r="H1970" t="s">
        <v>16</v>
      </c>
      <c r="I1970" t="s">
        <v>42</v>
      </c>
      <c r="J1970" s="11">
        <f>DATE(Hospitalisation_Details[[#This Row],[year]],MONTH("1-"&amp;Hospitalisation_Details[[#This Row],[month]]&amp;"-2000"),Hospitalisation_Details[[#This Row],[date]])</f>
        <v>31357</v>
      </c>
      <c r="K1970" s="10">
        <f t="shared" si="30"/>
        <v>38</v>
      </c>
    </row>
    <row r="1971" spans="1:11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 s="12">
        <v>27614.71</v>
      </c>
      <c r="G1971" t="s">
        <v>11</v>
      </c>
      <c r="H1971" t="s">
        <v>12</v>
      </c>
      <c r="I1971" t="s">
        <v>42</v>
      </c>
      <c r="J1971" s="11">
        <f>DATE(Hospitalisation_Details[[#This Row],[year]],MONTH("1-"&amp;Hospitalisation_Details[[#This Row],[month]]&amp;"-2000"),Hospitalisation_Details[[#This Row],[date]])</f>
        <v>33766</v>
      </c>
      <c r="K1971" s="10">
        <f t="shared" si="30"/>
        <v>31</v>
      </c>
    </row>
    <row r="1972" spans="1:11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 s="12">
        <v>27619.360000000001</v>
      </c>
      <c r="G1972" t="s">
        <v>11</v>
      </c>
      <c r="H1972" t="s">
        <v>12</v>
      </c>
      <c r="I1972" t="s">
        <v>42</v>
      </c>
      <c r="J1972" s="11">
        <f>DATE(Hospitalisation_Details[[#This Row],[year]],MONTH("1-"&amp;Hospitalisation_Details[[#This Row],[month]]&amp;"-2000"),Hospitalisation_Details[[#This Row],[date]])</f>
        <v>35682</v>
      </c>
      <c r="K1972" s="10">
        <f t="shared" si="30"/>
        <v>26</v>
      </c>
    </row>
    <row r="1973" spans="1:11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 s="12">
        <v>27625.17</v>
      </c>
      <c r="G1973" t="s">
        <v>16</v>
      </c>
      <c r="H1973" t="s">
        <v>16</v>
      </c>
      <c r="I1973" t="s">
        <v>42</v>
      </c>
      <c r="J1973" s="11">
        <f>DATE(Hospitalisation_Details[[#This Row],[year]],MONTH("1-"&amp;Hospitalisation_Details[[#This Row],[month]]&amp;"-2000"),Hospitalisation_Details[[#This Row],[date]])</f>
        <v>35710</v>
      </c>
      <c r="K1973" s="10">
        <f t="shared" si="30"/>
        <v>26</v>
      </c>
    </row>
    <row r="1974" spans="1:11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 s="12">
        <v>27696.11</v>
      </c>
      <c r="G1974" t="s">
        <v>16</v>
      </c>
      <c r="H1974" t="s">
        <v>11</v>
      </c>
      <c r="I1974" t="s">
        <v>42</v>
      </c>
      <c r="J1974" s="11">
        <f>DATE(Hospitalisation_Details[[#This Row],[year]],MONTH("1-"&amp;Hospitalisation_Details[[#This Row],[month]]&amp;"-2000"),Hospitalisation_Details[[#This Row],[date]])</f>
        <v>33788</v>
      </c>
      <c r="K1974" s="10">
        <f t="shared" si="30"/>
        <v>31</v>
      </c>
    </row>
    <row r="1975" spans="1:11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 s="12">
        <v>27724.29</v>
      </c>
      <c r="G1975" t="s">
        <v>16</v>
      </c>
      <c r="H1975" t="s">
        <v>12</v>
      </c>
      <c r="I1975" t="s">
        <v>13</v>
      </c>
      <c r="J1975" s="11">
        <f>DATE(Hospitalisation_Details[[#This Row],[year]],MONTH("1-"&amp;Hospitalisation_Details[[#This Row],[month]]&amp;"-2000"),Hospitalisation_Details[[#This Row],[date]])</f>
        <v>37596</v>
      </c>
      <c r="K1975" s="10">
        <f t="shared" si="30"/>
        <v>21</v>
      </c>
    </row>
    <row r="1976" spans="1:11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 s="12">
        <v>27808.73</v>
      </c>
      <c r="G1976" t="s">
        <v>16</v>
      </c>
      <c r="H1976" t="s">
        <v>16</v>
      </c>
      <c r="I1976" t="s">
        <v>13</v>
      </c>
      <c r="J1976" s="11">
        <f>DATE(Hospitalisation_Details[[#This Row],[year]],MONTH("1-"&amp;Hospitalisation_Details[[#This Row],[month]]&amp;"-2000"),Hospitalisation_Details[[#This Row],[date]])</f>
        <v>22103</v>
      </c>
      <c r="K1976" s="10">
        <f t="shared" si="30"/>
        <v>63</v>
      </c>
    </row>
    <row r="1977" spans="1:11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 s="12">
        <v>27849.94</v>
      </c>
      <c r="G1977" t="s">
        <v>16</v>
      </c>
      <c r="H1977" t="s">
        <v>16</v>
      </c>
      <c r="I1977" t="s">
        <v>42</v>
      </c>
      <c r="J1977" s="11">
        <f>DATE(Hospitalisation_Details[[#This Row],[year]],MONTH("1-"&amp;Hospitalisation_Details[[#This Row],[month]]&amp;"-2000"),Hospitalisation_Details[[#This Row],[date]])</f>
        <v>31385</v>
      </c>
      <c r="K1977" s="10">
        <f t="shared" si="30"/>
        <v>38</v>
      </c>
    </row>
    <row r="1978" spans="1:11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 s="12">
        <v>27925.86</v>
      </c>
      <c r="G1978" t="s">
        <v>16</v>
      </c>
      <c r="H1978" t="s">
        <v>11</v>
      </c>
      <c r="I1978" t="s">
        <v>42</v>
      </c>
      <c r="J1978" s="11">
        <f>DATE(Hospitalisation_Details[[#This Row],[year]],MONTH("1-"&amp;Hospitalisation_Details[[#This Row],[month]]&amp;"-2000"),Hospitalisation_Details[[#This Row],[date]])</f>
        <v>32833</v>
      </c>
      <c r="K1978" s="10">
        <f t="shared" si="30"/>
        <v>34</v>
      </c>
    </row>
    <row r="1979" spans="1:11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 s="12">
        <v>27931.11</v>
      </c>
      <c r="G1979" t="s">
        <v>16</v>
      </c>
      <c r="H1979" t="s">
        <v>12</v>
      </c>
      <c r="I1979" t="s">
        <v>42</v>
      </c>
      <c r="J1979" s="11">
        <f>DATE(Hospitalisation_Details[[#This Row],[year]],MONTH("1-"&amp;Hospitalisation_Details[[#This Row],[month]]&amp;"-2000"),Hospitalisation_Details[[#This Row],[date]])</f>
        <v>33393</v>
      </c>
      <c r="K1979" s="10">
        <f t="shared" si="30"/>
        <v>32</v>
      </c>
    </row>
    <row r="1980" spans="1:11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 s="12">
        <v>27941.29</v>
      </c>
      <c r="G1980" t="s">
        <v>16</v>
      </c>
      <c r="H1980" t="s">
        <v>12</v>
      </c>
      <c r="I1980" t="s">
        <v>42</v>
      </c>
      <c r="J1980" s="11">
        <f>DATE(Hospitalisation_Details[[#This Row],[year]],MONTH("1-"&amp;Hospitalisation_Details[[#This Row],[month]]&amp;"-2000"),Hospitalisation_Details[[#This Row],[date]])</f>
        <v>22490</v>
      </c>
      <c r="K1980" s="10">
        <f t="shared" si="30"/>
        <v>62</v>
      </c>
    </row>
    <row r="1981" spans="1:11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 s="12">
        <v>27980.77</v>
      </c>
      <c r="G1981" t="s">
        <v>16</v>
      </c>
      <c r="H1981" t="s">
        <v>16</v>
      </c>
      <c r="I1981" t="s">
        <v>42</v>
      </c>
      <c r="J1981" s="11">
        <f>DATE(Hospitalisation_Details[[#This Row],[year]],MONTH("1-"&amp;Hospitalisation_Details[[#This Row],[month]]&amp;"-2000"),Hospitalisation_Details[[#This Row],[date]])</f>
        <v>36515</v>
      </c>
      <c r="K1981" s="10">
        <f t="shared" si="30"/>
        <v>24</v>
      </c>
    </row>
    <row r="1982" spans="1:11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 s="12">
        <v>28006.94</v>
      </c>
      <c r="G1982" t="s">
        <v>16</v>
      </c>
      <c r="H1982" t="s">
        <v>11</v>
      </c>
      <c r="I1982" t="s">
        <v>42</v>
      </c>
      <c r="J1982" s="11">
        <f>DATE(Hospitalisation_Details[[#This Row],[year]],MONTH("1-"&amp;Hospitalisation_Details[[#This Row],[month]]&amp;"-2000"),Hospitalisation_Details[[#This Row],[date]])</f>
        <v>31380</v>
      </c>
      <c r="K1982" s="10">
        <f t="shared" si="30"/>
        <v>38</v>
      </c>
    </row>
    <row r="1983" spans="1:11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 s="12">
        <v>28101.33</v>
      </c>
      <c r="G1983" t="s">
        <v>16</v>
      </c>
      <c r="H1983" t="s">
        <v>11</v>
      </c>
      <c r="I1983" t="s">
        <v>166</v>
      </c>
      <c r="J1983" s="11">
        <f>DATE(Hospitalisation_Details[[#This Row],[year]],MONTH("1-"&amp;Hospitalisation_Details[[#This Row],[month]]&amp;"-2000"),Hospitalisation_Details[[#This Row],[date]])</f>
        <v>22242</v>
      </c>
      <c r="K1983" s="10">
        <f t="shared" si="30"/>
        <v>63</v>
      </c>
    </row>
    <row r="1984" spans="1:11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 s="12">
        <v>28245.34</v>
      </c>
      <c r="G1984" t="s">
        <v>16</v>
      </c>
      <c r="H1984" t="s">
        <v>12</v>
      </c>
      <c r="I1984" t="s">
        <v>42</v>
      </c>
      <c r="J1984" s="11">
        <f>DATE(Hospitalisation_Details[[#This Row],[year]],MONTH("1-"&amp;Hospitalisation_Details[[#This Row],[month]]&amp;"-2000"),Hospitalisation_Details[[#This Row],[date]])</f>
        <v>36409</v>
      </c>
      <c r="K1984" s="10">
        <f t="shared" si="30"/>
        <v>24</v>
      </c>
    </row>
    <row r="1985" spans="1:11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 s="12">
        <v>28287.9</v>
      </c>
      <c r="G1985" t="s">
        <v>16</v>
      </c>
      <c r="H1985" t="s">
        <v>16</v>
      </c>
      <c r="I1985" t="s">
        <v>13</v>
      </c>
      <c r="J1985" s="11">
        <f>DATE(Hospitalisation_Details[[#This Row],[year]],MONTH("1-"&amp;Hospitalisation_Details[[#This Row],[month]]&amp;"-2000"),Hospitalisation_Details[[#This Row],[date]])</f>
        <v>23340</v>
      </c>
      <c r="K1985" s="10">
        <f t="shared" si="30"/>
        <v>60</v>
      </c>
    </row>
    <row r="1986" spans="1:11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 s="12">
        <v>28302.33</v>
      </c>
      <c r="G1986" t="s">
        <v>16</v>
      </c>
      <c r="H1986" t="s">
        <v>11</v>
      </c>
      <c r="I1986" t="s">
        <v>42</v>
      </c>
      <c r="J1986" s="11">
        <f>DATE(Hospitalisation_Details[[#This Row],[year]],MONTH("1-"&amp;Hospitalisation_Details[[#This Row],[month]]&amp;"-2000"),Hospitalisation_Details[[#This Row],[date]])</f>
        <v>33231</v>
      </c>
      <c r="K1986" s="10">
        <f t="shared" si="30"/>
        <v>33</v>
      </c>
    </row>
    <row r="1987" spans="1:11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 s="12">
        <v>28340.19</v>
      </c>
      <c r="G1987" t="s">
        <v>16</v>
      </c>
      <c r="H1987" t="s">
        <v>11</v>
      </c>
      <c r="I1987" t="s">
        <v>23</v>
      </c>
      <c r="J1987" s="11">
        <f>DATE(Hospitalisation_Details[[#This Row],[year]],MONTH("1-"&amp;Hospitalisation_Details[[#This Row],[month]]&amp;"-2000"),Hospitalisation_Details[[#This Row],[date]])</f>
        <v>28461</v>
      </c>
      <c r="K1987" s="10">
        <f t="shared" ref="K1987:K2050" si="31">YEAR(DATE(2023,6,8))-YEAR(J1987)-IF(DATE(2023,6,8)&lt;DATE(2023,6,8)&lt;DATE(2023,MONTH(J1987),DAY(J1987)),1,0)</f>
        <v>46</v>
      </c>
    </row>
    <row r="1988" spans="1:11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 s="12">
        <v>28468.92</v>
      </c>
      <c r="G1988" t="s">
        <v>16</v>
      </c>
      <c r="H1988" t="s">
        <v>16</v>
      </c>
      <c r="I1988" t="s">
        <v>23</v>
      </c>
      <c r="J1988" s="11">
        <f>DATE(Hospitalisation_Details[[#This Row],[year]],MONTH("1-"&amp;Hospitalisation_Details[[#This Row],[month]]&amp;"-2000"),Hospitalisation_Details[[#This Row],[date]])</f>
        <v>27288</v>
      </c>
      <c r="K1988" s="10">
        <f t="shared" si="31"/>
        <v>49</v>
      </c>
    </row>
    <row r="1989" spans="1:11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 s="12">
        <v>28476.73</v>
      </c>
      <c r="G1989" t="s">
        <v>16</v>
      </c>
      <c r="H1989" t="s">
        <v>11</v>
      </c>
      <c r="I1989" t="s">
        <v>23</v>
      </c>
      <c r="J1989" s="11">
        <f>DATE(Hospitalisation_Details[[#This Row],[year]],MONTH("1-"&amp;Hospitalisation_Details[[#This Row],[month]]&amp;"-2000"),Hospitalisation_Details[[#This Row],[date]])</f>
        <v>30296</v>
      </c>
      <c r="K1989" s="10">
        <f t="shared" si="31"/>
        <v>41</v>
      </c>
    </row>
    <row r="1990" spans="1:11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 s="12">
        <v>28542.86</v>
      </c>
      <c r="G1990" t="s">
        <v>16</v>
      </c>
      <c r="H1990" t="s">
        <v>12</v>
      </c>
      <c r="I1990" t="s">
        <v>42</v>
      </c>
      <c r="J1990" s="11">
        <f>DATE(Hospitalisation_Details[[#This Row],[year]],MONTH("1-"&amp;Hospitalisation_Details[[#This Row],[month]]&amp;"-2000"),Hospitalisation_Details[[#This Row],[date]])</f>
        <v>31317</v>
      </c>
      <c r="K1990" s="10">
        <f t="shared" si="31"/>
        <v>38</v>
      </c>
    </row>
    <row r="1991" spans="1:11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 s="12">
        <v>28716.14</v>
      </c>
      <c r="G1991" t="s">
        <v>16</v>
      </c>
      <c r="H1991" t="s">
        <v>12</v>
      </c>
      <c r="I1991" t="s">
        <v>42</v>
      </c>
      <c r="J1991" s="11">
        <f>DATE(Hospitalisation_Details[[#This Row],[year]],MONTH("1-"&amp;Hospitalisation_Details[[#This Row],[month]]&amp;"-2000"),Hospitalisation_Details[[#This Row],[date]])</f>
        <v>33212</v>
      </c>
      <c r="K1991" s="10">
        <f t="shared" si="31"/>
        <v>33</v>
      </c>
    </row>
    <row r="1992" spans="1:11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 s="12">
        <v>28868.66</v>
      </c>
      <c r="G1992" t="s">
        <v>16</v>
      </c>
      <c r="H1992" t="s">
        <v>11</v>
      </c>
      <c r="I1992" t="s">
        <v>23</v>
      </c>
      <c r="J1992" s="11">
        <f>DATE(Hospitalisation_Details[[#This Row],[year]],MONTH("1-"&amp;Hospitalisation_Details[[#This Row],[month]]&amp;"-2000"),Hospitalisation_Details[[#This Row],[date]])</f>
        <v>22496</v>
      </c>
      <c r="K1992" s="10">
        <f t="shared" si="31"/>
        <v>62</v>
      </c>
    </row>
    <row r="1993" spans="1:11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 s="12">
        <v>28923.14</v>
      </c>
      <c r="G1993" t="s">
        <v>16</v>
      </c>
      <c r="H1993" t="s">
        <v>16</v>
      </c>
      <c r="I1993" t="s">
        <v>23</v>
      </c>
      <c r="J1993" s="11">
        <f>DATE(Hospitalisation_Details[[#This Row],[year]],MONTH("1-"&amp;Hospitalisation_Details[[#This Row],[month]]&amp;"-2000"),Hospitalisation_Details[[#This Row],[date]])</f>
        <v>22852</v>
      </c>
      <c r="K1993" s="10">
        <f t="shared" si="31"/>
        <v>61</v>
      </c>
    </row>
    <row r="1994" spans="1:11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 s="12">
        <v>28950.47</v>
      </c>
      <c r="G1994" t="s">
        <v>16</v>
      </c>
      <c r="H1994" t="s">
        <v>16</v>
      </c>
      <c r="I1994" t="s">
        <v>23</v>
      </c>
      <c r="J1994" s="11">
        <f>DATE(Hospitalisation_Details[[#This Row],[year]],MONTH("1-"&amp;Hospitalisation_Details[[#This Row],[month]]&amp;"-2000"),Hospitalisation_Details[[#This Row],[date]])</f>
        <v>21889</v>
      </c>
      <c r="K1994" s="10">
        <f t="shared" si="31"/>
        <v>64</v>
      </c>
    </row>
    <row r="1995" spans="1:11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 s="12">
        <v>28998.68</v>
      </c>
      <c r="G1995" t="s">
        <v>16</v>
      </c>
      <c r="H1995" t="s">
        <v>12</v>
      </c>
      <c r="I1995" t="s">
        <v>42</v>
      </c>
      <c r="J1995" s="11">
        <f>DATE(Hospitalisation_Details[[#This Row],[year]],MONTH("1-"&amp;Hospitalisation_Details[[#This Row],[month]]&amp;"-2000"),Hospitalisation_Details[[#This Row],[date]])</f>
        <v>37865</v>
      </c>
      <c r="K1995" s="10">
        <f t="shared" si="31"/>
        <v>20</v>
      </c>
    </row>
    <row r="1996" spans="1:11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 s="12">
        <v>29007.82</v>
      </c>
      <c r="G1996" t="s">
        <v>16</v>
      </c>
      <c r="H1996" t="s">
        <v>12</v>
      </c>
      <c r="I1996" t="s">
        <v>42</v>
      </c>
      <c r="J1996" s="11">
        <f>DATE(Hospitalisation_Details[[#This Row],[year]],MONTH("1-"&amp;Hospitalisation_Details[[#This Row],[month]]&amp;"-2000"),Hospitalisation_Details[[#This Row],[date]])</f>
        <v>33792</v>
      </c>
      <c r="K1996" s="10">
        <f t="shared" si="31"/>
        <v>31</v>
      </c>
    </row>
    <row r="1997" spans="1:11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 s="12">
        <v>29114.21</v>
      </c>
      <c r="G1997" t="s">
        <v>16</v>
      </c>
      <c r="H1997" t="s">
        <v>12</v>
      </c>
      <c r="I1997" t="s">
        <v>42</v>
      </c>
      <c r="J1997" s="11">
        <f>DATE(Hospitalisation_Details[[#This Row],[year]],MONTH("1-"&amp;Hospitalisation_Details[[#This Row],[month]]&amp;"-2000"),Hospitalisation_Details[[#This Row],[date]])</f>
        <v>29416</v>
      </c>
      <c r="K1997" s="10">
        <f t="shared" si="31"/>
        <v>43</v>
      </c>
    </row>
    <row r="1998" spans="1:11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 s="12">
        <v>29114.77</v>
      </c>
      <c r="G1998" t="s">
        <v>16</v>
      </c>
      <c r="H1998" t="s">
        <v>16</v>
      </c>
      <c r="I1998" t="s">
        <v>42</v>
      </c>
      <c r="J1998" s="11">
        <f>DATE(Hospitalisation_Details[[#This Row],[year]],MONTH("1-"&amp;Hospitalisation_Details[[#This Row],[month]]&amp;"-2000"),Hospitalisation_Details[[#This Row],[date]])</f>
        <v>28823</v>
      </c>
      <c r="K1998" s="10">
        <f t="shared" si="31"/>
        <v>45</v>
      </c>
    </row>
    <row r="1999" spans="1:11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 s="12">
        <v>29141.360000000001</v>
      </c>
      <c r="G1999" t="s">
        <v>16</v>
      </c>
      <c r="H1999" t="s">
        <v>12</v>
      </c>
      <c r="I1999" t="s">
        <v>23</v>
      </c>
      <c r="J1999" s="11">
        <f>DATE(Hospitalisation_Details[[#This Row],[year]],MONTH("1-"&amp;Hospitalisation_Details[[#This Row],[month]]&amp;"-2000"),Hospitalisation_Details[[#This Row],[date]])</f>
        <v>22639</v>
      </c>
      <c r="K1999" s="10">
        <f t="shared" si="31"/>
        <v>62</v>
      </c>
    </row>
    <row r="2000" spans="1:11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 s="12">
        <v>29160.39</v>
      </c>
      <c r="G2000" t="s">
        <v>16</v>
      </c>
      <c r="H2000" t="s">
        <v>11</v>
      </c>
      <c r="I2000" t="s">
        <v>42</v>
      </c>
      <c r="J2000" s="11">
        <f>DATE(Hospitalisation_Details[[#This Row],[year]],MONTH("1-"&amp;Hospitalisation_Details[[#This Row],[month]]&amp;"-2000"),Hospitalisation_Details[[#This Row],[date]])</f>
        <v>28072</v>
      </c>
      <c r="K2000" s="10">
        <f t="shared" si="31"/>
        <v>47</v>
      </c>
    </row>
    <row r="2001" spans="1:11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 s="12">
        <v>29186.48</v>
      </c>
      <c r="G2001" t="s">
        <v>16</v>
      </c>
      <c r="H2001" t="s">
        <v>12</v>
      </c>
      <c r="I2001" t="s">
        <v>247</v>
      </c>
      <c r="J2001" s="11">
        <f>DATE(Hospitalisation_Details[[#This Row],[year]],MONTH("1-"&amp;Hospitalisation_Details[[#This Row],[month]]&amp;"-2000"),Hospitalisation_Details[[#This Row],[date]])</f>
        <v>25393</v>
      </c>
      <c r="K2001" s="10">
        <f t="shared" si="31"/>
        <v>54</v>
      </c>
    </row>
    <row r="2002" spans="1:11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 s="12">
        <v>29227.599999999999</v>
      </c>
      <c r="G2002" t="s">
        <v>16</v>
      </c>
      <c r="H2002" t="s">
        <v>12</v>
      </c>
      <c r="I2002" t="s">
        <v>23</v>
      </c>
      <c r="J2002" s="11">
        <f>DATE(Hospitalisation_Details[[#This Row],[year]],MONTH("1-"&amp;Hospitalisation_Details[[#This Row],[month]]&amp;"-2000"),Hospitalisation_Details[[#This Row],[date]])</f>
        <v>28692</v>
      </c>
      <c r="K2002" s="10">
        <f t="shared" si="31"/>
        <v>45</v>
      </c>
    </row>
    <row r="2003" spans="1:11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 s="12">
        <v>29330.98</v>
      </c>
      <c r="G2003" t="s">
        <v>16</v>
      </c>
      <c r="H2003" t="s">
        <v>11</v>
      </c>
      <c r="I2003" t="s">
        <v>23</v>
      </c>
      <c r="J2003" s="11">
        <f>DATE(Hospitalisation_Details[[#This Row],[year]],MONTH("1-"&amp;Hospitalisation_Details[[#This Row],[month]]&amp;"-2000"),Hospitalisation_Details[[#This Row],[date]])</f>
        <v>21341</v>
      </c>
      <c r="K2003" s="10">
        <f t="shared" si="31"/>
        <v>65</v>
      </c>
    </row>
    <row r="2004" spans="1:11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 s="12">
        <v>29352.560000000001</v>
      </c>
      <c r="G2004" t="s">
        <v>16</v>
      </c>
      <c r="H2004" t="s">
        <v>16</v>
      </c>
      <c r="I2004" t="s">
        <v>42</v>
      </c>
      <c r="J2004" s="11">
        <f>DATE(Hospitalisation_Details[[#This Row],[year]],MONTH("1-"&amp;Hospitalisation_Details[[#This Row],[month]]&amp;"-2000"),Hospitalisation_Details[[#This Row],[date]])</f>
        <v>31358</v>
      </c>
      <c r="K2004" s="10">
        <f t="shared" si="31"/>
        <v>38</v>
      </c>
    </row>
    <row r="2005" spans="1:11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 s="12">
        <v>29443.59</v>
      </c>
      <c r="G2005" t="s">
        <v>16</v>
      </c>
      <c r="H2005" t="s">
        <v>16</v>
      </c>
      <c r="I2005" t="s">
        <v>42</v>
      </c>
      <c r="J2005" s="11">
        <f>DATE(Hospitalisation_Details[[#This Row],[year]],MONTH("1-"&amp;Hospitalisation_Details[[#This Row],[month]]&amp;"-2000"),Hospitalisation_Details[[#This Row],[date]])</f>
        <v>31974</v>
      </c>
      <c r="K2005" s="10">
        <f t="shared" si="31"/>
        <v>36</v>
      </c>
    </row>
    <row r="2006" spans="1:11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 s="12">
        <v>29523.17</v>
      </c>
      <c r="G2006" t="s">
        <v>16</v>
      </c>
      <c r="H2006" t="s">
        <v>11</v>
      </c>
      <c r="I2006" t="s">
        <v>247</v>
      </c>
      <c r="J2006" s="11">
        <f>DATE(Hospitalisation_Details[[#This Row],[year]],MONTH("1-"&amp;Hospitalisation_Details[[#This Row],[month]]&amp;"-2000"),Hospitalisation_Details[[#This Row],[date]])</f>
        <v>21843</v>
      </c>
      <c r="K2006" s="10">
        <f t="shared" si="31"/>
        <v>64</v>
      </c>
    </row>
    <row r="2007" spans="1:11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 s="12">
        <v>29583.8</v>
      </c>
      <c r="G2007" t="s">
        <v>16</v>
      </c>
      <c r="H2007" t="s">
        <v>16</v>
      </c>
      <c r="I2007" t="s">
        <v>42</v>
      </c>
      <c r="J2007" s="11">
        <f>DATE(Hospitalisation_Details[[#This Row],[year]],MONTH("1-"&amp;Hospitalisation_Details[[#This Row],[month]]&amp;"-2000"),Hospitalisation_Details[[#This Row],[date]])</f>
        <v>27701</v>
      </c>
      <c r="K2007" s="10">
        <f t="shared" si="31"/>
        <v>48</v>
      </c>
    </row>
    <row r="2008" spans="1:11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 s="12">
        <v>29622.69</v>
      </c>
      <c r="G2008" t="s">
        <v>16</v>
      </c>
      <c r="H2008" t="s">
        <v>16</v>
      </c>
      <c r="I2008" t="s">
        <v>42</v>
      </c>
      <c r="J2008" s="11">
        <f>DATE(Hospitalisation_Details[[#This Row],[year]],MONTH("1-"&amp;Hospitalisation_Details[[#This Row],[month]]&amp;"-2000"),Hospitalisation_Details[[#This Row],[date]])</f>
        <v>34177</v>
      </c>
      <c r="K2008" s="10">
        <f t="shared" si="31"/>
        <v>30</v>
      </c>
    </row>
    <row r="2009" spans="1:11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 s="12">
        <v>29757.69</v>
      </c>
      <c r="G2009" t="s">
        <v>16</v>
      </c>
      <c r="H2009" t="s">
        <v>12</v>
      </c>
      <c r="I2009" t="s">
        <v>42</v>
      </c>
      <c r="J2009" s="11">
        <f>DATE(Hospitalisation_Details[[#This Row],[year]],MONTH("1-"&amp;Hospitalisation_Details[[#This Row],[month]]&amp;"-2000"),Hospitalisation_Details[[#This Row],[date]])</f>
        <v>26899</v>
      </c>
      <c r="K2009" s="10">
        <f t="shared" si="31"/>
        <v>50</v>
      </c>
    </row>
    <row r="2010" spans="1:11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 s="12">
        <v>29760.6</v>
      </c>
      <c r="G2010" t="s">
        <v>16</v>
      </c>
      <c r="H2010" t="s">
        <v>11</v>
      </c>
      <c r="I2010" t="s">
        <v>42</v>
      </c>
      <c r="J2010" s="11">
        <f>DATE(Hospitalisation_Details[[#This Row],[year]],MONTH("1-"&amp;Hospitalisation_Details[[#This Row],[month]]&amp;"-2000"),Hospitalisation_Details[[#This Row],[date]])</f>
        <v>35966</v>
      </c>
      <c r="K2010" s="10">
        <f t="shared" si="31"/>
        <v>25</v>
      </c>
    </row>
    <row r="2011" spans="1:11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 s="12">
        <v>29816.639999999999</v>
      </c>
      <c r="G2011" t="s">
        <v>16</v>
      </c>
      <c r="H2011" t="s">
        <v>11</v>
      </c>
      <c r="I2011" t="s">
        <v>42</v>
      </c>
      <c r="J2011" s="11">
        <f>DATE(Hospitalisation_Details[[#This Row],[year]],MONTH("1-"&amp;Hospitalisation_Details[[#This Row],[month]]&amp;"-2000"),Hospitalisation_Details[[#This Row],[date]])</f>
        <v>29811</v>
      </c>
      <c r="K2011" s="10">
        <f t="shared" si="31"/>
        <v>42</v>
      </c>
    </row>
    <row r="2012" spans="1:11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 s="12">
        <v>29818.76</v>
      </c>
      <c r="G2012" t="s">
        <v>16</v>
      </c>
      <c r="H2012" t="s">
        <v>16</v>
      </c>
      <c r="I2012" t="s">
        <v>23</v>
      </c>
      <c r="J2012" s="11">
        <f>DATE(Hospitalisation_Details[[#This Row],[year]],MONTH("1-"&amp;Hospitalisation_Details[[#This Row],[month]]&amp;"-2000"),Hospitalisation_Details[[#This Row],[date]])</f>
        <v>30253</v>
      </c>
      <c r="K2012" s="10">
        <f t="shared" si="31"/>
        <v>41</v>
      </c>
    </row>
    <row r="2013" spans="1:11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 s="12">
        <v>29852.48</v>
      </c>
      <c r="G2013" t="s">
        <v>16</v>
      </c>
      <c r="H2013" t="s">
        <v>12</v>
      </c>
      <c r="I2013" t="s">
        <v>42</v>
      </c>
      <c r="J2013" s="11">
        <f>DATE(Hospitalisation_Details[[#This Row],[year]],MONTH("1-"&amp;Hospitalisation_Details[[#This Row],[month]]&amp;"-2000"),Hospitalisation_Details[[#This Row],[date]])</f>
        <v>32872</v>
      </c>
      <c r="K2013" s="10">
        <f t="shared" si="31"/>
        <v>34</v>
      </c>
    </row>
    <row r="2014" spans="1:11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 s="12">
        <v>29899.25</v>
      </c>
      <c r="G2014" t="s">
        <v>16</v>
      </c>
      <c r="H2014" t="s">
        <v>12</v>
      </c>
      <c r="I2014" t="s">
        <v>42</v>
      </c>
      <c r="J2014" s="11">
        <f>DATE(Hospitalisation_Details[[#This Row],[year]],MONTH("1-"&amp;Hospitalisation_Details[[#This Row],[month]]&amp;"-2000"),Hospitalisation_Details[[#This Row],[date]])</f>
        <v>27625</v>
      </c>
      <c r="K2014" s="10">
        <f t="shared" si="31"/>
        <v>48</v>
      </c>
    </row>
    <row r="2015" spans="1:11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 s="12">
        <v>29929.56</v>
      </c>
      <c r="G2015" t="s">
        <v>16</v>
      </c>
      <c r="H2015" t="s">
        <v>16</v>
      </c>
      <c r="I2015" t="s">
        <v>42</v>
      </c>
      <c r="J2015" s="11">
        <f>DATE(Hospitalisation_Details[[#This Row],[year]],MONTH("1-"&amp;Hospitalisation_Details[[#This Row],[month]]&amp;"-2000"),Hospitalisation_Details[[#This Row],[date]])</f>
        <v>32507</v>
      </c>
      <c r="K2015" s="10">
        <f t="shared" si="31"/>
        <v>35</v>
      </c>
    </row>
    <row r="2016" spans="1:11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 s="12">
        <v>29933.75</v>
      </c>
      <c r="G2016" t="s">
        <v>16</v>
      </c>
      <c r="H2016" t="s">
        <v>16</v>
      </c>
      <c r="I2016" t="s">
        <v>42</v>
      </c>
      <c r="J2016" s="11">
        <f>DATE(Hospitalisation_Details[[#This Row],[year]],MONTH("1-"&amp;Hospitalisation_Details[[#This Row],[month]]&amp;"-2000"),Hospitalisation_Details[[#This Row],[date]])</f>
        <v>27923</v>
      </c>
      <c r="K2016" s="10">
        <f t="shared" si="31"/>
        <v>47</v>
      </c>
    </row>
    <row r="2017" spans="1:11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 s="12">
        <v>29969.67</v>
      </c>
      <c r="G2017" t="s">
        <v>16</v>
      </c>
      <c r="H2017" t="s">
        <v>16</v>
      </c>
      <c r="I2017" t="s">
        <v>42</v>
      </c>
      <c r="J2017" s="11">
        <f>DATE(Hospitalisation_Details[[#This Row],[year]],MONTH("1-"&amp;Hospitalisation_Details[[#This Row],[month]]&amp;"-2000"),Hospitalisation_Details[[#This Row],[date]])</f>
        <v>33516</v>
      </c>
      <c r="K2017" s="10">
        <f t="shared" si="31"/>
        <v>32</v>
      </c>
    </row>
    <row r="2018" spans="1:11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 s="12">
        <v>30026.87</v>
      </c>
      <c r="G2018" t="s">
        <v>11</v>
      </c>
      <c r="H2018" t="s">
        <v>12</v>
      </c>
      <c r="I2018" t="s">
        <v>23</v>
      </c>
      <c r="J2018" s="11">
        <f>DATE(Hospitalisation_Details[[#This Row],[year]],MONTH("1-"&amp;Hospitalisation_Details[[#This Row],[month]]&amp;"-2000"),Hospitalisation_Details[[#This Row],[date]])</f>
        <v>29802</v>
      </c>
      <c r="K2018" s="10">
        <f t="shared" si="31"/>
        <v>42</v>
      </c>
    </row>
    <row r="2019" spans="1:11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 s="12">
        <v>30063.58</v>
      </c>
      <c r="G2019" t="s">
        <v>16</v>
      </c>
      <c r="H2019" t="s">
        <v>16</v>
      </c>
      <c r="I2019" t="s">
        <v>23</v>
      </c>
      <c r="J2019" s="11">
        <f>DATE(Hospitalisation_Details[[#This Row],[year]],MONTH("1-"&amp;Hospitalisation_Details[[#This Row],[month]]&amp;"-2000"),Hospitalisation_Details[[#This Row],[date]])</f>
        <v>24639</v>
      </c>
      <c r="K2019" s="10">
        <f t="shared" si="31"/>
        <v>56</v>
      </c>
    </row>
    <row r="2020" spans="1:11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 s="12">
        <v>30095.97</v>
      </c>
      <c r="G2020" t="s">
        <v>11</v>
      </c>
      <c r="H2020" t="s">
        <v>12</v>
      </c>
      <c r="I2020" t="s">
        <v>42</v>
      </c>
      <c r="J2020" s="11">
        <f>DATE(Hospitalisation_Details[[#This Row],[year]],MONTH("1-"&amp;Hospitalisation_Details[[#This Row],[month]]&amp;"-2000"),Hospitalisation_Details[[#This Row],[date]])</f>
        <v>29100</v>
      </c>
      <c r="K2020" s="10">
        <f t="shared" si="31"/>
        <v>44</v>
      </c>
    </row>
    <row r="2021" spans="1:11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 s="12">
        <v>30134.75</v>
      </c>
      <c r="G2021" t="s">
        <v>11</v>
      </c>
      <c r="H2021" t="s">
        <v>12</v>
      </c>
      <c r="I2021" t="s">
        <v>42</v>
      </c>
      <c r="J2021" s="11">
        <f>DATE(Hospitalisation_Details[[#This Row],[year]],MONTH("1-"&amp;Hospitalisation_Details[[#This Row],[month]]&amp;"-2000"),Hospitalisation_Details[[#This Row],[date]])</f>
        <v>26292</v>
      </c>
      <c r="K2021" s="10">
        <f t="shared" si="31"/>
        <v>52</v>
      </c>
    </row>
    <row r="2022" spans="1:11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 s="12">
        <v>30166.62</v>
      </c>
      <c r="G2022" t="s">
        <v>16</v>
      </c>
      <c r="H2022" t="s">
        <v>12</v>
      </c>
      <c r="I2022" t="s">
        <v>23</v>
      </c>
      <c r="J2022" s="11">
        <f>DATE(Hospitalisation_Details[[#This Row],[year]],MONTH("1-"&amp;Hospitalisation_Details[[#This Row],[month]]&amp;"-2000"),Hospitalisation_Details[[#This Row],[date]])</f>
        <v>21408</v>
      </c>
      <c r="K2022" s="10">
        <f t="shared" si="31"/>
        <v>65</v>
      </c>
    </row>
    <row r="2023" spans="1:11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 s="12">
        <v>30184.94</v>
      </c>
      <c r="G2023" t="s">
        <v>16</v>
      </c>
      <c r="H2023" t="s">
        <v>16</v>
      </c>
      <c r="I2023" t="s">
        <v>276</v>
      </c>
      <c r="J2023" s="11">
        <f>DATE(Hospitalisation_Details[[#This Row],[year]],MONTH("1-"&amp;Hospitalisation_Details[[#This Row],[month]]&amp;"-2000"),Hospitalisation_Details[[#This Row],[date]])</f>
        <v>23267</v>
      </c>
      <c r="K2023" s="10">
        <f t="shared" si="31"/>
        <v>60</v>
      </c>
    </row>
    <row r="2024" spans="1:11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 s="12">
        <v>30260</v>
      </c>
      <c r="G2024" t="s">
        <v>16</v>
      </c>
      <c r="H2024" t="s">
        <v>16</v>
      </c>
      <c r="I2024" t="s">
        <v>276</v>
      </c>
      <c r="J2024" s="11">
        <f>DATE(Hospitalisation_Details[[#This Row],[year]],MONTH("1-"&amp;Hospitalisation_Details[[#This Row],[month]]&amp;"-2000"),Hospitalisation_Details[[#This Row],[date]])</f>
        <v>22904</v>
      </c>
      <c r="K2024" s="10">
        <f t="shared" si="31"/>
        <v>61</v>
      </c>
    </row>
    <row r="2025" spans="1:11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 s="12">
        <v>30284.639999999999</v>
      </c>
      <c r="G2025" t="s">
        <v>16</v>
      </c>
      <c r="H2025" t="s">
        <v>16</v>
      </c>
      <c r="I2025" t="s">
        <v>23</v>
      </c>
      <c r="J2025" s="11">
        <f>DATE(Hospitalisation_Details[[#This Row],[year]],MONTH("1-"&amp;Hospitalisation_Details[[#This Row],[month]]&amp;"-2000"),Hospitalisation_Details[[#This Row],[date]])</f>
        <v>26504</v>
      </c>
      <c r="K2025" s="10">
        <f t="shared" si="31"/>
        <v>51</v>
      </c>
    </row>
    <row r="2026" spans="1:11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 s="12">
        <v>30328.27</v>
      </c>
      <c r="G2026" t="s">
        <v>11</v>
      </c>
      <c r="H2026" t="s">
        <v>11</v>
      </c>
      <c r="I2026" t="s">
        <v>42</v>
      </c>
      <c r="J2026" s="11">
        <f>DATE(Hospitalisation_Details[[#This Row],[year]],MONTH("1-"&amp;Hospitalisation_Details[[#This Row],[month]]&amp;"-2000"),Hospitalisation_Details[[#This Row],[date]])</f>
        <v>38139</v>
      </c>
      <c r="K2026" s="10">
        <f t="shared" si="31"/>
        <v>19</v>
      </c>
    </row>
    <row r="2027" spans="1:11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 s="12">
        <v>30366.93</v>
      </c>
      <c r="G2027" t="s">
        <v>11</v>
      </c>
      <c r="H2027" t="s">
        <v>11</v>
      </c>
      <c r="I2027" t="s">
        <v>42</v>
      </c>
      <c r="J2027" s="11">
        <f>DATE(Hospitalisation_Details[[#This Row],[year]],MONTH("1-"&amp;Hospitalisation_Details[[#This Row],[month]]&amp;"-2000"),Hospitalisation_Details[[#This Row],[date]])</f>
        <v>25414</v>
      </c>
      <c r="K2027" s="10">
        <f t="shared" si="31"/>
        <v>54</v>
      </c>
    </row>
    <row r="2028" spans="1:11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 s="12">
        <v>30409.53</v>
      </c>
      <c r="G2028" t="s">
        <v>11</v>
      </c>
      <c r="H2028" t="s">
        <v>12</v>
      </c>
      <c r="I2028" t="s">
        <v>23</v>
      </c>
      <c r="J2028" s="11">
        <f>DATE(Hospitalisation_Details[[#This Row],[year]],MONTH("1-"&amp;Hospitalisation_Details[[#This Row],[month]]&amp;"-2000"),Hospitalisation_Details[[#This Row],[date]])</f>
        <v>28006</v>
      </c>
      <c r="K2028" s="10">
        <f t="shared" si="31"/>
        <v>47</v>
      </c>
    </row>
    <row r="2029" spans="1:11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 s="12">
        <v>30422.03</v>
      </c>
      <c r="G2029" t="s">
        <v>11</v>
      </c>
      <c r="H2029" t="s">
        <v>12</v>
      </c>
      <c r="I2029" t="s">
        <v>42</v>
      </c>
      <c r="J2029" s="11">
        <f>DATE(Hospitalisation_Details[[#This Row],[year]],MONTH("1-"&amp;Hospitalisation_Details[[#This Row],[month]]&amp;"-2000"),Hospitalisation_Details[[#This Row],[date]])</f>
        <v>36096</v>
      </c>
      <c r="K2029" s="10">
        <f t="shared" si="31"/>
        <v>25</v>
      </c>
    </row>
    <row r="2030" spans="1:11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 s="12">
        <v>30457.37</v>
      </c>
      <c r="G2030" t="s">
        <v>11</v>
      </c>
      <c r="H2030" t="s">
        <v>16</v>
      </c>
      <c r="I2030" t="s">
        <v>23</v>
      </c>
      <c r="J2030" s="11">
        <f>DATE(Hospitalisation_Details[[#This Row],[year]],MONTH("1-"&amp;Hospitalisation_Details[[#This Row],[month]]&amp;"-2000"),Hospitalisation_Details[[#This Row],[date]])</f>
        <v>30562</v>
      </c>
      <c r="K2030" s="10">
        <f t="shared" si="31"/>
        <v>40</v>
      </c>
    </row>
    <row r="2031" spans="1:11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 s="12">
        <v>30530.5</v>
      </c>
      <c r="G2031" t="s">
        <v>11</v>
      </c>
      <c r="H2031" t="s">
        <v>16</v>
      </c>
      <c r="I2031" t="s">
        <v>42</v>
      </c>
      <c r="J2031" s="11">
        <f>DATE(Hospitalisation_Details[[#This Row],[year]],MONTH("1-"&amp;Hospitalisation_Details[[#This Row],[month]]&amp;"-2000"),Hospitalisation_Details[[#This Row],[date]])</f>
        <v>31634</v>
      </c>
      <c r="K2031" s="10">
        <f t="shared" si="31"/>
        <v>37</v>
      </c>
    </row>
    <row r="2032" spans="1:11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 s="12">
        <v>30625.65</v>
      </c>
      <c r="G2032" t="s">
        <v>11</v>
      </c>
      <c r="H2032" t="s">
        <v>12</v>
      </c>
      <c r="I2032" t="s">
        <v>42</v>
      </c>
      <c r="J2032" s="11">
        <f>DATE(Hospitalisation_Details[[#This Row],[year]],MONTH("1-"&amp;Hospitalisation_Details[[#This Row],[month]]&amp;"-2000"),Hospitalisation_Details[[#This Row],[date]])</f>
        <v>25883</v>
      </c>
      <c r="K2032" s="10">
        <f t="shared" si="31"/>
        <v>53</v>
      </c>
    </row>
    <row r="2033" spans="1:11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 s="12">
        <v>30697.71</v>
      </c>
      <c r="G2033" t="s">
        <v>16</v>
      </c>
      <c r="H2033" t="s">
        <v>11</v>
      </c>
      <c r="I2033" t="s">
        <v>42</v>
      </c>
      <c r="J2033" s="11">
        <f>DATE(Hospitalisation_Details[[#This Row],[year]],MONTH("1-"&amp;Hospitalisation_Details[[#This Row],[month]]&amp;"-2000"),Hospitalisation_Details[[#This Row],[date]])</f>
        <v>36424</v>
      </c>
      <c r="K2033" s="10">
        <f t="shared" si="31"/>
        <v>24</v>
      </c>
    </row>
    <row r="2034" spans="1:11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 s="12">
        <v>30724.44</v>
      </c>
      <c r="G2034" t="s">
        <v>11</v>
      </c>
      <c r="H2034" t="s">
        <v>12</v>
      </c>
      <c r="I2034" t="s">
        <v>42</v>
      </c>
      <c r="J2034" s="11">
        <f>DATE(Hospitalisation_Details[[#This Row],[year]],MONTH("1-"&amp;Hospitalisation_Details[[#This Row],[month]]&amp;"-2000"),Hospitalisation_Details[[#This Row],[date]])</f>
        <v>30671</v>
      </c>
      <c r="K2034" s="10">
        <f t="shared" si="31"/>
        <v>40</v>
      </c>
    </row>
    <row r="2035" spans="1:11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 s="12">
        <v>30763.01</v>
      </c>
      <c r="G2035" t="s">
        <v>11</v>
      </c>
      <c r="H2035" t="s">
        <v>16</v>
      </c>
      <c r="I2035" t="s">
        <v>42</v>
      </c>
      <c r="J2035" s="11">
        <f>DATE(Hospitalisation_Details[[#This Row],[year]],MONTH("1-"&amp;Hospitalisation_Details[[#This Row],[month]]&amp;"-2000"),Hospitalisation_Details[[#This Row],[date]])</f>
        <v>32391</v>
      </c>
      <c r="K2035" s="10">
        <f t="shared" si="31"/>
        <v>35</v>
      </c>
    </row>
    <row r="2036" spans="1:11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 s="12">
        <v>30942.19</v>
      </c>
      <c r="G2036" t="s">
        <v>11</v>
      </c>
      <c r="H2036" t="s">
        <v>11</v>
      </c>
      <c r="I2036" t="s">
        <v>13</v>
      </c>
      <c r="J2036" s="11">
        <f>DATE(Hospitalisation_Details[[#This Row],[year]],MONTH("1-"&amp;Hospitalisation_Details[[#This Row],[month]]&amp;"-2000"),Hospitalisation_Details[[#This Row],[date]])</f>
        <v>22533</v>
      </c>
      <c r="K2036" s="10">
        <f t="shared" si="31"/>
        <v>62</v>
      </c>
    </row>
    <row r="2037" spans="1:11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 s="12">
        <v>31196.61</v>
      </c>
      <c r="G2037" t="s">
        <v>11</v>
      </c>
      <c r="H2037" t="s">
        <v>16</v>
      </c>
      <c r="I2037" t="s">
        <v>42</v>
      </c>
      <c r="J2037" s="11">
        <f>DATE(Hospitalisation_Details[[#This Row],[year]],MONTH("1-"&amp;Hospitalisation_Details[[#This Row],[month]]&amp;"-2000"),Hospitalisation_Details[[#This Row],[date]])</f>
        <v>38300</v>
      </c>
      <c r="K2037" s="10">
        <f t="shared" si="31"/>
        <v>19</v>
      </c>
    </row>
    <row r="2038" spans="1:11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 s="12">
        <v>31234.560000000001</v>
      </c>
      <c r="G2038" t="s">
        <v>16</v>
      </c>
      <c r="H2038" t="s">
        <v>16</v>
      </c>
      <c r="I2038" t="s">
        <v>42</v>
      </c>
      <c r="J2038" s="11">
        <f>DATE(Hospitalisation_Details[[#This Row],[year]],MONTH("1-"&amp;Hospitalisation_Details[[#This Row],[month]]&amp;"-2000"),Hospitalisation_Details[[#This Row],[date]])</f>
        <v>36729</v>
      </c>
      <c r="K2038" s="10">
        <f t="shared" si="31"/>
        <v>23</v>
      </c>
    </row>
    <row r="2039" spans="1:11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 s="12">
        <v>31322.53</v>
      </c>
      <c r="G2039" t="s">
        <v>11</v>
      </c>
      <c r="H2039" t="s">
        <v>16</v>
      </c>
      <c r="I2039" t="s">
        <v>42</v>
      </c>
      <c r="J2039" s="11">
        <f>DATE(Hospitalisation_Details[[#This Row],[year]],MONTH("1-"&amp;Hospitalisation_Details[[#This Row],[month]]&amp;"-2000"),Hospitalisation_Details[[#This Row],[date]])</f>
        <v>25028</v>
      </c>
      <c r="K2039" s="10">
        <f t="shared" si="31"/>
        <v>55</v>
      </c>
    </row>
    <row r="2040" spans="1:11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 s="12">
        <v>31328.27</v>
      </c>
      <c r="G2040" t="s">
        <v>11</v>
      </c>
      <c r="H2040" t="s">
        <v>11</v>
      </c>
      <c r="I2040" t="s">
        <v>42</v>
      </c>
      <c r="J2040" s="11">
        <f>DATE(Hospitalisation_Details[[#This Row],[year]],MONTH("1-"&amp;Hospitalisation_Details[[#This Row],[month]]&amp;"-2000"),Hospitalisation_Details[[#This Row],[date]])</f>
        <v>34969</v>
      </c>
      <c r="K2040" s="10">
        <f t="shared" si="31"/>
        <v>28</v>
      </c>
    </row>
    <row r="2041" spans="1:11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 s="12">
        <v>31368.81</v>
      </c>
      <c r="G2041" t="s">
        <v>11</v>
      </c>
      <c r="H2041" t="s">
        <v>12</v>
      </c>
      <c r="I2041" t="s">
        <v>42</v>
      </c>
      <c r="J2041" s="11">
        <f>DATE(Hospitalisation_Details[[#This Row],[year]],MONTH("1-"&amp;Hospitalisation_Details[[#This Row],[month]]&amp;"-2000"),Hospitalisation_Details[[#This Row],[date]])</f>
        <v>27310</v>
      </c>
      <c r="K2041" s="10">
        <f t="shared" si="31"/>
        <v>49</v>
      </c>
    </row>
    <row r="2042" spans="1:11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 s="12">
        <v>31591.82</v>
      </c>
      <c r="G2042" t="s">
        <v>11</v>
      </c>
      <c r="H2042" t="s">
        <v>16</v>
      </c>
      <c r="I2042" t="s">
        <v>42</v>
      </c>
      <c r="J2042" s="11">
        <f>DATE(Hospitalisation_Details[[#This Row],[year]],MONTH("1-"&amp;Hospitalisation_Details[[#This Row],[month]]&amp;"-2000"),Hospitalisation_Details[[#This Row],[date]])</f>
        <v>27696</v>
      </c>
      <c r="K2042" s="10">
        <f t="shared" si="31"/>
        <v>48</v>
      </c>
    </row>
    <row r="2043" spans="1:11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 s="12">
        <v>31620</v>
      </c>
      <c r="G2043" t="s">
        <v>11</v>
      </c>
      <c r="H2043" t="s">
        <v>16</v>
      </c>
      <c r="I2043" t="s">
        <v>247</v>
      </c>
      <c r="J2043" s="11">
        <f>DATE(Hospitalisation_Details[[#This Row],[year]],MONTH("1-"&amp;Hospitalisation_Details[[#This Row],[month]]&amp;"-2000"),Hospitalisation_Details[[#This Row],[date]])</f>
        <v>22263</v>
      </c>
      <c r="K2043" s="10">
        <f t="shared" si="31"/>
        <v>63</v>
      </c>
    </row>
    <row r="2044" spans="1:11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 s="12">
        <v>31736.7</v>
      </c>
      <c r="G2044" t="s">
        <v>11</v>
      </c>
      <c r="H2044" t="s">
        <v>11</v>
      </c>
      <c r="I2044" t="s">
        <v>23</v>
      </c>
      <c r="J2044" s="11">
        <f>DATE(Hospitalisation_Details[[#This Row],[year]],MONTH("1-"&amp;Hospitalisation_Details[[#This Row],[month]]&amp;"-2000"),Hospitalisation_Details[[#This Row],[date]])</f>
        <v>28412</v>
      </c>
      <c r="K2044" s="10">
        <f t="shared" si="31"/>
        <v>46</v>
      </c>
    </row>
    <row r="2045" spans="1:11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 s="12">
        <v>31743.919999999998</v>
      </c>
      <c r="G2045" t="s">
        <v>11</v>
      </c>
      <c r="H2045" t="s">
        <v>16</v>
      </c>
      <c r="I2045" t="s">
        <v>42</v>
      </c>
      <c r="J2045" s="11">
        <f>DATE(Hospitalisation_Details[[#This Row],[year]],MONTH("1-"&amp;Hospitalisation_Details[[#This Row],[month]]&amp;"-2000"),Hospitalisation_Details[[#This Row],[date]])</f>
        <v>30935</v>
      </c>
      <c r="K2045" s="10">
        <f t="shared" si="31"/>
        <v>39</v>
      </c>
    </row>
    <row r="2046" spans="1:11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 s="12">
        <v>31897.1</v>
      </c>
      <c r="G2046" t="s">
        <v>11</v>
      </c>
      <c r="H2046" t="s">
        <v>12</v>
      </c>
      <c r="I2046" t="s">
        <v>42</v>
      </c>
      <c r="J2046" s="11">
        <f>DATE(Hospitalisation_Details[[#This Row],[year]],MONTH("1-"&amp;Hospitalisation_Details[[#This Row],[month]]&amp;"-2000"),Hospitalisation_Details[[#This Row],[date]])</f>
        <v>27662</v>
      </c>
      <c r="K2046" s="10">
        <f t="shared" si="31"/>
        <v>48</v>
      </c>
    </row>
    <row r="2047" spans="1:11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 s="12">
        <v>31980.89</v>
      </c>
      <c r="G2047" t="s">
        <v>11</v>
      </c>
      <c r="H2047" t="s">
        <v>16</v>
      </c>
      <c r="I2047" t="s">
        <v>42</v>
      </c>
      <c r="J2047" s="11">
        <f>DATE(Hospitalisation_Details[[#This Row],[year]],MONTH("1-"&amp;Hospitalisation_Details[[#This Row],[month]]&amp;"-2000"),Hospitalisation_Details[[#This Row],[date]])</f>
        <v>26563</v>
      </c>
      <c r="K2047" s="10">
        <f t="shared" si="31"/>
        <v>51</v>
      </c>
    </row>
    <row r="2048" spans="1:11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 s="12">
        <v>32086.21</v>
      </c>
      <c r="G2048" t="s">
        <v>16</v>
      </c>
      <c r="H2048" t="s">
        <v>12</v>
      </c>
      <c r="I2048" t="s">
        <v>42</v>
      </c>
      <c r="J2048" s="11">
        <f>DATE(Hospitalisation_Details[[#This Row],[year]],MONTH("1-"&amp;Hospitalisation_Details[[#This Row],[month]]&amp;"-2000"),Hospitalisation_Details[[#This Row],[date]])</f>
        <v>34225</v>
      </c>
      <c r="K2048" s="10">
        <f t="shared" si="31"/>
        <v>30</v>
      </c>
    </row>
    <row r="2049" spans="1:11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 s="12">
        <v>32108.66</v>
      </c>
      <c r="G2049" t="s">
        <v>16</v>
      </c>
      <c r="H2049" t="s">
        <v>12</v>
      </c>
      <c r="I2049" t="s">
        <v>356</v>
      </c>
      <c r="J2049" s="11">
        <f>DATE(Hospitalisation_Details[[#This Row],[year]],MONTH("1-"&amp;Hospitalisation_Details[[#This Row],[month]]&amp;"-2000"),Hospitalisation_Details[[#This Row],[date]])</f>
        <v>28804</v>
      </c>
      <c r="K2049" s="10">
        <f t="shared" si="31"/>
        <v>45</v>
      </c>
    </row>
    <row r="2050" spans="1:11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 s="12">
        <v>32192.76</v>
      </c>
      <c r="G2050" t="s">
        <v>16</v>
      </c>
      <c r="H2050" t="s">
        <v>11</v>
      </c>
      <c r="I2050" t="s">
        <v>42</v>
      </c>
      <c r="J2050" s="11">
        <f>DATE(Hospitalisation_Details[[#This Row],[year]],MONTH("1-"&amp;Hospitalisation_Details[[#This Row],[month]]&amp;"-2000"),Hospitalisation_Details[[#This Row],[date]])</f>
        <v>25457</v>
      </c>
      <c r="K2050" s="10">
        <f t="shared" si="31"/>
        <v>54</v>
      </c>
    </row>
    <row r="2051" spans="1:11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 s="12">
        <v>32222.81</v>
      </c>
      <c r="G2051" t="s">
        <v>11</v>
      </c>
      <c r="H2051" t="s">
        <v>16</v>
      </c>
      <c r="I2051" t="s">
        <v>42</v>
      </c>
      <c r="J2051" s="11">
        <f>DATE(Hospitalisation_Details[[#This Row],[year]],MONTH("1-"&amp;Hospitalisation_Details[[#This Row],[month]]&amp;"-2000"),Hospitalisation_Details[[#This Row],[date]])</f>
        <v>34585</v>
      </c>
      <c r="K2051" s="10">
        <f t="shared" ref="K2051:K2114" si="32">YEAR(DATE(2023,6,8))-YEAR(J2051)-IF(DATE(2023,6,8)&lt;DATE(2023,6,8)&lt;DATE(2023,MONTH(J2051),DAY(J2051)),1,0)</f>
        <v>29</v>
      </c>
    </row>
    <row r="2052" spans="1:11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 s="12">
        <v>32259.96</v>
      </c>
      <c r="G2052" t="s">
        <v>11</v>
      </c>
      <c r="H2052" t="s">
        <v>12</v>
      </c>
      <c r="I2052" t="s">
        <v>23</v>
      </c>
      <c r="J2052" s="11">
        <f>DATE(Hospitalisation_Details[[#This Row],[year]],MONTH("1-"&amp;Hospitalisation_Details[[#This Row],[month]]&amp;"-2000"),Hospitalisation_Details[[#This Row],[date]])</f>
        <v>27745</v>
      </c>
      <c r="K2052" s="10">
        <f t="shared" si="32"/>
        <v>48</v>
      </c>
    </row>
    <row r="2053" spans="1:11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 s="12">
        <v>32288.49</v>
      </c>
      <c r="G2053" t="s">
        <v>11</v>
      </c>
      <c r="H2053" t="s">
        <v>11</v>
      </c>
      <c r="I2053" t="s">
        <v>42</v>
      </c>
      <c r="J2053" s="11">
        <f>DATE(Hospitalisation_Details[[#This Row],[year]],MONTH("1-"&amp;Hospitalisation_Details[[#This Row],[month]]&amp;"-2000"),Hospitalisation_Details[[#This Row],[date]])</f>
        <v>31748</v>
      </c>
      <c r="K2053" s="10">
        <f t="shared" si="32"/>
        <v>37</v>
      </c>
    </row>
    <row r="2054" spans="1:11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 s="12">
        <v>32428.63</v>
      </c>
      <c r="G2054" t="s">
        <v>11</v>
      </c>
      <c r="H2054" t="s">
        <v>11</v>
      </c>
      <c r="I2054" t="s">
        <v>42</v>
      </c>
      <c r="J2054" s="11">
        <f>DATE(Hospitalisation_Details[[#This Row],[year]],MONTH("1-"&amp;Hospitalisation_Details[[#This Row],[month]]&amp;"-2000"),Hospitalisation_Details[[#This Row],[date]])</f>
        <v>26591</v>
      </c>
      <c r="K2054" s="10">
        <f t="shared" si="32"/>
        <v>51</v>
      </c>
    </row>
    <row r="2055" spans="1:11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 s="12">
        <v>32430.22</v>
      </c>
      <c r="G2055" t="s">
        <v>11</v>
      </c>
      <c r="H2055" t="s">
        <v>12</v>
      </c>
      <c r="I2055" t="s">
        <v>42</v>
      </c>
      <c r="J2055" s="11">
        <f>DATE(Hospitalisation_Details[[#This Row],[year]],MONTH("1-"&amp;Hospitalisation_Details[[#This Row],[month]]&amp;"-2000"),Hospitalisation_Details[[#This Row],[date]])</f>
        <v>27981</v>
      </c>
      <c r="K2055" s="10">
        <f t="shared" si="32"/>
        <v>47</v>
      </c>
    </row>
    <row r="2056" spans="1:11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 s="12">
        <v>32462.35</v>
      </c>
      <c r="G2056" t="s">
        <v>11</v>
      </c>
      <c r="H2056" t="s">
        <v>11</v>
      </c>
      <c r="I2056" t="s">
        <v>42</v>
      </c>
      <c r="J2056" s="11">
        <f>DATE(Hospitalisation_Details[[#This Row],[year]],MONTH("1-"&amp;Hospitalisation_Details[[#This Row],[month]]&amp;"-2000"),Hospitalisation_Details[[#This Row],[date]])</f>
        <v>29856</v>
      </c>
      <c r="K2056" s="10">
        <f t="shared" si="32"/>
        <v>42</v>
      </c>
    </row>
    <row r="2057" spans="1:11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 s="12">
        <v>32485.46</v>
      </c>
      <c r="G2057" t="s">
        <v>11</v>
      </c>
      <c r="H2057" t="s">
        <v>16</v>
      </c>
      <c r="I2057" t="s">
        <v>42</v>
      </c>
      <c r="J2057" s="11">
        <f>DATE(Hospitalisation_Details[[#This Row],[year]],MONTH("1-"&amp;Hospitalisation_Details[[#This Row],[month]]&amp;"-2000"),Hospitalisation_Details[[#This Row],[date]])</f>
        <v>28022</v>
      </c>
      <c r="K2057" s="10">
        <f t="shared" si="32"/>
        <v>47</v>
      </c>
    </row>
    <row r="2058" spans="1:11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 s="12">
        <v>32548.34</v>
      </c>
      <c r="G2058" t="s">
        <v>16</v>
      </c>
      <c r="H2058" t="s">
        <v>11</v>
      </c>
      <c r="I2058" t="s">
        <v>13</v>
      </c>
      <c r="J2058" s="11">
        <f>DATE(Hospitalisation_Details[[#This Row],[year]],MONTH("1-"&amp;Hospitalisation_Details[[#This Row],[month]]&amp;"-2000"),Hospitalisation_Details[[#This Row],[date]])</f>
        <v>37902</v>
      </c>
      <c r="K2058" s="10">
        <f t="shared" si="32"/>
        <v>20</v>
      </c>
    </row>
    <row r="2059" spans="1:11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 s="12">
        <v>32672.11</v>
      </c>
      <c r="G2059" t="s">
        <v>16</v>
      </c>
      <c r="H2059" t="s">
        <v>16</v>
      </c>
      <c r="I2059" t="s">
        <v>42</v>
      </c>
      <c r="J2059" s="11">
        <f>DATE(Hospitalisation_Details[[#This Row],[year]],MONTH("1-"&amp;Hospitalisation_Details[[#This Row],[month]]&amp;"-2000"),Hospitalisation_Details[[#This Row],[date]])</f>
        <v>33067</v>
      </c>
      <c r="K2059" s="10">
        <f t="shared" si="32"/>
        <v>33</v>
      </c>
    </row>
    <row r="2060" spans="1:11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 s="12">
        <v>32686.080000000002</v>
      </c>
      <c r="G2060" t="s">
        <v>11</v>
      </c>
      <c r="H2060" t="s">
        <v>12</v>
      </c>
      <c r="I2060" t="s">
        <v>42</v>
      </c>
      <c r="J2060" s="11">
        <f>DATE(Hospitalisation_Details[[#This Row],[year]],MONTH("1-"&amp;Hospitalisation_Details[[#This Row],[month]]&amp;"-2000"),Hospitalisation_Details[[#This Row],[date]])</f>
        <v>25143</v>
      </c>
      <c r="K2060" s="10">
        <f t="shared" si="32"/>
        <v>55</v>
      </c>
    </row>
    <row r="2061" spans="1:11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 s="12">
        <v>32716.2</v>
      </c>
      <c r="G2061" t="s">
        <v>16</v>
      </c>
      <c r="H2061" t="s">
        <v>11</v>
      </c>
      <c r="I2061" t="s">
        <v>42</v>
      </c>
      <c r="J2061" s="11">
        <f>DATE(Hospitalisation_Details[[#This Row],[year]],MONTH("1-"&amp;Hospitalisation_Details[[#This Row],[month]]&amp;"-2000"),Hospitalisation_Details[[#This Row],[date]])</f>
        <v>33146</v>
      </c>
      <c r="K2061" s="10">
        <f t="shared" si="32"/>
        <v>33</v>
      </c>
    </row>
    <row r="2062" spans="1:11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 s="12">
        <v>32734.19</v>
      </c>
      <c r="G2062" t="s">
        <v>11</v>
      </c>
      <c r="H2062" t="s">
        <v>16</v>
      </c>
      <c r="I2062" t="s">
        <v>23</v>
      </c>
      <c r="J2062" s="11">
        <f>DATE(Hospitalisation_Details[[#This Row],[year]],MONTH("1-"&amp;Hospitalisation_Details[[#This Row],[month]]&amp;"-2000"),Hospitalisation_Details[[#This Row],[date]])</f>
        <v>33063</v>
      </c>
      <c r="K2062" s="10">
        <f t="shared" si="32"/>
        <v>33</v>
      </c>
    </row>
    <row r="2063" spans="1:11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 s="12">
        <v>32760.48</v>
      </c>
      <c r="G2063" t="s">
        <v>16</v>
      </c>
      <c r="H2063" t="s">
        <v>16</v>
      </c>
      <c r="I2063" t="s">
        <v>42</v>
      </c>
      <c r="J2063" s="11">
        <f>DATE(Hospitalisation_Details[[#This Row],[year]],MONTH("1-"&amp;Hospitalisation_Details[[#This Row],[month]]&amp;"-2000"),Hospitalisation_Details[[#This Row],[date]])</f>
        <v>27369</v>
      </c>
      <c r="K2063" s="10">
        <f t="shared" si="32"/>
        <v>49</v>
      </c>
    </row>
    <row r="2064" spans="1:11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 s="12">
        <v>32765.33</v>
      </c>
      <c r="G2064" t="s">
        <v>11</v>
      </c>
      <c r="H2064" t="s">
        <v>11</v>
      </c>
      <c r="I2064" t="s">
        <v>23</v>
      </c>
      <c r="J2064" s="11">
        <f>DATE(Hospitalisation_Details[[#This Row],[year]],MONTH("1-"&amp;Hospitalisation_Details[[#This Row],[month]]&amp;"-2000"),Hospitalisation_Details[[#This Row],[date]])</f>
        <v>26610</v>
      </c>
      <c r="K2064" s="10">
        <f t="shared" si="32"/>
        <v>51</v>
      </c>
    </row>
    <row r="2065" spans="1:11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 s="12">
        <v>32787.46</v>
      </c>
      <c r="G2065" t="s">
        <v>16</v>
      </c>
      <c r="H2065" t="s">
        <v>12</v>
      </c>
      <c r="I2065" t="s">
        <v>23</v>
      </c>
      <c r="J2065" s="11">
        <f>DATE(Hospitalisation_Details[[#This Row],[year]],MONTH("1-"&amp;Hospitalisation_Details[[#This Row],[month]]&amp;"-2000"),Hospitalisation_Details[[#This Row],[date]])</f>
        <v>29567</v>
      </c>
      <c r="K2065" s="10">
        <f t="shared" si="32"/>
        <v>43</v>
      </c>
    </row>
    <row r="2066" spans="1:11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 s="12">
        <v>32827.51</v>
      </c>
      <c r="G2066" t="s">
        <v>16</v>
      </c>
      <c r="H2066" t="s">
        <v>11</v>
      </c>
      <c r="I2066" t="s">
        <v>42</v>
      </c>
      <c r="J2066" s="11">
        <f>DATE(Hospitalisation_Details[[#This Row],[year]],MONTH("1-"&amp;Hospitalisation_Details[[#This Row],[month]]&amp;"-2000"),Hospitalisation_Details[[#This Row],[date]])</f>
        <v>35037</v>
      </c>
      <c r="K2066" s="10">
        <f t="shared" si="32"/>
        <v>28</v>
      </c>
    </row>
    <row r="2067" spans="1:11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 s="12">
        <v>32906.69</v>
      </c>
      <c r="G2067" t="s">
        <v>11</v>
      </c>
      <c r="H2067" t="s">
        <v>12</v>
      </c>
      <c r="I2067" t="s">
        <v>42</v>
      </c>
      <c r="J2067" s="11">
        <f>DATE(Hospitalisation_Details[[#This Row],[year]],MONTH("1-"&amp;Hospitalisation_Details[[#This Row],[month]]&amp;"-2000"),Hospitalisation_Details[[#This Row],[date]])</f>
        <v>29907</v>
      </c>
      <c r="K2067" s="10">
        <f t="shared" si="32"/>
        <v>42</v>
      </c>
    </row>
    <row r="2068" spans="1:11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 s="12">
        <v>32947.629999999997</v>
      </c>
      <c r="G2068" t="s">
        <v>11</v>
      </c>
      <c r="H2068" t="s">
        <v>16</v>
      </c>
      <c r="I2068" t="s">
        <v>42</v>
      </c>
      <c r="J2068" s="11">
        <f>DATE(Hospitalisation_Details[[#This Row],[year]],MONTH("1-"&amp;Hospitalisation_Details[[#This Row],[month]]&amp;"-2000"),Hospitalisation_Details[[#This Row],[date]])</f>
        <v>26169</v>
      </c>
      <c r="K2068" s="10">
        <f t="shared" si="32"/>
        <v>52</v>
      </c>
    </row>
    <row r="2069" spans="1:11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 s="12">
        <v>33017.46</v>
      </c>
      <c r="G2069" t="s">
        <v>16</v>
      </c>
      <c r="H2069" t="s">
        <v>16</v>
      </c>
      <c r="I2069" t="s">
        <v>42</v>
      </c>
      <c r="J2069" s="11">
        <f>DATE(Hospitalisation_Details[[#This Row],[year]],MONTH("1-"&amp;Hospitalisation_Details[[#This Row],[month]]&amp;"-2000"),Hospitalisation_Details[[#This Row],[date]])</f>
        <v>34888</v>
      </c>
      <c r="K2069" s="10">
        <f t="shared" si="32"/>
        <v>28</v>
      </c>
    </row>
    <row r="2070" spans="1:11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 s="12">
        <v>33025.32</v>
      </c>
      <c r="G2070" t="s">
        <v>11</v>
      </c>
      <c r="H2070" t="s">
        <v>12</v>
      </c>
      <c r="I2070" t="s">
        <v>42</v>
      </c>
      <c r="J2070" s="11">
        <f>DATE(Hospitalisation_Details[[#This Row],[year]],MONTH("1-"&amp;Hospitalisation_Details[[#This Row],[month]]&amp;"-2000"),Hospitalisation_Details[[#This Row],[date]])</f>
        <v>24663</v>
      </c>
      <c r="K2070" s="10">
        <f t="shared" si="32"/>
        <v>56</v>
      </c>
    </row>
    <row r="2071" spans="1:11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 s="12">
        <v>33057.230000000003</v>
      </c>
      <c r="G2071" t="s">
        <v>16</v>
      </c>
      <c r="H2071" t="s">
        <v>11</v>
      </c>
      <c r="I2071" t="s">
        <v>42</v>
      </c>
      <c r="J2071" s="11">
        <f>DATE(Hospitalisation_Details[[#This Row],[year]],MONTH("1-"&amp;Hospitalisation_Details[[#This Row],[month]]&amp;"-2000"),Hospitalisation_Details[[#This Row],[date]])</f>
        <v>34543</v>
      </c>
      <c r="K2071" s="10">
        <f t="shared" si="32"/>
        <v>29</v>
      </c>
    </row>
    <row r="2072" spans="1:11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 s="12">
        <v>33074.94</v>
      </c>
      <c r="G2072" t="s">
        <v>16</v>
      </c>
      <c r="H2072" t="s">
        <v>11</v>
      </c>
      <c r="I2072" t="s">
        <v>42</v>
      </c>
      <c r="J2072" s="11">
        <f>DATE(Hospitalisation_Details[[#This Row],[year]],MONTH("1-"&amp;Hospitalisation_Details[[#This Row],[month]]&amp;"-2000"),Hospitalisation_Details[[#This Row],[date]])</f>
        <v>22828</v>
      </c>
      <c r="K2072" s="10">
        <f t="shared" si="32"/>
        <v>61</v>
      </c>
    </row>
    <row r="2073" spans="1:11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 s="12">
        <v>33090.660000000003</v>
      </c>
      <c r="G2073" t="s">
        <v>11</v>
      </c>
      <c r="H2073" t="s">
        <v>11</v>
      </c>
      <c r="I2073" t="s">
        <v>42</v>
      </c>
      <c r="J2073" s="11">
        <f>DATE(Hospitalisation_Details[[#This Row],[year]],MONTH("1-"&amp;Hospitalisation_Details[[#This Row],[month]]&amp;"-2000"),Hospitalisation_Details[[#This Row],[date]])</f>
        <v>25506</v>
      </c>
      <c r="K2073" s="10">
        <f t="shared" si="32"/>
        <v>54</v>
      </c>
    </row>
    <row r="2074" spans="1:11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 s="12">
        <v>33121</v>
      </c>
      <c r="G2074" t="s">
        <v>11</v>
      </c>
      <c r="H2074" t="s">
        <v>16</v>
      </c>
      <c r="I2074" t="s">
        <v>42</v>
      </c>
      <c r="J2074" s="11">
        <f>DATE(Hospitalisation_Details[[#This Row],[year]],MONTH("1-"&amp;Hospitalisation_Details[[#This Row],[month]]&amp;"-2000"),Hospitalisation_Details[[#This Row],[date]])</f>
        <v>31243</v>
      </c>
      <c r="K2074" s="10">
        <f t="shared" si="32"/>
        <v>38</v>
      </c>
    </row>
    <row r="2075" spans="1:11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 s="12">
        <v>33292.83</v>
      </c>
      <c r="G2075" t="s">
        <v>11</v>
      </c>
      <c r="H2075" t="s">
        <v>16</v>
      </c>
      <c r="I2075" t="s">
        <v>42</v>
      </c>
      <c r="J2075" s="11">
        <f>DATE(Hospitalisation_Details[[#This Row],[year]],MONTH("1-"&amp;Hospitalisation_Details[[#This Row],[month]]&amp;"-2000"),Hospitalisation_Details[[#This Row],[date]])</f>
        <v>33158</v>
      </c>
      <c r="K2075" s="10">
        <f t="shared" si="32"/>
        <v>33</v>
      </c>
    </row>
    <row r="2076" spans="1:11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 s="12">
        <v>33307.550000000003</v>
      </c>
      <c r="G2076" t="s">
        <v>11</v>
      </c>
      <c r="H2076" t="s">
        <v>12</v>
      </c>
      <c r="I2076" t="s">
        <v>23</v>
      </c>
      <c r="J2076" s="11">
        <f>DATE(Hospitalisation_Details[[#This Row],[year]],MONTH("1-"&amp;Hospitalisation_Details[[#This Row],[month]]&amp;"-2000"),Hospitalisation_Details[[#This Row],[date]])</f>
        <v>37953</v>
      </c>
      <c r="K2076" s="10">
        <f t="shared" si="32"/>
        <v>20</v>
      </c>
    </row>
    <row r="2077" spans="1:11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 s="12">
        <v>33344.449999999997</v>
      </c>
      <c r="G2077" t="s">
        <v>11</v>
      </c>
      <c r="H2077" t="s">
        <v>12</v>
      </c>
      <c r="I2077" t="s">
        <v>42</v>
      </c>
      <c r="J2077" s="11">
        <f>DATE(Hospitalisation_Details[[#This Row],[year]],MONTH("1-"&amp;Hospitalisation_Details[[#This Row],[month]]&amp;"-2000"),Hospitalisation_Details[[#This Row],[date]])</f>
        <v>26547</v>
      </c>
      <c r="K2077" s="10">
        <f t="shared" si="32"/>
        <v>51</v>
      </c>
    </row>
    <row r="2078" spans="1:11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 s="12">
        <v>33450.99</v>
      </c>
      <c r="G2078" t="s">
        <v>11</v>
      </c>
      <c r="H2078" t="s">
        <v>11</v>
      </c>
      <c r="I2078" t="s">
        <v>42</v>
      </c>
      <c r="J2078" s="11">
        <f>DATE(Hospitalisation_Details[[#This Row],[year]],MONTH("1-"&amp;Hospitalisation_Details[[#This Row],[month]]&amp;"-2000"),Hospitalisation_Details[[#This Row],[date]])</f>
        <v>31388</v>
      </c>
      <c r="K2078" s="10">
        <f t="shared" si="32"/>
        <v>38</v>
      </c>
    </row>
    <row r="2079" spans="1:11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 s="12">
        <v>33471.97</v>
      </c>
      <c r="G2079" t="s">
        <v>11</v>
      </c>
      <c r="H2079" t="s">
        <v>11</v>
      </c>
      <c r="I2079" t="s">
        <v>23</v>
      </c>
      <c r="J2079" s="11">
        <f>DATE(Hospitalisation_Details[[#This Row],[year]],MONTH("1-"&amp;Hospitalisation_Details[[#This Row],[month]]&amp;"-2000"),Hospitalisation_Details[[#This Row],[date]])</f>
        <v>25737</v>
      </c>
      <c r="K2079" s="10">
        <f t="shared" si="32"/>
        <v>53</v>
      </c>
    </row>
    <row r="2080" spans="1:11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 s="12">
        <v>33475.82</v>
      </c>
      <c r="G2080" t="s">
        <v>16</v>
      </c>
      <c r="H2080" t="s">
        <v>16</v>
      </c>
      <c r="I2080" t="s">
        <v>170</v>
      </c>
      <c r="J2080" s="11">
        <f>DATE(Hospitalisation_Details[[#This Row],[year]],MONTH("1-"&amp;Hospitalisation_Details[[#This Row],[month]]&amp;"-2000"),Hospitalisation_Details[[#This Row],[date]])</f>
        <v>37493</v>
      </c>
      <c r="K2080" s="10">
        <f t="shared" si="32"/>
        <v>21</v>
      </c>
    </row>
    <row r="2081" spans="1:11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 s="12">
        <v>33527.1</v>
      </c>
      <c r="G2081" t="s">
        <v>11</v>
      </c>
      <c r="H2081" t="s">
        <v>12</v>
      </c>
      <c r="I2081" t="s">
        <v>42</v>
      </c>
      <c r="J2081" s="11">
        <f>DATE(Hospitalisation_Details[[#This Row],[year]],MONTH("1-"&amp;Hospitalisation_Details[[#This Row],[month]]&amp;"-2000"),Hospitalisation_Details[[#This Row],[date]])</f>
        <v>30885</v>
      </c>
      <c r="K2081" s="10">
        <f t="shared" si="32"/>
        <v>39</v>
      </c>
    </row>
    <row r="2082" spans="1:11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 s="12">
        <v>33611.71</v>
      </c>
      <c r="G2082" t="s">
        <v>16</v>
      </c>
      <c r="H2082" t="s">
        <v>11</v>
      </c>
      <c r="I2082" t="s">
        <v>42</v>
      </c>
      <c r="J2082" s="11">
        <f>DATE(Hospitalisation_Details[[#This Row],[year]],MONTH("1-"&amp;Hospitalisation_Details[[#This Row],[month]]&amp;"-2000"),Hospitalisation_Details[[#This Row],[date]])</f>
        <v>37873</v>
      </c>
      <c r="K2082" s="10">
        <f t="shared" si="32"/>
        <v>20</v>
      </c>
    </row>
    <row r="2083" spans="1:11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 s="12">
        <v>33707.550000000003</v>
      </c>
      <c r="G2083" t="s">
        <v>11</v>
      </c>
      <c r="H2083" t="s">
        <v>11</v>
      </c>
      <c r="I2083" t="s">
        <v>42</v>
      </c>
      <c r="J2083" s="11">
        <f>DATE(Hospitalisation_Details[[#This Row],[year]],MONTH("1-"&amp;Hospitalisation_Details[[#This Row],[month]]&amp;"-2000"),Hospitalisation_Details[[#This Row],[date]])</f>
        <v>34301</v>
      </c>
      <c r="K2083" s="10">
        <f t="shared" si="32"/>
        <v>30</v>
      </c>
    </row>
    <row r="2084" spans="1:11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 s="12">
        <v>33732.69</v>
      </c>
      <c r="G2084" t="s">
        <v>16</v>
      </c>
      <c r="H2084" t="s">
        <v>16</v>
      </c>
      <c r="I2084" t="s">
        <v>356</v>
      </c>
      <c r="J2084" s="11">
        <f>DATE(Hospitalisation_Details[[#This Row],[year]],MONTH("1-"&amp;Hospitalisation_Details[[#This Row],[month]]&amp;"-2000"),Hospitalisation_Details[[#This Row],[date]])</f>
        <v>38292</v>
      </c>
      <c r="K2084" s="10">
        <f t="shared" si="32"/>
        <v>19</v>
      </c>
    </row>
    <row r="2085" spans="1:11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 s="12">
        <v>33750.29</v>
      </c>
      <c r="G2085" t="s">
        <v>16</v>
      </c>
      <c r="H2085" t="s">
        <v>12</v>
      </c>
      <c r="I2085" t="s">
        <v>23</v>
      </c>
      <c r="J2085" s="11">
        <f>DATE(Hospitalisation_Details[[#This Row],[year]],MONTH("1-"&amp;Hospitalisation_Details[[#This Row],[month]]&amp;"-2000"),Hospitalisation_Details[[#This Row],[date]])</f>
        <v>37876</v>
      </c>
      <c r="K2085" s="10">
        <f t="shared" si="32"/>
        <v>20</v>
      </c>
    </row>
    <row r="2086" spans="1:11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 s="12">
        <v>33753.32</v>
      </c>
      <c r="G2086" t="s">
        <v>16</v>
      </c>
      <c r="H2086" t="s">
        <v>12</v>
      </c>
      <c r="I2086" t="s">
        <v>42</v>
      </c>
      <c r="J2086" s="11">
        <f>DATE(Hospitalisation_Details[[#This Row],[year]],MONTH("1-"&amp;Hospitalisation_Details[[#This Row],[month]]&amp;"-2000"),Hospitalisation_Details[[#This Row],[date]])</f>
        <v>22991</v>
      </c>
      <c r="K2086" s="10">
        <f t="shared" si="32"/>
        <v>61</v>
      </c>
    </row>
    <row r="2087" spans="1:11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 s="12">
        <v>33829.39</v>
      </c>
      <c r="G2087" t="s">
        <v>11</v>
      </c>
      <c r="H2087" t="s">
        <v>12</v>
      </c>
      <c r="I2087" t="s">
        <v>42</v>
      </c>
      <c r="J2087" s="11">
        <f>DATE(Hospitalisation_Details[[#This Row],[year]],MONTH("1-"&amp;Hospitalisation_Details[[#This Row],[month]]&amp;"-2000"),Hospitalisation_Details[[#This Row],[date]])</f>
        <v>36825</v>
      </c>
      <c r="K2087" s="10">
        <f t="shared" si="32"/>
        <v>23</v>
      </c>
    </row>
    <row r="2088" spans="1:11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 s="12">
        <v>33900.65</v>
      </c>
      <c r="G2088" t="s">
        <v>11</v>
      </c>
      <c r="H2088" t="s">
        <v>12</v>
      </c>
      <c r="I2088" t="s">
        <v>42</v>
      </c>
      <c r="J2088" s="11">
        <f>DATE(Hospitalisation_Details[[#This Row],[year]],MONTH("1-"&amp;Hospitalisation_Details[[#This Row],[month]]&amp;"-2000"),Hospitalisation_Details[[#This Row],[date]])</f>
        <v>35651</v>
      </c>
      <c r="K2088" s="10">
        <f t="shared" si="32"/>
        <v>26</v>
      </c>
    </row>
    <row r="2089" spans="1:11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 s="12">
        <v>33907.550000000003</v>
      </c>
      <c r="G2089" t="s">
        <v>11</v>
      </c>
      <c r="H2089" t="s">
        <v>11</v>
      </c>
      <c r="I2089" t="s">
        <v>23</v>
      </c>
      <c r="J2089" s="11">
        <f>DATE(Hospitalisation_Details[[#This Row],[year]],MONTH("1-"&amp;Hospitalisation_Details[[#This Row],[month]]&amp;"-2000"),Hospitalisation_Details[[#This Row],[date]])</f>
        <v>36887</v>
      </c>
      <c r="K2089" s="10">
        <f t="shared" si="32"/>
        <v>23</v>
      </c>
    </row>
    <row r="2090" spans="1:11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 s="12">
        <v>33975.47</v>
      </c>
      <c r="G2090" t="s">
        <v>11</v>
      </c>
      <c r="H2090" t="s">
        <v>11</v>
      </c>
      <c r="I2090" t="s">
        <v>42</v>
      </c>
      <c r="J2090" s="11">
        <f>DATE(Hospitalisation_Details[[#This Row],[year]],MONTH("1-"&amp;Hospitalisation_Details[[#This Row],[month]]&amp;"-2000"),Hospitalisation_Details[[#This Row],[date]])</f>
        <v>34602</v>
      </c>
      <c r="K2090" s="10">
        <f t="shared" si="32"/>
        <v>29</v>
      </c>
    </row>
    <row r="2091" spans="1:11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 s="12">
        <v>34053.360000000001</v>
      </c>
      <c r="G2091" t="s">
        <v>11</v>
      </c>
      <c r="H2091" t="s">
        <v>11</v>
      </c>
      <c r="I2091" t="s">
        <v>42</v>
      </c>
      <c r="J2091" s="11">
        <f>DATE(Hospitalisation_Details[[#This Row],[year]],MONTH("1-"&amp;Hospitalisation_Details[[#This Row],[month]]&amp;"-2000"),Hospitalisation_Details[[#This Row],[date]])</f>
        <v>26506</v>
      </c>
      <c r="K2091" s="10">
        <f t="shared" si="32"/>
        <v>51</v>
      </c>
    </row>
    <row r="2092" spans="1:11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 s="12">
        <v>34084.68</v>
      </c>
      <c r="G2092" t="s">
        <v>11</v>
      </c>
      <c r="H2092" t="s">
        <v>12</v>
      </c>
      <c r="I2092" t="s">
        <v>42</v>
      </c>
      <c r="J2092" s="11">
        <f>DATE(Hospitalisation_Details[[#This Row],[year]],MONTH("1-"&amp;Hospitalisation_Details[[#This Row],[month]]&amp;"-2000"),Hospitalisation_Details[[#This Row],[date]])</f>
        <v>37616</v>
      </c>
      <c r="K2092" s="10">
        <f t="shared" si="32"/>
        <v>21</v>
      </c>
    </row>
    <row r="2093" spans="1:11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 s="12">
        <v>34166.269999999997</v>
      </c>
      <c r="G2093" t="s">
        <v>11</v>
      </c>
      <c r="H2093" t="s">
        <v>12</v>
      </c>
      <c r="I2093" t="s">
        <v>42</v>
      </c>
      <c r="J2093" s="11">
        <f>DATE(Hospitalisation_Details[[#This Row],[year]],MONTH("1-"&amp;Hospitalisation_Details[[#This Row],[month]]&amp;"-2000"),Hospitalisation_Details[[#This Row],[date]])</f>
        <v>36470</v>
      </c>
      <c r="K2093" s="10">
        <f t="shared" si="32"/>
        <v>24</v>
      </c>
    </row>
    <row r="2094" spans="1:11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 s="12">
        <v>34205.07</v>
      </c>
      <c r="G2094" t="s">
        <v>11</v>
      </c>
      <c r="H2094" t="s">
        <v>11</v>
      </c>
      <c r="I2094" t="s">
        <v>42</v>
      </c>
      <c r="J2094" s="11">
        <f>DATE(Hospitalisation_Details[[#This Row],[year]],MONTH("1-"&amp;Hospitalisation_Details[[#This Row],[month]]&amp;"-2000"),Hospitalisation_Details[[#This Row],[date]])</f>
        <v>26170</v>
      </c>
      <c r="K2094" s="10">
        <f t="shared" si="32"/>
        <v>52</v>
      </c>
    </row>
    <row r="2095" spans="1:11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 s="12">
        <v>34210.33</v>
      </c>
      <c r="G2095" t="s">
        <v>11</v>
      </c>
      <c r="H2095" t="s">
        <v>16</v>
      </c>
      <c r="I2095" t="s">
        <v>23</v>
      </c>
      <c r="J2095" s="11">
        <f>DATE(Hospitalisation_Details[[#This Row],[year]],MONTH("1-"&amp;Hospitalisation_Details[[#This Row],[month]]&amp;"-2000"),Hospitalisation_Details[[#This Row],[date]])</f>
        <v>27596</v>
      </c>
      <c r="K2095" s="10">
        <f t="shared" si="32"/>
        <v>48</v>
      </c>
    </row>
    <row r="2096" spans="1:11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 s="12">
        <v>34218.019999999997</v>
      </c>
      <c r="G2096" t="s">
        <v>16</v>
      </c>
      <c r="H2096" t="s">
        <v>16</v>
      </c>
      <c r="I2096" t="s">
        <v>42</v>
      </c>
      <c r="J2096" s="11">
        <f>DATE(Hospitalisation_Details[[#This Row],[year]],MONTH("1-"&amp;Hospitalisation_Details[[#This Row],[month]]&amp;"-2000"),Hospitalisation_Details[[#This Row],[date]])</f>
        <v>22832</v>
      </c>
      <c r="K2096" s="10">
        <f t="shared" si="32"/>
        <v>61</v>
      </c>
    </row>
    <row r="2097" spans="1:11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 s="12">
        <v>34254.050000000003</v>
      </c>
      <c r="G2097" t="s">
        <v>16</v>
      </c>
      <c r="H2097" t="s">
        <v>12</v>
      </c>
      <c r="I2097" t="s">
        <v>166</v>
      </c>
      <c r="J2097" s="11">
        <f>DATE(Hospitalisation_Details[[#This Row],[year]],MONTH("1-"&amp;Hospitalisation_Details[[#This Row],[month]]&amp;"-2000"),Hospitalisation_Details[[#This Row],[date]])</f>
        <v>35957</v>
      </c>
      <c r="K2097" s="10">
        <f t="shared" si="32"/>
        <v>25</v>
      </c>
    </row>
    <row r="2098" spans="1:11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 s="12">
        <v>34289.43</v>
      </c>
      <c r="G2098" t="s">
        <v>16</v>
      </c>
      <c r="H2098" t="s">
        <v>16</v>
      </c>
      <c r="I2098" t="s">
        <v>42</v>
      </c>
      <c r="J2098" s="11">
        <f>DATE(Hospitalisation_Details[[#This Row],[year]],MONTH("1-"&amp;Hospitalisation_Details[[#This Row],[month]]&amp;"-2000"),Hospitalisation_Details[[#This Row],[date]])</f>
        <v>35002</v>
      </c>
      <c r="K2098" s="10">
        <f t="shared" si="32"/>
        <v>28</v>
      </c>
    </row>
    <row r="2099" spans="1:11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 s="12">
        <v>34293.120000000003</v>
      </c>
      <c r="G2099" t="s">
        <v>16</v>
      </c>
      <c r="H2099" t="s">
        <v>11</v>
      </c>
      <c r="I2099" t="s">
        <v>42</v>
      </c>
      <c r="J2099" s="11">
        <f>DATE(Hospitalisation_Details[[#This Row],[year]],MONTH("1-"&amp;Hospitalisation_Details[[#This Row],[month]]&amp;"-2000"),Hospitalisation_Details[[#This Row],[date]])</f>
        <v>31696</v>
      </c>
      <c r="K2099" s="10">
        <f t="shared" si="32"/>
        <v>37</v>
      </c>
    </row>
    <row r="2100" spans="1:11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 s="12">
        <v>34303.17</v>
      </c>
      <c r="G2100" t="s">
        <v>16</v>
      </c>
      <c r="H2100" t="s">
        <v>12</v>
      </c>
      <c r="I2100" t="s">
        <v>13</v>
      </c>
      <c r="J2100" s="11">
        <f>DATE(Hospitalisation_Details[[#This Row],[year]],MONTH("1-"&amp;Hospitalisation_Details[[#This Row],[month]]&amp;"-2000"),Hospitalisation_Details[[#This Row],[date]])</f>
        <v>38292</v>
      </c>
      <c r="K2100" s="10">
        <f t="shared" si="32"/>
        <v>19</v>
      </c>
    </row>
    <row r="2101" spans="1:11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 s="12">
        <v>34307.22</v>
      </c>
      <c r="G2101" t="s">
        <v>11</v>
      </c>
      <c r="H2101" t="s">
        <v>11</v>
      </c>
      <c r="I2101" t="s">
        <v>23</v>
      </c>
      <c r="J2101" s="11">
        <f>DATE(Hospitalisation_Details[[#This Row],[year]],MONTH("1-"&amp;Hospitalisation_Details[[#This Row],[month]]&amp;"-2000"),Hospitalisation_Details[[#This Row],[date]])</f>
        <v>30591</v>
      </c>
      <c r="K2101" s="10">
        <f t="shared" si="32"/>
        <v>40</v>
      </c>
    </row>
    <row r="2102" spans="1:11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 s="12">
        <v>34402.22</v>
      </c>
      <c r="G2102" t="s">
        <v>11</v>
      </c>
      <c r="H2102" t="s">
        <v>12</v>
      </c>
      <c r="I2102" t="s">
        <v>42</v>
      </c>
      <c r="J2102" s="11">
        <f>DATE(Hospitalisation_Details[[#This Row],[year]],MONTH("1-"&amp;Hospitalisation_Details[[#This Row],[month]]&amp;"-2000"),Hospitalisation_Details[[#This Row],[date]])</f>
        <v>30956</v>
      </c>
      <c r="K2102" s="10">
        <f t="shared" si="32"/>
        <v>39</v>
      </c>
    </row>
    <row r="2103" spans="1:11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 s="12">
        <v>34439.86</v>
      </c>
      <c r="G2103" t="s">
        <v>11</v>
      </c>
      <c r="H2103" t="s">
        <v>16</v>
      </c>
      <c r="I2103" t="s">
        <v>13</v>
      </c>
      <c r="J2103" s="11">
        <f>DATE(Hospitalisation_Details[[#This Row],[year]],MONTH("1-"&amp;Hospitalisation_Details[[#This Row],[month]]&amp;"-2000"),Hospitalisation_Details[[#This Row],[date]])</f>
        <v>37899</v>
      </c>
      <c r="K2103" s="10">
        <f t="shared" si="32"/>
        <v>20</v>
      </c>
    </row>
    <row r="2104" spans="1:11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 s="12">
        <v>34456.269999999997</v>
      </c>
      <c r="G2104" t="s">
        <v>16</v>
      </c>
      <c r="H2104" t="s">
        <v>11</v>
      </c>
      <c r="I2104" t="s">
        <v>42</v>
      </c>
      <c r="J2104" s="11">
        <f>DATE(Hospitalisation_Details[[#This Row],[year]],MONTH("1-"&amp;Hospitalisation_Details[[#This Row],[month]]&amp;"-2000"),Hospitalisation_Details[[#This Row],[date]])</f>
        <v>33140</v>
      </c>
      <c r="K2104" s="10">
        <f t="shared" si="32"/>
        <v>33</v>
      </c>
    </row>
    <row r="2105" spans="1:11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 s="12">
        <v>34472.839999999997</v>
      </c>
      <c r="G2105" t="s">
        <v>16</v>
      </c>
      <c r="H2105" t="s">
        <v>12</v>
      </c>
      <c r="I2105" t="s">
        <v>42</v>
      </c>
      <c r="J2105" s="11">
        <f>DATE(Hospitalisation_Details[[#This Row],[year]],MONTH("1-"&amp;Hospitalisation_Details[[#This Row],[month]]&amp;"-2000"),Hospitalisation_Details[[#This Row],[date]])</f>
        <v>35970</v>
      </c>
      <c r="K2105" s="10">
        <f t="shared" si="32"/>
        <v>25</v>
      </c>
    </row>
    <row r="2106" spans="1:11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 s="12">
        <v>34543.39</v>
      </c>
      <c r="G2106" t="s">
        <v>11</v>
      </c>
      <c r="H2106" t="s">
        <v>12</v>
      </c>
      <c r="I2106" t="s">
        <v>42</v>
      </c>
      <c r="J2106" s="11">
        <f>DATE(Hospitalisation_Details[[#This Row],[year]],MONTH("1-"&amp;Hospitalisation_Details[[#This Row],[month]]&amp;"-2000"),Hospitalisation_Details[[#This Row],[date]])</f>
        <v>28089</v>
      </c>
      <c r="K2106" s="10">
        <f t="shared" si="32"/>
        <v>47</v>
      </c>
    </row>
    <row r="2107" spans="1:11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 s="12">
        <v>34617.839999999997</v>
      </c>
      <c r="G2107" t="s">
        <v>16</v>
      </c>
      <c r="H2107" t="s">
        <v>12</v>
      </c>
      <c r="I2107" t="s">
        <v>168</v>
      </c>
      <c r="J2107" s="11">
        <f>DATE(Hospitalisation_Details[[#This Row],[year]],MONTH("1-"&amp;Hospitalisation_Details[[#This Row],[month]]&amp;"-2000"),Hospitalisation_Details[[#This Row],[date]])</f>
        <v>38269</v>
      </c>
      <c r="K2107" s="10">
        <f t="shared" si="32"/>
        <v>19</v>
      </c>
    </row>
    <row r="2108" spans="1:11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 s="12">
        <v>34672.15</v>
      </c>
      <c r="G2108" t="s">
        <v>16</v>
      </c>
      <c r="H2108" t="s">
        <v>12</v>
      </c>
      <c r="I2108" t="s">
        <v>13</v>
      </c>
      <c r="J2108" s="11">
        <f>DATE(Hospitalisation_Details[[#This Row],[year]],MONTH("1-"&amp;Hospitalisation_Details[[#This Row],[month]]&amp;"-2000"),Hospitalisation_Details[[#This Row],[date]])</f>
        <v>34522</v>
      </c>
      <c r="K2108" s="10">
        <f t="shared" si="32"/>
        <v>29</v>
      </c>
    </row>
    <row r="2109" spans="1:11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 s="12">
        <v>34779.620000000003</v>
      </c>
      <c r="G2109" t="s">
        <v>16</v>
      </c>
      <c r="H2109" t="s">
        <v>11</v>
      </c>
      <c r="I2109" t="s">
        <v>42</v>
      </c>
      <c r="J2109" s="11">
        <f>DATE(Hospitalisation_Details[[#This Row],[year]],MONTH("1-"&amp;Hospitalisation_Details[[#This Row],[month]]&amp;"-2000"),Hospitalisation_Details[[#This Row],[date]])</f>
        <v>37805</v>
      </c>
      <c r="K2109" s="10">
        <f t="shared" si="32"/>
        <v>20</v>
      </c>
    </row>
    <row r="2110" spans="1:11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 s="12">
        <v>34806.47</v>
      </c>
      <c r="G2110" t="s">
        <v>16</v>
      </c>
      <c r="H2110" t="s">
        <v>11</v>
      </c>
      <c r="I2110" t="s">
        <v>13</v>
      </c>
      <c r="J2110" s="11">
        <f>DATE(Hospitalisation_Details[[#This Row],[year]],MONTH("1-"&amp;Hospitalisation_Details[[#This Row],[month]]&amp;"-2000"),Hospitalisation_Details[[#This Row],[date]])</f>
        <v>35060</v>
      </c>
      <c r="K2110" s="10">
        <f t="shared" si="32"/>
        <v>28</v>
      </c>
    </row>
    <row r="2111" spans="1:11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 s="12">
        <v>34828.65</v>
      </c>
      <c r="G2111" t="s">
        <v>16</v>
      </c>
      <c r="H2111" t="s">
        <v>12</v>
      </c>
      <c r="I2111" t="s">
        <v>42</v>
      </c>
      <c r="J2111" s="11">
        <f>DATE(Hospitalisation_Details[[#This Row],[year]],MONTH("1-"&amp;Hospitalisation_Details[[#This Row],[month]]&amp;"-2000"),Hospitalisation_Details[[#This Row],[date]])</f>
        <v>37881</v>
      </c>
      <c r="K2111" s="10">
        <f t="shared" si="32"/>
        <v>20</v>
      </c>
    </row>
    <row r="2112" spans="1:11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 s="12">
        <v>34838.870000000003</v>
      </c>
      <c r="G2112" t="s">
        <v>11</v>
      </c>
      <c r="H2112" t="s">
        <v>12</v>
      </c>
      <c r="I2112" t="s">
        <v>42</v>
      </c>
      <c r="J2112" s="11">
        <f>DATE(Hospitalisation_Details[[#This Row],[year]],MONTH("1-"&amp;Hospitalisation_Details[[#This Row],[month]]&amp;"-2000"),Hospitalisation_Details[[#This Row],[date]])</f>
        <v>34989</v>
      </c>
      <c r="K2112" s="10">
        <f t="shared" si="32"/>
        <v>28</v>
      </c>
    </row>
    <row r="2113" spans="1:11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 s="12">
        <v>34940.61</v>
      </c>
      <c r="G2113" t="s">
        <v>11</v>
      </c>
      <c r="H2113" t="s">
        <v>12</v>
      </c>
      <c r="I2113" t="s">
        <v>42</v>
      </c>
      <c r="J2113" s="11">
        <f>DATE(Hospitalisation_Details[[#This Row],[year]],MONTH("1-"&amp;Hospitalisation_Details[[#This Row],[month]]&amp;"-2000"),Hospitalisation_Details[[#This Row],[date]])</f>
        <v>30526</v>
      </c>
      <c r="K2113" s="10">
        <f t="shared" si="32"/>
        <v>40</v>
      </c>
    </row>
    <row r="2114" spans="1:11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 s="12">
        <v>34975.68</v>
      </c>
      <c r="G2114" t="s">
        <v>11</v>
      </c>
      <c r="H2114" t="s">
        <v>11</v>
      </c>
      <c r="I2114" t="s">
        <v>42</v>
      </c>
      <c r="J2114" s="11">
        <f>DATE(Hospitalisation_Details[[#This Row],[year]],MONTH("1-"&amp;Hospitalisation_Details[[#This Row],[month]]&amp;"-2000"),Hospitalisation_Details[[#This Row],[date]])</f>
        <v>24752</v>
      </c>
      <c r="K2114" s="10">
        <f t="shared" si="32"/>
        <v>56</v>
      </c>
    </row>
    <row r="2115" spans="1:11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 s="12">
        <v>34976.42</v>
      </c>
      <c r="G2115" t="s">
        <v>11</v>
      </c>
      <c r="H2115" t="s">
        <v>16</v>
      </c>
      <c r="I2115" t="s">
        <v>42</v>
      </c>
      <c r="J2115" s="11">
        <f>DATE(Hospitalisation_Details[[#This Row],[year]],MONTH("1-"&amp;Hospitalisation_Details[[#This Row],[month]]&amp;"-2000"),Hospitalisation_Details[[#This Row],[date]])</f>
        <v>36029</v>
      </c>
      <c r="K2115" s="10">
        <f t="shared" ref="K2115:K2178" si="33">YEAR(DATE(2023,6,8))-YEAR(J2115)-IF(DATE(2023,6,8)&lt;DATE(2023,6,8)&lt;DATE(2023,MONTH(J2115),DAY(J2115)),1,0)</f>
        <v>25</v>
      </c>
    </row>
    <row r="2116" spans="1:11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 s="12">
        <v>34979.86</v>
      </c>
      <c r="G2116" t="s">
        <v>11</v>
      </c>
      <c r="H2116" t="s">
        <v>11</v>
      </c>
      <c r="I2116" t="s">
        <v>42</v>
      </c>
      <c r="J2116" s="11">
        <f>DATE(Hospitalisation_Details[[#This Row],[year]],MONTH("1-"&amp;Hospitalisation_Details[[#This Row],[month]]&amp;"-2000"),Hospitalisation_Details[[#This Row],[date]])</f>
        <v>35664</v>
      </c>
      <c r="K2116" s="10">
        <f t="shared" si="33"/>
        <v>26</v>
      </c>
    </row>
    <row r="2117" spans="1:11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 s="12">
        <v>35000.730000000003</v>
      </c>
      <c r="G2117" t="s">
        <v>11</v>
      </c>
      <c r="H2117" t="s">
        <v>12</v>
      </c>
      <c r="I2117" t="s">
        <v>42</v>
      </c>
      <c r="J2117" s="11">
        <f>DATE(Hospitalisation_Details[[#This Row],[year]],MONTH("1-"&amp;Hospitalisation_Details[[#This Row],[month]]&amp;"-2000"),Hospitalisation_Details[[#This Row],[date]])</f>
        <v>30137</v>
      </c>
      <c r="K2117" s="10">
        <f t="shared" si="33"/>
        <v>41</v>
      </c>
    </row>
    <row r="2118" spans="1:11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 s="12">
        <v>35050.620000000003</v>
      </c>
      <c r="G2118" t="s">
        <v>11</v>
      </c>
      <c r="H2118" t="s">
        <v>16</v>
      </c>
      <c r="I2118" t="s">
        <v>42</v>
      </c>
      <c r="J2118" s="11">
        <f>DATE(Hospitalisation_Details[[#This Row],[year]],MONTH("1-"&amp;Hospitalisation_Details[[#This Row],[month]]&amp;"-2000"),Hospitalisation_Details[[#This Row],[date]])</f>
        <v>27635</v>
      </c>
      <c r="K2118" s="10">
        <f t="shared" si="33"/>
        <v>48</v>
      </c>
    </row>
    <row r="2119" spans="1:11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 s="12">
        <v>35069.370000000003</v>
      </c>
      <c r="G2119" t="s">
        <v>16</v>
      </c>
      <c r="H2119" t="s">
        <v>16</v>
      </c>
      <c r="I2119" t="s">
        <v>356</v>
      </c>
      <c r="J2119" s="11">
        <f>DATE(Hospitalisation_Details[[#This Row],[year]],MONTH("1-"&amp;Hospitalisation_Details[[#This Row],[month]]&amp;"-2000"),Hospitalisation_Details[[#This Row],[date]])</f>
        <v>28305</v>
      </c>
      <c r="K2119" s="10">
        <f t="shared" si="33"/>
        <v>46</v>
      </c>
    </row>
    <row r="2120" spans="1:11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 s="12">
        <v>35147.53</v>
      </c>
      <c r="G2120" t="s">
        <v>16</v>
      </c>
      <c r="H2120" t="s">
        <v>16</v>
      </c>
      <c r="I2120" t="s">
        <v>168</v>
      </c>
      <c r="J2120" s="11">
        <f>DATE(Hospitalisation_Details[[#This Row],[year]],MONTH("1-"&amp;Hospitalisation_Details[[#This Row],[month]]&amp;"-2000"),Hospitalisation_Details[[#This Row],[date]])</f>
        <v>36151</v>
      </c>
      <c r="K2120" s="10">
        <f t="shared" si="33"/>
        <v>25</v>
      </c>
    </row>
    <row r="2121" spans="1:11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 s="12">
        <v>35160.129999999997</v>
      </c>
      <c r="G2121" t="s">
        <v>11</v>
      </c>
      <c r="H2121" t="s">
        <v>11</v>
      </c>
      <c r="I2121" t="s">
        <v>42</v>
      </c>
      <c r="J2121" s="11">
        <f>DATE(Hospitalisation_Details[[#This Row],[year]],MONTH("1-"&amp;Hospitalisation_Details[[#This Row],[month]]&amp;"-2000"),Hospitalisation_Details[[#This Row],[date]])</f>
        <v>24836</v>
      </c>
      <c r="K2121" s="10">
        <f t="shared" si="33"/>
        <v>56</v>
      </c>
    </row>
    <row r="2122" spans="1:11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 s="12">
        <v>35302.089999999997</v>
      </c>
      <c r="G2122" t="s">
        <v>16</v>
      </c>
      <c r="H2122" t="s">
        <v>11</v>
      </c>
      <c r="I2122" t="s">
        <v>42</v>
      </c>
      <c r="J2122" s="11">
        <f>DATE(Hospitalisation_Details[[#This Row],[year]],MONTH("1-"&amp;Hospitalisation_Details[[#This Row],[month]]&amp;"-2000"),Hospitalisation_Details[[#This Row],[date]])</f>
        <v>35620</v>
      </c>
      <c r="K2122" s="10">
        <f t="shared" si="33"/>
        <v>26</v>
      </c>
    </row>
    <row r="2123" spans="1:11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 s="12">
        <v>35315.96</v>
      </c>
      <c r="G2123" t="s">
        <v>11</v>
      </c>
      <c r="H2123" t="s">
        <v>16</v>
      </c>
      <c r="I2123" t="s">
        <v>42</v>
      </c>
      <c r="J2123" s="11">
        <f>DATE(Hospitalisation_Details[[#This Row],[year]],MONTH("1-"&amp;Hospitalisation_Details[[#This Row],[month]]&amp;"-2000"),Hospitalisation_Details[[#This Row],[date]])</f>
        <v>32405</v>
      </c>
      <c r="K2123" s="10">
        <f t="shared" si="33"/>
        <v>35</v>
      </c>
    </row>
    <row r="2124" spans="1:11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 s="12">
        <v>35345.730000000003</v>
      </c>
      <c r="G2124" t="s">
        <v>11</v>
      </c>
      <c r="H2124" t="s">
        <v>12</v>
      </c>
      <c r="I2124" t="s">
        <v>42</v>
      </c>
      <c r="J2124" s="11">
        <f>DATE(Hospitalisation_Details[[#This Row],[year]],MONTH("1-"&amp;Hospitalisation_Details[[#This Row],[month]]&amp;"-2000"),Hospitalisation_Details[[#This Row],[date]])</f>
        <v>26198</v>
      </c>
      <c r="K2124" s="10">
        <f t="shared" si="33"/>
        <v>52</v>
      </c>
    </row>
    <row r="2125" spans="1:11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 s="12">
        <v>35491.64</v>
      </c>
      <c r="G2125" t="s">
        <v>16</v>
      </c>
      <c r="H2125" t="s">
        <v>11</v>
      </c>
      <c r="I2125" t="s">
        <v>42</v>
      </c>
      <c r="J2125" s="11">
        <f>DATE(Hospitalisation_Details[[#This Row],[year]],MONTH("1-"&amp;Hospitalisation_Details[[#This Row],[month]]&amp;"-2000"),Hospitalisation_Details[[#This Row],[date]])</f>
        <v>32467</v>
      </c>
      <c r="K2125" s="10">
        <f t="shared" si="33"/>
        <v>35</v>
      </c>
    </row>
    <row r="2126" spans="1:11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 s="12">
        <v>35517.19</v>
      </c>
      <c r="G2126" t="s">
        <v>11</v>
      </c>
      <c r="H2126" t="s">
        <v>11</v>
      </c>
      <c r="I2126" t="s">
        <v>42</v>
      </c>
      <c r="J2126" s="11">
        <f>DATE(Hospitalisation_Details[[#This Row],[year]],MONTH("1-"&amp;Hospitalisation_Details[[#This Row],[month]]&amp;"-2000"),Hospitalisation_Details[[#This Row],[date]])</f>
        <v>27014</v>
      </c>
      <c r="K2126" s="10">
        <f t="shared" si="33"/>
        <v>50</v>
      </c>
    </row>
    <row r="2127" spans="1:11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 s="12">
        <v>35547.47</v>
      </c>
      <c r="G2127" t="s">
        <v>11</v>
      </c>
      <c r="H2127" t="s">
        <v>12</v>
      </c>
      <c r="I2127" t="s">
        <v>42</v>
      </c>
      <c r="J2127" s="11">
        <f>DATE(Hospitalisation_Details[[#This Row],[year]],MONTH("1-"&amp;Hospitalisation_Details[[#This Row],[month]]&amp;"-2000"),Hospitalisation_Details[[#This Row],[date]])</f>
        <v>33860</v>
      </c>
      <c r="K2127" s="10">
        <f t="shared" si="33"/>
        <v>31</v>
      </c>
    </row>
    <row r="2128" spans="1:11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 s="12">
        <v>35547.72</v>
      </c>
      <c r="G2128" t="s">
        <v>16</v>
      </c>
      <c r="H2128" t="s">
        <v>16</v>
      </c>
      <c r="I2128" t="s">
        <v>42</v>
      </c>
      <c r="J2128" s="11">
        <f>DATE(Hospitalisation_Details[[#This Row],[year]],MONTH("1-"&amp;Hospitalisation_Details[[#This Row],[month]]&amp;"-2000"),Hospitalisation_Details[[#This Row],[date]])</f>
        <v>26964</v>
      </c>
      <c r="K2128" s="10">
        <f t="shared" si="33"/>
        <v>50</v>
      </c>
    </row>
    <row r="2129" spans="1:11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 s="12">
        <v>35573.26</v>
      </c>
      <c r="G2129" t="s">
        <v>11</v>
      </c>
      <c r="H2129" t="s">
        <v>16</v>
      </c>
      <c r="I2129" t="s">
        <v>42</v>
      </c>
      <c r="J2129" s="11">
        <f>DATE(Hospitalisation_Details[[#This Row],[year]],MONTH("1-"&amp;Hospitalisation_Details[[#This Row],[month]]&amp;"-2000"),Hospitalisation_Details[[#This Row],[date]])</f>
        <v>23618</v>
      </c>
      <c r="K2129" s="10">
        <f t="shared" si="33"/>
        <v>59</v>
      </c>
    </row>
    <row r="2130" spans="1:11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 s="12">
        <v>35583.17</v>
      </c>
      <c r="G2130" t="s">
        <v>16</v>
      </c>
      <c r="H2130" t="s">
        <v>12</v>
      </c>
      <c r="I2130" t="s">
        <v>42</v>
      </c>
      <c r="J2130" s="11">
        <f>DATE(Hospitalisation_Details[[#This Row],[year]],MONTH("1-"&amp;Hospitalisation_Details[[#This Row],[month]]&amp;"-2000"),Hospitalisation_Details[[#This Row],[date]])</f>
        <v>26155</v>
      </c>
      <c r="K2130" s="10">
        <f t="shared" si="33"/>
        <v>52</v>
      </c>
    </row>
    <row r="2131" spans="1:11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 s="12">
        <v>35585.58</v>
      </c>
      <c r="G2131" t="s">
        <v>16</v>
      </c>
      <c r="H2131" t="s">
        <v>11</v>
      </c>
      <c r="I2131" t="s">
        <v>42</v>
      </c>
      <c r="J2131" s="11">
        <f>DATE(Hospitalisation_Details[[#This Row],[year]],MONTH("1-"&amp;Hospitalisation_Details[[#This Row],[month]]&amp;"-2000"),Hospitalisation_Details[[#This Row],[date]])</f>
        <v>36812</v>
      </c>
      <c r="K2131" s="10">
        <f t="shared" si="33"/>
        <v>23</v>
      </c>
    </row>
    <row r="2132" spans="1:11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 s="12">
        <v>35585.58</v>
      </c>
      <c r="G2132" t="s">
        <v>11</v>
      </c>
      <c r="H2132" t="s">
        <v>12</v>
      </c>
      <c r="I2132" t="s">
        <v>42</v>
      </c>
      <c r="J2132" s="11">
        <f>DATE(Hospitalisation_Details[[#This Row],[year]],MONTH("1-"&amp;Hospitalisation_Details[[#This Row],[month]]&amp;"-2000"),Hospitalisation_Details[[#This Row],[date]])</f>
        <v>36849</v>
      </c>
      <c r="K2132" s="10">
        <f t="shared" si="33"/>
        <v>23</v>
      </c>
    </row>
    <row r="2133" spans="1:11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 s="12">
        <v>35595.589999999997</v>
      </c>
      <c r="G2133" t="s">
        <v>11</v>
      </c>
      <c r="H2133" t="s">
        <v>12</v>
      </c>
      <c r="I2133" t="s">
        <v>13</v>
      </c>
      <c r="J2133" s="11">
        <f>DATE(Hospitalisation_Details[[#This Row],[year]],MONTH("1-"&amp;Hospitalisation_Details[[#This Row],[month]]&amp;"-2000"),Hospitalisation_Details[[#This Row],[date]])</f>
        <v>36877</v>
      </c>
      <c r="K2133" s="10">
        <f t="shared" si="33"/>
        <v>23</v>
      </c>
    </row>
    <row r="2134" spans="1:11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 s="12">
        <v>35701.9</v>
      </c>
      <c r="G2134" t="s">
        <v>11</v>
      </c>
      <c r="H2134" t="s">
        <v>16</v>
      </c>
      <c r="I2134" t="s">
        <v>42</v>
      </c>
      <c r="J2134" s="11">
        <f>DATE(Hospitalisation_Details[[#This Row],[year]],MONTH("1-"&amp;Hospitalisation_Details[[#This Row],[month]]&amp;"-2000"),Hospitalisation_Details[[#This Row],[date]])</f>
        <v>28843</v>
      </c>
      <c r="K2134" s="10">
        <f t="shared" si="33"/>
        <v>45</v>
      </c>
    </row>
    <row r="2135" spans="1:11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 s="12">
        <v>35711.39</v>
      </c>
      <c r="G2135" t="s">
        <v>11</v>
      </c>
      <c r="H2135" t="s">
        <v>12</v>
      </c>
      <c r="I2135" t="s">
        <v>23</v>
      </c>
      <c r="J2135" s="11">
        <f>DATE(Hospitalisation_Details[[#This Row],[year]],MONTH("1-"&amp;Hospitalisation_Details[[#This Row],[month]]&amp;"-2000"),Hospitalisation_Details[[#This Row],[date]])</f>
        <v>27225</v>
      </c>
      <c r="K2135" s="10">
        <f t="shared" si="33"/>
        <v>49</v>
      </c>
    </row>
    <row r="2136" spans="1:11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 s="12">
        <v>35733.96</v>
      </c>
      <c r="G2136" t="s">
        <v>11</v>
      </c>
      <c r="H2136" t="s">
        <v>11</v>
      </c>
      <c r="I2136" t="s">
        <v>42</v>
      </c>
      <c r="J2136" s="11">
        <f>DATE(Hospitalisation_Details[[#This Row],[year]],MONTH("1-"&amp;Hospitalisation_Details[[#This Row],[month]]&amp;"-2000"),Hospitalisation_Details[[#This Row],[date]])</f>
        <v>28037</v>
      </c>
      <c r="K2136" s="10">
        <f t="shared" si="33"/>
        <v>47</v>
      </c>
    </row>
    <row r="2137" spans="1:11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 s="12">
        <v>35883.269999999997</v>
      </c>
      <c r="G2137" t="s">
        <v>11</v>
      </c>
      <c r="H2137" t="s">
        <v>16</v>
      </c>
      <c r="I2137" t="s">
        <v>42</v>
      </c>
      <c r="J2137" s="11">
        <f>DATE(Hospitalisation_Details[[#This Row],[year]],MONTH("1-"&amp;Hospitalisation_Details[[#This Row],[month]]&amp;"-2000"),Hospitalisation_Details[[#This Row],[date]])</f>
        <v>33773</v>
      </c>
      <c r="K2137" s="10">
        <f t="shared" si="33"/>
        <v>31</v>
      </c>
    </row>
    <row r="2138" spans="1:11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 s="12">
        <v>35952.65</v>
      </c>
      <c r="G2138" t="s">
        <v>16</v>
      </c>
      <c r="H2138" t="s">
        <v>12</v>
      </c>
      <c r="I2138" t="s">
        <v>42</v>
      </c>
      <c r="J2138" s="11">
        <f>DATE(Hospitalisation_Details[[#This Row],[year]],MONTH("1-"&amp;Hospitalisation_Details[[#This Row],[month]]&amp;"-2000"),Hospitalisation_Details[[#This Row],[date]])</f>
        <v>29912</v>
      </c>
      <c r="K2138" s="10">
        <f t="shared" si="33"/>
        <v>42</v>
      </c>
    </row>
    <row r="2139" spans="1:11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 s="12">
        <v>36021.01</v>
      </c>
      <c r="G2139" t="s">
        <v>11</v>
      </c>
      <c r="H2139" t="s">
        <v>12</v>
      </c>
      <c r="I2139" t="s">
        <v>13</v>
      </c>
      <c r="J2139" s="11">
        <f>DATE(Hospitalisation_Details[[#This Row],[year]],MONTH("1-"&amp;Hospitalisation_Details[[#This Row],[month]]&amp;"-2000"),Hospitalisation_Details[[#This Row],[date]])</f>
        <v>36407</v>
      </c>
      <c r="K2139" s="10">
        <f t="shared" si="33"/>
        <v>24</v>
      </c>
    </row>
    <row r="2140" spans="1:11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 s="12">
        <v>36074.339999999997</v>
      </c>
      <c r="G2140" t="s">
        <v>11</v>
      </c>
      <c r="H2140" t="s">
        <v>16</v>
      </c>
      <c r="I2140" t="s">
        <v>42</v>
      </c>
      <c r="J2140" s="11">
        <f>DATE(Hospitalisation_Details[[#This Row],[year]],MONTH("1-"&amp;Hospitalisation_Details[[#This Row],[month]]&amp;"-2000"),Hospitalisation_Details[[#This Row],[date]])</f>
        <v>23214</v>
      </c>
      <c r="K2140" s="10">
        <f t="shared" si="33"/>
        <v>60</v>
      </c>
    </row>
    <row r="2141" spans="1:11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 s="12">
        <v>36085.22</v>
      </c>
      <c r="G2141" t="s">
        <v>16</v>
      </c>
      <c r="H2141" t="s">
        <v>16</v>
      </c>
      <c r="I2141" t="s">
        <v>42</v>
      </c>
      <c r="J2141" s="11">
        <f>DATE(Hospitalisation_Details[[#This Row],[year]],MONTH("1-"&amp;Hospitalisation_Details[[#This Row],[month]]&amp;"-2000"),Hospitalisation_Details[[#This Row],[date]])</f>
        <v>35297</v>
      </c>
      <c r="K2141" s="10">
        <f t="shared" si="33"/>
        <v>27</v>
      </c>
    </row>
    <row r="2142" spans="1:11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 s="12">
        <v>36090.49</v>
      </c>
      <c r="G2142" t="s">
        <v>11</v>
      </c>
      <c r="H2142" t="s">
        <v>11</v>
      </c>
      <c r="I2142" t="s">
        <v>42</v>
      </c>
      <c r="J2142" s="11">
        <f>DATE(Hospitalisation_Details[[#This Row],[year]],MONTH("1-"&amp;Hospitalisation_Details[[#This Row],[month]]&amp;"-2000"),Hospitalisation_Details[[#This Row],[date]])</f>
        <v>29163</v>
      </c>
      <c r="K2142" s="10">
        <f t="shared" si="33"/>
        <v>44</v>
      </c>
    </row>
    <row r="2143" spans="1:11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 s="12">
        <v>36124.57</v>
      </c>
      <c r="G2143" t="s">
        <v>16</v>
      </c>
      <c r="H2143" t="s">
        <v>12</v>
      </c>
      <c r="I2143" t="s">
        <v>13</v>
      </c>
      <c r="J2143" s="11">
        <f>DATE(Hospitalisation_Details[[#This Row],[year]],MONTH("1-"&amp;Hospitalisation_Details[[#This Row],[month]]&amp;"-2000"),Hospitalisation_Details[[#This Row],[date]])</f>
        <v>35593</v>
      </c>
      <c r="K2143" s="10">
        <f t="shared" si="33"/>
        <v>26</v>
      </c>
    </row>
    <row r="2144" spans="1:11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 s="12">
        <v>36149.480000000003</v>
      </c>
      <c r="G2144" t="s">
        <v>11</v>
      </c>
      <c r="H2144" t="s">
        <v>11</v>
      </c>
      <c r="I2144" t="s">
        <v>13</v>
      </c>
      <c r="J2144" s="11">
        <f>DATE(Hospitalisation_Details[[#This Row],[year]],MONTH("1-"&amp;Hospitalisation_Details[[#This Row],[month]]&amp;"-2000"),Hospitalisation_Details[[#This Row],[date]])</f>
        <v>38229</v>
      </c>
      <c r="K2144" s="10">
        <f t="shared" si="33"/>
        <v>19</v>
      </c>
    </row>
    <row r="2145" spans="1:11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 s="12">
        <v>36182.870000000003</v>
      </c>
      <c r="G2145" t="s">
        <v>11</v>
      </c>
      <c r="H2145" t="s">
        <v>12</v>
      </c>
      <c r="I2145" t="s">
        <v>23</v>
      </c>
      <c r="J2145" s="11">
        <f>DATE(Hospitalisation_Details[[#This Row],[year]],MONTH("1-"&amp;Hospitalisation_Details[[#This Row],[month]]&amp;"-2000"),Hospitalisation_Details[[#This Row],[date]])</f>
        <v>27369</v>
      </c>
      <c r="K2145" s="10">
        <f t="shared" si="33"/>
        <v>49</v>
      </c>
    </row>
    <row r="2146" spans="1:11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 s="12">
        <v>36189.1</v>
      </c>
      <c r="G2146" t="s">
        <v>16</v>
      </c>
      <c r="H2146" t="s">
        <v>12</v>
      </c>
      <c r="I2146" t="s">
        <v>168</v>
      </c>
      <c r="J2146" s="11">
        <f>DATE(Hospitalisation_Details[[#This Row],[year]],MONTH("1-"&amp;Hospitalisation_Details[[#This Row],[month]]&amp;"-2000"),Hospitalisation_Details[[#This Row],[date]])</f>
        <v>36434</v>
      </c>
      <c r="K2146" s="10">
        <f t="shared" si="33"/>
        <v>24</v>
      </c>
    </row>
    <row r="2147" spans="1:11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 s="12">
        <v>36197.699999999997</v>
      </c>
      <c r="G2147" t="s">
        <v>16</v>
      </c>
      <c r="H2147" t="s">
        <v>12</v>
      </c>
      <c r="I2147" t="s">
        <v>42</v>
      </c>
      <c r="J2147" s="11">
        <f>DATE(Hospitalisation_Details[[#This Row],[year]],MONTH("1-"&amp;Hospitalisation_Details[[#This Row],[month]]&amp;"-2000"),Hospitalisation_Details[[#This Row],[date]])</f>
        <v>34331</v>
      </c>
      <c r="K2147" s="10">
        <f t="shared" si="33"/>
        <v>30</v>
      </c>
    </row>
    <row r="2148" spans="1:11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 s="12">
        <v>36219.410000000003</v>
      </c>
      <c r="G2148" t="s">
        <v>16</v>
      </c>
      <c r="H2148" t="s">
        <v>16</v>
      </c>
      <c r="I2148" t="s">
        <v>23</v>
      </c>
      <c r="J2148" s="11">
        <f>DATE(Hospitalisation_Details[[#This Row],[year]],MONTH("1-"&amp;Hospitalisation_Details[[#This Row],[month]]&amp;"-2000"),Hospitalisation_Details[[#This Row],[date]])</f>
        <v>37869</v>
      </c>
      <c r="K2148" s="10">
        <f t="shared" si="33"/>
        <v>20</v>
      </c>
    </row>
    <row r="2149" spans="1:11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 s="12">
        <v>36307.800000000003</v>
      </c>
      <c r="G2149" t="s">
        <v>16</v>
      </c>
      <c r="H2149" t="s">
        <v>11</v>
      </c>
      <c r="I2149" t="s">
        <v>13</v>
      </c>
      <c r="J2149" s="11">
        <f>DATE(Hospitalisation_Details[[#This Row],[year]],MONTH("1-"&amp;Hospitalisation_Details[[#This Row],[month]]&amp;"-2000"),Hospitalisation_Details[[#This Row],[date]])</f>
        <v>38346</v>
      </c>
      <c r="K2149" s="10">
        <f t="shared" si="33"/>
        <v>19</v>
      </c>
    </row>
    <row r="2150" spans="1:11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 s="12">
        <v>36314.050000000003</v>
      </c>
      <c r="G2150" t="s">
        <v>11</v>
      </c>
      <c r="H2150" t="s">
        <v>11</v>
      </c>
      <c r="I2150" t="s">
        <v>42</v>
      </c>
      <c r="J2150" s="11">
        <f>DATE(Hospitalisation_Details[[#This Row],[year]],MONTH("1-"&amp;Hospitalisation_Details[[#This Row],[month]]&amp;"-2000"),Hospitalisation_Details[[#This Row],[date]])</f>
        <v>33771</v>
      </c>
      <c r="K2150" s="10">
        <f t="shared" si="33"/>
        <v>31</v>
      </c>
    </row>
    <row r="2151" spans="1:11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 s="12">
        <v>36332.449999999997</v>
      </c>
      <c r="G2151" t="s">
        <v>16</v>
      </c>
      <c r="H2151" t="s">
        <v>12</v>
      </c>
      <c r="I2151" t="s">
        <v>42</v>
      </c>
      <c r="J2151" s="11">
        <f>DATE(Hospitalisation_Details[[#This Row],[year]],MONTH("1-"&amp;Hospitalisation_Details[[#This Row],[month]]&amp;"-2000"),Hospitalisation_Details[[#This Row],[date]])</f>
        <v>24763</v>
      </c>
      <c r="K2151" s="10">
        <f t="shared" si="33"/>
        <v>56</v>
      </c>
    </row>
    <row r="2152" spans="1:11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 s="12">
        <v>36350.71</v>
      </c>
      <c r="G2152" t="s">
        <v>16</v>
      </c>
      <c r="H2152" t="s">
        <v>11</v>
      </c>
      <c r="I2152" t="s">
        <v>42</v>
      </c>
      <c r="J2152" s="11">
        <f>DATE(Hospitalisation_Details[[#This Row],[year]],MONTH("1-"&amp;Hospitalisation_Details[[#This Row],[month]]&amp;"-2000"),Hospitalisation_Details[[#This Row],[date]])</f>
        <v>27550</v>
      </c>
      <c r="K2152" s="10">
        <f t="shared" si="33"/>
        <v>48</v>
      </c>
    </row>
    <row r="2153" spans="1:11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 s="12">
        <v>36397.58</v>
      </c>
      <c r="G2153" t="s">
        <v>11</v>
      </c>
      <c r="H2153" t="s">
        <v>12</v>
      </c>
      <c r="I2153" t="s">
        <v>42</v>
      </c>
      <c r="J2153" s="11">
        <f>DATE(Hospitalisation_Details[[#This Row],[year]],MONTH("1-"&amp;Hospitalisation_Details[[#This Row],[month]]&amp;"-2000"),Hospitalisation_Details[[#This Row],[date]])</f>
        <v>37964</v>
      </c>
      <c r="K2153" s="10">
        <f t="shared" si="33"/>
        <v>20</v>
      </c>
    </row>
    <row r="2154" spans="1:11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 s="12">
        <v>36445.550000000003</v>
      </c>
      <c r="G2154" t="s">
        <v>11</v>
      </c>
      <c r="H2154" t="s">
        <v>11</v>
      </c>
      <c r="I2154" t="s">
        <v>42</v>
      </c>
      <c r="J2154" s="11">
        <f>DATE(Hospitalisation_Details[[#This Row],[year]],MONTH("1-"&amp;Hospitalisation_Details[[#This Row],[month]]&amp;"-2000"),Hospitalisation_Details[[#This Row],[date]])</f>
        <v>22969</v>
      </c>
      <c r="K2154" s="10">
        <f t="shared" si="33"/>
        <v>61</v>
      </c>
    </row>
    <row r="2155" spans="1:11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 s="12">
        <v>36541.550000000003</v>
      </c>
      <c r="G2155" t="s">
        <v>11</v>
      </c>
      <c r="H2155" t="s">
        <v>12</v>
      </c>
      <c r="I2155" t="s">
        <v>42</v>
      </c>
      <c r="J2155" s="11">
        <f>DATE(Hospitalisation_Details[[#This Row],[year]],MONTH("1-"&amp;Hospitalisation_Details[[#This Row],[month]]&amp;"-2000"),Hospitalisation_Details[[#This Row],[date]])</f>
        <v>26885</v>
      </c>
      <c r="K2155" s="10">
        <f t="shared" si="33"/>
        <v>50</v>
      </c>
    </row>
    <row r="2156" spans="1:11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 s="12">
        <v>36572.800000000003</v>
      </c>
      <c r="G2156" t="s">
        <v>16</v>
      </c>
      <c r="H2156" t="s">
        <v>11</v>
      </c>
      <c r="I2156" t="s">
        <v>42</v>
      </c>
      <c r="J2156" s="11">
        <f>DATE(Hospitalisation_Details[[#This Row],[year]],MONTH("1-"&amp;Hospitalisation_Details[[#This Row],[month]]&amp;"-2000"),Hospitalisation_Details[[#This Row],[date]])</f>
        <v>33886</v>
      </c>
      <c r="K2156" s="10">
        <f t="shared" si="33"/>
        <v>31</v>
      </c>
    </row>
    <row r="2157" spans="1:11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 s="12">
        <v>36580.28</v>
      </c>
      <c r="G2157" t="s">
        <v>11</v>
      </c>
      <c r="H2157" t="s">
        <v>11</v>
      </c>
      <c r="I2157" t="s">
        <v>13</v>
      </c>
      <c r="J2157" s="11">
        <f>DATE(Hospitalisation_Details[[#This Row],[year]],MONTH("1-"&amp;Hospitalisation_Details[[#This Row],[month]]&amp;"-2000"),Hospitalisation_Details[[#This Row],[date]])</f>
        <v>22491</v>
      </c>
      <c r="K2157" s="10">
        <f t="shared" si="33"/>
        <v>62</v>
      </c>
    </row>
    <row r="2158" spans="1:11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 s="12">
        <v>36786.370000000003</v>
      </c>
      <c r="G2158" t="s">
        <v>16</v>
      </c>
      <c r="H2158" t="s">
        <v>16</v>
      </c>
      <c r="I2158" t="s">
        <v>42</v>
      </c>
      <c r="J2158" s="11">
        <f>DATE(Hospitalisation_Details[[#This Row],[year]],MONTH("1-"&amp;Hospitalisation_Details[[#This Row],[month]]&amp;"-2000"),Hospitalisation_Details[[#This Row],[date]])</f>
        <v>25763</v>
      </c>
      <c r="K2158" s="10">
        <f t="shared" si="33"/>
        <v>53</v>
      </c>
    </row>
    <row r="2159" spans="1:11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 s="12">
        <v>36795.29</v>
      </c>
      <c r="G2159" t="s">
        <v>11</v>
      </c>
      <c r="H2159" t="s">
        <v>16</v>
      </c>
      <c r="I2159" t="s">
        <v>42</v>
      </c>
      <c r="J2159" s="11">
        <f>DATE(Hospitalisation_Details[[#This Row],[year]],MONTH("1-"&amp;Hospitalisation_Details[[#This Row],[month]]&amp;"-2000"),Hospitalisation_Details[[#This Row],[date]])</f>
        <v>24104</v>
      </c>
      <c r="K2159" s="10">
        <f t="shared" si="33"/>
        <v>58</v>
      </c>
    </row>
    <row r="2160" spans="1:11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 s="12">
        <v>36837.47</v>
      </c>
      <c r="G2160" t="s">
        <v>16</v>
      </c>
      <c r="H2160" t="s">
        <v>11</v>
      </c>
      <c r="I2160" t="s">
        <v>42</v>
      </c>
      <c r="J2160" s="11">
        <f>DATE(Hospitalisation_Details[[#This Row],[year]],MONTH("1-"&amp;Hospitalisation_Details[[#This Row],[month]]&amp;"-2000"),Hospitalisation_Details[[#This Row],[date]])</f>
        <v>33883</v>
      </c>
      <c r="K2160" s="10">
        <f t="shared" si="33"/>
        <v>31</v>
      </c>
    </row>
    <row r="2161" spans="1:11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 s="12">
        <v>36837.47</v>
      </c>
      <c r="G2161" t="s">
        <v>11</v>
      </c>
      <c r="H2161" t="s">
        <v>12</v>
      </c>
      <c r="I2161" t="s">
        <v>42</v>
      </c>
      <c r="J2161" s="11">
        <f>DATE(Hospitalisation_Details[[#This Row],[year]],MONTH("1-"&amp;Hospitalisation_Details[[#This Row],[month]]&amp;"-2000"),Hospitalisation_Details[[#This Row],[date]])</f>
        <v>33789</v>
      </c>
      <c r="K2161" s="10">
        <f t="shared" si="33"/>
        <v>31</v>
      </c>
    </row>
    <row r="2162" spans="1:11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 s="12">
        <v>36889.99</v>
      </c>
      <c r="G2162" t="s">
        <v>16</v>
      </c>
      <c r="H2162" t="s">
        <v>12</v>
      </c>
      <c r="I2162" t="s">
        <v>42</v>
      </c>
      <c r="J2162" s="11">
        <f>DATE(Hospitalisation_Details[[#This Row],[year]],MONTH("1-"&amp;Hospitalisation_Details[[#This Row],[month]]&amp;"-2000"),Hospitalisation_Details[[#This Row],[date]])</f>
        <v>26638</v>
      </c>
      <c r="K2162" s="10">
        <f t="shared" si="33"/>
        <v>51</v>
      </c>
    </row>
    <row r="2163" spans="1:11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 s="12">
        <v>36898.730000000003</v>
      </c>
      <c r="G2163" t="s">
        <v>11</v>
      </c>
      <c r="H2163" t="s">
        <v>16</v>
      </c>
      <c r="I2163" t="s">
        <v>23</v>
      </c>
      <c r="J2163" s="11">
        <f>DATE(Hospitalisation_Details[[#This Row],[year]],MONTH("1-"&amp;Hospitalisation_Details[[#This Row],[month]]&amp;"-2000"),Hospitalisation_Details[[#This Row],[date]])</f>
        <v>37793</v>
      </c>
      <c r="K2163" s="10">
        <f t="shared" si="33"/>
        <v>20</v>
      </c>
    </row>
    <row r="2164" spans="1:11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 s="12">
        <v>36910.61</v>
      </c>
      <c r="G2164" t="s">
        <v>11</v>
      </c>
      <c r="H2164" t="s">
        <v>11</v>
      </c>
      <c r="I2164" t="s">
        <v>42</v>
      </c>
      <c r="J2164" s="11">
        <f>DATE(Hospitalisation_Details[[#This Row],[year]],MONTH("1-"&amp;Hospitalisation_Details[[#This Row],[month]]&amp;"-2000"),Hospitalisation_Details[[#This Row],[date]])</f>
        <v>23216</v>
      </c>
      <c r="K2164" s="10">
        <f t="shared" si="33"/>
        <v>60</v>
      </c>
    </row>
    <row r="2165" spans="1:11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 s="12">
        <v>36911.99</v>
      </c>
      <c r="G2165" t="s">
        <v>11</v>
      </c>
      <c r="H2165" t="s">
        <v>11</v>
      </c>
      <c r="I2165" t="s">
        <v>42</v>
      </c>
      <c r="J2165" s="11">
        <f>DATE(Hospitalisation_Details[[#This Row],[year]],MONTH("1-"&amp;Hospitalisation_Details[[#This Row],[month]]&amp;"-2000"),Hospitalisation_Details[[#This Row],[date]])</f>
        <v>33399</v>
      </c>
      <c r="K2165" s="10">
        <f t="shared" si="33"/>
        <v>32</v>
      </c>
    </row>
    <row r="2166" spans="1:11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 s="12">
        <v>36922.61</v>
      </c>
      <c r="G2166" t="s">
        <v>11</v>
      </c>
      <c r="H2166" t="s">
        <v>16</v>
      </c>
      <c r="I2166" t="s">
        <v>42</v>
      </c>
      <c r="J2166" s="11">
        <f>DATE(Hospitalisation_Details[[#This Row],[year]],MONTH("1-"&amp;Hospitalisation_Details[[#This Row],[month]]&amp;"-2000"),Hospitalisation_Details[[#This Row],[date]])</f>
        <v>25133</v>
      </c>
      <c r="K2166" s="10">
        <f t="shared" si="33"/>
        <v>55</v>
      </c>
    </row>
    <row r="2167" spans="1:11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 s="12">
        <v>36935.64</v>
      </c>
      <c r="G2167" t="s">
        <v>11</v>
      </c>
      <c r="H2167" t="s">
        <v>16</v>
      </c>
      <c r="I2167" t="s">
        <v>42</v>
      </c>
      <c r="J2167" s="11">
        <f>DATE(Hospitalisation_Details[[#This Row],[year]],MONTH("1-"&amp;Hospitalisation_Details[[#This Row],[month]]&amp;"-2000"),Hospitalisation_Details[[#This Row],[date]])</f>
        <v>28350</v>
      </c>
      <c r="K2167" s="10">
        <f t="shared" si="33"/>
        <v>46</v>
      </c>
    </row>
    <row r="2168" spans="1:11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 s="12">
        <v>36950.26</v>
      </c>
      <c r="G2168" t="s">
        <v>16</v>
      </c>
      <c r="H2168" t="s">
        <v>16</v>
      </c>
      <c r="I2168" t="s">
        <v>13</v>
      </c>
      <c r="J2168" s="11">
        <f>DATE(Hospitalisation_Details[[#This Row],[year]],MONTH("1-"&amp;Hospitalisation_Details[[#This Row],[month]]&amp;"-2000"),Hospitalisation_Details[[#This Row],[date]])</f>
        <v>33841</v>
      </c>
      <c r="K2168" s="10">
        <f t="shared" si="33"/>
        <v>31</v>
      </c>
    </row>
    <row r="2169" spans="1:11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 s="12">
        <v>36976.449999999997</v>
      </c>
      <c r="G2169" t="s">
        <v>11</v>
      </c>
      <c r="H2169" t="s">
        <v>12</v>
      </c>
      <c r="I2169" t="s">
        <v>42</v>
      </c>
      <c r="J2169" s="11">
        <f>DATE(Hospitalisation_Details[[#This Row],[year]],MONTH("1-"&amp;Hospitalisation_Details[[#This Row],[month]]&amp;"-2000"),Hospitalisation_Details[[#This Row],[date]])</f>
        <v>33860</v>
      </c>
      <c r="K2169" s="10">
        <f t="shared" si="33"/>
        <v>31</v>
      </c>
    </row>
    <row r="2170" spans="1:11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 s="12">
        <v>37040.879999999997</v>
      </c>
      <c r="G2170" t="s">
        <v>11</v>
      </c>
      <c r="H2170" t="s">
        <v>11</v>
      </c>
      <c r="I2170" t="s">
        <v>42</v>
      </c>
      <c r="J2170" s="11">
        <f>DATE(Hospitalisation_Details[[#This Row],[year]],MONTH("1-"&amp;Hospitalisation_Details[[#This Row],[month]]&amp;"-2000"),Hospitalisation_Details[[#This Row],[date]])</f>
        <v>33543</v>
      </c>
      <c r="K2170" s="10">
        <f t="shared" si="33"/>
        <v>32</v>
      </c>
    </row>
    <row r="2171" spans="1:11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 s="12">
        <v>37076.370000000003</v>
      </c>
      <c r="G2171" t="s">
        <v>11</v>
      </c>
      <c r="H2171" t="s">
        <v>16</v>
      </c>
      <c r="I2171" t="s">
        <v>42</v>
      </c>
      <c r="J2171" s="11">
        <f>DATE(Hospitalisation_Details[[#This Row],[year]],MONTH("1-"&amp;Hospitalisation_Details[[#This Row],[month]]&amp;"-2000"),Hospitalisation_Details[[#This Row],[date]])</f>
        <v>32494</v>
      </c>
      <c r="K2171" s="10">
        <f t="shared" si="33"/>
        <v>35</v>
      </c>
    </row>
    <row r="2172" spans="1:11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 s="12">
        <v>37079.370000000003</v>
      </c>
      <c r="G2172" t="s">
        <v>11</v>
      </c>
      <c r="H2172" t="s">
        <v>12</v>
      </c>
      <c r="I2172" t="s">
        <v>42</v>
      </c>
      <c r="J2172" s="11">
        <f>DATE(Hospitalisation_Details[[#This Row],[year]],MONTH("1-"&amp;Hospitalisation_Details[[#This Row],[month]]&amp;"-2000"),Hospitalisation_Details[[#This Row],[date]])</f>
        <v>32669</v>
      </c>
      <c r="K2172" s="10">
        <f t="shared" si="33"/>
        <v>34</v>
      </c>
    </row>
    <row r="2173" spans="1:11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 s="12">
        <v>37133.9</v>
      </c>
      <c r="G2173" t="s">
        <v>11</v>
      </c>
      <c r="H2173" t="s">
        <v>11</v>
      </c>
      <c r="I2173" t="s">
        <v>13</v>
      </c>
      <c r="J2173" s="11">
        <f>DATE(Hospitalisation_Details[[#This Row],[year]],MONTH("1-"&amp;Hospitalisation_Details[[#This Row],[month]]&amp;"-2000"),Hospitalisation_Details[[#This Row],[date]])</f>
        <v>35002</v>
      </c>
      <c r="K2173" s="10">
        <f t="shared" si="33"/>
        <v>28</v>
      </c>
    </row>
    <row r="2174" spans="1:11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 s="12">
        <v>37165.160000000003</v>
      </c>
      <c r="G2174" t="s">
        <v>16</v>
      </c>
      <c r="H2174" t="s">
        <v>12</v>
      </c>
      <c r="I2174" t="s">
        <v>31</v>
      </c>
      <c r="J2174" s="11">
        <f>DATE(Hospitalisation_Details[[#This Row],[year]],MONTH("1-"&amp;Hospitalisation_Details[[#This Row],[month]]&amp;"-2000"),Hospitalisation_Details[[#This Row],[date]])</f>
        <v>36774</v>
      </c>
      <c r="K2174" s="10">
        <f t="shared" si="33"/>
        <v>23</v>
      </c>
    </row>
    <row r="2175" spans="1:11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 s="12">
        <v>37251.22</v>
      </c>
      <c r="G2175" t="s">
        <v>11</v>
      </c>
      <c r="H2175" t="s">
        <v>11</v>
      </c>
      <c r="I2175" t="s">
        <v>42</v>
      </c>
      <c r="J2175" s="11">
        <f>DATE(Hospitalisation_Details[[#This Row],[year]],MONTH("1-"&amp;Hospitalisation_Details[[#This Row],[month]]&amp;"-2000"),Hospitalisation_Details[[#This Row],[date]])</f>
        <v>33163</v>
      </c>
      <c r="K2175" s="10">
        <f t="shared" si="33"/>
        <v>33</v>
      </c>
    </row>
    <row r="2176" spans="1:11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 s="12">
        <v>37270.15</v>
      </c>
      <c r="G2176" t="s">
        <v>11</v>
      </c>
      <c r="H2176" t="s">
        <v>16</v>
      </c>
      <c r="I2176" t="s">
        <v>247</v>
      </c>
      <c r="J2176" s="11">
        <f>DATE(Hospitalisation_Details[[#This Row],[year]],MONTH("1-"&amp;Hospitalisation_Details[[#This Row],[month]]&amp;"-2000"),Hospitalisation_Details[[#This Row],[date]])</f>
        <v>31368</v>
      </c>
      <c r="K2176" s="10">
        <f t="shared" si="33"/>
        <v>38</v>
      </c>
    </row>
    <row r="2177" spans="1:11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 s="12">
        <v>37272.339999999997</v>
      </c>
      <c r="G2177" t="s">
        <v>11</v>
      </c>
      <c r="H2177" t="s">
        <v>12</v>
      </c>
      <c r="I2177" t="s">
        <v>42</v>
      </c>
      <c r="J2177" s="11">
        <f>DATE(Hospitalisation_Details[[#This Row],[year]],MONTH("1-"&amp;Hospitalisation_Details[[#This Row],[month]]&amp;"-2000"),Hospitalisation_Details[[#This Row],[date]])</f>
        <v>27707</v>
      </c>
      <c r="K2177" s="10">
        <f t="shared" si="33"/>
        <v>48</v>
      </c>
    </row>
    <row r="2178" spans="1:11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 s="12">
        <v>37277.269999999997</v>
      </c>
      <c r="G2178" t="s">
        <v>16</v>
      </c>
      <c r="H2178" t="s">
        <v>12</v>
      </c>
      <c r="I2178" t="s">
        <v>42</v>
      </c>
      <c r="J2178" s="11">
        <f>DATE(Hospitalisation_Details[[#This Row],[year]],MONTH("1-"&amp;Hospitalisation_Details[[#This Row],[month]]&amp;"-2000"),Hospitalisation_Details[[#This Row],[date]])</f>
        <v>25506</v>
      </c>
      <c r="K2178" s="10">
        <f t="shared" si="33"/>
        <v>54</v>
      </c>
    </row>
    <row r="2179" spans="1:11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 s="12">
        <v>37425.94</v>
      </c>
      <c r="G2179" t="s">
        <v>11</v>
      </c>
      <c r="H2179" t="s">
        <v>16</v>
      </c>
      <c r="I2179" t="s">
        <v>42</v>
      </c>
      <c r="J2179" s="11">
        <f>DATE(Hospitalisation_Details[[#This Row],[year]],MONTH("1-"&amp;Hospitalisation_Details[[#This Row],[month]]&amp;"-2000"),Hospitalisation_Details[[#This Row],[date]])</f>
        <v>29070</v>
      </c>
      <c r="K2179" s="10">
        <f t="shared" ref="K2179:K2242" si="34">YEAR(DATE(2023,6,8))-YEAR(J2179)-IF(DATE(2023,6,8)&lt;DATE(2023,6,8)&lt;DATE(2023,MONTH(J2179),DAY(J2179)),1,0)</f>
        <v>44</v>
      </c>
    </row>
    <row r="2180" spans="1:11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 s="12">
        <v>37465.339999999997</v>
      </c>
      <c r="G2180" t="s">
        <v>16</v>
      </c>
      <c r="H2180" t="s">
        <v>11</v>
      </c>
      <c r="I2180" t="s">
        <v>23</v>
      </c>
      <c r="J2180" s="11">
        <f>DATE(Hospitalisation_Details[[#This Row],[year]],MONTH("1-"&amp;Hospitalisation_Details[[#This Row],[month]]&amp;"-2000"),Hospitalisation_Details[[#This Row],[date]])</f>
        <v>37526</v>
      </c>
      <c r="K2180" s="10">
        <f t="shared" si="34"/>
        <v>21</v>
      </c>
    </row>
    <row r="2181" spans="1:11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 s="12">
        <v>37484.449999999997</v>
      </c>
      <c r="G2181" t="s">
        <v>16</v>
      </c>
      <c r="H2181" t="s">
        <v>16</v>
      </c>
      <c r="I2181" t="s">
        <v>13</v>
      </c>
      <c r="J2181" s="11">
        <f>DATE(Hospitalisation_Details[[#This Row],[year]],MONTH("1-"&amp;Hospitalisation_Details[[#This Row],[month]]&amp;"-2000"),Hospitalisation_Details[[#This Row],[date]])</f>
        <v>36811</v>
      </c>
      <c r="K2181" s="10">
        <f t="shared" si="34"/>
        <v>23</v>
      </c>
    </row>
    <row r="2182" spans="1:11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 s="12">
        <v>37607.53</v>
      </c>
      <c r="G2182" t="s">
        <v>16</v>
      </c>
      <c r="H2182" t="s">
        <v>11</v>
      </c>
      <c r="I2182" t="s">
        <v>166</v>
      </c>
      <c r="J2182" s="11">
        <f>DATE(Hospitalisation_Details[[#This Row],[year]],MONTH("1-"&amp;Hospitalisation_Details[[#This Row],[month]]&amp;"-2000"),Hospitalisation_Details[[#This Row],[date]])</f>
        <v>33193</v>
      </c>
      <c r="K2182" s="10">
        <f t="shared" si="34"/>
        <v>33</v>
      </c>
    </row>
    <row r="2183" spans="1:11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 s="12">
        <v>37650.74</v>
      </c>
      <c r="G2183" t="s">
        <v>11</v>
      </c>
      <c r="H2183" t="s">
        <v>11</v>
      </c>
      <c r="I2183" t="s">
        <v>23</v>
      </c>
      <c r="J2183" s="11">
        <f>DATE(Hospitalisation_Details[[#This Row],[year]],MONTH("1-"&amp;Hospitalisation_Details[[#This Row],[month]]&amp;"-2000"),Hospitalisation_Details[[#This Row],[date]])</f>
        <v>30122</v>
      </c>
      <c r="K2183" s="10">
        <f t="shared" si="34"/>
        <v>41</v>
      </c>
    </row>
    <row r="2184" spans="1:11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 s="12">
        <v>37675.06</v>
      </c>
      <c r="G2184" t="s">
        <v>11</v>
      </c>
      <c r="H2184" t="s">
        <v>12</v>
      </c>
      <c r="I2184" t="s">
        <v>42</v>
      </c>
      <c r="J2184" s="11">
        <f>DATE(Hospitalisation_Details[[#This Row],[year]],MONTH("1-"&amp;Hospitalisation_Details[[#This Row],[month]]&amp;"-2000"),Hospitalisation_Details[[#This Row],[date]])</f>
        <v>25869</v>
      </c>
      <c r="K2184" s="10">
        <f t="shared" si="34"/>
        <v>53</v>
      </c>
    </row>
    <row r="2185" spans="1:11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 s="12">
        <v>37701.879999999997</v>
      </c>
      <c r="G2185" t="s">
        <v>11</v>
      </c>
      <c r="H2185" t="s">
        <v>12</v>
      </c>
      <c r="I2185" t="s">
        <v>249</v>
      </c>
      <c r="J2185" s="11">
        <f>DATE(Hospitalisation_Details[[#This Row],[year]],MONTH("1-"&amp;Hospitalisation_Details[[#This Row],[month]]&amp;"-2000"),Hospitalisation_Details[[#This Row],[date]])</f>
        <v>32426</v>
      </c>
      <c r="K2185" s="10">
        <f t="shared" si="34"/>
        <v>35</v>
      </c>
    </row>
    <row r="2186" spans="1:11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 s="12">
        <v>37735.199999999997</v>
      </c>
      <c r="G2186" t="s">
        <v>11</v>
      </c>
      <c r="H2186" t="s">
        <v>11</v>
      </c>
      <c r="I2186" t="s">
        <v>42</v>
      </c>
      <c r="J2186" s="11">
        <f>DATE(Hospitalisation_Details[[#This Row],[year]],MONTH("1-"&amp;Hospitalisation_Details[[#This Row],[month]]&amp;"-2000"),Hospitalisation_Details[[#This Row],[date]])</f>
        <v>28021</v>
      </c>
      <c r="K2186" s="10">
        <f t="shared" si="34"/>
        <v>47</v>
      </c>
    </row>
    <row r="2187" spans="1:11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 s="12">
        <v>37742.58</v>
      </c>
      <c r="G2187" t="s">
        <v>16</v>
      </c>
      <c r="H2187" t="s">
        <v>16</v>
      </c>
      <c r="I2187" t="s">
        <v>13</v>
      </c>
      <c r="J2187" s="11">
        <f>DATE(Hospitalisation_Details[[#This Row],[year]],MONTH("1-"&amp;Hospitalisation_Details[[#This Row],[month]]&amp;"-2000"),Hospitalisation_Details[[#This Row],[date]])</f>
        <v>31639</v>
      </c>
      <c r="K2187" s="10">
        <f t="shared" si="34"/>
        <v>37</v>
      </c>
    </row>
    <row r="2188" spans="1:11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 s="12">
        <v>37800.980000000003</v>
      </c>
      <c r="G2188" t="s">
        <v>11</v>
      </c>
      <c r="H2188" t="s">
        <v>11</v>
      </c>
      <c r="I2188" t="s">
        <v>42</v>
      </c>
      <c r="J2188" s="11">
        <f>DATE(Hospitalisation_Details[[#This Row],[year]],MONTH("1-"&amp;Hospitalisation_Details[[#This Row],[month]]&amp;"-2000"),Hospitalisation_Details[[#This Row],[date]])</f>
        <v>30523</v>
      </c>
      <c r="K2188" s="10">
        <f t="shared" si="34"/>
        <v>40</v>
      </c>
    </row>
    <row r="2189" spans="1:11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 s="12">
        <v>37829.72</v>
      </c>
      <c r="G2189" t="s">
        <v>16</v>
      </c>
      <c r="H2189" t="s">
        <v>11</v>
      </c>
      <c r="I2189" t="s">
        <v>42</v>
      </c>
      <c r="J2189" s="11">
        <f>DATE(Hospitalisation_Details[[#This Row],[year]],MONTH("1-"&amp;Hospitalisation_Details[[#This Row],[month]]&amp;"-2000"),Hospitalisation_Details[[#This Row],[date]])</f>
        <v>29107</v>
      </c>
      <c r="K2189" s="10">
        <f t="shared" si="34"/>
        <v>44</v>
      </c>
    </row>
    <row r="2190" spans="1:11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 s="12">
        <v>38126.25</v>
      </c>
      <c r="G2190" t="s">
        <v>16</v>
      </c>
      <c r="H2190" t="s">
        <v>12</v>
      </c>
      <c r="I2190" t="s">
        <v>13</v>
      </c>
      <c r="J2190" s="11">
        <f>DATE(Hospitalisation_Details[[#This Row],[year]],MONTH("1-"&amp;Hospitalisation_Details[[#This Row],[month]]&amp;"-2000"),Hospitalisation_Details[[#This Row],[date]])</f>
        <v>36005</v>
      </c>
      <c r="K2190" s="10">
        <f t="shared" si="34"/>
        <v>25</v>
      </c>
    </row>
    <row r="2191" spans="1:11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 s="12">
        <v>38189.1</v>
      </c>
      <c r="G2191" t="s">
        <v>11</v>
      </c>
      <c r="H2191" t="s">
        <v>11</v>
      </c>
      <c r="I2191" t="s">
        <v>42</v>
      </c>
      <c r="J2191" s="11">
        <f>DATE(Hospitalisation_Details[[#This Row],[year]],MONTH("1-"&amp;Hospitalisation_Details[[#This Row],[month]]&amp;"-2000"),Hospitalisation_Details[[#This Row],[date]])</f>
        <v>26622</v>
      </c>
      <c r="K2191" s="10">
        <f t="shared" si="34"/>
        <v>51</v>
      </c>
    </row>
    <row r="2192" spans="1:11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 s="12">
        <v>38237.339999999997</v>
      </c>
      <c r="G2192" t="s">
        <v>11</v>
      </c>
      <c r="H2192" t="s">
        <v>12</v>
      </c>
      <c r="I2192" t="s">
        <v>42</v>
      </c>
      <c r="J2192" s="11">
        <f>DATE(Hospitalisation_Details[[#This Row],[year]],MONTH("1-"&amp;Hospitalisation_Details[[#This Row],[month]]&amp;"-2000"),Hospitalisation_Details[[#This Row],[date]])</f>
        <v>32759</v>
      </c>
      <c r="K2192" s="10">
        <f t="shared" si="34"/>
        <v>34</v>
      </c>
    </row>
    <row r="2193" spans="1:11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 s="12">
        <v>38241.74</v>
      </c>
      <c r="G2193" t="s">
        <v>11</v>
      </c>
      <c r="H2193" t="s">
        <v>12</v>
      </c>
      <c r="I2193" t="s">
        <v>42</v>
      </c>
      <c r="J2193" s="11">
        <f>DATE(Hospitalisation_Details[[#This Row],[year]],MONTH("1-"&amp;Hospitalisation_Details[[#This Row],[month]]&amp;"-2000"),Hospitalisation_Details[[#This Row],[date]])</f>
        <v>23544</v>
      </c>
      <c r="K2193" s="10">
        <f t="shared" si="34"/>
        <v>59</v>
      </c>
    </row>
    <row r="2194" spans="1:11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 s="12">
        <v>38245.589999999997</v>
      </c>
      <c r="G2194" t="s">
        <v>16</v>
      </c>
      <c r="H2194" t="s">
        <v>11</v>
      </c>
      <c r="I2194" t="s">
        <v>13</v>
      </c>
      <c r="J2194" s="11">
        <f>DATE(Hospitalisation_Details[[#This Row],[year]],MONTH("1-"&amp;Hospitalisation_Details[[#This Row],[month]]&amp;"-2000"),Hospitalisation_Details[[#This Row],[date]])</f>
        <v>29449</v>
      </c>
      <c r="K2194" s="10">
        <f t="shared" si="34"/>
        <v>43</v>
      </c>
    </row>
    <row r="2195" spans="1:11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 s="12">
        <v>38282.75</v>
      </c>
      <c r="G2195" t="s">
        <v>16</v>
      </c>
      <c r="H2195" t="s">
        <v>11</v>
      </c>
      <c r="I2195" t="s">
        <v>13</v>
      </c>
      <c r="J2195" s="11">
        <f>DATE(Hospitalisation_Details[[#This Row],[year]],MONTH("1-"&amp;Hospitalisation_Details[[#This Row],[month]]&amp;"-2000"),Hospitalisation_Details[[#This Row],[date]])</f>
        <v>32811</v>
      </c>
      <c r="K2195" s="10">
        <f t="shared" si="34"/>
        <v>34</v>
      </c>
    </row>
    <row r="2196" spans="1:11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 s="12">
        <v>38313.129999999997</v>
      </c>
      <c r="G2196" t="s">
        <v>16</v>
      </c>
      <c r="H2196" t="s">
        <v>12</v>
      </c>
      <c r="I2196" t="s">
        <v>42</v>
      </c>
      <c r="J2196" s="11">
        <f>DATE(Hospitalisation_Details[[#This Row],[year]],MONTH("1-"&amp;Hospitalisation_Details[[#This Row],[month]]&amp;"-2000"),Hospitalisation_Details[[#This Row],[date]])</f>
        <v>29384</v>
      </c>
      <c r="K2196" s="10">
        <f t="shared" si="34"/>
        <v>43</v>
      </c>
    </row>
    <row r="2197" spans="1:11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 s="12">
        <v>38344.57</v>
      </c>
      <c r="G2197" t="s">
        <v>16</v>
      </c>
      <c r="H2197" t="s">
        <v>12</v>
      </c>
      <c r="I2197" t="s">
        <v>42</v>
      </c>
      <c r="J2197" s="11">
        <f>DATE(Hospitalisation_Details[[#This Row],[year]],MONTH("1-"&amp;Hospitalisation_Details[[#This Row],[month]]&amp;"-2000"),Hospitalisation_Details[[#This Row],[date]])</f>
        <v>37516</v>
      </c>
      <c r="K2197" s="10">
        <f t="shared" si="34"/>
        <v>21</v>
      </c>
    </row>
    <row r="2198" spans="1:11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 s="12">
        <v>38389.79</v>
      </c>
      <c r="G2198" t="s">
        <v>11</v>
      </c>
      <c r="H2198" t="s">
        <v>12</v>
      </c>
      <c r="I2198" t="s">
        <v>42</v>
      </c>
      <c r="J2198" s="11">
        <f>DATE(Hospitalisation_Details[[#This Row],[year]],MONTH("1-"&amp;Hospitalisation_Details[[#This Row],[month]]&amp;"-2000"),Hospitalisation_Details[[#This Row],[date]])</f>
        <v>25802</v>
      </c>
      <c r="K2198" s="10">
        <f t="shared" si="34"/>
        <v>53</v>
      </c>
    </row>
    <row r="2199" spans="1:11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 s="12">
        <v>38405.26</v>
      </c>
      <c r="G2199" t="s">
        <v>11</v>
      </c>
      <c r="H2199" t="s">
        <v>16</v>
      </c>
      <c r="I2199" t="s">
        <v>42</v>
      </c>
      <c r="J2199" s="11">
        <f>DATE(Hospitalisation_Details[[#This Row],[year]],MONTH("1-"&amp;Hospitalisation_Details[[#This Row],[month]]&amp;"-2000"),Hospitalisation_Details[[#This Row],[date]])</f>
        <v>26290</v>
      </c>
      <c r="K2199" s="10">
        <f t="shared" si="34"/>
        <v>52</v>
      </c>
    </row>
    <row r="2200" spans="1:11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 s="12">
        <v>38415.47</v>
      </c>
      <c r="G2200" t="s">
        <v>16</v>
      </c>
      <c r="H2200" t="s">
        <v>11</v>
      </c>
      <c r="I2200" t="s">
        <v>42</v>
      </c>
      <c r="J2200" s="11">
        <f>DATE(Hospitalisation_Details[[#This Row],[year]],MONTH("1-"&amp;Hospitalisation_Details[[#This Row],[month]]&amp;"-2000"),Hospitalisation_Details[[#This Row],[date]])</f>
        <v>31584</v>
      </c>
      <c r="K2200" s="10">
        <f t="shared" si="34"/>
        <v>37</v>
      </c>
    </row>
    <row r="2201" spans="1:11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 s="12">
        <v>38511.629999999997</v>
      </c>
      <c r="G2201" t="s">
        <v>11</v>
      </c>
      <c r="H2201" t="s">
        <v>11</v>
      </c>
      <c r="I2201" t="s">
        <v>247</v>
      </c>
      <c r="J2201" s="11">
        <f>DATE(Hospitalisation_Details[[#This Row],[year]],MONTH("1-"&amp;Hospitalisation_Details[[#This Row],[month]]&amp;"-2000"),Hospitalisation_Details[[#This Row],[date]])</f>
        <v>36476</v>
      </c>
      <c r="K2201" s="10">
        <f t="shared" si="34"/>
        <v>24</v>
      </c>
    </row>
    <row r="2202" spans="1:11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 s="12">
        <v>38652.089999999997</v>
      </c>
      <c r="G2202" t="s">
        <v>11</v>
      </c>
      <c r="H2202" t="s">
        <v>11</v>
      </c>
      <c r="I2202" t="s">
        <v>42</v>
      </c>
      <c r="J2202" s="11">
        <f>DATE(Hospitalisation_Details[[#This Row],[year]],MONTH("1-"&amp;Hospitalisation_Details[[#This Row],[month]]&amp;"-2000"),Hospitalisation_Details[[#This Row],[date]])</f>
        <v>33067</v>
      </c>
      <c r="K2202" s="10">
        <f t="shared" si="34"/>
        <v>33</v>
      </c>
    </row>
    <row r="2203" spans="1:11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 s="12">
        <v>38709.18</v>
      </c>
      <c r="G2203" t="s">
        <v>16</v>
      </c>
      <c r="H2203" t="s">
        <v>12</v>
      </c>
      <c r="I2203" t="s">
        <v>13</v>
      </c>
      <c r="J2203" s="11">
        <f>DATE(Hospitalisation_Details[[#This Row],[year]],MONTH("1-"&amp;Hospitalisation_Details[[#This Row],[month]]&amp;"-2000"),Hospitalisation_Details[[#This Row],[date]])</f>
        <v>31613</v>
      </c>
      <c r="K2203" s="10">
        <f t="shared" si="34"/>
        <v>37</v>
      </c>
    </row>
    <row r="2204" spans="1:11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 s="12">
        <v>38711</v>
      </c>
      <c r="G2204" t="s">
        <v>16</v>
      </c>
      <c r="H2204" t="s">
        <v>12</v>
      </c>
      <c r="I2204" t="s">
        <v>42</v>
      </c>
      <c r="J2204" s="11">
        <f>DATE(Hospitalisation_Details[[#This Row],[year]],MONTH("1-"&amp;Hospitalisation_Details[[#This Row],[month]]&amp;"-2000"),Hospitalisation_Details[[#This Row],[date]])</f>
        <v>33564</v>
      </c>
      <c r="K2204" s="10">
        <f t="shared" si="34"/>
        <v>32</v>
      </c>
    </row>
    <row r="2205" spans="1:11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 s="12">
        <v>38711</v>
      </c>
      <c r="G2205" t="s">
        <v>11</v>
      </c>
      <c r="H2205" t="s">
        <v>11</v>
      </c>
      <c r="I2205" t="s">
        <v>42</v>
      </c>
      <c r="J2205" s="11">
        <f>DATE(Hospitalisation_Details[[#This Row],[year]],MONTH("1-"&amp;Hospitalisation_Details[[#This Row],[month]]&amp;"-2000"),Hospitalisation_Details[[#This Row],[date]])</f>
        <v>33544</v>
      </c>
      <c r="K2205" s="10">
        <f t="shared" si="34"/>
        <v>32</v>
      </c>
    </row>
    <row r="2206" spans="1:11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 s="12">
        <v>38740.120000000003</v>
      </c>
      <c r="G2206" t="s">
        <v>11</v>
      </c>
      <c r="H2206" t="s">
        <v>11</v>
      </c>
      <c r="I2206" t="s">
        <v>23</v>
      </c>
      <c r="J2206" s="11">
        <f>DATE(Hospitalisation_Details[[#This Row],[year]],MONTH("1-"&amp;Hospitalisation_Details[[#This Row],[month]]&amp;"-2000"),Hospitalisation_Details[[#This Row],[date]])</f>
        <v>27926</v>
      </c>
      <c r="K2206" s="10">
        <f t="shared" si="34"/>
        <v>47</v>
      </c>
    </row>
    <row r="2207" spans="1:11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 s="12">
        <v>38746.36</v>
      </c>
      <c r="G2207" t="s">
        <v>16</v>
      </c>
      <c r="H2207" t="s">
        <v>11</v>
      </c>
      <c r="I2207" t="s">
        <v>23</v>
      </c>
      <c r="J2207" s="11">
        <f>DATE(Hospitalisation_Details[[#This Row],[year]],MONTH("1-"&amp;Hospitalisation_Details[[#This Row],[month]]&amp;"-2000"),Hospitalisation_Details[[#This Row],[date]])</f>
        <v>33550</v>
      </c>
      <c r="K2207" s="10">
        <f t="shared" si="34"/>
        <v>32</v>
      </c>
    </row>
    <row r="2208" spans="1:11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 s="12">
        <v>38792.69</v>
      </c>
      <c r="G2208" t="s">
        <v>11</v>
      </c>
      <c r="H2208" t="s">
        <v>11</v>
      </c>
      <c r="I2208" t="s">
        <v>13</v>
      </c>
      <c r="J2208" s="11">
        <f>DATE(Hospitalisation_Details[[#This Row],[year]],MONTH("1-"&amp;Hospitalisation_Details[[#This Row],[month]]&amp;"-2000"),Hospitalisation_Details[[#This Row],[date]])</f>
        <v>38326</v>
      </c>
      <c r="K2208" s="10">
        <f t="shared" si="34"/>
        <v>19</v>
      </c>
    </row>
    <row r="2209" spans="1:11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 s="12">
        <v>38836.980000000003</v>
      </c>
      <c r="G2209" t="s">
        <v>11</v>
      </c>
      <c r="H2209" t="s">
        <v>16</v>
      </c>
      <c r="I2209" t="s">
        <v>42</v>
      </c>
      <c r="J2209" s="11">
        <f>DATE(Hospitalisation_Details[[#This Row],[year]],MONTH("1-"&amp;Hospitalisation_Details[[#This Row],[month]]&amp;"-2000"),Hospitalisation_Details[[#This Row],[date]])</f>
        <v>29192</v>
      </c>
      <c r="K2209" s="10">
        <f t="shared" si="34"/>
        <v>44</v>
      </c>
    </row>
    <row r="2210" spans="1:11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 s="12">
        <v>38869.25</v>
      </c>
      <c r="G2210" t="s">
        <v>11</v>
      </c>
      <c r="H2210" t="s">
        <v>11</v>
      </c>
      <c r="I2210" t="s">
        <v>42</v>
      </c>
      <c r="J2210" s="11">
        <f>DATE(Hospitalisation_Details[[#This Row],[year]],MONTH("1-"&amp;Hospitalisation_Details[[#This Row],[month]]&amp;"-2000"),Hospitalisation_Details[[#This Row],[date]])</f>
        <v>23534</v>
      </c>
      <c r="K2210" s="10">
        <f t="shared" si="34"/>
        <v>59</v>
      </c>
    </row>
    <row r="2211" spans="1:11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 s="12">
        <v>38893.360000000001</v>
      </c>
      <c r="G2211" t="s">
        <v>16</v>
      </c>
      <c r="H2211" t="s">
        <v>11</v>
      </c>
      <c r="I2211" t="s">
        <v>42</v>
      </c>
      <c r="J2211" s="11">
        <f>DATE(Hospitalisation_Details[[#This Row],[year]],MONTH("1-"&amp;Hospitalisation_Details[[#This Row],[month]]&amp;"-2000"),Hospitalisation_Details[[#This Row],[date]])</f>
        <v>24683</v>
      </c>
      <c r="K2211" s="10">
        <f t="shared" si="34"/>
        <v>56</v>
      </c>
    </row>
    <row r="2212" spans="1:11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 s="12">
        <v>38924.04</v>
      </c>
      <c r="G2212" t="s">
        <v>11</v>
      </c>
      <c r="H2212" t="s">
        <v>11</v>
      </c>
      <c r="I2212" t="s">
        <v>42</v>
      </c>
      <c r="J2212" s="11">
        <f>DATE(Hospitalisation_Details[[#This Row],[year]],MONTH("1-"&amp;Hospitalisation_Details[[#This Row],[month]]&amp;"-2000"),Hospitalisation_Details[[#This Row],[date]])</f>
        <v>31944</v>
      </c>
      <c r="K2212" s="10">
        <f t="shared" si="34"/>
        <v>36</v>
      </c>
    </row>
    <row r="2213" spans="1:11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 s="12">
        <v>38932.559999999998</v>
      </c>
      <c r="G2213" t="s">
        <v>11</v>
      </c>
      <c r="H2213" t="s">
        <v>12</v>
      </c>
      <c r="I2213" t="s">
        <v>42</v>
      </c>
      <c r="J2213" s="11">
        <f>DATE(Hospitalisation_Details[[#This Row],[year]],MONTH("1-"&amp;Hospitalisation_Details[[#This Row],[month]]&amp;"-2000"),Hospitalisation_Details[[#This Row],[date]])</f>
        <v>28109</v>
      </c>
      <c r="K2213" s="10">
        <f t="shared" si="34"/>
        <v>47</v>
      </c>
    </row>
    <row r="2214" spans="1:11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 s="12">
        <v>38947.43</v>
      </c>
      <c r="G2214" t="s">
        <v>11</v>
      </c>
      <c r="H2214" t="s">
        <v>12</v>
      </c>
      <c r="I2214" t="s">
        <v>42</v>
      </c>
      <c r="J2214" s="11">
        <f>DATE(Hospitalisation_Details[[#This Row],[year]],MONTH("1-"&amp;Hospitalisation_Details[[#This Row],[month]]&amp;"-2000"),Hospitalisation_Details[[#This Row],[date]])</f>
        <v>29488</v>
      </c>
      <c r="K2214" s="10">
        <f t="shared" si="34"/>
        <v>43</v>
      </c>
    </row>
    <row r="2215" spans="1:11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 s="12">
        <v>38998.550000000003</v>
      </c>
      <c r="G2215" t="s">
        <v>16</v>
      </c>
      <c r="H2215" t="s">
        <v>16</v>
      </c>
      <c r="I2215" t="s">
        <v>42</v>
      </c>
      <c r="J2215" s="11">
        <f>DATE(Hospitalisation_Details[[#This Row],[year]],MONTH("1-"&amp;Hospitalisation_Details[[#This Row],[month]]&amp;"-2000"),Hospitalisation_Details[[#This Row],[date]])</f>
        <v>28775</v>
      </c>
      <c r="K2215" s="10">
        <f t="shared" si="34"/>
        <v>45</v>
      </c>
    </row>
    <row r="2216" spans="1:11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 s="12">
        <v>39047.29</v>
      </c>
      <c r="G2216" t="s">
        <v>16</v>
      </c>
      <c r="H2216" t="s">
        <v>12</v>
      </c>
      <c r="I2216" t="s">
        <v>356</v>
      </c>
      <c r="J2216" s="11">
        <f>DATE(Hospitalisation_Details[[#This Row],[year]],MONTH("1-"&amp;Hospitalisation_Details[[#This Row],[month]]&amp;"-2000"),Hospitalisation_Details[[#This Row],[date]])</f>
        <v>31310</v>
      </c>
      <c r="K2216" s="10">
        <f t="shared" si="34"/>
        <v>38</v>
      </c>
    </row>
    <row r="2217" spans="1:11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 s="12">
        <v>39125.33</v>
      </c>
      <c r="G2217" t="s">
        <v>16</v>
      </c>
      <c r="H2217" t="s">
        <v>16</v>
      </c>
      <c r="I2217" t="s">
        <v>168</v>
      </c>
      <c r="J2217" s="11">
        <f>DATE(Hospitalisation_Details[[#This Row],[year]],MONTH("1-"&amp;Hospitalisation_Details[[#This Row],[month]]&amp;"-2000"),Hospitalisation_Details[[#This Row],[date]])</f>
        <v>30167</v>
      </c>
      <c r="K2217" s="10">
        <f t="shared" si="34"/>
        <v>41</v>
      </c>
    </row>
    <row r="2218" spans="1:11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 s="12">
        <v>39221.120000000003</v>
      </c>
      <c r="G2218" t="s">
        <v>11</v>
      </c>
      <c r="H2218" t="s">
        <v>16</v>
      </c>
      <c r="I2218" t="s">
        <v>42</v>
      </c>
      <c r="J2218" s="11">
        <f>DATE(Hospitalisation_Details[[#This Row],[year]],MONTH("1-"&amp;Hospitalisation_Details[[#This Row],[month]]&amp;"-2000"),Hospitalisation_Details[[#This Row],[date]])</f>
        <v>22834</v>
      </c>
      <c r="K2218" s="10">
        <f t="shared" si="34"/>
        <v>61</v>
      </c>
    </row>
    <row r="2219" spans="1:11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 s="12">
        <v>39241.440000000002</v>
      </c>
      <c r="G2219" t="s">
        <v>16</v>
      </c>
      <c r="H2219" t="s">
        <v>12</v>
      </c>
      <c r="I2219" t="s">
        <v>42</v>
      </c>
      <c r="J2219" s="11">
        <f>DATE(Hospitalisation_Details[[#This Row],[year]],MONTH("1-"&amp;Hospitalisation_Details[[#This Row],[month]]&amp;"-2000"),Hospitalisation_Details[[#This Row],[date]])</f>
        <v>33938</v>
      </c>
      <c r="K2219" s="10">
        <f t="shared" si="34"/>
        <v>31</v>
      </c>
    </row>
    <row r="2220" spans="1:11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 s="12">
        <v>39315.279999999999</v>
      </c>
      <c r="G2220" t="s">
        <v>11</v>
      </c>
      <c r="H2220" t="s">
        <v>12</v>
      </c>
      <c r="I2220" t="s">
        <v>42</v>
      </c>
      <c r="J2220" s="11">
        <f>DATE(Hospitalisation_Details[[#This Row],[year]],MONTH("1-"&amp;Hospitalisation_Details[[#This Row],[month]]&amp;"-2000"),Hospitalisation_Details[[#This Row],[date]])</f>
        <v>30179</v>
      </c>
      <c r="K2220" s="10">
        <f t="shared" si="34"/>
        <v>41</v>
      </c>
    </row>
    <row r="2221" spans="1:11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 s="12">
        <v>39352.6</v>
      </c>
      <c r="G2221" t="s">
        <v>11</v>
      </c>
      <c r="H2221" t="s">
        <v>12</v>
      </c>
      <c r="I2221" t="s">
        <v>42</v>
      </c>
      <c r="J2221" s="11">
        <f>DATE(Hospitalisation_Details[[#This Row],[year]],MONTH("1-"&amp;Hospitalisation_Details[[#This Row],[month]]&amp;"-2000"),Hospitalisation_Details[[#This Row],[date]])</f>
        <v>28707</v>
      </c>
      <c r="K2221" s="10">
        <f t="shared" si="34"/>
        <v>45</v>
      </c>
    </row>
    <row r="2222" spans="1:11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 s="12">
        <v>39396.86</v>
      </c>
      <c r="G2222" t="s">
        <v>11</v>
      </c>
      <c r="H2222" t="s">
        <v>11</v>
      </c>
      <c r="I2222" t="s">
        <v>42</v>
      </c>
      <c r="J2222" s="11">
        <f>DATE(Hospitalisation_Details[[#This Row],[year]],MONTH("1-"&amp;Hospitalisation_Details[[#This Row],[month]]&amp;"-2000"),Hospitalisation_Details[[#This Row],[date]])</f>
        <v>24282</v>
      </c>
      <c r="K2222" s="10">
        <f t="shared" si="34"/>
        <v>57</v>
      </c>
    </row>
    <row r="2223" spans="1:11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 s="12">
        <v>39556.49</v>
      </c>
      <c r="G2223" t="s">
        <v>16</v>
      </c>
      <c r="H2223" t="s">
        <v>11</v>
      </c>
      <c r="I2223" t="s">
        <v>164</v>
      </c>
      <c r="J2223" s="11">
        <f>DATE(Hospitalisation_Details[[#This Row],[year]],MONTH("1-"&amp;Hospitalisation_Details[[#This Row],[month]]&amp;"-2000"),Hospitalisation_Details[[#This Row],[date]])</f>
        <v>28683</v>
      </c>
      <c r="K2223" s="10">
        <f t="shared" si="34"/>
        <v>45</v>
      </c>
    </row>
    <row r="2224" spans="1:11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 s="12">
        <v>39597.410000000003</v>
      </c>
      <c r="G2224" t="s">
        <v>16</v>
      </c>
      <c r="H2224" t="s">
        <v>11</v>
      </c>
      <c r="I2224" t="s">
        <v>356</v>
      </c>
      <c r="J2224" s="11">
        <f>DATE(Hospitalisation_Details[[#This Row],[year]],MONTH("1-"&amp;Hospitalisation_Details[[#This Row],[month]]&amp;"-2000"),Hospitalisation_Details[[#This Row],[date]])</f>
        <v>29772</v>
      </c>
      <c r="K2224" s="10">
        <f t="shared" si="34"/>
        <v>42</v>
      </c>
    </row>
    <row r="2225" spans="1:11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 s="12">
        <v>39611.760000000002</v>
      </c>
      <c r="G2225" t="s">
        <v>16</v>
      </c>
      <c r="H2225" t="s">
        <v>12</v>
      </c>
      <c r="I2225" t="s">
        <v>13</v>
      </c>
      <c r="J2225" s="11">
        <f>DATE(Hospitalisation_Details[[#This Row],[year]],MONTH("1-"&amp;Hospitalisation_Details[[#This Row],[month]]&amp;"-2000"),Hospitalisation_Details[[#This Row],[date]])</f>
        <v>34918</v>
      </c>
      <c r="K2225" s="10">
        <f t="shared" si="34"/>
        <v>28</v>
      </c>
    </row>
    <row r="2226" spans="1:11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 s="12">
        <v>39670.44</v>
      </c>
      <c r="G2226" t="s">
        <v>11</v>
      </c>
      <c r="H2226" t="s">
        <v>16</v>
      </c>
      <c r="I2226" t="s">
        <v>23</v>
      </c>
      <c r="J2226" s="11">
        <f>DATE(Hospitalisation_Details[[#This Row],[year]],MONTH("1-"&amp;Hospitalisation_Details[[#This Row],[month]]&amp;"-2000"),Hospitalisation_Details[[#This Row],[date]])</f>
        <v>28476</v>
      </c>
      <c r="K2226" s="10">
        <f t="shared" si="34"/>
        <v>46</v>
      </c>
    </row>
    <row r="2227" spans="1:11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 s="12">
        <v>39721.93</v>
      </c>
      <c r="G2227" t="s">
        <v>11</v>
      </c>
      <c r="H2227" t="s">
        <v>11</v>
      </c>
      <c r="I2227" t="s">
        <v>42</v>
      </c>
      <c r="J2227" s="11">
        <f>DATE(Hospitalisation_Details[[#This Row],[year]],MONTH("1-"&amp;Hospitalisation_Details[[#This Row],[month]]&amp;"-2000"),Hospitalisation_Details[[#This Row],[date]])</f>
        <v>25110</v>
      </c>
      <c r="K2227" s="10">
        <f t="shared" si="34"/>
        <v>55</v>
      </c>
    </row>
    <row r="2228" spans="1:11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 s="12">
        <v>39722.75</v>
      </c>
      <c r="G2228" t="s">
        <v>16</v>
      </c>
      <c r="H2228" t="s">
        <v>16</v>
      </c>
      <c r="I2228" t="s">
        <v>13</v>
      </c>
      <c r="J2228" s="11">
        <f>DATE(Hospitalisation_Details[[#This Row],[year]],MONTH("1-"&amp;Hospitalisation_Details[[#This Row],[month]]&amp;"-2000"),Hospitalisation_Details[[#This Row],[date]])</f>
        <v>37818</v>
      </c>
      <c r="K2228" s="10">
        <f t="shared" si="34"/>
        <v>20</v>
      </c>
    </row>
    <row r="2229" spans="1:11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 s="12">
        <v>39725.519999999997</v>
      </c>
      <c r="G2229" t="s">
        <v>11</v>
      </c>
      <c r="H2229" t="s">
        <v>16</v>
      </c>
      <c r="I2229" t="s">
        <v>23</v>
      </c>
      <c r="J2229" s="11">
        <f>DATE(Hospitalisation_Details[[#This Row],[year]],MONTH("1-"&amp;Hospitalisation_Details[[#This Row],[month]]&amp;"-2000"),Hospitalisation_Details[[#This Row],[date]])</f>
        <v>28349</v>
      </c>
      <c r="K2229" s="10">
        <f t="shared" si="34"/>
        <v>46</v>
      </c>
    </row>
    <row r="2230" spans="1:11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 s="12">
        <v>39727.61</v>
      </c>
      <c r="G2230" t="s">
        <v>16</v>
      </c>
      <c r="H2230" t="s">
        <v>11</v>
      </c>
      <c r="I2230" t="s">
        <v>42</v>
      </c>
      <c r="J2230" s="11">
        <f>DATE(Hospitalisation_Details[[#This Row],[year]],MONTH("1-"&amp;Hospitalisation_Details[[#This Row],[month]]&amp;"-2000"),Hospitalisation_Details[[#This Row],[date]])</f>
        <v>27015</v>
      </c>
      <c r="K2230" s="10">
        <f t="shared" si="34"/>
        <v>50</v>
      </c>
    </row>
    <row r="2231" spans="1:11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 s="12">
        <v>39774.28</v>
      </c>
      <c r="G2231" t="s">
        <v>16</v>
      </c>
      <c r="H2231" t="s">
        <v>16</v>
      </c>
      <c r="I2231" t="s">
        <v>276</v>
      </c>
      <c r="J2231" s="11">
        <f>DATE(Hospitalisation_Details[[#This Row],[year]],MONTH("1-"&amp;Hospitalisation_Details[[#This Row],[month]]&amp;"-2000"),Hospitalisation_Details[[#This Row],[date]])</f>
        <v>31982</v>
      </c>
      <c r="K2231" s="10">
        <f t="shared" si="34"/>
        <v>36</v>
      </c>
    </row>
    <row r="2232" spans="1:11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 s="12">
        <v>39836.519999999997</v>
      </c>
      <c r="G2232" t="s">
        <v>11</v>
      </c>
      <c r="H2232" t="s">
        <v>16</v>
      </c>
      <c r="I2232" t="s">
        <v>42</v>
      </c>
      <c r="J2232" s="11">
        <f>DATE(Hospitalisation_Details[[#This Row],[year]],MONTH("1-"&amp;Hospitalisation_Details[[#This Row],[month]]&amp;"-2000"),Hospitalisation_Details[[#This Row],[date]])</f>
        <v>31245</v>
      </c>
      <c r="K2232" s="10">
        <f t="shared" si="34"/>
        <v>38</v>
      </c>
    </row>
    <row r="2233" spans="1:11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 s="12">
        <v>39865.699999999997</v>
      </c>
      <c r="G2233" t="s">
        <v>11</v>
      </c>
      <c r="H2233" t="s">
        <v>11</v>
      </c>
      <c r="I2233" t="s">
        <v>42</v>
      </c>
      <c r="J2233" s="11">
        <f>DATE(Hospitalisation_Details[[#This Row],[year]],MONTH("1-"&amp;Hospitalisation_Details[[#This Row],[month]]&amp;"-2000"),Hospitalisation_Details[[#This Row],[date]])</f>
        <v>30468</v>
      </c>
      <c r="K2233" s="10">
        <f t="shared" si="34"/>
        <v>40</v>
      </c>
    </row>
    <row r="2234" spans="1:11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 s="12">
        <v>39871.699999999997</v>
      </c>
      <c r="G2234" t="s">
        <v>16</v>
      </c>
      <c r="H2234" t="s">
        <v>11</v>
      </c>
      <c r="I2234" t="s">
        <v>13</v>
      </c>
      <c r="J2234" s="11">
        <f>DATE(Hospitalisation_Details[[#This Row],[year]],MONTH("1-"&amp;Hospitalisation_Details[[#This Row],[month]]&amp;"-2000"),Hospitalisation_Details[[#This Row],[date]])</f>
        <v>31281</v>
      </c>
      <c r="K2234" s="10">
        <f t="shared" si="34"/>
        <v>38</v>
      </c>
    </row>
    <row r="2235" spans="1:11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 s="12">
        <v>39963.120000000003</v>
      </c>
      <c r="G2235" t="s">
        <v>11</v>
      </c>
      <c r="H2235" t="s">
        <v>11</v>
      </c>
      <c r="I2235" t="s">
        <v>42</v>
      </c>
      <c r="J2235" s="11">
        <f>DATE(Hospitalisation_Details[[#This Row],[year]],MONTH("1-"&amp;Hospitalisation_Details[[#This Row],[month]]&amp;"-2000"),Hospitalisation_Details[[#This Row],[date]])</f>
        <v>27730</v>
      </c>
      <c r="K2235" s="10">
        <f t="shared" si="34"/>
        <v>48</v>
      </c>
    </row>
    <row r="2236" spans="1:11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 s="12">
        <v>39983.43</v>
      </c>
      <c r="G2236" t="s">
        <v>11</v>
      </c>
      <c r="H2236" t="s">
        <v>12</v>
      </c>
      <c r="I2236" t="s">
        <v>23</v>
      </c>
      <c r="J2236" s="11">
        <f>DATE(Hospitalisation_Details[[#This Row],[year]],MONTH("1-"&amp;Hospitalisation_Details[[#This Row],[month]]&amp;"-2000"),Hospitalisation_Details[[#This Row],[date]])</f>
        <v>31997</v>
      </c>
      <c r="K2236" s="10">
        <f t="shared" si="34"/>
        <v>36</v>
      </c>
    </row>
    <row r="2237" spans="1:11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 s="12">
        <v>40003.33</v>
      </c>
      <c r="G2237" t="s">
        <v>16</v>
      </c>
      <c r="H2237" t="s">
        <v>16</v>
      </c>
      <c r="I2237" t="s">
        <v>23</v>
      </c>
      <c r="J2237" s="11">
        <f>DATE(Hospitalisation_Details[[#This Row],[year]],MONTH("1-"&amp;Hospitalisation_Details[[#This Row],[month]]&amp;"-2000"),Hospitalisation_Details[[#This Row],[date]])</f>
        <v>30310</v>
      </c>
      <c r="K2237" s="10">
        <f t="shared" si="34"/>
        <v>41</v>
      </c>
    </row>
    <row r="2238" spans="1:11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 s="12">
        <v>40054.730000000003</v>
      </c>
      <c r="G2238" t="s">
        <v>16</v>
      </c>
      <c r="H2238" t="s">
        <v>12</v>
      </c>
      <c r="I2238" t="s">
        <v>42</v>
      </c>
      <c r="J2238" s="11">
        <f>DATE(Hospitalisation_Details[[#This Row],[year]],MONTH("1-"&amp;Hospitalisation_Details[[#This Row],[month]]&amp;"-2000"),Hospitalisation_Details[[#This Row],[date]])</f>
        <v>28844</v>
      </c>
      <c r="K2238" s="10">
        <f t="shared" si="34"/>
        <v>45</v>
      </c>
    </row>
    <row r="2239" spans="1:11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 s="12">
        <v>40069.440000000002</v>
      </c>
      <c r="G2239" t="s">
        <v>16</v>
      </c>
      <c r="H2239" t="s">
        <v>12</v>
      </c>
      <c r="I2239" t="s">
        <v>42</v>
      </c>
      <c r="J2239" s="11">
        <f>DATE(Hospitalisation_Details[[#This Row],[year]],MONTH("1-"&amp;Hospitalisation_Details[[#This Row],[month]]&amp;"-2000"),Hospitalisation_Details[[#This Row],[date]])</f>
        <v>24331</v>
      </c>
      <c r="K2239" s="10">
        <f t="shared" si="34"/>
        <v>57</v>
      </c>
    </row>
    <row r="2240" spans="1:11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 s="12">
        <v>40103.89</v>
      </c>
      <c r="G2240" t="s">
        <v>16</v>
      </c>
      <c r="H2240" t="s">
        <v>11</v>
      </c>
      <c r="I2240" t="s">
        <v>42</v>
      </c>
      <c r="J2240" s="11">
        <f>DATE(Hospitalisation_Details[[#This Row],[year]],MONTH("1-"&amp;Hospitalisation_Details[[#This Row],[month]]&amp;"-2000"),Hospitalisation_Details[[#This Row],[date]])</f>
        <v>30603</v>
      </c>
      <c r="K2240" s="10">
        <f t="shared" si="34"/>
        <v>40</v>
      </c>
    </row>
    <row r="2241" spans="1:11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 s="12">
        <v>40182.25</v>
      </c>
      <c r="G2241" t="s">
        <v>16</v>
      </c>
      <c r="H2241" t="s">
        <v>11</v>
      </c>
      <c r="I2241" t="s">
        <v>42</v>
      </c>
      <c r="J2241" s="11">
        <f>DATE(Hospitalisation_Details[[#This Row],[year]],MONTH("1-"&amp;Hospitalisation_Details[[#This Row],[month]]&amp;"-2000"),Hospitalisation_Details[[#This Row],[date]])</f>
        <v>31341</v>
      </c>
      <c r="K2241" s="10">
        <f t="shared" si="34"/>
        <v>38</v>
      </c>
    </row>
    <row r="2242" spans="1:11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 s="12">
        <v>40204.83</v>
      </c>
      <c r="G2242" t="s">
        <v>16</v>
      </c>
      <c r="H2242" t="s">
        <v>12</v>
      </c>
      <c r="I2242" t="s">
        <v>23</v>
      </c>
      <c r="J2242" s="11">
        <f>DATE(Hospitalisation_Details[[#This Row],[year]],MONTH("1-"&amp;Hospitalisation_Details[[#This Row],[month]]&amp;"-2000"),Hospitalisation_Details[[#This Row],[date]])</f>
        <v>29085</v>
      </c>
      <c r="K2242" s="10">
        <f t="shared" si="34"/>
        <v>44</v>
      </c>
    </row>
    <row r="2243" spans="1:11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 s="12">
        <v>40208.559999999998</v>
      </c>
      <c r="G2243" t="s">
        <v>16</v>
      </c>
      <c r="H2243" t="s">
        <v>11</v>
      </c>
      <c r="I2243" t="s">
        <v>42</v>
      </c>
      <c r="J2243" s="11">
        <f>DATE(Hospitalisation_Details[[#This Row],[year]],MONTH("1-"&amp;Hospitalisation_Details[[#This Row],[month]]&amp;"-2000"),Hospitalisation_Details[[#This Row],[date]])</f>
        <v>29795</v>
      </c>
      <c r="K2243" s="10">
        <f t="shared" ref="K2243:K2306" si="35">YEAR(DATE(2023,6,8))-YEAR(J2243)-IF(DATE(2023,6,8)&lt;DATE(2023,6,8)&lt;DATE(2023,MONTH(J2243),DAY(J2243)),1,0)</f>
        <v>42</v>
      </c>
    </row>
    <row r="2244" spans="1:11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 s="12">
        <v>40273.65</v>
      </c>
      <c r="G2244" t="s">
        <v>16</v>
      </c>
      <c r="H2244" t="s">
        <v>12</v>
      </c>
      <c r="I2244" t="s">
        <v>13</v>
      </c>
      <c r="J2244" s="11">
        <f>DATE(Hospitalisation_Details[[#This Row],[year]],MONTH("1-"&amp;Hospitalisation_Details[[#This Row],[month]]&amp;"-2000"),Hospitalisation_Details[[#This Row],[date]])</f>
        <v>29863</v>
      </c>
      <c r="K2244" s="10">
        <f t="shared" si="35"/>
        <v>42</v>
      </c>
    </row>
    <row r="2245" spans="1:11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 s="12">
        <v>40284.379999999997</v>
      </c>
      <c r="G2245" t="s">
        <v>16</v>
      </c>
      <c r="H2245" t="s">
        <v>12</v>
      </c>
      <c r="I2245" t="s">
        <v>23</v>
      </c>
      <c r="J2245" s="11">
        <f>DATE(Hospitalisation_Details[[#This Row],[year]],MONTH("1-"&amp;Hospitalisation_Details[[#This Row],[month]]&amp;"-2000"),Hospitalisation_Details[[#This Row],[date]])</f>
        <v>28303</v>
      </c>
      <c r="K2245" s="10">
        <f t="shared" si="35"/>
        <v>46</v>
      </c>
    </row>
    <row r="2246" spans="1:11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 s="12">
        <v>40309.93</v>
      </c>
      <c r="G2246" t="s">
        <v>16</v>
      </c>
      <c r="H2246" t="s">
        <v>12</v>
      </c>
      <c r="I2246" t="s">
        <v>42</v>
      </c>
      <c r="J2246" s="11">
        <f>DATE(Hospitalisation_Details[[#This Row],[year]],MONTH("1-"&amp;Hospitalisation_Details[[#This Row],[month]]&amp;"-2000"),Hospitalisation_Details[[#This Row],[date]])</f>
        <v>22893</v>
      </c>
      <c r="K2246" s="10">
        <f t="shared" si="35"/>
        <v>61</v>
      </c>
    </row>
    <row r="2247" spans="1:11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 s="12">
        <v>40373.74</v>
      </c>
      <c r="G2247" t="s">
        <v>16</v>
      </c>
      <c r="H2247" t="s">
        <v>12</v>
      </c>
      <c r="I2247" t="s">
        <v>42</v>
      </c>
      <c r="J2247" s="11">
        <f>DATE(Hospitalisation_Details[[#This Row],[year]],MONTH("1-"&amp;Hospitalisation_Details[[#This Row],[month]]&amp;"-2000"),Hospitalisation_Details[[#This Row],[date]])</f>
        <v>24331</v>
      </c>
      <c r="K2247" s="10">
        <f t="shared" si="35"/>
        <v>57</v>
      </c>
    </row>
    <row r="2248" spans="1:11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 s="12">
        <v>40419.019999999997</v>
      </c>
      <c r="G2248" t="s">
        <v>16</v>
      </c>
      <c r="H2248" t="s">
        <v>11</v>
      </c>
      <c r="I2248" t="s">
        <v>13</v>
      </c>
      <c r="J2248" s="11">
        <f>DATE(Hospitalisation_Details[[#This Row],[year]],MONTH("1-"&amp;Hospitalisation_Details[[#This Row],[month]]&amp;"-2000"),Hospitalisation_Details[[#This Row],[date]])</f>
        <v>31354</v>
      </c>
      <c r="K2248" s="10">
        <f t="shared" si="35"/>
        <v>38</v>
      </c>
    </row>
    <row r="2249" spans="1:11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 s="12">
        <v>40590.550000000003</v>
      </c>
      <c r="G2249" t="s">
        <v>16</v>
      </c>
      <c r="H2249" t="s">
        <v>12</v>
      </c>
      <c r="I2249" t="s">
        <v>23</v>
      </c>
      <c r="J2249" s="11">
        <f>DATE(Hospitalisation_Details[[#This Row],[year]],MONTH("1-"&amp;Hospitalisation_Details[[#This Row],[month]]&amp;"-2000"),Hospitalisation_Details[[#This Row],[date]])</f>
        <v>27585</v>
      </c>
      <c r="K2249" s="10">
        <f t="shared" si="35"/>
        <v>48</v>
      </c>
    </row>
    <row r="2250" spans="1:11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 s="12">
        <v>40692.910000000003</v>
      </c>
      <c r="G2250" t="s">
        <v>16</v>
      </c>
      <c r="H2250" t="s">
        <v>16</v>
      </c>
      <c r="I2250" t="s">
        <v>42</v>
      </c>
      <c r="J2250" s="11">
        <f>DATE(Hospitalisation_Details[[#This Row],[year]],MONTH("1-"&amp;Hospitalisation_Details[[#This Row],[month]]&amp;"-2000"),Hospitalisation_Details[[#This Row],[date]])</f>
        <v>25836</v>
      </c>
      <c r="K2250" s="10">
        <f t="shared" si="35"/>
        <v>53</v>
      </c>
    </row>
    <row r="2251" spans="1:11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 s="12">
        <v>40720.550000000003</v>
      </c>
      <c r="G2251" t="s">
        <v>16</v>
      </c>
      <c r="H2251" t="s">
        <v>12</v>
      </c>
      <c r="I2251" t="s">
        <v>23</v>
      </c>
      <c r="J2251" s="11">
        <f>DATE(Hospitalisation_Details[[#This Row],[year]],MONTH("1-"&amp;Hospitalisation_Details[[#This Row],[month]]&amp;"-2000"),Hospitalisation_Details[[#This Row],[date]])</f>
        <v>28120</v>
      </c>
      <c r="K2251" s="10">
        <f t="shared" si="35"/>
        <v>47</v>
      </c>
    </row>
    <row r="2252" spans="1:11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 s="12">
        <v>40817.85</v>
      </c>
      <c r="G2252" t="s">
        <v>16</v>
      </c>
      <c r="H2252" t="s">
        <v>12</v>
      </c>
      <c r="I2252" t="s">
        <v>42</v>
      </c>
      <c r="J2252" s="11">
        <f>DATE(Hospitalisation_Details[[#This Row],[year]],MONTH("1-"&amp;Hospitalisation_Details[[#This Row],[month]]&amp;"-2000"),Hospitalisation_Details[[#This Row],[date]])</f>
        <v>26460</v>
      </c>
      <c r="K2252" s="10">
        <f t="shared" si="35"/>
        <v>51</v>
      </c>
    </row>
    <row r="2253" spans="1:11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 s="12">
        <v>40904.199999999997</v>
      </c>
      <c r="G2253" t="s">
        <v>16</v>
      </c>
      <c r="H2253" t="s">
        <v>16</v>
      </c>
      <c r="I2253" t="s">
        <v>247</v>
      </c>
      <c r="J2253" s="11">
        <f>DATE(Hospitalisation_Details[[#This Row],[year]],MONTH("1-"&amp;Hospitalisation_Details[[#This Row],[month]]&amp;"-2000"),Hospitalisation_Details[[#This Row],[date]])</f>
        <v>36343</v>
      </c>
      <c r="K2253" s="10">
        <f t="shared" si="35"/>
        <v>24</v>
      </c>
    </row>
    <row r="2254" spans="1:11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 s="12">
        <v>40932.43</v>
      </c>
      <c r="G2254" t="s">
        <v>16</v>
      </c>
      <c r="H2254" t="s">
        <v>11</v>
      </c>
      <c r="I2254" t="s">
        <v>13</v>
      </c>
      <c r="J2254" s="11">
        <f>DATE(Hospitalisation_Details[[#This Row],[year]],MONTH("1-"&amp;Hospitalisation_Details[[#This Row],[month]]&amp;"-2000"),Hospitalisation_Details[[#This Row],[date]])</f>
        <v>33820</v>
      </c>
      <c r="K2254" s="10">
        <f t="shared" si="35"/>
        <v>31</v>
      </c>
    </row>
    <row r="2255" spans="1:11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 s="12">
        <v>40941.29</v>
      </c>
      <c r="G2255" t="s">
        <v>16</v>
      </c>
      <c r="H2255" t="s">
        <v>11</v>
      </c>
      <c r="I2255" t="s">
        <v>13</v>
      </c>
      <c r="J2255" s="11">
        <f>DATE(Hospitalisation_Details[[#This Row],[year]],MONTH("1-"&amp;Hospitalisation_Details[[#This Row],[month]]&amp;"-2000"),Hospitalisation_Details[[#This Row],[date]])</f>
        <v>29114</v>
      </c>
      <c r="K2255" s="10">
        <f t="shared" si="35"/>
        <v>44</v>
      </c>
    </row>
    <row r="2256" spans="1:11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 s="12">
        <v>40961.29</v>
      </c>
      <c r="G2256" t="s">
        <v>16</v>
      </c>
      <c r="H2256" t="s">
        <v>11</v>
      </c>
      <c r="I2256" t="s">
        <v>42</v>
      </c>
      <c r="J2256" s="11">
        <f>DATE(Hospitalisation_Details[[#This Row],[year]],MONTH("1-"&amp;Hospitalisation_Details[[#This Row],[month]]&amp;"-2000"),Hospitalisation_Details[[#This Row],[date]])</f>
        <v>30567</v>
      </c>
      <c r="K2256" s="10">
        <f t="shared" si="35"/>
        <v>40</v>
      </c>
    </row>
    <row r="2257" spans="1:11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 s="12">
        <v>40974.160000000003</v>
      </c>
      <c r="G2257" t="s">
        <v>16</v>
      </c>
      <c r="H2257" t="s">
        <v>11</v>
      </c>
      <c r="I2257" t="s">
        <v>13</v>
      </c>
      <c r="J2257" s="11">
        <f>DATE(Hospitalisation_Details[[#This Row],[year]],MONTH("1-"&amp;Hospitalisation_Details[[#This Row],[month]]&amp;"-2000"),Hospitalisation_Details[[#This Row],[date]])</f>
        <v>27185</v>
      </c>
      <c r="K2257" s="10">
        <f t="shared" si="35"/>
        <v>49</v>
      </c>
    </row>
    <row r="2258" spans="1:11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 s="12">
        <v>41034.22</v>
      </c>
      <c r="G2258" t="s">
        <v>16</v>
      </c>
      <c r="H2258" t="s">
        <v>12</v>
      </c>
      <c r="I2258" t="s">
        <v>356</v>
      </c>
      <c r="J2258" s="11">
        <f>DATE(Hospitalisation_Details[[#This Row],[year]],MONTH("1-"&amp;Hospitalisation_Details[[#This Row],[month]]&amp;"-2000"),Hospitalisation_Details[[#This Row],[date]])</f>
        <v>29139</v>
      </c>
      <c r="K2258" s="10">
        <f t="shared" si="35"/>
        <v>44</v>
      </c>
    </row>
    <row r="2259" spans="1:11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 s="12">
        <v>41055.29</v>
      </c>
      <c r="G2259" t="s">
        <v>16</v>
      </c>
      <c r="H2259" t="s">
        <v>11</v>
      </c>
      <c r="I2259" t="s">
        <v>42</v>
      </c>
      <c r="J2259" s="11">
        <f>DATE(Hospitalisation_Details[[#This Row],[year]],MONTH("1-"&amp;Hospitalisation_Details[[#This Row],[month]]&amp;"-2000"),Hospitalisation_Details[[#This Row],[date]])</f>
        <v>26523</v>
      </c>
      <c r="K2259" s="10">
        <f t="shared" si="35"/>
        <v>51</v>
      </c>
    </row>
    <row r="2260" spans="1:11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 s="12">
        <v>41097.160000000003</v>
      </c>
      <c r="G2260" t="s">
        <v>16</v>
      </c>
      <c r="H2260" t="s">
        <v>12</v>
      </c>
      <c r="I2260" t="s">
        <v>168</v>
      </c>
      <c r="J2260" s="11">
        <f>DATE(Hospitalisation_Details[[#This Row],[year]],MONTH("1-"&amp;Hospitalisation_Details[[#This Row],[month]]&amp;"-2000"),Hospitalisation_Details[[#This Row],[date]])</f>
        <v>26548</v>
      </c>
      <c r="K2260" s="10">
        <f t="shared" si="35"/>
        <v>51</v>
      </c>
    </row>
    <row r="2261" spans="1:11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 s="12">
        <v>41191.57</v>
      </c>
      <c r="G2261" t="s">
        <v>16</v>
      </c>
      <c r="H2261" t="s">
        <v>11</v>
      </c>
      <c r="I2261" t="s">
        <v>42</v>
      </c>
      <c r="J2261" s="11">
        <f>DATE(Hospitalisation_Details[[#This Row],[year]],MONTH("1-"&amp;Hospitalisation_Details[[#This Row],[month]]&amp;"-2000"),Hospitalisation_Details[[#This Row],[date]])</f>
        <v>25423</v>
      </c>
      <c r="K2261" s="10">
        <f t="shared" si="35"/>
        <v>54</v>
      </c>
    </row>
    <row r="2262" spans="1:11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 s="12">
        <v>41250.39</v>
      </c>
      <c r="G2262" t="s">
        <v>16</v>
      </c>
      <c r="H2262" t="s">
        <v>12</v>
      </c>
      <c r="I2262" t="s">
        <v>42</v>
      </c>
      <c r="J2262" s="11">
        <f>DATE(Hospitalisation_Details[[#This Row],[year]],MONTH("1-"&amp;Hospitalisation_Details[[#This Row],[month]]&amp;"-2000"),Hospitalisation_Details[[#This Row],[date]])</f>
        <v>23534</v>
      </c>
      <c r="K2262" s="10">
        <f t="shared" si="35"/>
        <v>59</v>
      </c>
    </row>
    <row r="2263" spans="1:11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 s="12">
        <v>41271.5</v>
      </c>
      <c r="G2263" t="s">
        <v>16</v>
      </c>
      <c r="H2263" t="s">
        <v>11</v>
      </c>
      <c r="I2263" t="s">
        <v>42</v>
      </c>
      <c r="J2263" s="11">
        <f>DATE(Hospitalisation_Details[[#This Row],[year]],MONTH("1-"&amp;Hospitalisation_Details[[#This Row],[month]]&amp;"-2000"),Hospitalisation_Details[[#This Row],[date]])</f>
        <v>28364</v>
      </c>
      <c r="K2263" s="10">
        <f t="shared" si="35"/>
        <v>46</v>
      </c>
    </row>
    <row r="2264" spans="1:11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 s="12">
        <v>41331.79</v>
      </c>
      <c r="G2264" t="s">
        <v>16</v>
      </c>
      <c r="H2264" t="s">
        <v>11</v>
      </c>
      <c r="I2264" t="s">
        <v>42</v>
      </c>
      <c r="J2264" s="11">
        <f>DATE(Hospitalisation_Details[[#This Row],[year]],MONTH("1-"&amp;Hospitalisation_Details[[#This Row],[month]]&amp;"-2000"),Hospitalisation_Details[[#This Row],[date]])</f>
        <v>23657</v>
      </c>
      <c r="K2264" s="10">
        <f t="shared" si="35"/>
        <v>59</v>
      </c>
    </row>
    <row r="2265" spans="1:11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 s="12">
        <v>41351.879999999997</v>
      </c>
      <c r="G2265" t="s">
        <v>16</v>
      </c>
      <c r="H2265" t="s">
        <v>11</v>
      </c>
      <c r="I2265" t="s">
        <v>42</v>
      </c>
      <c r="J2265" s="11">
        <f>DATE(Hospitalisation_Details[[#This Row],[year]],MONTH("1-"&amp;Hospitalisation_Details[[#This Row],[month]]&amp;"-2000"),Hospitalisation_Details[[#This Row],[date]])</f>
        <v>26222</v>
      </c>
      <c r="K2265" s="10">
        <f t="shared" si="35"/>
        <v>52</v>
      </c>
    </row>
    <row r="2266" spans="1:11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 s="12">
        <v>41505.15</v>
      </c>
      <c r="G2266" t="s">
        <v>16</v>
      </c>
      <c r="H2266" t="s">
        <v>11</v>
      </c>
      <c r="I2266" t="s">
        <v>42</v>
      </c>
      <c r="J2266" s="11">
        <f>DATE(Hospitalisation_Details[[#This Row],[year]],MONTH("1-"&amp;Hospitalisation_Details[[#This Row],[month]]&amp;"-2000"),Hospitalisation_Details[[#This Row],[date]])</f>
        <v>24828</v>
      </c>
      <c r="K2266" s="10">
        <f t="shared" si="35"/>
        <v>56</v>
      </c>
    </row>
    <row r="2267" spans="1:11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 s="12">
        <v>41636.199999999997</v>
      </c>
      <c r="G2267" t="s">
        <v>16</v>
      </c>
      <c r="H2267" t="s">
        <v>16</v>
      </c>
      <c r="I2267" t="s">
        <v>42</v>
      </c>
      <c r="J2267" s="11">
        <f>DATE(Hospitalisation_Details[[#This Row],[year]],MONTH("1-"&amp;Hospitalisation_Details[[#This Row],[month]]&amp;"-2000"),Hospitalisation_Details[[#This Row],[date]])</f>
        <v>27357</v>
      </c>
      <c r="K2267" s="10">
        <f t="shared" si="35"/>
        <v>49</v>
      </c>
    </row>
    <row r="2268" spans="1:11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 s="12">
        <v>41661.599999999999</v>
      </c>
      <c r="G2268" t="s">
        <v>16</v>
      </c>
      <c r="H2268" t="s">
        <v>12</v>
      </c>
      <c r="I2268" t="s">
        <v>42</v>
      </c>
      <c r="J2268" s="11">
        <f>DATE(Hospitalisation_Details[[#This Row],[year]],MONTH("1-"&amp;Hospitalisation_Details[[#This Row],[month]]&amp;"-2000"),Hospitalisation_Details[[#This Row],[date]])</f>
        <v>28062</v>
      </c>
      <c r="K2268" s="10">
        <f t="shared" si="35"/>
        <v>47</v>
      </c>
    </row>
    <row r="2269" spans="1:11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 s="12">
        <v>41676.080000000002</v>
      </c>
      <c r="G2269" t="s">
        <v>16</v>
      </c>
      <c r="H2269" t="s">
        <v>11</v>
      </c>
      <c r="I2269" t="s">
        <v>13</v>
      </c>
      <c r="J2269" s="11">
        <f>DATE(Hospitalisation_Details[[#This Row],[year]],MONTH("1-"&amp;Hospitalisation_Details[[#This Row],[month]]&amp;"-2000"),Hospitalisation_Details[[#This Row],[date]])</f>
        <v>27712</v>
      </c>
      <c r="K2269" s="10">
        <f t="shared" si="35"/>
        <v>48</v>
      </c>
    </row>
    <row r="2270" spans="1:11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 s="12">
        <v>41681.86</v>
      </c>
      <c r="G2270" t="s">
        <v>16</v>
      </c>
      <c r="H2270" t="s">
        <v>16</v>
      </c>
      <c r="I2270" t="s">
        <v>42</v>
      </c>
      <c r="J2270" s="11">
        <f>DATE(Hospitalisation_Details[[#This Row],[year]],MONTH("1-"&amp;Hospitalisation_Details[[#This Row],[month]]&amp;"-2000"),Hospitalisation_Details[[#This Row],[date]])</f>
        <v>27666</v>
      </c>
      <c r="K2270" s="10">
        <f t="shared" si="35"/>
        <v>48</v>
      </c>
    </row>
    <row r="2271" spans="1:11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 s="12">
        <v>41794.629999999997</v>
      </c>
      <c r="G2271" t="s">
        <v>16</v>
      </c>
      <c r="H2271" t="s">
        <v>12</v>
      </c>
      <c r="I2271" t="s">
        <v>42</v>
      </c>
      <c r="J2271" s="11">
        <f>DATE(Hospitalisation_Details[[#This Row],[year]],MONTH("1-"&amp;Hospitalisation_Details[[#This Row],[month]]&amp;"-2000"),Hospitalisation_Details[[#This Row],[date]])</f>
        <v>22911</v>
      </c>
      <c r="K2271" s="10">
        <f t="shared" si="35"/>
        <v>61</v>
      </c>
    </row>
    <row r="2272" spans="1:11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 s="12">
        <v>41886.54</v>
      </c>
      <c r="G2272" t="s">
        <v>16</v>
      </c>
      <c r="H2272" t="s">
        <v>12</v>
      </c>
      <c r="I2272" t="s">
        <v>42</v>
      </c>
      <c r="J2272" s="11">
        <f>DATE(Hospitalisation_Details[[#This Row],[year]],MONTH("1-"&amp;Hospitalisation_Details[[#This Row],[month]]&amp;"-2000"),Hospitalisation_Details[[#This Row],[date]])</f>
        <v>24371</v>
      </c>
      <c r="K2272" s="10">
        <f t="shared" si="35"/>
        <v>57</v>
      </c>
    </row>
    <row r="2273" spans="1:11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 s="12">
        <v>41919.1</v>
      </c>
      <c r="G2273" t="s">
        <v>16</v>
      </c>
      <c r="H2273" t="s">
        <v>16</v>
      </c>
      <c r="I2273" t="s">
        <v>168</v>
      </c>
      <c r="J2273" s="11">
        <f>DATE(Hospitalisation_Details[[#This Row],[year]],MONTH("1-"&amp;Hospitalisation_Details[[#This Row],[month]]&amp;"-2000"),Hospitalisation_Details[[#This Row],[date]])</f>
        <v>26458</v>
      </c>
      <c r="K2273" s="10">
        <f t="shared" si="35"/>
        <v>51</v>
      </c>
    </row>
    <row r="2274" spans="1:11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 s="12">
        <v>41949.24</v>
      </c>
      <c r="G2274" t="s">
        <v>16</v>
      </c>
      <c r="H2274" t="s">
        <v>16</v>
      </c>
      <c r="I2274" t="s">
        <v>13</v>
      </c>
      <c r="J2274" s="11">
        <f>DATE(Hospitalisation_Details[[#This Row],[year]],MONTH("1-"&amp;Hospitalisation_Details[[#This Row],[month]]&amp;"-2000"),Hospitalisation_Details[[#This Row],[date]])</f>
        <v>30996</v>
      </c>
      <c r="K2274" s="10">
        <f t="shared" si="35"/>
        <v>39</v>
      </c>
    </row>
    <row r="2275" spans="1:11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 s="12">
        <v>41999.519999999997</v>
      </c>
      <c r="G2275" t="s">
        <v>16</v>
      </c>
      <c r="H2275" t="s">
        <v>12</v>
      </c>
      <c r="I2275" t="s">
        <v>13</v>
      </c>
      <c r="J2275" s="11">
        <f>DATE(Hospitalisation_Details[[#This Row],[year]],MONTH("1-"&amp;Hospitalisation_Details[[#This Row],[month]]&amp;"-2000"),Hospitalisation_Details[[#This Row],[date]])</f>
        <v>25191</v>
      </c>
      <c r="K2275" s="10">
        <f t="shared" si="35"/>
        <v>55</v>
      </c>
    </row>
    <row r="2276" spans="1:11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 s="12">
        <v>42111.66</v>
      </c>
      <c r="G2276" t="s">
        <v>16</v>
      </c>
      <c r="H2276" t="s">
        <v>16</v>
      </c>
      <c r="I2276" t="s">
        <v>247</v>
      </c>
      <c r="J2276" s="11">
        <f>DATE(Hospitalisation_Details[[#This Row],[year]],MONTH("1-"&amp;Hospitalisation_Details[[#This Row],[month]]&amp;"-2000"),Hospitalisation_Details[[#This Row],[date]])</f>
        <v>28092</v>
      </c>
      <c r="K2276" s="10">
        <f t="shared" si="35"/>
        <v>47</v>
      </c>
    </row>
    <row r="2277" spans="1:11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 s="12">
        <v>42112.24</v>
      </c>
      <c r="G2277" t="s">
        <v>16</v>
      </c>
      <c r="H2277" t="s">
        <v>12</v>
      </c>
      <c r="I2277" t="s">
        <v>13</v>
      </c>
      <c r="J2277" s="11">
        <f>DATE(Hospitalisation_Details[[#This Row],[year]],MONTH("1-"&amp;Hospitalisation_Details[[#This Row],[month]]&amp;"-2000"),Hospitalisation_Details[[#This Row],[date]])</f>
        <v>35773</v>
      </c>
      <c r="K2277" s="10">
        <f t="shared" si="35"/>
        <v>26</v>
      </c>
    </row>
    <row r="2278" spans="1:11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 s="12">
        <v>42124.52</v>
      </c>
      <c r="G2278" t="s">
        <v>16</v>
      </c>
      <c r="H2278" t="s">
        <v>16</v>
      </c>
      <c r="I2278" t="s">
        <v>13</v>
      </c>
      <c r="J2278" s="11">
        <f>DATE(Hospitalisation_Details[[#This Row],[year]],MONTH("1-"&amp;Hospitalisation_Details[[#This Row],[month]]&amp;"-2000"),Hospitalisation_Details[[#This Row],[date]])</f>
        <v>29039</v>
      </c>
      <c r="K2278" s="10">
        <f t="shared" si="35"/>
        <v>44</v>
      </c>
    </row>
    <row r="2279" spans="1:11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 s="12">
        <v>42188.15</v>
      </c>
      <c r="G2279" t="s">
        <v>16</v>
      </c>
      <c r="H2279" t="s">
        <v>16</v>
      </c>
      <c r="I2279" t="s">
        <v>42</v>
      </c>
      <c r="J2279" s="11">
        <f>DATE(Hospitalisation_Details[[#This Row],[year]],MONTH("1-"&amp;Hospitalisation_Details[[#This Row],[month]]&amp;"-2000"),Hospitalisation_Details[[#This Row],[date]])</f>
        <v>26925</v>
      </c>
      <c r="K2279" s="10">
        <f t="shared" si="35"/>
        <v>50</v>
      </c>
    </row>
    <row r="2280" spans="1:11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 s="12">
        <v>42211.14</v>
      </c>
      <c r="G2280" t="s">
        <v>16</v>
      </c>
      <c r="H2280" t="s">
        <v>12</v>
      </c>
      <c r="I2280" t="s">
        <v>13</v>
      </c>
      <c r="J2280" s="11">
        <f>DATE(Hospitalisation_Details[[#This Row],[year]],MONTH("1-"&amp;Hospitalisation_Details[[#This Row],[month]]&amp;"-2000"),Hospitalisation_Details[[#This Row],[date]])</f>
        <v>27621</v>
      </c>
      <c r="K2280" s="10">
        <f t="shared" si="35"/>
        <v>48</v>
      </c>
    </row>
    <row r="2281" spans="1:11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 s="12">
        <v>42303.69</v>
      </c>
      <c r="G2281" t="s">
        <v>16</v>
      </c>
      <c r="H2281" t="s">
        <v>11</v>
      </c>
      <c r="I2281" t="s">
        <v>168</v>
      </c>
      <c r="J2281" s="11">
        <f>DATE(Hospitalisation_Details[[#This Row],[year]],MONTH("1-"&amp;Hospitalisation_Details[[#This Row],[month]]&amp;"-2000"),Hospitalisation_Details[[#This Row],[date]])</f>
        <v>24651</v>
      </c>
      <c r="K2281" s="10">
        <f t="shared" si="35"/>
        <v>56</v>
      </c>
    </row>
    <row r="2282" spans="1:11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 s="12">
        <v>42478.6</v>
      </c>
      <c r="G2282" t="s">
        <v>16</v>
      </c>
      <c r="H2282" t="s">
        <v>11</v>
      </c>
      <c r="I2282" t="s">
        <v>42</v>
      </c>
      <c r="J2282" s="11">
        <f>DATE(Hospitalisation_Details[[#This Row],[year]],MONTH("1-"&amp;Hospitalisation_Details[[#This Row],[month]]&amp;"-2000"),Hospitalisation_Details[[#This Row],[date]])</f>
        <v>25053</v>
      </c>
      <c r="K2282" s="10">
        <f t="shared" si="35"/>
        <v>55</v>
      </c>
    </row>
    <row r="2283" spans="1:11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 s="12">
        <v>42538.720000000001</v>
      </c>
      <c r="G2283" t="s">
        <v>16</v>
      </c>
      <c r="H2283" t="s">
        <v>12</v>
      </c>
      <c r="I2283" t="s">
        <v>42</v>
      </c>
      <c r="J2283" s="11">
        <f>DATE(Hospitalisation_Details[[#This Row],[year]],MONTH("1-"&amp;Hospitalisation_Details[[#This Row],[month]]&amp;"-2000"),Hospitalisation_Details[[#This Row],[date]])</f>
        <v>24650</v>
      </c>
      <c r="K2283" s="10">
        <f t="shared" si="35"/>
        <v>56</v>
      </c>
    </row>
    <row r="2284" spans="1:11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 s="12">
        <v>42560.43</v>
      </c>
      <c r="G2284" t="s">
        <v>16</v>
      </c>
      <c r="H2284" t="s">
        <v>12</v>
      </c>
      <c r="I2284" t="s">
        <v>13</v>
      </c>
      <c r="J2284" s="11">
        <f>DATE(Hospitalisation_Details[[#This Row],[year]],MONTH("1-"&amp;Hospitalisation_Details[[#This Row],[month]]&amp;"-2000"),Hospitalisation_Details[[#This Row],[date]])</f>
        <v>29216</v>
      </c>
      <c r="K2284" s="10">
        <f t="shared" si="35"/>
        <v>44</v>
      </c>
    </row>
    <row r="2285" spans="1:11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 s="12">
        <v>42644.2</v>
      </c>
      <c r="G2285" t="s">
        <v>16</v>
      </c>
      <c r="H2285" t="s">
        <v>12</v>
      </c>
      <c r="I2285" t="s">
        <v>42</v>
      </c>
      <c r="J2285" s="11">
        <f>DATE(Hospitalisation_Details[[#This Row],[year]],MONTH("1-"&amp;Hospitalisation_Details[[#This Row],[month]]&amp;"-2000"),Hospitalisation_Details[[#This Row],[date]])</f>
        <v>26240</v>
      </c>
      <c r="K2285" s="10">
        <f t="shared" si="35"/>
        <v>52</v>
      </c>
    </row>
    <row r="2286" spans="1:11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 s="12">
        <v>42760.5</v>
      </c>
      <c r="G2286" t="s">
        <v>16</v>
      </c>
      <c r="H2286" t="s">
        <v>11</v>
      </c>
      <c r="I2286" t="s">
        <v>23</v>
      </c>
      <c r="J2286" s="11">
        <f>DATE(Hospitalisation_Details[[#This Row],[year]],MONTH("1-"&amp;Hospitalisation_Details[[#This Row],[month]]&amp;"-2000"),Hospitalisation_Details[[#This Row],[date]])</f>
        <v>28419</v>
      </c>
      <c r="K2286" s="10">
        <f t="shared" si="35"/>
        <v>46</v>
      </c>
    </row>
    <row r="2287" spans="1:11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 s="12">
        <v>42764.12</v>
      </c>
      <c r="G2287" t="s">
        <v>16</v>
      </c>
      <c r="H2287" t="s">
        <v>11</v>
      </c>
      <c r="I2287" t="s">
        <v>42</v>
      </c>
      <c r="J2287" s="11">
        <f>DATE(Hospitalisation_Details[[#This Row],[year]],MONTH("1-"&amp;Hospitalisation_Details[[#This Row],[month]]&amp;"-2000"),Hospitalisation_Details[[#This Row],[date]])</f>
        <v>24044</v>
      </c>
      <c r="K2287" s="10">
        <f t="shared" si="35"/>
        <v>58</v>
      </c>
    </row>
    <row r="2288" spans="1:11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 s="12">
        <v>42856.84</v>
      </c>
      <c r="G2288" t="s">
        <v>16</v>
      </c>
      <c r="H2288" t="s">
        <v>16</v>
      </c>
      <c r="I2288" t="s">
        <v>42</v>
      </c>
      <c r="J2288" s="11">
        <f>DATE(Hospitalisation_Details[[#This Row],[year]],MONTH("1-"&amp;Hospitalisation_Details[[#This Row],[month]]&amp;"-2000"),Hospitalisation_Details[[#This Row],[date]])</f>
        <v>26552</v>
      </c>
      <c r="K2288" s="10">
        <f t="shared" si="35"/>
        <v>51</v>
      </c>
    </row>
    <row r="2289" spans="1:11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 s="12">
        <v>42969.85</v>
      </c>
      <c r="G2289" t="s">
        <v>16</v>
      </c>
      <c r="H2289" t="s">
        <v>12</v>
      </c>
      <c r="I2289" t="s">
        <v>13</v>
      </c>
      <c r="J2289" s="11">
        <f>DATE(Hospitalisation_Details[[#This Row],[year]],MONTH("1-"&amp;Hospitalisation_Details[[#This Row],[month]]&amp;"-2000"),Hospitalisation_Details[[#This Row],[date]])</f>
        <v>27690</v>
      </c>
      <c r="K2289" s="10">
        <f t="shared" si="35"/>
        <v>48</v>
      </c>
    </row>
    <row r="2290" spans="1:11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 s="12">
        <v>42983.46</v>
      </c>
      <c r="G2290" t="s">
        <v>16</v>
      </c>
      <c r="H2290" t="s">
        <v>11</v>
      </c>
      <c r="I2290" t="s">
        <v>23</v>
      </c>
      <c r="J2290" s="11">
        <f>DATE(Hospitalisation_Details[[#This Row],[year]],MONTH("1-"&amp;Hospitalisation_Details[[#This Row],[month]]&amp;"-2000"),Hospitalisation_Details[[#This Row],[date]])</f>
        <v>28798</v>
      </c>
      <c r="K2290" s="10">
        <f t="shared" si="35"/>
        <v>45</v>
      </c>
    </row>
    <row r="2291" spans="1:11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 s="12">
        <v>43073.760000000002</v>
      </c>
      <c r="G2291" t="s">
        <v>11</v>
      </c>
      <c r="H2291" t="s">
        <v>11</v>
      </c>
      <c r="I2291" t="s">
        <v>42</v>
      </c>
      <c r="J2291" s="11">
        <f>DATE(Hospitalisation_Details[[#This Row],[year]],MONTH("1-"&amp;Hospitalisation_Details[[#This Row],[month]]&amp;"-2000"),Hospitalisation_Details[[#This Row],[date]])</f>
        <v>24075</v>
      </c>
      <c r="K2291" s="10">
        <f t="shared" si="35"/>
        <v>58</v>
      </c>
    </row>
    <row r="2292" spans="1:11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 s="12">
        <v>43254.42</v>
      </c>
      <c r="G2292" t="s">
        <v>11</v>
      </c>
      <c r="H2292" t="s">
        <v>11</v>
      </c>
      <c r="I2292" t="s">
        <v>168</v>
      </c>
      <c r="J2292" s="11">
        <f>DATE(Hospitalisation_Details[[#This Row],[year]],MONTH("1-"&amp;Hospitalisation_Details[[#This Row],[month]]&amp;"-2000"),Hospitalisation_Details[[#This Row],[date]])</f>
        <v>25540</v>
      </c>
      <c r="K2292" s="10">
        <f t="shared" si="35"/>
        <v>54</v>
      </c>
    </row>
    <row r="2293" spans="1:11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 s="12">
        <v>43578.94</v>
      </c>
      <c r="G2293" t="s">
        <v>11</v>
      </c>
      <c r="H2293" t="s">
        <v>11</v>
      </c>
      <c r="I2293" t="s">
        <v>23</v>
      </c>
      <c r="J2293" s="11">
        <f>DATE(Hospitalisation_Details[[#This Row],[year]],MONTH("1-"&amp;Hospitalisation_Details[[#This Row],[month]]&amp;"-2000"),Hospitalisation_Details[[#This Row],[date]])</f>
        <v>23976</v>
      </c>
      <c r="K2293" s="10">
        <f t="shared" si="35"/>
        <v>58</v>
      </c>
    </row>
    <row r="2294" spans="1:11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 s="12">
        <v>43753.34</v>
      </c>
      <c r="G2294" t="s">
        <v>11</v>
      </c>
      <c r="H2294" t="s">
        <v>16</v>
      </c>
      <c r="I2294" t="s">
        <v>164</v>
      </c>
      <c r="J2294" s="11">
        <f>DATE(Hospitalisation_Details[[#This Row],[year]],MONTH("1-"&amp;Hospitalisation_Details[[#This Row],[month]]&amp;"-2000"),Hospitalisation_Details[[#This Row],[date]])</f>
        <v>31775</v>
      </c>
      <c r="K2294" s="10">
        <f t="shared" si="35"/>
        <v>37</v>
      </c>
    </row>
    <row r="2295" spans="1:11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 s="12">
        <v>43813.87</v>
      </c>
      <c r="G2295" t="s">
        <v>11</v>
      </c>
      <c r="H2295" t="s">
        <v>11</v>
      </c>
      <c r="I2295" t="s">
        <v>13</v>
      </c>
      <c r="J2295" s="11">
        <f>DATE(Hospitalisation_Details[[#This Row],[year]],MONTH("1-"&amp;Hospitalisation_Details[[#This Row],[month]]&amp;"-2000"),Hospitalisation_Details[[#This Row],[date]])</f>
        <v>24405</v>
      </c>
      <c r="K2295" s="10">
        <f t="shared" si="35"/>
        <v>57</v>
      </c>
    </row>
    <row r="2296" spans="1:11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 s="12">
        <v>43817.45</v>
      </c>
      <c r="G2296" t="s">
        <v>11</v>
      </c>
      <c r="H2296" t="s">
        <v>12</v>
      </c>
      <c r="I2296" t="s">
        <v>23</v>
      </c>
      <c r="J2296" s="11">
        <f>DATE(Hospitalisation_Details[[#This Row],[year]],MONTH("1-"&amp;Hospitalisation_Details[[#This Row],[month]]&amp;"-2000"),Hospitalisation_Details[[#This Row],[date]])</f>
        <v>24290</v>
      </c>
      <c r="K2296" s="10">
        <f t="shared" si="35"/>
        <v>57</v>
      </c>
    </row>
    <row r="2297" spans="1:11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 s="12">
        <v>43896.38</v>
      </c>
      <c r="G2297" t="s">
        <v>11</v>
      </c>
      <c r="H2297" t="s">
        <v>16</v>
      </c>
      <c r="I2297" t="s">
        <v>13</v>
      </c>
      <c r="J2297" s="11">
        <f>DATE(Hospitalisation_Details[[#This Row],[year]],MONTH("1-"&amp;Hospitalisation_Details[[#This Row],[month]]&amp;"-2000"),Hospitalisation_Details[[#This Row],[date]])</f>
        <v>29535</v>
      </c>
      <c r="K2297" s="10">
        <f t="shared" si="35"/>
        <v>43</v>
      </c>
    </row>
    <row r="2298" spans="1:11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 s="12">
        <v>43921.18</v>
      </c>
      <c r="G2298" t="s">
        <v>11</v>
      </c>
      <c r="H2298" t="s">
        <v>11</v>
      </c>
      <c r="I2298" t="s">
        <v>23</v>
      </c>
      <c r="J2298" s="11">
        <f>DATE(Hospitalisation_Details[[#This Row],[year]],MONTH("1-"&amp;Hospitalisation_Details[[#This Row],[month]]&amp;"-2000"),Hospitalisation_Details[[#This Row],[date]])</f>
        <v>24385</v>
      </c>
      <c r="K2298" s="10">
        <f t="shared" si="35"/>
        <v>57</v>
      </c>
    </row>
    <row r="2299" spans="1:11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 s="12">
        <v>43943.88</v>
      </c>
      <c r="G2299" t="s">
        <v>11</v>
      </c>
      <c r="H2299" t="s">
        <v>16</v>
      </c>
      <c r="I2299" t="s">
        <v>23</v>
      </c>
      <c r="J2299" s="11">
        <f>DATE(Hospitalisation_Details[[#This Row],[year]],MONTH("1-"&amp;Hospitalisation_Details[[#This Row],[month]]&amp;"-2000"),Hospitalisation_Details[[#This Row],[date]])</f>
        <v>32340</v>
      </c>
      <c r="K2299" s="10">
        <f t="shared" si="35"/>
        <v>35</v>
      </c>
    </row>
    <row r="2300" spans="1:11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 s="12">
        <v>44202.65</v>
      </c>
      <c r="G2300" t="s">
        <v>11</v>
      </c>
      <c r="H2300" t="s">
        <v>11</v>
      </c>
      <c r="I2300" t="s">
        <v>13</v>
      </c>
      <c r="J2300" s="11">
        <f>DATE(Hospitalisation_Details[[#This Row],[year]],MONTH("1-"&amp;Hospitalisation_Details[[#This Row],[month]]&amp;"-2000"),Hospitalisation_Details[[#This Row],[date]])</f>
        <v>27546</v>
      </c>
      <c r="K2300" s="10">
        <f t="shared" si="35"/>
        <v>48</v>
      </c>
    </row>
    <row r="2301" spans="1:11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 s="12">
        <v>44260.75</v>
      </c>
      <c r="G2301" t="s">
        <v>11</v>
      </c>
      <c r="H2301" t="s">
        <v>16</v>
      </c>
      <c r="I2301" t="s">
        <v>13</v>
      </c>
      <c r="J2301" s="11">
        <f>DATE(Hospitalisation_Details[[#This Row],[year]],MONTH("1-"&amp;Hospitalisation_Details[[#This Row],[month]]&amp;"-2000"),Hospitalisation_Details[[#This Row],[date]])</f>
        <v>25166</v>
      </c>
      <c r="K2301" s="10">
        <f t="shared" si="35"/>
        <v>55</v>
      </c>
    </row>
    <row r="2302" spans="1:11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 s="12">
        <v>44400.41</v>
      </c>
      <c r="G2302" t="s">
        <v>11</v>
      </c>
      <c r="H2302" t="s">
        <v>11</v>
      </c>
      <c r="I2302" t="s">
        <v>13</v>
      </c>
      <c r="J2302" s="11">
        <f>DATE(Hospitalisation_Details[[#This Row],[year]],MONTH("1-"&amp;Hospitalisation_Details[[#This Row],[month]]&amp;"-2000"),Hospitalisation_Details[[#This Row],[date]])</f>
        <v>26235</v>
      </c>
      <c r="K2302" s="10">
        <f t="shared" si="35"/>
        <v>52</v>
      </c>
    </row>
    <row r="2303" spans="1:11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 s="12">
        <v>44423.8</v>
      </c>
      <c r="G2303" t="s">
        <v>11</v>
      </c>
      <c r="H2303" t="s">
        <v>12</v>
      </c>
      <c r="I2303" t="s">
        <v>13</v>
      </c>
      <c r="J2303" s="11">
        <f>DATE(Hospitalisation_Details[[#This Row],[year]],MONTH("1-"&amp;Hospitalisation_Details[[#This Row],[month]]&amp;"-2000"),Hospitalisation_Details[[#This Row],[date]])</f>
        <v>24729</v>
      </c>
      <c r="K2303" s="10">
        <f t="shared" si="35"/>
        <v>56</v>
      </c>
    </row>
    <row r="2304" spans="1:11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 s="12">
        <v>44501.4</v>
      </c>
      <c r="G2304" t="s">
        <v>11</v>
      </c>
      <c r="H2304" t="s">
        <v>12</v>
      </c>
      <c r="I2304" t="s">
        <v>13</v>
      </c>
      <c r="J2304" s="11">
        <f>DATE(Hospitalisation_Details[[#This Row],[year]],MONTH("1-"&amp;Hospitalisation_Details[[#This Row],[month]]&amp;"-2000"),Hospitalisation_Details[[#This Row],[date]])</f>
        <v>36740</v>
      </c>
      <c r="K2304" s="10">
        <f t="shared" si="35"/>
        <v>23</v>
      </c>
    </row>
    <row r="2305" spans="1:11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 s="12">
        <v>44585.46</v>
      </c>
      <c r="G2305" t="s">
        <v>11</v>
      </c>
      <c r="H2305" t="s">
        <v>11</v>
      </c>
      <c r="I2305" t="s">
        <v>42</v>
      </c>
      <c r="J2305" s="11">
        <f>DATE(Hospitalisation_Details[[#This Row],[year]],MONTH("1-"&amp;Hospitalisation_Details[[#This Row],[month]]&amp;"-2000"),Hospitalisation_Details[[#This Row],[date]])</f>
        <v>34253</v>
      </c>
      <c r="K2305" s="10">
        <f t="shared" si="35"/>
        <v>30</v>
      </c>
    </row>
    <row r="2306" spans="1:11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 s="12">
        <v>44641.2</v>
      </c>
      <c r="G2306" t="s">
        <v>11</v>
      </c>
      <c r="H2306" t="s">
        <v>12</v>
      </c>
      <c r="I2306" t="s">
        <v>247</v>
      </c>
      <c r="J2306" s="11">
        <f>DATE(Hospitalisation_Details[[#This Row],[year]],MONTH("1-"&amp;Hospitalisation_Details[[#This Row],[month]]&amp;"-2000"),Hospitalisation_Details[[#This Row],[date]])</f>
        <v>26158</v>
      </c>
      <c r="K2306" s="10">
        <f t="shared" si="35"/>
        <v>52</v>
      </c>
    </row>
    <row r="2307" spans="1:11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 s="12">
        <v>45008.959999999999</v>
      </c>
      <c r="G2307" t="s">
        <v>11</v>
      </c>
      <c r="H2307" t="s">
        <v>11</v>
      </c>
      <c r="I2307" t="s">
        <v>13</v>
      </c>
      <c r="J2307" s="11">
        <f>DATE(Hospitalisation_Details[[#This Row],[year]],MONTH("1-"&amp;Hospitalisation_Details[[#This Row],[month]]&amp;"-2000"),Hospitalisation_Details[[#This Row],[date]])</f>
        <v>22997</v>
      </c>
      <c r="K2307" s="10">
        <f t="shared" ref="K2307:K2344" si="36">YEAR(DATE(2023,6,8))-YEAR(J2307)-IF(DATE(2023,6,8)&lt;DATE(2023,6,8)&lt;DATE(2023,MONTH(J2307),DAY(J2307)),1,0)</f>
        <v>61</v>
      </c>
    </row>
    <row r="2308" spans="1:11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 s="12">
        <v>45702.02</v>
      </c>
      <c r="G2308" t="s">
        <v>11</v>
      </c>
      <c r="H2308" t="s">
        <v>11</v>
      </c>
      <c r="I2308" t="s">
        <v>23</v>
      </c>
      <c r="J2308" s="11">
        <f>DATE(Hospitalisation_Details[[#This Row],[year]],MONTH("1-"&amp;Hospitalisation_Details[[#This Row],[month]]&amp;"-2000"),Hospitalisation_Details[[#This Row],[date]])</f>
        <v>27250</v>
      </c>
      <c r="K2308" s="10">
        <f t="shared" si="36"/>
        <v>49</v>
      </c>
    </row>
    <row r="2309" spans="1:11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 s="12">
        <v>45710.21</v>
      </c>
      <c r="G2309" t="s">
        <v>11</v>
      </c>
      <c r="H2309" t="s">
        <v>11</v>
      </c>
      <c r="I2309" t="s">
        <v>168</v>
      </c>
      <c r="J2309" s="11">
        <f>DATE(Hospitalisation_Details[[#This Row],[year]],MONTH("1-"&amp;Hospitalisation_Details[[#This Row],[month]]&amp;"-2000"),Hospitalisation_Details[[#This Row],[date]])</f>
        <v>22271</v>
      </c>
      <c r="K2309" s="10">
        <f t="shared" si="36"/>
        <v>63</v>
      </c>
    </row>
    <row r="2310" spans="1:11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 s="12">
        <v>45863.21</v>
      </c>
      <c r="G2310" t="s">
        <v>11</v>
      </c>
      <c r="H2310" t="s">
        <v>16</v>
      </c>
      <c r="I2310" t="s">
        <v>13</v>
      </c>
      <c r="J2310" s="11">
        <f>DATE(Hospitalisation_Details[[#This Row],[year]],MONTH("1-"&amp;Hospitalisation_Details[[#This Row],[month]]&amp;"-2000"),Hospitalisation_Details[[#This Row],[date]])</f>
        <v>29079</v>
      </c>
      <c r="K2310" s="10">
        <f t="shared" si="36"/>
        <v>44</v>
      </c>
    </row>
    <row r="2311" spans="1:11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 s="12">
        <v>46113.51</v>
      </c>
      <c r="G2311" t="s">
        <v>11</v>
      </c>
      <c r="H2311" t="s">
        <v>12</v>
      </c>
      <c r="I2311" t="s">
        <v>42</v>
      </c>
      <c r="J2311" s="11">
        <f>DATE(Hospitalisation_Details[[#This Row],[year]],MONTH("1-"&amp;Hospitalisation_Details[[#This Row],[month]]&amp;"-2000"),Hospitalisation_Details[[#This Row],[date]])</f>
        <v>31320</v>
      </c>
      <c r="K2311" s="10">
        <f t="shared" si="36"/>
        <v>38</v>
      </c>
    </row>
    <row r="2312" spans="1:11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 s="12">
        <v>46130.53</v>
      </c>
      <c r="G2312" t="s">
        <v>16</v>
      </c>
      <c r="H2312" t="s">
        <v>16</v>
      </c>
      <c r="I2312" t="s">
        <v>23</v>
      </c>
      <c r="J2312" s="11">
        <f>DATE(Hospitalisation_Details[[#This Row],[year]],MONTH("1-"&amp;Hospitalisation_Details[[#This Row],[month]]&amp;"-2000"),Hospitalisation_Details[[#This Row],[date]])</f>
        <v>22984</v>
      </c>
      <c r="K2312" s="10">
        <f t="shared" si="36"/>
        <v>61</v>
      </c>
    </row>
    <row r="2313" spans="1:11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 s="12">
        <v>46151.12</v>
      </c>
      <c r="G2313" t="s">
        <v>16</v>
      </c>
      <c r="H2313" t="s">
        <v>12</v>
      </c>
      <c r="I2313" t="s">
        <v>13</v>
      </c>
      <c r="J2313" s="11">
        <f>DATE(Hospitalisation_Details[[#This Row],[year]],MONTH("1-"&amp;Hospitalisation_Details[[#This Row],[month]]&amp;"-2000"),Hospitalisation_Details[[#This Row],[date]])</f>
        <v>28096</v>
      </c>
      <c r="K2313" s="10">
        <f t="shared" si="36"/>
        <v>47</v>
      </c>
    </row>
    <row r="2314" spans="1:11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 s="12">
        <v>46200.99</v>
      </c>
      <c r="G2314" t="s">
        <v>16</v>
      </c>
      <c r="H2314" t="s">
        <v>16</v>
      </c>
      <c r="I2314" t="s">
        <v>13</v>
      </c>
      <c r="J2314" s="11">
        <f>DATE(Hospitalisation_Details[[#This Row],[year]],MONTH("1-"&amp;Hospitalisation_Details[[#This Row],[month]]&amp;"-2000"),Hospitalisation_Details[[#This Row],[date]])</f>
        <v>28719</v>
      </c>
      <c r="K2314" s="10">
        <f t="shared" si="36"/>
        <v>45</v>
      </c>
    </row>
    <row r="2315" spans="1:11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 s="12">
        <v>46255.11</v>
      </c>
      <c r="G2315" t="s">
        <v>16</v>
      </c>
      <c r="H2315" t="s">
        <v>12</v>
      </c>
      <c r="I2315" t="s">
        <v>247</v>
      </c>
      <c r="J2315" s="11">
        <f>DATE(Hospitalisation_Details[[#This Row],[year]],MONTH("1-"&amp;Hospitalisation_Details[[#This Row],[month]]&amp;"-2000"),Hospitalisation_Details[[#This Row],[date]])</f>
        <v>26273</v>
      </c>
      <c r="K2315" s="10">
        <f t="shared" si="36"/>
        <v>52</v>
      </c>
    </row>
    <row r="2316" spans="1:11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 s="12">
        <v>46599.11</v>
      </c>
      <c r="G2316" t="s">
        <v>16</v>
      </c>
      <c r="H2316" t="s">
        <v>16</v>
      </c>
      <c r="I2316" t="s">
        <v>13</v>
      </c>
      <c r="J2316" s="11">
        <f>DATE(Hospitalisation_Details[[#This Row],[year]],MONTH("1-"&amp;Hospitalisation_Details[[#This Row],[month]]&amp;"-2000"),Hospitalisation_Details[[#This Row],[date]])</f>
        <v>22501</v>
      </c>
      <c r="K2316" s="10">
        <f t="shared" si="36"/>
        <v>62</v>
      </c>
    </row>
    <row r="2317" spans="1:11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 s="12">
        <v>46661.440000000002</v>
      </c>
      <c r="G2317" t="s">
        <v>16</v>
      </c>
      <c r="H2317" t="s">
        <v>12</v>
      </c>
      <c r="I2317" t="s">
        <v>23</v>
      </c>
      <c r="J2317" s="11">
        <f>DATE(Hospitalisation_Details[[#This Row],[year]],MONTH("1-"&amp;Hospitalisation_Details[[#This Row],[month]]&amp;"-2000"),Hospitalisation_Details[[#This Row],[date]])</f>
        <v>25377</v>
      </c>
      <c r="K2317" s="10">
        <f t="shared" si="36"/>
        <v>54</v>
      </c>
    </row>
    <row r="2318" spans="1:11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 s="12">
        <v>46718.16</v>
      </c>
      <c r="G2318" t="s">
        <v>16</v>
      </c>
      <c r="H2318" t="s">
        <v>16</v>
      </c>
      <c r="I2318" t="s">
        <v>23</v>
      </c>
      <c r="J2318" s="11">
        <f>DATE(Hospitalisation_Details[[#This Row],[year]],MONTH("1-"&amp;Hospitalisation_Details[[#This Row],[month]]&amp;"-2000"),Hospitalisation_Details[[#This Row],[date]])</f>
        <v>22237</v>
      </c>
      <c r="K2318" s="10">
        <f t="shared" si="36"/>
        <v>63</v>
      </c>
    </row>
    <row r="2319" spans="1:11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 s="12">
        <v>46889.26</v>
      </c>
      <c r="G2319" t="s">
        <v>11</v>
      </c>
      <c r="H2319" t="s">
        <v>12</v>
      </c>
      <c r="I2319" t="s">
        <v>13</v>
      </c>
      <c r="J2319" s="11">
        <f>DATE(Hospitalisation_Details[[#This Row],[year]],MONTH("1-"&amp;Hospitalisation_Details[[#This Row],[month]]&amp;"-2000"),Hospitalisation_Details[[#This Row],[date]])</f>
        <v>21443</v>
      </c>
      <c r="K2319" s="10">
        <f t="shared" si="36"/>
        <v>65</v>
      </c>
    </row>
    <row r="2320" spans="1:11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 s="12">
        <v>47055.53</v>
      </c>
      <c r="G2320" t="s">
        <v>11</v>
      </c>
      <c r="H2320" t="s">
        <v>16</v>
      </c>
      <c r="I2320" t="s">
        <v>13</v>
      </c>
      <c r="J2320" s="11">
        <f>DATE(Hospitalisation_Details[[#This Row],[year]],MONTH("1-"&amp;Hospitalisation_Details[[#This Row],[month]]&amp;"-2000"),Hospitalisation_Details[[#This Row],[date]])</f>
        <v>21745</v>
      </c>
      <c r="K2320" s="10">
        <f t="shared" si="36"/>
        <v>64</v>
      </c>
    </row>
    <row r="2321" spans="1:11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 s="12">
        <v>47269.85</v>
      </c>
      <c r="G2321" t="s">
        <v>16</v>
      </c>
      <c r="H2321" t="s">
        <v>11</v>
      </c>
      <c r="I2321" t="s">
        <v>13</v>
      </c>
      <c r="J2321" s="11">
        <f>DATE(Hospitalisation_Details[[#This Row],[year]],MONTH("1-"&amp;Hospitalisation_Details[[#This Row],[month]]&amp;"-2000"),Hospitalisation_Details[[#This Row],[date]])</f>
        <v>25930</v>
      </c>
      <c r="K2321" s="10">
        <f t="shared" si="36"/>
        <v>53</v>
      </c>
    </row>
    <row r="2322" spans="1:11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 s="12">
        <v>47291.06</v>
      </c>
      <c r="G2322" t="s">
        <v>11</v>
      </c>
      <c r="H2322" t="s">
        <v>16</v>
      </c>
      <c r="I2322" t="s">
        <v>42</v>
      </c>
      <c r="J2322" s="11">
        <f>DATE(Hospitalisation_Details[[#This Row],[year]],MONTH("1-"&amp;Hospitalisation_Details[[#This Row],[month]]&amp;"-2000"),Hospitalisation_Details[[#This Row],[date]])</f>
        <v>21431</v>
      </c>
      <c r="K2322" s="10">
        <f t="shared" si="36"/>
        <v>65</v>
      </c>
    </row>
    <row r="2323" spans="1:11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 s="12">
        <v>47305.31</v>
      </c>
      <c r="G2323" t="s">
        <v>11</v>
      </c>
      <c r="H2323" t="s">
        <v>16</v>
      </c>
      <c r="I2323" t="s">
        <v>42</v>
      </c>
      <c r="J2323" s="11">
        <f>DATE(Hospitalisation_Details[[#This Row],[year]],MONTH("1-"&amp;Hospitalisation_Details[[#This Row],[month]]&amp;"-2000"),Hospitalisation_Details[[#This Row],[date]])</f>
        <v>21827</v>
      </c>
      <c r="K2323" s="10">
        <f t="shared" si="36"/>
        <v>64</v>
      </c>
    </row>
    <row r="2324" spans="1:11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 s="12">
        <v>47403.88</v>
      </c>
      <c r="G2324" t="s">
        <v>16</v>
      </c>
      <c r="H2324" t="s">
        <v>12</v>
      </c>
      <c r="I2324" t="s">
        <v>42</v>
      </c>
      <c r="J2324" s="11">
        <f>DATE(Hospitalisation_Details[[#This Row],[year]],MONTH("1-"&amp;Hospitalisation_Details[[#This Row],[month]]&amp;"-2000"),Hospitalisation_Details[[#This Row],[date]])</f>
        <v>22445</v>
      </c>
      <c r="K2324" s="10">
        <f t="shared" si="36"/>
        <v>62</v>
      </c>
    </row>
    <row r="2325" spans="1:11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 s="12">
        <v>47462.89</v>
      </c>
      <c r="G2325" t="s">
        <v>16</v>
      </c>
      <c r="H2325" t="s">
        <v>11</v>
      </c>
      <c r="I2325" t="s">
        <v>13</v>
      </c>
      <c r="J2325" s="11">
        <f>DATE(Hospitalisation_Details[[#This Row],[year]],MONTH("1-"&amp;Hospitalisation_Details[[#This Row],[month]]&amp;"-2000"),Hospitalisation_Details[[#This Row],[date]])</f>
        <v>26203</v>
      </c>
      <c r="K2325" s="10">
        <f t="shared" si="36"/>
        <v>52</v>
      </c>
    </row>
    <row r="2326" spans="1:11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 s="12">
        <v>47496.49</v>
      </c>
      <c r="G2326" t="s">
        <v>16</v>
      </c>
      <c r="H2326" t="s">
        <v>12</v>
      </c>
      <c r="I2326" t="s">
        <v>23</v>
      </c>
      <c r="J2326" s="11">
        <f>DATE(Hospitalisation_Details[[#This Row],[year]],MONTH("1-"&amp;Hospitalisation_Details[[#This Row],[month]]&amp;"-2000"),Hospitalisation_Details[[#This Row],[date]])</f>
        <v>23688</v>
      </c>
      <c r="K2326" s="10">
        <f t="shared" si="36"/>
        <v>59</v>
      </c>
    </row>
    <row r="2327" spans="1:11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 s="12">
        <v>47896.79</v>
      </c>
      <c r="G2327" t="s">
        <v>16</v>
      </c>
      <c r="H2327" t="s">
        <v>12</v>
      </c>
      <c r="I2327" t="s">
        <v>247</v>
      </c>
      <c r="J2327" s="11">
        <f>DATE(Hospitalisation_Details[[#This Row],[year]],MONTH("1-"&amp;Hospitalisation_Details[[#This Row],[month]]&amp;"-2000"),Hospitalisation_Details[[#This Row],[date]])</f>
        <v>23228</v>
      </c>
      <c r="K2327" s="10">
        <f t="shared" si="36"/>
        <v>60</v>
      </c>
    </row>
    <row r="2328" spans="1:11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 s="12">
        <v>47928.03</v>
      </c>
      <c r="G2328" t="s">
        <v>11</v>
      </c>
      <c r="H2328" t="s">
        <v>12</v>
      </c>
      <c r="I2328" t="s">
        <v>42</v>
      </c>
      <c r="J2328" s="11">
        <f>DATE(Hospitalisation_Details[[#This Row],[year]],MONTH("1-"&amp;Hospitalisation_Details[[#This Row],[month]]&amp;"-2000"),Hospitalisation_Details[[#This Row],[date]])</f>
        <v>21505</v>
      </c>
      <c r="K2328" s="10">
        <f t="shared" si="36"/>
        <v>65</v>
      </c>
    </row>
    <row r="2329" spans="1:11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 s="12">
        <v>48173.36</v>
      </c>
      <c r="G2329" t="s">
        <v>16</v>
      </c>
      <c r="H2329" t="s">
        <v>12</v>
      </c>
      <c r="I2329" t="s">
        <v>42</v>
      </c>
      <c r="J2329" s="11">
        <f>DATE(Hospitalisation_Details[[#This Row],[year]],MONTH("1-"&amp;Hospitalisation_Details[[#This Row],[month]]&amp;"-2000"),Hospitalisation_Details[[#This Row],[date]])</f>
        <v>22885</v>
      </c>
      <c r="K2329" s="10">
        <f t="shared" si="36"/>
        <v>61</v>
      </c>
    </row>
    <row r="2330" spans="1:11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 s="12">
        <v>48517.56</v>
      </c>
      <c r="G2330" t="s">
        <v>16</v>
      </c>
      <c r="H2330" t="s">
        <v>12</v>
      </c>
      <c r="I2330" t="s">
        <v>247</v>
      </c>
      <c r="J2330" s="11">
        <f>DATE(Hospitalisation_Details[[#This Row],[year]],MONTH("1-"&amp;Hospitalisation_Details[[#This Row],[month]]&amp;"-2000"),Hospitalisation_Details[[#This Row],[date]])</f>
        <v>22636</v>
      </c>
      <c r="K2330" s="10">
        <f t="shared" si="36"/>
        <v>62</v>
      </c>
    </row>
    <row r="2331" spans="1:11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 s="12">
        <v>48549.18</v>
      </c>
      <c r="G2331" t="s">
        <v>16</v>
      </c>
      <c r="H2331" t="s">
        <v>12</v>
      </c>
      <c r="I2331" t="s">
        <v>168</v>
      </c>
      <c r="J2331" s="11">
        <f>DATE(Hospitalisation_Details[[#This Row],[year]],MONTH("1-"&amp;Hospitalisation_Details[[#This Row],[month]]&amp;"-2000"),Hospitalisation_Details[[#This Row],[date]])</f>
        <v>25173</v>
      </c>
      <c r="K2331" s="10">
        <f t="shared" si="36"/>
        <v>55</v>
      </c>
    </row>
    <row r="2332" spans="1:11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 s="12">
        <v>48673.56</v>
      </c>
      <c r="G2332" t="s">
        <v>16</v>
      </c>
      <c r="H2332" t="s">
        <v>11</v>
      </c>
      <c r="I2332" t="s">
        <v>13</v>
      </c>
      <c r="J2332" s="11">
        <f>DATE(Hospitalisation_Details[[#This Row],[year]],MONTH("1-"&amp;Hospitalisation_Details[[#This Row],[month]]&amp;"-2000"),Hospitalisation_Details[[#This Row],[date]])</f>
        <v>22930</v>
      </c>
      <c r="K2332" s="10">
        <f t="shared" si="36"/>
        <v>61</v>
      </c>
    </row>
    <row r="2333" spans="1:11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 s="12">
        <v>48675.519999999997</v>
      </c>
      <c r="G2333" t="s">
        <v>16</v>
      </c>
      <c r="H2333" t="s">
        <v>11</v>
      </c>
      <c r="I2333" t="s">
        <v>13</v>
      </c>
      <c r="J2333" s="11">
        <f>DATE(Hospitalisation_Details[[#This Row],[year]],MONTH("1-"&amp;Hospitalisation_Details[[#This Row],[month]]&amp;"-2000"),Hospitalisation_Details[[#This Row],[date]])</f>
        <v>24042</v>
      </c>
      <c r="K2333" s="10">
        <f t="shared" si="36"/>
        <v>58</v>
      </c>
    </row>
    <row r="2334" spans="1:11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 s="12">
        <v>48824.45</v>
      </c>
      <c r="G2334" t="s">
        <v>11</v>
      </c>
      <c r="H2334" t="s">
        <v>16</v>
      </c>
      <c r="I2334" t="s">
        <v>42</v>
      </c>
      <c r="J2334" s="11">
        <f>DATE(Hospitalisation_Details[[#This Row],[year]],MONTH("1-"&amp;Hospitalisation_Details[[#This Row],[month]]&amp;"-2000"),Hospitalisation_Details[[#This Row],[date]])</f>
        <v>21753</v>
      </c>
      <c r="K2334" s="10">
        <f t="shared" si="36"/>
        <v>64</v>
      </c>
    </row>
    <row r="2335" spans="1:11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 s="12">
        <v>48885.14</v>
      </c>
      <c r="G2335" t="s">
        <v>16</v>
      </c>
      <c r="H2335" t="s">
        <v>11</v>
      </c>
      <c r="I2335" t="s">
        <v>13</v>
      </c>
      <c r="J2335" s="11">
        <f>DATE(Hospitalisation_Details[[#This Row],[year]],MONTH("1-"&amp;Hospitalisation_Details[[#This Row],[month]]&amp;"-2000"),Hospitalisation_Details[[#This Row],[date]])</f>
        <v>28853</v>
      </c>
      <c r="K2335" s="10">
        <f t="shared" si="36"/>
        <v>45</v>
      </c>
    </row>
    <row r="2336" spans="1:11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 s="12">
        <v>48970.25</v>
      </c>
      <c r="G2336" t="s">
        <v>16</v>
      </c>
      <c r="H2336" t="s">
        <v>11</v>
      </c>
      <c r="I2336" t="s">
        <v>13</v>
      </c>
      <c r="J2336" s="11">
        <f>DATE(Hospitalisation_Details[[#This Row],[year]],MONTH("1-"&amp;Hospitalisation_Details[[#This Row],[month]]&amp;"-2000"),Hospitalisation_Details[[#This Row],[date]])</f>
        <v>23258</v>
      </c>
      <c r="K2336" s="10">
        <f t="shared" si="36"/>
        <v>60</v>
      </c>
    </row>
    <row r="2337" spans="1:11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 s="12">
        <v>49577.66</v>
      </c>
      <c r="G2337" t="s">
        <v>11</v>
      </c>
      <c r="H2337" t="s">
        <v>11</v>
      </c>
      <c r="I2337" t="s">
        <v>13</v>
      </c>
      <c r="J2337" s="11">
        <f>DATE(Hospitalisation_Details[[#This Row],[year]],MONTH("1-"&amp;Hospitalisation_Details[[#This Row],[month]]&amp;"-2000"),Hospitalisation_Details[[#This Row],[date]])</f>
        <v>21363</v>
      </c>
      <c r="K2337" s="10">
        <f t="shared" si="36"/>
        <v>65</v>
      </c>
    </row>
    <row r="2338" spans="1:11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 s="12">
        <v>51194.559999999998</v>
      </c>
      <c r="G2338" t="s">
        <v>16</v>
      </c>
      <c r="H2338" t="s">
        <v>12</v>
      </c>
      <c r="I2338" t="s">
        <v>42</v>
      </c>
      <c r="J2338" s="11">
        <f>DATE(Hospitalisation_Details[[#This Row],[year]],MONTH("1-"&amp;Hospitalisation_Details[[#This Row],[month]]&amp;"-2000"),Hospitalisation_Details[[#This Row],[date]])</f>
        <v>34634</v>
      </c>
      <c r="K2338" s="10">
        <f t="shared" si="36"/>
        <v>29</v>
      </c>
    </row>
    <row r="2339" spans="1:11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 s="12">
        <v>52590.83</v>
      </c>
      <c r="G2339" t="s">
        <v>16</v>
      </c>
      <c r="H2339" t="s">
        <v>12</v>
      </c>
      <c r="I2339" t="s">
        <v>42</v>
      </c>
      <c r="J2339" s="11">
        <f>DATE(Hospitalisation_Details[[#This Row],[year]],MONTH("1-"&amp;Hospitalisation_Details[[#This Row],[month]]&amp;"-2000"),Hospitalisation_Details[[#This Row],[date]])</f>
        <v>22862</v>
      </c>
      <c r="K2339" s="10">
        <f t="shared" si="36"/>
        <v>61</v>
      </c>
    </row>
    <row r="2340" spans="1:11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 s="12">
        <v>55135.4</v>
      </c>
      <c r="G2340" t="s">
        <v>16</v>
      </c>
      <c r="H2340" t="s">
        <v>11</v>
      </c>
      <c r="I2340" t="s">
        <v>23</v>
      </c>
      <c r="J2340" s="11">
        <f>DATE(Hospitalisation_Details[[#This Row],[year]],MONTH("1-"&amp;Hospitalisation_Details[[#This Row],[month]]&amp;"-2000"),Hospitalisation_Details[[#This Row],[date]])</f>
        <v>32678</v>
      </c>
      <c r="K2340" s="10">
        <f t="shared" si="36"/>
        <v>34</v>
      </c>
    </row>
    <row r="2341" spans="1:11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 s="12">
        <v>58571.07</v>
      </c>
      <c r="G2341" t="s">
        <v>16</v>
      </c>
      <c r="H2341" t="s">
        <v>12</v>
      </c>
      <c r="I2341" t="s">
        <v>247</v>
      </c>
      <c r="J2341" s="11">
        <f>DATE(Hospitalisation_Details[[#This Row],[year]],MONTH("1-"&amp;Hospitalisation_Details[[#This Row],[month]]&amp;"-2000"),Hospitalisation_Details[[#This Row],[date]])</f>
        <v>33395</v>
      </c>
      <c r="K2341" s="10">
        <f t="shared" si="36"/>
        <v>32</v>
      </c>
    </row>
    <row r="2342" spans="1:11" x14ac:dyDescent="0.3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 s="12">
        <v>60021.4</v>
      </c>
      <c r="G2342" t="s">
        <v>16</v>
      </c>
      <c r="H2342" t="s">
        <v>16</v>
      </c>
      <c r="I2342" t="s">
        <v>23</v>
      </c>
      <c r="J2342" s="11">
        <f>DATE(Hospitalisation_Details[[#This Row],[year]],MONTH("1-"&amp;Hospitalisation_Details[[#This Row],[month]]&amp;"-2000"),Hospitalisation_Details[[#This Row],[date]])</f>
        <v>25822</v>
      </c>
      <c r="K2342" s="10">
        <f t="shared" si="36"/>
        <v>53</v>
      </c>
    </row>
    <row r="2343" spans="1:11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 s="12">
        <v>62592.87</v>
      </c>
      <c r="G2343" t="s">
        <v>11</v>
      </c>
      <c r="H2343" t="s">
        <v>12</v>
      </c>
      <c r="I2343" t="s">
        <v>13</v>
      </c>
      <c r="J2343" s="11">
        <f>DATE(Hospitalisation_Details[[#This Row],[year]],MONTH("1-"&amp;Hospitalisation_Details[[#This Row],[month]]&amp;"-2000"),Hospitalisation_Details[[#This Row],[date]])</f>
        <v>28284</v>
      </c>
      <c r="K2343" s="10">
        <f t="shared" si="36"/>
        <v>46</v>
      </c>
    </row>
    <row r="2344" spans="1:11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 s="12">
        <v>63770.43</v>
      </c>
      <c r="G2344" t="s">
        <v>16</v>
      </c>
      <c r="H2344" t="s">
        <v>12</v>
      </c>
      <c r="I2344" t="s">
        <v>13</v>
      </c>
      <c r="J2344" s="11">
        <f>DATE(Hospitalisation_Details[[#This Row],[year]],MONTH("1-"&amp;Hospitalisation_Details[[#This Row],[month]]&amp;"-2000"),Hospitalisation_Details[[#This Row],[date]])</f>
        <v>25123</v>
      </c>
      <c r="K2344" s="10">
        <f t="shared" si="36"/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FBAF-70BA-4CAA-80C8-D75835D91FDE}">
  <dimension ref="A1:BE2344"/>
  <sheetViews>
    <sheetView tabSelected="1" topLeftCell="AI1" workbookViewId="0">
      <selection activeCell="P1" activeCellId="1" sqref="T1:T2344 P1:P2345"/>
    </sheetView>
  </sheetViews>
  <sheetFormatPr defaultRowHeight="14.4" x14ac:dyDescent="0.3"/>
  <cols>
    <col min="1" max="1" width="12.5546875" customWidth="1"/>
    <col min="4" max="4" width="13.33203125" customWidth="1"/>
    <col min="5" max="5" width="14.33203125" customWidth="1"/>
    <col min="6" max="6" width="13.33203125" customWidth="1"/>
    <col min="7" max="7" width="23" customWidth="1"/>
    <col min="12" max="12" width="11.88671875" customWidth="1"/>
    <col min="14" max="14" width="8.21875" customWidth="1"/>
    <col min="15" max="15" width="11.33203125" customWidth="1"/>
    <col min="16" max="16" width="4" bestFit="1" customWidth="1"/>
    <col min="17" max="17" width="6.33203125" customWidth="1"/>
    <col min="18" max="18" width="14.109375" customWidth="1"/>
    <col min="19" max="19" width="9.44140625" customWidth="1"/>
    <col min="20" max="20" width="12.77734375" customWidth="1"/>
    <col min="21" max="21" width="12.109375" customWidth="1"/>
    <col min="22" max="22" width="13.5546875" customWidth="1"/>
    <col min="24" max="24" width="23.44140625" customWidth="1"/>
    <col min="36" max="36" width="17.109375" customWidth="1"/>
    <col min="37" max="37" width="18.33203125" customWidth="1"/>
    <col min="38" max="38" width="14.33203125" customWidth="1"/>
    <col min="44" max="44" width="16.44140625" customWidth="1"/>
    <col min="45" max="45" width="16.33203125" customWidth="1"/>
    <col min="46" max="46" width="12.88671875" customWidth="1"/>
    <col min="47" max="47" width="14.21875" customWidth="1"/>
  </cols>
  <sheetData>
    <row r="1" spans="1:57" ht="14.4" customHeight="1" x14ac:dyDescent="0.3">
      <c r="A1" s="13" t="s">
        <v>5437</v>
      </c>
      <c r="B1" s="14" t="s">
        <v>2373</v>
      </c>
      <c r="C1" s="14" t="s">
        <v>5434</v>
      </c>
      <c r="D1" s="14" t="s">
        <v>2375</v>
      </c>
      <c r="E1" s="14" t="s">
        <v>2376</v>
      </c>
      <c r="F1" s="14" t="s">
        <v>5428</v>
      </c>
      <c r="G1" s="14" t="s">
        <v>5429</v>
      </c>
      <c r="H1" s="14" t="s">
        <v>5430</v>
      </c>
      <c r="I1" s="14" t="s">
        <v>5431</v>
      </c>
      <c r="J1" s="14" t="s">
        <v>5432</v>
      </c>
      <c r="K1" s="14" t="s">
        <v>5433</v>
      </c>
      <c r="L1" s="14" t="s">
        <v>6</v>
      </c>
      <c r="M1" s="14" t="s">
        <v>7</v>
      </c>
      <c r="N1" s="14" t="s">
        <v>8</v>
      </c>
      <c r="O1" s="14" t="s">
        <v>5426</v>
      </c>
      <c r="P1" s="14" t="s">
        <v>5427</v>
      </c>
      <c r="Q1" s="14" t="s">
        <v>5435</v>
      </c>
      <c r="R1" s="14" t="s">
        <v>5394</v>
      </c>
      <c r="S1" s="14" t="s">
        <v>5395</v>
      </c>
      <c r="T1" s="14" t="s">
        <v>5452</v>
      </c>
      <c r="U1" s="14" t="s">
        <v>5424</v>
      </c>
      <c r="V1" s="14" t="s">
        <v>5453</v>
      </c>
      <c r="W1" s="14"/>
      <c r="X1" s="14" t="s">
        <v>5436</v>
      </c>
      <c r="Y1" s="14" t="s">
        <v>5442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 t="s">
        <v>5443</v>
      </c>
      <c r="AK1" s="14" t="s">
        <v>5444</v>
      </c>
      <c r="AL1" s="14" t="s">
        <v>5445</v>
      </c>
      <c r="AM1" s="14"/>
      <c r="AN1" s="14"/>
      <c r="AO1" s="14"/>
      <c r="AP1" s="14"/>
      <c r="AQ1" s="14"/>
      <c r="AR1" s="14" t="s">
        <v>5446</v>
      </c>
      <c r="AS1" s="14" t="s">
        <v>5447</v>
      </c>
      <c r="AT1" s="14" t="s">
        <v>5453</v>
      </c>
      <c r="AU1" s="14" t="s">
        <v>5447</v>
      </c>
      <c r="AV1" s="14"/>
      <c r="AW1" s="14"/>
      <c r="BB1" t="s">
        <v>5457</v>
      </c>
      <c r="BC1" t="s">
        <v>5458</v>
      </c>
      <c r="BD1" t="s">
        <v>5459</v>
      </c>
      <c r="BE1" t="s">
        <v>5460</v>
      </c>
    </row>
    <row r="2" spans="1:57" x14ac:dyDescent="0.3">
      <c r="A2" s="15" t="s">
        <v>9</v>
      </c>
      <c r="B2" s="14">
        <f>VLOOKUP($A2,'[1]Medical Examinations'!$A:$J,2,FALSE)</f>
        <v>17.579999999999998</v>
      </c>
      <c r="C2" s="14">
        <f>VLOOKUP($A2,'[1]Medical Examinations'!$A:$J,3,FALSE)</f>
        <v>4.51</v>
      </c>
      <c r="D2" s="14" t="str">
        <f>VLOOKUP($A2,'[3]Medical Examinations'!$A:$J,4,FALSE)</f>
        <v>No</v>
      </c>
      <c r="E2" s="14" t="str">
        <f>VLOOKUP($A2,'[1]Medical Examinations'!$A:$J,5,FALSE)</f>
        <v>No</v>
      </c>
      <c r="F2" s="14" t="str">
        <f>VLOOKUP($A2,'[1]Medical Examinations'!$A:$J,6,FALSE)</f>
        <v>No</v>
      </c>
      <c r="G2" s="14">
        <f>VLOOKUP($A2,'[3]Medical Examinations'!$A:$J,7,FALSE)</f>
        <v>1</v>
      </c>
      <c r="H2" s="14" t="str">
        <f>VLOOKUP($A2,'[1]Medical Examinations'!$A:$J,8,FALSE)</f>
        <v>No</v>
      </c>
      <c r="I2" s="14">
        <f>VLOOKUP($A2,'[2]Hospitalisation Details'!$A:$K,2,FALSE)</f>
        <v>1992</v>
      </c>
      <c r="J2" s="14" t="str">
        <f>VLOOKUP($A2,'[2]Hospitalisation Details'!$A:$K,3,FALSE)</f>
        <v>Jul</v>
      </c>
      <c r="K2" s="14">
        <f>VLOOKUP($A2,'[2]Hospitalisation Details'!$A:$K,4,FALSE)</f>
        <v>9</v>
      </c>
      <c r="L2" s="14" t="str">
        <f>VLOOKUP($A2,'[2]Hospitalisation Details'!$A:$K,7,FALSE)</f>
        <v>tier - 2</v>
      </c>
      <c r="M2" s="14" t="str">
        <f>VLOOKUP($A2,'[2]Hospitalisation Details'!A:$K,8,FALSE)</f>
        <v>tier - 3</v>
      </c>
      <c r="N2" s="14" t="str">
        <f>VLOOKUP($A2,'[2]Hospitalisation Details'!$A:$K,9,FALSE)</f>
        <v>R1013</v>
      </c>
      <c r="O2" s="14">
        <f>_xlfn.XLOOKUP($A2,'[2]Hospitalisation Details'!$A:$A,'[2]Hospitalisation Details'!$J:$J,"")</f>
        <v>0</v>
      </c>
      <c r="P2" s="14">
        <f>VLOOKUP($A2,'[2]Hospitalisation Details'!A:$K,11,FALSE)</f>
        <v>0</v>
      </c>
      <c r="Q2" s="14" t="str">
        <f>VLOOKUP($A2,'Customer Names'!$A:E,3,FALSE)</f>
        <v>Mr.</v>
      </c>
      <c r="R2" s="14" t="str">
        <f>VLOOKUP($A2,'Customer Names'!$A:$E,4,FALSE)</f>
        <v>Aaron</v>
      </c>
      <c r="S2" s="14" t="str">
        <f>VLOOKUP($A2,'Customer Names'!$A:$E,5,FALSE)</f>
        <v>K</v>
      </c>
      <c r="T2" s="14">
        <f>VLOOKUP($A2,'[2]Hospitalisation Details'!$A:$K,6,FALSE)</f>
        <v>563.84</v>
      </c>
      <c r="U2" s="14" t="str">
        <f>IF(B2&lt;18.5,"Underweight",IF(B2&lt;25,"Normalweight",IF(B2&lt;30,"Overweight","Obesity")))</f>
        <v>Underweight</v>
      </c>
      <c r="V2" s="14" t="str">
        <f>IF(C2&lt;5.7,"Normal",IF(C2&lt;6.5,"Prediabetes","Diabetes"))</f>
        <v>Normal</v>
      </c>
      <c r="W2" s="14"/>
      <c r="X2" s="14" t="s">
        <v>5438</v>
      </c>
      <c r="Y2" s="14">
        <f>COUNTIFS($H:$H,"Yes",$F:$F,"Yes")</f>
        <v>84</v>
      </c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 t="s">
        <v>2382</v>
      </c>
      <c r="AK2" s="14">
        <f>SUMIF($E:$E,"Yes",$G:$G)</f>
        <v>162</v>
      </c>
      <c r="AL2" s="14">
        <f>AVERAGEIF($E:$E,"Yes",$C:$C)</f>
        <v>5.1876388888888849</v>
      </c>
      <c r="AM2" s="14"/>
      <c r="AN2" s="14"/>
      <c r="AO2" s="14"/>
      <c r="AP2" s="14"/>
      <c r="AQ2" s="14"/>
      <c r="AR2" s="14" t="s">
        <v>5448</v>
      </c>
      <c r="AS2" s="14">
        <f>AVERAGEIF($U:$U,"Underweight",$T:$T)</f>
        <v>6899.3174999999992</v>
      </c>
      <c r="AT2" s="14" t="s">
        <v>5454</v>
      </c>
      <c r="AU2" s="14">
        <f>AVERAGEIF($V:$V,"Normal",$T:$T)</f>
        <v>12090.722977168942</v>
      </c>
      <c r="AV2" s="14"/>
      <c r="AW2" s="14"/>
      <c r="BB2" s="14" t="s">
        <v>13</v>
      </c>
      <c r="BC2">
        <f>IFERROR(AVERAGEIFS('Health care'!$T:$T,'Health care'!$N:$N,$BB2,'Health care'!$L:$L,"*tier*1*"),0)</f>
        <v>31371.853235294118</v>
      </c>
      <c r="BD2">
        <f>IFERROR(AVERAGEIFS('Health care'!$T:$T,'Health care'!$N:$N,$BB2,'Health care'!$L:$L,"*tier*2*"),0)</f>
        <v>8459.9776737967895</v>
      </c>
      <c r="BE2">
        <f>IFERROR(AVERAGEIFS('Health care'!$T:$T,'Health care'!$N:$N,$BB2,'Health care'!$L:$L,"*tier*3*"),0)</f>
        <v>6694.6063636363633</v>
      </c>
    </row>
    <row r="3" spans="1:57" x14ac:dyDescent="0.3">
      <c r="A3" s="16" t="s">
        <v>14</v>
      </c>
      <c r="B3" s="14">
        <f>VLOOKUP($A3,'[1]Medical Examinations'!$A:$J,2,FALSE)</f>
        <v>17.600000000000001</v>
      </c>
      <c r="C3" s="14">
        <f>VLOOKUP($A3,'[1]Medical Examinations'!$A:$J,3,FALSE)</f>
        <v>4.3899999999999997</v>
      </c>
      <c r="D3" s="14" t="str">
        <f>VLOOKUP($A3,'[3]Medical Examinations'!$A:$J,4,FALSE)</f>
        <v>No</v>
      </c>
      <c r="E3" s="14" t="str">
        <f>VLOOKUP($A3,'[1]Medical Examinations'!$A:$J,5,FALSE)</f>
        <v>No</v>
      </c>
      <c r="F3" s="14" t="str">
        <f>VLOOKUP($A3,'[1]Medical Examinations'!$A:$J,6,FALSE)</f>
        <v>No</v>
      </c>
      <c r="G3" s="14">
        <f>VLOOKUP($A3,'[3]Medical Examinations'!$A:$J,7,FALSE)</f>
        <v>1</v>
      </c>
      <c r="H3" s="14" t="str">
        <f>VLOOKUP($A3,'[1]Medical Examinations'!$A:$J,8,FALSE)</f>
        <v>No</v>
      </c>
      <c r="I3" s="14">
        <f>VLOOKUP($A3,'[2]Hospitalisation Details'!$A:$K,2,FALSE)</f>
        <v>1992</v>
      </c>
      <c r="J3" s="14" t="str">
        <f>VLOOKUP($A3,'[2]Hospitalisation Details'!$A:$K,3,FALSE)</f>
        <v>Nov</v>
      </c>
      <c r="K3" s="14">
        <f>VLOOKUP($A3,'[2]Hospitalisation Details'!$A:$K,4,FALSE)</f>
        <v>30</v>
      </c>
      <c r="L3" s="14" t="str">
        <f>VLOOKUP($A3,'[2]Hospitalisation Details'!$A:$K,7,FALSE)</f>
        <v>tier - 2</v>
      </c>
      <c r="M3" s="14" t="str">
        <f>VLOOKUP($A3,'[2]Hospitalisation Details'!A:$K,8,FALSE)</f>
        <v>tier - 1</v>
      </c>
      <c r="N3" s="14" t="str">
        <f>VLOOKUP($A3,'[2]Hospitalisation Details'!$A:$K,9,FALSE)</f>
        <v>R1013</v>
      </c>
      <c r="O3" s="14">
        <f>VLOOKUP($A3,'[2]Hospitalisation Details'!$A:$K,10,FALSE)</f>
        <v>0</v>
      </c>
      <c r="P3" s="14">
        <f>VLOOKUP($A3,'[2]Hospitalisation Details'!A:$K,11,FALSE)</f>
        <v>0</v>
      </c>
      <c r="Q3" s="14" t="str">
        <f>VLOOKUP($A3,'Customer Names'!$A:E,3,FALSE)</f>
        <v>Mr.</v>
      </c>
      <c r="R3" s="14" t="str">
        <f>VLOOKUP($A3,'Customer Names'!$A:$E,4,FALSE)</f>
        <v>Evan</v>
      </c>
      <c r="S3" s="14" t="str">
        <f>VLOOKUP($A3,'Customer Names'!$A:$E,5,FALSE)</f>
        <v>P</v>
      </c>
      <c r="T3" s="14">
        <f>VLOOKUP($A3,'[2]Hospitalisation Details'!$A:$K,6,FALSE)</f>
        <v>570.62</v>
      </c>
      <c r="U3" s="14" t="str">
        <f t="shared" ref="U3:U66" si="0">IF(B3&lt;18.5,"Underweight",IF(B3&lt;25,"Normalweight",IF(B3&lt;30,"Overweight","Obesity")))</f>
        <v>Underweight</v>
      </c>
      <c r="V3" s="14" t="str">
        <f t="shared" ref="V3:V66" si="1">IF(C3&lt;5.7,"Normal",IF(C3&lt;6.5,"Prediabetes","Diabetes"))</f>
        <v>Normal</v>
      </c>
      <c r="W3" s="14"/>
      <c r="X3" s="14" t="s">
        <v>5439</v>
      </c>
      <c r="Y3" s="14">
        <f>COUNTIFS($H:$H,"Yes",$F:$F,"No")</f>
        <v>404</v>
      </c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 t="s">
        <v>2380</v>
      </c>
      <c r="AK3" s="14">
        <f>SUMIF($E:$E,"No",$G:$G)</f>
        <v>1417</v>
      </c>
      <c r="AL3" s="14">
        <f>AVERAGEIF($E:$E,"No",$C:$C)</f>
        <v>6.6704427202190892</v>
      </c>
      <c r="AM3" s="14"/>
      <c r="AN3" s="14"/>
      <c r="AO3" s="14"/>
      <c r="AP3" s="14"/>
      <c r="AQ3" s="14"/>
      <c r="AR3" s="14" t="s">
        <v>5449</v>
      </c>
      <c r="AS3" s="14">
        <f>AVERAGEIF($U:$U,"Normalweight",$T:$T)</f>
        <v>9851.9225171624748</v>
      </c>
      <c r="AT3" s="14" t="s">
        <v>5455</v>
      </c>
      <c r="AU3" s="14">
        <f>AVERAGEIF($V:$V,"Prediabetes",$T:$T)</f>
        <v>12532.262675438591</v>
      </c>
      <c r="AV3" s="14"/>
      <c r="AW3" s="14"/>
      <c r="BB3" s="14" t="s">
        <v>276</v>
      </c>
      <c r="BC3">
        <f>IFERROR(AVERAGEIFS('Health care'!$T:$T,'Health care'!$N:$N,$BB3,'Health care'!$L:$L,"*tier*1*"),0)</f>
        <v>13891.859999999997</v>
      </c>
      <c r="BD3">
        <f>IFERROR(AVERAGEIFS('Health care'!$T:$T,'Health care'!$N:$N,$BB3,'Health care'!$L:$L,"*tier*2*"),0)</f>
        <v>2395.17</v>
      </c>
      <c r="BE3">
        <f>IFERROR(AVERAGEIFS('Health care'!$T:$T,'Health care'!$N:$N,$BB3,'Health care'!$L:$L,"*tier*3*"),0)</f>
        <v>16950.485000000001</v>
      </c>
    </row>
    <row r="4" spans="1:57" x14ac:dyDescent="0.3">
      <c r="A4" s="15" t="s">
        <v>17</v>
      </c>
      <c r="B4" s="14">
        <f>VLOOKUP($A4,'[1]Medical Examinations'!$A:$J,2,FALSE)</f>
        <v>16.47</v>
      </c>
      <c r="C4" s="14">
        <f>VLOOKUP($A4,'[1]Medical Examinations'!$A:$J,3,FALSE)</f>
        <v>6.35</v>
      </c>
      <c r="D4" s="14" t="str">
        <f>VLOOKUP($A4,'[3]Medical Examinations'!$A:$J,4,FALSE)</f>
        <v>No</v>
      </c>
      <c r="E4" s="14" t="str">
        <f>VLOOKUP($A4,'[1]Medical Examinations'!$A:$J,5,FALSE)</f>
        <v>No</v>
      </c>
      <c r="F4" s="14" t="str">
        <f>VLOOKUP($A4,'[1]Medical Examinations'!$A:$J,6,FALSE)</f>
        <v>Yes</v>
      </c>
      <c r="G4" s="14">
        <f>VLOOKUP($A4,'[3]Medical Examinations'!$A:$J,7,FALSE)</f>
        <v>1</v>
      </c>
      <c r="H4" s="14" t="str">
        <f>VLOOKUP($A4,'[1]Medical Examinations'!$A:$J,8,FALSE)</f>
        <v>No</v>
      </c>
      <c r="I4" s="14">
        <f>VLOOKUP($A4,'[2]Hospitalisation Details'!$A:$K,2,FALSE)</f>
        <v>1993</v>
      </c>
      <c r="J4" s="14" t="str">
        <f>VLOOKUP($A4,'[2]Hospitalisation Details'!$A:$K,3,FALSE)</f>
        <v>Jun</v>
      </c>
      <c r="K4" s="14">
        <f>VLOOKUP($A4,'[2]Hospitalisation Details'!$A:$K,4,FALSE)</f>
        <v>30</v>
      </c>
      <c r="L4" s="14" t="str">
        <f>VLOOKUP($A4,'[2]Hospitalisation Details'!$A:$K,7,FALSE)</f>
        <v>tier - 2</v>
      </c>
      <c r="M4" s="14" t="str">
        <f>VLOOKUP($A4,'[2]Hospitalisation Details'!A:$K,8,FALSE)</f>
        <v>tier - 1</v>
      </c>
      <c r="N4" s="14" t="str">
        <f>VLOOKUP($A4,'[2]Hospitalisation Details'!$A:$K,9,FALSE)</f>
        <v>R1013</v>
      </c>
      <c r="O4" s="14">
        <f>VLOOKUP($A4,'[2]Hospitalisation Details'!$A:$K,10,FALSE)</f>
        <v>0</v>
      </c>
      <c r="P4" s="14">
        <f>VLOOKUP($A4,'[2]Hospitalisation Details'!A:$K,11,FALSE)</f>
        <v>0</v>
      </c>
      <c r="Q4" s="14" t="str">
        <f>VLOOKUP($A4,'Customer Names'!$A:E,3,FALSE)</f>
        <v>Ms.</v>
      </c>
      <c r="R4" s="14" t="str">
        <f>VLOOKUP($A4,'Customer Names'!$A:$E,4,FALSE)</f>
        <v>Julie</v>
      </c>
      <c r="S4" s="14">
        <f>VLOOKUP($A4,'Customer Names'!$A:$E,5,FALSE)</f>
        <v>0</v>
      </c>
      <c r="T4" s="14">
        <f>VLOOKUP($A4,'[2]Hospitalisation Details'!$A:$K,6,FALSE)</f>
        <v>600</v>
      </c>
      <c r="U4" s="14" t="str">
        <f t="shared" si="0"/>
        <v>Underweight</v>
      </c>
      <c r="V4" s="14" t="str">
        <f t="shared" si="1"/>
        <v>Prediabetes</v>
      </c>
      <c r="W4" s="14"/>
      <c r="X4" s="14" t="s">
        <v>5440</v>
      </c>
      <c r="Y4" s="14">
        <f>COUNTIFS($H:$H,"No",$F:$F,"Yes")</f>
        <v>307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 t="s">
        <v>5450</v>
      </c>
      <c r="AS4" s="14">
        <f>+AVERAGEIF($U:$U,"Overweight",$T:$T)</f>
        <v>11435.412714570861</v>
      </c>
      <c r="AT4" s="14" t="s">
        <v>5456</v>
      </c>
      <c r="AU4" s="14">
        <f>AVERAGEIF($V:$V,"Diabetes",$T:$T)</f>
        <v>16120.287206632645</v>
      </c>
      <c r="AV4" s="14"/>
      <c r="AW4" s="14"/>
      <c r="BB4" s="14" t="s">
        <v>164</v>
      </c>
      <c r="BC4">
        <f>IFERROR(AVERAGEIFS('Health care'!$T:$T,'Health care'!$N:$N,$BB4,'Health care'!$L:$L,"*tier*1*"),0)</f>
        <v>21523.52</v>
      </c>
      <c r="BD4">
        <f>IFERROR(AVERAGEIFS('Health care'!$T:$T,'Health care'!$N:$N,$BB4,'Health care'!$L:$L,"*tier*2*"),0)</f>
        <v>16433.907142857144</v>
      </c>
      <c r="BE4">
        <f>IFERROR(AVERAGEIFS('Health care'!$T:$T,'Health care'!$N:$N,$BB4,'Health care'!$L:$L,"*tier*3*"),0)</f>
        <v>7570.7550000000001</v>
      </c>
    </row>
    <row r="5" spans="1:57" x14ac:dyDescent="0.3">
      <c r="A5" s="16" t="s">
        <v>19</v>
      </c>
      <c r="B5" s="14">
        <f>VLOOKUP($A5,'[1]Medical Examinations'!$A:$J,2,FALSE)</f>
        <v>17.7</v>
      </c>
      <c r="C5" s="14">
        <f>VLOOKUP($A5,'[1]Medical Examinations'!$A:$J,3,FALSE)</f>
        <v>6.28</v>
      </c>
      <c r="D5" s="14" t="str">
        <f>VLOOKUP($A5,'[3]Medical Examinations'!$A:$J,4,FALSE)</f>
        <v>No</v>
      </c>
      <c r="E5" s="14" t="str">
        <f>VLOOKUP($A5,'[1]Medical Examinations'!$A:$J,5,FALSE)</f>
        <v>No</v>
      </c>
      <c r="F5" s="14" t="str">
        <f>VLOOKUP($A5,'[1]Medical Examinations'!$A:$J,6,FALSE)</f>
        <v>No</v>
      </c>
      <c r="G5" s="14">
        <f>VLOOKUP($A5,'[3]Medical Examinations'!$A:$J,7,FALSE)</f>
        <v>1</v>
      </c>
      <c r="H5" s="14" t="str">
        <f>VLOOKUP($A5,'[1]Medical Examinations'!$A:$J,8,FALSE)</f>
        <v>No</v>
      </c>
      <c r="I5" s="14">
        <f>VLOOKUP($A5,'[2]Hospitalisation Details'!$A:$K,2,FALSE)</f>
        <v>1992</v>
      </c>
      <c r="J5" s="14" t="str">
        <f>VLOOKUP($A5,'[2]Hospitalisation Details'!$A:$K,3,FALSE)</f>
        <v>Sep</v>
      </c>
      <c r="K5" s="14">
        <f>VLOOKUP($A5,'[2]Hospitalisation Details'!$A:$K,4,FALSE)</f>
        <v>13</v>
      </c>
      <c r="L5" s="14" t="str">
        <f>VLOOKUP($A5,'[2]Hospitalisation Details'!$A:$K,7,FALSE)</f>
        <v>tier - 3</v>
      </c>
      <c r="M5" s="14" t="str">
        <f>VLOOKUP($A5,'[2]Hospitalisation Details'!A:$K,8,FALSE)</f>
        <v>tier - 3</v>
      </c>
      <c r="N5" s="14" t="str">
        <f>VLOOKUP($A5,'[2]Hospitalisation Details'!$A:$K,9,FALSE)</f>
        <v>R1013</v>
      </c>
      <c r="O5" s="14">
        <f>VLOOKUP($A5,'[2]Hospitalisation Details'!$A:$K,10,FALSE)</f>
        <v>0</v>
      </c>
      <c r="P5" s="14">
        <f>VLOOKUP($A5,'[2]Hospitalisation Details'!A:$K,11,FALSE)</f>
        <v>0</v>
      </c>
      <c r="Q5" s="14" t="str">
        <f>VLOOKUP($A5,'Customer Names'!$A:E,3,FALSE)</f>
        <v>Mr</v>
      </c>
      <c r="R5" s="14" t="str">
        <f>VLOOKUP($A5,'Customer Names'!$A:$E,4,FALSE)</f>
        <v>Juan</v>
      </c>
      <c r="S5" s="14" t="str">
        <f>VLOOKUP($A5,'Customer Names'!$A:$E,5,FALSE)</f>
        <v>Gonzalez</v>
      </c>
      <c r="T5" s="14">
        <f>VLOOKUP($A5,'[2]Hospitalisation Details'!$A:$K,6,FALSE)</f>
        <v>604.54</v>
      </c>
      <c r="U5" s="14" t="str">
        <f t="shared" si="0"/>
        <v>Underweight</v>
      </c>
      <c r="V5" s="14" t="str">
        <f t="shared" si="1"/>
        <v>Prediabetes</v>
      </c>
      <c r="W5" s="14"/>
      <c r="X5" s="14" t="s">
        <v>5441</v>
      </c>
      <c r="Y5" s="14">
        <f>COUNTIFS($H:$H,"No",$F:$F,"No")</f>
        <v>1538</v>
      </c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 t="s">
        <v>5451</v>
      </c>
      <c r="AS5" s="14">
        <f>AVERAGEIF($U:$U,"Obesity",$T:$T)</f>
        <v>16661.463407043389</v>
      </c>
      <c r="AT5" s="14"/>
      <c r="AU5" s="14"/>
      <c r="AV5" s="14"/>
      <c r="AW5" s="14"/>
      <c r="BB5" s="14"/>
    </row>
    <row r="6" spans="1:57" x14ac:dyDescent="0.3">
      <c r="A6" s="15" t="s">
        <v>21</v>
      </c>
      <c r="B6" s="14">
        <f>VLOOKUP($A6,'[1]Medical Examinations'!$A:$J,2,FALSE)</f>
        <v>22.34</v>
      </c>
      <c r="C6" s="14">
        <f>VLOOKUP($A6,'[1]Medical Examinations'!$A:$J,3,FALSE)</f>
        <v>5.57</v>
      </c>
      <c r="D6" s="14" t="str">
        <f>VLOOKUP($A6,'[3]Medical Examinations'!$A:$J,4,FALSE)</f>
        <v>No</v>
      </c>
      <c r="E6" s="14" t="str">
        <f>VLOOKUP($A6,'[1]Medical Examinations'!$A:$J,5,FALSE)</f>
        <v>No</v>
      </c>
      <c r="F6" s="14" t="str">
        <f>VLOOKUP($A6,'[1]Medical Examinations'!$A:$J,6,FALSE)</f>
        <v>No</v>
      </c>
      <c r="G6" s="14">
        <f>VLOOKUP($A6,'[3]Medical Examinations'!$A:$J,7,FALSE)</f>
        <v>1</v>
      </c>
      <c r="H6" s="14" t="str">
        <f>VLOOKUP($A6,'[1]Medical Examinations'!$A:$J,8,FALSE)</f>
        <v>No</v>
      </c>
      <c r="I6" s="14">
        <f>VLOOKUP($A6,'[2]Hospitalisation Details'!$A:$K,2,FALSE)</f>
        <v>1998</v>
      </c>
      <c r="J6" s="14" t="str">
        <f>VLOOKUP($A6,'[2]Hospitalisation Details'!$A:$K,3,FALSE)</f>
        <v>Jul</v>
      </c>
      <c r="K6" s="14">
        <f>VLOOKUP($A6,'[2]Hospitalisation Details'!$A:$K,4,FALSE)</f>
        <v>27</v>
      </c>
      <c r="L6" s="14" t="str">
        <f>VLOOKUP($A6,'[2]Hospitalisation Details'!$A:$K,7,FALSE)</f>
        <v>tier - 3</v>
      </c>
      <c r="M6" s="14" t="str">
        <f>VLOOKUP($A6,'[2]Hospitalisation Details'!A:$K,8,FALSE)</f>
        <v>tier - 3</v>
      </c>
      <c r="N6" s="14" t="str">
        <f>VLOOKUP($A6,'[2]Hospitalisation Details'!$A:$K,9,FALSE)</f>
        <v>R1013</v>
      </c>
      <c r="O6" s="14">
        <f>VLOOKUP($A6,'[2]Hospitalisation Details'!$A:$K,10,FALSE)</f>
        <v>0</v>
      </c>
      <c r="P6" s="14">
        <f>VLOOKUP($A6,'[2]Hospitalisation Details'!A:$K,11,FALSE)</f>
        <v>0</v>
      </c>
      <c r="Q6" s="14" t="str">
        <f>VLOOKUP($A6,'Customer Names'!$A:E,3,FALSE)</f>
        <v>Mr.</v>
      </c>
      <c r="R6" s="14" t="str">
        <f>VLOOKUP($A6,'Customer Names'!$A:$E,4,FALSE)</f>
        <v>Jordan</v>
      </c>
      <c r="S6" s="14">
        <f>VLOOKUP($A6,'Customer Names'!$A:$E,5,FALSE)</f>
        <v>0</v>
      </c>
      <c r="T6" s="14">
        <f>VLOOKUP($A6,'[2]Hospitalisation Details'!$A:$K,6,FALSE)</f>
        <v>637.26</v>
      </c>
      <c r="U6" s="14" t="str">
        <f t="shared" si="0"/>
        <v>Normalweight</v>
      </c>
      <c r="V6" s="14" t="str">
        <f t="shared" si="1"/>
        <v>Normal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BB6" s="14"/>
    </row>
    <row r="7" spans="1:57" x14ac:dyDescent="0.3">
      <c r="A7" s="16" t="s">
        <v>22</v>
      </c>
      <c r="B7" s="14">
        <f>VLOOKUP($A7,'[1]Medical Examinations'!$A:$J,2,FALSE)</f>
        <v>22.24</v>
      </c>
      <c r="C7" s="14">
        <f>VLOOKUP($A7,'[1]Medical Examinations'!$A:$J,3,FALSE)</f>
        <v>4.29</v>
      </c>
      <c r="D7" s="14" t="str">
        <f>VLOOKUP($A7,'[3]Medical Examinations'!$A:$J,4,FALSE)</f>
        <v>yes</v>
      </c>
      <c r="E7" s="14" t="str">
        <f>VLOOKUP($A7,'[1]Medical Examinations'!$A:$J,5,FALSE)</f>
        <v>No</v>
      </c>
      <c r="F7" s="14" t="str">
        <f>VLOOKUP($A7,'[1]Medical Examinations'!$A:$J,6,FALSE)</f>
        <v>No</v>
      </c>
      <c r="G7" s="14" t="str">
        <f>VLOOKUP($A7,'[3]Medical Examinations'!$A:$J,7,FALSE)</f>
        <v>No major surgery</v>
      </c>
      <c r="H7" s="14" t="str">
        <f>VLOOKUP($A7,'[1]Medical Examinations'!$A:$J,8,FALSE)</f>
        <v>No</v>
      </c>
      <c r="I7" s="14">
        <f>VLOOKUP($A7,'[2]Hospitalisation Details'!$A:$K,2,FALSE)</f>
        <v>2001</v>
      </c>
      <c r="J7" s="14" t="str">
        <f>VLOOKUP($A7,'[2]Hospitalisation Details'!$A:$K,3,FALSE)</f>
        <v>Nov</v>
      </c>
      <c r="K7" s="14">
        <f>VLOOKUP($A7,'[2]Hospitalisation Details'!$A:$K,4,FALSE)</f>
        <v>20</v>
      </c>
      <c r="L7" s="14" t="str">
        <f>VLOOKUP($A7,'[2]Hospitalisation Details'!$A:$K,7,FALSE)</f>
        <v>tier - 3</v>
      </c>
      <c r="M7" s="14" t="str">
        <f>VLOOKUP($A7,'[2]Hospitalisation Details'!A:$K,8,FALSE)</f>
        <v>tier - 3</v>
      </c>
      <c r="N7" s="14" t="str">
        <f>VLOOKUP($A7,'[2]Hospitalisation Details'!$A:$K,9,FALSE)</f>
        <v>R1012</v>
      </c>
      <c r="O7" s="14">
        <f>VLOOKUP($A7,'[2]Hospitalisation Details'!$A:$K,10,FALSE)</f>
        <v>0</v>
      </c>
      <c r="P7" s="14">
        <f>VLOOKUP($A7,'[2]Hospitalisation Details'!A:$K,11,FALSE)</f>
        <v>0</v>
      </c>
      <c r="Q7" s="14" t="str">
        <f>VLOOKUP($A7,'Customer Names'!$A:E,3,FALSE)</f>
        <v>Ms.</v>
      </c>
      <c r="R7" s="14" t="str">
        <f>VLOOKUP($A7,'Customer Names'!$A:$E,4,FALSE)</f>
        <v>Katy</v>
      </c>
      <c r="S7" s="14">
        <f>VLOOKUP($A7,'Customer Names'!$A:$E,5,FALSE)</f>
        <v>0</v>
      </c>
      <c r="T7" s="14">
        <f>VLOOKUP($A7,'[2]Hospitalisation Details'!$A:$K,6,FALSE)</f>
        <v>646.14</v>
      </c>
      <c r="U7" s="14" t="str">
        <f t="shared" si="0"/>
        <v>Normalweight</v>
      </c>
      <c r="V7" s="14" t="str">
        <f t="shared" si="1"/>
        <v>Normal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BB7" s="14"/>
    </row>
    <row r="8" spans="1:57" x14ac:dyDescent="0.3">
      <c r="A8" s="15" t="s">
        <v>24</v>
      </c>
      <c r="B8" s="14">
        <f>VLOOKUP($A8,'[1]Medical Examinations'!$A:$J,2,FALSE)</f>
        <v>17.07</v>
      </c>
      <c r="C8" s="14">
        <f>VLOOKUP($A8,'[1]Medical Examinations'!$A:$J,3,FALSE)</f>
        <v>5.22</v>
      </c>
      <c r="D8" s="14" t="str">
        <f>VLOOKUP($A8,'[3]Medical Examinations'!$A:$J,4,FALSE)</f>
        <v>No</v>
      </c>
      <c r="E8" s="14" t="str">
        <f>VLOOKUP($A8,'[1]Medical Examinations'!$A:$J,5,FALSE)</f>
        <v>No</v>
      </c>
      <c r="F8" s="14" t="str">
        <f>VLOOKUP($A8,'[1]Medical Examinations'!$A:$J,6,FALSE)</f>
        <v>Yes</v>
      </c>
      <c r="G8" s="14">
        <f>VLOOKUP($A8,'[3]Medical Examinations'!$A:$J,7,FALSE)</f>
        <v>1</v>
      </c>
      <c r="H8" s="14" t="str">
        <f>VLOOKUP($A8,'[1]Medical Examinations'!$A:$J,8,FALSE)</f>
        <v>No</v>
      </c>
      <c r="I8" s="14">
        <f>VLOOKUP($A8,'[2]Hospitalisation Details'!$A:$K,2,FALSE)</f>
        <v>1993</v>
      </c>
      <c r="J8" s="14" t="str">
        <f>VLOOKUP($A8,'[2]Hospitalisation Details'!$A:$K,3,FALSE)</f>
        <v>Jun</v>
      </c>
      <c r="K8" s="14">
        <f>VLOOKUP($A8,'[2]Hospitalisation Details'!$A:$K,4,FALSE)</f>
        <v>1</v>
      </c>
      <c r="L8" s="14" t="str">
        <f>VLOOKUP($A8,'[2]Hospitalisation Details'!$A:$K,7,FALSE)</f>
        <v>tier - 3</v>
      </c>
      <c r="M8" s="14" t="str">
        <f>VLOOKUP($A8,'[2]Hospitalisation Details'!A:$K,8,FALSE)</f>
        <v>tier - 3</v>
      </c>
      <c r="N8" s="14" t="str">
        <f>VLOOKUP($A8,'[2]Hospitalisation Details'!$A:$K,9,FALSE)</f>
        <v>R1013</v>
      </c>
      <c r="O8" s="14">
        <f>VLOOKUP($A8,'[2]Hospitalisation Details'!$A:$K,10,FALSE)</f>
        <v>0</v>
      </c>
      <c r="P8" s="14">
        <f>VLOOKUP($A8,'[2]Hospitalisation Details'!A:$K,11,FALSE)</f>
        <v>0</v>
      </c>
      <c r="Q8" s="14" t="str">
        <f>VLOOKUP($A8,'Customer Names'!$A:E,3,FALSE)</f>
        <v>Ms.</v>
      </c>
      <c r="R8" s="14" t="str">
        <f>VLOOKUP($A8,'Customer Names'!$A:$E,4,FALSE)</f>
        <v>Susan</v>
      </c>
      <c r="S8" s="14" t="str">
        <f>VLOOKUP($A8,'Customer Names'!$A:$E,5,FALSE)</f>
        <v>E</v>
      </c>
      <c r="T8" s="14">
        <f>VLOOKUP($A8,'[2]Hospitalisation Details'!$A:$K,6,FALSE)</f>
        <v>650</v>
      </c>
      <c r="U8" s="14" t="str">
        <f t="shared" si="0"/>
        <v>Underweight</v>
      </c>
      <c r="V8" s="14" t="str">
        <f t="shared" si="1"/>
        <v>Normal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BB8" s="14"/>
    </row>
    <row r="9" spans="1:57" x14ac:dyDescent="0.3">
      <c r="A9" s="16" t="s">
        <v>25</v>
      </c>
      <c r="B9" s="14">
        <f>VLOOKUP($A9,'[1]Medical Examinations'!$A:$J,2,FALSE)</f>
        <v>17.82</v>
      </c>
      <c r="C9" s="14">
        <f>VLOOKUP($A9,'[1]Medical Examinations'!$A:$J,3,FALSE)</f>
        <v>5.26</v>
      </c>
      <c r="D9" s="14" t="str">
        <f>VLOOKUP($A9,'[3]Medical Examinations'!$A:$J,4,FALSE)</f>
        <v>yes</v>
      </c>
      <c r="E9" s="14" t="str">
        <f>VLOOKUP($A9,'[1]Medical Examinations'!$A:$J,5,FALSE)</f>
        <v>No</v>
      </c>
      <c r="F9" s="14" t="str">
        <f>VLOOKUP($A9,'[1]Medical Examinations'!$A:$J,6,FALSE)</f>
        <v>No</v>
      </c>
      <c r="G9" s="14">
        <f>VLOOKUP($A9,'[3]Medical Examinations'!$A:$J,7,FALSE)</f>
        <v>1</v>
      </c>
      <c r="H9" s="14" t="str">
        <f>VLOOKUP($A9,'[1]Medical Examinations'!$A:$J,8,FALSE)</f>
        <v>No</v>
      </c>
      <c r="I9" s="14">
        <f>VLOOKUP($A9,'[2]Hospitalisation Details'!$A:$K,2,FALSE)</f>
        <v>1995</v>
      </c>
      <c r="J9" s="14" t="str">
        <f>VLOOKUP($A9,'[2]Hospitalisation Details'!$A:$K,3,FALSE)</f>
        <v>Jul</v>
      </c>
      <c r="K9" s="14">
        <f>VLOOKUP($A9,'[2]Hospitalisation Details'!$A:$K,4,FALSE)</f>
        <v>4</v>
      </c>
      <c r="L9" s="14" t="str">
        <f>VLOOKUP($A9,'[2]Hospitalisation Details'!$A:$K,7,FALSE)</f>
        <v>tier - 3</v>
      </c>
      <c r="M9" s="14" t="str">
        <f>VLOOKUP($A9,'[2]Hospitalisation Details'!A:$K,8,FALSE)</f>
        <v>tier - 3</v>
      </c>
      <c r="N9" s="14" t="str">
        <f>VLOOKUP($A9,'[2]Hospitalisation Details'!$A:$K,9,FALSE)</f>
        <v>R1013</v>
      </c>
      <c r="O9" s="14">
        <f>VLOOKUP($A9,'[2]Hospitalisation Details'!$A:$K,10,FALSE)</f>
        <v>0</v>
      </c>
      <c r="P9" s="14">
        <f>VLOOKUP($A9,'[2]Hospitalisation Details'!A:$K,11,FALSE)</f>
        <v>0</v>
      </c>
      <c r="Q9" s="14" t="str">
        <f>VLOOKUP($A9,'Customer Names'!$A:E,3,FALSE)</f>
        <v>Ms.</v>
      </c>
      <c r="R9" s="14" t="str">
        <f>VLOOKUP($A9,'Customer Names'!$A:$E,4,FALSE)</f>
        <v>Nicole</v>
      </c>
      <c r="S9" s="14">
        <f>VLOOKUP($A9,'Customer Names'!$A:$E,5,FALSE)</f>
        <v>0</v>
      </c>
      <c r="T9" s="14">
        <f>VLOOKUP($A9,'[2]Hospitalisation Details'!$A:$K,6,FALSE)</f>
        <v>650</v>
      </c>
      <c r="U9" s="14" t="str">
        <f t="shared" si="0"/>
        <v>Underweight</v>
      </c>
      <c r="V9" s="14" t="str">
        <f t="shared" si="1"/>
        <v>Normal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BB9" s="14"/>
    </row>
    <row r="10" spans="1:57" x14ac:dyDescent="0.3">
      <c r="A10" s="15" t="s">
        <v>26</v>
      </c>
      <c r="B10" s="14">
        <f>VLOOKUP($A10,'[1]Medical Examinations'!$A:$J,2,FALSE)</f>
        <v>21.77</v>
      </c>
      <c r="C10" s="14">
        <f>VLOOKUP($A10,'[1]Medical Examinations'!$A:$J,3,FALSE)</f>
        <v>10.67</v>
      </c>
      <c r="D10" s="14" t="str">
        <f>VLOOKUP($A10,'[3]Medical Examinations'!$A:$J,4,FALSE)</f>
        <v>No</v>
      </c>
      <c r="E10" s="14" t="str">
        <f>VLOOKUP($A10,'[1]Medical Examinations'!$A:$J,5,FALSE)</f>
        <v>No</v>
      </c>
      <c r="F10" s="14" t="str">
        <f>VLOOKUP($A10,'[1]Medical Examinations'!$A:$J,6,FALSE)</f>
        <v>No</v>
      </c>
      <c r="G10" s="14" t="str">
        <f>VLOOKUP($A10,'[3]Medical Examinations'!$A:$J,7,FALSE)</f>
        <v>No major surgery</v>
      </c>
      <c r="H10" s="14" t="str">
        <f>VLOOKUP($A10,'[1]Medical Examinations'!$A:$J,8,FALSE)</f>
        <v>No</v>
      </c>
      <c r="I10" s="14">
        <f>VLOOKUP($A10,'[2]Hospitalisation Details'!$A:$K,2,FALSE)</f>
        <v>2002</v>
      </c>
      <c r="J10" s="14" t="str">
        <f>VLOOKUP($A10,'[2]Hospitalisation Details'!$A:$K,3,FALSE)</f>
        <v>Nov</v>
      </c>
      <c r="K10" s="14">
        <f>VLOOKUP($A10,'[2]Hospitalisation Details'!$A:$K,4,FALSE)</f>
        <v>29</v>
      </c>
      <c r="L10" s="14" t="str">
        <f>VLOOKUP($A10,'[2]Hospitalisation Details'!$A:$K,7,FALSE)</f>
        <v>tier - 3</v>
      </c>
      <c r="M10" s="14" t="str">
        <f>VLOOKUP($A10,'[2]Hospitalisation Details'!A:$K,8,FALSE)</f>
        <v>tier - 2</v>
      </c>
      <c r="N10" s="14" t="str">
        <f>VLOOKUP($A10,'[2]Hospitalisation Details'!$A:$K,9,FALSE)</f>
        <v>R1012</v>
      </c>
      <c r="O10" s="14">
        <f>VLOOKUP($A10,'[2]Hospitalisation Details'!$A:$K,10,FALSE)</f>
        <v>0</v>
      </c>
      <c r="P10" s="14">
        <f>VLOOKUP($A10,'[2]Hospitalisation Details'!A:$K,11,FALSE)</f>
        <v>0</v>
      </c>
      <c r="Q10" s="14" t="str">
        <f>VLOOKUP($A10,'Customer Names'!$A:E,3,FALSE)</f>
        <v>Ms.</v>
      </c>
      <c r="R10" s="14" t="str">
        <f>VLOOKUP($A10,'Customer Names'!$A:$E,4,FALSE)</f>
        <v>Laura</v>
      </c>
      <c r="S10" s="14">
        <f>VLOOKUP($A10,'Customer Names'!$A:$E,5,FALSE)</f>
        <v>0</v>
      </c>
      <c r="T10" s="14">
        <f>VLOOKUP($A10,'[2]Hospitalisation Details'!$A:$K,6,FALSE)</f>
        <v>668</v>
      </c>
      <c r="U10" s="14" t="str">
        <f t="shared" si="0"/>
        <v>Normalweight</v>
      </c>
      <c r="V10" s="14" t="str">
        <f t="shared" si="1"/>
        <v>Diabetes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BB10" s="14"/>
    </row>
    <row r="11" spans="1:57" x14ac:dyDescent="0.3">
      <c r="A11" s="16" t="s">
        <v>27</v>
      </c>
      <c r="B11" s="14">
        <f>VLOOKUP($A11,'[1]Medical Examinations'!$A:$J,2,FALSE)</f>
        <v>20.100000000000001</v>
      </c>
      <c r="C11" s="14">
        <f>VLOOKUP($A11,'[1]Medical Examinations'!$A:$J,3,FALSE)</f>
        <v>5.6</v>
      </c>
      <c r="D11" s="14" t="str">
        <f>VLOOKUP($A11,'[3]Medical Examinations'!$A:$J,4,FALSE)</f>
        <v>yes</v>
      </c>
      <c r="E11" s="14" t="str">
        <f>VLOOKUP($A11,'[1]Medical Examinations'!$A:$J,5,FALSE)</f>
        <v>No</v>
      </c>
      <c r="F11" s="14" t="str">
        <f>VLOOKUP($A11,'[1]Medical Examinations'!$A:$J,6,FALSE)</f>
        <v>Yes</v>
      </c>
      <c r="G11" s="14">
        <f>VLOOKUP($A11,'[3]Medical Examinations'!$A:$J,7,FALSE)</f>
        <v>1</v>
      </c>
      <c r="H11" s="14" t="str">
        <f>VLOOKUP($A11,'[1]Medical Examinations'!$A:$J,8,FALSE)</f>
        <v>No</v>
      </c>
      <c r="I11" s="14">
        <f>VLOOKUP($A11,'[2]Hospitalisation Details'!$A:$K,2,FALSE)</f>
        <v>1997</v>
      </c>
      <c r="J11" s="14" t="str">
        <f>VLOOKUP($A11,'[2]Hospitalisation Details'!$A:$K,3,FALSE)</f>
        <v>Nov</v>
      </c>
      <c r="K11" s="14">
        <f>VLOOKUP($A11,'[2]Hospitalisation Details'!$A:$K,4,FALSE)</f>
        <v>9</v>
      </c>
      <c r="L11" s="14" t="str">
        <f>VLOOKUP($A11,'[2]Hospitalisation Details'!$A:$K,7,FALSE)</f>
        <v>tier - 3</v>
      </c>
      <c r="M11" s="14" t="str">
        <f>VLOOKUP($A11,'[2]Hospitalisation Details'!A:$K,8,FALSE)</f>
        <v>tier - 3</v>
      </c>
      <c r="N11" s="14" t="str">
        <f>VLOOKUP($A11,'[2]Hospitalisation Details'!$A:$K,9,FALSE)</f>
        <v>R1013</v>
      </c>
      <c r="O11" s="14">
        <f>VLOOKUP($A11,'[2]Hospitalisation Details'!$A:$K,10,FALSE)</f>
        <v>0</v>
      </c>
      <c r="P11" s="14">
        <f>VLOOKUP($A11,'[2]Hospitalisation Details'!A:$K,11,FALSE)</f>
        <v>0</v>
      </c>
      <c r="Q11" s="14" t="str">
        <f>VLOOKUP($A11,'Customer Names'!$A:E,3,FALSE)</f>
        <v>Mr.</v>
      </c>
      <c r="R11" s="14" t="str">
        <f>VLOOKUP($A11,'Customer Names'!$A:$E,4,FALSE)</f>
        <v>Sebastian</v>
      </c>
      <c r="S11" s="14">
        <f>VLOOKUP($A11,'Customer Names'!$A:$E,5,FALSE)</f>
        <v>0</v>
      </c>
      <c r="T11" s="14">
        <f>VLOOKUP($A11,'[2]Hospitalisation Details'!$A:$K,6,FALSE)</f>
        <v>670</v>
      </c>
      <c r="U11" s="14" t="str">
        <f t="shared" si="0"/>
        <v>Normalweight</v>
      </c>
      <c r="V11" s="14" t="str">
        <f t="shared" si="1"/>
        <v>Normal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BB11" s="14"/>
    </row>
    <row r="12" spans="1:57" x14ac:dyDescent="0.3">
      <c r="A12" s="15" t="s">
        <v>28</v>
      </c>
      <c r="B12" s="14">
        <f>VLOOKUP($A12,'[1]Medical Examinations'!$A:$J,2,FALSE)</f>
        <v>24.76</v>
      </c>
      <c r="C12" s="14">
        <f>VLOOKUP($A12,'[1]Medical Examinations'!$A:$J,3,FALSE)</f>
        <v>4.54</v>
      </c>
      <c r="D12" s="14" t="str">
        <f>VLOOKUP($A12,'[3]Medical Examinations'!$A:$J,4,FALSE)</f>
        <v>yes</v>
      </c>
      <c r="E12" s="14" t="str">
        <f>VLOOKUP($A12,'[1]Medical Examinations'!$A:$J,5,FALSE)</f>
        <v>No</v>
      </c>
      <c r="F12" s="14" t="str">
        <f>VLOOKUP($A12,'[1]Medical Examinations'!$A:$J,6,FALSE)</f>
        <v>No</v>
      </c>
      <c r="G12" s="14" t="str">
        <f>VLOOKUP($A12,'[3]Medical Examinations'!$A:$J,7,FALSE)</f>
        <v>No major surgery</v>
      </c>
      <c r="H12" s="14" t="str">
        <f>VLOOKUP($A12,'[1]Medical Examinations'!$A:$J,8,FALSE)</f>
        <v>No</v>
      </c>
      <c r="I12" s="14">
        <f>VLOOKUP($A12,'[2]Hospitalisation Details'!$A:$K,2,FALSE)</f>
        <v>2001</v>
      </c>
      <c r="J12" s="14" t="str">
        <f>VLOOKUP($A12,'[2]Hospitalisation Details'!$A:$K,3,FALSE)</f>
        <v>Sep</v>
      </c>
      <c r="K12" s="14">
        <f>VLOOKUP($A12,'[2]Hospitalisation Details'!$A:$K,4,FALSE)</f>
        <v>12</v>
      </c>
      <c r="L12" s="14" t="str">
        <f>VLOOKUP($A12,'[2]Hospitalisation Details'!$A:$K,7,FALSE)</f>
        <v>tier - 3</v>
      </c>
      <c r="M12" s="14" t="str">
        <f>VLOOKUP($A12,'[2]Hospitalisation Details'!A:$K,8,FALSE)</f>
        <v>tier - 2</v>
      </c>
      <c r="N12" s="14" t="str">
        <f>VLOOKUP($A12,'[2]Hospitalisation Details'!$A:$K,9,FALSE)</f>
        <v>R1013</v>
      </c>
      <c r="O12" s="14">
        <f>VLOOKUP($A12,'[2]Hospitalisation Details'!$A:$K,10,FALSE)</f>
        <v>0</v>
      </c>
      <c r="P12" s="14">
        <f>VLOOKUP($A12,'[2]Hospitalisation Details'!A:$K,11,FALSE)</f>
        <v>0</v>
      </c>
      <c r="Q12" s="14" t="str">
        <f>VLOOKUP($A12,'Customer Names'!$A:E,3,FALSE)</f>
        <v>Mr.</v>
      </c>
      <c r="R12" s="14" t="str">
        <f>VLOOKUP($A12,'Customer Names'!$A:$E,4,FALSE)</f>
        <v>Fred</v>
      </c>
      <c r="S12" s="14">
        <f>VLOOKUP($A12,'Customer Names'!$A:$E,5,FALSE)</f>
        <v>0</v>
      </c>
      <c r="T12" s="14">
        <f>VLOOKUP($A12,'[2]Hospitalisation Details'!$A:$K,6,FALSE)</f>
        <v>687.54</v>
      </c>
      <c r="U12" s="14" t="str">
        <f t="shared" si="0"/>
        <v>Normalweight</v>
      </c>
      <c r="V12" s="14" t="str">
        <f t="shared" si="1"/>
        <v>Normal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BB12" s="14"/>
    </row>
    <row r="13" spans="1:57" x14ac:dyDescent="0.3">
      <c r="A13" s="16" t="s">
        <v>29</v>
      </c>
      <c r="B13" s="14">
        <f>VLOOKUP($A13,'[1]Medical Examinations'!$A:$J,2,FALSE)</f>
        <v>22.24</v>
      </c>
      <c r="C13" s="14">
        <f>VLOOKUP($A13,'[1]Medical Examinations'!$A:$J,3,FALSE)</f>
        <v>5.04</v>
      </c>
      <c r="D13" s="14" t="str">
        <f>VLOOKUP($A13,'[3]Medical Examinations'!$A:$J,4,FALSE)</f>
        <v>No</v>
      </c>
      <c r="E13" s="14" t="str">
        <f>VLOOKUP($A13,'[1]Medical Examinations'!$A:$J,5,FALSE)</f>
        <v>No</v>
      </c>
      <c r="F13" s="14" t="str">
        <f>VLOOKUP($A13,'[1]Medical Examinations'!$A:$J,6,FALSE)</f>
        <v>No</v>
      </c>
      <c r="G13" s="14" t="str">
        <f>VLOOKUP($A13,'[3]Medical Examinations'!$A:$J,7,FALSE)</f>
        <v>No major surgery</v>
      </c>
      <c r="H13" s="14" t="str">
        <f>VLOOKUP($A13,'[1]Medical Examinations'!$A:$J,8,FALSE)</f>
        <v>No</v>
      </c>
      <c r="I13" s="14">
        <f>VLOOKUP($A13,'[2]Hospitalisation Details'!$A:$K,2,FALSE)</f>
        <v>1999</v>
      </c>
      <c r="J13" s="14" t="str">
        <f>VLOOKUP($A13,'[2]Hospitalisation Details'!$A:$K,3,FALSE)</f>
        <v>Dec</v>
      </c>
      <c r="K13" s="14">
        <f>VLOOKUP($A13,'[2]Hospitalisation Details'!$A:$K,4,FALSE)</f>
        <v>26</v>
      </c>
      <c r="L13" s="14" t="str">
        <f>VLOOKUP($A13,'[2]Hospitalisation Details'!$A:$K,7,FALSE)</f>
        <v>?</v>
      </c>
      <c r="M13" s="14" t="str">
        <f>VLOOKUP($A13,'[2]Hospitalisation Details'!A:$K,8,FALSE)</f>
        <v>tier - 3</v>
      </c>
      <c r="N13" s="14" t="str">
        <f>VLOOKUP($A13,'[2]Hospitalisation Details'!$A:$K,9,FALSE)</f>
        <v>R1013</v>
      </c>
      <c r="O13" s="14">
        <f>VLOOKUP($A13,'[2]Hospitalisation Details'!$A:$K,10,FALSE)</f>
        <v>0</v>
      </c>
      <c r="P13" s="14">
        <f>VLOOKUP($A13,'[2]Hospitalisation Details'!A:$K,11,FALSE)</f>
        <v>0</v>
      </c>
      <c r="Q13" s="14" t="str">
        <f>VLOOKUP($A13,'Customer Names'!$A:E,3,FALSE)</f>
        <v>Ms.</v>
      </c>
      <c r="R13" s="14" t="str">
        <f>VLOOKUP($A13,'Customer Names'!$A:$E,4,FALSE)</f>
        <v>Meghan</v>
      </c>
      <c r="S13" s="14" t="str">
        <f>VLOOKUP($A13,'Customer Names'!$A:$E,5,FALSE)</f>
        <v>K</v>
      </c>
      <c r="T13" s="14">
        <f>VLOOKUP($A13,'[2]Hospitalisation Details'!$A:$K,6,FALSE)</f>
        <v>700</v>
      </c>
      <c r="U13" s="14" t="str">
        <f t="shared" si="0"/>
        <v>Normalweight</v>
      </c>
      <c r="V13" s="14" t="str">
        <f t="shared" si="1"/>
        <v>Normal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BB13" s="14"/>
    </row>
    <row r="14" spans="1:57" x14ac:dyDescent="0.3">
      <c r="A14" s="15" t="s">
        <v>32</v>
      </c>
      <c r="B14" s="14">
        <f>VLOOKUP($A14,'[1]Medical Examinations'!$A:$J,2,FALSE)</f>
        <v>23.35</v>
      </c>
      <c r="C14" s="14">
        <f>VLOOKUP($A14,'[1]Medical Examinations'!$A:$J,3,FALSE)</f>
        <v>5.94</v>
      </c>
      <c r="D14" s="14" t="str">
        <f>VLOOKUP($A14,'[3]Medical Examinations'!$A:$J,4,FALSE)</f>
        <v>No</v>
      </c>
      <c r="E14" s="14" t="str">
        <f>VLOOKUP($A14,'[1]Medical Examinations'!$A:$J,5,FALSE)</f>
        <v>No</v>
      </c>
      <c r="F14" s="14" t="str">
        <f>VLOOKUP($A14,'[1]Medical Examinations'!$A:$J,6,FALSE)</f>
        <v>No</v>
      </c>
      <c r="G14" s="14" t="str">
        <f>VLOOKUP($A14,'[3]Medical Examinations'!$A:$J,7,FALSE)</f>
        <v>No major surgery</v>
      </c>
      <c r="H14" s="14" t="str">
        <f>VLOOKUP($A14,'[1]Medical Examinations'!$A:$J,8,FALSE)</f>
        <v>No</v>
      </c>
      <c r="I14" s="14">
        <f>VLOOKUP($A14,'[2]Hospitalisation Details'!$A:$K,2,FALSE)</f>
        <v>1999</v>
      </c>
      <c r="J14" s="14" t="str">
        <f>VLOOKUP($A14,'[2]Hospitalisation Details'!$A:$K,3,FALSE)</f>
        <v>Dec</v>
      </c>
      <c r="K14" s="14">
        <f>VLOOKUP($A14,'[2]Hospitalisation Details'!$A:$K,4,FALSE)</f>
        <v>14</v>
      </c>
      <c r="L14" s="14" t="str">
        <f>VLOOKUP($A14,'[2]Hospitalisation Details'!$A:$K,7,FALSE)</f>
        <v>tier - 3</v>
      </c>
      <c r="M14" s="14" t="str">
        <f>VLOOKUP($A14,'[2]Hospitalisation Details'!A:$K,8,FALSE)</f>
        <v>tier - 1</v>
      </c>
      <c r="N14" s="14" t="str">
        <f>VLOOKUP($A14,'[2]Hospitalisation Details'!$A:$K,9,FALSE)</f>
        <v>R1013</v>
      </c>
      <c r="O14" s="14">
        <f>VLOOKUP($A14,'[2]Hospitalisation Details'!$A:$K,10,FALSE)</f>
        <v>0</v>
      </c>
      <c r="P14" s="14">
        <f>VLOOKUP($A14,'[2]Hospitalisation Details'!A:$K,11,FALSE)</f>
        <v>0</v>
      </c>
      <c r="Q14" s="14" t="str">
        <f>VLOOKUP($A14,'Customer Names'!$A:E,3,FALSE)</f>
        <v>Mr.</v>
      </c>
      <c r="R14" s="14" t="str">
        <f>VLOOKUP($A14,'Customer Names'!$A:$E,4,FALSE)</f>
        <v>Matthew</v>
      </c>
      <c r="S14" s="14">
        <f>VLOOKUP($A14,'Customer Names'!$A:$E,5,FALSE)</f>
        <v>0</v>
      </c>
      <c r="T14" s="14">
        <f>VLOOKUP($A14,'[2]Hospitalisation Details'!$A:$K,6,FALSE)</f>
        <v>722.99</v>
      </c>
      <c r="U14" s="14" t="str">
        <f t="shared" si="0"/>
        <v>Normalweight</v>
      </c>
      <c r="V14" s="14" t="str">
        <f t="shared" si="1"/>
        <v>Prediabetes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BB14" s="14"/>
    </row>
    <row r="15" spans="1:57" x14ac:dyDescent="0.3">
      <c r="A15" s="16" t="s">
        <v>33</v>
      </c>
      <c r="B15" s="14">
        <f>VLOOKUP($A15,'[1]Medical Examinations'!$A:$J,2,FALSE)</f>
        <v>21.38</v>
      </c>
      <c r="C15" s="14">
        <f>VLOOKUP($A15,'[1]Medical Examinations'!$A:$J,3,FALSE)</f>
        <v>8.01</v>
      </c>
      <c r="D15" s="14" t="str">
        <f>VLOOKUP($A15,'[3]Medical Examinations'!$A:$J,4,FALSE)</f>
        <v>No</v>
      </c>
      <c r="E15" s="14" t="str">
        <f>VLOOKUP($A15,'[1]Medical Examinations'!$A:$J,5,FALSE)</f>
        <v>No</v>
      </c>
      <c r="F15" s="14" t="str">
        <f>VLOOKUP($A15,'[1]Medical Examinations'!$A:$J,6,FALSE)</f>
        <v>No</v>
      </c>
      <c r="G15" s="14" t="str">
        <f>VLOOKUP($A15,'[3]Medical Examinations'!$A:$J,7,FALSE)</f>
        <v>No major surgery</v>
      </c>
      <c r="H15" s="14" t="str">
        <f>VLOOKUP($A15,'[1]Medical Examinations'!$A:$J,8,FALSE)</f>
        <v>No</v>
      </c>
      <c r="I15" s="14">
        <f>VLOOKUP($A15,'[2]Hospitalisation Details'!$A:$K,2,FALSE)</f>
        <v>2002</v>
      </c>
      <c r="J15" s="14" t="str">
        <f>VLOOKUP($A15,'[2]Hospitalisation Details'!$A:$K,3,FALSE)</f>
        <v>?</v>
      </c>
      <c r="K15" s="14">
        <f>VLOOKUP($A15,'[2]Hospitalisation Details'!$A:$K,4,FALSE)</f>
        <v>19</v>
      </c>
      <c r="L15" s="14" t="str">
        <f>VLOOKUP($A15,'[2]Hospitalisation Details'!$A:$K,7,FALSE)</f>
        <v>tier - 3</v>
      </c>
      <c r="M15" s="14" t="str">
        <f>VLOOKUP($A15,'[2]Hospitalisation Details'!A:$K,8,FALSE)</f>
        <v>tier - 1</v>
      </c>
      <c r="N15" s="14" t="str">
        <f>VLOOKUP($A15,'[2]Hospitalisation Details'!$A:$K,9,FALSE)</f>
        <v>R1012</v>
      </c>
      <c r="O15" s="14">
        <f>VLOOKUP($A15,'[2]Hospitalisation Details'!$A:$K,10,FALSE)</f>
        <v>0</v>
      </c>
      <c r="P15" s="14">
        <f>VLOOKUP($A15,'[2]Hospitalisation Details'!A:$K,11,FALSE)</f>
        <v>0</v>
      </c>
      <c r="Q15" s="14" t="str">
        <f>VLOOKUP($A15,'Customer Names'!$A:E,3,FALSE)</f>
        <v>Ms.</v>
      </c>
      <c r="R15" s="14" t="str">
        <f>VLOOKUP($A15,'Customer Names'!$A:$E,4,FALSE)</f>
        <v>Holly</v>
      </c>
      <c r="S15" s="14">
        <f>VLOOKUP($A15,'Customer Names'!$A:$E,5,FALSE)</f>
        <v>0</v>
      </c>
      <c r="T15" s="14">
        <f>VLOOKUP($A15,'[2]Hospitalisation Details'!$A:$K,6,FALSE)</f>
        <v>750</v>
      </c>
      <c r="U15" s="14" t="str">
        <f t="shared" si="0"/>
        <v>Normalweight</v>
      </c>
      <c r="V15" s="14" t="str">
        <f t="shared" si="1"/>
        <v>Diabetes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BB15" s="14"/>
    </row>
    <row r="16" spans="1:57" x14ac:dyDescent="0.3">
      <c r="A16" s="15" t="s">
        <v>34</v>
      </c>
      <c r="B16" s="14">
        <f>VLOOKUP($A16,'[1]Medical Examinations'!$A:$J,2,FALSE)</f>
        <v>17.86</v>
      </c>
      <c r="C16" s="14">
        <f>VLOOKUP($A16,'[1]Medical Examinations'!$A:$J,3,FALSE)</f>
        <v>5.43</v>
      </c>
      <c r="D16" s="14" t="str">
        <f>VLOOKUP($A16,'[3]Medical Examinations'!$A:$J,4,FALSE)</f>
        <v>No</v>
      </c>
      <c r="E16" s="14" t="str">
        <f>VLOOKUP($A16,'[1]Medical Examinations'!$A:$J,5,FALSE)</f>
        <v>No</v>
      </c>
      <c r="F16" s="14" t="str">
        <f>VLOOKUP($A16,'[1]Medical Examinations'!$A:$J,6,FALSE)</f>
        <v>Yes</v>
      </c>
      <c r="G16" s="14">
        <f>VLOOKUP($A16,'[3]Medical Examinations'!$A:$J,7,FALSE)</f>
        <v>1</v>
      </c>
      <c r="H16" s="14" t="str">
        <f>VLOOKUP($A16,'[1]Medical Examinations'!$A:$J,8,FALSE)</f>
        <v>No</v>
      </c>
      <c r="I16" s="14">
        <f>VLOOKUP($A16,'[2]Hospitalisation Details'!$A:$K,2,FALSE)</f>
        <v>1993</v>
      </c>
      <c r="J16" s="14" t="str">
        <f>VLOOKUP($A16,'[2]Hospitalisation Details'!$A:$K,3,FALSE)</f>
        <v>Aug</v>
      </c>
      <c r="K16" s="14">
        <f>VLOOKUP($A16,'[2]Hospitalisation Details'!$A:$K,4,FALSE)</f>
        <v>9</v>
      </c>
      <c r="L16" s="14" t="str">
        <f>VLOOKUP($A16,'[2]Hospitalisation Details'!$A:$K,7,FALSE)</f>
        <v>tier - 3</v>
      </c>
      <c r="M16" s="14" t="str">
        <f>VLOOKUP($A16,'[2]Hospitalisation Details'!A:$K,8,FALSE)</f>
        <v>tier - 1</v>
      </c>
      <c r="N16" s="14" t="str">
        <f>VLOOKUP($A16,'[2]Hospitalisation Details'!$A:$K,9,FALSE)</f>
        <v>R1013</v>
      </c>
      <c r="O16" s="14">
        <f>VLOOKUP($A16,'[2]Hospitalisation Details'!$A:$K,10,FALSE)</f>
        <v>0</v>
      </c>
      <c r="P16" s="14">
        <f>VLOOKUP($A16,'[2]Hospitalisation Details'!A:$K,11,FALSE)</f>
        <v>0</v>
      </c>
      <c r="Q16" s="14" t="str">
        <f>VLOOKUP($A16,'Customer Names'!$A:E,3,FALSE)</f>
        <v>Mr.</v>
      </c>
      <c r="R16" s="14" t="str">
        <f>VLOOKUP($A16,'Customer Names'!$A:$E,4,FALSE)</f>
        <v>Thomas</v>
      </c>
      <c r="S16" s="14">
        <f>VLOOKUP($A16,'Customer Names'!$A:$E,5,FALSE)</f>
        <v>0</v>
      </c>
      <c r="T16" s="14">
        <f>VLOOKUP($A16,'[2]Hospitalisation Details'!$A:$K,6,FALSE)</f>
        <v>760</v>
      </c>
      <c r="U16" s="14" t="str">
        <f t="shared" si="0"/>
        <v>Underweight</v>
      </c>
      <c r="V16" s="14" t="str">
        <f t="shared" si="1"/>
        <v>Normal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BB16" s="14"/>
    </row>
    <row r="17" spans="1:54" x14ac:dyDescent="0.3">
      <c r="A17" s="16" t="s">
        <v>36</v>
      </c>
      <c r="B17" s="14">
        <f>VLOOKUP($A17,'[1]Medical Examinations'!$A:$J,2,FALSE)</f>
        <v>19.21</v>
      </c>
      <c r="C17" s="14">
        <f>VLOOKUP($A17,'[1]Medical Examinations'!$A:$J,3,FALSE)</f>
        <v>5.53</v>
      </c>
      <c r="D17" s="14" t="str">
        <f>VLOOKUP($A17,'[3]Medical Examinations'!$A:$J,4,FALSE)</f>
        <v>yes</v>
      </c>
      <c r="E17" s="14" t="str">
        <f>VLOOKUP($A17,'[1]Medical Examinations'!$A:$J,5,FALSE)</f>
        <v>No</v>
      </c>
      <c r="F17" s="14" t="str">
        <f>VLOOKUP($A17,'[1]Medical Examinations'!$A:$J,6,FALSE)</f>
        <v>No</v>
      </c>
      <c r="G17" s="14" t="str">
        <f>VLOOKUP($A17,'[3]Medical Examinations'!$A:$J,7,FALSE)</f>
        <v>No major surgery</v>
      </c>
      <c r="H17" s="14" t="str">
        <f>VLOOKUP($A17,'[1]Medical Examinations'!$A:$J,8,FALSE)</f>
        <v>No</v>
      </c>
      <c r="I17" s="14">
        <f>VLOOKUP($A17,'[2]Hospitalisation Details'!$A:$K,2,FALSE)</f>
        <v>1996</v>
      </c>
      <c r="J17" s="14" t="str">
        <f>VLOOKUP($A17,'[2]Hospitalisation Details'!$A:$K,3,FALSE)</f>
        <v>Oct</v>
      </c>
      <c r="K17" s="14">
        <f>VLOOKUP($A17,'[2]Hospitalisation Details'!$A:$K,4,FALSE)</f>
        <v>22</v>
      </c>
      <c r="L17" s="14" t="str">
        <f>VLOOKUP($A17,'[2]Hospitalisation Details'!$A:$K,7,FALSE)</f>
        <v>tier - 3</v>
      </c>
      <c r="M17" s="14" t="str">
        <f>VLOOKUP($A17,'[2]Hospitalisation Details'!A:$K,8,FALSE)</f>
        <v>tier - 3</v>
      </c>
      <c r="N17" s="14" t="str">
        <f>VLOOKUP($A17,'[2]Hospitalisation Details'!$A:$K,9,FALSE)</f>
        <v>R1013</v>
      </c>
      <c r="O17" s="14">
        <f>VLOOKUP($A17,'[2]Hospitalisation Details'!$A:$K,10,FALSE)</f>
        <v>0</v>
      </c>
      <c r="P17" s="14">
        <f>VLOOKUP($A17,'[2]Hospitalisation Details'!A:$K,11,FALSE)</f>
        <v>0</v>
      </c>
      <c r="Q17" s="14" t="str">
        <f>VLOOKUP($A17,'Customer Names'!$A:E,3,FALSE)</f>
        <v>Ms.</v>
      </c>
      <c r="R17" s="14" t="str">
        <f>VLOOKUP($A17,'Customer Names'!$A:$E,4,FALSE)</f>
        <v xml:space="preserve"> Lindy Rostro</v>
      </c>
      <c r="S17" s="14">
        <f>VLOOKUP($A17,'Customer Names'!$A:$E,5,FALSE)</f>
        <v>0</v>
      </c>
      <c r="T17" s="14">
        <f>VLOOKUP($A17,'[2]Hospitalisation Details'!$A:$K,6,FALSE)</f>
        <v>760</v>
      </c>
      <c r="U17" s="14" t="str">
        <f t="shared" si="0"/>
        <v>Normalweight</v>
      </c>
      <c r="V17" s="14" t="str">
        <f t="shared" si="1"/>
        <v>Normal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BB17" s="14"/>
    </row>
    <row r="18" spans="1:54" x14ac:dyDescent="0.3">
      <c r="A18" s="15" t="s">
        <v>38</v>
      </c>
      <c r="B18" s="14">
        <f>VLOOKUP($A18,'[1]Medical Examinations'!$A:$J,2,FALSE)</f>
        <v>17.079999999999998</v>
      </c>
      <c r="C18" s="14">
        <f>VLOOKUP($A18,'[1]Medical Examinations'!$A:$J,3,FALSE)</f>
        <v>5.73</v>
      </c>
      <c r="D18" s="14" t="str">
        <f>VLOOKUP($A18,'[3]Medical Examinations'!$A:$J,4,FALSE)</f>
        <v>No</v>
      </c>
      <c r="E18" s="14" t="str">
        <f>VLOOKUP($A18,'[1]Medical Examinations'!$A:$J,5,FALSE)</f>
        <v>No</v>
      </c>
      <c r="F18" s="14" t="str">
        <f>VLOOKUP($A18,'[1]Medical Examinations'!$A:$J,6,FALSE)</f>
        <v>Yes</v>
      </c>
      <c r="G18" s="14">
        <f>VLOOKUP($A18,'[3]Medical Examinations'!$A:$J,7,FALSE)</f>
        <v>1</v>
      </c>
      <c r="H18" s="14" t="str">
        <f>VLOOKUP($A18,'[1]Medical Examinations'!$A:$J,8,FALSE)</f>
        <v>No</v>
      </c>
      <c r="I18" s="14">
        <f>VLOOKUP($A18,'[2]Hospitalisation Details'!$A:$K,2,FALSE)</f>
        <v>1993</v>
      </c>
      <c r="J18" s="14" t="str">
        <f>VLOOKUP($A18,'[2]Hospitalisation Details'!$A:$K,3,FALSE)</f>
        <v>Jun</v>
      </c>
      <c r="K18" s="14">
        <f>VLOOKUP($A18,'[2]Hospitalisation Details'!$A:$K,4,FALSE)</f>
        <v>28</v>
      </c>
      <c r="L18" s="14" t="str">
        <f>VLOOKUP($A18,'[2]Hospitalisation Details'!$A:$K,7,FALSE)</f>
        <v>tier - 3</v>
      </c>
      <c r="M18" s="14" t="str">
        <f>VLOOKUP($A18,'[2]Hospitalisation Details'!A:$K,8,FALSE)</f>
        <v>tier - 3</v>
      </c>
      <c r="N18" s="14" t="str">
        <f>VLOOKUP($A18,'[2]Hospitalisation Details'!$A:$K,9,FALSE)</f>
        <v>R1013</v>
      </c>
      <c r="O18" s="14">
        <f>VLOOKUP($A18,'[2]Hospitalisation Details'!$A:$K,10,FALSE)</f>
        <v>0</v>
      </c>
      <c r="P18" s="14">
        <f>VLOOKUP($A18,'[2]Hospitalisation Details'!A:$K,11,FALSE)</f>
        <v>0</v>
      </c>
      <c r="Q18" s="14" t="str">
        <f>VLOOKUP($A18,'Customer Names'!$A:E,3,FALSE)</f>
        <v>Mr.</v>
      </c>
      <c r="R18" s="14" t="str">
        <f>VLOOKUP($A18,'Customer Names'!$A:$E,4,FALSE)</f>
        <v>Theodore</v>
      </c>
      <c r="S18" s="14" t="str">
        <f>VLOOKUP($A18,'Customer Names'!$A:$E,5,FALSE)</f>
        <v>A.</v>
      </c>
      <c r="T18" s="14">
        <f>VLOOKUP($A18,'[2]Hospitalisation Details'!$A:$K,6,FALSE)</f>
        <v>770</v>
      </c>
      <c r="U18" s="14" t="str">
        <f t="shared" si="0"/>
        <v>Underweight</v>
      </c>
      <c r="V18" s="14" t="str">
        <f t="shared" si="1"/>
        <v>Prediabetes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</row>
    <row r="19" spans="1:54" x14ac:dyDescent="0.3">
      <c r="A19" s="16" t="s">
        <v>39</v>
      </c>
      <c r="B19" s="14">
        <f>VLOOKUP($A19,'[1]Medical Examinations'!$A:$J,2,FALSE)</f>
        <v>18.82</v>
      </c>
      <c r="C19" s="14">
        <f>VLOOKUP($A19,'[1]Medical Examinations'!$A:$J,3,FALSE)</f>
        <v>5.51</v>
      </c>
      <c r="D19" s="14" t="str">
        <f>VLOOKUP($A19,'[3]Medical Examinations'!$A:$J,4,FALSE)</f>
        <v>yes</v>
      </c>
      <c r="E19" s="14" t="str">
        <f>VLOOKUP($A19,'[1]Medical Examinations'!$A:$J,5,FALSE)</f>
        <v>No</v>
      </c>
      <c r="F19" s="14" t="str">
        <f>VLOOKUP($A19,'[1]Medical Examinations'!$A:$J,6,FALSE)</f>
        <v>No</v>
      </c>
      <c r="G19" s="14" t="str">
        <f>VLOOKUP($A19,'[3]Medical Examinations'!$A:$J,7,FALSE)</f>
        <v>No major surgery</v>
      </c>
      <c r="H19" s="14" t="str">
        <f>VLOOKUP($A19,'[1]Medical Examinations'!$A:$J,8,FALSE)</f>
        <v>No</v>
      </c>
      <c r="I19" s="14">
        <f>VLOOKUP($A19,'[2]Hospitalisation Details'!$A:$K,2,FALSE)</f>
        <v>1996</v>
      </c>
      <c r="J19" s="14" t="str">
        <f>VLOOKUP($A19,'[2]Hospitalisation Details'!$A:$K,3,FALSE)</f>
        <v>?</v>
      </c>
      <c r="K19" s="14">
        <f>VLOOKUP($A19,'[2]Hospitalisation Details'!$A:$K,4,FALSE)</f>
        <v>18</v>
      </c>
      <c r="L19" s="14" t="str">
        <f>VLOOKUP($A19,'[2]Hospitalisation Details'!$A:$K,7,FALSE)</f>
        <v>tier - 3</v>
      </c>
      <c r="M19" s="14" t="str">
        <f>VLOOKUP($A19,'[2]Hospitalisation Details'!A:$K,8,FALSE)</f>
        <v>?</v>
      </c>
      <c r="N19" s="14" t="str">
        <f>VLOOKUP($A19,'[2]Hospitalisation Details'!$A:$K,9,FALSE)</f>
        <v>R1012</v>
      </c>
      <c r="O19" s="14">
        <f>VLOOKUP($A19,'[2]Hospitalisation Details'!$A:$K,10,FALSE)</f>
        <v>0</v>
      </c>
      <c r="P19" s="14">
        <f>VLOOKUP($A19,'[2]Hospitalisation Details'!A:$K,11,FALSE)</f>
        <v>0</v>
      </c>
      <c r="Q19" s="14" t="str">
        <f>VLOOKUP($A19,'Customer Names'!$A:E,3,FALSE)</f>
        <v>Ms.</v>
      </c>
      <c r="R19" s="14" t="str">
        <f>VLOOKUP($A19,'Customer Names'!$A:$E,4,FALSE)</f>
        <v>Candice</v>
      </c>
      <c r="S19" s="14" t="str">
        <f>VLOOKUP($A19,'Customer Names'!$A:$E,5,FALSE)</f>
        <v>M</v>
      </c>
      <c r="T19" s="14">
        <f>VLOOKUP($A19,'[2]Hospitalisation Details'!$A:$K,6,FALSE)</f>
        <v>770.38</v>
      </c>
      <c r="U19" s="14" t="str">
        <f t="shared" si="0"/>
        <v>Normalweight</v>
      </c>
      <c r="V19" s="14" t="str">
        <f t="shared" si="1"/>
        <v>Normal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1:54" x14ac:dyDescent="0.3">
      <c r="A20" s="15" t="s">
        <v>40</v>
      </c>
      <c r="B20" s="14">
        <f>VLOOKUP($A20,'[1]Medical Examinations'!$A:$J,2,FALSE)</f>
        <v>20.47</v>
      </c>
      <c r="C20" s="14">
        <f>VLOOKUP($A20,'[1]Medical Examinations'!$A:$J,3,FALSE)</f>
        <v>5.81</v>
      </c>
      <c r="D20" s="14" t="str">
        <f>VLOOKUP($A20,'[3]Medical Examinations'!$A:$J,4,FALSE)</f>
        <v>yes</v>
      </c>
      <c r="E20" s="14" t="str">
        <f>VLOOKUP($A20,'[1]Medical Examinations'!$A:$J,5,FALSE)</f>
        <v>No</v>
      </c>
      <c r="F20" s="14" t="str">
        <f>VLOOKUP($A20,'[1]Medical Examinations'!$A:$J,6,FALSE)</f>
        <v>No</v>
      </c>
      <c r="G20" s="14">
        <f>VLOOKUP($A20,'[3]Medical Examinations'!$A:$J,7,FALSE)</f>
        <v>1</v>
      </c>
      <c r="H20" s="14" t="str">
        <f>VLOOKUP($A20,'[1]Medical Examinations'!$A:$J,8,FALSE)</f>
        <v>No</v>
      </c>
      <c r="I20" s="14">
        <f>VLOOKUP($A20,'[2]Hospitalisation Details'!$A:$K,2,FALSE)</f>
        <v>1995</v>
      </c>
      <c r="J20" s="14" t="str">
        <f>VLOOKUP($A20,'[2]Hospitalisation Details'!$A:$K,3,FALSE)</f>
        <v>Dec</v>
      </c>
      <c r="K20" s="14">
        <f>VLOOKUP($A20,'[2]Hospitalisation Details'!$A:$K,4,FALSE)</f>
        <v>7</v>
      </c>
      <c r="L20" s="14" t="str">
        <f>VLOOKUP($A20,'[2]Hospitalisation Details'!$A:$K,7,FALSE)</f>
        <v>tier - 3</v>
      </c>
      <c r="M20" s="14" t="str">
        <f>VLOOKUP($A20,'[2]Hospitalisation Details'!A:$K,8,FALSE)</f>
        <v>tier - 2</v>
      </c>
      <c r="N20" s="14" t="str">
        <f>VLOOKUP($A20,'[2]Hospitalisation Details'!$A:$K,9,FALSE)</f>
        <v>R1013</v>
      </c>
      <c r="O20" s="14">
        <f>VLOOKUP($A20,'[2]Hospitalisation Details'!$A:$K,10,FALSE)</f>
        <v>0</v>
      </c>
      <c r="P20" s="14">
        <f>VLOOKUP($A20,'[2]Hospitalisation Details'!A:$K,11,FALSE)</f>
        <v>0</v>
      </c>
      <c r="Q20" s="14" t="str">
        <f>VLOOKUP($A20,'Customer Names'!$A:E,3,FALSE)</f>
        <v>Mr.</v>
      </c>
      <c r="R20" s="14" t="str">
        <f>VLOOKUP($A20,'Customer Names'!$A:$E,4,FALSE)</f>
        <v>Koji</v>
      </c>
      <c r="S20" s="14">
        <f>VLOOKUP($A20,'Customer Names'!$A:$E,5,FALSE)</f>
        <v>0</v>
      </c>
      <c r="T20" s="14">
        <f>VLOOKUP($A20,'[2]Hospitalisation Details'!$A:$K,6,FALSE)</f>
        <v>773.54</v>
      </c>
      <c r="U20" s="14" t="str">
        <f t="shared" si="0"/>
        <v>Normalweight</v>
      </c>
      <c r="V20" s="14" t="str">
        <f t="shared" si="1"/>
        <v>Prediabetes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</row>
    <row r="21" spans="1:54" x14ac:dyDescent="0.3">
      <c r="A21" s="16" t="s">
        <v>41</v>
      </c>
      <c r="B21" s="14">
        <f>VLOOKUP($A21,'[1]Medical Examinations'!$A:$J,2,FALSE)</f>
        <v>25.03</v>
      </c>
      <c r="C21" s="14">
        <f>VLOOKUP($A21,'[1]Medical Examinations'!$A:$J,3,FALSE)</f>
        <v>5.91</v>
      </c>
      <c r="D21" s="14" t="str">
        <f>VLOOKUP($A21,'[3]Medical Examinations'!$A:$J,4,FALSE)</f>
        <v>No</v>
      </c>
      <c r="E21" s="14" t="str">
        <f>VLOOKUP($A21,'[1]Medical Examinations'!$A:$J,5,FALSE)</f>
        <v>yes</v>
      </c>
      <c r="F21" s="14" t="str">
        <f>VLOOKUP($A21,'[1]Medical Examinations'!$A:$J,6,FALSE)</f>
        <v>No</v>
      </c>
      <c r="G21" s="14">
        <f>VLOOKUP($A21,'[3]Medical Examinations'!$A:$J,7,FALSE)</f>
        <v>1</v>
      </c>
      <c r="H21" s="14" t="str">
        <f>VLOOKUP($A21,'[1]Medical Examinations'!$A:$J,8,FALSE)</f>
        <v>No</v>
      </c>
      <c r="I21" s="14">
        <f>VLOOKUP($A21,'[2]Hospitalisation Details'!$A:$K,2,FALSE)</f>
        <v>2004</v>
      </c>
      <c r="J21" s="14" t="str">
        <f>VLOOKUP($A21,'[2]Hospitalisation Details'!$A:$K,3,FALSE)</f>
        <v>Oct</v>
      </c>
      <c r="K21" s="14">
        <f>VLOOKUP($A21,'[2]Hospitalisation Details'!$A:$K,4,FALSE)</f>
        <v>7</v>
      </c>
      <c r="L21" s="14" t="str">
        <f>VLOOKUP($A21,'[2]Hospitalisation Details'!$A:$K,7,FALSE)</f>
        <v>tier - 3</v>
      </c>
      <c r="M21" s="14" t="str">
        <f>VLOOKUP($A21,'[2]Hospitalisation Details'!A:$K,8,FALSE)</f>
        <v>tier - 2</v>
      </c>
      <c r="N21" s="14" t="str">
        <f>VLOOKUP($A21,'[2]Hospitalisation Details'!$A:$K,9,FALSE)</f>
        <v>R1011</v>
      </c>
      <c r="O21" s="14">
        <f>VLOOKUP($A21,'[2]Hospitalisation Details'!$A:$K,10,FALSE)</f>
        <v>0</v>
      </c>
      <c r="P21" s="14">
        <f>VLOOKUP($A21,'[2]Hospitalisation Details'!A:$K,11,FALSE)</f>
        <v>0</v>
      </c>
      <c r="Q21" s="14" t="str">
        <f>VLOOKUP($A21,'Customer Names'!$A:E,3,FALSE)</f>
        <v>Mr.</v>
      </c>
      <c r="R21" s="14" t="str">
        <f>VLOOKUP($A21,'Customer Names'!$A:$E,4,FALSE)</f>
        <v>John</v>
      </c>
      <c r="S21" s="14" t="str">
        <f>VLOOKUP($A21,'Customer Names'!$A:$E,5,FALSE)</f>
        <v>T</v>
      </c>
      <c r="T21" s="14">
        <f>VLOOKUP($A21,'[2]Hospitalisation Details'!$A:$K,6,FALSE)</f>
        <v>830.52</v>
      </c>
      <c r="U21" s="14" t="str">
        <f t="shared" si="0"/>
        <v>Overweight</v>
      </c>
      <c r="V21" s="14" t="str">
        <f t="shared" si="1"/>
        <v>Prediabetes</v>
      </c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</row>
    <row r="22" spans="1:54" x14ac:dyDescent="0.3">
      <c r="A22" s="15" t="s">
        <v>43</v>
      </c>
      <c r="B22" s="14">
        <f>VLOOKUP($A22,'[1]Medical Examinations'!$A:$J,2,FALSE)</f>
        <v>24.14</v>
      </c>
      <c r="C22" s="14">
        <f>VLOOKUP($A22,'[1]Medical Examinations'!$A:$J,3,FALSE)</f>
        <v>5.29</v>
      </c>
      <c r="D22" s="14" t="str">
        <f>VLOOKUP($A22,'[3]Medical Examinations'!$A:$J,4,FALSE)</f>
        <v>No</v>
      </c>
      <c r="E22" s="14" t="str">
        <f>VLOOKUP($A22,'[1]Medical Examinations'!$A:$J,5,FALSE)</f>
        <v>yes</v>
      </c>
      <c r="F22" s="14" t="str">
        <f>VLOOKUP($A22,'[1]Medical Examinations'!$A:$J,6,FALSE)</f>
        <v>No</v>
      </c>
      <c r="G22" s="14">
        <f>VLOOKUP($A22,'[3]Medical Examinations'!$A:$J,7,FALSE)</f>
        <v>1</v>
      </c>
      <c r="H22" s="14" t="str">
        <f>VLOOKUP($A22,'[1]Medical Examinations'!$A:$J,8,FALSE)</f>
        <v>No</v>
      </c>
      <c r="I22" s="14">
        <f>VLOOKUP($A22,'[2]Hospitalisation Details'!$A:$K,2,FALSE)</f>
        <v>2000</v>
      </c>
      <c r="J22" s="14" t="str">
        <f>VLOOKUP($A22,'[2]Hospitalisation Details'!$A:$K,3,FALSE)</f>
        <v>Nov</v>
      </c>
      <c r="K22" s="14">
        <f>VLOOKUP($A22,'[2]Hospitalisation Details'!$A:$K,4,FALSE)</f>
        <v>18</v>
      </c>
      <c r="L22" s="14" t="str">
        <f>VLOOKUP($A22,'[2]Hospitalisation Details'!$A:$K,7,FALSE)</f>
        <v>tier - 3</v>
      </c>
      <c r="M22" s="14" t="str">
        <f>VLOOKUP($A22,'[2]Hospitalisation Details'!A:$K,8,FALSE)</f>
        <v>tier - 1</v>
      </c>
      <c r="N22" s="14" t="str">
        <f>VLOOKUP($A22,'[2]Hospitalisation Details'!$A:$K,9,FALSE)</f>
        <v>R1013</v>
      </c>
      <c r="O22" s="14">
        <f>VLOOKUP($A22,'[2]Hospitalisation Details'!$A:$K,10,FALSE)</f>
        <v>0</v>
      </c>
      <c r="P22" s="14">
        <f>VLOOKUP($A22,'[2]Hospitalisation Details'!A:$K,11,FALSE)</f>
        <v>0</v>
      </c>
      <c r="Q22" s="14" t="str">
        <f>VLOOKUP($A22,'Customer Names'!$A:E,3,FALSE)</f>
        <v>Ms.</v>
      </c>
      <c r="R22" s="14" t="str">
        <f>VLOOKUP($A22,'Customer Names'!$A:$E,4,FALSE)</f>
        <v>Flannery</v>
      </c>
      <c r="S22" s="14">
        <f>VLOOKUP($A22,'Customer Names'!$A:$E,5,FALSE)</f>
        <v>0</v>
      </c>
      <c r="T22" s="14">
        <f>VLOOKUP($A22,'[2]Hospitalisation Details'!$A:$K,6,FALSE)</f>
        <v>865.41</v>
      </c>
      <c r="U22" s="14" t="str">
        <f t="shared" si="0"/>
        <v>Normalweight</v>
      </c>
      <c r="V22" s="14" t="str">
        <f t="shared" si="1"/>
        <v>Normal</v>
      </c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</row>
    <row r="23" spans="1:54" x14ac:dyDescent="0.3">
      <c r="A23" s="16" t="s">
        <v>44</v>
      </c>
      <c r="B23" s="14">
        <f>VLOOKUP($A23,'[1]Medical Examinations'!$A:$J,2,FALSE)</f>
        <v>18.93</v>
      </c>
      <c r="C23" s="14">
        <f>VLOOKUP($A23,'[1]Medical Examinations'!$A:$J,3,FALSE)</f>
        <v>6.11</v>
      </c>
      <c r="D23" s="14" t="str">
        <f>VLOOKUP($A23,'[3]Medical Examinations'!$A:$J,4,FALSE)</f>
        <v>No</v>
      </c>
      <c r="E23" s="14" t="str">
        <f>VLOOKUP($A23,'[1]Medical Examinations'!$A:$J,5,FALSE)</f>
        <v>No</v>
      </c>
      <c r="F23" s="14" t="str">
        <f>VLOOKUP($A23,'[1]Medical Examinations'!$A:$J,6,FALSE)</f>
        <v>Yes</v>
      </c>
      <c r="G23" s="14">
        <f>VLOOKUP($A23,'[3]Medical Examinations'!$A:$J,7,FALSE)</f>
        <v>1</v>
      </c>
      <c r="H23" s="14" t="str">
        <f>VLOOKUP($A23,'[1]Medical Examinations'!$A:$J,8,FALSE)</f>
        <v>No</v>
      </c>
      <c r="I23" s="14">
        <f>VLOOKUP($A23,'[2]Hospitalisation Details'!$A:$K,2,FALSE)</f>
        <v>1993</v>
      </c>
      <c r="J23" s="14" t="str">
        <f>VLOOKUP($A23,'[2]Hospitalisation Details'!$A:$K,3,FALSE)</f>
        <v>Nov</v>
      </c>
      <c r="K23" s="14">
        <f>VLOOKUP($A23,'[2]Hospitalisation Details'!$A:$K,4,FALSE)</f>
        <v>27</v>
      </c>
      <c r="L23" s="14" t="str">
        <f>VLOOKUP($A23,'[2]Hospitalisation Details'!$A:$K,7,FALSE)</f>
        <v>tier - 3</v>
      </c>
      <c r="M23" s="14" t="str">
        <f>VLOOKUP($A23,'[2]Hospitalisation Details'!A:$K,8,FALSE)</f>
        <v>tier - 1</v>
      </c>
      <c r="N23" s="14" t="str">
        <f>VLOOKUP($A23,'[2]Hospitalisation Details'!$A:$K,9,FALSE)</f>
        <v>R1013</v>
      </c>
      <c r="O23" s="14">
        <f>VLOOKUP($A23,'[2]Hospitalisation Details'!$A:$K,10,FALSE)</f>
        <v>0</v>
      </c>
      <c r="P23" s="14">
        <f>VLOOKUP($A23,'[2]Hospitalisation Details'!A:$K,11,FALSE)</f>
        <v>0</v>
      </c>
      <c r="Q23" s="14" t="str">
        <f>VLOOKUP($A23,'Customer Names'!$A:E,3,FALSE)</f>
        <v>Ms.</v>
      </c>
      <c r="R23" s="14" t="str">
        <f>VLOOKUP($A23,'Customer Names'!$A:$E,4,FALSE)</f>
        <v>Sarah</v>
      </c>
      <c r="S23" s="14" t="str">
        <f>VLOOKUP($A23,'Customer Names'!$A:$E,5,FALSE)</f>
        <v>E.</v>
      </c>
      <c r="T23" s="14">
        <f>VLOOKUP($A23,'[2]Hospitalisation Details'!$A:$K,6,FALSE)</f>
        <v>896.21</v>
      </c>
      <c r="U23" s="14" t="str">
        <f t="shared" si="0"/>
        <v>Normalweight</v>
      </c>
      <c r="V23" s="14" t="str">
        <f t="shared" si="1"/>
        <v>Prediabetes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</row>
    <row r="24" spans="1:54" x14ac:dyDescent="0.3">
      <c r="A24" s="15" t="s">
        <v>45</v>
      </c>
      <c r="B24" s="14">
        <f>VLOOKUP($A24,'[1]Medical Examinations'!$A:$J,2,FALSE)</f>
        <v>20.13</v>
      </c>
      <c r="C24" s="14">
        <f>VLOOKUP($A24,'[1]Medical Examinations'!$A:$J,3,FALSE)</f>
        <v>5.42</v>
      </c>
      <c r="D24" s="14" t="str">
        <f>VLOOKUP($A24,'[3]Medical Examinations'!$A:$J,4,FALSE)</f>
        <v>No</v>
      </c>
      <c r="E24" s="14" t="str">
        <f>VLOOKUP($A24,'[1]Medical Examinations'!$A:$J,5,FALSE)</f>
        <v>No</v>
      </c>
      <c r="F24" s="14" t="str">
        <f>VLOOKUP($A24,'[1]Medical Examinations'!$A:$J,6,FALSE)</f>
        <v>No</v>
      </c>
      <c r="G24" s="14" t="str">
        <f>VLOOKUP($A24,'[3]Medical Examinations'!$A:$J,7,FALSE)</f>
        <v>No major surgery</v>
      </c>
      <c r="H24" s="14" t="str">
        <f>VLOOKUP($A24,'[1]Medical Examinations'!$A:$J,8,FALSE)</f>
        <v>No</v>
      </c>
      <c r="I24" s="14">
        <f>VLOOKUP($A24,'[2]Hospitalisation Details'!$A:$K,2,FALSE)</f>
        <v>1994</v>
      </c>
      <c r="J24" s="14" t="str">
        <f>VLOOKUP($A24,'[2]Hospitalisation Details'!$A:$K,3,FALSE)</f>
        <v>Oct</v>
      </c>
      <c r="K24" s="14">
        <f>VLOOKUP($A24,'[2]Hospitalisation Details'!$A:$K,4,FALSE)</f>
        <v>30</v>
      </c>
      <c r="L24" s="14" t="str">
        <f>VLOOKUP($A24,'[2]Hospitalisation Details'!$A:$K,7,FALSE)</f>
        <v>tier - 3</v>
      </c>
      <c r="M24" s="14" t="str">
        <f>VLOOKUP($A24,'[2]Hospitalisation Details'!A:$K,8,FALSE)</f>
        <v>tier - 1</v>
      </c>
      <c r="N24" s="14" t="str">
        <f>VLOOKUP($A24,'[2]Hospitalisation Details'!$A:$K,9,FALSE)</f>
        <v>R1013</v>
      </c>
      <c r="O24" s="14">
        <f>VLOOKUP($A24,'[2]Hospitalisation Details'!$A:$K,10,FALSE)</f>
        <v>0</v>
      </c>
      <c r="P24" s="14">
        <f>VLOOKUP($A24,'[2]Hospitalisation Details'!A:$K,11,FALSE)</f>
        <v>0</v>
      </c>
      <c r="Q24" s="14" t="str">
        <f>VLOOKUP($A24,'Customer Names'!$A:E,3,FALSE)</f>
        <v>Mr.</v>
      </c>
      <c r="R24" s="14" t="str">
        <f>VLOOKUP($A24,'Customer Names'!$A:$E,4,FALSE)</f>
        <v>Robert</v>
      </c>
      <c r="S24" s="14">
        <f>VLOOKUP($A24,'Customer Names'!$A:$E,5,FALSE)</f>
        <v>0</v>
      </c>
      <c r="T24" s="14">
        <f>VLOOKUP($A24,'[2]Hospitalisation Details'!$A:$K,6,FALSE)</f>
        <v>915.07</v>
      </c>
      <c r="U24" s="14" t="str">
        <f t="shared" si="0"/>
        <v>Normalweight</v>
      </c>
      <c r="V24" s="14" t="str">
        <f t="shared" si="1"/>
        <v>Normal</v>
      </c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</row>
    <row r="25" spans="1:54" x14ac:dyDescent="0.3">
      <c r="A25" s="16" t="s">
        <v>46</v>
      </c>
      <c r="B25" s="14">
        <f>VLOOKUP($A25,'[1]Medical Examinations'!$A:$J,2,FALSE)</f>
        <v>20.54</v>
      </c>
      <c r="C25" s="14">
        <f>VLOOKUP($A25,'[1]Medical Examinations'!$A:$J,3,FALSE)</f>
        <v>4.2</v>
      </c>
      <c r="D25" s="14" t="str">
        <f>VLOOKUP($A25,'[3]Medical Examinations'!$A:$J,4,FALSE)</f>
        <v>yes</v>
      </c>
      <c r="E25" s="14" t="str">
        <f>VLOOKUP($A25,'[1]Medical Examinations'!$A:$J,5,FALSE)</f>
        <v>No</v>
      </c>
      <c r="F25" s="14" t="str">
        <f>VLOOKUP($A25,'[1]Medical Examinations'!$A:$J,6,FALSE)</f>
        <v>No</v>
      </c>
      <c r="G25" s="14">
        <f>VLOOKUP($A25,'[3]Medical Examinations'!$A:$J,7,FALSE)</f>
        <v>1</v>
      </c>
      <c r="H25" s="14" t="str">
        <f>VLOOKUP($A25,'[1]Medical Examinations'!$A:$J,8,FALSE)</f>
        <v>No</v>
      </c>
      <c r="I25" s="14">
        <f>VLOOKUP($A25,'[2]Hospitalisation Details'!$A:$K,2,FALSE)</f>
        <v>1995</v>
      </c>
      <c r="J25" s="14" t="str">
        <f>VLOOKUP($A25,'[2]Hospitalisation Details'!$A:$K,3,FALSE)</f>
        <v>Oct</v>
      </c>
      <c r="K25" s="14">
        <f>VLOOKUP($A25,'[2]Hospitalisation Details'!$A:$K,4,FALSE)</f>
        <v>28</v>
      </c>
      <c r="L25" s="14" t="str">
        <f>VLOOKUP($A25,'[2]Hospitalisation Details'!$A:$K,7,FALSE)</f>
        <v>tier - 3</v>
      </c>
      <c r="M25" s="14" t="str">
        <f>VLOOKUP($A25,'[2]Hospitalisation Details'!A:$K,8,FALSE)</f>
        <v>tier - 1</v>
      </c>
      <c r="N25" s="14" t="str">
        <f>VLOOKUP($A25,'[2]Hospitalisation Details'!$A:$K,9,FALSE)</f>
        <v>R1013</v>
      </c>
      <c r="O25" s="14">
        <f>VLOOKUP($A25,'[2]Hospitalisation Details'!$A:$K,10,FALSE)</f>
        <v>0</v>
      </c>
      <c r="P25" s="14">
        <f>VLOOKUP($A25,'[2]Hospitalisation Details'!A:$K,11,FALSE)</f>
        <v>0</v>
      </c>
      <c r="Q25" s="14" t="str">
        <f>VLOOKUP($A25,'Customer Names'!$A:E,3,FALSE)</f>
        <v>Ms.</v>
      </c>
      <c r="R25" s="14" t="str">
        <f>VLOOKUP($A25,'Customer Names'!$A:$E,4,FALSE)</f>
        <v>Lindsey</v>
      </c>
      <c r="S25" s="14">
        <f>VLOOKUP($A25,'Customer Names'!$A:$E,5,FALSE)</f>
        <v>0</v>
      </c>
      <c r="T25" s="14">
        <f>VLOOKUP($A25,'[2]Hospitalisation Details'!$A:$K,6,FALSE)</f>
        <v>928.59</v>
      </c>
      <c r="U25" s="14" t="str">
        <f t="shared" si="0"/>
        <v>Normalweight</v>
      </c>
      <c r="V25" s="14" t="str">
        <f t="shared" si="1"/>
        <v>Normal</v>
      </c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1:54" x14ac:dyDescent="0.3">
      <c r="A26" s="15" t="s">
        <v>47</v>
      </c>
      <c r="B26" s="14">
        <f>VLOOKUP($A26,'[1]Medical Examinations'!$A:$J,2,FALSE)</f>
        <v>25.19</v>
      </c>
      <c r="C26" s="14">
        <f>VLOOKUP($A26,'[1]Medical Examinations'!$A:$J,3,FALSE)</f>
        <v>5.64</v>
      </c>
      <c r="D26" s="14" t="str">
        <f>VLOOKUP($A26,'[3]Medical Examinations'!$A:$J,4,FALSE)</f>
        <v>yes</v>
      </c>
      <c r="E26" s="14" t="str">
        <f>VLOOKUP($A26,'[1]Medical Examinations'!$A:$J,5,FALSE)</f>
        <v>No</v>
      </c>
      <c r="F26" s="14" t="str">
        <f>VLOOKUP($A26,'[1]Medical Examinations'!$A:$J,6,FALSE)</f>
        <v>No</v>
      </c>
      <c r="G26" s="14" t="str">
        <f>VLOOKUP($A26,'[3]Medical Examinations'!$A:$J,7,FALSE)</f>
        <v>No major surgery</v>
      </c>
      <c r="H26" s="14" t="str">
        <f>VLOOKUP($A26,'[1]Medical Examinations'!$A:$J,8,FALSE)</f>
        <v>No</v>
      </c>
      <c r="I26" s="14">
        <f>VLOOKUP($A26,'[2]Hospitalisation Details'!$A:$K,2,FALSE)</f>
        <v>2001</v>
      </c>
      <c r="J26" s="14" t="str">
        <f>VLOOKUP($A26,'[2]Hospitalisation Details'!$A:$K,3,FALSE)</f>
        <v>Aug</v>
      </c>
      <c r="K26" s="14">
        <f>VLOOKUP($A26,'[2]Hospitalisation Details'!$A:$K,4,FALSE)</f>
        <v>19</v>
      </c>
      <c r="L26" s="14" t="str">
        <f>VLOOKUP($A26,'[2]Hospitalisation Details'!$A:$K,7,FALSE)</f>
        <v>tier - 3</v>
      </c>
      <c r="M26" s="14" t="str">
        <f>VLOOKUP($A26,'[2]Hospitalisation Details'!A:$K,8,FALSE)</f>
        <v>tier - 2</v>
      </c>
      <c r="N26" s="14" t="str">
        <f>VLOOKUP($A26,'[2]Hospitalisation Details'!$A:$K,9,FALSE)</f>
        <v>R1013</v>
      </c>
      <c r="O26" s="14">
        <f>VLOOKUP($A26,'[2]Hospitalisation Details'!$A:$K,10,FALSE)</f>
        <v>0</v>
      </c>
      <c r="P26" s="14">
        <f>VLOOKUP($A26,'[2]Hospitalisation Details'!A:$K,11,FALSE)</f>
        <v>0</v>
      </c>
      <c r="Q26" s="14" t="str">
        <f>VLOOKUP($A26,'Customer Names'!$A:E,3,FALSE)</f>
        <v>Mrs.</v>
      </c>
      <c r="R26" s="14" t="str">
        <f>VLOOKUP($A26,'Customer Names'!$A:$E,4,FALSE)</f>
        <v>Kathleen</v>
      </c>
      <c r="S26" s="14">
        <f>VLOOKUP($A26,'Customer Names'!$A:$E,5,FALSE)</f>
        <v>0</v>
      </c>
      <c r="T26" s="14">
        <f>VLOOKUP($A26,'[2]Hospitalisation Details'!$A:$K,6,FALSE)</f>
        <v>964.71</v>
      </c>
      <c r="U26" s="14" t="str">
        <f t="shared" si="0"/>
        <v>Overweight</v>
      </c>
      <c r="V26" s="14" t="str">
        <f t="shared" si="1"/>
        <v>Normal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</row>
    <row r="27" spans="1:54" x14ac:dyDescent="0.3">
      <c r="A27" s="16" t="s">
        <v>48</v>
      </c>
      <c r="B27" s="14">
        <f>VLOOKUP($A27,'[1]Medical Examinations'!$A:$J,2,FALSE)</f>
        <v>20.399999999999999</v>
      </c>
      <c r="C27" s="14">
        <f>VLOOKUP($A27,'[1]Medical Examinations'!$A:$J,3,FALSE)</f>
        <v>5.27</v>
      </c>
      <c r="D27" s="14" t="str">
        <f>VLOOKUP($A27,'[3]Medical Examinations'!$A:$J,4,FALSE)</f>
        <v>No</v>
      </c>
      <c r="E27" s="14" t="str">
        <f>VLOOKUP($A27,'[1]Medical Examinations'!$A:$J,5,FALSE)</f>
        <v>No</v>
      </c>
      <c r="F27" s="14" t="str">
        <f>VLOOKUP($A27,'[1]Medical Examinations'!$A:$J,6,FALSE)</f>
        <v>No</v>
      </c>
      <c r="G27" s="14" t="str">
        <f>VLOOKUP($A27,'[3]Medical Examinations'!$A:$J,7,FALSE)</f>
        <v>No major surgery</v>
      </c>
      <c r="H27" s="14" t="str">
        <f>VLOOKUP($A27,'[1]Medical Examinations'!$A:$J,8,FALSE)</f>
        <v>No</v>
      </c>
      <c r="I27" s="14">
        <f>VLOOKUP($A27,'[2]Hospitalisation Details'!$A:$K,2,FALSE)</f>
        <v>1994</v>
      </c>
      <c r="J27" s="14" t="str">
        <f>VLOOKUP($A27,'[2]Hospitalisation Details'!$A:$K,3,FALSE)</f>
        <v>Nov</v>
      </c>
      <c r="K27" s="14">
        <f>VLOOKUP($A27,'[2]Hospitalisation Details'!$A:$K,4,FALSE)</f>
        <v>22</v>
      </c>
      <c r="L27" s="14" t="str">
        <f>VLOOKUP($A27,'[2]Hospitalisation Details'!$A:$K,7,FALSE)</f>
        <v>tier - 3</v>
      </c>
      <c r="M27" s="14" t="str">
        <f>VLOOKUP($A27,'[2]Hospitalisation Details'!A:$K,8,FALSE)</f>
        <v>tier - 2</v>
      </c>
      <c r="N27" s="14" t="str">
        <f>VLOOKUP($A27,'[2]Hospitalisation Details'!$A:$K,9,FALSE)</f>
        <v>R1013</v>
      </c>
      <c r="O27" s="14">
        <f>VLOOKUP($A27,'[2]Hospitalisation Details'!$A:$K,10,FALSE)</f>
        <v>0</v>
      </c>
      <c r="P27" s="14">
        <f>VLOOKUP($A27,'[2]Hospitalisation Details'!A:$K,11,FALSE)</f>
        <v>0</v>
      </c>
      <c r="Q27" s="14" t="str">
        <f>VLOOKUP($A27,'Customer Names'!$A:E,3,FALSE)</f>
        <v>Mr.</v>
      </c>
      <c r="R27" s="14" t="str">
        <f>VLOOKUP($A27,'Customer Names'!$A:$E,4,FALSE)</f>
        <v>Matthew</v>
      </c>
      <c r="S27" s="14">
        <f>VLOOKUP($A27,'Customer Names'!$A:$E,5,FALSE)</f>
        <v>0</v>
      </c>
      <c r="T27" s="14">
        <f>VLOOKUP($A27,'[2]Hospitalisation Details'!$A:$K,6,FALSE)</f>
        <v>1006.65</v>
      </c>
      <c r="U27" s="14" t="str">
        <f t="shared" si="0"/>
        <v>Normalweight</v>
      </c>
      <c r="V27" s="14" t="str">
        <f t="shared" si="1"/>
        <v>Normal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</row>
    <row r="28" spans="1:54" x14ac:dyDescent="0.3">
      <c r="A28" s="15" t="s">
        <v>49</v>
      </c>
      <c r="B28" s="14">
        <f>VLOOKUP($A28,'[1]Medical Examinations'!$A:$J,2,FALSE)</f>
        <v>20.66</v>
      </c>
      <c r="C28" s="14">
        <f>VLOOKUP($A28,'[1]Medical Examinations'!$A:$J,3,FALSE)</f>
        <v>5.8</v>
      </c>
      <c r="D28" s="14" t="str">
        <f>VLOOKUP($A28,'[3]Medical Examinations'!$A:$J,4,FALSE)</f>
        <v>No</v>
      </c>
      <c r="E28" s="14" t="str">
        <f>VLOOKUP($A28,'[1]Medical Examinations'!$A:$J,5,FALSE)</f>
        <v>yes</v>
      </c>
      <c r="F28" s="14" t="str">
        <f>VLOOKUP($A28,'[1]Medical Examinations'!$A:$J,6,FALSE)</f>
        <v>No</v>
      </c>
      <c r="G28" s="14">
        <f>VLOOKUP($A28,'[3]Medical Examinations'!$A:$J,7,FALSE)</f>
        <v>1</v>
      </c>
      <c r="H28" s="14" t="str">
        <f>VLOOKUP($A28,'[1]Medical Examinations'!$A:$J,8,FALSE)</f>
        <v>No</v>
      </c>
      <c r="I28" s="14">
        <f>VLOOKUP($A28,'[2]Hospitalisation Details'!$A:$K,2,FALSE)</f>
        <v>2000</v>
      </c>
      <c r="J28" s="14" t="str">
        <f>VLOOKUP($A28,'[2]Hospitalisation Details'!$A:$K,3,FALSE)</f>
        <v>Oct</v>
      </c>
      <c r="K28" s="14">
        <f>VLOOKUP($A28,'[2]Hospitalisation Details'!$A:$K,4,FALSE)</f>
        <v>9</v>
      </c>
      <c r="L28" s="14" t="str">
        <f>VLOOKUP($A28,'[2]Hospitalisation Details'!$A:$K,7,FALSE)</f>
        <v>tier - 3</v>
      </c>
      <c r="M28" s="14" t="str">
        <f>VLOOKUP($A28,'[2]Hospitalisation Details'!A:$K,8,FALSE)</f>
        <v>tier - 2</v>
      </c>
      <c r="N28" s="14" t="str">
        <f>VLOOKUP($A28,'[2]Hospitalisation Details'!$A:$K,9,FALSE)</f>
        <v>R1013</v>
      </c>
      <c r="O28" s="14">
        <f>VLOOKUP($A28,'[2]Hospitalisation Details'!$A:$K,10,FALSE)</f>
        <v>0</v>
      </c>
      <c r="P28" s="14">
        <f>VLOOKUP($A28,'[2]Hospitalisation Details'!A:$K,11,FALSE)</f>
        <v>0</v>
      </c>
      <c r="Q28" s="14" t="str">
        <f>VLOOKUP($A28,'Customer Names'!$A:E,3,FALSE)</f>
        <v>Ms.</v>
      </c>
      <c r="R28" s="14" t="str">
        <f>VLOOKUP($A28,'Customer Names'!$A:$E,4,FALSE)</f>
        <v>Kristen</v>
      </c>
      <c r="S28" s="14">
        <f>VLOOKUP($A28,'Customer Names'!$A:$E,5,FALSE)</f>
        <v>0</v>
      </c>
      <c r="T28" s="14">
        <f>VLOOKUP($A28,'[2]Hospitalisation Details'!$A:$K,6,FALSE)</f>
        <v>1012</v>
      </c>
      <c r="U28" s="14" t="str">
        <f t="shared" si="0"/>
        <v>Normalweight</v>
      </c>
      <c r="V28" s="14" t="str">
        <f t="shared" si="1"/>
        <v>Prediabetes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</row>
    <row r="29" spans="1:54" x14ac:dyDescent="0.3">
      <c r="A29" s="16" t="s">
        <v>50</v>
      </c>
      <c r="B29" s="14">
        <f>VLOOKUP($A29,'[1]Medical Examinations'!$A:$J,2,FALSE)</f>
        <v>15.88</v>
      </c>
      <c r="C29" s="14">
        <f>VLOOKUP($A29,'[1]Medical Examinations'!$A:$J,3,FALSE)</f>
        <v>4.3600000000000003</v>
      </c>
      <c r="D29" s="14" t="str">
        <f>VLOOKUP($A29,'[3]Medical Examinations'!$A:$J,4,FALSE)</f>
        <v>No</v>
      </c>
      <c r="E29" s="14" t="str">
        <f>VLOOKUP($A29,'[1]Medical Examinations'!$A:$J,5,FALSE)</f>
        <v>No</v>
      </c>
      <c r="F29" s="14" t="str">
        <f>VLOOKUP($A29,'[1]Medical Examinations'!$A:$J,6,FALSE)</f>
        <v>No</v>
      </c>
      <c r="G29" s="14" t="str">
        <f>VLOOKUP($A29,'[3]Medical Examinations'!$A:$J,7,FALSE)</f>
        <v>No major surgery</v>
      </c>
      <c r="H29" s="14" t="str">
        <f>VLOOKUP($A29,'[1]Medical Examinations'!$A:$J,8,FALSE)</f>
        <v>No</v>
      </c>
      <c r="I29" s="14">
        <f>VLOOKUP($A29,'[2]Hospitalisation Details'!$A:$K,2,FALSE)</f>
        <v>1999</v>
      </c>
      <c r="J29" s="14" t="str">
        <f>VLOOKUP($A29,'[2]Hospitalisation Details'!$A:$K,3,FALSE)</f>
        <v>Aug</v>
      </c>
      <c r="K29" s="14">
        <f>VLOOKUP($A29,'[2]Hospitalisation Details'!$A:$K,4,FALSE)</f>
        <v>5</v>
      </c>
      <c r="L29" s="14" t="str">
        <f>VLOOKUP($A29,'[2]Hospitalisation Details'!$A:$K,7,FALSE)</f>
        <v>tier - 3</v>
      </c>
      <c r="M29" s="14" t="str">
        <f>VLOOKUP($A29,'[2]Hospitalisation Details'!A:$K,8,FALSE)</f>
        <v>tier - 2</v>
      </c>
      <c r="N29" s="14" t="str">
        <f>VLOOKUP($A29,'[2]Hospitalisation Details'!$A:$K,9,FALSE)</f>
        <v>R1013</v>
      </c>
      <c r="O29" s="14">
        <f>VLOOKUP($A29,'[2]Hospitalisation Details'!$A:$K,10,FALSE)</f>
        <v>0</v>
      </c>
      <c r="P29" s="14">
        <f>VLOOKUP($A29,'[2]Hospitalisation Details'!A:$K,11,FALSE)</f>
        <v>0</v>
      </c>
      <c r="Q29" s="14" t="str">
        <f>VLOOKUP($A29,'Customer Names'!$A:E,3,FALSE)</f>
        <v>Ms.</v>
      </c>
      <c r="R29" s="14" t="str">
        <f>VLOOKUP($A29,'Customer Names'!$A:$E,4,FALSE)</f>
        <v>Kristina</v>
      </c>
      <c r="S29" s="14">
        <f>VLOOKUP($A29,'Customer Names'!$A:$E,5,FALSE)</f>
        <v>0</v>
      </c>
      <c r="T29" s="14">
        <f>VLOOKUP($A29,'[2]Hospitalisation Details'!$A:$K,6,FALSE)</f>
        <v>1019</v>
      </c>
      <c r="U29" s="14" t="str">
        <f t="shared" si="0"/>
        <v>Underweight</v>
      </c>
      <c r="V29" s="14" t="str">
        <f t="shared" si="1"/>
        <v>Normal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</row>
    <row r="30" spans="1:54" x14ac:dyDescent="0.3">
      <c r="A30" s="15" t="s">
        <v>51</v>
      </c>
      <c r="B30" s="14">
        <f>VLOOKUP($A30,'[1]Medical Examinations'!$A:$J,2,FALSE)</f>
        <v>20.85</v>
      </c>
      <c r="C30" s="14">
        <f>VLOOKUP($A30,'[1]Medical Examinations'!$A:$J,3,FALSE)</f>
        <v>4.45</v>
      </c>
      <c r="D30" s="14" t="str">
        <f>VLOOKUP($A30,'[3]Medical Examinations'!$A:$J,4,FALSE)</f>
        <v>yes</v>
      </c>
      <c r="E30" s="14" t="str">
        <f>VLOOKUP($A30,'[1]Medical Examinations'!$A:$J,5,FALSE)</f>
        <v>No</v>
      </c>
      <c r="F30" s="14" t="str">
        <f>VLOOKUP($A30,'[1]Medical Examinations'!$A:$J,6,FALSE)</f>
        <v>No</v>
      </c>
      <c r="G30" s="14">
        <f>VLOOKUP($A30,'[3]Medical Examinations'!$A:$J,7,FALSE)</f>
        <v>1</v>
      </c>
      <c r="H30" s="14" t="str">
        <f>VLOOKUP($A30,'[1]Medical Examinations'!$A:$J,8,FALSE)</f>
        <v>No</v>
      </c>
      <c r="I30" s="14">
        <f>VLOOKUP($A30,'[2]Hospitalisation Details'!$A:$K,2,FALSE)</f>
        <v>1995</v>
      </c>
      <c r="J30" s="14" t="str">
        <f>VLOOKUP($A30,'[2]Hospitalisation Details'!$A:$K,3,FALSE)</f>
        <v>Oct</v>
      </c>
      <c r="K30" s="14">
        <f>VLOOKUP($A30,'[2]Hospitalisation Details'!$A:$K,4,FALSE)</f>
        <v>5</v>
      </c>
      <c r="L30" s="14" t="str">
        <f>VLOOKUP($A30,'[2]Hospitalisation Details'!$A:$K,7,FALSE)</f>
        <v>tier - 3</v>
      </c>
      <c r="M30" s="14" t="str">
        <f>VLOOKUP($A30,'[2]Hospitalisation Details'!A:$K,8,FALSE)</f>
        <v>tier - 1</v>
      </c>
      <c r="N30" s="14" t="str">
        <f>VLOOKUP($A30,'[2]Hospitalisation Details'!$A:$K,9,FALSE)</f>
        <v>R1013</v>
      </c>
      <c r="O30" s="14">
        <f>VLOOKUP($A30,'[2]Hospitalisation Details'!$A:$K,10,FALSE)</f>
        <v>0</v>
      </c>
      <c r="P30" s="14">
        <f>VLOOKUP($A30,'[2]Hospitalisation Details'!A:$K,11,FALSE)</f>
        <v>0</v>
      </c>
      <c r="Q30" s="14" t="str">
        <f>VLOOKUP($A30,'Customer Names'!$A:E,3,FALSE)</f>
        <v>Ms.</v>
      </c>
      <c r="R30" s="14" t="str">
        <f>VLOOKUP($A30,'Customer Names'!$A:$E,4,FALSE)</f>
        <v>Andrea</v>
      </c>
      <c r="S30" s="14">
        <f>VLOOKUP($A30,'Customer Names'!$A:$E,5,FALSE)</f>
        <v>0</v>
      </c>
      <c r="T30" s="14">
        <f>VLOOKUP($A30,'[2]Hospitalisation Details'!$A:$K,6,FALSE)</f>
        <v>1033.74</v>
      </c>
      <c r="U30" s="14" t="str">
        <f t="shared" si="0"/>
        <v>Normalweight</v>
      </c>
      <c r="V30" s="14" t="str">
        <f t="shared" si="1"/>
        <v>Normal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</row>
    <row r="31" spans="1:54" x14ac:dyDescent="0.3">
      <c r="A31" s="16" t="s">
        <v>52</v>
      </c>
      <c r="B31" s="14">
        <f>VLOOKUP($A31,'[1]Medical Examinations'!$A:$J,2,FALSE)</f>
        <v>16.14</v>
      </c>
      <c r="C31" s="14">
        <f>VLOOKUP($A31,'[1]Medical Examinations'!$A:$J,3,FALSE)</f>
        <v>4.8600000000000003</v>
      </c>
      <c r="D31" s="14" t="str">
        <f>VLOOKUP($A31,'[3]Medical Examinations'!$A:$J,4,FALSE)</f>
        <v>No</v>
      </c>
      <c r="E31" s="14" t="str">
        <f>VLOOKUP($A31,'[1]Medical Examinations'!$A:$J,5,FALSE)</f>
        <v>No</v>
      </c>
      <c r="F31" s="14" t="str">
        <f>VLOOKUP($A31,'[1]Medical Examinations'!$A:$J,6,FALSE)</f>
        <v>No</v>
      </c>
      <c r="G31" s="14" t="str">
        <f>VLOOKUP($A31,'[3]Medical Examinations'!$A:$J,7,FALSE)</f>
        <v>No major surgery</v>
      </c>
      <c r="H31" s="14" t="str">
        <f>VLOOKUP($A31,'[1]Medical Examinations'!$A:$J,8,FALSE)</f>
        <v>No</v>
      </c>
      <c r="I31" s="14">
        <f>VLOOKUP($A31,'[2]Hospitalisation Details'!$A:$K,2,FALSE)</f>
        <v>1994</v>
      </c>
      <c r="J31" s="14" t="str">
        <f>VLOOKUP($A31,'[2]Hospitalisation Details'!$A:$K,3,FALSE)</f>
        <v>Nov</v>
      </c>
      <c r="K31" s="14">
        <f>VLOOKUP($A31,'[2]Hospitalisation Details'!$A:$K,4,FALSE)</f>
        <v>17</v>
      </c>
      <c r="L31" s="14" t="str">
        <f>VLOOKUP($A31,'[2]Hospitalisation Details'!$A:$K,7,FALSE)</f>
        <v>tier - 3</v>
      </c>
      <c r="M31" s="14" t="str">
        <f>VLOOKUP($A31,'[2]Hospitalisation Details'!A:$K,8,FALSE)</f>
        <v>tier - 2</v>
      </c>
      <c r="N31" s="14" t="str">
        <f>VLOOKUP($A31,'[2]Hospitalisation Details'!$A:$K,9,FALSE)</f>
        <v>R1013</v>
      </c>
      <c r="O31" s="14">
        <f>VLOOKUP($A31,'[2]Hospitalisation Details'!$A:$K,10,FALSE)</f>
        <v>0</v>
      </c>
      <c r="P31" s="14">
        <f>VLOOKUP($A31,'[2]Hospitalisation Details'!A:$K,11,FALSE)</f>
        <v>0</v>
      </c>
      <c r="Q31" s="14" t="str">
        <f>VLOOKUP($A31,'Customer Names'!$A:E,3,FALSE)</f>
        <v>Mr.</v>
      </c>
      <c r="R31" s="14" t="str">
        <f>VLOOKUP($A31,'Customer Names'!$A:$E,4,FALSE)</f>
        <v>Kenneth</v>
      </c>
      <c r="S31" s="14">
        <f>VLOOKUP($A31,'Customer Names'!$A:$E,5,FALSE)</f>
        <v>0</v>
      </c>
      <c r="T31" s="14">
        <f>VLOOKUP($A31,'[2]Hospitalisation Details'!$A:$K,6,FALSE)</f>
        <v>1044</v>
      </c>
      <c r="U31" s="14" t="str">
        <f t="shared" si="0"/>
        <v>Underweight</v>
      </c>
      <c r="V31" s="14" t="str">
        <f t="shared" si="1"/>
        <v>Normal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</row>
    <row r="32" spans="1:54" x14ac:dyDescent="0.3">
      <c r="A32" s="15" t="s">
        <v>53</v>
      </c>
      <c r="B32" s="14">
        <f>VLOOKUP($A32,'[1]Medical Examinations'!$A:$J,2,FALSE)</f>
        <v>16.489999999999998</v>
      </c>
      <c r="C32" s="14">
        <f>VLOOKUP($A32,'[1]Medical Examinations'!$A:$J,3,FALSE)</f>
        <v>8.48</v>
      </c>
      <c r="D32" s="14" t="str">
        <f>VLOOKUP($A32,'[3]Medical Examinations'!$A:$J,4,FALSE)</f>
        <v>No</v>
      </c>
      <c r="E32" s="14" t="str">
        <f>VLOOKUP($A32,'[1]Medical Examinations'!$A:$J,5,FALSE)</f>
        <v>No</v>
      </c>
      <c r="F32" s="14" t="str">
        <f>VLOOKUP($A32,'[1]Medical Examinations'!$A:$J,6,FALSE)</f>
        <v>No</v>
      </c>
      <c r="G32" s="14" t="str">
        <f>VLOOKUP($A32,'[3]Medical Examinations'!$A:$J,7,FALSE)</f>
        <v>No major surgery</v>
      </c>
      <c r="H32" s="14" t="str">
        <f>VLOOKUP($A32,'[1]Medical Examinations'!$A:$J,8,FALSE)</f>
        <v>No</v>
      </c>
      <c r="I32" s="14">
        <f>VLOOKUP($A32,'[2]Hospitalisation Details'!$A:$K,2,FALSE)</f>
        <v>2002</v>
      </c>
      <c r="J32" s="14" t="str">
        <f>VLOOKUP($A32,'[2]Hospitalisation Details'!$A:$K,3,FALSE)</f>
        <v>Jul</v>
      </c>
      <c r="K32" s="14">
        <f>VLOOKUP($A32,'[2]Hospitalisation Details'!$A:$K,4,FALSE)</f>
        <v>20</v>
      </c>
      <c r="L32" s="14" t="str">
        <f>VLOOKUP($A32,'[2]Hospitalisation Details'!$A:$K,7,FALSE)</f>
        <v>tier - 3</v>
      </c>
      <c r="M32" s="14" t="str">
        <f>VLOOKUP($A32,'[2]Hospitalisation Details'!A:$K,8,FALSE)</f>
        <v>tier - 1</v>
      </c>
      <c r="N32" s="14" t="str">
        <f>VLOOKUP($A32,'[2]Hospitalisation Details'!$A:$K,9,FALSE)</f>
        <v>R1013</v>
      </c>
      <c r="O32" s="14">
        <f>VLOOKUP($A32,'[2]Hospitalisation Details'!$A:$K,10,FALSE)</f>
        <v>0</v>
      </c>
      <c r="P32" s="14">
        <f>VLOOKUP($A32,'[2]Hospitalisation Details'!A:$K,11,FALSE)</f>
        <v>0</v>
      </c>
      <c r="Q32" s="14" t="str">
        <f>VLOOKUP($A32,'Customer Names'!$A:E,3,FALSE)</f>
        <v>Mr.</v>
      </c>
      <c r="R32" s="14" t="str">
        <f>VLOOKUP($A32,'Customer Names'!$A:$E,4,FALSE)</f>
        <v>Matthew</v>
      </c>
      <c r="S32" s="14" t="str">
        <f>VLOOKUP($A32,'Customer Names'!$A:$E,5,FALSE)</f>
        <v>S</v>
      </c>
      <c r="T32" s="14">
        <f>VLOOKUP($A32,'[2]Hospitalisation Details'!$A:$K,6,FALSE)</f>
        <v>1047</v>
      </c>
      <c r="U32" s="14" t="str">
        <f t="shared" si="0"/>
        <v>Underweight</v>
      </c>
      <c r="V32" s="14" t="str">
        <f t="shared" si="1"/>
        <v>Diabetes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</row>
    <row r="33" spans="1:49" x14ac:dyDescent="0.3">
      <c r="A33" s="16" t="s">
        <v>54</v>
      </c>
      <c r="B33" s="14">
        <f>VLOOKUP($A33,'[1]Medical Examinations'!$A:$J,2,FALSE)</f>
        <v>18.27</v>
      </c>
      <c r="C33" s="14">
        <f>VLOOKUP($A33,'[1]Medical Examinations'!$A:$J,3,FALSE)</f>
        <v>11.46</v>
      </c>
      <c r="D33" s="14" t="str">
        <f>VLOOKUP($A33,'[3]Medical Examinations'!$A:$J,4,FALSE)</f>
        <v>No</v>
      </c>
      <c r="E33" s="14" t="str">
        <f>VLOOKUP($A33,'[1]Medical Examinations'!$A:$J,5,FALSE)</f>
        <v>No</v>
      </c>
      <c r="F33" s="14" t="str">
        <f>VLOOKUP($A33,'[1]Medical Examinations'!$A:$J,6,FALSE)</f>
        <v>No</v>
      </c>
      <c r="G33" s="14" t="str">
        <f>VLOOKUP($A33,'[3]Medical Examinations'!$A:$J,7,FALSE)</f>
        <v>No major surgery</v>
      </c>
      <c r="H33" s="14" t="str">
        <f>VLOOKUP($A33,'[1]Medical Examinations'!$A:$J,8,FALSE)</f>
        <v>No</v>
      </c>
      <c r="I33" s="14">
        <f>VLOOKUP($A33,'[2]Hospitalisation Details'!$A:$K,2,FALSE)</f>
        <v>2002</v>
      </c>
      <c r="J33" s="14" t="str">
        <f>VLOOKUP($A33,'[2]Hospitalisation Details'!$A:$K,3,FALSE)</f>
        <v>Jul</v>
      </c>
      <c r="K33" s="14">
        <f>VLOOKUP($A33,'[2]Hospitalisation Details'!$A:$K,4,FALSE)</f>
        <v>1</v>
      </c>
      <c r="L33" s="14" t="str">
        <f>VLOOKUP($A33,'[2]Hospitalisation Details'!$A:$K,7,FALSE)</f>
        <v>tier - 3</v>
      </c>
      <c r="M33" s="14" t="str">
        <f>VLOOKUP($A33,'[2]Hospitalisation Details'!A:$K,8,FALSE)</f>
        <v>tier - 2</v>
      </c>
      <c r="N33" s="14" t="str">
        <f>VLOOKUP($A33,'[2]Hospitalisation Details'!$A:$K,9,FALSE)</f>
        <v>R1012</v>
      </c>
      <c r="O33" s="14">
        <f>VLOOKUP($A33,'[2]Hospitalisation Details'!$A:$K,10,FALSE)</f>
        <v>0</v>
      </c>
      <c r="P33" s="14">
        <f>VLOOKUP($A33,'[2]Hospitalisation Details'!A:$K,11,FALSE)</f>
        <v>0</v>
      </c>
      <c r="Q33" s="14" t="str">
        <f>VLOOKUP($A33,'Customer Names'!$A:E,3,FALSE)</f>
        <v>Mr.</v>
      </c>
      <c r="R33" s="14" t="str">
        <f>VLOOKUP($A33,'Customer Names'!$A:$E,4,FALSE)</f>
        <v>Jim</v>
      </c>
      <c r="S33" s="14">
        <f>VLOOKUP($A33,'Customer Names'!$A:$E,5,FALSE)</f>
        <v>0</v>
      </c>
      <c r="T33" s="14">
        <f>VLOOKUP($A33,'[2]Hospitalisation Details'!$A:$K,6,FALSE)</f>
        <v>1049</v>
      </c>
      <c r="U33" s="14" t="str">
        <f t="shared" si="0"/>
        <v>Underweight</v>
      </c>
      <c r="V33" s="14" t="str">
        <f t="shared" si="1"/>
        <v>Diabetes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</row>
    <row r="34" spans="1:49" x14ac:dyDescent="0.3">
      <c r="A34" s="15" t="s">
        <v>55</v>
      </c>
      <c r="B34" s="14">
        <f>VLOOKUP($A34,'[1]Medical Examinations'!$A:$J,2,FALSE)</f>
        <v>15.77</v>
      </c>
      <c r="C34" s="14">
        <f>VLOOKUP($A34,'[1]Medical Examinations'!$A:$J,3,FALSE)</f>
        <v>6.05</v>
      </c>
      <c r="D34" s="14" t="str">
        <f>VLOOKUP($A34,'[3]Medical Examinations'!$A:$J,4,FALSE)</f>
        <v>yes</v>
      </c>
      <c r="E34" s="14" t="str">
        <f>VLOOKUP($A34,'[1]Medical Examinations'!$A:$J,5,FALSE)</f>
        <v>No</v>
      </c>
      <c r="F34" s="14" t="str">
        <f>VLOOKUP($A34,'[1]Medical Examinations'!$A:$J,6,FALSE)</f>
        <v>No</v>
      </c>
      <c r="G34" s="14">
        <f>VLOOKUP($A34,'[3]Medical Examinations'!$A:$J,7,FALSE)</f>
        <v>1</v>
      </c>
      <c r="H34" s="14" t="str">
        <f>VLOOKUP($A34,'[1]Medical Examinations'!$A:$J,8,FALSE)</f>
        <v>No</v>
      </c>
      <c r="I34" s="14">
        <f>VLOOKUP($A34,'[2]Hospitalisation Details'!$A:$K,2,FALSE)</f>
        <v>1995</v>
      </c>
      <c r="J34" s="14" t="str">
        <f>VLOOKUP($A34,'[2]Hospitalisation Details'!$A:$K,3,FALSE)</f>
        <v>Jun</v>
      </c>
      <c r="K34" s="14">
        <f>VLOOKUP($A34,'[2]Hospitalisation Details'!$A:$K,4,FALSE)</f>
        <v>1</v>
      </c>
      <c r="L34" s="14" t="str">
        <f>VLOOKUP($A34,'[2]Hospitalisation Details'!$A:$K,7,FALSE)</f>
        <v>tier - 3</v>
      </c>
      <c r="M34" s="14" t="str">
        <f>VLOOKUP($A34,'[2]Hospitalisation Details'!A:$K,8,FALSE)</f>
        <v>tier - 2</v>
      </c>
      <c r="N34" s="14" t="str">
        <f>VLOOKUP($A34,'[2]Hospitalisation Details'!$A:$K,9,FALSE)</f>
        <v>R1013</v>
      </c>
      <c r="O34" s="14">
        <f>VLOOKUP($A34,'[2]Hospitalisation Details'!$A:$K,10,FALSE)</f>
        <v>0</v>
      </c>
      <c r="P34" s="14">
        <f>VLOOKUP($A34,'[2]Hospitalisation Details'!A:$K,11,FALSE)</f>
        <v>0</v>
      </c>
      <c r="Q34" s="14" t="str">
        <f>VLOOKUP($A34,'Customer Names'!$A:E,3,FALSE)</f>
        <v>Ms.</v>
      </c>
      <c r="R34" s="14" t="str">
        <f>VLOOKUP($A34,'Customer Names'!$A:$E,4,FALSE)</f>
        <v>Evelyn</v>
      </c>
      <c r="S34" s="14" t="str">
        <f>VLOOKUP($A34,'Customer Names'!$A:$E,5,FALSE)</f>
        <v>L</v>
      </c>
      <c r="T34" s="14">
        <f>VLOOKUP($A34,'[2]Hospitalisation Details'!$A:$K,6,FALSE)</f>
        <v>1056</v>
      </c>
      <c r="U34" s="14" t="str">
        <f t="shared" si="0"/>
        <v>Underweight</v>
      </c>
      <c r="V34" s="14" t="str">
        <f t="shared" si="1"/>
        <v>Prediabetes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</row>
    <row r="35" spans="1:49" x14ac:dyDescent="0.3">
      <c r="A35" s="16" t="s">
        <v>56</v>
      </c>
      <c r="B35" s="14">
        <f>VLOOKUP($A35,'[1]Medical Examinations'!$A:$J,2,FALSE)</f>
        <v>16.399999999999999</v>
      </c>
      <c r="C35" s="14">
        <f>VLOOKUP($A35,'[1]Medical Examinations'!$A:$J,3,FALSE)</f>
        <v>5.4</v>
      </c>
      <c r="D35" s="14" t="str">
        <f>VLOOKUP($A35,'[3]Medical Examinations'!$A:$J,4,FALSE)</f>
        <v>No</v>
      </c>
      <c r="E35" s="14" t="str">
        <f>VLOOKUP($A35,'[1]Medical Examinations'!$A:$J,5,FALSE)</f>
        <v>No</v>
      </c>
      <c r="F35" s="14" t="str">
        <f>VLOOKUP($A35,'[1]Medical Examinations'!$A:$J,6,FALSE)</f>
        <v>Yes</v>
      </c>
      <c r="G35" s="14">
        <f>VLOOKUP($A35,'[3]Medical Examinations'!$A:$J,7,FALSE)</f>
        <v>1</v>
      </c>
      <c r="H35" s="14" t="str">
        <f>VLOOKUP($A35,'[1]Medical Examinations'!$A:$J,8,FALSE)</f>
        <v>No</v>
      </c>
      <c r="I35" s="14">
        <f>VLOOKUP($A35,'[2]Hospitalisation Details'!$A:$K,2,FALSE)</f>
        <v>1993</v>
      </c>
      <c r="J35" s="14" t="str">
        <f>VLOOKUP($A35,'[2]Hospitalisation Details'!$A:$K,3,FALSE)</f>
        <v>Sep</v>
      </c>
      <c r="K35" s="14">
        <f>VLOOKUP($A35,'[2]Hospitalisation Details'!$A:$K,4,FALSE)</f>
        <v>28</v>
      </c>
      <c r="L35" s="14" t="str">
        <f>VLOOKUP($A35,'[2]Hospitalisation Details'!$A:$K,7,FALSE)</f>
        <v>tier - 3</v>
      </c>
      <c r="M35" s="14" t="str">
        <f>VLOOKUP($A35,'[2]Hospitalisation Details'!A:$K,8,FALSE)</f>
        <v>tier - 1</v>
      </c>
      <c r="N35" s="14" t="str">
        <f>VLOOKUP($A35,'[2]Hospitalisation Details'!$A:$K,9,FALSE)</f>
        <v>R1013</v>
      </c>
      <c r="O35" s="14">
        <f>VLOOKUP($A35,'[2]Hospitalisation Details'!$A:$K,10,FALSE)</f>
        <v>0</v>
      </c>
      <c r="P35" s="14">
        <f>VLOOKUP($A35,'[2]Hospitalisation Details'!A:$K,11,FALSE)</f>
        <v>0</v>
      </c>
      <c r="Q35" s="14" t="str">
        <f>VLOOKUP($A35,'Customer Names'!$A:E,3,FALSE)</f>
        <v>Mr.</v>
      </c>
      <c r="R35" s="14" t="str">
        <f>VLOOKUP($A35,'Customer Names'!$A:$E,4,FALSE)</f>
        <v>David</v>
      </c>
      <c r="S35" s="14">
        <f>VLOOKUP($A35,'Customer Names'!$A:$E,5,FALSE)</f>
        <v>0</v>
      </c>
      <c r="T35" s="14">
        <f>VLOOKUP($A35,'[2]Hospitalisation Details'!$A:$K,6,FALSE)</f>
        <v>1068</v>
      </c>
      <c r="U35" s="14" t="str">
        <f t="shared" si="0"/>
        <v>Underweight</v>
      </c>
      <c r="V35" s="14" t="str">
        <f t="shared" si="1"/>
        <v>Normal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</row>
    <row r="36" spans="1:49" x14ac:dyDescent="0.3">
      <c r="A36" s="15" t="s">
        <v>57</v>
      </c>
      <c r="B36" s="14">
        <f>VLOOKUP($A36,'[1]Medical Examinations'!$A:$J,2,FALSE)</f>
        <v>21.64</v>
      </c>
      <c r="C36" s="14">
        <f>VLOOKUP($A36,'[1]Medical Examinations'!$A:$J,3,FALSE)</f>
        <v>5.5</v>
      </c>
      <c r="D36" s="14" t="str">
        <f>VLOOKUP($A36,'[3]Medical Examinations'!$A:$J,4,FALSE)</f>
        <v>No</v>
      </c>
      <c r="E36" s="14" t="str">
        <f>VLOOKUP($A36,'[1]Medical Examinations'!$A:$J,5,FALSE)</f>
        <v>yes</v>
      </c>
      <c r="F36" s="14" t="str">
        <f>VLOOKUP($A36,'[1]Medical Examinations'!$A:$J,6,FALSE)</f>
        <v>No</v>
      </c>
      <c r="G36" s="14">
        <f>VLOOKUP($A36,'[3]Medical Examinations'!$A:$J,7,FALSE)</f>
        <v>1</v>
      </c>
      <c r="H36" s="14" t="str">
        <f>VLOOKUP($A36,'[1]Medical Examinations'!$A:$J,8,FALSE)</f>
        <v>No</v>
      </c>
      <c r="I36" s="14">
        <f>VLOOKUP($A36,'[2]Hospitalisation Details'!$A:$K,2,FALSE)</f>
        <v>2004</v>
      </c>
      <c r="J36" s="14" t="str">
        <f>VLOOKUP($A36,'[2]Hospitalisation Details'!$A:$K,3,FALSE)</f>
        <v>Aug</v>
      </c>
      <c r="K36" s="14">
        <f>VLOOKUP($A36,'[2]Hospitalisation Details'!$A:$K,4,FALSE)</f>
        <v>24</v>
      </c>
      <c r="L36" s="14" t="str">
        <f>VLOOKUP($A36,'[2]Hospitalisation Details'!$A:$K,7,FALSE)</f>
        <v>tier - 3</v>
      </c>
      <c r="M36" s="14" t="str">
        <f>VLOOKUP($A36,'[2]Hospitalisation Details'!A:$K,8,FALSE)</f>
        <v>tier - 3</v>
      </c>
      <c r="N36" s="14" t="str">
        <f>VLOOKUP($A36,'[2]Hospitalisation Details'!$A:$K,9,FALSE)</f>
        <v>R1013</v>
      </c>
      <c r="O36" s="14">
        <f>VLOOKUP($A36,'[2]Hospitalisation Details'!$A:$K,10,FALSE)</f>
        <v>0</v>
      </c>
      <c r="P36" s="14">
        <f>VLOOKUP($A36,'[2]Hospitalisation Details'!A:$K,11,FALSE)</f>
        <v>0</v>
      </c>
      <c r="Q36" s="14" t="str">
        <f>VLOOKUP($A36,'Customer Names'!$A:E,3,FALSE)</f>
        <v>Mr.</v>
      </c>
      <c r="R36" s="14" t="str">
        <f>VLOOKUP($A36,'Customer Names'!$A:$E,4,FALSE)</f>
        <v>Roman</v>
      </c>
      <c r="S36" s="14">
        <f>VLOOKUP($A36,'Customer Names'!$A:$E,5,FALSE)</f>
        <v>0</v>
      </c>
      <c r="T36" s="14">
        <f>VLOOKUP($A36,'[2]Hospitalisation Details'!$A:$K,6,FALSE)</f>
        <v>1070</v>
      </c>
      <c r="U36" s="14" t="str">
        <f t="shared" si="0"/>
        <v>Normalweight</v>
      </c>
      <c r="V36" s="14" t="str">
        <f t="shared" si="1"/>
        <v>Normal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1:49" x14ac:dyDescent="0.3">
      <c r="A37" s="16" t="s">
        <v>58</v>
      </c>
      <c r="B37" s="14">
        <f>VLOOKUP($A37,'[1]Medical Examinations'!$A:$J,2,FALSE)</f>
        <v>17.98</v>
      </c>
      <c r="C37" s="14">
        <f>VLOOKUP($A37,'[1]Medical Examinations'!$A:$J,3,FALSE)</f>
        <v>5.33</v>
      </c>
      <c r="D37" s="14" t="str">
        <f>VLOOKUP($A37,'[3]Medical Examinations'!$A:$J,4,FALSE)</f>
        <v>yes</v>
      </c>
      <c r="E37" s="14" t="str">
        <f>VLOOKUP($A37,'[1]Medical Examinations'!$A:$J,5,FALSE)</f>
        <v>No</v>
      </c>
      <c r="F37" s="14" t="str">
        <f>VLOOKUP($A37,'[1]Medical Examinations'!$A:$J,6,FALSE)</f>
        <v>Yes</v>
      </c>
      <c r="G37" s="14">
        <f>VLOOKUP($A37,'[3]Medical Examinations'!$A:$J,7,FALSE)</f>
        <v>1</v>
      </c>
      <c r="H37" s="14" t="str">
        <f>VLOOKUP($A37,'[1]Medical Examinations'!$A:$J,8,FALSE)</f>
        <v>No</v>
      </c>
      <c r="I37" s="14">
        <f>VLOOKUP($A37,'[2]Hospitalisation Details'!$A:$K,2,FALSE)</f>
        <v>1997</v>
      </c>
      <c r="J37" s="14" t="str">
        <f>VLOOKUP($A37,'[2]Hospitalisation Details'!$A:$K,3,FALSE)</f>
        <v>Aug</v>
      </c>
      <c r="K37" s="14">
        <f>VLOOKUP($A37,'[2]Hospitalisation Details'!$A:$K,4,FALSE)</f>
        <v>13</v>
      </c>
      <c r="L37" s="14" t="str">
        <f>VLOOKUP($A37,'[2]Hospitalisation Details'!$A:$K,7,FALSE)</f>
        <v>tier - 3</v>
      </c>
      <c r="M37" s="14" t="str">
        <f>VLOOKUP($A37,'[2]Hospitalisation Details'!A:$K,8,FALSE)</f>
        <v>tier - 3</v>
      </c>
      <c r="N37" s="14" t="str">
        <f>VLOOKUP($A37,'[2]Hospitalisation Details'!$A:$K,9,FALSE)</f>
        <v>R1013</v>
      </c>
      <c r="O37" s="14">
        <f>VLOOKUP($A37,'[2]Hospitalisation Details'!$A:$K,10,FALSE)</f>
        <v>0</v>
      </c>
      <c r="P37" s="14">
        <f>VLOOKUP($A37,'[2]Hospitalisation Details'!A:$K,11,FALSE)</f>
        <v>0</v>
      </c>
      <c r="Q37" s="14" t="str">
        <f>VLOOKUP($A37,'Customer Names'!$A:E,3,FALSE)</f>
        <v>Mr.</v>
      </c>
      <c r="R37" s="14" t="str">
        <f>VLOOKUP($A37,'Customer Names'!$A:$E,4,FALSE)</f>
        <v>Patrick</v>
      </c>
      <c r="S37" s="14">
        <f>VLOOKUP($A37,'Customer Names'!$A:$E,5,FALSE)</f>
        <v>0</v>
      </c>
      <c r="T37" s="14">
        <f>VLOOKUP($A37,'[2]Hospitalisation Details'!$A:$K,6,FALSE)</f>
        <v>1071</v>
      </c>
      <c r="U37" s="14" t="str">
        <f t="shared" si="0"/>
        <v>Underweight</v>
      </c>
      <c r="V37" s="14" t="str">
        <f t="shared" si="1"/>
        <v>Normal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</row>
    <row r="38" spans="1:49" x14ac:dyDescent="0.3">
      <c r="A38" s="15" t="s">
        <v>59</v>
      </c>
      <c r="B38" s="14">
        <f>VLOOKUP($A38,'[1]Medical Examinations'!$A:$J,2,FALSE)</f>
        <v>15.61</v>
      </c>
      <c r="C38" s="14">
        <f>VLOOKUP($A38,'[1]Medical Examinations'!$A:$J,3,FALSE)</f>
        <v>5.28</v>
      </c>
      <c r="D38" s="14" t="str">
        <f>VLOOKUP($A38,'[3]Medical Examinations'!$A:$J,4,FALSE)</f>
        <v>No</v>
      </c>
      <c r="E38" s="14" t="str">
        <f>VLOOKUP($A38,'[1]Medical Examinations'!$A:$J,5,FALSE)</f>
        <v>No</v>
      </c>
      <c r="F38" s="14" t="str">
        <f>VLOOKUP($A38,'[1]Medical Examinations'!$A:$J,6,FALSE)</f>
        <v>No</v>
      </c>
      <c r="G38" s="14">
        <f>VLOOKUP($A38,'[3]Medical Examinations'!$A:$J,7,FALSE)</f>
        <v>1</v>
      </c>
      <c r="H38" s="14" t="str">
        <f>VLOOKUP($A38,'[1]Medical Examinations'!$A:$J,8,FALSE)</f>
        <v>No</v>
      </c>
      <c r="I38" s="14">
        <f>VLOOKUP($A38,'[2]Hospitalisation Details'!$A:$K,2,FALSE)</f>
        <v>1998</v>
      </c>
      <c r="J38" s="14" t="str">
        <f>VLOOKUP($A38,'[2]Hospitalisation Details'!$A:$K,3,FALSE)</f>
        <v>Dec</v>
      </c>
      <c r="K38" s="14">
        <f>VLOOKUP($A38,'[2]Hospitalisation Details'!$A:$K,4,FALSE)</f>
        <v>26</v>
      </c>
      <c r="L38" s="14" t="str">
        <f>VLOOKUP($A38,'[2]Hospitalisation Details'!$A:$K,7,FALSE)</f>
        <v>tier - 3</v>
      </c>
      <c r="M38" s="14" t="str">
        <f>VLOOKUP($A38,'[2]Hospitalisation Details'!A:$K,8,FALSE)</f>
        <v>tier - 2</v>
      </c>
      <c r="N38" s="14" t="str">
        <f>VLOOKUP($A38,'[2]Hospitalisation Details'!$A:$K,9,FALSE)</f>
        <v>R1013</v>
      </c>
      <c r="O38" s="14">
        <f>VLOOKUP($A38,'[2]Hospitalisation Details'!$A:$K,10,FALSE)</f>
        <v>0</v>
      </c>
      <c r="P38" s="14">
        <f>VLOOKUP($A38,'[2]Hospitalisation Details'!A:$K,11,FALSE)</f>
        <v>0</v>
      </c>
      <c r="Q38" s="14" t="str">
        <f>VLOOKUP($A38,'Customer Names'!$A:E,3,FALSE)</f>
        <v>Mr.</v>
      </c>
      <c r="R38" s="14" t="str">
        <f>VLOOKUP($A38,'Customer Names'!$A:$E,4,FALSE)</f>
        <v>Justin</v>
      </c>
      <c r="S38" s="14" t="str">
        <f>VLOOKUP($A38,'Customer Names'!$A:$E,5,FALSE)</f>
        <v>K.</v>
      </c>
      <c r="T38" s="14">
        <f>VLOOKUP($A38,'[2]Hospitalisation Details'!$A:$K,6,FALSE)</f>
        <v>1082</v>
      </c>
      <c r="U38" s="14" t="str">
        <f t="shared" si="0"/>
        <v>Underweight</v>
      </c>
      <c r="V38" s="14" t="str">
        <f t="shared" si="1"/>
        <v>Normal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</row>
    <row r="39" spans="1:49" x14ac:dyDescent="0.3">
      <c r="A39" s="16" t="s">
        <v>60</v>
      </c>
      <c r="B39" s="14">
        <f>VLOOKUP($A39,'[1]Medical Examinations'!$A:$J,2,FALSE)</f>
        <v>17.170000000000002</v>
      </c>
      <c r="C39" s="14">
        <f>VLOOKUP($A39,'[1]Medical Examinations'!$A:$J,3,FALSE)</f>
        <v>8.4600000000000009</v>
      </c>
      <c r="D39" s="14" t="str">
        <f>VLOOKUP($A39,'[3]Medical Examinations'!$A:$J,4,FALSE)</f>
        <v>No</v>
      </c>
      <c r="E39" s="14" t="str">
        <f>VLOOKUP($A39,'[1]Medical Examinations'!$A:$J,5,FALSE)</f>
        <v>No</v>
      </c>
      <c r="F39" s="14" t="str">
        <f>VLOOKUP($A39,'[1]Medical Examinations'!$A:$J,6,FALSE)</f>
        <v>No</v>
      </c>
      <c r="G39" s="14" t="str">
        <f>VLOOKUP($A39,'[3]Medical Examinations'!$A:$J,7,FALSE)</f>
        <v>No major surgery</v>
      </c>
      <c r="H39" s="14" t="str">
        <f>VLOOKUP($A39,'[1]Medical Examinations'!$A:$J,8,FALSE)</f>
        <v>No</v>
      </c>
      <c r="I39" s="14">
        <f>VLOOKUP($A39,'[2]Hospitalisation Details'!$A:$K,2,FALSE)</f>
        <v>2002</v>
      </c>
      <c r="J39" s="14" t="str">
        <f>VLOOKUP($A39,'[2]Hospitalisation Details'!$A:$K,3,FALSE)</f>
        <v>Aug</v>
      </c>
      <c r="K39" s="14">
        <f>VLOOKUP($A39,'[2]Hospitalisation Details'!$A:$K,4,FALSE)</f>
        <v>13</v>
      </c>
      <c r="L39" s="14" t="str">
        <f>VLOOKUP($A39,'[2]Hospitalisation Details'!$A:$K,7,FALSE)</f>
        <v>tier - 3</v>
      </c>
      <c r="M39" s="14" t="str">
        <f>VLOOKUP($A39,'[2]Hospitalisation Details'!A:$K,8,FALSE)</f>
        <v>tier - 3</v>
      </c>
      <c r="N39" s="14" t="str">
        <f>VLOOKUP($A39,'[2]Hospitalisation Details'!$A:$K,9,FALSE)</f>
        <v>R1013</v>
      </c>
      <c r="O39" s="14">
        <f>VLOOKUP($A39,'[2]Hospitalisation Details'!$A:$K,10,FALSE)</f>
        <v>0</v>
      </c>
      <c r="P39" s="14">
        <f>VLOOKUP($A39,'[2]Hospitalisation Details'!A:$K,11,FALSE)</f>
        <v>0</v>
      </c>
      <c r="Q39" s="14" t="str">
        <f>VLOOKUP($A39,'Customer Names'!$A:E,3,FALSE)</f>
        <v>Ms.</v>
      </c>
      <c r="R39" s="14" t="str">
        <f>VLOOKUP($A39,'Customer Names'!$A:$E,4,FALSE)</f>
        <v>Mary</v>
      </c>
      <c r="S39" s="14" t="str">
        <f>VLOOKUP($A39,'Customer Names'!$A:$E,5,FALSE)</f>
        <v>Evan</v>
      </c>
      <c r="T39" s="14">
        <f>VLOOKUP($A39,'[2]Hospitalisation Details'!$A:$K,6,FALSE)</f>
        <v>1086</v>
      </c>
      <c r="U39" s="14" t="str">
        <f t="shared" si="0"/>
        <v>Underweight</v>
      </c>
      <c r="V39" s="14" t="str">
        <f t="shared" si="1"/>
        <v>Diabetes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</row>
    <row r="40" spans="1:49" x14ac:dyDescent="0.3">
      <c r="A40" s="15" t="s">
        <v>61</v>
      </c>
      <c r="B40" s="14">
        <f>VLOOKUP($A40,'[1]Medical Examinations'!$A:$J,2,FALSE)</f>
        <v>23.21</v>
      </c>
      <c r="C40" s="14">
        <f>VLOOKUP($A40,'[1]Medical Examinations'!$A:$J,3,FALSE)</f>
        <v>4.37</v>
      </c>
      <c r="D40" s="14" t="str">
        <f>VLOOKUP($A40,'[3]Medical Examinations'!$A:$J,4,FALSE)</f>
        <v>No</v>
      </c>
      <c r="E40" s="14" t="str">
        <f>VLOOKUP($A40,'[1]Medical Examinations'!$A:$J,5,FALSE)</f>
        <v>yes</v>
      </c>
      <c r="F40" s="14" t="str">
        <f>VLOOKUP($A40,'[1]Medical Examinations'!$A:$J,6,FALSE)</f>
        <v>No</v>
      </c>
      <c r="G40" s="14">
        <f>VLOOKUP($A40,'[3]Medical Examinations'!$A:$J,7,FALSE)</f>
        <v>1</v>
      </c>
      <c r="H40" s="14" t="str">
        <f>VLOOKUP($A40,'[1]Medical Examinations'!$A:$J,8,FALSE)</f>
        <v>No</v>
      </c>
      <c r="I40" s="14">
        <f>VLOOKUP($A40,'[2]Hospitalisation Details'!$A:$K,2,FALSE)</f>
        <v>2004</v>
      </c>
      <c r="J40" s="14" t="str">
        <f>VLOOKUP($A40,'[2]Hospitalisation Details'!$A:$K,3,FALSE)</f>
        <v>Nov</v>
      </c>
      <c r="K40" s="14">
        <f>VLOOKUP($A40,'[2]Hospitalisation Details'!$A:$K,4,FALSE)</f>
        <v>12</v>
      </c>
      <c r="L40" s="14" t="str">
        <f>VLOOKUP($A40,'[2]Hospitalisation Details'!$A:$K,7,FALSE)</f>
        <v>tier - 3</v>
      </c>
      <c r="M40" s="14" t="str">
        <f>VLOOKUP($A40,'[2]Hospitalisation Details'!A:$K,8,FALSE)</f>
        <v>tier - 1</v>
      </c>
      <c r="N40" s="14" t="str">
        <f>VLOOKUP($A40,'[2]Hospitalisation Details'!$A:$K,9,FALSE)</f>
        <v>R1013</v>
      </c>
      <c r="O40" s="14">
        <f>VLOOKUP($A40,'[2]Hospitalisation Details'!$A:$K,10,FALSE)</f>
        <v>0</v>
      </c>
      <c r="P40" s="14">
        <f>VLOOKUP($A40,'[2]Hospitalisation Details'!A:$K,11,FALSE)</f>
        <v>0</v>
      </c>
      <c r="Q40" s="14" t="str">
        <f>VLOOKUP($A40,'Customer Names'!$A:E,3,FALSE)</f>
        <v>Mr</v>
      </c>
      <c r="R40" s="14" t="str">
        <f>VLOOKUP($A40,'Customer Names'!$A:$E,4,FALSE)</f>
        <v>Jose Tomas</v>
      </c>
      <c r="S40" s="14" t="str">
        <f>VLOOKUP($A40,'Customer Names'!$A:$E,5,FALSE)</f>
        <v>Barros</v>
      </c>
      <c r="T40" s="14">
        <f>VLOOKUP($A40,'[2]Hospitalisation Details'!$A:$K,6,FALSE)</f>
        <v>1121.8699999999999</v>
      </c>
      <c r="U40" s="14" t="str">
        <f t="shared" si="0"/>
        <v>Normalweight</v>
      </c>
      <c r="V40" s="14" t="str">
        <f t="shared" si="1"/>
        <v>Normal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</row>
    <row r="41" spans="1:49" x14ac:dyDescent="0.3">
      <c r="A41" s="16" t="s">
        <v>62</v>
      </c>
      <c r="B41" s="14">
        <f>VLOOKUP($A41,'[1]Medical Examinations'!$A:$J,2,FALSE)</f>
        <v>30.14</v>
      </c>
      <c r="C41" s="14">
        <f>VLOOKUP($A41,'[1]Medical Examinations'!$A:$J,3,FALSE)</f>
        <v>5.49</v>
      </c>
      <c r="D41" s="14" t="str">
        <f>VLOOKUP($A41,'[3]Medical Examinations'!$A:$J,4,FALSE)</f>
        <v>No</v>
      </c>
      <c r="E41" s="14" t="str">
        <f>VLOOKUP($A41,'[1]Medical Examinations'!$A:$J,5,FALSE)</f>
        <v>yes</v>
      </c>
      <c r="F41" s="14" t="str">
        <f>VLOOKUP($A41,'[1]Medical Examinations'!$A:$J,6,FALSE)</f>
        <v>No</v>
      </c>
      <c r="G41" s="14">
        <f>VLOOKUP($A41,'[3]Medical Examinations'!$A:$J,7,FALSE)</f>
        <v>1</v>
      </c>
      <c r="H41" s="14" t="str">
        <f>VLOOKUP($A41,'[1]Medical Examinations'!$A:$J,8,FALSE)</f>
        <v>No</v>
      </c>
      <c r="I41" s="14">
        <f>VLOOKUP($A41,'[2]Hospitalisation Details'!$A:$K,2,FALSE)</f>
        <v>2004</v>
      </c>
      <c r="J41" s="14" t="str">
        <f>VLOOKUP($A41,'[2]Hospitalisation Details'!$A:$K,3,FALSE)</f>
        <v>Jun</v>
      </c>
      <c r="K41" s="14">
        <f>VLOOKUP($A41,'[2]Hospitalisation Details'!$A:$K,4,FALSE)</f>
        <v>14</v>
      </c>
      <c r="L41" s="14" t="str">
        <f>VLOOKUP($A41,'[2]Hospitalisation Details'!$A:$K,7,FALSE)</f>
        <v>tier - 3</v>
      </c>
      <c r="M41" s="14" t="str">
        <f>VLOOKUP($A41,'[2]Hospitalisation Details'!A:$K,8,FALSE)</f>
        <v>tier - 1</v>
      </c>
      <c r="N41" s="14" t="str">
        <f>VLOOKUP($A41,'[2]Hospitalisation Details'!$A:$K,9,FALSE)</f>
        <v>R1013</v>
      </c>
      <c r="O41" s="14">
        <f>VLOOKUP($A41,'[2]Hospitalisation Details'!$A:$K,10,FALSE)</f>
        <v>0</v>
      </c>
      <c r="P41" s="14">
        <f>VLOOKUP($A41,'[2]Hospitalisation Details'!A:$K,11,FALSE)</f>
        <v>0</v>
      </c>
      <c r="Q41" s="14" t="str">
        <f>VLOOKUP($A41,'Customer Names'!$A:E,3,FALSE)</f>
        <v>Mr.</v>
      </c>
      <c r="R41" s="14" t="str">
        <f>VLOOKUP($A41,'Customer Names'!$A:$E,4,FALSE)</f>
        <v>Jacob</v>
      </c>
      <c r="S41" s="14" t="str">
        <f>VLOOKUP($A41,'Customer Names'!$A:$E,5,FALSE)</f>
        <v>J</v>
      </c>
      <c r="T41" s="14">
        <f>VLOOKUP($A41,'[2]Hospitalisation Details'!$A:$K,6,FALSE)</f>
        <v>1131.51</v>
      </c>
      <c r="U41" s="14" t="str">
        <f t="shared" si="0"/>
        <v>Obesity</v>
      </c>
      <c r="V41" s="14" t="str">
        <f t="shared" si="1"/>
        <v>Normal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</row>
    <row r="42" spans="1:49" x14ac:dyDescent="0.3">
      <c r="A42" s="15" t="s">
        <v>63</v>
      </c>
      <c r="B42" s="14">
        <f>VLOOKUP($A42,'[1]Medical Examinations'!$A:$J,2,FALSE)</f>
        <v>16.87</v>
      </c>
      <c r="C42" s="14">
        <f>VLOOKUP($A42,'[1]Medical Examinations'!$A:$J,3,FALSE)</f>
        <v>9.1300000000000008</v>
      </c>
      <c r="D42" s="14" t="str">
        <f>VLOOKUP($A42,'[3]Medical Examinations'!$A:$J,4,FALSE)</f>
        <v>No</v>
      </c>
      <c r="E42" s="14" t="str">
        <f>VLOOKUP($A42,'[1]Medical Examinations'!$A:$J,5,FALSE)</f>
        <v>No</v>
      </c>
      <c r="F42" s="14" t="str">
        <f>VLOOKUP($A42,'[1]Medical Examinations'!$A:$J,6,FALSE)</f>
        <v>No</v>
      </c>
      <c r="G42" s="14" t="str">
        <f>VLOOKUP($A42,'[3]Medical Examinations'!$A:$J,7,FALSE)</f>
        <v>No major surgery</v>
      </c>
      <c r="H42" s="14" t="str">
        <f>VLOOKUP($A42,'[1]Medical Examinations'!$A:$J,8,FALSE)</f>
        <v>No</v>
      </c>
      <c r="I42" s="14">
        <f>VLOOKUP($A42,'[2]Hospitalisation Details'!$A:$K,2,FALSE)</f>
        <v>2002</v>
      </c>
      <c r="J42" s="14" t="str">
        <f>VLOOKUP($A42,'[2]Hospitalisation Details'!$A:$K,3,FALSE)</f>
        <v>Jul</v>
      </c>
      <c r="K42" s="14">
        <f>VLOOKUP($A42,'[2]Hospitalisation Details'!$A:$K,4,FALSE)</f>
        <v>19</v>
      </c>
      <c r="L42" s="14" t="str">
        <f>VLOOKUP($A42,'[2]Hospitalisation Details'!$A:$K,7,FALSE)</f>
        <v>tier - 3</v>
      </c>
      <c r="M42" s="14" t="str">
        <f>VLOOKUP($A42,'[2]Hospitalisation Details'!A:$K,8,FALSE)</f>
        <v>tier - 1</v>
      </c>
      <c r="N42" s="14" t="str">
        <f>VLOOKUP($A42,'[2]Hospitalisation Details'!$A:$K,9,FALSE)</f>
        <v>R1013</v>
      </c>
      <c r="O42" s="14">
        <f>VLOOKUP($A42,'[2]Hospitalisation Details'!$A:$K,10,FALSE)</f>
        <v>0</v>
      </c>
      <c r="P42" s="14">
        <f>VLOOKUP($A42,'[2]Hospitalisation Details'!A:$K,11,FALSE)</f>
        <v>0</v>
      </c>
      <c r="Q42" s="14" t="str">
        <f>VLOOKUP($A42,'Customer Names'!$A:E,3,FALSE)</f>
        <v>Mr.</v>
      </c>
      <c r="R42" s="14" t="str">
        <f>VLOOKUP($A42,'Customer Names'!$A:$E,4,FALSE)</f>
        <v>Josh</v>
      </c>
      <c r="S42" s="14">
        <f>VLOOKUP($A42,'Customer Names'!$A:$E,5,FALSE)</f>
        <v>0</v>
      </c>
      <c r="T42" s="14">
        <f>VLOOKUP($A42,'[2]Hospitalisation Details'!$A:$K,6,FALSE)</f>
        <v>1132</v>
      </c>
      <c r="U42" s="14" t="str">
        <f t="shared" si="0"/>
        <v>Underweight</v>
      </c>
      <c r="V42" s="14" t="str">
        <f t="shared" si="1"/>
        <v>Diabetes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</row>
    <row r="43" spans="1:49" x14ac:dyDescent="0.3">
      <c r="A43" s="16" t="s">
        <v>64</v>
      </c>
      <c r="B43" s="14">
        <f>VLOOKUP($A43,'[1]Medical Examinations'!$A:$J,2,FALSE)</f>
        <v>21.84</v>
      </c>
      <c r="C43" s="14">
        <f>VLOOKUP($A43,'[1]Medical Examinations'!$A:$J,3,FALSE)</f>
        <v>5.71</v>
      </c>
      <c r="D43" s="14" t="str">
        <f>VLOOKUP($A43,'[3]Medical Examinations'!$A:$J,4,FALSE)</f>
        <v>No</v>
      </c>
      <c r="E43" s="14" t="str">
        <f>VLOOKUP($A43,'[1]Medical Examinations'!$A:$J,5,FALSE)</f>
        <v>yes</v>
      </c>
      <c r="F43" s="14" t="str">
        <f>VLOOKUP($A43,'[1]Medical Examinations'!$A:$J,6,FALSE)</f>
        <v>No</v>
      </c>
      <c r="G43" s="14">
        <f>VLOOKUP($A43,'[3]Medical Examinations'!$A:$J,7,FALSE)</f>
        <v>1</v>
      </c>
      <c r="H43" s="14" t="str">
        <f>VLOOKUP($A43,'[1]Medical Examinations'!$A:$J,8,FALSE)</f>
        <v>No</v>
      </c>
      <c r="I43" s="14">
        <f>VLOOKUP($A43,'[2]Hospitalisation Details'!$A:$K,2,FALSE)</f>
        <v>2004</v>
      </c>
      <c r="J43" s="14" t="str">
        <f>VLOOKUP($A43,'[2]Hospitalisation Details'!$A:$K,3,FALSE)</f>
        <v>Oct</v>
      </c>
      <c r="K43" s="14">
        <f>VLOOKUP($A43,'[2]Hospitalisation Details'!$A:$K,4,FALSE)</f>
        <v>6</v>
      </c>
      <c r="L43" s="14" t="str">
        <f>VLOOKUP($A43,'[2]Hospitalisation Details'!$A:$K,7,FALSE)</f>
        <v>tier - 3</v>
      </c>
      <c r="M43" s="14" t="str">
        <f>VLOOKUP($A43,'[2]Hospitalisation Details'!A:$K,8,FALSE)</f>
        <v>tier - 3</v>
      </c>
      <c r="N43" s="14" t="str">
        <f>VLOOKUP($A43,'[2]Hospitalisation Details'!$A:$K,9,FALSE)</f>
        <v>R1013</v>
      </c>
      <c r="O43" s="14">
        <f>VLOOKUP($A43,'[2]Hospitalisation Details'!$A:$K,10,FALSE)</f>
        <v>0</v>
      </c>
      <c r="P43" s="14">
        <f>VLOOKUP($A43,'[2]Hospitalisation Details'!A:$K,11,FALSE)</f>
        <v>0</v>
      </c>
      <c r="Q43" s="14" t="str">
        <f>VLOOKUP($A43,'Customer Names'!$A:E,3,FALSE)</f>
        <v>Ms.</v>
      </c>
      <c r="R43" s="14" t="str">
        <f>VLOOKUP($A43,'Customer Names'!$A:$E,4,FALSE)</f>
        <v>Hope</v>
      </c>
      <c r="S43" s="14">
        <f>VLOOKUP($A43,'Customer Names'!$A:$E,5,FALSE)</f>
        <v>0</v>
      </c>
      <c r="T43" s="14">
        <f>VLOOKUP($A43,'[2]Hospitalisation Details'!$A:$K,6,FALSE)</f>
        <v>1135</v>
      </c>
      <c r="U43" s="14" t="str">
        <f t="shared" si="0"/>
        <v>Normalweight</v>
      </c>
      <c r="V43" s="14" t="str">
        <f t="shared" si="1"/>
        <v>Prediabetes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</row>
    <row r="44" spans="1:49" x14ac:dyDescent="0.3">
      <c r="A44" s="15" t="s">
        <v>65</v>
      </c>
      <c r="B44" s="14">
        <f>VLOOKUP($A44,'[1]Medical Examinations'!$A:$J,2,FALSE)</f>
        <v>33.33</v>
      </c>
      <c r="C44" s="14">
        <f>VLOOKUP($A44,'[1]Medical Examinations'!$A:$J,3,FALSE)</f>
        <v>6.08</v>
      </c>
      <c r="D44" s="14" t="str">
        <f>VLOOKUP($A44,'[3]Medical Examinations'!$A:$J,4,FALSE)</f>
        <v>No</v>
      </c>
      <c r="E44" s="14" t="str">
        <f>VLOOKUP($A44,'[1]Medical Examinations'!$A:$J,5,FALSE)</f>
        <v>yes</v>
      </c>
      <c r="F44" s="14" t="str">
        <f>VLOOKUP($A44,'[1]Medical Examinations'!$A:$J,6,FALSE)</f>
        <v>No</v>
      </c>
      <c r="G44" s="14">
        <f>VLOOKUP($A44,'[3]Medical Examinations'!$A:$J,7,FALSE)</f>
        <v>1</v>
      </c>
      <c r="H44" s="14" t="str">
        <f>VLOOKUP($A44,'[1]Medical Examinations'!$A:$J,8,FALSE)</f>
        <v>No</v>
      </c>
      <c r="I44" s="14">
        <f>VLOOKUP($A44,'[2]Hospitalisation Details'!$A:$K,2,FALSE)</f>
        <v>2004</v>
      </c>
      <c r="J44" s="14" t="str">
        <f>VLOOKUP($A44,'[2]Hospitalisation Details'!$A:$K,3,FALSE)</f>
        <v>Jun</v>
      </c>
      <c r="K44" s="14">
        <f>VLOOKUP($A44,'[2]Hospitalisation Details'!$A:$K,4,FALSE)</f>
        <v>11</v>
      </c>
      <c r="L44" s="14" t="str">
        <f>VLOOKUP($A44,'[2]Hospitalisation Details'!$A:$K,7,FALSE)</f>
        <v>tier - 3</v>
      </c>
      <c r="M44" s="14" t="str">
        <f>VLOOKUP($A44,'[2]Hospitalisation Details'!A:$K,8,FALSE)</f>
        <v>tier - 3</v>
      </c>
      <c r="N44" s="14" t="str">
        <f>VLOOKUP($A44,'[2]Hospitalisation Details'!$A:$K,9,FALSE)</f>
        <v>R1013</v>
      </c>
      <c r="O44" s="14">
        <f>VLOOKUP($A44,'[2]Hospitalisation Details'!$A:$K,10,FALSE)</f>
        <v>0</v>
      </c>
      <c r="P44" s="14">
        <f>VLOOKUP($A44,'[2]Hospitalisation Details'!A:$K,11,FALSE)</f>
        <v>0</v>
      </c>
      <c r="Q44" s="14" t="str">
        <f>VLOOKUP($A44,'Customer Names'!$A:E,3,FALSE)</f>
        <v>Mr.</v>
      </c>
      <c r="R44" s="14" t="str">
        <f>VLOOKUP($A44,'Customer Names'!$A:$E,4,FALSE)</f>
        <v>Ryan</v>
      </c>
      <c r="S44" s="14">
        <f>VLOOKUP($A44,'Customer Names'!$A:$E,5,FALSE)</f>
        <v>0</v>
      </c>
      <c r="T44" s="14">
        <f>VLOOKUP($A44,'[2]Hospitalisation Details'!$A:$K,6,FALSE)</f>
        <v>1135.94</v>
      </c>
      <c r="U44" s="14" t="str">
        <f t="shared" si="0"/>
        <v>Obesity</v>
      </c>
      <c r="V44" s="14" t="str">
        <f t="shared" si="1"/>
        <v>Prediabetes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 x14ac:dyDescent="0.3">
      <c r="A45" s="16" t="s">
        <v>66</v>
      </c>
      <c r="B45" s="14">
        <f>VLOOKUP($A45,'[1]Medical Examinations'!$A:$J,2,FALSE)</f>
        <v>33.659999999999997</v>
      </c>
      <c r="C45" s="14">
        <f>VLOOKUP($A45,'[1]Medical Examinations'!$A:$J,3,FALSE)</f>
        <v>5.71</v>
      </c>
      <c r="D45" s="14" t="str">
        <f>VLOOKUP($A45,'[3]Medical Examinations'!$A:$J,4,FALSE)</f>
        <v>No</v>
      </c>
      <c r="E45" s="14" t="str">
        <f>VLOOKUP($A45,'[1]Medical Examinations'!$A:$J,5,FALSE)</f>
        <v>yes</v>
      </c>
      <c r="F45" s="14" t="str">
        <f>VLOOKUP($A45,'[1]Medical Examinations'!$A:$J,6,FALSE)</f>
        <v>No</v>
      </c>
      <c r="G45" s="14">
        <f>VLOOKUP($A45,'[3]Medical Examinations'!$A:$J,7,FALSE)</f>
        <v>1</v>
      </c>
      <c r="H45" s="14" t="str">
        <f>VLOOKUP($A45,'[1]Medical Examinations'!$A:$J,8,FALSE)</f>
        <v>No</v>
      </c>
      <c r="I45" s="14">
        <f>VLOOKUP($A45,'[2]Hospitalisation Details'!$A:$K,2,FALSE)</f>
        <v>2004</v>
      </c>
      <c r="J45" s="14" t="str">
        <f>VLOOKUP($A45,'[2]Hospitalisation Details'!$A:$K,3,FALSE)</f>
        <v>Nov</v>
      </c>
      <c r="K45" s="14">
        <f>VLOOKUP($A45,'[2]Hospitalisation Details'!$A:$K,4,FALSE)</f>
        <v>28</v>
      </c>
      <c r="L45" s="14" t="str">
        <f>VLOOKUP($A45,'[2]Hospitalisation Details'!$A:$K,7,FALSE)</f>
        <v>tier - 3</v>
      </c>
      <c r="M45" s="14" t="str">
        <f>VLOOKUP($A45,'[2]Hospitalisation Details'!A:$K,8,FALSE)</f>
        <v>tier - 3</v>
      </c>
      <c r="N45" s="14" t="str">
        <f>VLOOKUP($A45,'[2]Hospitalisation Details'!$A:$K,9,FALSE)</f>
        <v>R1013</v>
      </c>
      <c r="O45" s="14">
        <f>VLOOKUP($A45,'[2]Hospitalisation Details'!$A:$K,10,FALSE)</f>
        <v>0</v>
      </c>
      <c r="P45" s="14">
        <f>VLOOKUP($A45,'[2]Hospitalisation Details'!A:$K,11,FALSE)</f>
        <v>0</v>
      </c>
      <c r="Q45" s="14" t="str">
        <f>VLOOKUP($A45,'Customer Names'!$A:E,3,FALSE)</f>
        <v>Mr.</v>
      </c>
      <c r="R45" s="14" t="str">
        <f>VLOOKUP($A45,'Customer Names'!$A:$E,4,FALSE)</f>
        <v>Alan</v>
      </c>
      <c r="S45" s="14" t="str">
        <f>VLOOKUP($A45,'Customer Names'!$A:$E,5,FALSE)</f>
        <v>F</v>
      </c>
      <c r="T45" s="14">
        <f>VLOOKUP($A45,'[2]Hospitalisation Details'!$A:$K,6,FALSE)</f>
        <v>1136.4000000000001</v>
      </c>
      <c r="U45" s="14" t="str">
        <f t="shared" si="0"/>
        <v>Obesity</v>
      </c>
      <c r="V45" s="14" t="str">
        <f t="shared" si="1"/>
        <v>Prediabetes</v>
      </c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 x14ac:dyDescent="0.3">
      <c r="A46" s="15" t="s">
        <v>67</v>
      </c>
      <c r="B46" s="14">
        <f>VLOOKUP($A46,'[1]Medical Examinations'!$A:$J,2,FALSE)</f>
        <v>19.3</v>
      </c>
      <c r="C46" s="14">
        <f>VLOOKUP($A46,'[1]Medical Examinations'!$A:$J,3,FALSE)</f>
        <v>10.36</v>
      </c>
      <c r="D46" s="14" t="str">
        <f>VLOOKUP($A46,'[3]Medical Examinations'!$A:$J,4,FALSE)</f>
        <v>No</v>
      </c>
      <c r="E46" s="14" t="str">
        <f>VLOOKUP($A46,'[1]Medical Examinations'!$A:$J,5,FALSE)</f>
        <v>No</v>
      </c>
      <c r="F46" s="14" t="str">
        <f>VLOOKUP($A46,'[1]Medical Examinations'!$A:$J,6,FALSE)</f>
        <v>No</v>
      </c>
      <c r="G46" s="14" t="str">
        <f>VLOOKUP($A46,'[3]Medical Examinations'!$A:$J,7,FALSE)</f>
        <v>No major surgery</v>
      </c>
      <c r="H46" s="14" t="str">
        <f>VLOOKUP($A46,'[1]Medical Examinations'!$A:$J,8,FALSE)</f>
        <v>No</v>
      </c>
      <c r="I46" s="14">
        <f>VLOOKUP($A46,'[2]Hospitalisation Details'!$A:$K,2,FALSE)</f>
        <v>2002</v>
      </c>
      <c r="J46" s="14" t="str">
        <f>VLOOKUP($A46,'[2]Hospitalisation Details'!$A:$K,3,FALSE)</f>
        <v>Aug</v>
      </c>
      <c r="K46" s="14">
        <f>VLOOKUP($A46,'[2]Hospitalisation Details'!$A:$K,4,FALSE)</f>
        <v>11</v>
      </c>
      <c r="L46" s="14" t="str">
        <f>VLOOKUP($A46,'[2]Hospitalisation Details'!$A:$K,7,FALSE)</f>
        <v>tier - 3</v>
      </c>
      <c r="M46" s="14" t="str">
        <f>VLOOKUP($A46,'[2]Hospitalisation Details'!A:$K,8,FALSE)</f>
        <v>tier - 1</v>
      </c>
      <c r="N46" s="14" t="str">
        <f>VLOOKUP($A46,'[2]Hospitalisation Details'!$A:$K,9,FALSE)</f>
        <v>R1013</v>
      </c>
      <c r="O46" s="14">
        <f>VLOOKUP($A46,'[2]Hospitalisation Details'!$A:$K,10,FALSE)</f>
        <v>0</v>
      </c>
      <c r="P46" s="14">
        <f>VLOOKUP($A46,'[2]Hospitalisation Details'!A:$K,11,FALSE)</f>
        <v>0</v>
      </c>
      <c r="Q46" s="14" t="str">
        <f>VLOOKUP($A46,'Customer Names'!$A:E,3,FALSE)</f>
        <v>Ms.</v>
      </c>
      <c r="R46" s="14" t="str">
        <f>VLOOKUP($A46,'Customer Names'!$A:$E,4,FALSE)</f>
        <v>Erin</v>
      </c>
      <c r="S46" s="14" t="str">
        <f>VLOOKUP($A46,'Customer Names'!$A:$E,5,FALSE)</f>
        <v>C.</v>
      </c>
      <c r="T46" s="14">
        <f>VLOOKUP($A46,'[2]Hospitalisation Details'!$A:$K,6,FALSE)</f>
        <v>1137</v>
      </c>
      <c r="U46" s="14" t="str">
        <f t="shared" si="0"/>
        <v>Normalweight</v>
      </c>
      <c r="V46" s="14" t="str">
        <f t="shared" si="1"/>
        <v>Diabetes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 x14ac:dyDescent="0.3">
      <c r="A47" s="16" t="s">
        <v>31</v>
      </c>
      <c r="B47" s="14" t="e">
        <f>VLOOKUP($A47,'[1]Medical Examinations'!$A:$J,2,FALSE)</f>
        <v>#N/A</v>
      </c>
      <c r="C47" s="14" t="e">
        <f>VLOOKUP($A47,'[1]Medical Examinations'!$A:$J,3,FALSE)</f>
        <v>#N/A</v>
      </c>
      <c r="D47" s="14" t="e">
        <f>VLOOKUP($A47,'[3]Medical Examinations'!$A:$J,4,FALSE)</f>
        <v>#N/A</v>
      </c>
      <c r="E47" s="14" t="e">
        <f>VLOOKUP($A47,'[1]Medical Examinations'!$A:$J,5,FALSE)</f>
        <v>#N/A</v>
      </c>
      <c r="F47" s="14" t="e">
        <f>VLOOKUP($A47,'[1]Medical Examinations'!$A:$J,6,FALSE)</f>
        <v>#N/A</v>
      </c>
      <c r="G47" s="14" t="e">
        <f>VLOOKUP($A47,'[3]Medical Examinations'!$A:$J,7,FALSE)</f>
        <v>#N/A</v>
      </c>
      <c r="H47" s="14" t="e">
        <f>VLOOKUP($A47,'[1]Medical Examinations'!$A:$J,8,FALSE)</f>
        <v>#N/A</v>
      </c>
      <c r="I47" s="14">
        <f>VLOOKUP($A47,'[2]Hospitalisation Details'!$A:$K,2,FALSE)</f>
        <v>2004</v>
      </c>
      <c r="J47" s="14" t="str">
        <f>VLOOKUP($A47,'[2]Hospitalisation Details'!$A:$K,3,FALSE)</f>
        <v>Nov</v>
      </c>
      <c r="K47" s="14">
        <f>VLOOKUP($A47,'[2]Hospitalisation Details'!$A:$K,4,FALSE)</f>
        <v>6</v>
      </c>
      <c r="L47" s="14" t="str">
        <f>VLOOKUP($A47,'[2]Hospitalisation Details'!$A:$K,7,FALSE)</f>
        <v>tier - 3</v>
      </c>
      <c r="M47" s="14" t="str">
        <f>VLOOKUP($A47,'[2]Hospitalisation Details'!A:$K,8,FALSE)</f>
        <v>tier - 1</v>
      </c>
      <c r="N47" s="14" t="str">
        <f>VLOOKUP($A47,'[2]Hospitalisation Details'!$A:$K,9,FALSE)</f>
        <v>R1013</v>
      </c>
      <c r="O47" s="14">
        <f>VLOOKUP($A47,'[2]Hospitalisation Details'!$A:$K,10,FALSE)</f>
        <v>0</v>
      </c>
      <c r="P47" s="14">
        <f>VLOOKUP($A47,'[2]Hospitalisation Details'!A:$K,11,FALSE)</f>
        <v>0</v>
      </c>
      <c r="Q47" s="14" t="e">
        <f>VLOOKUP($A47,'Customer Names'!$A:E,3,FALSE)</f>
        <v>#N/A</v>
      </c>
      <c r="R47" s="14" t="e">
        <f>VLOOKUP($A47,'Customer Names'!$A:$E,4,FALSE)</f>
        <v>#N/A</v>
      </c>
      <c r="S47" s="14" t="e">
        <f>VLOOKUP($A47,'Customer Names'!$A:$E,5,FALSE)</f>
        <v>#N/A</v>
      </c>
      <c r="T47" s="14">
        <f>VLOOKUP($A47,'[2]Hospitalisation Details'!$A:$K,6,FALSE)</f>
        <v>1137.01</v>
      </c>
      <c r="U47" s="14" t="e">
        <f t="shared" si="0"/>
        <v>#N/A</v>
      </c>
      <c r="V47" s="14" t="e">
        <f t="shared" si="1"/>
        <v>#N/A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 x14ac:dyDescent="0.3">
      <c r="A48" s="15" t="s">
        <v>68</v>
      </c>
      <c r="B48" s="14">
        <f>VLOOKUP($A48,'[1]Medical Examinations'!$A:$J,2,FALSE)</f>
        <v>34.1</v>
      </c>
      <c r="C48" s="14">
        <f>VLOOKUP($A48,'[1]Medical Examinations'!$A:$J,3,FALSE)</f>
        <v>4.07</v>
      </c>
      <c r="D48" s="14" t="str">
        <f>VLOOKUP($A48,'[3]Medical Examinations'!$A:$J,4,FALSE)</f>
        <v>No</v>
      </c>
      <c r="E48" s="14" t="str">
        <f>VLOOKUP($A48,'[1]Medical Examinations'!$A:$J,5,FALSE)</f>
        <v>yes</v>
      </c>
      <c r="F48" s="14" t="str">
        <f>VLOOKUP($A48,'[1]Medical Examinations'!$A:$J,6,FALSE)</f>
        <v>No</v>
      </c>
      <c r="G48" s="14">
        <f>VLOOKUP($A48,'[3]Medical Examinations'!$A:$J,7,FALSE)</f>
        <v>1</v>
      </c>
      <c r="H48" s="14" t="str">
        <f>VLOOKUP($A48,'[1]Medical Examinations'!$A:$J,8,FALSE)</f>
        <v>No</v>
      </c>
      <c r="I48" s="14">
        <f>VLOOKUP($A48,'[2]Hospitalisation Details'!$A:$K,2,FALSE)</f>
        <v>2004</v>
      </c>
      <c r="J48" s="14" t="str">
        <f>VLOOKUP($A48,'[2]Hospitalisation Details'!$A:$K,3,FALSE)</f>
        <v>Oct</v>
      </c>
      <c r="K48" s="14">
        <f>VLOOKUP($A48,'[2]Hospitalisation Details'!$A:$K,4,FALSE)</f>
        <v>15</v>
      </c>
      <c r="L48" s="14" t="str">
        <f>VLOOKUP($A48,'[2]Hospitalisation Details'!$A:$K,7,FALSE)</f>
        <v>tier - 3</v>
      </c>
      <c r="M48" s="14" t="str">
        <f>VLOOKUP($A48,'[2]Hospitalisation Details'!A:$K,8,FALSE)</f>
        <v>tier - 1</v>
      </c>
      <c r="N48" s="14" t="str">
        <f>VLOOKUP($A48,'[2]Hospitalisation Details'!$A:$K,9,FALSE)</f>
        <v>R1013</v>
      </c>
      <c r="O48" s="14">
        <f>VLOOKUP($A48,'[2]Hospitalisation Details'!$A:$K,10,FALSE)</f>
        <v>0</v>
      </c>
      <c r="P48" s="14">
        <f>VLOOKUP($A48,'[2]Hospitalisation Details'!A:$K,11,FALSE)</f>
        <v>0</v>
      </c>
      <c r="Q48" s="14" t="str">
        <f>VLOOKUP($A48,'Customer Names'!$A:E,3,FALSE)</f>
        <v>Mr.</v>
      </c>
      <c r="R48" s="14" t="str">
        <f>VLOOKUP($A48,'Customer Names'!$A:$E,4,FALSE)</f>
        <v>Lusapho</v>
      </c>
      <c r="S48" s="14">
        <f>VLOOKUP($A48,'Customer Names'!$A:$E,5,FALSE)</f>
        <v>0</v>
      </c>
      <c r="T48" s="14">
        <f>VLOOKUP($A48,'[2]Hospitalisation Details'!$A:$K,6,FALSE)</f>
        <v>1137.01</v>
      </c>
      <c r="U48" s="14" t="str">
        <f t="shared" si="0"/>
        <v>Obesity</v>
      </c>
      <c r="V48" s="14" t="str">
        <f t="shared" si="1"/>
        <v>Normal</v>
      </c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49" x14ac:dyDescent="0.3">
      <c r="A49" s="16" t="s">
        <v>69</v>
      </c>
      <c r="B49" s="14">
        <f>VLOOKUP($A49,'[1]Medical Examinations'!$A:$J,2,FALSE)</f>
        <v>34.43</v>
      </c>
      <c r="C49" s="14">
        <f>VLOOKUP($A49,'[1]Medical Examinations'!$A:$J,3,FALSE)</f>
        <v>4.2699999999999996</v>
      </c>
      <c r="D49" s="14" t="str">
        <f>VLOOKUP($A49,'[3]Medical Examinations'!$A:$J,4,FALSE)</f>
        <v>No</v>
      </c>
      <c r="E49" s="14" t="str">
        <f>VLOOKUP($A49,'[1]Medical Examinations'!$A:$J,5,FALSE)</f>
        <v>yes</v>
      </c>
      <c r="F49" s="14" t="str">
        <f>VLOOKUP($A49,'[1]Medical Examinations'!$A:$J,6,FALSE)</f>
        <v>No</v>
      </c>
      <c r="G49" s="14">
        <f>VLOOKUP($A49,'[3]Medical Examinations'!$A:$J,7,FALSE)</f>
        <v>1</v>
      </c>
      <c r="H49" s="14" t="str">
        <f>VLOOKUP($A49,'[1]Medical Examinations'!$A:$J,8,FALSE)</f>
        <v>No</v>
      </c>
      <c r="I49" s="14">
        <f>VLOOKUP($A49,'[2]Hospitalisation Details'!$A:$K,2,FALSE)</f>
        <v>2004</v>
      </c>
      <c r="J49" s="14" t="str">
        <f>VLOOKUP($A49,'[2]Hospitalisation Details'!$A:$K,3,FALSE)</f>
        <v>Nov</v>
      </c>
      <c r="K49" s="14">
        <f>VLOOKUP($A49,'[2]Hospitalisation Details'!$A:$K,4,FALSE)</f>
        <v>27</v>
      </c>
      <c r="L49" s="14" t="str">
        <f>VLOOKUP($A49,'[2]Hospitalisation Details'!$A:$K,7,FALSE)</f>
        <v>tier - 3</v>
      </c>
      <c r="M49" s="14" t="str">
        <f>VLOOKUP($A49,'[2]Hospitalisation Details'!A:$K,8,FALSE)</f>
        <v>tier - 2</v>
      </c>
      <c r="N49" s="14" t="str">
        <f>VLOOKUP($A49,'[2]Hospitalisation Details'!$A:$K,9,FALSE)</f>
        <v>R1013</v>
      </c>
      <c r="O49" s="14">
        <f>VLOOKUP($A49,'[2]Hospitalisation Details'!$A:$K,10,FALSE)</f>
        <v>0</v>
      </c>
      <c r="P49" s="14">
        <f>VLOOKUP($A49,'[2]Hospitalisation Details'!A:$K,11,FALSE)</f>
        <v>0</v>
      </c>
      <c r="Q49" s="14" t="str">
        <f>VLOOKUP($A49,'Customer Names'!$A:E,3,FALSE)</f>
        <v>Mr.</v>
      </c>
      <c r="R49" s="14" t="str">
        <f>VLOOKUP($A49,'Customer Names'!$A:$E,4,FALSE)</f>
        <v>Mario</v>
      </c>
      <c r="S49" s="14" t="str">
        <f>VLOOKUP($A49,'Customer Names'!$A:$E,5,FALSE)</f>
        <v>Jr.</v>
      </c>
      <c r="T49" s="14">
        <f>VLOOKUP($A49,'[2]Hospitalisation Details'!$A:$K,6,FALSE)</f>
        <v>1137.47</v>
      </c>
      <c r="U49" s="14" t="str">
        <f t="shared" si="0"/>
        <v>Obesity</v>
      </c>
      <c r="V49" s="14" t="str">
        <f t="shared" si="1"/>
        <v>Normal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</row>
    <row r="50" spans="1:49" x14ac:dyDescent="0.3">
      <c r="A50" s="15" t="s">
        <v>70</v>
      </c>
      <c r="B50" s="14">
        <f>VLOOKUP($A50,'[1]Medical Examinations'!$A:$J,2,FALSE)</f>
        <v>16.739999999999998</v>
      </c>
      <c r="C50" s="14">
        <f>VLOOKUP($A50,'[1]Medical Examinations'!$A:$J,3,FALSE)</f>
        <v>4.08</v>
      </c>
      <c r="D50" s="14" t="str">
        <f>VLOOKUP($A50,'[3]Medical Examinations'!$A:$J,4,FALSE)</f>
        <v>yes</v>
      </c>
      <c r="E50" s="14" t="str">
        <f>VLOOKUP($A50,'[1]Medical Examinations'!$A:$J,5,FALSE)</f>
        <v>No</v>
      </c>
      <c r="F50" s="14" t="str">
        <f>VLOOKUP($A50,'[1]Medical Examinations'!$A:$J,6,FALSE)</f>
        <v>No</v>
      </c>
      <c r="G50" s="14" t="str">
        <f>VLOOKUP($A50,'[3]Medical Examinations'!$A:$J,7,FALSE)</f>
        <v>No major surgery</v>
      </c>
      <c r="H50" s="14" t="str">
        <f>VLOOKUP($A50,'[1]Medical Examinations'!$A:$J,8,FALSE)</f>
        <v>No</v>
      </c>
      <c r="I50" s="14">
        <f>VLOOKUP($A50,'[2]Hospitalisation Details'!$A:$K,2,FALSE)</f>
        <v>2001</v>
      </c>
      <c r="J50" s="14" t="str">
        <f>VLOOKUP($A50,'[2]Hospitalisation Details'!$A:$K,3,FALSE)</f>
        <v>Oct</v>
      </c>
      <c r="K50" s="14">
        <f>VLOOKUP($A50,'[2]Hospitalisation Details'!$A:$K,4,FALSE)</f>
        <v>25</v>
      </c>
      <c r="L50" s="14" t="str">
        <f>VLOOKUP($A50,'[2]Hospitalisation Details'!$A:$K,7,FALSE)</f>
        <v>tier - 3</v>
      </c>
      <c r="M50" s="14" t="str">
        <f>VLOOKUP($A50,'[2]Hospitalisation Details'!A:$K,8,FALSE)</f>
        <v>tier - 1</v>
      </c>
      <c r="N50" s="14" t="str">
        <f>VLOOKUP($A50,'[2]Hospitalisation Details'!$A:$K,9,FALSE)</f>
        <v>R1013</v>
      </c>
      <c r="O50" s="14">
        <f>VLOOKUP($A50,'[2]Hospitalisation Details'!$A:$K,10,FALSE)</f>
        <v>0</v>
      </c>
      <c r="P50" s="14">
        <f>VLOOKUP($A50,'[2]Hospitalisation Details'!A:$K,11,FALSE)</f>
        <v>0</v>
      </c>
      <c r="Q50" s="14" t="str">
        <f>VLOOKUP($A50,'Customer Names'!$A:E,3,FALSE)</f>
        <v>Ms.</v>
      </c>
      <c r="R50" s="14" t="str">
        <f>VLOOKUP($A50,'Customer Names'!$A:$E,4,FALSE)</f>
        <v>Desiree</v>
      </c>
      <c r="S50" s="14">
        <f>VLOOKUP($A50,'Customer Names'!$A:$E,5,FALSE)</f>
        <v>0</v>
      </c>
      <c r="T50" s="14">
        <f>VLOOKUP($A50,'[2]Hospitalisation Details'!$A:$K,6,FALSE)</f>
        <v>1141</v>
      </c>
      <c r="U50" s="14" t="str">
        <f t="shared" si="0"/>
        <v>Underweight</v>
      </c>
      <c r="V50" s="14" t="str">
        <f t="shared" si="1"/>
        <v>Normal</v>
      </c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</row>
    <row r="51" spans="1:49" x14ac:dyDescent="0.3">
      <c r="A51" s="16" t="s">
        <v>71</v>
      </c>
      <c r="B51" s="14">
        <f>VLOOKUP($A51,'[1]Medical Examinations'!$A:$J,2,FALSE)</f>
        <v>37.29</v>
      </c>
      <c r="C51" s="14">
        <f>VLOOKUP($A51,'[1]Medical Examinations'!$A:$J,3,FALSE)</f>
        <v>5.03</v>
      </c>
      <c r="D51" s="14" t="str">
        <f>VLOOKUP($A51,'[3]Medical Examinations'!$A:$J,4,FALSE)</f>
        <v>No</v>
      </c>
      <c r="E51" s="14" t="str">
        <f>VLOOKUP($A51,'[1]Medical Examinations'!$A:$J,5,FALSE)</f>
        <v>yes</v>
      </c>
      <c r="F51" s="14" t="str">
        <f>VLOOKUP($A51,'[1]Medical Examinations'!$A:$J,6,FALSE)</f>
        <v>No</v>
      </c>
      <c r="G51" s="14">
        <f>VLOOKUP($A51,'[3]Medical Examinations'!$A:$J,7,FALSE)</f>
        <v>1</v>
      </c>
      <c r="H51" s="14" t="str">
        <f>VLOOKUP($A51,'[1]Medical Examinations'!$A:$J,8,FALSE)</f>
        <v>No</v>
      </c>
      <c r="I51" s="14">
        <f>VLOOKUP($A51,'[2]Hospitalisation Details'!$A:$K,2,FALSE)</f>
        <v>2004</v>
      </c>
      <c r="J51" s="14" t="str">
        <f>VLOOKUP($A51,'[2]Hospitalisation Details'!$A:$K,3,FALSE)</f>
        <v>Sep</v>
      </c>
      <c r="K51" s="14">
        <f>VLOOKUP($A51,'[2]Hospitalisation Details'!$A:$K,4,FALSE)</f>
        <v>12</v>
      </c>
      <c r="L51" s="14" t="str">
        <f>VLOOKUP($A51,'[2]Hospitalisation Details'!$A:$K,7,FALSE)</f>
        <v>tier - 3</v>
      </c>
      <c r="M51" s="14" t="str">
        <f>VLOOKUP($A51,'[2]Hospitalisation Details'!A:$K,8,FALSE)</f>
        <v>tier - 3</v>
      </c>
      <c r="N51" s="14" t="str">
        <f>VLOOKUP($A51,'[2]Hospitalisation Details'!$A:$K,9,FALSE)</f>
        <v>R1013</v>
      </c>
      <c r="O51" s="14">
        <f>VLOOKUP($A51,'[2]Hospitalisation Details'!$A:$K,10,FALSE)</f>
        <v>0</v>
      </c>
      <c r="P51" s="14">
        <f>VLOOKUP($A51,'[2]Hospitalisation Details'!A:$K,11,FALSE)</f>
        <v>0</v>
      </c>
      <c r="Q51" s="14" t="str">
        <f>VLOOKUP($A51,'Customer Names'!$A:E,3,FALSE)</f>
        <v>Mr.</v>
      </c>
      <c r="R51" s="14" t="str">
        <f>VLOOKUP($A51,'Customer Names'!$A:$E,4,FALSE)</f>
        <v>Mark</v>
      </c>
      <c r="S51" s="14" t="str">
        <f>VLOOKUP($A51,'Customer Names'!$A:$E,5,FALSE)</f>
        <v>P.</v>
      </c>
      <c r="T51" s="14">
        <f>VLOOKUP($A51,'[2]Hospitalisation Details'!$A:$K,6,FALSE)</f>
        <v>1141.45</v>
      </c>
      <c r="U51" s="14" t="str">
        <f t="shared" si="0"/>
        <v>Obesity</v>
      </c>
      <c r="V51" s="14" t="str">
        <f t="shared" si="1"/>
        <v>Normal</v>
      </c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</row>
    <row r="52" spans="1:49" x14ac:dyDescent="0.3">
      <c r="A52" s="15" t="s">
        <v>72</v>
      </c>
      <c r="B52" s="14">
        <f>VLOOKUP($A52,'[1]Medical Examinations'!$A:$J,2,FALSE)</f>
        <v>16.55</v>
      </c>
      <c r="C52" s="14">
        <f>VLOOKUP($A52,'[1]Medical Examinations'!$A:$J,3,FALSE)</f>
        <v>7.73</v>
      </c>
      <c r="D52" s="14" t="str">
        <f>VLOOKUP($A52,'[3]Medical Examinations'!$A:$J,4,FALSE)</f>
        <v>No</v>
      </c>
      <c r="E52" s="14" t="str">
        <f>VLOOKUP($A52,'[1]Medical Examinations'!$A:$J,5,FALSE)</f>
        <v>No</v>
      </c>
      <c r="F52" s="14" t="str">
        <f>VLOOKUP($A52,'[1]Medical Examinations'!$A:$J,6,FALSE)</f>
        <v>No</v>
      </c>
      <c r="G52" s="14" t="str">
        <f>VLOOKUP($A52,'[3]Medical Examinations'!$A:$J,7,FALSE)</f>
        <v>No major surgery</v>
      </c>
      <c r="H52" s="14" t="str">
        <f>VLOOKUP($A52,'[1]Medical Examinations'!$A:$J,8,FALSE)</f>
        <v>No</v>
      </c>
      <c r="I52" s="14">
        <f>VLOOKUP($A52,'[2]Hospitalisation Details'!$A:$K,2,FALSE)</f>
        <v>2002</v>
      </c>
      <c r="J52" s="14" t="str">
        <f>VLOOKUP($A52,'[2]Hospitalisation Details'!$A:$K,3,FALSE)</f>
        <v>Oct</v>
      </c>
      <c r="K52" s="14">
        <f>VLOOKUP($A52,'[2]Hospitalisation Details'!$A:$K,4,FALSE)</f>
        <v>1</v>
      </c>
      <c r="L52" s="14" t="str">
        <f>VLOOKUP($A52,'[2]Hospitalisation Details'!$A:$K,7,FALSE)</f>
        <v>tier - 3</v>
      </c>
      <c r="M52" s="14" t="str">
        <f>VLOOKUP($A52,'[2]Hospitalisation Details'!A:$K,8,FALSE)</f>
        <v>tier - 2</v>
      </c>
      <c r="N52" s="14" t="str">
        <f>VLOOKUP($A52,'[2]Hospitalisation Details'!$A:$K,9,FALSE)</f>
        <v>R1011</v>
      </c>
      <c r="O52" s="14">
        <f>VLOOKUP($A52,'[2]Hospitalisation Details'!$A:$K,10,FALSE)</f>
        <v>0</v>
      </c>
      <c r="P52" s="14">
        <f>VLOOKUP($A52,'[2]Hospitalisation Details'!A:$K,11,FALSE)</f>
        <v>0</v>
      </c>
      <c r="Q52" s="14" t="str">
        <f>VLOOKUP($A52,'Customer Names'!$A:E,3,FALSE)</f>
        <v>Ms.</v>
      </c>
      <c r="R52" s="14" t="str">
        <f>VLOOKUP($A52,'Customer Names'!$A:$E,4,FALSE)</f>
        <v>Hope</v>
      </c>
      <c r="S52" s="14">
        <f>VLOOKUP($A52,'Customer Names'!$A:$E,5,FALSE)</f>
        <v>0</v>
      </c>
      <c r="T52" s="14">
        <f>VLOOKUP($A52,'[2]Hospitalisation Details'!$A:$K,6,FALSE)</f>
        <v>1142</v>
      </c>
      <c r="U52" s="14" t="str">
        <f t="shared" si="0"/>
        <v>Underweight</v>
      </c>
      <c r="V52" s="14" t="str">
        <f t="shared" si="1"/>
        <v>Diabetes</v>
      </c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1:49" x14ac:dyDescent="0.3">
      <c r="A53" s="16" t="s">
        <v>73</v>
      </c>
      <c r="B53" s="14">
        <f>VLOOKUP($A53,'[1]Medical Examinations'!$A:$J,2,FALSE)</f>
        <v>41.14</v>
      </c>
      <c r="C53" s="14">
        <f>VLOOKUP($A53,'[1]Medical Examinations'!$A:$J,3,FALSE)</f>
        <v>6.02</v>
      </c>
      <c r="D53" s="14" t="str">
        <f>VLOOKUP($A53,'[3]Medical Examinations'!$A:$J,4,FALSE)</f>
        <v>No</v>
      </c>
      <c r="E53" s="14" t="str">
        <f>VLOOKUP($A53,'[1]Medical Examinations'!$A:$J,5,FALSE)</f>
        <v>yes</v>
      </c>
      <c r="F53" s="14" t="str">
        <f>VLOOKUP($A53,'[1]Medical Examinations'!$A:$J,6,FALSE)</f>
        <v>No</v>
      </c>
      <c r="G53" s="14">
        <f>VLOOKUP($A53,'[3]Medical Examinations'!$A:$J,7,FALSE)</f>
        <v>1</v>
      </c>
      <c r="H53" s="14" t="str">
        <f>VLOOKUP($A53,'[1]Medical Examinations'!$A:$J,8,FALSE)</f>
        <v>No</v>
      </c>
      <c r="I53" s="14">
        <f>VLOOKUP($A53,'[2]Hospitalisation Details'!$A:$K,2,FALSE)</f>
        <v>2004</v>
      </c>
      <c r="J53" s="14" t="str">
        <f>VLOOKUP($A53,'[2]Hospitalisation Details'!$A:$K,3,FALSE)</f>
        <v>Jun</v>
      </c>
      <c r="K53" s="14">
        <f>VLOOKUP($A53,'[2]Hospitalisation Details'!$A:$K,4,FALSE)</f>
        <v>10</v>
      </c>
      <c r="L53" s="14" t="str">
        <f>VLOOKUP($A53,'[2]Hospitalisation Details'!$A:$K,7,FALSE)</f>
        <v>tier - 2</v>
      </c>
      <c r="M53" s="14" t="str">
        <f>VLOOKUP($A53,'[2]Hospitalisation Details'!A:$K,8,FALSE)</f>
        <v>tier - 2</v>
      </c>
      <c r="N53" s="14" t="str">
        <f>VLOOKUP($A53,'[2]Hospitalisation Details'!$A:$K,9,FALSE)</f>
        <v>R1013</v>
      </c>
      <c r="O53" s="14">
        <f>VLOOKUP($A53,'[2]Hospitalisation Details'!$A:$K,10,FALSE)</f>
        <v>0</v>
      </c>
      <c r="P53" s="14">
        <f>VLOOKUP($A53,'[2]Hospitalisation Details'!A:$K,11,FALSE)</f>
        <v>0</v>
      </c>
      <c r="Q53" s="14" t="str">
        <f>VLOOKUP($A53,'Customer Names'!$A:E,3,FALSE)</f>
        <v>Mr.</v>
      </c>
      <c r="R53" s="14" t="str">
        <f>VLOOKUP($A53,'Customer Names'!$A:$E,4,FALSE)</f>
        <v>Alvaro</v>
      </c>
      <c r="S53" s="14" t="str">
        <f>VLOOKUP($A53,'Customer Names'!$A:$E,5,FALSE)</f>
        <v>Sr.</v>
      </c>
      <c r="T53" s="14">
        <f>VLOOKUP($A53,'[2]Hospitalisation Details'!$A:$K,6,FALSE)</f>
        <v>1146.8</v>
      </c>
      <c r="U53" s="14" t="str">
        <f t="shared" si="0"/>
        <v>Obesity</v>
      </c>
      <c r="V53" s="14" t="str">
        <f t="shared" si="1"/>
        <v>Prediabetes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</row>
    <row r="54" spans="1:49" x14ac:dyDescent="0.3">
      <c r="A54" s="15" t="s">
        <v>74</v>
      </c>
      <c r="B54" s="14">
        <f>VLOOKUP($A54,'[1]Medical Examinations'!$A:$J,2,FALSE)</f>
        <v>15.01</v>
      </c>
      <c r="C54" s="14">
        <f>VLOOKUP($A54,'[1]Medical Examinations'!$A:$J,3,FALSE)</f>
        <v>4.1500000000000004</v>
      </c>
      <c r="D54" s="14" t="str">
        <f>VLOOKUP($A54,'[3]Medical Examinations'!$A:$J,4,FALSE)</f>
        <v>No</v>
      </c>
      <c r="E54" s="14" t="str">
        <f>VLOOKUP($A54,'[1]Medical Examinations'!$A:$J,5,FALSE)</f>
        <v>No</v>
      </c>
      <c r="F54" s="14" t="str">
        <f>VLOOKUP($A54,'[1]Medical Examinations'!$A:$J,6,FALSE)</f>
        <v>Yes</v>
      </c>
      <c r="G54" s="14">
        <f>VLOOKUP($A54,'[3]Medical Examinations'!$A:$J,7,FALSE)</f>
        <v>1</v>
      </c>
      <c r="H54" s="14" t="str">
        <f>VLOOKUP($A54,'[1]Medical Examinations'!$A:$J,8,FALSE)</f>
        <v>No</v>
      </c>
      <c r="I54" s="14">
        <f>VLOOKUP($A54,'[2]Hospitalisation Details'!$A:$K,2,FALSE)</f>
        <v>2003</v>
      </c>
      <c r="J54" s="14" t="str">
        <f>VLOOKUP($A54,'[2]Hospitalisation Details'!$A:$K,3,FALSE)</f>
        <v>Jun</v>
      </c>
      <c r="K54" s="14">
        <f>VLOOKUP($A54,'[2]Hospitalisation Details'!$A:$K,4,FALSE)</f>
        <v>12</v>
      </c>
      <c r="L54" s="14" t="str">
        <f>VLOOKUP($A54,'[2]Hospitalisation Details'!$A:$K,7,FALSE)</f>
        <v>tier - 2</v>
      </c>
      <c r="M54" s="14" t="str">
        <f>VLOOKUP($A54,'[2]Hospitalisation Details'!A:$K,8,FALSE)</f>
        <v>tier - 1</v>
      </c>
      <c r="N54" s="14" t="str">
        <f>VLOOKUP($A54,'[2]Hospitalisation Details'!$A:$K,9,FALSE)</f>
        <v>R1012</v>
      </c>
      <c r="O54" s="14">
        <f>VLOOKUP($A54,'[2]Hospitalisation Details'!$A:$K,10,FALSE)</f>
        <v>0</v>
      </c>
      <c r="P54" s="14">
        <f>VLOOKUP($A54,'[2]Hospitalisation Details'!A:$K,11,FALSE)</f>
        <v>0</v>
      </c>
      <c r="Q54" s="14" t="str">
        <f>VLOOKUP($A54,'Customer Names'!$A:E,3,FALSE)</f>
        <v>Ms.</v>
      </c>
      <c r="R54" s="14" t="str">
        <f>VLOOKUP($A54,'Customer Names'!$A:$E,4,FALSE)</f>
        <v>Carla</v>
      </c>
      <c r="S54" s="14">
        <f>VLOOKUP($A54,'Customer Names'!$A:$E,5,FALSE)</f>
        <v>0</v>
      </c>
      <c r="T54" s="14">
        <f>VLOOKUP($A54,'[2]Hospitalisation Details'!$A:$K,6,FALSE)</f>
        <v>1149</v>
      </c>
      <c r="U54" s="14" t="str">
        <f t="shared" si="0"/>
        <v>Underweight</v>
      </c>
      <c r="V54" s="14" t="str">
        <f t="shared" si="1"/>
        <v>Normal</v>
      </c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</row>
    <row r="55" spans="1:49" x14ac:dyDescent="0.3">
      <c r="A55" s="16" t="s">
        <v>75</v>
      </c>
      <c r="B55" s="14">
        <f>VLOOKUP($A55,'[1]Medical Examinations'!$A:$J,2,FALSE)</f>
        <v>43.01</v>
      </c>
      <c r="C55" s="14">
        <f>VLOOKUP($A55,'[1]Medical Examinations'!$A:$J,3,FALSE)</f>
        <v>5.44</v>
      </c>
      <c r="D55" s="14" t="str">
        <f>VLOOKUP($A55,'[3]Medical Examinations'!$A:$J,4,FALSE)</f>
        <v>No</v>
      </c>
      <c r="E55" s="14" t="str">
        <f>VLOOKUP($A55,'[1]Medical Examinations'!$A:$J,5,FALSE)</f>
        <v>yes</v>
      </c>
      <c r="F55" s="14" t="str">
        <f>VLOOKUP($A55,'[1]Medical Examinations'!$A:$J,6,FALSE)</f>
        <v>No</v>
      </c>
      <c r="G55" s="14">
        <f>VLOOKUP($A55,'[3]Medical Examinations'!$A:$J,7,FALSE)</f>
        <v>1</v>
      </c>
      <c r="H55" s="14" t="str">
        <f>VLOOKUP($A55,'[1]Medical Examinations'!$A:$J,8,FALSE)</f>
        <v>No</v>
      </c>
      <c r="I55" s="14">
        <f>VLOOKUP($A55,'[2]Hospitalisation Details'!$A:$K,2,FALSE)</f>
        <v>2004</v>
      </c>
      <c r="J55" s="14" t="str">
        <f>VLOOKUP($A55,'[2]Hospitalisation Details'!$A:$K,3,FALSE)</f>
        <v>Jul</v>
      </c>
      <c r="K55" s="14">
        <f>VLOOKUP($A55,'[2]Hospitalisation Details'!$A:$K,4,FALSE)</f>
        <v>18</v>
      </c>
      <c r="L55" s="14" t="str">
        <f>VLOOKUP($A55,'[2]Hospitalisation Details'!$A:$K,7,FALSE)</f>
        <v>tier - 2</v>
      </c>
      <c r="M55" s="14" t="str">
        <f>VLOOKUP($A55,'[2]Hospitalisation Details'!A:$K,8,FALSE)</f>
        <v>tier - 2</v>
      </c>
      <c r="N55" s="14" t="str">
        <f>VLOOKUP($A55,'[2]Hospitalisation Details'!$A:$K,9,FALSE)</f>
        <v>R1013</v>
      </c>
      <c r="O55" s="14">
        <f>VLOOKUP($A55,'[2]Hospitalisation Details'!$A:$K,10,FALSE)</f>
        <v>0</v>
      </c>
      <c r="P55" s="14">
        <f>VLOOKUP($A55,'[2]Hospitalisation Details'!A:$K,11,FALSE)</f>
        <v>0</v>
      </c>
      <c r="Q55" s="14" t="str">
        <f>VLOOKUP($A55,'Customer Names'!$A:E,3,FALSE)</f>
        <v>Mr.</v>
      </c>
      <c r="R55" s="14" t="str">
        <f>VLOOKUP($A55,'Customer Names'!$A:$E,4,FALSE)</f>
        <v>David</v>
      </c>
      <c r="S55" s="14">
        <f>VLOOKUP($A55,'Customer Names'!$A:$E,5,FALSE)</f>
        <v>0</v>
      </c>
      <c r="T55" s="14">
        <f>VLOOKUP($A55,'[2]Hospitalisation Details'!$A:$K,6,FALSE)</f>
        <v>1149.4000000000001</v>
      </c>
      <c r="U55" s="14" t="str">
        <f t="shared" si="0"/>
        <v>Obesity</v>
      </c>
      <c r="V55" s="14" t="str">
        <f t="shared" si="1"/>
        <v>Normal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</row>
    <row r="56" spans="1:49" x14ac:dyDescent="0.3">
      <c r="A56" s="15" t="s">
        <v>76</v>
      </c>
      <c r="B56" s="14">
        <f>VLOOKUP($A56,'[1]Medical Examinations'!$A:$J,2,FALSE)</f>
        <v>20.46</v>
      </c>
      <c r="C56" s="14">
        <f>VLOOKUP($A56,'[1]Medical Examinations'!$A:$J,3,FALSE)</f>
        <v>4.0199999999999996</v>
      </c>
      <c r="D56" s="14" t="str">
        <f>VLOOKUP($A56,'[3]Medical Examinations'!$A:$J,4,FALSE)</f>
        <v>No</v>
      </c>
      <c r="E56" s="14" t="str">
        <f>VLOOKUP($A56,'[1]Medical Examinations'!$A:$J,5,FALSE)</f>
        <v>No</v>
      </c>
      <c r="F56" s="14" t="str">
        <f>VLOOKUP($A56,'[1]Medical Examinations'!$A:$J,6,FALSE)</f>
        <v>No</v>
      </c>
      <c r="G56" s="14" t="str">
        <f>VLOOKUP($A56,'[3]Medical Examinations'!$A:$J,7,FALSE)</f>
        <v>No major surgery</v>
      </c>
      <c r="H56" s="14" t="str">
        <f>VLOOKUP($A56,'[1]Medical Examinations'!$A:$J,8,FALSE)</f>
        <v>No</v>
      </c>
      <c r="I56" s="14">
        <f>VLOOKUP($A56,'[2]Hospitalisation Details'!$A:$K,2,FALSE)</f>
        <v>1994</v>
      </c>
      <c r="J56" s="14" t="str">
        <f>VLOOKUP($A56,'[2]Hospitalisation Details'!$A:$K,3,FALSE)</f>
        <v>Jul</v>
      </c>
      <c r="K56" s="14">
        <f>VLOOKUP($A56,'[2]Hospitalisation Details'!$A:$K,4,FALSE)</f>
        <v>26</v>
      </c>
      <c r="L56" s="14" t="str">
        <f>VLOOKUP($A56,'[2]Hospitalisation Details'!$A:$K,7,FALSE)</f>
        <v>tier - 2</v>
      </c>
      <c r="M56" s="14" t="str">
        <f>VLOOKUP($A56,'[2]Hospitalisation Details'!A:$K,8,FALSE)</f>
        <v>tier - 1</v>
      </c>
      <c r="N56" s="14" t="str">
        <f>VLOOKUP($A56,'[2]Hospitalisation Details'!$A:$K,9,FALSE)</f>
        <v>R1013</v>
      </c>
      <c r="O56" s="14">
        <f>VLOOKUP($A56,'[2]Hospitalisation Details'!$A:$K,10,FALSE)</f>
        <v>0</v>
      </c>
      <c r="P56" s="14">
        <f>VLOOKUP($A56,'[2]Hospitalisation Details'!A:$K,11,FALSE)</f>
        <v>0</v>
      </c>
      <c r="Q56" s="14" t="str">
        <f>VLOOKUP($A56,'Customer Names'!$A:E,3,FALSE)</f>
        <v>Ms.</v>
      </c>
      <c r="R56" s="14" t="str">
        <f>VLOOKUP($A56,'Customer Names'!$A:$E,4,FALSE)</f>
        <v>Kate</v>
      </c>
      <c r="S56" s="14">
        <f>VLOOKUP($A56,'Customer Names'!$A:$E,5,FALSE)</f>
        <v>0</v>
      </c>
      <c r="T56" s="14">
        <f>VLOOKUP($A56,'[2]Hospitalisation Details'!$A:$K,6,FALSE)</f>
        <v>1158.32</v>
      </c>
      <c r="U56" s="14" t="str">
        <f t="shared" si="0"/>
        <v>Normalweight</v>
      </c>
      <c r="V56" s="14" t="str">
        <f t="shared" si="1"/>
        <v>Normal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</row>
    <row r="57" spans="1:49" x14ac:dyDescent="0.3">
      <c r="A57" s="16" t="s">
        <v>77</v>
      </c>
      <c r="B57" s="14">
        <f>VLOOKUP($A57,'[1]Medical Examinations'!$A:$J,2,FALSE)</f>
        <v>53.13</v>
      </c>
      <c r="C57" s="14">
        <f>VLOOKUP($A57,'[1]Medical Examinations'!$A:$J,3,FALSE)</f>
        <v>4.4400000000000004</v>
      </c>
      <c r="D57" s="14" t="str">
        <f>VLOOKUP($A57,'[3]Medical Examinations'!$A:$J,4,FALSE)</f>
        <v>No</v>
      </c>
      <c r="E57" s="14" t="str">
        <f>VLOOKUP($A57,'[1]Medical Examinations'!$A:$J,5,FALSE)</f>
        <v>yes</v>
      </c>
      <c r="F57" s="14" t="str">
        <f>VLOOKUP($A57,'[1]Medical Examinations'!$A:$J,6,FALSE)</f>
        <v>No</v>
      </c>
      <c r="G57" s="14">
        <f>VLOOKUP($A57,'[3]Medical Examinations'!$A:$J,7,FALSE)</f>
        <v>1</v>
      </c>
      <c r="H57" s="14" t="str">
        <f>VLOOKUP($A57,'[1]Medical Examinations'!$A:$J,8,FALSE)</f>
        <v>No</v>
      </c>
      <c r="I57" s="14">
        <f>VLOOKUP($A57,'[2]Hospitalisation Details'!$A:$K,2,FALSE)</f>
        <v>2004</v>
      </c>
      <c r="J57" s="14" t="str">
        <f>VLOOKUP($A57,'[2]Hospitalisation Details'!$A:$K,3,FALSE)</f>
        <v>Nov</v>
      </c>
      <c r="K57" s="14">
        <f>VLOOKUP($A57,'[2]Hospitalisation Details'!$A:$K,4,FALSE)</f>
        <v>11</v>
      </c>
      <c r="L57" s="14" t="str">
        <f>VLOOKUP($A57,'[2]Hospitalisation Details'!$A:$K,7,FALSE)</f>
        <v>tier - 2</v>
      </c>
      <c r="M57" s="14" t="str">
        <f>VLOOKUP($A57,'[2]Hospitalisation Details'!A:$K,8,FALSE)</f>
        <v>tier - 3</v>
      </c>
      <c r="N57" s="14" t="str">
        <f>VLOOKUP($A57,'[2]Hospitalisation Details'!$A:$K,9,FALSE)</f>
        <v>R1013</v>
      </c>
      <c r="O57" s="14">
        <f>VLOOKUP($A57,'[2]Hospitalisation Details'!$A:$K,10,FALSE)</f>
        <v>0</v>
      </c>
      <c r="P57" s="14">
        <f>VLOOKUP($A57,'[2]Hospitalisation Details'!A:$K,11,FALSE)</f>
        <v>0</v>
      </c>
      <c r="Q57" s="14" t="str">
        <f>VLOOKUP($A57,'Customer Names'!$A:E,3,FALSE)</f>
        <v>Mr.</v>
      </c>
      <c r="R57" s="14" t="str">
        <f>VLOOKUP($A57,'Customer Names'!$A:$E,4,FALSE)</f>
        <v>Pierre</v>
      </c>
      <c r="S57" s="14">
        <f>VLOOKUP($A57,'Customer Names'!$A:$E,5,FALSE)</f>
        <v>0</v>
      </c>
      <c r="T57" s="14">
        <f>VLOOKUP($A57,'[2]Hospitalisation Details'!$A:$K,6,FALSE)</f>
        <v>1163.46</v>
      </c>
      <c r="U57" s="14" t="str">
        <f t="shared" si="0"/>
        <v>Obesity</v>
      </c>
      <c r="V57" s="14" t="str">
        <f t="shared" si="1"/>
        <v>Normal</v>
      </c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</row>
    <row r="58" spans="1:49" x14ac:dyDescent="0.3">
      <c r="A58" s="15" t="s">
        <v>78</v>
      </c>
      <c r="B58" s="14">
        <f>VLOOKUP($A58,'[1]Medical Examinations'!$A:$J,2,FALSE)</f>
        <v>18.25</v>
      </c>
      <c r="C58" s="14">
        <f>VLOOKUP($A58,'[1]Medical Examinations'!$A:$J,3,FALSE)</f>
        <v>10.95</v>
      </c>
      <c r="D58" s="14" t="str">
        <f>VLOOKUP($A58,'[3]Medical Examinations'!$A:$J,4,FALSE)</f>
        <v>No</v>
      </c>
      <c r="E58" s="14" t="str">
        <f>VLOOKUP($A58,'[1]Medical Examinations'!$A:$J,5,FALSE)</f>
        <v>No</v>
      </c>
      <c r="F58" s="14" t="str">
        <f>VLOOKUP($A58,'[1]Medical Examinations'!$A:$J,6,FALSE)</f>
        <v>No</v>
      </c>
      <c r="G58" s="14" t="str">
        <f>VLOOKUP($A58,'[3]Medical Examinations'!$A:$J,7,FALSE)</f>
        <v>No major surgery</v>
      </c>
      <c r="H58" s="14" t="str">
        <f>VLOOKUP($A58,'[1]Medical Examinations'!$A:$J,8,FALSE)</f>
        <v>No</v>
      </c>
      <c r="I58" s="14">
        <f>VLOOKUP($A58,'[2]Hospitalisation Details'!$A:$K,2,FALSE)</f>
        <v>2002</v>
      </c>
      <c r="J58" s="14" t="str">
        <f>VLOOKUP($A58,'[2]Hospitalisation Details'!$A:$K,3,FALSE)</f>
        <v>Jun</v>
      </c>
      <c r="K58" s="14">
        <f>VLOOKUP($A58,'[2]Hospitalisation Details'!$A:$K,4,FALSE)</f>
        <v>11</v>
      </c>
      <c r="L58" s="14" t="str">
        <f>VLOOKUP($A58,'[2]Hospitalisation Details'!$A:$K,7,FALSE)</f>
        <v>tier - 2</v>
      </c>
      <c r="M58" s="14" t="str">
        <f>VLOOKUP($A58,'[2]Hospitalisation Details'!A:$K,8,FALSE)</f>
        <v>tier - 3</v>
      </c>
      <c r="N58" s="14" t="str">
        <f>VLOOKUP($A58,'[2]Hospitalisation Details'!$A:$K,9,FALSE)</f>
        <v>R1012</v>
      </c>
      <c r="O58" s="14">
        <f>VLOOKUP($A58,'[2]Hospitalisation Details'!$A:$K,10,FALSE)</f>
        <v>0</v>
      </c>
      <c r="P58" s="14">
        <f>VLOOKUP($A58,'[2]Hospitalisation Details'!A:$K,11,FALSE)</f>
        <v>0</v>
      </c>
      <c r="Q58" s="14" t="str">
        <f>VLOOKUP($A58,'Customer Names'!$A:E,3,FALSE)</f>
        <v>Mr.</v>
      </c>
      <c r="R58" s="14" t="str">
        <f>VLOOKUP($A58,'Customer Names'!$A:$E,4,FALSE)</f>
        <v>Joshua</v>
      </c>
      <c r="S58" s="14">
        <f>VLOOKUP($A58,'Customer Names'!$A:$E,5,FALSE)</f>
        <v>0</v>
      </c>
      <c r="T58" s="14">
        <f>VLOOKUP($A58,'[2]Hospitalisation Details'!$A:$K,6,FALSE)</f>
        <v>1165</v>
      </c>
      <c r="U58" s="14" t="str">
        <f t="shared" si="0"/>
        <v>Underweight</v>
      </c>
      <c r="V58" s="14" t="str">
        <f t="shared" si="1"/>
        <v>Diabetes</v>
      </c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</row>
    <row r="59" spans="1:49" x14ac:dyDescent="0.3">
      <c r="A59" s="16" t="s">
        <v>79</v>
      </c>
      <c r="B59" s="14">
        <f>VLOOKUP($A59,'[1]Medical Examinations'!$A:$J,2,FALSE)</f>
        <v>19.32</v>
      </c>
      <c r="C59" s="14">
        <f>VLOOKUP($A59,'[1]Medical Examinations'!$A:$J,3,FALSE)</f>
        <v>4.96</v>
      </c>
      <c r="D59" s="14" t="str">
        <f>VLOOKUP($A59,'[3]Medical Examinations'!$A:$J,4,FALSE)</f>
        <v>yes</v>
      </c>
      <c r="E59" s="14" t="str">
        <f>VLOOKUP($A59,'[1]Medical Examinations'!$A:$J,5,FALSE)</f>
        <v>No</v>
      </c>
      <c r="F59" s="14" t="str">
        <f>VLOOKUP($A59,'[1]Medical Examinations'!$A:$J,6,FALSE)</f>
        <v>No</v>
      </c>
      <c r="G59" s="14" t="str">
        <f>VLOOKUP($A59,'[3]Medical Examinations'!$A:$J,7,FALSE)</f>
        <v>No major surgery</v>
      </c>
      <c r="H59" s="14" t="str">
        <f>VLOOKUP($A59,'[1]Medical Examinations'!$A:$J,8,FALSE)</f>
        <v>No</v>
      </c>
      <c r="I59" s="14">
        <f>VLOOKUP($A59,'[2]Hospitalisation Details'!$A:$K,2,FALSE)</f>
        <v>2001</v>
      </c>
      <c r="J59" s="14" t="str">
        <f>VLOOKUP($A59,'[2]Hospitalisation Details'!$A:$K,3,FALSE)</f>
        <v>Nov</v>
      </c>
      <c r="K59" s="14">
        <f>VLOOKUP($A59,'[2]Hospitalisation Details'!$A:$K,4,FALSE)</f>
        <v>12</v>
      </c>
      <c r="L59" s="14" t="str">
        <f>VLOOKUP($A59,'[2]Hospitalisation Details'!$A:$K,7,FALSE)</f>
        <v>tier - 2</v>
      </c>
      <c r="M59" s="14" t="str">
        <f>VLOOKUP($A59,'[2]Hospitalisation Details'!A:$K,8,FALSE)</f>
        <v>tier - 1</v>
      </c>
      <c r="N59" s="14" t="str">
        <f>VLOOKUP($A59,'[2]Hospitalisation Details'!$A:$K,9,FALSE)</f>
        <v>R1013</v>
      </c>
      <c r="O59" s="14">
        <f>VLOOKUP($A59,'[2]Hospitalisation Details'!$A:$K,10,FALSE)</f>
        <v>0</v>
      </c>
      <c r="P59" s="14">
        <f>VLOOKUP($A59,'[2]Hospitalisation Details'!A:$K,11,FALSE)</f>
        <v>0</v>
      </c>
      <c r="Q59" s="14" t="str">
        <f>VLOOKUP($A59,'Customer Names'!$A:E,3,FALSE)</f>
        <v>Mr.</v>
      </c>
      <c r="R59" s="14" t="str">
        <f>VLOOKUP($A59,'Customer Names'!$A:$E,4,FALSE)</f>
        <v>Ali</v>
      </c>
      <c r="S59" s="14">
        <f>VLOOKUP($A59,'Customer Names'!$A:$E,5,FALSE)</f>
        <v>0</v>
      </c>
      <c r="T59" s="14">
        <f>VLOOKUP($A59,'[2]Hospitalisation Details'!$A:$K,6,FALSE)</f>
        <v>1167</v>
      </c>
      <c r="U59" s="14" t="str">
        <f t="shared" si="0"/>
        <v>Normalweight</v>
      </c>
      <c r="V59" s="14" t="str">
        <f t="shared" si="1"/>
        <v>Normal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</row>
    <row r="60" spans="1:49" x14ac:dyDescent="0.3">
      <c r="A60" s="15" t="s">
        <v>80</v>
      </c>
      <c r="B60" s="14">
        <f>VLOOKUP($A60,'[1]Medical Examinations'!$A:$J,2,FALSE)</f>
        <v>17.41</v>
      </c>
      <c r="C60" s="14">
        <f>VLOOKUP($A60,'[1]Medical Examinations'!$A:$J,3,FALSE)</f>
        <v>5.13</v>
      </c>
      <c r="D60" s="14" t="str">
        <f>VLOOKUP($A60,'[3]Medical Examinations'!$A:$J,4,FALSE)</f>
        <v>yes</v>
      </c>
      <c r="E60" s="14" t="str">
        <f>VLOOKUP($A60,'[1]Medical Examinations'!$A:$J,5,FALSE)</f>
        <v>No</v>
      </c>
      <c r="F60" s="14" t="str">
        <f>VLOOKUP($A60,'[1]Medical Examinations'!$A:$J,6,FALSE)</f>
        <v>No</v>
      </c>
      <c r="G60" s="14" t="str">
        <f>VLOOKUP($A60,'[3]Medical Examinations'!$A:$J,7,FALSE)</f>
        <v>No major surgery</v>
      </c>
      <c r="H60" s="14" t="str">
        <f>VLOOKUP($A60,'[1]Medical Examinations'!$A:$J,8,FALSE)</f>
        <v>No</v>
      </c>
      <c r="I60" s="14">
        <f>VLOOKUP($A60,'[2]Hospitalisation Details'!$A:$K,2,FALSE)</f>
        <v>1996</v>
      </c>
      <c r="J60" s="14" t="str">
        <f>VLOOKUP($A60,'[2]Hospitalisation Details'!$A:$K,3,FALSE)</f>
        <v>Aug</v>
      </c>
      <c r="K60" s="14">
        <f>VLOOKUP($A60,'[2]Hospitalisation Details'!$A:$K,4,FALSE)</f>
        <v>11</v>
      </c>
      <c r="L60" s="14" t="str">
        <f>VLOOKUP($A60,'[2]Hospitalisation Details'!$A:$K,7,FALSE)</f>
        <v>tier - 2</v>
      </c>
      <c r="M60" s="14" t="str">
        <f>VLOOKUP($A60,'[2]Hospitalisation Details'!A:$K,8,FALSE)</f>
        <v>tier - 3</v>
      </c>
      <c r="N60" s="14" t="str">
        <f>VLOOKUP($A60,'[2]Hospitalisation Details'!$A:$K,9,FALSE)</f>
        <v>R1013</v>
      </c>
      <c r="O60" s="14">
        <f>VLOOKUP($A60,'[2]Hospitalisation Details'!$A:$K,10,FALSE)</f>
        <v>0</v>
      </c>
      <c r="P60" s="14">
        <f>VLOOKUP($A60,'[2]Hospitalisation Details'!A:$K,11,FALSE)</f>
        <v>0</v>
      </c>
      <c r="Q60" s="14" t="str">
        <f>VLOOKUP($A60,'Customer Names'!$A:E,3,FALSE)</f>
        <v>Mr.</v>
      </c>
      <c r="R60" s="14" t="str">
        <f>VLOOKUP($A60,'Customer Names'!$A:$E,4,FALSE)</f>
        <v>Mark</v>
      </c>
      <c r="S60" s="14">
        <f>VLOOKUP($A60,'Customer Names'!$A:$E,5,FALSE)</f>
        <v>0</v>
      </c>
      <c r="T60" s="14">
        <f>VLOOKUP($A60,'[2]Hospitalisation Details'!$A:$K,6,FALSE)</f>
        <v>1178</v>
      </c>
      <c r="U60" s="14" t="str">
        <f t="shared" si="0"/>
        <v>Underweight</v>
      </c>
      <c r="V60" s="14" t="str">
        <f t="shared" si="1"/>
        <v>Normal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</row>
    <row r="61" spans="1:49" x14ac:dyDescent="0.3">
      <c r="A61" s="16" t="s">
        <v>81</v>
      </c>
      <c r="B61" s="14">
        <f>VLOOKUP($A61,'[1]Medical Examinations'!$A:$J,2,FALSE)</f>
        <v>22.79</v>
      </c>
      <c r="C61" s="14">
        <f>VLOOKUP($A61,'[1]Medical Examinations'!$A:$J,3,FALSE)</f>
        <v>6.15</v>
      </c>
      <c r="D61" s="14" t="str">
        <f>VLOOKUP($A61,'[3]Medical Examinations'!$A:$J,4,FALSE)</f>
        <v>yes</v>
      </c>
      <c r="E61" s="14" t="str">
        <f>VLOOKUP($A61,'[1]Medical Examinations'!$A:$J,5,FALSE)</f>
        <v>No</v>
      </c>
      <c r="F61" s="14" t="str">
        <f>VLOOKUP($A61,'[1]Medical Examinations'!$A:$J,6,FALSE)</f>
        <v>Yes</v>
      </c>
      <c r="G61" s="14">
        <f>VLOOKUP($A61,'[3]Medical Examinations'!$A:$J,7,FALSE)</f>
        <v>1</v>
      </c>
      <c r="H61" s="14" t="str">
        <f>VLOOKUP($A61,'[1]Medical Examinations'!$A:$J,8,FALSE)</f>
        <v>No</v>
      </c>
      <c r="I61" s="14">
        <f>VLOOKUP($A61,'[2]Hospitalisation Details'!$A:$K,2,FALSE)</f>
        <v>1997</v>
      </c>
      <c r="J61" s="14" t="str">
        <f>VLOOKUP($A61,'[2]Hospitalisation Details'!$A:$K,3,FALSE)</f>
        <v>Jun</v>
      </c>
      <c r="K61" s="14">
        <f>VLOOKUP($A61,'[2]Hospitalisation Details'!$A:$K,4,FALSE)</f>
        <v>28</v>
      </c>
      <c r="L61" s="14" t="str">
        <f>VLOOKUP($A61,'[2]Hospitalisation Details'!$A:$K,7,FALSE)</f>
        <v>tier - 2</v>
      </c>
      <c r="M61" s="14" t="str">
        <f>VLOOKUP($A61,'[2]Hospitalisation Details'!A:$K,8,FALSE)</f>
        <v>tier - 2</v>
      </c>
      <c r="N61" s="14" t="str">
        <f>VLOOKUP($A61,'[2]Hospitalisation Details'!$A:$K,9,FALSE)</f>
        <v>R1013</v>
      </c>
      <c r="O61" s="14">
        <f>VLOOKUP($A61,'[2]Hospitalisation Details'!$A:$K,10,FALSE)</f>
        <v>0</v>
      </c>
      <c r="P61" s="14">
        <f>VLOOKUP($A61,'[2]Hospitalisation Details'!A:$K,11,FALSE)</f>
        <v>0</v>
      </c>
      <c r="Q61" s="14" t="str">
        <f>VLOOKUP($A61,'Customer Names'!$A:E,3,FALSE)</f>
        <v>Ms.</v>
      </c>
      <c r="R61" s="14" t="str">
        <f>VLOOKUP($A61,'Customer Names'!$A:$E,4,FALSE)</f>
        <v>Abby</v>
      </c>
      <c r="S61" s="14" t="str">
        <f>VLOOKUP($A61,'Customer Names'!$A:$E,5,FALSE)</f>
        <v>L.</v>
      </c>
      <c r="T61" s="14">
        <f>VLOOKUP($A61,'[2]Hospitalisation Details'!$A:$K,6,FALSE)</f>
        <v>1178.07</v>
      </c>
      <c r="U61" s="14" t="str">
        <f t="shared" si="0"/>
        <v>Normalweight</v>
      </c>
      <c r="V61" s="14" t="str">
        <f t="shared" si="1"/>
        <v>Prediabetes</v>
      </c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</row>
    <row r="62" spans="1:49" x14ac:dyDescent="0.3">
      <c r="A62" s="15" t="s">
        <v>82</v>
      </c>
      <c r="B62" s="14">
        <f>VLOOKUP($A62,'[1]Medical Examinations'!$A:$J,2,FALSE)</f>
        <v>22.76</v>
      </c>
      <c r="C62" s="14">
        <f>VLOOKUP($A62,'[1]Medical Examinations'!$A:$J,3,FALSE)</f>
        <v>9.44</v>
      </c>
      <c r="D62" s="14" t="str">
        <f>VLOOKUP($A62,'[3]Medical Examinations'!$A:$J,4,FALSE)</f>
        <v>No</v>
      </c>
      <c r="E62" s="14" t="str">
        <f>VLOOKUP($A62,'[1]Medical Examinations'!$A:$J,5,FALSE)</f>
        <v>No</v>
      </c>
      <c r="F62" s="14" t="str">
        <f>VLOOKUP($A62,'[1]Medical Examinations'!$A:$J,6,FALSE)</f>
        <v>No</v>
      </c>
      <c r="G62" s="14" t="str">
        <f>VLOOKUP($A62,'[3]Medical Examinations'!$A:$J,7,FALSE)</f>
        <v>No major surgery</v>
      </c>
      <c r="H62" s="14" t="str">
        <f>VLOOKUP($A62,'[1]Medical Examinations'!$A:$J,8,FALSE)</f>
        <v>No</v>
      </c>
      <c r="I62" s="14">
        <f>VLOOKUP($A62,'[2]Hospitalisation Details'!$A:$K,2,FALSE)</f>
        <v>2002</v>
      </c>
      <c r="J62" s="14" t="str">
        <f>VLOOKUP($A62,'[2]Hospitalisation Details'!$A:$K,3,FALSE)</f>
        <v>Aug</v>
      </c>
      <c r="K62" s="14">
        <f>VLOOKUP($A62,'[2]Hospitalisation Details'!$A:$K,4,FALSE)</f>
        <v>26</v>
      </c>
      <c r="L62" s="14" t="str">
        <f>VLOOKUP($A62,'[2]Hospitalisation Details'!$A:$K,7,FALSE)</f>
        <v>tier - 2</v>
      </c>
      <c r="M62" s="14" t="str">
        <f>VLOOKUP($A62,'[2]Hospitalisation Details'!A:$K,8,FALSE)</f>
        <v>tier - 1</v>
      </c>
      <c r="N62" s="14" t="str">
        <f>VLOOKUP($A62,'[2]Hospitalisation Details'!$A:$K,9,FALSE)</f>
        <v>R1013</v>
      </c>
      <c r="O62" s="14">
        <f>VLOOKUP($A62,'[2]Hospitalisation Details'!$A:$K,10,FALSE)</f>
        <v>0</v>
      </c>
      <c r="P62" s="14">
        <f>VLOOKUP($A62,'[2]Hospitalisation Details'!A:$K,11,FALSE)</f>
        <v>0</v>
      </c>
      <c r="Q62" s="14" t="str">
        <f>VLOOKUP($A62,'Customer Names'!$A:E,3,FALSE)</f>
        <v>Mr.</v>
      </c>
      <c r="R62" s="14" t="str">
        <f>VLOOKUP($A62,'Customer Names'!$A:$E,4,FALSE)</f>
        <v>Tim</v>
      </c>
      <c r="S62" s="14">
        <f>VLOOKUP($A62,'Customer Names'!$A:$E,5,FALSE)</f>
        <v>0</v>
      </c>
      <c r="T62" s="14">
        <f>VLOOKUP($A62,'[2]Hospitalisation Details'!$A:$K,6,FALSE)</f>
        <v>1191</v>
      </c>
      <c r="U62" s="14" t="str">
        <f t="shared" si="0"/>
        <v>Normalweight</v>
      </c>
      <c r="V62" s="14" t="str">
        <f t="shared" si="1"/>
        <v>Diabetes</v>
      </c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1:49" x14ac:dyDescent="0.3">
      <c r="A63" s="16" t="s">
        <v>83</v>
      </c>
      <c r="B63" s="14">
        <f>VLOOKUP($A63,'[1]Medical Examinations'!$A:$J,2,FALSE)</f>
        <v>15.56</v>
      </c>
      <c r="C63" s="14">
        <f>VLOOKUP($A63,'[1]Medical Examinations'!$A:$J,3,FALSE)</f>
        <v>4.42</v>
      </c>
      <c r="D63" s="14" t="str">
        <f>VLOOKUP($A63,'[3]Medical Examinations'!$A:$J,4,FALSE)</f>
        <v>No</v>
      </c>
      <c r="E63" s="14" t="str">
        <f>VLOOKUP($A63,'[1]Medical Examinations'!$A:$J,5,FALSE)</f>
        <v>No</v>
      </c>
      <c r="F63" s="14" t="str">
        <f>VLOOKUP($A63,'[1]Medical Examinations'!$A:$J,6,FALSE)</f>
        <v>No</v>
      </c>
      <c r="G63" s="14" t="str">
        <f>VLOOKUP($A63,'[3]Medical Examinations'!$A:$J,7,FALSE)</f>
        <v>No major surgery</v>
      </c>
      <c r="H63" s="14" t="str">
        <f>VLOOKUP($A63,'[1]Medical Examinations'!$A:$J,8,FALSE)</f>
        <v>No</v>
      </c>
      <c r="I63" s="14">
        <f>VLOOKUP($A63,'[2]Hospitalisation Details'!$A:$K,2,FALSE)</f>
        <v>1999</v>
      </c>
      <c r="J63" s="14" t="str">
        <f>VLOOKUP($A63,'[2]Hospitalisation Details'!$A:$K,3,FALSE)</f>
        <v>Jun</v>
      </c>
      <c r="K63" s="14">
        <f>VLOOKUP($A63,'[2]Hospitalisation Details'!$A:$K,4,FALSE)</f>
        <v>28</v>
      </c>
      <c r="L63" s="14" t="str">
        <f>VLOOKUP($A63,'[2]Hospitalisation Details'!$A:$K,7,FALSE)</f>
        <v>tier - 2</v>
      </c>
      <c r="M63" s="14" t="str">
        <f>VLOOKUP($A63,'[2]Hospitalisation Details'!A:$K,8,FALSE)</f>
        <v>tier - 3</v>
      </c>
      <c r="N63" s="14" t="str">
        <f>VLOOKUP($A63,'[2]Hospitalisation Details'!$A:$K,9,FALSE)</f>
        <v>R1012</v>
      </c>
      <c r="O63" s="14">
        <f>VLOOKUP($A63,'[2]Hospitalisation Details'!$A:$K,10,FALSE)</f>
        <v>0</v>
      </c>
      <c r="P63" s="14">
        <f>VLOOKUP($A63,'[2]Hospitalisation Details'!A:$K,11,FALSE)</f>
        <v>0</v>
      </c>
      <c r="Q63" s="14" t="str">
        <f>VLOOKUP($A63,'Customer Names'!$A:E,3,FALSE)</f>
        <v>Mr.</v>
      </c>
      <c r="R63" s="14" t="str">
        <f>VLOOKUP($A63,'Customer Names'!$A:$E,4,FALSE)</f>
        <v>Jim</v>
      </c>
      <c r="S63" s="14">
        <f>VLOOKUP($A63,'Customer Names'!$A:$E,5,FALSE)</f>
        <v>0</v>
      </c>
      <c r="T63" s="14">
        <f>VLOOKUP($A63,'[2]Hospitalisation Details'!$A:$K,6,FALSE)</f>
        <v>1200</v>
      </c>
      <c r="U63" s="14" t="str">
        <f t="shared" si="0"/>
        <v>Underweight</v>
      </c>
      <c r="V63" s="14" t="str">
        <f t="shared" si="1"/>
        <v>Normal</v>
      </c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</row>
    <row r="64" spans="1:49" x14ac:dyDescent="0.3">
      <c r="A64" s="15" t="s">
        <v>84</v>
      </c>
      <c r="B64" s="14">
        <f>VLOOKUP($A64,'[1]Medical Examinations'!$A:$J,2,FALSE)</f>
        <v>19.07</v>
      </c>
      <c r="C64" s="14">
        <f>VLOOKUP($A64,'[1]Medical Examinations'!$A:$J,3,FALSE)</f>
        <v>5.45</v>
      </c>
      <c r="D64" s="14" t="str">
        <f>VLOOKUP($A64,'[3]Medical Examinations'!$A:$J,4,FALSE)</f>
        <v>No</v>
      </c>
      <c r="E64" s="14" t="str">
        <f>VLOOKUP($A64,'[1]Medical Examinations'!$A:$J,5,FALSE)</f>
        <v>No</v>
      </c>
      <c r="F64" s="14" t="str">
        <f>VLOOKUP($A64,'[1]Medical Examinations'!$A:$J,6,FALSE)</f>
        <v>No</v>
      </c>
      <c r="G64" s="14">
        <f>VLOOKUP($A64,'[3]Medical Examinations'!$A:$J,7,FALSE)</f>
        <v>1</v>
      </c>
      <c r="H64" s="14" t="str">
        <f>VLOOKUP($A64,'[1]Medical Examinations'!$A:$J,8,FALSE)</f>
        <v>No</v>
      </c>
      <c r="I64" s="14">
        <f>VLOOKUP($A64,'[2]Hospitalisation Details'!$A:$K,2,FALSE)</f>
        <v>1992</v>
      </c>
      <c r="J64" s="14" t="str">
        <f>VLOOKUP($A64,'[2]Hospitalisation Details'!$A:$K,3,FALSE)</f>
        <v>Oct</v>
      </c>
      <c r="K64" s="14">
        <f>VLOOKUP($A64,'[2]Hospitalisation Details'!$A:$K,4,FALSE)</f>
        <v>6</v>
      </c>
      <c r="L64" s="14" t="str">
        <f>VLOOKUP($A64,'[2]Hospitalisation Details'!$A:$K,7,FALSE)</f>
        <v>tier - 2</v>
      </c>
      <c r="M64" s="14" t="str">
        <f>VLOOKUP($A64,'[2]Hospitalisation Details'!A:$K,8,FALSE)</f>
        <v>tier - 3</v>
      </c>
      <c r="N64" s="14" t="str">
        <f>VLOOKUP($A64,'[2]Hospitalisation Details'!$A:$K,9,FALSE)</f>
        <v>R1013</v>
      </c>
      <c r="O64" s="14">
        <f>VLOOKUP($A64,'[2]Hospitalisation Details'!$A:$K,10,FALSE)</f>
        <v>0</v>
      </c>
      <c r="P64" s="14">
        <f>VLOOKUP($A64,'[2]Hospitalisation Details'!A:$K,11,FALSE)</f>
        <v>0</v>
      </c>
      <c r="Q64" s="14" t="str">
        <f>VLOOKUP($A64,'Customer Names'!$A:E,3,FALSE)</f>
        <v>Ms.</v>
      </c>
      <c r="R64" s="14" t="str">
        <f>VLOOKUP($A64,'Customer Names'!$A:$E,4,FALSE)</f>
        <v>Rachel</v>
      </c>
      <c r="S64" s="14" t="str">
        <f>VLOOKUP($A64,'Customer Names'!$A:$E,5,FALSE)</f>
        <v>A.</v>
      </c>
      <c r="T64" s="14">
        <f>VLOOKUP($A64,'[2]Hospitalisation Details'!$A:$K,6,FALSE)</f>
        <v>1200.55</v>
      </c>
      <c r="U64" s="14" t="str">
        <f t="shared" si="0"/>
        <v>Normalweight</v>
      </c>
      <c r="V64" s="14" t="str">
        <f t="shared" si="1"/>
        <v>Normal</v>
      </c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</row>
    <row r="65" spans="1:49" x14ac:dyDescent="0.3">
      <c r="A65" s="16" t="s">
        <v>85</v>
      </c>
      <c r="B65" s="14">
        <f>VLOOKUP($A65,'[1]Medical Examinations'!$A:$J,2,FALSE)</f>
        <v>17.12</v>
      </c>
      <c r="C65" s="14">
        <f>VLOOKUP($A65,'[1]Medical Examinations'!$A:$J,3,FALSE)</f>
        <v>4.5199999999999996</v>
      </c>
      <c r="D65" s="14" t="str">
        <f>VLOOKUP($A65,'[3]Medical Examinations'!$A:$J,4,FALSE)</f>
        <v>No</v>
      </c>
      <c r="E65" s="14" t="str">
        <f>VLOOKUP($A65,'[1]Medical Examinations'!$A:$J,5,FALSE)</f>
        <v>yes</v>
      </c>
      <c r="F65" s="14" t="str">
        <f>VLOOKUP($A65,'[1]Medical Examinations'!$A:$J,6,FALSE)</f>
        <v>No</v>
      </c>
      <c r="G65" s="14">
        <f>VLOOKUP($A65,'[3]Medical Examinations'!$A:$J,7,FALSE)</f>
        <v>1</v>
      </c>
      <c r="H65" s="14" t="str">
        <f>VLOOKUP($A65,'[1]Medical Examinations'!$A:$J,8,FALSE)</f>
        <v>No</v>
      </c>
      <c r="I65" s="14">
        <f>VLOOKUP($A65,'[2]Hospitalisation Details'!$A:$K,2,FALSE)</f>
        <v>2004</v>
      </c>
      <c r="J65" s="14" t="str">
        <f>VLOOKUP($A65,'[2]Hospitalisation Details'!$A:$K,3,FALSE)</f>
        <v>Jun</v>
      </c>
      <c r="K65" s="14">
        <f>VLOOKUP($A65,'[2]Hospitalisation Details'!$A:$K,4,FALSE)</f>
        <v>2</v>
      </c>
      <c r="L65" s="14" t="str">
        <f>VLOOKUP($A65,'[2]Hospitalisation Details'!$A:$K,7,FALSE)</f>
        <v>tier - 2</v>
      </c>
      <c r="M65" s="14" t="str">
        <f>VLOOKUP($A65,'[2]Hospitalisation Details'!A:$K,8,FALSE)</f>
        <v>tier - 1</v>
      </c>
      <c r="N65" s="14" t="str">
        <f>VLOOKUP($A65,'[2]Hospitalisation Details'!$A:$K,9,FALSE)</f>
        <v>R1013</v>
      </c>
      <c r="O65" s="14">
        <f>VLOOKUP($A65,'[2]Hospitalisation Details'!$A:$K,10,FALSE)</f>
        <v>0</v>
      </c>
      <c r="P65" s="14">
        <f>VLOOKUP($A65,'[2]Hospitalisation Details'!A:$K,11,FALSE)</f>
        <v>0</v>
      </c>
      <c r="Q65" s="14" t="str">
        <f>VLOOKUP($A65,'Customer Names'!$A:E,3,FALSE)</f>
        <v>Mr.</v>
      </c>
      <c r="R65" s="14" t="str">
        <f>VLOOKUP($A65,'Customer Names'!$A:$E,4,FALSE)</f>
        <v>Sean</v>
      </c>
      <c r="S65" s="14" t="str">
        <f>VLOOKUP($A65,'Customer Names'!$A:$E,5,FALSE)</f>
        <v>Henry</v>
      </c>
      <c r="T65" s="14">
        <f>VLOOKUP($A65,'[2]Hospitalisation Details'!$A:$K,6,FALSE)</f>
        <v>1210</v>
      </c>
      <c r="U65" s="14" t="str">
        <f t="shared" si="0"/>
        <v>Underweight</v>
      </c>
      <c r="V65" s="14" t="str">
        <f t="shared" si="1"/>
        <v>Normal</v>
      </c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</row>
    <row r="66" spans="1:49" x14ac:dyDescent="0.3">
      <c r="A66" s="15" t="s">
        <v>86</v>
      </c>
      <c r="B66" s="14">
        <f>VLOOKUP($A66,'[1]Medical Examinations'!$A:$J,2,FALSE)</f>
        <v>16.22</v>
      </c>
      <c r="C66" s="14">
        <f>VLOOKUP($A66,'[1]Medical Examinations'!$A:$J,3,FALSE)</f>
        <v>6.21</v>
      </c>
      <c r="D66" s="14" t="str">
        <f>VLOOKUP($A66,'[3]Medical Examinations'!$A:$J,4,FALSE)</f>
        <v>yes</v>
      </c>
      <c r="E66" s="14" t="str">
        <f>VLOOKUP($A66,'[1]Medical Examinations'!$A:$J,5,FALSE)</f>
        <v>No</v>
      </c>
      <c r="F66" s="14" t="str">
        <f>VLOOKUP($A66,'[1]Medical Examinations'!$A:$J,6,FALSE)</f>
        <v>No</v>
      </c>
      <c r="G66" s="14" t="str">
        <f>VLOOKUP($A66,'[3]Medical Examinations'!$A:$J,7,FALSE)</f>
        <v>No major surgery</v>
      </c>
      <c r="H66" s="14" t="str">
        <f>VLOOKUP($A66,'[1]Medical Examinations'!$A:$J,8,FALSE)</f>
        <v>No</v>
      </c>
      <c r="I66" s="14">
        <f>VLOOKUP($A66,'[2]Hospitalisation Details'!$A:$K,2,FALSE)</f>
        <v>1996</v>
      </c>
      <c r="J66" s="14" t="str">
        <f>VLOOKUP($A66,'[2]Hospitalisation Details'!$A:$K,3,FALSE)</f>
        <v>Nov</v>
      </c>
      <c r="K66" s="14">
        <f>VLOOKUP($A66,'[2]Hospitalisation Details'!$A:$K,4,FALSE)</f>
        <v>4</v>
      </c>
      <c r="L66" s="14" t="str">
        <f>VLOOKUP($A66,'[2]Hospitalisation Details'!$A:$K,7,FALSE)</f>
        <v>tier - 2</v>
      </c>
      <c r="M66" s="14" t="str">
        <f>VLOOKUP($A66,'[2]Hospitalisation Details'!A:$K,8,FALSE)</f>
        <v>tier - 3</v>
      </c>
      <c r="N66" s="14" t="str">
        <f>VLOOKUP($A66,'[2]Hospitalisation Details'!$A:$K,9,FALSE)</f>
        <v>R1012</v>
      </c>
      <c r="O66" s="14">
        <f>VLOOKUP($A66,'[2]Hospitalisation Details'!$A:$K,10,FALSE)</f>
        <v>0</v>
      </c>
      <c r="P66" s="14">
        <f>VLOOKUP($A66,'[2]Hospitalisation Details'!A:$K,11,FALSE)</f>
        <v>0</v>
      </c>
      <c r="Q66" s="14" t="str">
        <f>VLOOKUP($A66,'Customer Names'!$A:E,3,FALSE)</f>
        <v>Ms.</v>
      </c>
      <c r="R66" s="14" t="str">
        <f>VLOOKUP($A66,'Customer Names'!$A:$E,4,FALSE)</f>
        <v>Julia</v>
      </c>
      <c r="S66" s="14" t="str">
        <f>VLOOKUP($A66,'Customer Names'!$A:$E,5,FALSE)</f>
        <v>R</v>
      </c>
      <c r="T66" s="14">
        <f>VLOOKUP($A66,'[2]Hospitalisation Details'!$A:$K,6,FALSE)</f>
        <v>1220</v>
      </c>
      <c r="U66" s="14" t="str">
        <f t="shared" si="0"/>
        <v>Underweight</v>
      </c>
      <c r="V66" s="14" t="str">
        <f t="shared" si="1"/>
        <v>Prediabetes</v>
      </c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</row>
    <row r="67" spans="1:49" x14ac:dyDescent="0.3">
      <c r="A67" s="16" t="s">
        <v>87</v>
      </c>
      <c r="B67" s="14">
        <f>VLOOKUP($A67,'[1]Medical Examinations'!$A:$J,2,FALSE)</f>
        <v>19.3</v>
      </c>
      <c r="C67" s="14">
        <f>VLOOKUP($A67,'[1]Medical Examinations'!$A:$J,3,FALSE)</f>
        <v>4.7</v>
      </c>
      <c r="D67" s="14" t="str">
        <f>VLOOKUP($A67,'[3]Medical Examinations'!$A:$J,4,FALSE)</f>
        <v>No</v>
      </c>
      <c r="E67" s="14" t="str">
        <f>VLOOKUP($A67,'[1]Medical Examinations'!$A:$J,5,FALSE)</f>
        <v>yes</v>
      </c>
      <c r="F67" s="14" t="str">
        <f>VLOOKUP($A67,'[1]Medical Examinations'!$A:$J,6,FALSE)</f>
        <v>No</v>
      </c>
      <c r="G67" s="14">
        <f>VLOOKUP($A67,'[3]Medical Examinations'!$A:$J,7,FALSE)</f>
        <v>1</v>
      </c>
      <c r="H67" s="14" t="str">
        <f>VLOOKUP($A67,'[1]Medical Examinations'!$A:$J,8,FALSE)</f>
        <v>No</v>
      </c>
      <c r="I67" s="14">
        <f>VLOOKUP($A67,'[2]Hospitalisation Details'!$A:$K,2,FALSE)</f>
        <v>2004</v>
      </c>
      <c r="J67" s="14" t="str">
        <f>VLOOKUP($A67,'[2]Hospitalisation Details'!$A:$K,3,FALSE)</f>
        <v>Jul</v>
      </c>
      <c r="K67" s="14">
        <f>VLOOKUP($A67,'[2]Hospitalisation Details'!$A:$K,4,FALSE)</f>
        <v>9</v>
      </c>
      <c r="L67" s="14" t="str">
        <f>VLOOKUP($A67,'[2]Hospitalisation Details'!$A:$K,7,FALSE)</f>
        <v>tier - 2</v>
      </c>
      <c r="M67" s="14" t="str">
        <f>VLOOKUP($A67,'[2]Hospitalisation Details'!A:$K,8,FALSE)</f>
        <v>tier - 1</v>
      </c>
      <c r="N67" s="14" t="str">
        <f>VLOOKUP($A67,'[2]Hospitalisation Details'!$A:$K,9,FALSE)</f>
        <v>R1013</v>
      </c>
      <c r="O67" s="14">
        <f>VLOOKUP($A67,'[2]Hospitalisation Details'!$A:$K,10,FALSE)</f>
        <v>0</v>
      </c>
      <c r="P67" s="14">
        <f>VLOOKUP($A67,'[2]Hospitalisation Details'!A:$K,11,FALSE)</f>
        <v>0</v>
      </c>
      <c r="Q67" s="14" t="str">
        <f>VLOOKUP($A67,'Customer Names'!$A:E,3,FALSE)</f>
        <v>Mr.</v>
      </c>
      <c r="R67" s="14" t="str">
        <f>VLOOKUP($A67,'Customer Names'!$A:$E,4,FALSE)</f>
        <v>Jerome</v>
      </c>
      <c r="S67" s="14">
        <f>VLOOKUP($A67,'Customer Names'!$A:$E,5,FALSE)</f>
        <v>0</v>
      </c>
      <c r="T67" s="14">
        <f>VLOOKUP($A67,'[2]Hospitalisation Details'!$A:$K,6,FALSE)</f>
        <v>1224</v>
      </c>
      <c r="U67" s="14" t="str">
        <f t="shared" ref="U67:U130" si="2">IF(B67&lt;18.5,"Underweight",IF(B67&lt;25,"Normalweight",IF(B67&lt;30,"Overweight","Obesity")))</f>
        <v>Normalweight</v>
      </c>
      <c r="V67" s="14" t="str">
        <f t="shared" ref="V67:V130" si="3">IF(C67&lt;5.7,"Normal",IF(C67&lt;6.5,"Prediabetes","Diabetes"))</f>
        <v>Normal</v>
      </c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</row>
    <row r="68" spans="1:49" x14ac:dyDescent="0.3">
      <c r="A68" s="15" t="s">
        <v>88</v>
      </c>
      <c r="B68" s="14">
        <f>VLOOKUP($A68,'[1]Medical Examinations'!$A:$J,2,FALSE)</f>
        <v>19.21</v>
      </c>
      <c r="C68" s="14">
        <f>VLOOKUP($A68,'[1]Medical Examinations'!$A:$J,3,FALSE)</f>
        <v>4.76</v>
      </c>
      <c r="D68" s="14" t="str">
        <f>VLOOKUP($A68,'[3]Medical Examinations'!$A:$J,4,FALSE)</f>
        <v>No</v>
      </c>
      <c r="E68" s="14" t="str">
        <f>VLOOKUP($A68,'[1]Medical Examinations'!$A:$J,5,FALSE)</f>
        <v>yes</v>
      </c>
      <c r="F68" s="14" t="str">
        <f>VLOOKUP($A68,'[1]Medical Examinations'!$A:$J,6,FALSE)</f>
        <v>No</v>
      </c>
      <c r="G68" s="14">
        <f>VLOOKUP($A68,'[3]Medical Examinations'!$A:$J,7,FALSE)</f>
        <v>1</v>
      </c>
      <c r="H68" s="14" t="str">
        <f>VLOOKUP($A68,'[1]Medical Examinations'!$A:$J,8,FALSE)</f>
        <v>No</v>
      </c>
      <c r="I68" s="14">
        <f>VLOOKUP($A68,'[2]Hospitalisation Details'!$A:$K,2,FALSE)</f>
        <v>2004</v>
      </c>
      <c r="J68" s="14" t="str">
        <f>VLOOKUP($A68,'[2]Hospitalisation Details'!$A:$K,3,FALSE)</f>
        <v>Oct</v>
      </c>
      <c r="K68" s="14">
        <f>VLOOKUP($A68,'[2]Hospitalisation Details'!$A:$K,4,FALSE)</f>
        <v>16</v>
      </c>
      <c r="L68" s="14" t="str">
        <f>VLOOKUP($A68,'[2]Hospitalisation Details'!$A:$K,7,FALSE)</f>
        <v>tier - 2</v>
      </c>
      <c r="M68" s="14" t="str">
        <f>VLOOKUP($A68,'[2]Hospitalisation Details'!A:$K,8,FALSE)</f>
        <v>tier - 1</v>
      </c>
      <c r="N68" s="14" t="str">
        <f>VLOOKUP($A68,'[2]Hospitalisation Details'!$A:$K,9,FALSE)</f>
        <v>R1012</v>
      </c>
      <c r="O68" s="14">
        <f>VLOOKUP($A68,'[2]Hospitalisation Details'!$A:$K,10,FALSE)</f>
        <v>0</v>
      </c>
      <c r="P68" s="14">
        <f>VLOOKUP($A68,'[2]Hospitalisation Details'!A:$K,11,FALSE)</f>
        <v>0</v>
      </c>
      <c r="Q68" s="14" t="str">
        <f>VLOOKUP($A68,'Customer Names'!$A:E,3,FALSE)</f>
        <v>Ms.</v>
      </c>
      <c r="R68" s="14" t="str">
        <f>VLOOKUP($A68,'Customer Names'!$A:$E,4,FALSE)</f>
        <v>Katharine</v>
      </c>
      <c r="S68" s="14">
        <f>VLOOKUP($A68,'Customer Names'!$A:$E,5,FALSE)</f>
        <v>0</v>
      </c>
      <c r="T68" s="14">
        <f>VLOOKUP($A68,'[2]Hospitalisation Details'!$A:$K,6,FALSE)</f>
        <v>1228</v>
      </c>
      <c r="U68" s="14" t="str">
        <f t="shared" si="2"/>
        <v>Normalweight</v>
      </c>
      <c r="V68" s="14" t="str">
        <f t="shared" si="3"/>
        <v>Normal</v>
      </c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</row>
    <row r="69" spans="1:49" x14ac:dyDescent="0.3">
      <c r="A69" s="16" t="s">
        <v>89</v>
      </c>
      <c r="B69" s="14">
        <f>VLOOKUP($A69,'[1]Medical Examinations'!$A:$J,2,FALSE)</f>
        <v>19.7</v>
      </c>
      <c r="C69" s="14">
        <f>VLOOKUP($A69,'[1]Medical Examinations'!$A:$J,3,FALSE)</f>
        <v>5.51</v>
      </c>
      <c r="D69" s="14" t="str">
        <f>VLOOKUP($A69,'[3]Medical Examinations'!$A:$J,4,FALSE)</f>
        <v>No</v>
      </c>
      <c r="E69" s="14" t="str">
        <f>VLOOKUP($A69,'[1]Medical Examinations'!$A:$J,5,FALSE)</f>
        <v>No</v>
      </c>
      <c r="F69" s="14" t="str">
        <f>VLOOKUP($A69,'[1]Medical Examinations'!$A:$J,6,FALSE)</f>
        <v>No</v>
      </c>
      <c r="G69" s="14">
        <f>VLOOKUP($A69,'[3]Medical Examinations'!$A:$J,7,FALSE)</f>
        <v>1</v>
      </c>
      <c r="H69" s="14" t="str">
        <f>VLOOKUP($A69,'[1]Medical Examinations'!$A:$J,8,FALSE)</f>
        <v>No</v>
      </c>
      <c r="I69" s="14">
        <f>VLOOKUP($A69,'[2]Hospitalisation Details'!$A:$K,2,FALSE)</f>
        <v>1998</v>
      </c>
      <c r="J69" s="14" t="str">
        <f>VLOOKUP($A69,'[2]Hospitalisation Details'!$A:$K,3,FALSE)</f>
        <v>Jul</v>
      </c>
      <c r="K69" s="14">
        <f>VLOOKUP($A69,'[2]Hospitalisation Details'!$A:$K,4,FALSE)</f>
        <v>13</v>
      </c>
      <c r="L69" s="14" t="str">
        <f>VLOOKUP($A69,'[2]Hospitalisation Details'!$A:$K,7,FALSE)</f>
        <v>tier - 2</v>
      </c>
      <c r="M69" s="14" t="str">
        <f>VLOOKUP($A69,'[2]Hospitalisation Details'!A:$K,8,FALSE)</f>
        <v>tier - 1</v>
      </c>
      <c r="N69" s="14" t="str">
        <f>VLOOKUP($A69,'[2]Hospitalisation Details'!$A:$K,9,FALSE)</f>
        <v>R1013</v>
      </c>
      <c r="O69" s="14">
        <f>VLOOKUP($A69,'[2]Hospitalisation Details'!$A:$K,10,FALSE)</f>
        <v>0</v>
      </c>
      <c r="P69" s="14">
        <f>VLOOKUP($A69,'[2]Hospitalisation Details'!A:$K,11,FALSE)</f>
        <v>0</v>
      </c>
      <c r="Q69" s="14" t="str">
        <f>VLOOKUP($A69,'Customer Names'!$A:E,3,FALSE)</f>
        <v>Ms.</v>
      </c>
      <c r="R69" s="14" t="str">
        <f>VLOOKUP($A69,'Customer Names'!$A:$E,4,FALSE)</f>
        <v>Sandra</v>
      </c>
      <c r="S69" s="14" t="str">
        <f>VLOOKUP($A69,'Customer Names'!$A:$E,5,FALSE)</f>
        <v>K.</v>
      </c>
      <c r="T69" s="14">
        <f>VLOOKUP($A69,'[2]Hospitalisation Details'!$A:$K,6,FALSE)</f>
        <v>1234</v>
      </c>
      <c r="U69" s="14" t="str">
        <f t="shared" si="2"/>
        <v>Normalweight</v>
      </c>
      <c r="V69" s="14" t="str">
        <f t="shared" si="3"/>
        <v>Normal</v>
      </c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1:49" x14ac:dyDescent="0.3">
      <c r="A70" s="15" t="s">
        <v>90</v>
      </c>
      <c r="B70" s="14">
        <f>VLOOKUP($A70,'[1]Medical Examinations'!$A:$J,2,FALSE)</f>
        <v>21.98</v>
      </c>
      <c r="C70" s="14">
        <f>VLOOKUP($A70,'[1]Medical Examinations'!$A:$J,3,FALSE)</f>
        <v>7.03</v>
      </c>
      <c r="D70" s="14" t="str">
        <f>VLOOKUP($A70,'[3]Medical Examinations'!$A:$J,4,FALSE)</f>
        <v>No</v>
      </c>
      <c r="E70" s="14" t="str">
        <f>VLOOKUP($A70,'[1]Medical Examinations'!$A:$J,5,FALSE)</f>
        <v>No</v>
      </c>
      <c r="F70" s="14" t="str">
        <f>VLOOKUP($A70,'[1]Medical Examinations'!$A:$J,6,FALSE)</f>
        <v>No</v>
      </c>
      <c r="G70" s="14" t="str">
        <f>VLOOKUP($A70,'[3]Medical Examinations'!$A:$J,7,FALSE)</f>
        <v>No major surgery</v>
      </c>
      <c r="H70" s="14" t="str">
        <f>VLOOKUP($A70,'[1]Medical Examinations'!$A:$J,8,FALSE)</f>
        <v>No</v>
      </c>
      <c r="I70" s="14">
        <f>VLOOKUP($A70,'[2]Hospitalisation Details'!$A:$K,2,FALSE)</f>
        <v>2002</v>
      </c>
      <c r="J70" s="14" t="str">
        <f>VLOOKUP($A70,'[2]Hospitalisation Details'!$A:$K,3,FALSE)</f>
        <v>Dec</v>
      </c>
      <c r="K70" s="14">
        <f>VLOOKUP($A70,'[2]Hospitalisation Details'!$A:$K,4,FALSE)</f>
        <v>12</v>
      </c>
      <c r="L70" s="14" t="str">
        <f>VLOOKUP($A70,'[2]Hospitalisation Details'!$A:$K,7,FALSE)</f>
        <v>tier - 2</v>
      </c>
      <c r="M70" s="14" t="str">
        <f>VLOOKUP($A70,'[2]Hospitalisation Details'!A:$K,8,FALSE)</f>
        <v>tier - 2</v>
      </c>
      <c r="N70" s="14" t="str">
        <f>VLOOKUP($A70,'[2]Hospitalisation Details'!$A:$K,9,FALSE)</f>
        <v>R1013</v>
      </c>
      <c r="O70" s="14">
        <f>VLOOKUP($A70,'[2]Hospitalisation Details'!$A:$K,10,FALSE)</f>
        <v>0</v>
      </c>
      <c r="P70" s="14">
        <f>VLOOKUP($A70,'[2]Hospitalisation Details'!A:$K,11,FALSE)</f>
        <v>0</v>
      </c>
      <c r="Q70" s="14" t="str">
        <f>VLOOKUP($A70,'Customer Names'!$A:E,3,FALSE)</f>
        <v>Ms.</v>
      </c>
      <c r="R70" s="14" t="str">
        <f>VLOOKUP($A70,'Customer Names'!$A:$E,4,FALSE)</f>
        <v>Christi</v>
      </c>
      <c r="S70" s="14" t="str">
        <f>VLOOKUP($A70,'Customer Names'!$A:$E,5,FALSE)</f>
        <v>A.</v>
      </c>
      <c r="T70" s="14">
        <f>VLOOKUP($A70,'[2]Hospitalisation Details'!$A:$K,6,FALSE)</f>
        <v>1237</v>
      </c>
      <c r="U70" s="14" t="str">
        <f t="shared" si="2"/>
        <v>Normalweight</v>
      </c>
      <c r="V70" s="14" t="str">
        <f t="shared" si="3"/>
        <v>Diabetes</v>
      </c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</row>
    <row r="71" spans="1:49" x14ac:dyDescent="0.3">
      <c r="A71" s="16" t="s">
        <v>91</v>
      </c>
      <c r="B71" s="14">
        <f>VLOOKUP($A71,'[1]Medical Examinations'!$A:$J,2,FALSE)</f>
        <v>16.600000000000001</v>
      </c>
      <c r="C71" s="14">
        <f>VLOOKUP($A71,'[1]Medical Examinations'!$A:$J,3,FALSE)</f>
        <v>5.87</v>
      </c>
      <c r="D71" s="14" t="str">
        <f>VLOOKUP($A71,'[3]Medical Examinations'!$A:$J,4,FALSE)</f>
        <v>No</v>
      </c>
      <c r="E71" s="14" t="str">
        <f>VLOOKUP($A71,'[1]Medical Examinations'!$A:$J,5,FALSE)</f>
        <v>No</v>
      </c>
      <c r="F71" s="14" t="str">
        <f>VLOOKUP($A71,'[1]Medical Examinations'!$A:$J,6,FALSE)</f>
        <v>No</v>
      </c>
      <c r="G71" s="14">
        <f>VLOOKUP($A71,'[3]Medical Examinations'!$A:$J,7,FALSE)</f>
        <v>1</v>
      </c>
      <c r="H71" s="14" t="str">
        <f>VLOOKUP($A71,'[1]Medical Examinations'!$A:$J,8,FALSE)</f>
        <v>No</v>
      </c>
      <c r="I71" s="14">
        <f>VLOOKUP($A71,'[2]Hospitalisation Details'!$A:$K,2,FALSE)</f>
        <v>1998</v>
      </c>
      <c r="J71" s="14" t="str">
        <f>VLOOKUP($A71,'[2]Hospitalisation Details'!$A:$K,3,FALSE)</f>
        <v>Oct</v>
      </c>
      <c r="K71" s="14">
        <f>VLOOKUP($A71,'[2]Hospitalisation Details'!$A:$K,4,FALSE)</f>
        <v>11</v>
      </c>
      <c r="L71" s="14" t="str">
        <f>VLOOKUP($A71,'[2]Hospitalisation Details'!$A:$K,7,FALSE)</f>
        <v>tier - 2</v>
      </c>
      <c r="M71" s="14" t="str">
        <f>VLOOKUP($A71,'[2]Hospitalisation Details'!A:$K,8,FALSE)</f>
        <v>tier - 1</v>
      </c>
      <c r="N71" s="14" t="str">
        <f>VLOOKUP($A71,'[2]Hospitalisation Details'!$A:$K,9,FALSE)</f>
        <v>R1012</v>
      </c>
      <c r="O71" s="14">
        <f>VLOOKUP($A71,'[2]Hospitalisation Details'!$A:$K,10,FALSE)</f>
        <v>0</v>
      </c>
      <c r="P71" s="14">
        <f>VLOOKUP($A71,'[2]Hospitalisation Details'!A:$K,11,FALSE)</f>
        <v>0</v>
      </c>
      <c r="Q71" s="14" t="str">
        <f>VLOOKUP($A71,'Customer Names'!$A:E,3,FALSE)</f>
        <v>Ms.</v>
      </c>
      <c r="R71" s="14" t="str">
        <f>VLOOKUP($A71,'Customer Names'!$A:$E,4,FALSE)</f>
        <v>Katie</v>
      </c>
      <c r="S71" s="14">
        <f>VLOOKUP($A71,'Customer Names'!$A:$E,5,FALSE)</f>
        <v>0</v>
      </c>
      <c r="T71" s="14">
        <f>VLOOKUP($A71,'[2]Hospitalisation Details'!$A:$K,6,FALSE)</f>
        <v>1240</v>
      </c>
      <c r="U71" s="14" t="str">
        <f t="shared" si="2"/>
        <v>Underweight</v>
      </c>
      <c r="V71" s="14" t="str">
        <f t="shared" si="3"/>
        <v>Prediabetes</v>
      </c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</row>
    <row r="72" spans="1:49" x14ac:dyDescent="0.3">
      <c r="A72" s="15" t="s">
        <v>92</v>
      </c>
      <c r="B72" s="14">
        <f>VLOOKUP($A72,'[1]Medical Examinations'!$A:$J,2,FALSE)</f>
        <v>21.87</v>
      </c>
      <c r="C72" s="14">
        <f>VLOOKUP($A72,'[1]Medical Examinations'!$A:$J,3,FALSE)</f>
        <v>8.59</v>
      </c>
      <c r="D72" s="14" t="str">
        <f>VLOOKUP($A72,'[3]Medical Examinations'!$A:$J,4,FALSE)</f>
        <v>No</v>
      </c>
      <c r="E72" s="14" t="str">
        <f>VLOOKUP($A72,'[1]Medical Examinations'!$A:$J,5,FALSE)</f>
        <v>No</v>
      </c>
      <c r="F72" s="14" t="str">
        <f>VLOOKUP($A72,'[1]Medical Examinations'!$A:$J,6,FALSE)</f>
        <v>No</v>
      </c>
      <c r="G72" s="14" t="str">
        <f>VLOOKUP($A72,'[3]Medical Examinations'!$A:$J,7,FALSE)</f>
        <v>No major surgery</v>
      </c>
      <c r="H72" s="14" t="str">
        <f>VLOOKUP($A72,'[1]Medical Examinations'!$A:$J,8,FALSE)</f>
        <v>No</v>
      </c>
      <c r="I72" s="14">
        <f>VLOOKUP($A72,'[2]Hospitalisation Details'!$A:$K,2,FALSE)</f>
        <v>2002</v>
      </c>
      <c r="J72" s="14" t="str">
        <f>VLOOKUP($A72,'[2]Hospitalisation Details'!$A:$K,3,FALSE)</f>
        <v>Jul</v>
      </c>
      <c r="K72" s="14">
        <f>VLOOKUP($A72,'[2]Hospitalisation Details'!$A:$K,4,FALSE)</f>
        <v>1</v>
      </c>
      <c r="L72" s="14" t="str">
        <f>VLOOKUP($A72,'[2]Hospitalisation Details'!$A:$K,7,FALSE)</f>
        <v>tier - 2</v>
      </c>
      <c r="M72" s="14" t="str">
        <f>VLOOKUP($A72,'[2]Hospitalisation Details'!A:$K,8,FALSE)</f>
        <v>tier - 2</v>
      </c>
      <c r="N72" s="14" t="str">
        <f>VLOOKUP($A72,'[2]Hospitalisation Details'!$A:$K,9,FALSE)</f>
        <v>R1013</v>
      </c>
      <c r="O72" s="14">
        <f>VLOOKUP($A72,'[2]Hospitalisation Details'!$A:$K,10,FALSE)</f>
        <v>0</v>
      </c>
      <c r="P72" s="14">
        <f>VLOOKUP($A72,'[2]Hospitalisation Details'!A:$K,11,FALSE)</f>
        <v>0</v>
      </c>
      <c r="Q72" s="14" t="str">
        <f>VLOOKUP($A72,'Customer Names'!$A:E,3,FALSE)</f>
        <v>Ms.</v>
      </c>
      <c r="R72" s="14" t="str">
        <f>VLOOKUP($A72,'Customer Names'!$A:$E,4,FALSE)</f>
        <v>Elizabeth</v>
      </c>
      <c r="S72" s="14" t="str">
        <f>VLOOKUP($A72,'Customer Names'!$A:$E,5,FALSE)</f>
        <v>S.</v>
      </c>
      <c r="T72" s="14">
        <f>VLOOKUP($A72,'[2]Hospitalisation Details'!$A:$K,6,FALSE)</f>
        <v>1241</v>
      </c>
      <c r="U72" s="14" t="str">
        <f t="shared" si="2"/>
        <v>Normalweight</v>
      </c>
      <c r="V72" s="14" t="str">
        <f t="shared" si="3"/>
        <v>Diabetes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</row>
    <row r="73" spans="1:49" x14ac:dyDescent="0.3">
      <c r="A73" s="16" t="s">
        <v>93</v>
      </c>
      <c r="B73" s="14">
        <f>VLOOKUP($A73,'[1]Medical Examinations'!$A:$J,2,FALSE)</f>
        <v>19.8</v>
      </c>
      <c r="C73" s="14">
        <f>VLOOKUP($A73,'[1]Medical Examinations'!$A:$J,3,FALSE)</f>
        <v>5.12</v>
      </c>
      <c r="D73" s="14" t="str">
        <f>VLOOKUP($A73,'[3]Medical Examinations'!$A:$J,4,FALSE)</f>
        <v>No</v>
      </c>
      <c r="E73" s="14" t="str">
        <f>VLOOKUP($A73,'[1]Medical Examinations'!$A:$J,5,FALSE)</f>
        <v>No</v>
      </c>
      <c r="F73" s="14" t="str">
        <f>VLOOKUP($A73,'[1]Medical Examinations'!$A:$J,6,FALSE)</f>
        <v>Yes</v>
      </c>
      <c r="G73" s="14">
        <f>VLOOKUP($A73,'[3]Medical Examinations'!$A:$J,7,FALSE)</f>
        <v>1</v>
      </c>
      <c r="H73" s="14" t="str">
        <f>VLOOKUP($A73,'[1]Medical Examinations'!$A:$J,8,FALSE)</f>
        <v>No</v>
      </c>
      <c r="I73" s="14">
        <f>VLOOKUP($A73,'[2]Hospitalisation Details'!$A:$K,2,FALSE)</f>
        <v>2003</v>
      </c>
      <c r="J73" s="14" t="str">
        <f>VLOOKUP($A73,'[2]Hospitalisation Details'!$A:$K,3,FALSE)</f>
        <v>Aug</v>
      </c>
      <c r="K73" s="14">
        <f>VLOOKUP($A73,'[2]Hospitalisation Details'!$A:$K,4,FALSE)</f>
        <v>2</v>
      </c>
      <c r="L73" s="14" t="str">
        <f>VLOOKUP($A73,'[2]Hospitalisation Details'!$A:$K,7,FALSE)</f>
        <v>tier - 2</v>
      </c>
      <c r="M73" s="14" t="str">
        <f>VLOOKUP($A73,'[2]Hospitalisation Details'!A:$K,8,FALSE)</f>
        <v>tier - 2</v>
      </c>
      <c r="N73" s="14" t="str">
        <f>VLOOKUP($A73,'[2]Hospitalisation Details'!$A:$K,9,FALSE)</f>
        <v>R1011</v>
      </c>
      <c r="O73" s="14">
        <f>VLOOKUP($A73,'[2]Hospitalisation Details'!$A:$K,10,FALSE)</f>
        <v>0</v>
      </c>
      <c r="P73" s="14">
        <f>VLOOKUP($A73,'[2]Hospitalisation Details'!A:$K,11,FALSE)</f>
        <v>0</v>
      </c>
      <c r="Q73" s="14" t="str">
        <f>VLOOKUP($A73,'Customer Names'!$A:E,3,FALSE)</f>
        <v>Mr.</v>
      </c>
      <c r="R73" s="14" t="str">
        <f>VLOOKUP($A73,'Customer Names'!$A:$E,4,FALSE)</f>
        <v>Matthew</v>
      </c>
      <c r="S73" s="14">
        <f>VLOOKUP($A73,'Customer Names'!$A:$E,5,FALSE)</f>
        <v>0</v>
      </c>
      <c r="T73" s="14">
        <f>VLOOKUP($A73,'[2]Hospitalisation Details'!$A:$K,6,FALSE)</f>
        <v>1241.57</v>
      </c>
      <c r="U73" s="14" t="str">
        <f t="shared" si="2"/>
        <v>Normalweight</v>
      </c>
      <c r="V73" s="14" t="str">
        <f t="shared" si="3"/>
        <v>Normal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</row>
    <row r="74" spans="1:49" x14ac:dyDescent="0.3">
      <c r="A74" s="15" t="s">
        <v>94</v>
      </c>
      <c r="B74" s="14">
        <f>VLOOKUP($A74,'[1]Medical Examinations'!$A:$J,2,FALSE)</f>
        <v>20.3</v>
      </c>
      <c r="C74" s="14">
        <f>VLOOKUP($A74,'[1]Medical Examinations'!$A:$J,3,FALSE)</f>
        <v>6.37</v>
      </c>
      <c r="D74" s="14" t="str">
        <f>VLOOKUP($A74,'[3]Medical Examinations'!$A:$J,4,FALSE)</f>
        <v>No</v>
      </c>
      <c r="E74" s="14" t="str">
        <f>VLOOKUP($A74,'[1]Medical Examinations'!$A:$J,5,FALSE)</f>
        <v>No</v>
      </c>
      <c r="F74" s="14" t="str">
        <f>VLOOKUP($A74,'[1]Medical Examinations'!$A:$J,6,FALSE)</f>
        <v>Yes</v>
      </c>
      <c r="G74" s="14">
        <f>VLOOKUP($A74,'[3]Medical Examinations'!$A:$J,7,FALSE)</f>
        <v>1</v>
      </c>
      <c r="H74" s="14" t="str">
        <f>VLOOKUP($A74,'[1]Medical Examinations'!$A:$J,8,FALSE)</f>
        <v>No</v>
      </c>
      <c r="I74" s="14">
        <f>VLOOKUP($A74,'[2]Hospitalisation Details'!$A:$K,2,FALSE)</f>
        <v>2003</v>
      </c>
      <c r="J74" s="14" t="str">
        <f>VLOOKUP($A74,'[2]Hospitalisation Details'!$A:$K,3,FALSE)</f>
        <v>Sep</v>
      </c>
      <c r="K74" s="14">
        <f>VLOOKUP($A74,'[2]Hospitalisation Details'!$A:$K,4,FALSE)</f>
        <v>15</v>
      </c>
      <c r="L74" s="14" t="str">
        <f>VLOOKUP($A74,'[2]Hospitalisation Details'!$A:$K,7,FALSE)</f>
        <v>tier - 2</v>
      </c>
      <c r="M74" s="14" t="str">
        <f>VLOOKUP($A74,'[2]Hospitalisation Details'!A:$K,8,FALSE)</f>
        <v>tier - 1</v>
      </c>
      <c r="N74" s="14" t="str">
        <f>VLOOKUP($A74,'[2]Hospitalisation Details'!$A:$K,9,FALSE)</f>
        <v>R1011</v>
      </c>
      <c r="O74" s="14">
        <f>VLOOKUP($A74,'[2]Hospitalisation Details'!$A:$K,10,FALSE)</f>
        <v>0</v>
      </c>
      <c r="P74" s="14">
        <f>VLOOKUP($A74,'[2]Hospitalisation Details'!A:$K,11,FALSE)</f>
        <v>0</v>
      </c>
      <c r="Q74" s="14" t="str">
        <f>VLOOKUP($A74,'Customer Names'!$A:E,3,FALSE)</f>
        <v>Mr</v>
      </c>
      <c r="R74" s="14" t="str">
        <f>VLOOKUP($A74,'Customer Names'!$A:$E,4,FALSE)</f>
        <v>Mohd Syahidan</v>
      </c>
      <c r="S74" s="14" t="str">
        <f>VLOOKUP($A74,'Customer Names'!$A:$E,5,FALSE)</f>
        <v>Alias</v>
      </c>
      <c r="T74" s="14">
        <f>VLOOKUP($A74,'[2]Hospitalisation Details'!$A:$K,6,FALSE)</f>
        <v>1242.26</v>
      </c>
      <c r="U74" s="14" t="str">
        <f t="shared" si="2"/>
        <v>Normalweight</v>
      </c>
      <c r="V74" s="14" t="str">
        <f t="shared" si="3"/>
        <v>Prediabetes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</row>
    <row r="75" spans="1:49" x14ac:dyDescent="0.3">
      <c r="A75" s="16" t="s">
        <v>95</v>
      </c>
      <c r="B75" s="14">
        <f>VLOOKUP($A75,'[1]Medical Examinations'!$A:$J,2,FALSE)</f>
        <v>20.7</v>
      </c>
      <c r="C75" s="14">
        <f>VLOOKUP($A75,'[1]Medical Examinations'!$A:$J,3,FALSE)</f>
        <v>4.49</v>
      </c>
      <c r="D75" s="14" t="str">
        <f>VLOOKUP($A75,'[3]Medical Examinations'!$A:$J,4,FALSE)</f>
        <v>No</v>
      </c>
      <c r="E75" s="14" t="str">
        <f>VLOOKUP($A75,'[1]Medical Examinations'!$A:$J,5,FALSE)</f>
        <v>No</v>
      </c>
      <c r="F75" s="14" t="str">
        <f>VLOOKUP($A75,'[1]Medical Examinations'!$A:$J,6,FALSE)</f>
        <v>Yes</v>
      </c>
      <c r="G75" s="14">
        <f>VLOOKUP($A75,'[3]Medical Examinations'!$A:$J,7,FALSE)</f>
        <v>1</v>
      </c>
      <c r="H75" s="14" t="str">
        <f>VLOOKUP($A75,'[1]Medical Examinations'!$A:$J,8,FALSE)</f>
        <v>No</v>
      </c>
      <c r="I75" s="14">
        <f>VLOOKUP($A75,'[2]Hospitalisation Details'!$A:$K,2,FALSE)</f>
        <v>2003</v>
      </c>
      <c r="J75" s="14" t="str">
        <f>VLOOKUP($A75,'[2]Hospitalisation Details'!$A:$K,3,FALSE)</f>
        <v>Sep</v>
      </c>
      <c r="K75" s="14">
        <f>VLOOKUP($A75,'[2]Hospitalisation Details'!$A:$K,4,FALSE)</f>
        <v>8</v>
      </c>
      <c r="L75" s="14" t="str">
        <f>VLOOKUP($A75,'[2]Hospitalisation Details'!$A:$K,7,FALSE)</f>
        <v>tier - 2</v>
      </c>
      <c r="M75" s="14" t="str">
        <f>VLOOKUP($A75,'[2]Hospitalisation Details'!A:$K,8,FALSE)</f>
        <v>tier - 1</v>
      </c>
      <c r="N75" s="14" t="str">
        <f>VLOOKUP($A75,'[2]Hospitalisation Details'!$A:$K,9,FALSE)</f>
        <v>R1011</v>
      </c>
      <c r="O75" s="14">
        <f>VLOOKUP($A75,'[2]Hospitalisation Details'!$A:$K,10,FALSE)</f>
        <v>0</v>
      </c>
      <c r="P75" s="14">
        <f>VLOOKUP($A75,'[2]Hospitalisation Details'!A:$K,11,FALSE)</f>
        <v>0</v>
      </c>
      <c r="Q75" s="14" t="str">
        <f>VLOOKUP($A75,'Customer Names'!$A:E,3,FALSE)</f>
        <v>Herrero,</v>
      </c>
      <c r="R75" s="14" t="str">
        <f>VLOOKUP($A75,'Customer Names'!$A:$E,4,FALSE)</f>
        <v>Mr.</v>
      </c>
      <c r="S75" s="14" t="str">
        <f>VLOOKUP($A75,'Customer Names'!$A:$E,5,FALSE)</f>
        <v>Jaime</v>
      </c>
      <c r="T75" s="14">
        <f>VLOOKUP($A75,'[2]Hospitalisation Details'!$A:$K,6,FALSE)</f>
        <v>1242.82</v>
      </c>
      <c r="U75" s="14" t="str">
        <f t="shared" si="2"/>
        <v>Normalweight</v>
      </c>
      <c r="V75" s="14" t="str">
        <f t="shared" si="3"/>
        <v>Normal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1:49" x14ac:dyDescent="0.3">
      <c r="A76" s="15" t="s">
        <v>96</v>
      </c>
      <c r="B76" s="14">
        <f>VLOOKUP($A76,'[1]Medical Examinations'!$A:$J,2,FALSE)</f>
        <v>27.6</v>
      </c>
      <c r="C76" s="14">
        <f>VLOOKUP($A76,'[1]Medical Examinations'!$A:$J,3,FALSE)</f>
        <v>4.01</v>
      </c>
      <c r="D76" s="14" t="str">
        <f>VLOOKUP($A76,'[3]Medical Examinations'!$A:$J,4,FALSE)</f>
        <v>No</v>
      </c>
      <c r="E76" s="14" t="str">
        <f>VLOOKUP($A76,'[1]Medical Examinations'!$A:$J,5,FALSE)</f>
        <v>No</v>
      </c>
      <c r="F76" s="14" t="str">
        <f>VLOOKUP($A76,'[1]Medical Examinations'!$A:$J,6,FALSE)</f>
        <v>Yes</v>
      </c>
      <c r="G76" s="14">
        <f>VLOOKUP($A76,'[3]Medical Examinations'!$A:$J,7,FALSE)</f>
        <v>1</v>
      </c>
      <c r="H76" s="14" t="str">
        <f>VLOOKUP($A76,'[1]Medical Examinations'!$A:$J,8,FALSE)</f>
        <v>No</v>
      </c>
      <c r="I76" s="14">
        <f>VLOOKUP($A76,'[2]Hospitalisation Details'!$A:$K,2,FALSE)</f>
        <v>2003</v>
      </c>
      <c r="J76" s="14" t="str">
        <f>VLOOKUP($A76,'[2]Hospitalisation Details'!$A:$K,3,FALSE)</f>
        <v>Sep</v>
      </c>
      <c r="K76" s="14">
        <f>VLOOKUP($A76,'[2]Hospitalisation Details'!$A:$K,4,FALSE)</f>
        <v>15</v>
      </c>
      <c r="L76" s="14" t="str">
        <f>VLOOKUP($A76,'[2]Hospitalisation Details'!$A:$K,7,FALSE)</f>
        <v>tier - 2</v>
      </c>
      <c r="M76" s="14" t="str">
        <f>VLOOKUP($A76,'[2]Hospitalisation Details'!A:$K,8,FALSE)</f>
        <v>tier - 3</v>
      </c>
      <c r="N76" s="14" t="str">
        <f>VLOOKUP($A76,'[2]Hospitalisation Details'!$A:$K,9,FALSE)</f>
        <v>R1011</v>
      </c>
      <c r="O76" s="14">
        <f>VLOOKUP($A76,'[2]Hospitalisation Details'!$A:$K,10,FALSE)</f>
        <v>0</v>
      </c>
      <c r="P76" s="14">
        <f>VLOOKUP($A76,'[2]Hospitalisation Details'!A:$K,11,FALSE)</f>
        <v>0</v>
      </c>
      <c r="Q76" s="14" t="str">
        <f>VLOOKUP($A76,'Customer Names'!$A:E,3,FALSE)</f>
        <v>Mr.</v>
      </c>
      <c r="R76" s="14" t="str">
        <f>VLOOKUP($A76,'Customer Names'!$A:$E,4,FALSE)</f>
        <v>Daniel</v>
      </c>
      <c r="S76" s="14">
        <f>VLOOKUP($A76,'Customer Names'!$A:$E,5,FALSE)</f>
        <v>0</v>
      </c>
      <c r="T76" s="14">
        <f>VLOOKUP($A76,'[2]Hospitalisation Details'!$A:$K,6,FALSE)</f>
        <v>1252.4100000000001</v>
      </c>
      <c r="U76" s="14" t="str">
        <f t="shared" si="2"/>
        <v>Overweight</v>
      </c>
      <c r="V76" s="14" t="str">
        <f t="shared" si="3"/>
        <v>Normal</v>
      </c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</row>
    <row r="77" spans="1:49" x14ac:dyDescent="0.3">
      <c r="A77" s="16" t="s">
        <v>97</v>
      </c>
      <c r="B77" s="14">
        <f>VLOOKUP($A77,'[1]Medical Examinations'!$A:$J,2,FALSE)</f>
        <v>17.440000000000001</v>
      </c>
      <c r="C77" s="14">
        <f>VLOOKUP($A77,'[1]Medical Examinations'!$A:$J,3,FALSE)</f>
        <v>4.42</v>
      </c>
      <c r="D77" s="14" t="str">
        <f>VLOOKUP($A77,'[3]Medical Examinations'!$A:$J,4,FALSE)</f>
        <v>yes</v>
      </c>
      <c r="E77" s="14" t="str">
        <f>VLOOKUP($A77,'[1]Medical Examinations'!$A:$J,5,FALSE)</f>
        <v>No</v>
      </c>
      <c r="F77" s="14" t="str">
        <f>VLOOKUP($A77,'[1]Medical Examinations'!$A:$J,6,FALSE)</f>
        <v>Yes</v>
      </c>
      <c r="G77" s="14">
        <f>VLOOKUP($A77,'[3]Medical Examinations'!$A:$J,7,FALSE)</f>
        <v>1</v>
      </c>
      <c r="H77" s="14" t="str">
        <f>VLOOKUP($A77,'[1]Medical Examinations'!$A:$J,8,FALSE)</f>
        <v>No</v>
      </c>
      <c r="I77" s="14">
        <f>VLOOKUP($A77,'[2]Hospitalisation Details'!$A:$K,2,FALSE)</f>
        <v>1997</v>
      </c>
      <c r="J77" s="14" t="str">
        <f>VLOOKUP($A77,'[2]Hospitalisation Details'!$A:$K,3,FALSE)</f>
        <v>Nov</v>
      </c>
      <c r="K77" s="14">
        <f>VLOOKUP($A77,'[2]Hospitalisation Details'!$A:$K,4,FALSE)</f>
        <v>4</v>
      </c>
      <c r="L77" s="14" t="str">
        <f>VLOOKUP($A77,'[2]Hospitalisation Details'!$A:$K,7,FALSE)</f>
        <v>tier - 2</v>
      </c>
      <c r="M77" s="14" t="str">
        <f>VLOOKUP($A77,'[2]Hospitalisation Details'!A:$K,8,FALSE)</f>
        <v>tier - 2</v>
      </c>
      <c r="N77" s="14" t="str">
        <f>VLOOKUP($A77,'[2]Hospitalisation Details'!$A:$K,9,FALSE)</f>
        <v>R1013</v>
      </c>
      <c r="O77" s="14">
        <f>VLOOKUP($A77,'[2]Hospitalisation Details'!$A:$K,10,FALSE)</f>
        <v>0</v>
      </c>
      <c r="P77" s="14">
        <f>VLOOKUP($A77,'[2]Hospitalisation Details'!A:$K,11,FALSE)</f>
        <v>0</v>
      </c>
      <c r="Q77" s="14" t="str">
        <f>VLOOKUP($A77,'Customer Names'!$A:E,3,FALSE)</f>
        <v>Ms.</v>
      </c>
      <c r="R77" s="14" t="str">
        <f>VLOOKUP($A77,'Customer Names'!$A:$E,4,FALSE)</f>
        <v>Julia</v>
      </c>
      <c r="S77" s="14">
        <f>VLOOKUP($A77,'Customer Names'!$A:$E,5,FALSE)</f>
        <v>0</v>
      </c>
      <c r="T77" s="14">
        <f>VLOOKUP($A77,'[2]Hospitalisation Details'!$A:$K,6,FALSE)</f>
        <v>1253</v>
      </c>
      <c r="U77" s="14" t="str">
        <f t="shared" si="2"/>
        <v>Underweight</v>
      </c>
      <c r="V77" s="14" t="str">
        <f t="shared" si="3"/>
        <v>Normal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</row>
    <row r="78" spans="1:49" x14ac:dyDescent="0.3">
      <c r="A78" s="15" t="s">
        <v>98</v>
      </c>
      <c r="B78" s="14">
        <f>VLOOKUP($A78,'[1]Medical Examinations'!$A:$J,2,FALSE)</f>
        <v>28.7</v>
      </c>
      <c r="C78" s="14">
        <f>VLOOKUP($A78,'[1]Medical Examinations'!$A:$J,3,FALSE)</f>
        <v>4.99</v>
      </c>
      <c r="D78" s="14" t="str">
        <f>VLOOKUP($A78,'[3]Medical Examinations'!$A:$J,4,FALSE)</f>
        <v>No</v>
      </c>
      <c r="E78" s="14" t="str">
        <f>VLOOKUP($A78,'[1]Medical Examinations'!$A:$J,5,FALSE)</f>
        <v>No</v>
      </c>
      <c r="F78" s="14" t="str">
        <f>VLOOKUP($A78,'[1]Medical Examinations'!$A:$J,6,FALSE)</f>
        <v>Yes</v>
      </c>
      <c r="G78" s="14">
        <f>VLOOKUP($A78,'[3]Medical Examinations'!$A:$J,7,FALSE)</f>
        <v>1</v>
      </c>
      <c r="H78" s="14" t="str">
        <f>VLOOKUP($A78,'[1]Medical Examinations'!$A:$J,8,FALSE)</f>
        <v>No</v>
      </c>
      <c r="I78" s="14">
        <f>VLOOKUP($A78,'[2]Hospitalisation Details'!$A:$K,2,FALSE)</f>
        <v>2003</v>
      </c>
      <c r="J78" s="14" t="str">
        <f>VLOOKUP($A78,'[2]Hospitalisation Details'!$A:$K,3,FALSE)</f>
        <v>Dec</v>
      </c>
      <c r="K78" s="14">
        <f>VLOOKUP($A78,'[2]Hospitalisation Details'!$A:$K,4,FALSE)</f>
        <v>10</v>
      </c>
      <c r="L78" s="14" t="str">
        <f>VLOOKUP($A78,'[2]Hospitalisation Details'!$A:$K,7,FALSE)</f>
        <v>tier - 2</v>
      </c>
      <c r="M78" s="14" t="str">
        <f>VLOOKUP($A78,'[2]Hospitalisation Details'!A:$K,8,FALSE)</f>
        <v>tier - 2</v>
      </c>
      <c r="N78" s="14" t="str">
        <f>VLOOKUP($A78,'[2]Hospitalisation Details'!$A:$K,9,FALSE)</f>
        <v>R1011</v>
      </c>
      <c r="O78" s="14">
        <f>VLOOKUP($A78,'[2]Hospitalisation Details'!$A:$K,10,FALSE)</f>
        <v>0</v>
      </c>
      <c r="P78" s="14">
        <f>VLOOKUP($A78,'[2]Hospitalisation Details'!A:$K,11,FALSE)</f>
        <v>0</v>
      </c>
      <c r="Q78" s="14" t="str">
        <f>VLOOKUP($A78,'Customer Names'!$A:E,3,FALSE)</f>
        <v>Mr.</v>
      </c>
      <c r="R78" s="14" t="str">
        <f>VLOOKUP($A78,'Customer Names'!$A:$E,4,FALSE)</f>
        <v>Andrew</v>
      </c>
      <c r="S78" s="14">
        <f>VLOOKUP($A78,'Customer Names'!$A:$E,5,FALSE)</f>
        <v>0</v>
      </c>
      <c r="T78" s="14">
        <f>VLOOKUP($A78,'[2]Hospitalisation Details'!$A:$K,6,FALSE)</f>
        <v>1253.94</v>
      </c>
      <c r="U78" s="14" t="str">
        <f t="shared" si="2"/>
        <v>Overweight</v>
      </c>
      <c r="V78" s="14" t="str">
        <f t="shared" si="3"/>
        <v>Normal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</row>
    <row r="79" spans="1:49" x14ac:dyDescent="0.3">
      <c r="A79" s="16" t="s">
        <v>99</v>
      </c>
      <c r="B79" s="14">
        <f>VLOOKUP($A79,'[1]Medical Examinations'!$A:$J,2,FALSE)</f>
        <v>30.4</v>
      </c>
      <c r="C79" s="14">
        <f>VLOOKUP($A79,'[1]Medical Examinations'!$A:$J,3,FALSE)</f>
        <v>4.7699999999999996</v>
      </c>
      <c r="D79" s="14" t="str">
        <f>VLOOKUP($A79,'[3]Medical Examinations'!$A:$J,4,FALSE)</f>
        <v>No</v>
      </c>
      <c r="E79" s="14" t="str">
        <f>VLOOKUP($A79,'[1]Medical Examinations'!$A:$J,5,FALSE)</f>
        <v>No</v>
      </c>
      <c r="F79" s="14" t="str">
        <f>VLOOKUP($A79,'[1]Medical Examinations'!$A:$J,6,FALSE)</f>
        <v>Yes</v>
      </c>
      <c r="G79" s="14">
        <f>VLOOKUP($A79,'[3]Medical Examinations'!$A:$J,7,FALSE)</f>
        <v>1</v>
      </c>
      <c r="H79" s="14" t="str">
        <f>VLOOKUP($A79,'[1]Medical Examinations'!$A:$J,8,FALSE)</f>
        <v>No</v>
      </c>
      <c r="I79" s="14">
        <f>VLOOKUP($A79,'[2]Hospitalisation Details'!$A:$K,2,FALSE)</f>
        <v>2003</v>
      </c>
      <c r="J79" s="14" t="str">
        <f>VLOOKUP($A79,'[2]Hospitalisation Details'!$A:$K,3,FALSE)</f>
        <v>Oct</v>
      </c>
      <c r="K79" s="14">
        <f>VLOOKUP($A79,'[2]Hospitalisation Details'!$A:$K,4,FALSE)</f>
        <v>13</v>
      </c>
      <c r="L79" s="14" t="str">
        <f>VLOOKUP($A79,'[2]Hospitalisation Details'!$A:$K,7,FALSE)</f>
        <v>tier - 2</v>
      </c>
      <c r="M79" s="14" t="str">
        <f>VLOOKUP($A79,'[2]Hospitalisation Details'!A:$K,8,FALSE)</f>
        <v>tier - 3</v>
      </c>
      <c r="N79" s="14" t="str">
        <f>VLOOKUP($A79,'[2]Hospitalisation Details'!$A:$K,9,FALSE)</f>
        <v>R1011</v>
      </c>
      <c r="O79" s="14">
        <f>VLOOKUP($A79,'[2]Hospitalisation Details'!$A:$K,10,FALSE)</f>
        <v>0</v>
      </c>
      <c r="P79" s="14">
        <f>VLOOKUP($A79,'[2]Hospitalisation Details'!A:$K,11,FALSE)</f>
        <v>0</v>
      </c>
      <c r="Q79" s="14" t="str">
        <f>VLOOKUP($A79,'Customer Names'!$A:E,3,FALSE)</f>
        <v>Mr.</v>
      </c>
      <c r="R79" s="14" t="str">
        <f>VLOOKUP($A79,'Customer Names'!$A:$E,4,FALSE)</f>
        <v>Jeffrey</v>
      </c>
      <c r="S79" s="14" t="str">
        <f>VLOOKUP($A79,'Customer Names'!$A:$E,5,FALSE)</f>
        <v>M</v>
      </c>
      <c r="T79" s="14">
        <f>VLOOKUP($A79,'[2]Hospitalisation Details'!$A:$K,6,FALSE)</f>
        <v>1256.3</v>
      </c>
      <c r="U79" s="14" t="str">
        <f t="shared" si="2"/>
        <v>Obesity</v>
      </c>
      <c r="V79" s="14" t="str">
        <f t="shared" si="3"/>
        <v>Normal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</row>
    <row r="80" spans="1:49" x14ac:dyDescent="0.3">
      <c r="A80" s="15" t="s">
        <v>100</v>
      </c>
      <c r="B80" s="14">
        <f>VLOOKUP($A80,'[1]Medical Examinations'!$A:$J,2,FALSE)</f>
        <v>34.1</v>
      </c>
      <c r="C80" s="14">
        <f>VLOOKUP($A80,'[1]Medical Examinations'!$A:$J,3,FALSE)</f>
        <v>4.13</v>
      </c>
      <c r="D80" s="14" t="str">
        <f>VLOOKUP($A80,'[3]Medical Examinations'!$A:$J,4,FALSE)</f>
        <v>No</v>
      </c>
      <c r="E80" s="14" t="str">
        <f>VLOOKUP($A80,'[1]Medical Examinations'!$A:$J,5,FALSE)</f>
        <v>No</v>
      </c>
      <c r="F80" s="14" t="str">
        <f>VLOOKUP($A80,'[1]Medical Examinations'!$A:$J,6,FALSE)</f>
        <v>Yes</v>
      </c>
      <c r="G80" s="14">
        <f>VLOOKUP($A80,'[3]Medical Examinations'!$A:$J,7,FALSE)</f>
        <v>1</v>
      </c>
      <c r="H80" s="14" t="str">
        <f>VLOOKUP($A80,'[1]Medical Examinations'!$A:$J,8,FALSE)</f>
        <v>No</v>
      </c>
      <c r="I80" s="14">
        <f>VLOOKUP($A80,'[2]Hospitalisation Details'!$A:$K,2,FALSE)</f>
        <v>2003</v>
      </c>
      <c r="J80" s="14" t="str">
        <f>VLOOKUP($A80,'[2]Hospitalisation Details'!$A:$K,3,FALSE)</f>
        <v>Oct</v>
      </c>
      <c r="K80" s="14">
        <f>VLOOKUP($A80,'[2]Hospitalisation Details'!$A:$K,4,FALSE)</f>
        <v>30</v>
      </c>
      <c r="L80" s="14" t="str">
        <f>VLOOKUP($A80,'[2]Hospitalisation Details'!$A:$K,7,FALSE)</f>
        <v>tier - 2</v>
      </c>
      <c r="M80" s="14" t="str">
        <f>VLOOKUP($A80,'[2]Hospitalisation Details'!A:$K,8,FALSE)</f>
        <v>tier - 3</v>
      </c>
      <c r="N80" s="14" t="str">
        <f>VLOOKUP($A80,'[2]Hospitalisation Details'!$A:$K,9,FALSE)</f>
        <v>R1011</v>
      </c>
      <c r="O80" s="14">
        <f>VLOOKUP($A80,'[2]Hospitalisation Details'!$A:$K,10,FALSE)</f>
        <v>0</v>
      </c>
      <c r="P80" s="14">
        <f>VLOOKUP($A80,'[2]Hospitalisation Details'!A:$K,11,FALSE)</f>
        <v>0</v>
      </c>
      <c r="Q80" s="14" t="str">
        <f>VLOOKUP($A80,'Customer Names'!$A:E,3,FALSE)</f>
        <v>Mr.</v>
      </c>
      <c r="R80" s="14" t="str">
        <f>VLOOKUP($A80,'Customer Names'!$A:$E,4,FALSE)</f>
        <v>Blue</v>
      </c>
      <c r="S80" s="14">
        <f>VLOOKUP($A80,'Customer Names'!$A:$E,5,FALSE)</f>
        <v>0</v>
      </c>
      <c r="T80" s="14">
        <f>VLOOKUP($A80,'[2]Hospitalisation Details'!$A:$K,6,FALSE)</f>
        <v>1261.44</v>
      </c>
      <c r="U80" s="14" t="str">
        <f t="shared" si="2"/>
        <v>Obesity</v>
      </c>
      <c r="V80" s="14" t="str">
        <f t="shared" si="3"/>
        <v>Normal</v>
      </c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</row>
    <row r="81" spans="1:49" x14ac:dyDescent="0.3">
      <c r="A81" s="16" t="s">
        <v>101</v>
      </c>
      <c r="B81" s="14">
        <f>VLOOKUP($A81,'[1]Medical Examinations'!$A:$J,2,FALSE)</f>
        <v>34.4</v>
      </c>
      <c r="C81" s="14">
        <f>VLOOKUP($A81,'[1]Medical Examinations'!$A:$J,3,FALSE)</f>
        <v>5.7</v>
      </c>
      <c r="D81" s="14" t="str">
        <f>VLOOKUP($A81,'[3]Medical Examinations'!$A:$J,4,FALSE)</f>
        <v>No</v>
      </c>
      <c r="E81" s="14" t="str">
        <f>VLOOKUP($A81,'[1]Medical Examinations'!$A:$J,5,FALSE)</f>
        <v>No</v>
      </c>
      <c r="F81" s="14" t="str">
        <f>VLOOKUP($A81,'[1]Medical Examinations'!$A:$J,6,FALSE)</f>
        <v>Yes</v>
      </c>
      <c r="G81" s="14">
        <f>VLOOKUP($A81,'[3]Medical Examinations'!$A:$J,7,FALSE)</f>
        <v>1</v>
      </c>
      <c r="H81" s="14" t="str">
        <f>VLOOKUP($A81,'[1]Medical Examinations'!$A:$J,8,FALSE)</f>
        <v>No</v>
      </c>
      <c r="I81" s="14">
        <f>VLOOKUP($A81,'[2]Hospitalisation Details'!$A:$K,2,FALSE)</f>
        <v>2003</v>
      </c>
      <c r="J81" s="14" t="str">
        <f>VLOOKUP($A81,'[2]Hospitalisation Details'!$A:$K,3,FALSE)</f>
        <v>Aug</v>
      </c>
      <c r="K81" s="14">
        <f>VLOOKUP($A81,'[2]Hospitalisation Details'!$A:$K,4,FALSE)</f>
        <v>15</v>
      </c>
      <c r="L81" s="14" t="str">
        <f>VLOOKUP($A81,'[2]Hospitalisation Details'!$A:$K,7,FALSE)</f>
        <v>tier - 2</v>
      </c>
      <c r="M81" s="14" t="str">
        <f>VLOOKUP($A81,'[2]Hospitalisation Details'!A:$K,8,FALSE)</f>
        <v>tier - 3</v>
      </c>
      <c r="N81" s="14" t="str">
        <f>VLOOKUP($A81,'[2]Hospitalisation Details'!$A:$K,9,FALSE)</f>
        <v>R1011</v>
      </c>
      <c r="O81" s="14">
        <f>VLOOKUP($A81,'[2]Hospitalisation Details'!$A:$K,10,FALSE)</f>
        <v>0</v>
      </c>
      <c r="P81" s="14">
        <f>VLOOKUP($A81,'[2]Hospitalisation Details'!A:$K,11,FALSE)</f>
        <v>0</v>
      </c>
      <c r="Q81" s="14" t="str">
        <f>VLOOKUP($A81,'Customer Names'!$A:E,3,FALSE)</f>
        <v>Mr.</v>
      </c>
      <c r="R81" s="14" t="str">
        <f>VLOOKUP($A81,'Customer Names'!$A:$E,4,FALSE)</f>
        <v>Cliff</v>
      </c>
      <c r="S81" s="14">
        <f>VLOOKUP($A81,'Customer Names'!$A:$E,5,FALSE)</f>
        <v>0</v>
      </c>
      <c r="T81" s="14">
        <f>VLOOKUP($A81,'[2]Hospitalisation Details'!$A:$K,6,FALSE)</f>
        <v>1261.8599999999999</v>
      </c>
      <c r="U81" s="14" t="str">
        <f t="shared" si="2"/>
        <v>Obesity</v>
      </c>
      <c r="V81" s="14" t="str">
        <f t="shared" si="3"/>
        <v>Prediabetes</v>
      </c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1:49" x14ac:dyDescent="0.3">
      <c r="A82" s="15" t="s">
        <v>102</v>
      </c>
      <c r="B82" s="14">
        <f>VLOOKUP($A82,'[1]Medical Examinations'!$A:$J,2,FALSE)</f>
        <v>35.4</v>
      </c>
      <c r="C82" s="14">
        <f>VLOOKUP($A82,'[1]Medical Examinations'!$A:$J,3,FALSE)</f>
        <v>5.94</v>
      </c>
      <c r="D82" s="14" t="str">
        <f>VLOOKUP($A82,'[3]Medical Examinations'!$A:$J,4,FALSE)</f>
        <v>No</v>
      </c>
      <c r="E82" s="14" t="str">
        <f>VLOOKUP($A82,'[1]Medical Examinations'!$A:$J,5,FALSE)</f>
        <v>No</v>
      </c>
      <c r="F82" s="14" t="str">
        <f>VLOOKUP($A82,'[1]Medical Examinations'!$A:$J,6,FALSE)</f>
        <v>Yes</v>
      </c>
      <c r="G82" s="14">
        <f>VLOOKUP($A82,'[3]Medical Examinations'!$A:$J,7,FALSE)</f>
        <v>1</v>
      </c>
      <c r="H82" s="14" t="str">
        <f>VLOOKUP($A82,'[1]Medical Examinations'!$A:$J,8,FALSE)</f>
        <v>No</v>
      </c>
      <c r="I82" s="14">
        <f>VLOOKUP($A82,'[2]Hospitalisation Details'!$A:$K,2,FALSE)</f>
        <v>2003</v>
      </c>
      <c r="J82" s="14" t="str">
        <f>VLOOKUP($A82,'[2]Hospitalisation Details'!$A:$K,3,FALSE)</f>
        <v>Nov</v>
      </c>
      <c r="K82" s="14">
        <f>VLOOKUP($A82,'[2]Hospitalisation Details'!$A:$K,4,FALSE)</f>
        <v>21</v>
      </c>
      <c r="L82" s="14" t="str">
        <f>VLOOKUP($A82,'[2]Hospitalisation Details'!$A:$K,7,FALSE)</f>
        <v>tier - 2</v>
      </c>
      <c r="M82" s="14" t="str">
        <f>VLOOKUP($A82,'[2]Hospitalisation Details'!A:$K,8,FALSE)</f>
        <v>tier - 3</v>
      </c>
      <c r="N82" s="14" t="str">
        <f>VLOOKUP($A82,'[2]Hospitalisation Details'!$A:$K,9,FALSE)</f>
        <v>R1011</v>
      </c>
      <c r="O82" s="14">
        <f>VLOOKUP($A82,'[2]Hospitalisation Details'!$A:$K,10,FALSE)</f>
        <v>0</v>
      </c>
      <c r="P82" s="14">
        <f>VLOOKUP($A82,'[2]Hospitalisation Details'!A:$K,11,FALSE)</f>
        <v>0</v>
      </c>
      <c r="Q82" s="14" t="str">
        <f>VLOOKUP($A82,'Customer Names'!$A:E,3,FALSE)</f>
        <v>Mr.</v>
      </c>
      <c r="R82" s="14" t="str">
        <f>VLOOKUP($A82,'Customer Names'!$A:$E,4,FALSE)</f>
        <v>Ryan</v>
      </c>
      <c r="S82" s="14" t="str">
        <f>VLOOKUP($A82,'Customer Names'!$A:$E,5,FALSE)</f>
        <v>C.</v>
      </c>
      <c r="T82" s="14">
        <f>VLOOKUP($A82,'[2]Hospitalisation Details'!$A:$K,6,FALSE)</f>
        <v>1263.25</v>
      </c>
      <c r="U82" s="14" t="str">
        <f t="shared" si="2"/>
        <v>Obesity</v>
      </c>
      <c r="V82" s="14" t="str">
        <f t="shared" si="3"/>
        <v>Prediabetes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</row>
    <row r="83" spans="1:49" x14ac:dyDescent="0.3">
      <c r="A83" s="16" t="s">
        <v>103</v>
      </c>
      <c r="B83" s="14">
        <f>VLOOKUP($A83,'[1]Medical Examinations'!$A:$J,2,FALSE)</f>
        <v>20.72</v>
      </c>
      <c r="C83" s="14">
        <f>VLOOKUP($A83,'[1]Medical Examinations'!$A:$J,3,FALSE)</f>
        <v>9.4600000000000009</v>
      </c>
      <c r="D83" s="14" t="str">
        <f>VLOOKUP($A83,'[3]Medical Examinations'!$A:$J,4,FALSE)</f>
        <v>No</v>
      </c>
      <c r="E83" s="14" t="str">
        <f>VLOOKUP($A83,'[1]Medical Examinations'!$A:$J,5,FALSE)</f>
        <v>No</v>
      </c>
      <c r="F83" s="14" t="str">
        <f>VLOOKUP($A83,'[1]Medical Examinations'!$A:$J,6,FALSE)</f>
        <v>No</v>
      </c>
      <c r="G83" s="14" t="str">
        <f>VLOOKUP($A83,'[3]Medical Examinations'!$A:$J,7,FALSE)</f>
        <v>No major surgery</v>
      </c>
      <c r="H83" s="14" t="str">
        <f>VLOOKUP($A83,'[1]Medical Examinations'!$A:$J,8,FALSE)</f>
        <v>No</v>
      </c>
      <c r="I83" s="14">
        <f>VLOOKUP($A83,'[2]Hospitalisation Details'!$A:$K,2,FALSE)</f>
        <v>2002</v>
      </c>
      <c r="J83" s="14" t="str">
        <f>VLOOKUP($A83,'[2]Hospitalisation Details'!$A:$K,3,FALSE)</f>
        <v>Dec</v>
      </c>
      <c r="K83" s="14">
        <f>VLOOKUP($A83,'[2]Hospitalisation Details'!$A:$K,4,FALSE)</f>
        <v>4</v>
      </c>
      <c r="L83" s="14" t="str">
        <f>VLOOKUP($A83,'[2]Hospitalisation Details'!$A:$K,7,FALSE)</f>
        <v>tier - 2</v>
      </c>
      <c r="M83" s="14" t="str">
        <f>VLOOKUP($A83,'[2]Hospitalisation Details'!A:$K,8,FALSE)</f>
        <v>tier - 1</v>
      </c>
      <c r="N83" s="14" t="str">
        <f>VLOOKUP($A83,'[2]Hospitalisation Details'!$A:$K,9,FALSE)</f>
        <v>R1013</v>
      </c>
      <c r="O83" s="14">
        <f>VLOOKUP($A83,'[2]Hospitalisation Details'!$A:$K,10,FALSE)</f>
        <v>0</v>
      </c>
      <c r="P83" s="14">
        <f>VLOOKUP($A83,'[2]Hospitalisation Details'!A:$K,11,FALSE)</f>
        <v>0</v>
      </c>
      <c r="Q83" s="14" t="str">
        <f>VLOOKUP($A83,'Customer Names'!$A:E,3,FALSE)</f>
        <v>Ms.</v>
      </c>
      <c r="R83" s="14" t="str">
        <f>VLOOKUP($A83,'Customer Names'!$A:$E,4,FALSE)</f>
        <v>Martha</v>
      </c>
      <c r="S83" s="14" t="str">
        <f>VLOOKUP($A83,'Customer Names'!$A:$E,5,FALSE)</f>
        <v>L.</v>
      </c>
      <c r="T83" s="14">
        <f>VLOOKUP($A83,'[2]Hospitalisation Details'!$A:$K,6,FALSE)</f>
        <v>1267</v>
      </c>
      <c r="U83" s="14" t="str">
        <f t="shared" si="2"/>
        <v>Normalweight</v>
      </c>
      <c r="V83" s="14" t="str">
        <f t="shared" si="3"/>
        <v>Diabetes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</row>
    <row r="84" spans="1:49" x14ac:dyDescent="0.3">
      <c r="A84" s="15" t="s">
        <v>104</v>
      </c>
      <c r="B84" s="14">
        <f>VLOOKUP($A84,'[1]Medical Examinations'!$A:$J,2,FALSE)</f>
        <v>15.22</v>
      </c>
      <c r="C84" s="14">
        <f>VLOOKUP($A84,'[1]Medical Examinations'!$A:$J,3,FALSE)</f>
        <v>4.92</v>
      </c>
      <c r="D84" s="14" t="str">
        <f>VLOOKUP($A84,'[3]Medical Examinations'!$A:$J,4,FALSE)</f>
        <v>yes</v>
      </c>
      <c r="E84" s="14" t="str">
        <f>VLOOKUP($A84,'[1]Medical Examinations'!$A:$J,5,FALSE)</f>
        <v>No</v>
      </c>
      <c r="F84" s="14" t="str">
        <f>VLOOKUP($A84,'[1]Medical Examinations'!$A:$J,6,FALSE)</f>
        <v>Yes</v>
      </c>
      <c r="G84" s="14">
        <f>VLOOKUP($A84,'[3]Medical Examinations'!$A:$J,7,FALSE)</f>
        <v>1</v>
      </c>
      <c r="H84" s="14" t="str">
        <f>VLOOKUP($A84,'[1]Medical Examinations'!$A:$J,8,FALSE)</f>
        <v>No</v>
      </c>
      <c r="I84" s="14">
        <f>VLOOKUP($A84,'[2]Hospitalisation Details'!$A:$K,2,FALSE)</f>
        <v>1997</v>
      </c>
      <c r="J84" s="14" t="str">
        <f>VLOOKUP($A84,'[2]Hospitalisation Details'!$A:$K,3,FALSE)</f>
        <v>Oct</v>
      </c>
      <c r="K84" s="14">
        <f>VLOOKUP($A84,'[2]Hospitalisation Details'!$A:$K,4,FALSE)</f>
        <v>26</v>
      </c>
      <c r="L84" s="14" t="str">
        <f>VLOOKUP($A84,'[2]Hospitalisation Details'!$A:$K,7,FALSE)</f>
        <v>tier - 2</v>
      </c>
      <c r="M84" s="14" t="str">
        <f>VLOOKUP($A84,'[2]Hospitalisation Details'!A:$K,8,FALSE)</f>
        <v>tier - 2</v>
      </c>
      <c r="N84" s="14" t="str">
        <f>VLOOKUP($A84,'[2]Hospitalisation Details'!$A:$K,9,FALSE)</f>
        <v>R1012</v>
      </c>
      <c r="O84" s="14">
        <f>VLOOKUP($A84,'[2]Hospitalisation Details'!$A:$K,10,FALSE)</f>
        <v>0</v>
      </c>
      <c r="P84" s="14">
        <f>VLOOKUP($A84,'[2]Hospitalisation Details'!A:$K,11,FALSE)</f>
        <v>0</v>
      </c>
      <c r="Q84" s="14" t="str">
        <f>VLOOKUP($A84,'Customer Names'!$A:E,3,FALSE)</f>
        <v>Ms.</v>
      </c>
      <c r="R84" s="14" t="str">
        <f>VLOOKUP($A84,'Customer Names'!$A:$E,4,FALSE)</f>
        <v>Alexandra</v>
      </c>
      <c r="S84" s="14">
        <f>VLOOKUP($A84,'Customer Names'!$A:$E,5,FALSE)</f>
        <v>0</v>
      </c>
      <c r="T84" s="14">
        <f>VLOOKUP($A84,'[2]Hospitalisation Details'!$A:$K,6,FALSE)</f>
        <v>1276</v>
      </c>
      <c r="U84" s="14" t="str">
        <f t="shared" si="2"/>
        <v>Underweight</v>
      </c>
      <c r="V84" s="14" t="str">
        <f t="shared" si="3"/>
        <v>Normal</v>
      </c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</row>
    <row r="85" spans="1:49" x14ac:dyDescent="0.3">
      <c r="A85" s="16" t="s">
        <v>105</v>
      </c>
      <c r="B85" s="14">
        <f>VLOOKUP($A85,'[1]Medical Examinations'!$A:$J,2,FALSE)</f>
        <v>19.43</v>
      </c>
      <c r="C85" s="14">
        <f>VLOOKUP($A85,'[1]Medical Examinations'!$A:$J,3,FALSE)</f>
        <v>5.85</v>
      </c>
      <c r="D85" s="14" t="str">
        <f>VLOOKUP($A85,'[3]Medical Examinations'!$A:$J,4,FALSE)</f>
        <v>No</v>
      </c>
      <c r="E85" s="14" t="str">
        <f>VLOOKUP($A85,'[1]Medical Examinations'!$A:$J,5,FALSE)</f>
        <v>yes</v>
      </c>
      <c r="F85" s="14" t="str">
        <f>VLOOKUP($A85,'[1]Medical Examinations'!$A:$J,6,FALSE)</f>
        <v>No</v>
      </c>
      <c r="G85" s="14">
        <f>VLOOKUP($A85,'[3]Medical Examinations'!$A:$J,7,FALSE)</f>
        <v>1</v>
      </c>
      <c r="H85" s="14" t="str">
        <f>VLOOKUP($A85,'[1]Medical Examinations'!$A:$J,8,FALSE)</f>
        <v>No</v>
      </c>
      <c r="I85" s="14">
        <f>VLOOKUP($A85,'[2]Hospitalisation Details'!$A:$K,2,FALSE)</f>
        <v>2004</v>
      </c>
      <c r="J85" s="14" t="str">
        <f>VLOOKUP($A85,'[2]Hospitalisation Details'!$A:$K,3,FALSE)</f>
        <v>Sep</v>
      </c>
      <c r="K85" s="14">
        <f>VLOOKUP($A85,'[2]Hospitalisation Details'!$A:$K,4,FALSE)</f>
        <v>30</v>
      </c>
      <c r="L85" s="14" t="str">
        <f>VLOOKUP($A85,'[2]Hospitalisation Details'!$A:$K,7,FALSE)</f>
        <v>tier - 2</v>
      </c>
      <c r="M85" s="14" t="str">
        <f>VLOOKUP($A85,'[2]Hospitalisation Details'!A:$K,8,FALSE)</f>
        <v>tier - 1</v>
      </c>
      <c r="N85" s="14" t="str">
        <f>VLOOKUP($A85,'[2]Hospitalisation Details'!$A:$K,9,FALSE)</f>
        <v>R1013</v>
      </c>
      <c r="O85" s="14">
        <f>VLOOKUP($A85,'[2]Hospitalisation Details'!$A:$K,10,FALSE)</f>
        <v>0</v>
      </c>
      <c r="P85" s="14">
        <f>VLOOKUP($A85,'[2]Hospitalisation Details'!A:$K,11,FALSE)</f>
        <v>0</v>
      </c>
      <c r="Q85" s="14" t="str">
        <f>VLOOKUP($A85,'Customer Names'!$A:E,3,FALSE)</f>
        <v>Ms.</v>
      </c>
      <c r="R85" s="14" t="str">
        <f>VLOOKUP($A85,'Customer Names'!$A:$E,4,FALSE)</f>
        <v>Sonja</v>
      </c>
      <c r="S85" s="14">
        <f>VLOOKUP($A85,'Customer Names'!$A:$E,5,FALSE)</f>
        <v>0</v>
      </c>
      <c r="T85" s="14">
        <f>VLOOKUP($A85,'[2]Hospitalisation Details'!$A:$K,6,FALSE)</f>
        <v>1283</v>
      </c>
      <c r="U85" s="14" t="str">
        <f t="shared" si="2"/>
        <v>Normalweight</v>
      </c>
      <c r="V85" s="14" t="str">
        <f t="shared" si="3"/>
        <v>Prediabetes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</row>
    <row r="86" spans="1:49" x14ac:dyDescent="0.3">
      <c r="A86" s="15" t="s">
        <v>106</v>
      </c>
      <c r="B86" s="14">
        <f>VLOOKUP($A86,'[1]Medical Examinations'!$A:$J,2,FALSE)</f>
        <v>24.09</v>
      </c>
      <c r="C86" s="14">
        <f>VLOOKUP($A86,'[1]Medical Examinations'!$A:$J,3,FALSE)</f>
        <v>4.0999999999999996</v>
      </c>
      <c r="D86" s="14" t="str">
        <f>VLOOKUP($A86,'[3]Medical Examinations'!$A:$J,4,FALSE)</f>
        <v>No</v>
      </c>
      <c r="E86" s="14" t="str">
        <f>VLOOKUP($A86,'[1]Medical Examinations'!$A:$J,5,FALSE)</f>
        <v>yes</v>
      </c>
      <c r="F86" s="14" t="str">
        <f>VLOOKUP($A86,'[1]Medical Examinations'!$A:$J,6,FALSE)</f>
        <v>No</v>
      </c>
      <c r="G86" s="14">
        <f>VLOOKUP($A86,'[3]Medical Examinations'!$A:$J,7,FALSE)</f>
        <v>1</v>
      </c>
      <c r="H86" s="14" t="str">
        <f>VLOOKUP($A86,'[1]Medical Examinations'!$A:$J,8,FALSE)</f>
        <v>No</v>
      </c>
      <c r="I86" s="14">
        <f>VLOOKUP($A86,'[2]Hospitalisation Details'!$A:$K,2,FALSE)</f>
        <v>2004</v>
      </c>
      <c r="J86" s="14" t="str">
        <f>VLOOKUP($A86,'[2]Hospitalisation Details'!$A:$K,3,FALSE)</f>
        <v>Jul</v>
      </c>
      <c r="K86" s="14">
        <f>VLOOKUP($A86,'[2]Hospitalisation Details'!$A:$K,4,FALSE)</f>
        <v>28</v>
      </c>
      <c r="L86" s="14" t="str">
        <f>VLOOKUP($A86,'[2]Hospitalisation Details'!$A:$K,7,FALSE)</f>
        <v>tier - 2</v>
      </c>
      <c r="M86" s="14" t="str">
        <f>VLOOKUP($A86,'[2]Hospitalisation Details'!A:$K,8,FALSE)</f>
        <v>tier - 3</v>
      </c>
      <c r="N86" s="14" t="str">
        <f>VLOOKUP($A86,'[2]Hospitalisation Details'!$A:$K,9,FALSE)</f>
        <v>R1013</v>
      </c>
      <c r="O86" s="14">
        <f>VLOOKUP($A86,'[2]Hospitalisation Details'!$A:$K,10,FALSE)</f>
        <v>0</v>
      </c>
      <c r="P86" s="14">
        <f>VLOOKUP($A86,'[2]Hospitalisation Details'!A:$K,11,FALSE)</f>
        <v>0</v>
      </c>
      <c r="Q86" s="14" t="str">
        <f>VLOOKUP($A86,'Customer Names'!$A:E,3,FALSE)</f>
        <v>Mr.</v>
      </c>
      <c r="R86" s="14" t="str">
        <f>VLOOKUP($A86,'Customer Names'!$A:$E,4,FALSE)</f>
        <v>Christopher</v>
      </c>
      <c r="S86" s="14">
        <f>VLOOKUP($A86,'Customer Names'!$A:$E,5,FALSE)</f>
        <v>0</v>
      </c>
      <c r="T86" s="14">
        <f>VLOOKUP($A86,'[2]Hospitalisation Details'!$A:$K,6,FALSE)</f>
        <v>1285</v>
      </c>
      <c r="U86" s="14" t="str">
        <f t="shared" si="2"/>
        <v>Normalweight</v>
      </c>
      <c r="V86" s="14" t="str">
        <f t="shared" si="3"/>
        <v>Normal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</row>
    <row r="87" spans="1:49" x14ac:dyDescent="0.3">
      <c r="A87" s="16" t="s">
        <v>107</v>
      </c>
      <c r="B87" s="14">
        <f>VLOOKUP($A87,'[1]Medical Examinations'!$A:$J,2,FALSE)</f>
        <v>16.13</v>
      </c>
      <c r="C87" s="14">
        <f>VLOOKUP($A87,'[1]Medical Examinations'!$A:$J,3,FALSE)</f>
        <v>5.56</v>
      </c>
      <c r="D87" s="14" t="str">
        <f>VLOOKUP($A87,'[3]Medical Examinations'!$A:$J,4,FALSE)</f>
        <v>No</v>
      </c>
      <c r="E87" s="14" t="str">
        <f>VLOOKUP($A87,'[1]Medical Examinations'!$A:$J,5,FALSE)</f>
        <v>yes</v>
      </c>
      <c r="F87" s="14" t="str">
        <f>VLOOKUP($A87,'[1]Medical Examinations'!$A:$J,6,FALSE)</f>
        <v>No</v>
      </c>
      <c r="G87" s="14">
        <f>VLOOKUP($A87,'[3]Medical Examinations'!$A:$J,7,FALSE)</f>
        <v>1</v>
      </c>
      <c r="H87" s="14" t="str">
        <f>VLOOKUP($A87,'[1]Medical Examinations'!$A:$J,8,FALSE)</f>
        <v>No</v>
      </c>
      <c r="I87" s="14">
        <f>VLOOKUP($A87,'[2]Hospitalisation Details'!$A:$K,2,FALSE)</f>
        <v>2000</v>
      </c>
      <c r="J87" s="14" t="str">
        <f>VLOOKUP($A87,'[2]Hospitalisation Details'!$A:$K,3,FALSE)</f>
        <v>Jun</v>
      </c>
      <c r="K87" s="14">
        <f>VLOOKUP($A87,'[2]Hospitalisation Details'!$A:$K,4,FALSE)</f>
        <v>26</v>
      </c>
      <c r="L87" s="14" t="str">
        <f>VLOOKUP($A87,'[2]Hospitalisation Details'!$A:$K,7,FALSE)</f>
        <v>tier - 2</v>
      </c>
      <c r="M87" s="14" t="str">
        <f>VLOOKUP($A87,'[2]Hospitalisation Details'!A:$K,8,FALSE)</f>
        <v>tier - 2</v>
      </c>
      <c r="N87" s="14" t="str">
        <f>VLOOKUP($A87,'[2]Hospitalisation Details'!$A:$K,9,FALSE)</f>
        <v>R1013</v>
      </c>
      <c r="O87" s="14">
        <f>VLOOKUP($A87,'[2]Hospitalisation Details'!$A:$K,10,FALSE)</f>
        <v>0</v>
      </c>
      <c r="P87" s="14">
        <f>VLOOKUP($A87,'[2]Hospitalisation Details'!A:$K,11,FALSE)</f>
        <v>0</v>
      </c>
      <c r="Q87" s="14" t="str">
        <f>VLOOKUP($A87,'Customer Names'!$A:E,3,FALSE)</f>
        <v>Ms.</v>
      </c>
      <c r="R87" s="14" t="str">
        <f>VLOOKUP($A87,'Customer Names'!$A:$E,4,FALSE)</f>
        <v>Natalie</v>
      </c>
      <c r="S87" s="14">
        <f>VLOOKUP($A87,'Customer Names'!$A:$E,5,FALSE)</f>
        <v>0</v>
      </c>
      <c r="T87" s="14">
        <f>VLOOKUP($A87,'[2]Hospitalisation Details'!$A:$K,6,FALSE)</f>
        <v>1286</v>
      </c>
      <c r="U87" s="14" t="str">
        <f t="shared" si="2"/>
        <v>Underweight</v>
      </c>
      <c r="V87" s="14" t="str">
        <f t="shared" si="3"/>
        <v>Normal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</row>
    <row r="88" spans="1:49" x14ac:dyDescent="0.3">
      <c r="A88" s="15" t="s">
        <v>108</v>
      </c>
      <c r="B88" s="14">
        <f>VLOOKUP($A88,'[1]Medical Examinations'!$A:$J,2,FALSE)</f>
        <v>23.88</v>
      </c>
      <c r="C88" s="14">
        <f>VLOOKUP($A88,'[1]Medical Examinations'!$A:$J,3,FALSE)</f>
        <v>4.51</v>
      </c>
      <c r="D88" s="14" t="str">
        <f>VLOOKUP($A88,'[3]Medical Examinations'!$A:$J,4,FALSE)</f>
        <v>No</v>
      </c>
      <c r="E88" s="14" t="str">
        <f>VLOOKUP($A88,'[1]Medical Examinations'!$A:$J,5,FALSE)</f>
        <v>No</v>
      </c>
      <c r="F88" s="14" t="str">
        <f>VLOOKUP($A88,'[1]Medical Examinations'!$A:$J,6,FALSE)</f>
        <v>No</v>
      </c>
      <c r="G88" s="14">
        <f>VLOOKUP($A88,'[3]Medical Examinations'!$A:$J,7,FALSE)</f>
        <v>1</v>
      </c>
      <c r="H88" s="14" t="str">
        <f>VLOOKUP($A88,'[1]Medical Examinations'!$A:$J,8,FALSE)</f>
        <v>No</v>
      </c>
      <c r="I88" s="14">
        <f>VLOOKUP($A88,'[2]Hospitalisation Details'!$A:$K,2,FALSE)</f>
        <v>1998</v>
      </c>
      <c r="J88" s="14" t="str">
        <f>VLOOKUP($A88,'[2]Hospitalisation Details'!$A:$K,3,FALSE)</f>
        <v>Jun</v>
      </c>
      <c r="K88" s="14">
        <f>VLOOKUP($A88,'[2]Hospitalisation Details'!$A:$K,4,FALSE)</f>
        <v>4</v>
      </c>
      <c r="L88" s="14" t="str">
        <f>VLOOKUP($A88,'[2]Hospitalisation Details'!$A:$K,7,FALSE)</f>
        <v>tier - 2</v>
      </c>
      <c r="M88" s="14" t="str">
        <f>VLOOKUP($A88,'[2]Hospitalisation Details'!A:$K,8,FALSE)</f>
        <v>tier - 2</v>
      </c>
      <c r="N88" s="14" t="str">
        <f>VLOOKUP($A88,'[2]Hospitalisation Details'!$A:$K,9,FALSE)</f>
        <v>R1013</v>
      </c>
      <c r="O88" s="14">
        <f>VLOOKUP($A88,'[2]Hospitalisation Details'!$A:$K,10,FALSE)</f>
        <v>0</v>
      </c>
      <c r="P88" s="14">
        <f>VLOOKUP($A88,'[2]Hospitalisation Details'!A:$K,11,FALSE)</f>
        <v>0</v>
      </c>
      <c r="Q88" s="14" t="str">
        <f>VLOOKUP($A88,'Customer Names'!$A:E,3,FALSE)</f>
        <v>Ms.</v>
      </c>
      <c r="R88" s="14" t="str">
        <f>VLOOKUP($A88,'Customer Names'!$A:$E,4,FALSE)</f>
        <v>Mary</v>
      </c>
      <c r="S88" s="14">
        <f>VLOOKUP($A88,'Customer Names'!$A:$E,5,FALSE)</f>
        <v>0</v>
      </c>
      <c r="T88" s="14">
        <f>VLOOKUP($A88,'[2]Hospitalisation Details'!$A:$K,6,FALSE)</f>
        <v>1290.93</v>
      </c>
      <c r="U88" s="14" t="str">
        <f t="shared" si="2"/>
        <v>Normalweight</v>
      </c>
      <c r="V88" s="14" t="str">
        <f t="shared" si="3"/>
        <v>Normal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</row>
    <row r="89" spans="1:49" x14ac:dyDescent="0.3">
      <c r="A89" s="16" t="s">
        <v>109</v>
      </c>
      <c r="B89" s="14">
        <f>VLOOKUP($A89,'[1]Medical Examinations'!$A:$J,2,FALSE)</f>
        <v>15.12</v>
      </c>
      <c r="C89" s="14">
        <f>VLOOKUP($A89,'[1]Medical Examinations'!$A:$J,3,FALSE)</f>
        <v>4.03</v>
      </c>
      <c r="D89" s="14" t="str">
        <f>VLOOKUP($A89,'[3]Medical Examinations'!$A:$J,4,FALSE)</f>
        <v>yes</v>
      </c>
      <c r="E89" s="14" t="str">
        <f>VLOOKUP($A89,'[1]Medical Examinations'!$A:$J,5,FALSE)</f>
        <v>No</v>
      </c>
      <c r="F89" s="14" t="str">
        <f>VLOOKUP($A89,'[1]Medical Examinations'!$A:$J,6,FALSE)</f>
        <v>No</v>
      </c>
      <c r="G89" s="14" t="str">
        <f>VLOOKUP($A89,'[3]Medical Examinations'!$A:$J,7,FALSE)</f>
        <v>No major surgery</v>
      </c>
      <c r="H89" s="14" t="str">
        <f>VLOOKUP($A89,'[1]Medical Examinations'!$A:$J,8,FALSE)</f>
        <v>No</v>
      </c>
      <c r="I89" s="14">
        <f>VLOOKUP($A89,'[2]Hospitalisation Details'!$A:$K,2,FALSE)</f>
        <v>2001</v>
      </c>
      <c r="J89" s="14" t="str">
        <f>VLOOKUP($A89,'[2]Hospitalisation Details'!$A:$K,3,FALSE)</f>
        <v>Nov</v>
      </c>
      <c r="K89" s="14">
        <f>VLOOKUP($A89,'[2]Hospitalisation Details'!$A:$K,4,FALSE)</f>
        <v>29</v>
      </c>
      <c r="L89" s="14" t="str">
        <f>VLOOKUP($A89,'[2]Hospitalisation Details'!$A:$K,7,FALSE)</f>
        <v>tier - 2</v>
      </c>
      <c r="M89" s="14" t="str">
        <f>VLOOKUP($A89,'[2]Hospitalisation Details'!A:$K,8,FALSE)</f>
        <v>tier - 3</v>
      </c>
      <c r="N89" s="14" t="str">
        <f>VLOOKUP($A89,'[2]Hospitalisation Details'!$A:$K,9,FALSE)</f>
        <v>R1012</v>
      </c>
      <c r="O89" s="14">
        <f>VLOOKUP($A89,'[2]Hospitalisation Details'!$A:$K,10,FALSE)</f>
        <v>0</v>
      </c>
      <c r="P89" s="14">
        <f>VLOOKUP($A89,'[2]Hospitalisation Details'!A:$K,11,FALSE)</f>
        <v>0</v>
      </c>
      <c r="Q89" s="14" t="str">
        <f>VLOOKUP($A89,'Customer Names'!$A:E,3,FALSE)</f>
        <v>Mr.</v>
      </c>
      <c r="R89" s="14" t="str">
        <f>VLOOKUP($A89,'Customer Names'!$A:$E,4,FALSE)</f>
        <v>Joseph</v>
      </c>
      <c r="S89" s="14">
        <f>VLOOKUP($A89,'Customer Names'!$A:$E,5,FALSE)</f>
        <v>0</v>
      </c>
      <c r="T89" s="14">
        <f>VLOOKUP($A89,'[2]Hospitalisation Details'!$A:$K,6,FALSE)</f>
        <v>1293</v>
      </c>
      <c r="U89" s="14" t="str">
        <f t="shared" si="2"/>
        <v>Underweight</v>
      </c>
      <c r="V89" s="14" t="str">
        <f t="shared" si="3"/>
        <v>Normal</v>
      </c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</row>
    <row r="90" spans="1:49" x14ac:dyDescent="0.3">
      <c r="A90" s="15" t="s">
        <v>110</v>
      </c>
      <c r="B90" s="14">
        <f>VLOOKUP($A90,'[1]Medical Examinations'!$A:$J,2,FALSE)</f>
        <v>15.18</v>
      </c>
      <c r="C90" s="14">
        <f>VLOOKUP($A90,'[1]Medical Examinations'!$A:$J,3,FALSE)</f>
        <v>11.11</v>
      </c>
      <c r="D90" s="14" t="str">
        <f>VLOOKUP($A90,'[3]Medical Examinations'!$A:$J,4,FALSE)</f>
        <v>No</v>
      </c>
      <c r="E90" s="14" t="str">
        <f>VLOOKUP($A90,'[1]Medical Examinations'!$A:$J,5,FALSE)</f>
        <v>No</v>
      </c>
      <c r="F90" s="14" t="str">
        <f>VLOOKUP($A90,'[1]Medical Examinations'!$A:$J,6,FALSE)</f>
        <v>No</v>
      </c>
      <c r="G90" s="14" t="str">
        <f>VLOOKUP($A90,'[3]Medical Examinations'!$A:$J,7,FALSE)</f>
        <v>No major surgery</v>
      </c>
      <c r="H90" s="14" t="str">
        <f>VLOOKUP($A90,'[1]Medical Examinations'!$A:$J,8,FALSE)</f>
        <v>No</v>
      </c>
      <c r="I90" s="14">
        <f>VLOOKUP($A90,'[2]Hospitalisation Details'!$A:$K,2,FALSE)</f>
        <v>2002</v>
      </c>
      <c r="J90" s="14" t="str">
        <f>VLOOKUP($A90,'[2]Hospitalisation Details'!$A:$K,3,FALSE)</f>
        <v>Dec</v>
      </c>
      <c r="K90" s="14">
        <f>VLOOKUP($A90,'[2]Hospitalisation Details'!$A:$K,4,FALSE)</f>
        <v>10</v>
      </c>
      <c r="L90" s="14" t="str">
        <f>VLOOKUP($A90,'[2]Hospitalisation Details'!$A:$K,7,FALSE)</f>
        <v>tier - 2</v>
      </c>
      <c r="M90" s="14" t="str">
        <f>VLOOKUP($A90,'[2]Hospitalisation Details'!A:$K,8,FALSE)</f>
        <v>tier - 2</v>
      </c>
      <c r="N90" s="14" t="str">
        <f>VLOOKUP($A90,'[2]Hospitalisation Details'!$A:$K,9,FALSE)</f>
        <v>R1012</v>
      </c>
      <c r="O90" s="14">
        <f>VLOOKUP($A90,'[2]Hospitalisation Details'!$A:$K,10,FALSE)</f>
        <v>0</v>
      </c>
      <c r="P90" s="14">
        <f>VLOOKUP($A90,'[2]Hospitalisation Details'!A:$K,11,FALSE)</f>
        <v>0</v>
      </c>
      <c r="Q90" s="14" t="str">
        <f>VLOOKUP($A90,'Customer Names'!$A:E,3,FALSE)</f>
        <v>Mr.</v>
      </c>
      <c r="R90" s="14" t="str">
        <f>VLOOKUP($A90,'Customer Names'!$A:$E,4,FALSE)</f>
        <v>Eric</v>
      </c>
      <c r="S90" s="14" t="str">
        <f>VLOOKUP($A90,'Customer Names'!$A:$E,5,FALSE)</f>
        <v>S</v>
      </c>
      <c r="T90" s="14">
        <f>VLOOKUP($A90,'[2]Hospitalisation Details'!$A:$K,6,FALSE)</f>
        <v>1304</v>
      </c>
      <c r="U90" s="14" t="str">
        <f t="shared" si="2"/>
        <v>Underweight</v>
      </c>
      <c r="V90" s="14" t="str">
        <f t="shared" si="3"/>
        <v>Diabetes</v>
      </c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</row>
    <row r="91" spans="1:49" x14ac:dyDescent="0.3">
      <c r="A91" s="16" t="s">
        <v>111</v>
      </c>
      <c r="B91" s="14">
        <f>VLOOKUP($A91,'[1]Medical Examinations'!$A:$J,2,FALSE)</f>
        <v>20.43</v>
      </c>
      <c r="C91" s="14">
        <f>VLOOKUP($A91,'[1]Medical Examinations'!$A:$J,3,FALSE)</f>
        <v>4.54</v>
      </c>
      <c r="D91" s="14" t="str">
        <f>VLOOKUP($A91,'[3]Medical Examinations'!$A:$J,4,FALSE)</f>
        <v>No</v>
      </c>
      <c r="E91" s="14" t="str">
        <f>VLOOKUP($A91,'[1]Medical Examinations'!$A:$J,5,FALSE)</f>
        <v>No</v>
      </c>
      <c r="F91" s="14" t="str">
        <f>VLOOKUP($A91,'[1]Medical Examinations'!$A:$J,6,FALSE)</f>
        <v>No</v>
      </c>
      <c r="G91" s="14" t="str">
        <f>VLOOKUP($A91,'[3]Medical Examinations'!$A:$J,7,FALSE)</f>
        <v>No major surgery</v>
      </c>
      <c r="H91" s="14" t="str">
        <f>VLOOKUP($A91,'[1]Medical Examinations'!$A:$J,8,FALSE)</f>
        <v>No</v>
      </c>
      <c r="I91" s="14">
        <f>VLOOKUP($A91,'[2]Hospitalisation Details'!$A:$K,2,FALSE)</f>
        <v>1999</v>
      </c>
      <c r="J91" s="14" t="str">
        <f>VLOOKUP($A91,'[2]Hospitalisation Details'!$A:$K,3,FALSE)</f>
        <v>Dec</v>
      </c>
      <c r="K91" s="14">
        <f>VLOOKUP($A91,'[2]Hospitalisation Details'!$A:$K,4,FALSE)</f>
        <v>2</v>
      </c>
      <c r="L91" s="14" t="str">
        <f>VLOOKUP($A91,'[2]Hospitalisation Details'!$A:$K,7,FALSE)</f>
        <v>tier - 2</v>
      </c>
      <c r="M91" s="14" t="str">
        <f>VLOOKUP($A91,'[2]Hospitalisation Details'!A:$K,8,FALSE)</f>
        <v>tier - 2</v>
      </c>
      <c r="N91" s="14" t="str">
        <f>VLOOKUP($A91,'[2]Hospitalisation Details'!$A:$K,9,FALSE)</f>
        <v>R1013</v>
      </c>
      <c r="O91" s="14">
        <f>VLOOKUP($A91,'[2]Hospitalisation Details'!$A:$K,10,FALSE)</f>
        <v>0</v>
      </c>
      <c r="P91" s="14">
        <f>VLOOKUP($A91,'[2]Hospitalisation Details'!A:$K,11,FALSE)</f>
        <v>0</v>
      </c>
      <c r="Q91" s="14" t="str">
        <f>VLOOKUP($A91,'Customer Names'!$A:E,3,FALSE)</f>
        <v>Ms.</v>
      </c>
      <c r="R91" s="14" t="str">
        <f>VLOOKUP($A91,'Customer Names'!$A:$E,4,FALSE)</f>
        <v>Jessica</v>
      </c>
      <c r="S91" s="14">
        <f>VLOOKUP($A91,'Customer Names'!$A:$E,5,FALSE)</f>
        <v>0</v>
      </c>
      <c r="T91" s="14">
        <f>VLOOKUP($A91,'[2]Hospitalisation Details'!$A:$K,6,FALSE)</f>
        <v>1304</v>
      </c>
      <c r="U91" s="14" t="str">
        <f t="shared" si="2"/>
        <v>Normalweight</v>
      </c>
      <c r="V91" s="14" t="str">
        <f t="shared" si="3"/>
        <v>Normal</v>
      </c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</row>
    <row r="92" spans="1:49" x14ac:dyDescent="0.3">
      <c r="A92" s="15" t="s">
        <v>112</v>
      </c>
      <c r="B92" s="14">
        <f>VLOOKUP($A92,'[1]Medical Examinations'!$A:$J,2,FALSE)</f>
        <v>20.88</v>
      </c>
      <c r="C92" s="14">
        <f>VLOOKUP($A92,'[1]Medical Examinations'!$A:$J,3,FALSE)</f>
        <v>7.4</v>
      </c>
      <c r="D92" s="14" t="str">
        <f>VLOOKUP($A92,'[3]Medical Examinations'!$A:$J,4,FALSE)</f>
        <v>No</v>
      </c>
      <c r="E92" s="14" t="str">
        <f>VLOOKUP($A92,'[1]Medical Examinations'!$A:$J,5,FALSE)</f>
        <v>No</v>
      </c>
      <c r="F92" s="14" t="str">
        <f>VLOOKUP($A92,'[1]Medical Examinations'!$A:$J,6,FALSE)</f>
        <v>No</v>
      </c>
      <c r="G92" s="14" t="str">
        <f>VLOOKUP($A92,'[3]Medical Examinations'!$A:$J,7,FALSE)</f>
        <v>No major surgery</v>
      </c>
      <c r="H92" s="14" t="str">
        <f>VLOOKUP($A92,'[1]Medical Examinations'!$A:$J,8,FALSE)</f>
        <v>No</v>
      </c>
      <c r="I92" s="14">
        <f>VLOOKUP($A92,'[2]Hospitalisation Details'!$A:$K,2,FALSE)</f>
        <v>2002</v>
      </c>
      <c r="J92" s="14" t="str">
        <f>VLOOKUP($A92,'[2]Hospitalisation Details'!$A:$K,3,FALSE)</f>
        <v>Oct</v>
      </c>
      <c r="K92" s="14">
        <f>VLOOKUP($A92,'[2]Hospitalisation Details'!$A:$K,4,FALSE)</f>
        <v>13</v>
      </c>
      <c r="L92" s="14" t="str">
        <f>VLOOKUP($A92,'[2]Hospitalisation Details'!$A:$K,7,FALSE)</f>
        <v>tier - 2</v>
      </c>
      <c r="M92" s="14" t="str">
        <f>VLOOKUP($A92,'[2]Hospitalisation Details'!A:$K,8,FALSE)</f>
        <v>tier - 2</v>
      </c>
      <c r="N92" s="14" t="str">
        <f>VLOOKUP($A92,'[2]Hospitalisation Details'!$A:$K,9,FALSE)</f>
        <v>R1013</v>
      </c>
      <c r="O92" s="14">
        <f>VLOOKUP($A92,'[2]Hospitalisation Details'!$A:$K,10,FALSE)</f>
        <v>0</v>
      </c>
      <c r="P92" s="14">
        <f>VLOOKUP($A92,'[2]Hospitalisation Details'!A:$K,11,FALSE)</f>
        <v>0</v>
      </c>
      <c r="Q92" s="14" t="str">
        <f>VLOOKUP($A92,'Customer Names'!$A:E,3,FALSE)</f>
        <v>Ms.</v>
      </c>
      <c r="R92" s="14" t="str">
        <f>VLOOKUP($A92,'Customer Names'!$A:$E,4,FALSE)</f>
        <v>Melanie</v>
      </c>
      <c r="S92" s="14">
        <f>VLOOKUP($A92,'Customer Names'!$A:$E,5,FALSE)</f>
        <v>0</v>
      </c>
      <c r="T92" s="14">
        <f>VLOOKUP($A92,'[2]Hospitalisation Details'!$A:$K,6,FALSE)</f>
        <v>1315</v>
      </c>
      <c r="U92" s="14" t="str">
        <f t="shared" si="2"/>
        <v>Normalweight</v>
      </c>
      <c r="V92" s="14" t="str">
        <f t="shared" si="3"/>
        <v>Diabetes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1:49" x14ac:dyDescent="0.3">
      <c r="A93" s="16" t="s">
        <v>113</v>
      </c>
      <c r="B93" s="14">
        <f>VLOOKUP($A93,'[1]Medical Examinations'!$A:$J,2,FALSE)</f>
        <v>24.75</v>
      </c>
      <c r="C93" s="14">
        <f>VLOOKUP($A93,'[1]Medical Examinations'!$A:$J,3,FALSE)</f>
        <v>4.83</v>
      </c>
      <c r="D93" s="14" t="str">
        <f>VLOOKUP($A93,'[3]Medical Examinations'!$A:$J,4,FALSE)</f>
        <v>No</v>
      </c>
      <c r="E93" s="14" t="str">
        <f>VLOOKUP($A93,'[1]Medical Examinations'!$A:$J,5,FALSE)</f>
        <v>No</v>
      </c>
      <c r="F93" s="14" t="str">
        <f>VLOOKUP($A93,'[1]Medical Examinations'!$A:$J,6,FALSE)</f>
        <v>No</v>
      </c>
      <c r="G93" s="14" t="str">
        <f>VLOOKUP($A93,'[3]Medical Examinations'!$A:$J,7,FALSE)</f>
        <v>No major surgery</v>
      </c>
      <c r="H93" s="14" t="str">
        <f>VLOOKUP($A93,'[1]Medical Examinations'!$A:$J,8,FALSE)</f>
        <v>No</v>
      </c>
      <c r="I93" s="14">
        <f>VLOOKUP($A93,'[2]Hospitalisation Details'!$A:$K,2,FALSE)</f>
        <v>1999</v>
      </c>
      <c r="J93" s="14" t="str">
        <f>VLOOKUP($A93,'[2]Hospitalisation Details'!$A:$K,3,FALSE)</f>
        <v>Oct</v>
      </c>
      <c r="K93" s="14">
        <f>VLOOKUP($A93,'[2]Hospitalisation Details'!$A:$K,4,FALSE)</f>
        <v>14</v>
      </c>
      <c r="L93" s="14" t="str">
        <f>VLOOKUP($A93,'[2]Hospitalisation Details'!$A:$K,7,FALSE)</f>
        <v>tier - 2</v>
      </c>
      <c r="M93" s="14" t="str">
        <f>VLOOKUP($A93,'[2]Hospitalisation Details'!A:$K,8,FALSE)</f>
        <v>tier - 3</v>
      </c>
      <c r="N93" s="14" t="str">
        <f>VLOOKUP($A93,'[2]Hospitalisation Details'!$A:$K,9,FALSE)</f>
        <v>R1013</v>
      </c>
      <c r="O93" s="14">
        <f>VLOOKUP($A93,'[2]Hospitalisation Details'!$A:$K,10,FALSE)</f>
        <v>0</v>
      </c>
      <c r="P93" s="14">
        <f>VLOOKUP($A93,'[2]Hospitalisation Details'!A:$K,11,FALSE)</f>
        <v>0</v>
      </c>
      <c r="Q93" s="14" t="str">
        <f>VLOOKUP($A93,'Customer Names'!$A:E,3,FALSE)</f>
        <v>Ms.</v>
      </c>
      <c r="R93" s="14" t="str">
        <f>VLOOKUP($A93,'Customer Names'!$A:$E,4,FALSE)</f>
        <v>Katherine</v>
      </c>
      <c r="S93" s="14" t="str">
        <f>VLOOKUP($A93,'Customer Names'!$A:$E,5,FALSE)</f>
        <v>A</v>
      </c>
      <c r="T93" s="14">
        <f>VLOOKUP($A93,'[2]Hospitalisation Details'!$A:$K,6,FALSE)</f>
        <v>1329.17</v>
      </c>
      <c r="U93" s="14" t="str">
        <f t="shared" si="2"/>
        <v>Normalweight</v>
      </c>
      <c r="V93" s="14" t="str">
        <f t="shared" si="3"/>
        <v>Normal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</row>
    <row r="94" spans="1:49" x14ac:dyDescent="0.3">
      <c r="A94" s="15" t="s">
        <v>114</v>
      </c>
      <c r="B94" s="14">
        <f>VLOOKUP($A94,'[1]Medical Examinations'!$A:$J,2,FALSE)</f>
        <v>24.39</v>
      </c>
      <c r="C94" s="14">
        <f>VLOOKUP($A94,'[1]Medical Examinations'!$A:$J,3,FALSE)</f>
        <v>6.24</v>
      </c>
      <c r="D94" s="14" t="str">
        <f>VLOOKUP($A94,'[3]Medical Examinations'!$A:$J,4,FALSE)</f>
        <v>No</v>
      </c>
      <c r="E94" s="14" t="str">
        <f>VLOOKUP($A94,'[1]Medical Examinations'!$A:$J,5,FALSE)</f>
        <v>No</v>
      </c>
      <c r="F94" s="14" t="str">
        <f>VLOOKUP($A94,'[1]Medical Examinations'!$A:$J,6,FALSE)</f>
        <v>No</v>
      </c>
      <c r="G94" s="14">
        <f>VLOOKUP($A94,'[3]Medical Examinations'!$A:$J,7,FALSE)</f>
        <v>1</v>
      </c>
      <c r="H94" s="14" t="str">
        <f>VLOOKUP($A94,'[1]Medical Examinations'!$A:$J,8,FALSE)</f>
        <v>No</v>
      </c>
      <c r="I94" s="14">
        <f>VLOOKUP($A94,'[2]Hospitalisation Details'!$A:$K,2,FALSE)</f>
        <v>1998</v>
      </c>
      <c r="J94" s="14" t="str">
        <f>VLOOKUP($A94,'[2]Hospitalisation Details'!$A:$K,3,FALSE)</f>
        <v>Jul</v>
      </c>
      <c r="K94" s="14">
        <f>VLOOKUP($A94,'[2]Hospitalisation Details'!$A:$K,4,FALSE)</f>
        <v>12</v>
      </c>
      <c r="L94" s="14" t="str">
        <f>VLOOKUP($A94,'[2]Hospitalisation Details'!$A:$K,7,FALSE)</f>
        <v>tier - 2</v>
      </c>
      <c r="M94" s="14" t="str">
        <f>VLOOKUP($A94,'[2]Hospitalisation Details'!A:$K,8,FALSE)</f>
        <v>tier - 3</v>
      </c>
      <c r="N94" s="14" t="str">
        <f>VLOOKUP($A94,'[2]Hospitalisation Details'!$A:$K,9,FALSE)</f>
        <v>R1013</v>
      </c>
      <c r="O94" s="14">
        <f>VLOOKUP($A94,'[2]Hospitalisation Details'!$A:$K,10,FALSE)</f>
        <v>0</v>
      </c>
      <c r="P94" s="14">
        <f>VLOOKUP($A94,'[2]Hospitalisation Details'!A:$K,11,FALSE)</f>
        <v>0</v>
      </c>
      <c r="Q94" s="14" t="str">
        <f>VLOOKUP($A94,'Customer Names'!$A:E,3,FALSE)</f>
        <v>Mr.</v>
      </c>
      <c r="R94" s="14" t="str">
        <f>VLOOKUP($A94,'Customer Names'!$A:$E,4,FALSE)</f>
        <v>Brian</v>
      </c>
      <c r="S94" s="14">
        <f>VLOOKUP($A94,'Customer Names'!$A:$E,5,FALSE)</f>
        <v>0</v>
      </c>
      <c r="T94" s="14">
        <f>VLOOKUP($A94,'[2]Hospitalisation Details'!$A:$K,6,FALSE)</f>
        <v>1332.61</v>
      </c>
      <c r="U94" s="14" t="str">
        <f t="shared" si="2"/>
        <v>Normalweight</v>
      </c>
      <c r="V94" s="14" t="str">
        <f t="shared" si="3"/>
        <v>Prediabetes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</row>
    <row r="95" spans="1:49" x14ac:dyDescent="0.3">
      <c r="A95" s="16" t="s">
        <v>115</v>
      </c>
      <c r="B95" s="14">
        <f>VLOOKUP($A95,'[1]Medical Examinations'!$A:$J,2,FALSE)</f>
        <v>15.6</v>
      </c>
      <c r="C95" s="14">
        <f>VLOOKUP($A95,'[1]Medical Examinations'!$A:$J,3,FALSE)</f>
        <v>4.12</v>
      </c>
      <c r="D95" s="14" t="str">
        <f>VLOOKUP($A95,'[3]Medical Examinations'!$A:$J,4,FALSE)</f>
        <v>yes</v>
      </c>
      <c r="E95" s="14" t="str">
        <f>VLOOKUP($A95,'[1]Medical Examinations'!$A:$J,5,FALSE)</f>
        <v>No</v>
      </c>
      <c r="F95" s="14" t="str">
        <f>VLOOKUP($A95,'[1]Medical Examinations'!$A:$J,6,FALSE)</f>
        <v>No</v>
      </c>
      <c r="G95" s="14">
        <f>VLOOKUP($A95,'[3]Medical Examinations'!$A:$J,7,FALSE)</f>
        <v>1</v>
      </c>
      <c r="H95" s="14" t="str">
        <f>VLOOKUP($A95,'[1]Medical Examinations'!$A:$J,8,FALSE)</f>
        <v>No</v>
      </c>
      <c r="I95" s="14">
        <f>VLOOKUP($A95,'[2]Hospitalisation Details'!$A:$K,2,FALSE)</f>
        <v>1995</v>
      </c>
      <c r="J95" s="14" t="str">
        <f>VLOOKUP($A95,'[2]Hospitalisation Details'!$A:$K,3,FALSE)</f>
        <v>Jul</v>
      </c>
      <c r="K95" s="14">
        <f>VLOOKUP($A95,'[2]Hospitalisation Details'!$A:$K,4,FALSE)</f>
        <v>30</v>
      </c>
      <c r="L95" s="14" t="str">
        <f>VLOOKUP($A95,'[2]Hospitalisation Details'!$A:$K,7,FALSE)</f>
        <v>tier - 2</v>
      </c>
      <c r="M95" s="14" t="str">
        <f>VLOOKUP($A95,'[2]Hospitalisation Details'!A:$K,8,FALSE)</f>
        <v>tier - 3</v>
      </c>
      <c r="N95" s="14" t="str">
        <f>VLOOKUP($A95,'[2]Hospitalisation Details'!$A:$K,9,FALSE)</f>
        <v>R1012</v>
      </c>
      <c r="O95" s="14">
        <f>VLOOKUP($A95,'[2]Hospitalisation Details'!$A:$K,10,FALSE)</f>
        <v>0</v>
      </c>
      <c r="P95" s="14">
        <f>VLOOKUP($A95,'[2]Hospitalisation Details'!A:$K,11,FALSE)</f>
        <v>0</v>
      </c>
      <c r="Q95" s="14" t="str">
        <f>VLOOKUP($A95,'Customer Names'!$A:E,3,FALSE)</f>
        <v>Mr.</v>
      </c>
      <c r="R95" s="14" t="str">
        <f>VLOOKUP($A95,'Customer Names'!$A:$E,4,FALSE)</f>
        <v>Jordan</v>
      </c>
      <c r="S95" s="14">
        <f>VLOOKUP($A95,'Customer Names'!$A:$E,5,FALSE)</f>
        <v>0</v>
      </c>
      <c r="T95" s="14">
        <f>VLOOKUP($A95,'[2]Hospitalisation Details'!$A:$K,6,FALSE)</f>
        <v>1338</v>
      </c>
      <c r="U95" s="14" t="str">
        <f t="shared" si="2"/>
        <v>Underweight</v>
      </c>
      <c r="V95" s="14" t="str">
        <f t="shared" si="3"/>
        <v>Normal</v>
      </c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</row>
    <row r="96" spans="1:49" x14ac:dyDescent="0.3">
      <c r="A96" s="15" t="s">
        <v>116</v>
      </c>
      <c r="B96" s="14">
        <f>VLOOKUP($A96,'[1]Medical Examinations'!$A:$J,2,FALSE)</f>
        <v>21.26</v>
      </c>
      <c r="C96" s="14">
        <f>VLOOKUP($A96,'[1]Medical Examinations'!$A:$J,3,FALSE)</f>
        <v>5.65</v>
      </c>
      <c r="D96" s="14" t="str">
        <f>VLOOKUP($A96,'[3]Medical Examinations'!$A:$J,4,FALSE)</f>
        <v>yes</v>
      </c>
      <c r="E96" s="14" t="str">
        <f>VLOOKUP($A96,'[1]Medical Examinations'!$A:$J,5,FALSE)</f>
        <v>No</v>
      </c>
      <c r="F96" s="14" t="str">
        <f>VLOOKUP($A96,'[1]Medical Examinations'!$A:$J,6,FALSE)</f>
        <v>Yes</v>
      </c>
      <c r="G96" s="14">
        <f>VLOOKUP($A96,'[3]Medical Examinations'!$A:$J,7,FALSE)</f>
        <v>1</v>
      </c>
      <c r="H96" s="14" t="str">
        <f>VLOOKUP($A96,'[1]Medical Examinations'!$A:$J,8,FALSE)</f>
        <v>No</v>
      </c>
      <c r="I96" s="14">
        <f>VLOOKUP($A96,'[2]Hospitalisation Details'!$A:$K,2,FALSE)</f>
        <v>1997</v>
      </c>
      <c r="J96" s="14" t="str">
        <f>VLOOKUP($A96,'[2]Hospitalisation Details'!$A:$K,3,FALSE)</f>
        <v>Nov</v>
      </c>
      <c r="K96" s="14">
        <f>VLOOKUP($A96,'[2]Hospitalisation Details'!$A:$K,4,FALSE)</f>
        <v>7</v>
      </c>
      <c r="L96" s="14" t="str">
        <f>VLOOKUP($A96,'[2]Hospitalisation Details'!$A:$K,7,FALSE)</f>
        <v>tier - 2</v>
      </c>
      <c r="M96" s="14" t="str">
        <f>VLOOKUP($A96,'[2]Hospitalisation Details'!A:$K,8,FALSE)</f>
        <v>tier - 2</v>
      </c>
      <c r="N96" s="14" t="str">
        <f>VLOOKUP($A96,'[2]Hospitalisation Details'!$A:$K,9,FALSE)</f>
        <v>R1012</v>
      </c>
      <c r="O96" s="14">
        <f>VLOOKUP($A96,'[2]Hospitalisation Details'!$A:$K,10,FALSE)</f>
        <v>0</v>
      </c>
      <c r="P96" s="14">
        <f>VLOOKUP($A96,'[2]Hospitalisation Details'!A:$K,11,FALSE)</f>
        <v>0</v>
      </c>
      <c r="Q96" s="14" t="str">
        <f>VLOOKUP($A96,'Customer Names'!$A:E,3,FALSE)</f>
        <v>Ms.</v>
      </c>
      <c r="R96" s="14" t="str">
        <f>VLOOKUP($A96,'Customer Names'!$A:$E,4,FALSE)</f>
        <v>Anna</v>
      </c>
      <c r="S96" s="14">
        <f>VLOOKUP($A96,'Customer Names'!$A:$E,5,FALSE)</f>
        <v>0</v>
      </c>
      <c r="T96" s="14">
        <f>VLOOKUP($A96,'[2]Hospitalisation Details'!$A:$K,6,FALSE)</f>
        <v>1341.16</v>
      </c>
      <c r="U96" s="14" t="str">
        <f t="shared" si="2"/>
        <v>Normalweight</v>
      </c>
      <c r="V96" s="14" t="str">
        <f t="shared" si="3"/>
        <v>Normal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</row>
    <row r="97" spans="1:49" x14ac:dyDescent="0.3">
      <c r="A97" s="16" t="s">
        <v>117</v>
      </c>
      <c r="B97" s="14">
        <f>VLOOKUP($A97,'[1]Medical Examinations'!$A:$J,2,FALSE)</f>
        <v>19.329999999999998</v>
      </c>
      <c r="C97" s="14">
        <f>VLOOKUP($A97,'[1]Medical Examinations'!$A:$J,3,FALSE)</f>
        <v>4.32</v>
      </c>
      <c r="D97" s="14" t="str">
        <f>VLOOKUP($A97,'[3]Medical Examinations'!$A:$J,4,FALSE)</f>
        <v>No</v>
      </c>
      <c r="E97" s="14" t="str">
        <f>VLOOKUP($A97,'[1]Medical Examinations'!$A:$J,5,FALSE)</f>
        <v>No</v>
      </c>
      <c r="F97" s="14" t="str">
        <f>VLOOKUP($A97,'[1]Medical Examinations'!$A:$J,6,FALSE)</f>
        <v>No</v>
      </c>
      <c r="G97" s="14">
        <f>VLOOKUP($A97,'[3]Medical Examinations'!$A:$J,7,FALSE)</f>
        <v>1</v>
      </c>
      <c r="H97" s="14" t="str">
        <f>VLOOKUP($A97,'[1]Medical Examinations'!$A:$J,8,FALSE)</f>
        <v>No</v>
      </c>
      <c r="I97" s="14">
        <f>VLOOKUP($A97,'[2]Hospitalisation Details'!$A:$K,2,FALSE)</f>
        <v>1998</v>
      </c>
      <c r="J97" s="14" t="str">
        <f>VLOOKUP($A97,'[2]Hospitalisation Details'!$A:$K,3,FALSE)</f>
        <v>Dec</v>
      </c>
      <c r="K97" s="14">
        <f>VLOOKUP($A97,'[2]Hospitalisation Details'!$A:$K,4,FALSE)</f>
        <v>3</v>
      </c>
      <c r="L97" s="14" t="str">
        <f>VLOOKUP($A97,'[2]Hospitalisation Details'!$A:$K,7,FALSE)</f>
        <v>tier - 2</v>
      </c>
      <c r="M97" s="14" t="str">
        <f>VLOOKUP($A97,'[2]Hospitalisation Details'!A:$K,8,FALSE)</f>
        <v>tier - 1</v>
      </c>
      <c r="N97" s="14" t="str">
        <f>VLOOKUP($A97,'[2]Hospitalisation Details'!$A:$K,9,FALSE)</f>
        <v>R1013</v>
      </c>
      <c r="O97" s="14">
        <f>VLOOKUP($A97,'[2]Hospitalisation Details'!$A:$K,10,FALSE)</f>
        <v>0</v>
      </c>
      <c r="P97" s="14">
        <f>VLOOKUP($A97,'[2]Hospitalisation Details'!A:$K,11,FALSE)</f>
        <v>0</v>
      </c>
      <c r="Q97" s="14" t="str">
        <f>VLOOKUP($A97,'Customer Names'!$A:E,3,FALSE)</f>
        <v>Ms.</v>
      </c>
      <c r="R97" s="14" t="str">
        <f>VLOOKUP($A97,'Customer Names'!$A:$E,4,FALSE)</f>
        <v>Jessica</v>
      </c>
      <c r="S97" s="14">
        <f>VLOOKUP($A97,'Customer Names'!$A:$E,5,FALSE)</f>
        <v>0</v>
      </c>
      <c r="T97" s="14">
        <f>VLOOKUP($A97,'[2]Hospitalisation Details'!$A:$K,6,FALSE)</f>
        <v>1359</v>
      </c>
      <c r="U97" s="14" t="str">
        <f t="shared" si="2"/>
        <v>Normalweight</v>
      </c>
      <c r="V97" s="14" t="str">
        <f t="shared" si="3"/>
        <v>Normal</v>
      </c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</row>
    <row r="98" spans="1:49" x14ac:dyDescent="0.3">
      <c r="A98" s="15" t="s">
        <v>118</v>
      </c>
      <c r="B98" s="14">
        <f>VLOOKUP($A98,'[1]Medical Examinations'!$A:$J,2,FALSE)</f>
        <v>16.64</v>
      </c>
      <c r="C98" s="14">
        <f>VLOOKUP($A98,'[1]Medical Examinations'!$A:$J,3,FALSE)</f>
        <v>10.01</v>
      </c>
      <c r="D98" s="14" t="str">
        <f>VLOOKUP($A98,'[3]Medical Examinations'!$A:$J,4,FALSE)</f>
        <v>No</v>
      </c>
      <c r="E98" s="14" t="str">
        <f>VLOOKUP($A98,'[1]Medical Examinations'!$A:$J,5,FALSE)</f>
        <v>No</v>
      </c>
      <c r="F98" s="14" t="str">
        <f>VLOOKUP($A98,'[1]Medical Examinations'!$A:$J,6,FALSE)</f>
        <v>No</v>
      </c>
      <c r="G98" s="14" t="str">
        <f>VLOOKUP($A98,'[3]Medical Examinations'!$A:$J,7,FALSE)</f>
        <v>No major surgery</v>
      </c>
      <c r="H98" s="14" t="str">
        <f>VLOOKUP($A98,'[1]Medical Examinations'!$A:$J,8,FALSE)</f>
        <v>No</v>
      </c>
      <c r="I98" s="14">
        <f>VLOOKUP($A98,'[2]Hospitalisation Details'!$A:$K,2,FALSE)</f>
        <v>2002</v>
      </c>
      <c r="J98" s="14" t="str">
        <f>VLOOKUP($A98,'[2]Hospitalisation Details'!$A:$K,3,FALSE)</f>
        <v>Aug</v>
      </c>
      <c r="K98" s="14">
        <f>VLOOKUP($A98,'[2]Hospitalisation Details'!$A:$K,4,FALSE)</f>
        <v>15</v>
      </c>
      <c r="L98" s="14" t="str">
        <f>VLOOKUP($A98,'[2]Hospitalisation Details'!$A:$K,7,FALSE)</f>
        <v>tier - 2</v>
      </c>
      <c r="M98" s="14" t="str">
        <f>VLOOKUP($A98,'[2]Hospitalisation Details'!A:$K,8,FALSE)</f>
        <v>tier - 1</v>
      </c>
      <c r="N98" s="14" t="str">
        <f>VLOOKUP($A98,'[2]Hospitalisation Details'!$A:$K,9,FALSE)</f>
        <v>R1013</v>
      </c>
      <c r="O98" s="14">
        <f>VLOOKUP($A98,'[2]Hospitalisation Details'!$A:$K,10,FALSE)</f>
        <v>0</v>
      </c>
      <c r="P98" s="14">
        <f>VLOOKUP($A98,'[2]Hospitalisation Details'!A:$K,11,FALSE)</f>
        <v>0</v>
      </c>
      <c r="Q98" s="14" t="str">
        <f>VLOOKUP($A98,'Customer Names'!$A:E,3,FALSE)</f>
        <v>Ms.</v>
      </c>
      <c r="R98" s="14" t="str">
        <f>VLOOKUP($A98,'Customer Names'!$A:$E,4,FALSE)</f>
        <v>Lyndsy</v>
      </c>
      <c r="S98" s="14">
        <f>VLOOKUP($A98,'Customer Names'!$A:$E,5,FALSE)</f>
        <v>0</v>
      </c>
      <c r="T98" s="14">
        <f>VLOOKUP($A98,'[2]Hospitalisation Details'!$A:$K,6,FALSE)</f>
        <v>1382</v>
      </c>
      <c r="U98" s="14" t="str">
        <f t="shared" si="2"/>
        <v>Underweight</v>
      </c>
      <c r="V98" s="14" t="str">
        <f t="shared" si="3"/>
        <v>Diabetes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</row>
    <row r="99" spans="1:49" x14ac:dyDescent="0.3">
      <c r="A99" s="16" t="s">
        <v>119</v>
      </c>
      <c r="B99" s="14">
        <f>VLOOKUP($A99,'[1]Medical Examinations'!$A:$J,2,FALSE)</f>
        <v>18.579999999999998</v>
      </c>
      <c r="C99" s="14">
        <f>VLOOKUP($A99,'[1]Medical Examinations'!$A:$J,3,FALSE)</f>
        <v>6.22</v>
      </c>
      <c r="D99" s="14" t="str">
        <f>VLOOKUP($A99,'[3]Medical Examinations'!$A:$J,4,FALSE)</f>
        <v>No</v>
      </c>
      <c r="E99" s="14" t="str">
        <f>VLOOKUP($A99,'[1]Medical Examinations'!$A:$J,5,FALSE)</f>
        <v>No</v>
      </c>
      <c r="F99" s="14" t="str">
        <f>VLOOKUP($A99,'[1]Medical Examinations'!$A:$J,6,FALSE)</f>
        <v>No</v>
      </c>
      <c r="G99" s="14" t="str">
        <f>VLOOKUP($A99,'[3]Medical Examinations'!$A:$J,7,FALSE)</f>
        <v>No major surgery</v>
      </c>
      <c r="H99" s="14" t="str">
        <f>VLOOKUP($A99,'[1]Medical Examinations'!$A:$J,8,FALSE)</f>
        <v>No</v>
      </c>
      <c r="I99" s="14">
        <f>VLOOKUP($A99,'[2]Hospitalisation Details'!$A:$K,2,FALSE)</f>
        <v>1999</v>
      </c>
      <c r="J99" s="14" t="str">
        <f>VLOOKUP($A99,'[2]Hospitalisation Details'!$A:$K,3,FALSE)</f>
        <v>Jul</v>
      </c>
      <c r="K99" s="14">
        <f>VLOOKUP($A99,'[2]Hospitalisation Details'!$A:$K,4,FALSE)</f>
        <v>6</v>
      </c>
      <c r="L99" s="14" t="str">
        <f>VLOOKUP($A99,'[2]Hospitalisation Details'!$A:$K,7,FALSE)</f>
        <v>tier - 2</v>
      </c>
      <c r="M99" s="14" t="str">
        <f>VLOOKUP($A99,'[2]Hospitalisation Details'!A:$K,8,FALSE)</f>
        <v>tier - 2</v>
      </c>
      <c r="N99" s="14" t="str">
        <f>VLOOKUP($A99,'[2]Hospitalisation Details'!$A:$K,9,FALSE)</f>
        <v>R1013</v>
      </c>
      <c r="O99" s="14">
        <f>VLOOKUP($A99,'[2]Hospitalisation Details'!$A:$K,10,FALSE)</f>
        <v>0</v>
      </c>
      <c r="P99" s="14">
        <f>VLOOKUP($A99,'[2]Hospitalisation Details'!A:$K,11,FALSE)</f>
        <v>0</v>
      </c>
      <c r="Q99" s="14" t="str">
        <f>VLOOKUP($A99,'Customer Names'!$A:E,3,FALSE)</f>
        <v>Mr.</v>
      </c>
      <c r="R99" s="14" t="str">
        <f>VLOOKUP($A99,'Customer Names'!$A:$E,4,FALSE)</f>
        <v>William</v>
      </c>
      <c r="S99" s="14" t="str">
        <f>VLOOKUP($A99,'Customer Names'!$A:$E,5,FALSE)</f>
        <v>R</v>
      </c>
      <c r="T99" s="14">
        <f>VLOOKUP($A99,'[2]Hospitalisation Details'!$A:$K,6,FALSE)</f>
        <v>1389</v>
      </c>
      <c r="U99" s="14" t="str">
        <f t="shared" si="2"/>
        <v>Normalweight</v>
      </c>
      <c r="V99" s="14" t="str">
        <f t="shared" si="3"/>
        <v>Prediabetes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</row>
    <row r="100" spans="1:49" x14ac:dyDescent="0.3">
      <c r="A100" s="15" t="s">
        <v>120</v>
      </c>
      <c r="B100" s="14">
        <f>VLOOKUP($A100,'[1]Medical Examinations'!$A:$J,2,FALSE)</f>
        <v>18.5</v>
      </c>
      <c r="C100" s="14">
        <f>VLOOKUP($A100,'[1]Medical Examinations'!$A:$J,3,FALSE)</f>
        <v>11.84</v>
      </c>
      <c r="D100" s="14" t="str">
        <f>VLOOKUP($A100,'[3]Medical Examinations'!$A:$J,4,FALSE)</f>
        <v>No</v>
      </c>
      <c r="E100" s="14" t="str">
        <f>VLOOKUP($A100,'[1]Medical Examinations'!$A:$J,5,FALSE)</f>
        <v>No</v>
      </c>
      <c r="F100" s="14" t="str">
        <f>VLOOKUP($A100,'[1]Medical Examinations'!$A:$J,6,FALSE)</f>
        <v>No</v>
      </c>
      <c r="G100" s="14" t="str">
        <f>VLOOKUP($A100,'[3]Medical Examinations'!$A:$J,7,FALSE)</f>
        <v>No major surgery</v>
      </c>
      <c r="H100" s="14" t="str">
        <f>VLOOKUP($A100,'[1]Medical Examinations'!$A:$J,8,FALSE)</f>
        <v>No</v>
      </c>
      <c r="I100" s="14">
        <f>VLOOKUP($A100,'[2]Hospitalisation Details'!$A:$K,2,FALSE)</f>
        <v>2002</v>
      </c>
      <c r="J100" s="14" t="str">
        <f>VLOOKUP($A100,'[2]Hospitalisation Details'!$A:$K,3,FALSE)</f>
        <v>Nov</v>
      </c>
      <c r="K100" s="14">
        <f>VLOOKUP($A100,'[2]Hospitalisation Details'!$A:$K,4,FALSE)</f>
        <v>14</v>
      </c>
      <c r="L100" s="14" t="str">
        <f>VLOOKUP($A100,'[2]Hospitalisation Details'!$A:$K,7,FALSE)</f>
        <v>tier - 2</v>
      </c>
      <c r="M100" s="14" t="str">
        <f>VLOOKUP($A100,'[2]Hospitalisation Details'!A:$K,8,FALSE)</f>
        <v>tier - 2</v>
      </c>
      <c r="N100" s="14" t="str">
        <f>VLOOKUP($A100,'[2]Hospitalisation Details'!$A:$K,9,FALSE)</f>
        <v>R1013</v>
      </c>
      <c r="O100" s="14">
        <f>VLOOKUP($A100,'[2]Hospitalisation Details'!$A:$K,10,FALSE)</f>
        <v>0</v>
      </c>
      <c r="P100" s="14">
        <f>VLOOKUP($A100,'[2]Hospitalisation Details'!A:$K,11,FALSE)</f>
        <v>0</v>
      </c>
      <c r="Q100" s="14" t="str">
        <f>VLOOKUP($A100,'Customer Names'!$A:E,3,FALSE)</f>
        <v>Mr.</v>
      </c>
      <c r="R100" s="14" t="str">
        <f>VLOOKUP($A100,'Customer Names'!$A:$E,4,FALSE)</f>
        <v>Christopher</v>
      </c>
      <c r="S100" s="14" t="str">
        <f>VLOOKUP($A100,'Customer Names'!$A:$E,5,FALSE)</f>
        <v>S.</v>
      </c>
      <c r="T100" s="14">
        <f>VLOOKUP($A100,'[2]Hospitalisation Details'!$A:$K,6,FALSE)</f>
        <v>1390</v>
      </c>
      <c r="U100" s="14" t="str">
        <f t="shared" si="2"/>
        <v>Normalweight</v>
      </c>
      <c r="V100" s="14" t="str">
        <f t="shared" si="3"/>
        <v>Diabetes</v>
      </c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</row>
    <row r="101" spans="1:49" x14ac:dyDescent="0.3">
      <c r="A101" s="16" t="s">
        <v>121</v>
      </c>
      <c r="B101" s="14">
        <f>VLOOKUP($A101,'[1]Medical Examinations'!$A:$J,2,FALSE)</f>
        <v>33.33</v>
      </c>
      <c r="C101" s="14">
        <f>VLOOKUP($A101,'[1]Medical Examinations'!$A:$J,3,FALSE)</f>
        <v>9.7899999999999991</v>
      </c>
      <c r="D101" s="14" t="str">
        <f>VLOOKUP($A101,'[3]Medical Examinations'!$A:$J,4,FALSE)</f>
        <v>No</v>
      </c>
      <c r="E101" s="14" t="str">
        <f>VLOOKUP($A101,'[1]Medical Examinations'!$A:$J,5,FALSE)</f>
        <v>No</v>
      </c>
      <c r="F101" s="14" t="str">
        <f>VLOOKUP($A101,'[1]Medical Examinations'!$A:$J,6,FALSE)</f>
        <v>No</v>
      </c>
      <c r="G101" s="14" t="str">
        <f>VLOOKUP($A101,'[3]Medical Examinations'!$A:$J,7,FALSE)</f>
        <v>No major surgery</v>
      </c>
      <c r="H101" s="14" t="str">
        <f>VLOOKUP($A101,'[1]Medical Examinations'!$A:$J,8,FALSE)</f>
        <v>No</v>
      </c>
      <c r="I101" s="14">
        <f>VLOOKUP($A101,'[2]Hospitalisation Details'!$A:$K,2,FALSE)</f>
        <v>2002</v>
      </c>
      <c r="J101" s="14" t="str">
        <f>VLOOKUP($A101,'[2]Hospitalisation Details'!$A:$K,3,FALSE)</f>
        <v>Dec</v>
      </c>
      <c r="K101" s="14">
        <f>VLOOKUP($A101,'[2]Hospitalisation Details'!$A:$K,4,FALSE)</f>
        <v>22</v>
      </c>
      <c r="L101" s="14" t="str">
        <f>VLOOKUP($A101,'[2]Hospitalisation Details'!$A:$K,7,FALSE)</f>
        <v>tier - 2</v>
      </c>
      <c r="M101" s="14" t="str">
        <f>VLOOKUP($A101,'[2]Hospitalisation Details'!A:$K,8,FALSE)</f>
        <v>tier - 1</v>
      </c>
      <c r="N101" s="14" t="str">
        <f>VLOOKUP($A101,'[2]Hospitalisation Details'!$A:$K,9,FALSE)</f>
        <v>R1013</v>
      </c>
      <c r="O101" s="14">
        <f>VLOOKUP($A101,'[2]Hospitalisation Details'!$A:$K,10,FALSE)</f>
        <v>0</v>
      </c>
      <c r="P101" s="14">
        <f>VLOOKUP($A101,'[2]Hospitalisation Details'!A:$K,11,FALSE)</f>
        <v>0</v>
      </c>
      <c r="Q101" s="14" t="str">
        <f>VLOOKUP($A101,'Customer Names'!$A:E,3,FALSE)</f>
        <v>Mr.</v>
      </c>
      <c r="R101" s="14" t="str">
        <f>VLOOKUP($A101,'Customer Names'!$A:$E,4,FALSE)</f>
        <v>Daniel</v>
      </c>
      <c r="S101" s="14" t="str">
        <f>VLOOKUP($A101,'Customer Names'!$A:$E,5,FALSE)</f>
        <v>C</v>
      </c>
      <c r="T101" s="14">
        <f>VLOOKUP($A101,'[2]Hospitalisation Details'!$A:$K,6,FALSE)</f>
        <v>1391.53</v>
      </c>
      <c r="U101" s="14" t="str">
        <f t="shared" si="2"/>
        <v>Obesity</v>
      </c>
      <c r="V101" s="14" t="str">
        <f t="shared" si="3"/>
        <v>Diabetes</v>
      </c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</row>
    <row r="102" spans="1:49" x14ac:dyDescent="0.3">
      <c r="A102" s="15" t="s">
        <v>122</v>
      </c>
      <c r="B102" s="14">
        <f>VLOOKUP($A102,'[1]Medical Examinations'!$A:$J,2,FALSE)</f>
        <v>24.59</v>
      </c>
      <c r="C102" s="14">
        <f>VLOOKUP($A102,'[1]Medical Examinations'!$A:$J,3,FALSE)</f>
        <v>4.38</v>
      </c>
      <c r="D102" s="14" t="str">
        <f>VLOOKUP($A102,'[3]Medical Examinations'!$A:$J,4,FALSE)</f>
        <v>No</v>
      </c>
      <c r="E102" s="14" t="str">
        <f>VLOOKUP($A102,'[1]Medical Examinations'!$A:$J,5,FALSE)</f>
        <v>No</v>
      </c>
      <c r="F102" s="14" t="str">
        <f>VLOOKUP($A102,'[1]Medical Examinations'!$A:$J,6,FALSE)</f>
        <v>No</v>
      </c>
      <c r="G102" s="14">
        <f>VLOOKUP($A102,'[3]Medical Examinations'!$A:$J,7,FALSE)</f>
        <v>1</v>
      </c>
      <c r="H102" s="14" t="str">
        <f>VLOOKUP($A102,'[1]Medical Examinations'!$A:$J,8,FALSE)</f>
        <v>No</v>
      </c>
      <c r="I102" s="14">
        <f>VLOOKUP($A102,'[2]Hospitalisation Details'!$A:$K,2,FALSE)</f>
        <v>1998</v>
      </c>
      <c r="J102" s="14" t="str">
        <f>VLOOKUP($A102,'[2]Hospitalisation Details'!$A:$K,3,FALSE)</f>
        <v>Sep</v>
      </c>
      <c r="K102" s="14">
        <f>VLOOKUP($A102,'[2]Hospitalisation Details'!$A:$K,4,FALSE)</f>
        <v>5</v>
      </c>
      <c r="L102" s="14" t="str">
        <f>VLOOKUP($A102,'[2]Hospitalisation Details'!$A:$K,7,FALSE)</f>
        <v>tier - 2</v>
      </c>
      <c r="M102" s="14" t="str">
        <f>VLOOKUP($A102,'[2]Hospitalisation Details'!A:$K,8,FALSE)</f>
        <v>tier - 2</v>
      </c>
      <c r="N102" s="14" t="str">
        <f>VLOOKUP($A102,'[2]Hospitalisation Details'!$A:$K,9,FALSE)</f>
        <v>R1013</v>
      </c>
      <c r="O102" s="14">
        <f>VLOOKUP($A102,'[2]Hospitalisation Details'!$A:$K,10,FALSE)</f>
        <v>0</v>
      </c>
      <c r="P102" s="14">
        <f>VLOOKUP($A102,'[2]Hospitalisation Details'!A:$K,11,FALSE)</f>
        <v>0</v>
      </c>
      <c r="Q102" s="14" t="str">
        <f>VLOOKUP($A102,'Customer Names'!$A:E,3,FALSE)</f>
        <v>Mr.</v>
      </c>
      <c r="R102" s="14" t="str">
        <f>VLOOKUP($A102,'Customer Names'!$A:$E,4,FALSE)</f>
        <v>Maaikel</v>
      </c>
      <c r="S102" s="14">
        <f>VLOOKUP($A102,'Customer Names'!$A:$E,5,FALSE)</f>
        <v>0</v>
      </c>
      <c r="T102" s="14">
        <f>VLOOKUP($A102,'[2]Hospitalisation Details'!$A:$K,6,FALSE)</f>
        <v>1400.44</v>
      </c>
      <c r="U102" s="14" t="str">
        <f t="shared" si="2"/>
        <v>Normalweight</v>
      </c>
      <c r="V102" s="14" t="str">
        <f t="shared" si="3"/>
        <v>Normal</v>
      </c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</row>
    <row r="103" spans="1:49" x14ac:dyDescent="0.3">
      <c r="A103" s="16" t="s">
        <v>123</v>
      </c>
      <c r="B103" s="14">
        <f>VLOOKUP($A103,'[1]Medical Examinations'!$A:$J,2,FALSE)</f>
        <v>15.41</v>
      </c>
      <c r="C103" s="14">
        <f>VLOOKUP($A103,'[1]Medical Examinations'!$A:$J,3,FALSE)</f>
        <v>5.43</v>
      </c>
      <c r="D103" s="14" t="str">
        <f>VLOOKUP($A103,'[3]Medical Examinations'!$A:$J,4,FALSE)</f>
        <v>yes</v>
      </c>
      <c r="E103" s="14" t="str">
        <f>VLOOKUP($A103,'[1]Medical Examinations'!$A:$J,5,FALSE)</f>
        <v>No</v>
      </c>
      <c r="F103" s="14" t="str">
        <f>VLOOKUP($A103,'[1]Medical Examinations'!$A:$J,6,FALSE)</f>
        <v>Yes</v>
      </c>
      <c r="G103" s="14">
        <f>VLOOKUP($A103,'[3]Medical Examinations'!$A:$J,7,FALSE)</f>
        <v>1</v>
      </c>
      <c r="H103" s="14" t="str">
        <f>VLOOKUP($A103,'[1]Medical Examinations'!$A:$J,8,FALSE)</f>
        <v>No</v>
      </c>
      <c r="I103" s="14">
        <f>VLOOKUP($A103,'[2]Hospitalisation Details'!$A:$K,2,FALSE)</f>
        <v>1997</v>
      </c>
      <c r="J103" s="14" t="str">
        <f>VLOOKUP($A103,'[2]Hospitalisation Details'!$A:$K,3,FALSE)</f>
        <v>Oct</v>
      </c>
      <c r="K103" s="14">
        <f>VLOOKUP($A103,'[2]Hospitalisation Details'!$A:$K,4,FALSE)</f>
        <v>27</v>
      </c>
      <c r="L103" s="14" t="str">
        <f>VLOOKUP($A103,'[2]Hospitalisation Details'!$A:$K,7,FALSE)</f>
        <v>tier - 2</v>
      </c>
      <c r="M103" s="14" t="str">
        <f>VLOOKUP($A103,'[2]Hospitalisation Details'!A:$K,8,FALSE)</f>
        <v>tier - 3</v>
      </c>
      <c r="N103" s="14" t="str">
        <f>VLOOKUP($A103,'[2]Hospitalisation Details'!$A:$K,9,FALSE)</f>
        <v>R1011</v>
      </c>
      <c r="O103" s="14">
        <f>VLOOKUP($A103,'[2]Hospitalisation Details'!$A:$K,10,FALSE)</f>
        <v>0</v>
      </c>
      <c r="P103" s="14">
        <f>VLOOKUP($A103,'[2]Hospitalisation Details'!A:$K,11,FALSE)</f>
        <v>0</v>
      </c>
      <c r="Q103" s="14" t="str">
        <f>VLOOKUP($A103,'Customer Names'!$A:E,3,FALSE)</f>
        <v>Mr.</v>
      </c>
      <c r="R103" s="14" t="str">
        <f>VLOOKUP($A103,'Customer Names'!$A:$E,4,FALSE)</f>
        <v>John</v>
      </c>
      <c r="S103" s="14">
        <f>VLOOKUP($A103,'Customer Names'!$A:$E,5,FALSE)</f>
        <v>0</v>
      </c>
      <c r="T103" s="14">
        <f>VLOOKUP($A103,'[2]Hospitalisation Details'!$A:$K,6,FALSE)</f>
        <v>1402</v>
      </c>
      <c r="U103" s="14" t="str">
        <f t="shared" si="2"/>
        <v>Underweight</v>
      </c>
      <c r="V103" s="14" t="str">
        <f t="shared" si="3"/>
        <v>Normal</v>
      </c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</row>
    <row r="104" spans="1:49" x14ac:dyDescent="0.3">
      <c r="A104" s="15" t="s">
        <v>124</v>
      </c>
      <c r="B104" s="14">
        <f>VLOOKUP($A104,'[1]Medical Examinations'!$A:$J,2,FALSE)</f>
        <v>16.5</v>
      </c>
      <c r="C104" s="14">
        <f>VLOOKUP($A104,'[1]Medical Examinations'!$A:$J,3,FALSE)</f>
        <v>4.1100000000000003</v>
      </c>
      <c r="D104" s="14" t="str">
        <f>VLOOKUP($A104,'[3]Medical Examinations'!$A:$J,4,FALSE)</f>
        <v>yes</v>
      </c>
      <c r="E104" s="14" t="str">
        <f>VLOOKUP($A104,'[1]Medical Examinations'!$A:$J,5,FALSE)</f>
        <v>No</v>
      </c>
      <c r="F104" s="14" t="str">
        <f>VLOOKUP($A104,'[1]Medical Examinations'!$A:$J,6,FALSE)</f>
        <v>No</v>
      </c>
      <c r="G104" s="14" t="str">
        <f>VLOOKUP($A104,'[3]Medical Examinations'!$A:$J,7,FALSE)</f>
        <v>No major surgery</v>
      </c>
      <c r="H104" s="14" t="str">
        <f>VLOOKUP($A104,'[1]Medical Examinations'!$A:$J,8,FALSE)</f>
        <v>No</v>
      </c>
      <c r="I104" s="14">
        <f>VLOOKUP($A104,'[2]Hospitalisation Details'!$A:$K,2,FALSE)</f>
        <v>1996</v>
      </c>
      <c r="J104" s="14" t="str">
        <f>VLOOKUP($A104,'[2]Hospitalisation Details'!$A:$K,3,FALSE)</f>
        <v>Jun</v>
      </c>
      <c r="K104" s="14">
        <f>VLOOKUP($A104,'[2]Hospitalisation Details'!$A:$K,4,FALSE)</f>
        <v>23</v>
      </c>
      <c r="L104" s="14" t="str">
        <f>VLOOKUP($A104,'[2]Hospitalisation Details'!$A:$K,7,FALSE)</f>
        <v>tier - 2</v>
      </c>
      <c r="M104" s="14" t="str">
        <f>VLOOKUP($A104,'[2]Hospitalisation Details'!A:$K,8,FALSE)</f>
        <v>tier - 3</v>
      </c>
      <c r="N104" s="14" t="str">
        <f>VLOOKUP($A104,'[2]Hospitalisation Details'!$A:$K,9,FALSE)</f>
        <v>R1013</v>
      </c>
      <c r="O104" s="14">
        <f>VLOOKUP($A104,'[2]Hospitalisation Details'!$A:$K,10,FALSE)</f>
        <v>0</v>
      </c>
      <c r="P104" s="14">
        <f>VLOOKUP($A104,'[2]Hospitalisation Details'!A:$K,11,FALSE)</f>
        <v>0</v>
      </c>
      <c r="Q104" s="14" t="str">
        <f>VLOOKUP($A104,'Customer Names'!$A:E,3,FALSE)</f>
        <v>Mr.</v>
      </c>
      <c r="R104" s="14" t="str">
        <f>VLOOKUP($A104,'Customer Names'!$A:$E,4,FALSE)</f>
        <v>Scott</v>
      </c>
      <c r="S104" s="14">
        <f>VLOOKUP($A104,'Customer Names'!$A:$E,5,FALSE)</f>
        <v>0</v>
      </c>
      <c r="T104" s="14">
        <f>VLOOKUP($A104,'[2]Hospitalisation Details'!$A:$K,6,FALSE)</f>
        <v>1417</v>
      </c>
      <c r="U104" s="14" t="str">
        <f t="shared" si="2"/>
        <v>Underweight</v>
      </c>
      <c r="V104" s="14" t="str">
        <f t="shared" si="3"/>
        <v>Normal</v>
      </c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</row>
    <row r="105" spans="1:49" x14ac:dyDescent="0.3">
      <c r="A105" s="16" t="s">
        <v>125</v>
      </c>
      <c r="B105" s="14">
        <f>VLOOKUP($A105,'[1]Medical Examinations'!$A:$J,2,FALSE)</f>
        <v>20.58</v>
      </c>
      <c r="C105" s="14">
        <f>VLOOKUP($A105,'[1]Medical Examinations'!$A:$J,3,FALSE)</f>
        <v>5.64</v>
      </c>
      <c r="D105" s="14" t="str">
        <f>VLOOKUP($A105,'[3]Medical Examinations'!$A:$J,4,FALSE)</f>
        <v>yes</v>
      </c>
      <c r="E105" s="14" t="str">
        <f>VLOOKUP($A105,'[1]Medical Examinations'!$A:$J,5,FALSE)</f>
        <v>No</v>
      </c>
      <c r="F105" s="14" t="str">
        <f>VLOOKUP($A105,'[1]Medical Examinations'!$A:$J,6,FALSE)</f>
        <v>No</v>
      </c>
      <c r="G105" s="14" t="str">
        <f>VLOOKUP($A105,'[3]Medical Examinations'!$A:$J,7,FALSE)</f>
        <v>No major surgery</v>
      </c>
      <c r="H105" s="14" t="str">
        <f>VLOOKUP($A105,'[1]Medical Examinations'!$A:$J,8,FALSE)</f>
        <v>No</v>
      </c>
      <c r="I105" s="14">
        <f>VLOOKUP($A105,'[2]Hospitalisation Details'!$A:$K,2,FALSE)</f>
        <v>2001</v>
      </c>
      <c r="J105" s="14" t="str">
        <f>VLOOKUP($A105,'[2]Hospitalisation Details'!$A:$K,3,FALSE)</f>
        <v>Aug</v>
      </c>
      <c r="K105" s="14">
        <f>VLOOKUP($A105,'[2]Hospitalisation Details'!$A:$K,4,FALSE)</f>
        <v>23</v>
      </c>
      <c r="L105" s="14" t="str">
        <f>VLOOKUP($A105,'[2]Hospitalisation Details'!$A:$K,7,FALSE)</f>
        <v>tier - 2</v>
      </c>
      <c r="M105" s="14" t="str">
        <f>VLOOKUP($A105,'[2]Hospitalisation Details'!A:$K,8,FALSE)</f>
        <v>tier - 2</v>
      </c>
      <c r="N105" s="14" t="str">
        <f>VLOOKUP($A105,'[2]Hospitalisation Details'!$A:$K,9,FALSE)</f>
        <v>R1013</v>
      </c>
      <c r="O105" s="14">
        <f>VLOOKUP($A105,'[2]Hospitalisation Details'!$A:$K,10,FALSE)</f>
        <v>0</v>
      </c>
      <c r="P105" s="14">
        <f>VLOOKUP($A105,'[2]Hospitalisation Details'!A:$K,11,FALSE)</f>
        <v>0</v>
      </c>
      <c r="Q105" s="14" t="str">
        <f>VLOOKUP($A105,'Customer Names'!$A:E,3,FALSE)</f>
        <v>Ms.</v>
      </c>
      <c r="R105" s="14" t="str">
        <f>VLOOKUP($A105,'Customer Names'!$A:$E,4,FALSE)</f>
        <v>Amy</v>
      </c>
      <c r="S105" s="14" t="str">
        <f>VLOOKUP($A105,'Customer Names'!$A:$E,5,FALSE)</f>
        <v>K.</v>
      </c>
      <c r="T105" s="14">
        <f>VLOOKUP($A105,'[2]Hospitalisation Details'!$A:$K,6,FALSE)</f>
        <v>1421</v>
      </c>
      <c r="U105" s="14" t="str">
        <f t="shared" si="2"/>
        <v>Normalweight</v>
      </c>
      <c r="V105" s="14" t="str">
        <f t="shared" si="3"/>
        <v>Normal</v>
      </c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</row>
    <row r="106" spans="1:49" x14ac:dyDescent="0.3">
      <c r="A106" s="15" t="s">
        <v>126</v>
      </c>
      <c r="B106" s="14">
        <f>VLOOKUP($A106,'[1]Medical Examinations'!$A:$J,2,FALSE)</f>
        <v>16.670000000000002</v>
      </c>
      <c r="C106" s="14">
        <f>VLOOKUP($A106,'[1]Medical Examinations'!$A:$J,3,FALSE)</f>
        <v>4.7</v>
      </c>
      <c r="D106" s="14" t="str">
        <f>VLOOKUP($A106,'[3]Medical Examinations'!$A:$J,4,FALSE)</f>
        <v>yes</v>
      </c>
      <c r="E106" s="14" t="str">
        <f>VLOOKUP($A106,'[1]Medical Examinations'!$A:$J,5,FALSE)</f>
        <v>No</v>
      </c>
      <c r="F106" s="14" t="str">
        <f>VLOOKUP($A106,'[1]Medical Examinations'!$A:$J,6,FALSE)</f>
        <v>Yes</v>
      </c>
      <c r="G106" s="14">
        <f>VLOOKUP($A106,'[3]Medical Examinations'!$A:$J,7,FALSE)</f>
        <v>1</v>
      </c>
      <c r="H106" s="14" t="str">
        <f>VLOOKUP($A106,'[1]Medical Examinations'!$A:$J,8,FALSE)</f>
        <v>No</v>
      </c>
      <c r="I106" s="14">
        <f>VLOOKUP($A106,'[2]Hospitalisation Details'!$A:$K,2,FALSE)</f>
        <v>1997</v>
      </c>
      <c r="J106" s="14" t="str">
        <f>VLOOKUP($A106,'[2]Hospitalisation Details'!$A:$K,3,FALSE)</f>
        <v>Dec</v>
      </c>
      <c r="K106" s="14">
        <f>VLOOKUP($A106,'[2]Hospitalisation Details'!$A:$K,4,FALSE)</f>
        <v>5</v>
      </c>
      <c r="L106" s="14" t="str">
        <f>VLOOKUP($A106,'[2]Hospitalisation Details'!$A:$K,7,FALSE)</f>
        <v>tier - 2</v>
      </c>
      <c r="M106" s="14" t="str">
        <f>VLOOKUP($A106,'[2]Hospitalisation Details'!A:$K,8,FALSE)</f>
        <v>tier - 2</v>
      </c>
      <c r="N106" s="14" t="str">
        <f>VLOOKUP($A106,'[2]Hospitalisation Details'!$A:$K,9,FALSE)</f>
        <v>R1013</v>
      </c>
      <c r="O106" s="14">
        <f>VLOOKUP($A106,'[2]Hospitalisation Details'!$A:$K,10,FALSE)</f>
        <v>0</v>
      </c>
      <c r="P106" s="14">
        <f>VLOOKUP($A106,'[2]Hospitalisation Details'!A:$K,11,FALSE)</f>
        <v>0</v>
      </c>
      <c r="Q106" s="14" t="str">
        <f>VLOOKUP($A106,'Customer Names'!$A:E,3,FALSE)</f>
        <v>Ms.</v>
      </c>
      <c r="R106" s="14" t="str">
        <f>VLOOKUP($A106,'Customer Names'!$A:$E,4,FALSE)</f>
        <v>Hillary</v>
      </c>
      <c r="S106" s="14">
        <f>VLOOKUP($A106,'Customer Names'!$A:$E,5,FALSE)</f>
        <v>0</v>
      </c>
      <c r="T106" s="14">
        <f>VLOOKUP($A106,'[2]Hospitalisation Details'!$A:$K,6,FALSE)</f>
        <v>1422</v>
      </c>
      <c r="U106" s="14" t="str">
        <f t="shared" si="2"/>
        <v>Underweight</v>
      </c>
      <c r="V106" s="14" t="str">
        <f t="shared" si="3"/>
        <v>Normal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</row>
    <row r="107" spans="1:49" x14ac:dyDescent="0.3">
      <c r="A107" s="16" t="s">
        <v>127</v>
      </c>
      <c r="B107" s="14">
        <f>VLOOKUP($A107,'[1]Medical Examinations'!$A:$J,2,FALSE)</f>
        <v>17.940000000000001</v>
      </c>
      <c r="C107" s="14">
        <f>VLOOKUP($A107,'[1]Medical Examinations'!$A:$J,3,FALSE)</f>
        <v>4.1900000000000004</v>
      </c>
      <c r="D107" s="14" t="str">
        <f>VLOOKUP($A107,'[3]Medical Examinations'!$A:$J,4,FALSE)</f>
        <v>No</v>
      </c>
      <c r="E107" s="14" t="str">
        <f>VLOOKUP($A107,'[1]Medical Examinations'!$A:$J,5,FALSE)</f>
        <v>yes</v>
      </c>
      <c r="F107" s="14" t="str">
        <f>VLOOKUP($A107,'[1]Medical Examinations'!$A:$J,6,FALSE)</f>
        <v>No</v>
      </c>
      <c r="G107" s="14">
        <f>VLOOKUP($A107,'[3]Medical Examinations'!$A:$J,7,FALSE)</f>
        <v>1</v>
      </c>
      <c r="H107" s="14" t="str">
        <f>VLOOKUP($A107,'[1]Medical Examinations'!$A:$J,8,FALSE)</f>
        <v>No</v>
      </c>
      <c r="I107" s="14">
        <f>VLOOKUP($A107,'[2]Hospitalisation Details'!$A:$K,2,FALSE)</f>
        <v>2000</v>
      </c>
      <c r="J107" s="14" t="str">
        <f>VLOOKUP($A107,'[2]Hospitalisation Details'!$A:$K,3,FALSE)</f>
        <v>Sep</v>
      </c>
      <c r="K107" s="14">
        <f>VLOOKUP($A107,'[2]Hospitalisation Details'!$A:$K,4,FALSE)</f>
        <v>1</v>
      </c>
      <c r="L107" s="14" t="str">
        <f>VLOOKUP($A107,'[2]Hospitalisation Details'!$A:$K,7,FALSE)</f>
        <v>tier - 2</v>
      </c>
      <c r="M107" s="14" t="str">
        <f>VLOOKUP($A107,'[2]Hospitalisation Details'!A:$K,8,FALSE)</f>
        <v>tier - 2</v>
      </c>
      <c r="N107" s="14" t="str">
        <f>VLOOKUP($A107,'[2]Hospitalisation Details'!$A:$K,9,FALSE)</f>
        <v>R1013</v>
      </c>
      <c r="O107" s="14">
        <f>VLOOKUP($A107,'[2]Hospitalisation Details'!$A:$K,10,FALSE)</f>
        <v>0</v>
      </c>
      <c r="P107" s="14">
        <f>VLOOKUP($A107,'[2]Hospitalisation Details'!A:$K,11,FALSE)</f>
        <v>0</v>
      </c>
      <c r="Q107" s="14" t="str">
        <f>VLOOKUP($A107,'Customer Names'!$A:E,3,FALSE)</f>
        <v>Ms.</v>
      </c>
      <c r="R107" s="14" t="str">
        <f>VLOOKUP($A107,'Customer Names'!$A:$E,4,FALSE)</f>
        <v>Alexandra</v>
      </c>
      <c r="S107" s="14" t="str">
        <f>VLOOKUP($A107,'Customer Names'!$A:$E,5,FALSE)</f>
        <v>S</v>
      </c>
      <c r="T107" s="14">
        <f>VLOOKUP($A107,'[2]Hospitalisation Details'!$A:$K,6,FALSE)</f>
        <v>1438</v>
      </c>
      <c r="U107" s="14" t="str">
        <f t="shared" si="2"/>
        <v>Underweight</v>
      </c>
      <c r="V107" s="14" t="str">
        <f t="shared" si="3"/>
        <v>Normal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</row>
    <row r="108" spans="1:49" x14ac:dyDescent="0.3">
      <c r="A108" s="15" t="s">
        <v>128</v>
      </c>
      <c r="B108" s="14">
        <f>VLOOKUP($A108,'[1]Medical Examinations'!$A:$J,2,FALSE)</f>
        <v>17.34</v>
      </c>
      <c r="C108" s="14">
        <f>VLOOKUP($A108,'[1]Medical Examinations'!$A:$J,3,FALSE)</f>
        <v>6.29</v>
      </c>
      <c r="D108" s="14" t="str">
        <f>VLOOKUP($A108,'[3]Medical Examinations'!$A:$J,4,FALSE)</f>
        <v>yes</v>
      </c>
      <c r="E108" s="14" t="str">
        <f>VLOOKUP($A108,'[1]Medical Examinations'!$A:$J,5,FALSE)</f>
        <v>No</v>
      </c>
      <c r="F108" s="14" t="str">
        <f>VLOOKUP($A108,'[1]Medical Examinations'!$A:$J,6,FALSE)</f>
        <v>Yes</v>
      </c>
      <c r="G108" s="14">
        <f>VLOOKUP($A108,'[3]Medical Examinations'!$A:$J,7,FALSE)</f>
        <v>1</v>
      </c>
      <c r="H108" s="14" t="str">
        <f>VLOOKUP($A108,'[1]Medical Examinations'!$A:$J,8,FALSE)</f>
        <v>No</v>
      </c>
      <c r="I108" s="14">
        <f>VLOOKUP($A108,'[2]Hospitalisation Details'!$A:$K,2,FALSE)</f>
        <v>1997</v>
      </c>
      <c r="J108" s="14" t="str">
        <f>VLOOKUP($A108,'[2]Hospitalisation Details'!$A:$K,3,FALSE)</f>
        <v>Jun</v>
      </c>
      <c r="K108" s="14">
        <f>VLOOKUP($A108,'[2]Hospitalisation Details'!$A:$K,4,FALSE)</f>
        <v>19</v>
      </c>
      <c r="L108" s="14" t="str">
        <f>VLOOKUP($A108,'[2]Hospitalisation Details'!$A:$K,7,FALSE)</f>
        <v>tier - 2</v>
      </c>
      <c r="M108" s="14" t="str">
        <f>VLOOKUP($A108,'[2]Hospitalisation Details'!A:$K,8,FALSE)</f>
        <v>tier - 1</v>
      </c>
      <c r="N108" s="14" t="str">
        <f>VLOOKUP($A108,'[2]Hospitalisation Details'!$A:$K,9,FALSE)</f>
        <v>R1013</v>
      </c>
      <c r="O108" s="14">
        <f>VLOOKUP($A108,'[2]Hospitalisation Details'!$A:$K,10,FALSE)</f>
        <v>0</v>
      </c>
      <c r="P108" s="14">
        <f>VLOOKUP($A108,'[2]Hospitalisation Details'!A:$K,11,FALSE)</f>
        <v>0</v>
      </c>
      <c r="Q108" s="14" t="str">
        <f>VLOOKUP($A108,'Customer Names'!$A:E,3,FALSE)</f>
        <v>Mr.</v>
      </c>
      <c r="R108" s="14" t="str">
        <f>VLOOKUP($A108,'Customer Names'!$A:$E,4,FALSE)</f>
        <v>Gregory</v>
      </c>
      <c r="S108" s="14" t="str">
        <f>VLOOKUP($A108,'Customer Names'!$A:$E,5,FALSE)</f>
        <v>S</v>
      </c>
      <c r="T108" s="14">
        <f>VLOOKUP($A108,'[2]Hospitalisation Details'!$A:$K,6,FALSE)</f>
        <v>1445</v>
      </c>
      <c r="U108" s="14" t="str">
        <f t="shared" si="2"/>
        <v>Underweight</v>
      </c>
      <c r="V108" s="14" t="str">
        <f t="shared" si="3"/>
        <v>Prediabetes</v>
      </c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</row>
    <row r="109" spans="1:49" x14ac:dyDescent="0.3">
      <c r="A109" s="16" t="s">
        <v>129</v>
      </c>
      <c r="B109" s="14">
        <f>VLOOKUP($A109,'[1]Medical Examinations'!$A:$J,2,FALSE)</f>
        <v>19.39</v>
      </c>
      <c r="C109" s="14">
        <f>VLOOKUP($A109,'[1]Medical Examinations'!$A:$J,3,FALSE)</f>
        <v>5.59</v>
      </c>
      <c r="D109" s="14" t="str">
        <f>VLOOKUP($A109,'[3]Medical Examinations'!$A:$J,4,FALSE)</f>
        <v>No</v>
      </c>
      <c r="E109" s="14" t="str">
        <f>VLOOKUP($A109,'[1]Medical Examinations'!$A:$J,5,FALSE)</f>
        <v>No</v>
      </c>
      <c r="F109" s="14" t="str">
        <f>VLOOKUP($A109,'[1]Medical Examinations'!$A:$J,6,FALSE)</f>
        <v>Yes</v>
      </c>
      <c r="G109" s="14">
        <f>VLOOKUP($A109,'[3]Medical Examinations'!$A:$J,7,FALSE)</f>
        <v>1</v>
      </c>
      <c r="H109" s="14" t="str">
        <f>VLOOKUP($A109,'[1]Medical Examinations'!$A:$J,8,FALSE)</f>
        <v>No</v>
      </c>
      <c r="I109" s="14">
        <f>VLOOKUP($A109,'[2]Hospitalisation Details'!$A:$K,2,FALSE)</f>
        <v>2003</v>
      </c>
      <c r="J109" s="14" t="str">
        <f>VLOOKUP($A109,'[2]Hospitalisation Details'!$A:$K,3,FALSE)</f>
        <v>Jun</v>
      </c>
      <c r="K109" s="14">
        <f>VLOOKUP($A109,'[2]Hospitalisation Details'!$A:$K,4,FALSE)</f>
        <v>20</v>
      </c>
      <c r="L109" s="14" t="str">
        <f>VLOOKUP($A109,'[2]Hospitalisation Details'!$A:$K,7,FALSE)</f>
        <v>tier - 2</v>
      </c>
      <c r="M109" s="14" t="str">
        <f>VLOOKUP($A109,'[2]Hospitalisation Details'!A:$K,8,FALSE)</f>
        <v>tier - 2</v>
      </c>
      <c r="N109" s="14" t="str">
        <f>VLOOKUP($A109,'[2]Hospitalisation Details'!$A:$K,9,FALSE)</f>
        <v>R1013</v>
      </c>
      <c r="O109" s="14">
        <f>VLOOKUP($A109,'[2]Hospitalisation Details'!$A:$K,10,FALSE)</f>
        <v>0</v>
      </c>
      <c r="P109" s="14">
        <f>VLOOKUP($A109,'[2]Hospitalisation Details'!A:$K,11,FALSE)</f>
        <v>0</v>
      </c>
      <c r="Q109" s="14" t="str">
        <f>VLOOKUP($A109,'Customer Names'!$A:E,3,FALSE)</f>
        <v>Ms.</v>
      </c>
      <c r="R109" s="14" t="str">
        <f>VLOOKUP($A109,'Customer Names'!$A:$E,4,FALSE)</f>
        <v>Ruth</v>
      </c>
      <c r="S109" s="14">
        <f>VLOOKUP($A109,'Customer Names'!$A:$E,5,FALSE)</f>
        <v>0</v>
      </c>
      <c r="T109" s="14">
        <f>VLOOKUP($A109,'[2]Hospitalisation Details'!$A:$K,6,FALSE)</f>
        <v>1467</v>
      </c>
      <c r="U109" s="14" t="str">
        <f t="shared" si="2"/>
        <v>Normalweight</v>
      </c>
      <c r="V109" s="14" t="str">
        <f t="shared" si="3"/>
        <v>Normal</v>
      </c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</row>
    <row r="110" spans="1:49" x14ac:dyDescent="0.3">
      <c r="A110" s="15" t="s">
        <v>130</v>
      </c>
      <c r="B110" s="14">
        <f>VLOOKUP($A110,'[1]Medical Examinations'!$A:$J,2,FALSE)</f>
        <v>16.63</v>
      </c>
      <c r="C110" s="14">
        <f>VLOOKUP($A110,'[1]Medical Examinations'!$A:$J,3,FALSE)</f>
        <v>4.5</v>
      </c>
      <c r="D110" s="14" t="str">
        <f>VLOOKUP($A110,'[3]Medical Examinations'!$A:$J,4,FALSE)</f>
        <v>No</v>
      </c>
      <c r="E110" s="14" t="str">
        <f>VLOOKUP($A110,'[1]Medical Examinations'!$A:$J,5,FALSE)</f>
        <v>No</v>
      </c>
      <c r="F110" s="14" t="str">
        <f>VLOOKUP($A110,'[1]Medical Examinations'!$A:$J,6,FALSE)</f>
        <v>No</v>
      </c>
      <c r="G110" s="14">
        <f>VLOOKUP($A110,'[3]Medical Examinations'!$A:$J,7,FALSE)</f>
        <v>1</v>
      </c>
      <c r="H110" s="14" t="str">
        <f>VLOOKUP($A110,'[1]Medical Examinations'!$A:$J,8,FALSE)</f>
        <v>No</v>
      </c>
      <c r="I110" s="14">
        <f>VLOOKUP($A110,'[2]Hospitalisation Details'!$A:$K,2,FALSE)</f>
        <v>1998</v>
      </c>
      <c r="J110" s="14" t="str">
        <f>VLOOKUP($A110,'[2]Hospitalisation Details'!$A:$K,3,FALSE)</f>
        <v>Dec</v>
      </c>
      <c r="K110" s="14">
        <f>VLOOKUP($A110,'[2]Hospitalisation Details'!$A:$K,4,FALSE)</f>
        <v>7</v>
      </c>
      <c r="L110" s="14" t="str">
        <f>VLOOKUP($A110,'[2]Hospitalisation Details'!$A:$K,7,FALSE)</f>
        <v>tier - 2</v>
      </c>
      <c r="M110" s="14" t="str">
        <f>VLOOKUP($A110,'[2]Hospitalisation Details'!A:$K,8,FALSE)</f>
        <v>tier - 1</v>
      </c>
      <c r="N110" s="14" t="str">
        <f>VLOOKUP($A110,'[2]Hospitalisation Details'!$A:$K,9,FALSE)</f>
        <v>R1013</v>
      </c>
      <c r="O110" s="14">
        <f>VLOOKUP($A110,'[2]Hospitalisation Details'!$A:$K,10,FALSE)</f>
        <v>0</v>
      </c>
      <c r="P110" s="14">
        <f>VLOOKUP($A110,'[2]Hospitalisation Details'!A:$K,11,FALSE)</f>
        <v>0</v>
      </c>
      <c r="Q110" s="14" t="str">
        <f>VLOOKUP($A110,'Customer Names'!$A:E,3,FALSE)</f>
        <v>Ms.</v>
      </c>
      <c r="R110" s="14" t="str">
        <f>VLOOKUP($A110,'Customer Names'!$A:$E,4,FALSE)</f>
        <v>Rebecca</v>
      </c>
      <c r="S110" s="14" t="str">
        <f>VLOOKUP($A110,'Customer Names'!$A:$E,5,FALSE)</f>
        <v>M.</v>
      </c>
      <c r="T110" s="14">
        <f>VLOOKUP($A110,'[2]Hospitalisation Details'!$A:$K,6,FALSE)</f>
        <v>1477</v>
      </c>
      <c r="U110" s="14" t="str">
        <f t="shared" si="2"/>
        <v>Underweight</v>
      </c>
      <c r="V110" s="14" t="str">
        <f t="shared" si="3"/>
        <v>Normal</v>
      </c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</row>
    <row r="111" spans="1:49" x14ac:dyDescent="0.3">
      <c r="A111" s="16" t="s">
        <v>131</v>
      </c>
      <c r="B111" s="14">
        <f>VLOOKUP($A111,'[1]Medical Examinations'!$A:$J,2,FALSE)</f>
        <v>15.17</v>
      </c>
      <c r="C111" s="14">
        <f>VLOOKUP($A111,'[1]Medical Examinations'!$A:$J,3,FALSE)</f>
        <v>4.3</v>
      </c>
      <c r="D111" s="14" t="str">
        <f>VLOOKUP($A111,'[3]Medical Examinations'!$A:$J,4,FALSE)</f>
        <v>yes</v>
      </c>
      <c r="E111" s="14" t="str">
        <f>VLOOKUP($A111,'[1]Medical Examinations'!$A:$J,5,FALSE)</f>
        <v>No</v>
      </c>
      <c r="F111" s="14" t="str">
        <f>VLOOKUP($A111,'[1]Medical Examinations'!$A:$J,6,FALSE)</f>
        <v>Yes</v>
      </c>
      <c r="G111" s="14">
        <f>VLOOKUP($A111,'[3]Medical Examinations'!$A:$J,7,FALSE)</f>
        <v>1</v>
      </c>
      <c r="H111" s="14" t="str">
        <f>VLOOKUP($A111,'[1]Medical Examinations'!$A:$J,8,FALSE)</f>
        <v>No</v>
      </c>
      <c r="I111" s="14">
        <f>VLOOKUP($A111,'[2]Hospitalisation Details'!$A:$K,2,FALSE)</f>
        <v>1997</v>
      </c>
      <c r="J111" s="14" t="str">
        <f>VLOOKUP($A111,'[2]Hospitalisation Details'!$A:$K,3,FALSE)</f>
        <v>Jun</v>
      </c>
      <c r="K111" s="14">
        <f>VLOOKUP($A111,'[2]Hospitalisation Details'!$A:$K,4,FALSE)</f>
        <v>9</v>
      </c>
      <c r="L111" s="14" t="str">
        <f>VLOOKUP($A111,'[2]Hospitalisation Details'!$A:$K,7,FALSE)</f>
        <v>tier - 2</v>
      </c>
      <c r="M111" s="14" t="str">
        <f>VLOOKUP($A111,'[2]Hospitalisation Details'!A:$K,8,FALSE)</f>
        <v>tier - 1</v>
      </c>
      <c r="N111" s="14" t="str">
        <f>VLOOKUP($A111,'[2]Hospitalisation Details'!$A:$K,9,FALSE)</f>
        <v>R1012</v>
      </c>
      <c r="O111" s="14">
        <f>VLOOKUP($A111,'[2]Hospitalisation Details'!$A:$K,10,FALSE)</f>
        <v>0</v>
      </c>
      <c r="P111" s="14">
        <f>VLOOKUP($A111,'[2]Hospitalisation Details'!A:$K,11,FALSE)</f>
        <v>0</v>
      </c>
      <c r="Q111" s="14" t="str">
        <f>VLOOKUP($A111,'Customer Names'!$A:E,3,FALSE)</f>
        <v>Ms.</v>
      </c>
      <c r="R111" s="14" t="str">
        <f>VLOOKUP($A111,'Customer Names'!$A:$E,4,FALSE)</f>
        <v>Elizabeth</v>
      </c>
      <c r="S111" s="14" t="str">
        <f>VLOOKUP($A111,'Customer Names'!$A:$E,5,FALSE)</f>
        <v>A.</v>
      </c>
      <c r="T111" s="14">
        <f>VLOOKUP($A111,'[2]Hospitalisation Details'!$A:$K,6,FALSE)</f>
        <v>1481</v>
      </c>
      <c r="U111" s="14" t="str">
        <f t="shared" si="2"/>
        <v>Underweight</v>
      </c>
      <c r="V111" s="14" t="str">
        <f t="shared" si="3"/>
        <v>Normal</v>
      </c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</row>
    <row r="112" spans="1:49" x14ac:dyDescent="0.3">
      <c r="A112" s="15" t="s">
        <v>132</v>
      </c>
      <c r="B112" s="14">
        <f>VLOOKUP($A112,'[1]Medical Examinations'!$A:$J,2,FALSE)</f>
        <v>15.92</v>
      </c>
      <c r="C112" s="14">
        <f>VLOOKUP($A112,'[1]Medical Examinations'!$A:$J,3,FALSE)</f>
        <v>4.76</v>
      </c>
      <c r="D112" s="14" t="str">
        <f>VLOOKUP($A112,'[3]Medical Examinations'!$A:$J,4,FALSE)</f>
        <v>yes</v>
      </c>
      <c r="E112" s="14" t="str">
        <f>VLOOKUP($A112,'[1]Medical Examinations'!$A:$J,5,FALSE)</f>
        <v>No</v>
      </c>
      <c r="F112" s="14" t="str">
        <f>VLOOKUP($A112,'[1]Medical Examinations'!$A:$J,6,FALSE)</f>
        <v>No</v>
      </c>
      <c r="G112" s="14">
        <f>VLOOKUP($A112,'[3]Medical Examinations'!$A:$J,7,FALSE)</f>
        <v>1</v>
      </c>
      <c r="H112" s="14" t="str">
        <f>VLOOKUP($A112,'[1]Medical Examinations'!$A:$J,8,FALSE)</f>
        <v>No</v>
      </c>
      <c r="I112" s="14">
        <f>VLOOKUP($A112,'[2]Hospitalisation Details'!$A:$K,2,FALSE)</f>
        <v>1995</v>
      </c>
      <c r="J112" s="14" t="str">
        <f>VLOOKUP($A112,'[2]Hospitalisation Details'!$A:$K,3,FALSE)</f>
        <v>Oct</v>
      </c>
      <c r="K112" s="14">
        <f>VLOOKUP($A112,'[2]Hospitalisation Details'!$A:$K,4,FALSE)</f>
        <v>7</v>
      </c>
      <c r="L112" s="14" t="str">
        <f>VLOOKUP($A112,'[2]Hospitalisation Details'!$A:$K,7,FALSE)</f>
        <v>tier - 2</v>
      </c>
      <c r="M112" s="14" t="str">
        <f>VLOOKUP($A112,'[2]Hospitalisation Details'!A:$K,8,FALSE)</f>
        <v>tier - 3</v>
      </c>
      <c r="N112" s="14" t="str">
        <f>VLOOKUP($A112,'[2]Hospitalisation Details'!$A:$K,9,FALSE)</f>
        <v>R1013</v>
      </c>
      <c r="O112" s="14">
        <f>VLOOKUP($A112,'[2]Hospitalisation Details'!$A:$K,10,FALSE)</f>
        <v>0</v>
      </c>
      <c r="P112" s="14">
        <f>VLOOKUP($A112,'[2]Hospitalisation Details'!A:$K,11,FALSE)</f>
        <v>0</v>
      </c>
      <c r="Q112" s="14" t="str">
        <f>VLOOKUP($A112,'Customer Names'!$A:E,3,FALSE)</f>
        <v>Ms.</v>
      </c>
      <c r="R112" s="14" t="str">
        <f>VLOOKUP($A112,'Customer Names'!$A:$E,4,FALSE)</f>
        <v>Ashley</v>
      </c>
      <c r="S112" s="14">
        <f>VLOOKUP($A112,'Customer Names'!$A:$E,5,FALSE)</f>
        <v>0</v>
      </c>
      <c r="T112" s="14">
        <f>VLOOKUP($A112,'[2]Hospitalisation Details'!$A:$K,6,FALSE)</f>
        <v>1493</v>
      </c>
      <c r="U112" s="14" t="str">
        <f t="shared" si="2"/>
        <v>Underweight</v>
      </c>
      <c r="V112" s="14" t="str">
        <f t="shared" si="3"/>
        <v>Normal</v>
      </c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</row>
    <row r="113" spans="1:49" x14ac:dyDescent="0.3">
      <c r="A113" s="16" t="s">
        <v>133</v>
      </c>
      <c r="B113" s="14">
        <f>VLOOKUP($A113,'[1]Medical Examinations'!$A:$J,2,FALSE)</f>
        <v>18.36</v>
      </c>
      <c r="C113" s="14">
        <f>VLOOKUP($A113,'[1]Medical Examinations'!$A:$J,3,FALSE)</f>
        <v>5.96</v>
      </c>
      <c r="D113" s="14" t="str">
        <f>VLOOKUP($A113,'[3]Medical Examinations'!$A:$J,4,FALSE)</f>
        <v>No</v>
      </c>
      <c r="E113" s="14" t="str">
        <f>VLOOKUP($A113,'[1]Medical Examinations'!$A:$J,5,FALSE)</f>
        <v>No</v>
      </c>
      <c r="F113" s="14" t="str">
        <f>VLOOKUP($A113,'[1]Medical Examinations'!$A:$J,6,FALSE)</f>
        <v>No</v>
      </c>
      <c r="G113" s="14">
        <f>VLOOKUP($A113,'[3]Medical Examinations'!$A:$J,7,FALSE)</f>
        <v>1</v>
      </c>
      <c r="H113" s="14" t="str">
        <f>VLOOKUP($A113,'[1]Medical Examinations'!$A:$J,8,FALSE)</f>
        <v>No</v>
      </c>
      <c r="I113" s="14">
        <f>VLOOKUP($A113,'[2]Hospitalisation Details'!$A:$K,2,FALSE)</f>
        <v>1998</v>
      </c>
      <c r="J113" s="14" t="str">
        <f>VLOOKUP($A113,'[2]Hospitalisation Details'!$A:$K,3,FALSE)</f>
        <v>Jun</v>
      </c>
      <c r="K113" s="14">
        <f>VLOOKUP($A113,'[2]Hospitalisation Details'!$A:$K,4,FALSE)</f>
        <v>19</v>
      </c>
      <c r="L113" s="14" t="str">
        <f>VLOOKUP($A113,'[2]Hospitalisation Details'!$A:$K,7,FALSE)</f>
        <v>tier - 2</v>
      </c>
      <c r="M113" s="14" t="str">
        <f>VLOOKUP($A113,'[2]Hospitalisation Details'!A:$K,8,FALSE)</f>
        <v>tier - 2</v>
      </c>
      <c r="N113" s="14" t="str">
        <f>VLOOKUP($A113,'[2]Hospitalisation Details'!$A:$K,9,FALSE)</f>
        <v>R1013</v>
      </c>
      <c r="O113" s="14">
        <f>VLOOKUP($A113,'[2]Hospitalisation Details'!$A:$K,10,FALSE)</f>
        <v>0</v>
      </c>
      <c r="P113" s="14">
        <f>VLOOKUP($A113,'[2]Hospitalisation Details'!A:$K,11,FALSE)</f>
        <v>0</v>
      </c>
      <c r="Q113" s="14" t="str">
        <f>VLOOKUP($A113,'Customer Names'!$A:E,3,FALSE)</f>
        <v>Mr.</v>
      </c>
      <c r="R113" s="14" t="str">
        <f>VLOOKUP($A113,'Customer Names'!$A:$E,4,FALSE)</f>
        <v>Pat</v>
      </c>
      <c r="S113" s="14">
        <f>VLOOKUP($A113,'Customer Names'!$A:$E,5,FALSE)</f>
        <v>0</v>
      </c>
      <c r="T113" s="14">
        <f>VLOOKUP($A113,'[2]Hospitalisation Details'!$A:$K,6,FALSE)</f>
        <v>1497</v>
      </c>
      <c r="U113" s="14" t="str">
        <f t="shared" si="2"/>
        <v>Underweight</v>
      </c>
      <c r="V113" s="14" t="str">
        <f t="shared" si="3"/>
        <v>Prediabetes</v>
      </c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</row>
    <row r="114" spans="1:49" x14ac:dyDescent="0.3">
      <c r="A114" s="15" t="s">
        <v>134</v>
      </c>
      <c r="B114" s="14">
        <f>VLOOKUP($A114,'[1]Medical Examinations'!$A:$J,2,FALSE)</f>
        <v>23.21</v>
      </c>
      <c r="C114" s="14">
        <f>VLOOKUP($A114,'[1]Medical Examinations'!$A:$J,3,FALSE)</f>
        <v>5.24</v>
      </c>
      <c r="D114" s="14" t="str">
        <f>VLOOKUP($A114,'[3]Medical Examinations'!$A:$J,4,FALSE)</f>
        <v>yes</v>
      </c>
      <c r="E114" s="14" t="str">
        <f>VLOOKUP($A114,'[1]Medical Examinations'!$A:$J,5,FALSE)</f>
        <v>No</v>
      </c>
      <c r="F114" s="14" t="str">
        <f>VLOOKUP($A114,'[1]Medical Examinations'!$A:$J,6,FALSE)</f>
        <v>No</v>
      </c>
      <c r="G114" s="14" t="str">
        <f>VLOOKUP($A114,'[3]Medical Examinations'!$A:$J,7,FALSE)</f>
        <v>No major surgery</v>
      </c>
      <c r="H114" s="14" t="str">
        <f>VLOOKUP($A114,'[1]Medical Examinations'!$A:$J,8,FALSE)</f>
        <v>No</v>
      </c>
      <c r="I114" s="14">
        <f>VLOOKUP($A114,'[2]Hospitalisation Details'!$A:$K,2,FALSE)</f>
        <v>2001</v>
      </c>
      <c r="J114" s="14" t="str">
        <f>VLOOKUP($A114,'[2]Hospitalisation Details'!$A:$K,3,FALSE)</f>
        <v>Aug</v>
      </c>
      <c r="K114" s="14">
        <f>VLOOKUP($A114,'[2]Hospitalisation Details'!$A:$K,4,FALSE)</f>
        <v>25</v>
      </c>
      <c r="L114" s="14" t="str">
        <f>VLOOKUP($A114,'[2]Hospitalisation Details'!$A:$K,7,FALSE)</f>
        <v>tier - 2</v>
      </c>
      <c r="M114" s="14" t="str">
        <f>VLOOKUP($A114,'[2]Hospitalisation Details'!A:$K,8,FALSE)</f>
        <v>tier - 3</v>
      </c>
      <c r="N114" s="14" t="str">
        <f>VLOOKUP($A114,'[2]Hospitalisation Details'!$A:$K,9,FALSE)</f>
        <v>R1013</v>
      </c>
      <c r="O114" s="14">
        <f>VLOOKUP($A114,'[2]Hospitalisation Details'!$A:$K,10,FALSE)</f>
        <v>0</v>
      </c>
      <c r="P114" s="14">
        <f>VLOOKUP($A114,'[2]Hospitalisation Details'!A:$K,11,FALSE)</f>
        <v>0</v>
      </c>
      <c r="Q114" s="14" t="str">
        <f>VLOOKUP($A114,'Customer Names'!$A:E,3,FALSE)</f>
        <v>Mr.</v>
      </c>
      <c r="R114" s="14" t="str">
        <f>VLOOKUP($A114,'Customer Names'!$A:$E,4,FALSE)</f>
        <v>Matthew</v>
      </c>
      <c r="S114" s="14" t="str">
        <f>VLOOKUP($A114,'Customer Names'!$A:$E,5,FALSE)</f>
        <v>T.</v>
      </c>
      <c r="T114" s="14">
        <f>VLOOKUP($A114,'[2]Hospitalisation Details'!$A:$K,6,FALSE)</f>
        <v>1515.34</v>
      </c>
      <c r="U114" s="14" t="str">
        <f t="shared" si="2"/>
        <v>Normalweight</v>
      </c>
      <c r="V114" s="14" t="str">
        <f t="shared" si="3"/>
        <v>Normal</v>
      </c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</row>
    <row r="115" spans="1:49" x14ac:dyDescent="0.3">
      <c r="A115" s="16" t="s">
        <v>135</v>
      </c>
      <c r="B115" s="14">
        <f>VLOOKUP($A115,'[1]Medical Examinations'!$A:$J,2,FALSE)</f>
        <v>31.1</v>
      </c>
      <c r="C115" s="14">
        <f>VLOOKUP($A115,'[1]Medical Examinations'!$A:$J,3,FALSE)</f>
        <v>4.37</v>
      </c>
      <c r="D115" s="14" t="str">
        <f>VLOOKUP($A115,'[3]Medical Examinations'!$A:$J,4,FALSE)</f>
        <v>yes</v>
      </c>
      <c r="E115" s="14" t="str">
        <f>VLOOKUP($A115,'[1]Medical Examinations'!$A:$J,5,FALSE)</f>
        <v>No</v>
      </c>
      <c r="F115" s="14" t="str">
        <f>VLOOKUP($A115,'[1]Medical Examinations'!$A:$J,6,FALSE)</f>
        <v>No</v>
      </c>
      <c r="G115" s="14" t="str">
        <f>VLOOKUP($A115,'[3]Medical Examinations'!$A:$J,7,FALSE)</f>
        <v>No major surgery</v>
      </c>
      <c r="H115" s="14" t="str">
        <f>VLOOKUP($A115,'[1]Medical Examinations'!$A:$J,8,FALSE)</f>
        <v>No</v>
      </c>
      <c r="I115" s="14">
        <f>VLOOKUP($A115,'[2]Hospitalisation Details'!$A:$K,2,FALSE)</f>
        <v>2001</v>
      </c>
      <c r="J115" s="14" t="str">
        <f>VLOOKUP($A115,'[2]Hospitalisation Details'!$A:$K,3,FALSE)</f>
        <v>Jul</v>
      </c>
      <c r="K115" s="14">
        <f>VLOOKUP($A115,'[2]Hospitalisation Details'!$A:$K,4,FALSE)</f>
        <v>7</v>
      </c>
      <c r="L115" s="14" t="str">
        <f>VLOOKUP($A115,'[2]Hospitalisation Details'!$A:$K,7,FALSE)</f>
        <v>tier - 2</v>
      </c>
      <c r="M115" s="14" t="str">
        <f>VLOOKUP($A115,'[2]Hospitalisation Details'!A:$K,8,FALSE)</f>
        <v>tier - 3</v>
      </c>
      <c r="N115" s="14" t="str">
        <f>VLOOKUP($A115,'[2]Hospitalisation Details'!$A:$K,9,FALSE)</f>
        <v>R1011</v>
      </c>
      <c r="O115" s="14">
        <f>VLOOKUP($A115,'[2]Hospitalisation Details'!$A:$K,10,FALSE)</f>
        <v>0</v>
      </c>
      <c r="P115" s="14">
        <f>VLOOKUP($A115,'[2]Hospitalisation Details'!A:$K,11,FALSE)</f>
        <v>0</v>
      </c>
      <c r="Q115" s="14" t="str">
        <f>VLOOKUP($A115,'Customer Names'!$A:E,3,FALSE)</f>
        <v>Mr.</v>
      </c>
      <c r="R115" s="14" t="str">
        <f>VLOOKUP($A115,'Customer Names'!$A:$E,4,FALSE)</f>
        <v>Zachary</v>
      </c>
      <c r="S115" s="14">
        <f>VLOOKUP($A115,'Customer Names'!$A:$E,5,FALSE)</f>
        <v>0</v>
      </c>
      <c r="T115" s="14">
        <f>VLOOKUP($A115,'[2]Hospitalisation Details'!$A:$K,6,FALSE)</f>
        <v>1526.31</v>
      </c>
      <c r="U115" s="14" t="str">
        <f t="shared" si="2"/>
        <v>Obesity</v>
      </c>
      <c r="V115" s="14" t="str">
        <f t="shared" si="3"/>
        <v>Normal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</row>
    <row r="116" spans="1:49" x14ac:dyDescent="0.3">
      <c r="A116" s="15" t="s">
        <v>136</v>
      </c>
      <c r="B116" s="14">
        <f>VLOOKUP($A116,'[1]Medical Examinations'!$A:$J,2,FALSE)</f>
        <v>35.53</v>
      </c>
      <c r="C116" s="14">
        <f>VLOOKUP($A116,'[1]Medical Examinations'!$A:$J,3,FALSE)</f>
        <v>4.55</v>
      </c>
      <c r="D116" s="14" t="str">
        <f>VLOOKUP($A116,'[3]Medical Examinations'!$A:$J,4,FALSE)</f>
        <v>yes</v>
      </c>
      <c r="E116" s="14" t="str">
        <f>VLOOKUP($A116,'[1]Medical Examinations'!$A:$J,5,FALSE)</f>
        <v>No</v>
      </c>
      <c r="F116" s="14" t="str">
        <f>VLOOKUP($A116,'[1]Medical Examinations'!$A:$J,6,FALSE)</f>
        <v>No</v>
      </c>
      <c r="G116" s="14" t="str">
        <f>VLOOKUP($A116,'[3]Medical Examinations'!$A:$J,7,FALSE)</f>
        <v>No major surgery</v>
      </c>
      <c r="H116" s="14" t="str">
        <f>VLOOKUP($A116,'[1]Medical Examinations'!$A:$J,8,FALSE)</f>
        <v>No</v>
      </c>
      <c r="I116" s="14">
        <f>VLOOKUP($A116,'[2]Hospitalisation Details'!$A:$K,2,FALSE)</f>
        <v>2001</v>
      </c>
      <c r="J116" s="14" t="str">
        <f>VLOOKUP($A116,'[2]Hospitalisation Details'!$A:$K,3,FALSE)</f>
        <v>Jun</v>
      </c>
      <c r="K116" s="14">
        <f>VLOOKUP($A116,'[2]Hospitalisation Details'!$A:$K,4,FALSE)</f>
        <v>2</v>
      </c>
      <c r="L116" s="14" t="str">
        <f>VLOOKUP($A116,'[2]Hospitalisation Details'!$A:$K,7,FALSE)</f>
        <v>tier - 2</v>
      </c>
      <c r="M116" s="14" t="str">
        <f>VLOOKUP($A116,'[2]Hospitalisation Details'!A:$K,8,FALSE)</f>
        <v>tier - 2</v>
      </c>
      <c r="N116" s="14" t="str">
        <f>VLOOKUP($A116,'[2]Hospitalisation Details'!$A:$K,9,FALSE)</f>
        <v>R1013</v>
      </c>
      <c r="O116" s="14">
        <f>VLOOKUP($A116,'[2]Hospitalisation Details'!$A:$K,10,FALSE)</f>
        <v>0</v>
      </c>
      <c r="P116" s="14">
        <f>VLOOKUP($A116,'[2]Hospitalisation Details'!A:$K,11,FALSE)</f>
        <v>0</v>
      </c>
      <c r="Q116" s="14" t="str">
        <f>VLOOKUP($A116,'Customer Names'!$A:E,3,FALSE)</f>
        <v>Mr.</v>
      </c>
      <c r="R116" s="14" t="str">
        <f>VLOOKUP($A116,'Customer Names'!$A:$E,4,FALSE)</f>
        <v>Matthew</v>
      </c>
      <c r="S116" s="14" t="str">
        <f>VLOOKUP($A116,'Customer Names'!$A:$E,5,FALSE)</f>
        <v>T.</v>
      </c>
      <c r="T116" s="14">
        <f>VLOOKUP($A116,'[2]Hospitalisation Details'!$A:$K,6,FALSE)</f>
        <v>1532.47</v>
      </c>
      <c r="U116" s="14" t="str">
        <f t="shared" si="2"/>
        <v>Obesity</v>
      </c>
      <c r="V116" s="14" t="str">
        <f t="shared" si="3"/>
        <v>Normal</v>
      </c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</row>
    <row r="117" spans="1:49" x14ac:dyDescent="0.3">
      <c r="A117" s="16" t="s">
        <v>137</v>
      </c>
      <c r="B117" s="14">
        <f>VLOOKUP($A117,'[1]Medical Examinations'!$A:$J,2,FALSE)</f>
        <v>36.85</v>
      </c>
      <c r="C117" s="14">
        <f>VLOOKUP($A117,'[1]Medical Examinations'!$A:$J,3,FALSE)</f>
        <v>4.3600000000000003</v>
      </c>
      <c r="D117" s="14" t="str">
        <f>VLOOKUP($A117,'[3]Medical Examinations'!$A:$J,4,FALSE)</f>
        <v>yes</v>
      </c>
      <c r="E117" s="14" t="str">
        <f>VLOOKUP($A117,'[1]Medical Examinations'!$A:$J,5,FALSE)</f>
        <v>No</v>
      </c>
      <c r="F117" s="14" t="str">
        <f>VLOOKUP($A117,'[1]Medical Examinations'!$A:$J,6,FALSE)</f>
        <v>No</v>
      </c>
      <c r="G117" s="14" t="str">
        <f>VLOOKUP($A117,'[3]Medical Examinations'!$A:$J,7,FALSE)</f>
        <v>No major surgery</v>
      </c>
      <c r="H117" s="14" t="str">
        <f>VLOOKUP($A117,'[1]Medical Examinations'!$A:$J,8,FALSE)</f>
        <v>No</v>
      </c>
      <c r="I117" s="14">
        <f>VLOOKUP($A117,'[2]Hospitalisation Details'!$A:$K,2,FALSE)</f>
        <v>2001</v>
      </c>
      <c r="J117" s="14" t="str">
        <f>VLOOKUP($A117,'[2]Hospitalisation Details'!$A:$K,3,FALSE)</f>
        <v>Dec</v>
      </c>
      <c r="K117" s="14">
        <f>VLOOKUP($A117,'[2]Hospitalisation Details'!$A:$K,4,FALSE)</f>
        <v>5</v>
      </c>
      <c r="L117" s="14" t="str">
        <f>VLOOKUP($A117,'[2]Hospitalisation Details'!$A:$K,7,FALSE)</f>
        <v>tier - 2</v>
      </c>
      <c r="M117" s="14" t="str">
        <f>VLOOKUP($A117,'[2]Hospitalisation Details'!A:$K,8,FALSE)</f>
        <v>tier - 2</v>
      </c>
      <c r="N117" s="14" t="str">
        <f>VLOOKUP($A117,'[2]Hospitalisation Details'!$A:$K,9,FALSE)</f>
        <v>R1013</v>
      </c>
      <c r="O117" s="14">
        <f>VLOOKUP($A117,'[2]Hospitalisation Details'!$A:$K,10,FALSE)</f>
        <v>0</v>
      </c>
      <c r="P117" s="14">
        <f>VLOOKUP($A117,'[2]Hospitalisation Details'!A:$K,11,FALSE)</f>
        <v>0</v>
      </c>
      <c r="Q117" s="14" t="str">
        <f>VLOOKUP($A117,'Customer Names'!$A:E,3,FALSE)</f>
        <v>Mr.</v>
      </c>
      <c r="R117" s="14" t="str">
        <f>VLOOKUP($A117,'Customer Names'!$A:$E,4,FALSE)</f>
        <v>Cole</v>
      </c>
      <c r="S117" s="14">
        <f>VLOOKUP($A117,'Customer Names'!$A:$E,5,FALSE)</f>
        <v>0</v>
      </c>
      <c r="T117" s="14">
        <f>VLOOKUP($A117,'[2]Hospitalisation Details'!$A:$K,6,FALSE)</f>
        <v>1534.3</v>
      </c>
      <c r="U117" s="14" t="str">
        <f t="shared" si="2"/>
        <v>Obesity</v>
      </c>
      <c r="V117" s="14" t="str">
        <f t="shared" si="3"/>
        <v>Normal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</row>
    <row r="118" spans="1:49" x14ac:dyDescent="0.3">
      <c r="A118" s="15" t="s">
        <v>138</v>
      </c>
      <c r="B118" s="14">
        <f>VLOOKUP($A118,'[1]Medical Examinations'!$A:$J,2,FALSE)</f>
        <v>20.149999999999999</v>
      </c>
      <c r="C118" s="14">
        <f>VLOOKUP($A118,'[1]Medical Examinations'!$A:$J,3,FALSE)</f>
        <v>4.1500000000000004</v>
      </c>
      <c r="D118" s="14" t="str">
        <f>VLOOKUP($A118,'[3]Medical Examinations'!$A:$J,4,FALSE)</f>
        <v>No</v>
      </c>
      <c r="E118" s="14" t="str">
        <f>VLOOKUP($A118,'[1]Medical Examinations'!$A:$J,5,FALSE)</f>
        <v>No</v>
      </c>
      <c r="F118" s="14" t="str">
        <f>VLOOKUP($A118,'[1]Medical Examinations'!$A:$J,6,FALSE)</f>
        <v>No</v>
      </c>
      <c r="G118" s="14">
        <f>VLOOKUP($A118,'[3]Medical Examinations'!$A:$J,7,FALSE)</f>
        <v>1</v>
      </c>
      <c r="H118" s="14" t="str">
        <f>VLOOKUP($A118,'[1]Medical Examinations'!$A:$J,8,FALSE)</f>
        <v>No</v>
      </c>
      <c r="I118" s="14">
        <f>VLOOKUP($A118,'[2]Hospitalisation Details'!$A:$K,2,FALSE)</f>
        <v>1992</v>
      </c>
      <c r="J118" s="14" t="str">
        <f>VLOOKUP($A118,'[2]Hospitalisation Details'!$A:$K,3,FALSE)</f>
        <v>Sep</v>
      </c>
      <c r="K118" s="14">
        <f>VLOOKUP($A118,'[2]Hospitalisation Details'!$A:$K,4,FALSE)</f>
        <v>22</v>
      </c>
      <c r="L118" s="14" t="str">
        <f>VLOOKUP($A118,'[2]Hospitalisation Details'!$A:$K,7,FALSE)</f>
        <v>tier - 2</v>
      </c>
      <c r="M118" s="14" t="str">
        <f>VLOOKUP($A118,'[2]Hospitalisation Details'!A:$K,8,FALSE)</f>
        <v>tier - 1</v>
      </c>
      <c r="N118" s="14" t="str">
        <f>VLOOKUP($A118,'[2]Hospitalisation Details'!$A:$K,9,FALSE)</f>
        <v>R1013</v>
      </c>
      <c r="O118" s="14">
        <f>VLOOKUP($A118,'[2]Hospitalisation Details'!$A:$K,10,FALSE)</f>
        <v>0</v>
      </c>
      <c r="P118" s="14">
        <f>VLOOKUP($A118,'[2]Hospitalisation Details'!A:$K,11,FALSE)</f>
        <v>0</v>
      </c>
      <c r="Q118" s="14" t="str">
        <f>VLOOKUP($A118,'Customer Names'!$A:E,3,FALSE)</f>
        <v>Ms.</v>
      </c>
      <c r="R118" s="14" t="str">
        <f>VLOOKUP($A118,'Customer Names'!$A:$E,4,FALSE)</f>
        <v>Tiffany</v>
      </c>
      <c r="S118" s="14" t="str">
        <f>VLOOKUP($A118,'Customer Names'!$A:$E,5,FALSE)</f>
        <v>A.</v>
      </c>
      <c r="T118" s="14">
        <f>VLOOKUP($A118,'[2]Hospitalisation Details'!$A:$K,6,FALSE)</f>
        <v>1566.88</v>
      </c>
      <c r="U118" s="14" t="str">
        <f t="shared" si="2"/>
        <v>Normalweight</v>
      </c>
      <c r="V118" s="14" t="str">
        <f t="shared" si="3"/>
        <v>Normal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</row>
    <row r="119" spans="1:49" x14ac:dyDescent="0.3">
      <c r="A119" s="16" t="s">
        <v>139</v>
      </c>
      <c r="B119" s="14">
        <f>VLOOKUP($A119,'[1]Medical Examinations'!$A:$J,2,FALSE)</f>
        <v>20.79</v>
      </c>
      <c r="C119" s="14">
        <f>VLOOKUP($A119,'[1]Medical Examinations'!$A:$J,3,FALSE)</f>
        <v>5.84</v>
      </c>
      <c r="D119" s="14" t="str">
        <f>VLOOKUP($A119,'[3]Medical Examinations'!$A:$J,4,FALSE)</f>
        <v>No</v>
      </c>
      <c r="E119" s="14" t="str">
        <f>VLOOKUP($A119,'[1]Medical Examinations'!$A:$J,5,FALSE)</f>
        <v>yes</v>
      </c>
      <c r="F119" s="14" t="str">
        <f>VLOOKUP($A119,'[1]Medical Examinations'!$A:$J,6,FALSE)</f>
        <v>No</v>
      </c>
      <c r="G119" s="14">
        <f>VLOOKUP($A119,'[3]Medical Examinations'!$A:$J,7,FALSE)</f>
        <v>1</v>
      </c>
      <c r="H119" s="14" t="str">
        <f>VLOOKUP($A119,'[1]Medical Examinations'!$A:$J,8,FALSE)</f>
        <v>No</v>
      </c>
      <c r="I119" s="14">
        <f>VLOOKUP($A119,'[2]Hospitalisation Details'!$A:$K,2,FALSE)</f>
        <v>2004</v>
      </c>
      <c r="J119" s="14" t="str">
        <f>VLOOKUP($A119,'[2]Hospitalisation Details'!$A:$K,3,FALSE)</f>
        <v>Nov</v>
      </c>
      <c r="K119" s="14">
        <f>VLOOKUP($A119,'[2]Hospitalisation Details'!$A:$K,4,FALSE)</f>
        <v>19</v>
      </c>
      <c r="L119" s="14" t="str">
        <f>VLOOKUP($A119,'[2]Hospitalisation Details'!$A:$K,7,FALSE)</f>
        <v>tier - 2</v>
      </c>
      <c r="M119" s="14" t="str">
        <f>VLOOKUP($A119,'[2]Hospitalisation Details'!A:$K,8,FALSE)</f>
        <v>tier - 3</v>
      </c>
      <c r="N119" s="14" t="str">
        <f>VLOOKUP($A119,'[2]Hospitalisation Details'!$A:$K,9,FALSE)</f>
        <v>R1013</v>
      </c>
      <c r="O119" s="14">
        <f>VLOOKUP($A119,'[2]Hospitalisation Details'!$A:$K,10,FALSE)</f>
        <v>0</v>
      </c>
      <c r="P119" s="14">
        <f>VLOOKUP($A119,'[2]Hospitalisation Details'!A:$K,11,FALSE)</f>
        <v>0</v>
      </c>
      <c r="Q119" s="14" t="str">
        <f>VLOOKUP($A119,'Customer Names'!$A:E,3,FALSE)</f>
        <v>Ms.</v>
      </c>
      <c r="R119" s="14" t="str">
        <f>VLOOKUP($A119,'Customer Names'!$A:$E,4,FALSE)</f>
        <v>Elizabeth</v>
      </c>
      <c r="S119" s="14">
        <f>VLOOKUP($A119,'Customer Names'!$A:$E,5,FALSE)</f>
        <v>0</v>
      </c>
      <c r="T119" s="14">
        <f>VLOOKUP($A119,'[2]Hospitalisation Details'!$A:$K,6,FALSE)</f>
        <v>1607.51</v>
      </c>
      <c r="U119" s="14" t="str">
        <f t="shared" si="2"/>
        <v>Normalweight</v>
      </c>
      <c r="V119" s="14" t="str">
        <f t="shared" si="3"/>
        <v>Prediabetes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</row>
    <row r="120" spans="1:49" x14ac:dyDescent="0.3">
      <c r="A120" s="15" t="s">
        <v>140</v>
      </c>
      <c r="B120" s="14">
        <f>VLOOKUP($A120,'[1]Medical Examinations'!$A:$J,2,FALSE)</f>
        <v>26.73</v>
      </c>
      <c r="C120" s="14">
        <f>VLOOKUP($A120,'[1]Medical Examinations'!$A:$J,3,FALSE)</f>
        <v>5.08</v>
      </c>
      <c r="D120" s="14" t="str">
        <f>VLOOKUP($A120,'[3]Medical Examinations'!$A:$J,4,FALSE)</f>
        <v>No</v>
      </c>
      <c r="E120" s="14" t="str">
        <f>VLOOKUP($A120,'[1]Medical Examinations'!$A:$J,5,FALSE)</f>
        <v>yes</v>
      </c>
      <c r="F120" s="14" t="str">
        <f>VLOOKUP($A120,'[1]Medical Examinations'!$A:$J,6,FALSE)</f>
        <v>No</v>
      </c>
      <c r="G120" s="14">
        <f>VLOOKUP($A120,'[3]Medical Examinations'!$A:$J,7,FALSE)</f>
        <v>1</v>
      </c>
      <c r="H120" s="14" t="str">
        <f>VLOOKUP($A120,'[1]Medical Examinations'!$A:$J,8,FALSE)</f>
        <v>No</v>
      </c>
      <c r="I120" s="14">
        <f>VLOOKUP($A120,'[2]Hospitalisation Details'!$A:$K,2,FALSE)</f>
        <v>2004</v>
      </c>
      <c r="J120" s="14" t="str">
        <f>VLOOKUP($A120,'[2]Hospitalisation Details'!$A:$K,3,FALSE)</f>
        <v>Jul</v>
      </c>
      <c r="K120" s="14">
        <f>VLOOKUP($A120,'[2]Hospitalisation Details'!$A:$K,4,FALSE)</f>
        <v>22</v>
      </c>
      <c r="L120" s="14" t="str">
        <f>VLOOKUP($A120,'[2]Hospitalisation Details'!$A:$K,7,FALSE)</f>
        <v>tier - 2</v>
      </c>
      <c r="M120" s="14" t="str">
        <f>VLOOKUP($A120,'[2]Hospitalisation Details'!A:$K,8,FALSE)</f>
        <v>tier - 1</v>
      </c>
      <c r="N120" s="14" t="str">
        <f>VLOOKUP($A120,'[2]Hospitalisation Details'!$A:$K,9,FALSE)</f>
        <v>R1013</v>
      </c>
      <c r="O120" s="14">
        <f>VLOOKUP($A120,'[2]Hospitalisation Details'!$A:$K,10,FALSE)</f>
        <v>0</v>
      </c>
      <c r="P120" s="14">
        <f>VLOOKUP($A120,'[2]Hospitalisation Details'!A:$K,11,FALSE)</f>
        <v>0</v>
      </c>
      <c r="Q120" s="14" t="str">
        <f>VLOOKUP($A120,'Customer Names'!$A:E,3,FALSE)</f>
        <v>Ms.</v>
      </c>
      <c r="R120" s="14" t="str">
        <f>VLOOKUP($A120,'Customer Names'!$A:$E,4,FALSE)</f>
        <v>Polly</v>
      </c>
      <c r="S120" s="14">
        <f>VLOOKUP($A120,'Customer Names'!$A:$E,5,FALSE)</f>
        <v>0</v>
      </c>
      <c r="T120" s="14">
        <f>VLOOKUP($A120,'[2]Hospitalisation Details'!$A:$K,6,FALSE)</f>
        <v>1615.77</v>
      </c>
      <c r="U120" s="14" t="str">
        <f t="shared" si="2"/>
        <v>Overweight</v>
      </c>
      <c r="V120" s="14" t="str">
        <f t="shared" si="3"/>
        <v>Normal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</row>
    <row r="121" spans="1:49" x14ac:dyDescent="0.3">
      <c r="A121" s="16" t="s">
        <v>141</v>
      </c>
      <c r="B121" s="14">
        <f>VLOOKUP($A121,'[1]Medical Examinations'!$A:$J,2,FALSE)</f>
        <v>22.57</v>
      </c>
      <c r="C121" s="14">
        <f>VLOOKUP($A121,'[1]Medical Examinations'!$A:$J,3,FALSE)</f>
        <v>5.8</v>
      </c>
      <c r="D121" s="14" t="str">
        <f>VLOOKUP($A121,'[3]Medical Examinations'!$A:$J,4,FALSE)</f>
        <v>yes</v>
      </c>
      <c r="E121" s="14" t="str">
        <f>VLOOKUP($A121,'[1]Medical Examinations'!$A:$J,5,FALSE)</f>
        <v>No</v>
      </c>
      <c r="F121" s="14" t="str">
        <f>VLOOKUP($A121,'[1]Medical Examinations'!$A:$J,6,FALSE)</f>
        <v>No</v>
      </c>
      <c r="G121" s="14">
        <f>VLOOKUP($A121,'[3]Medical Examinations'!$A:$J,7,FALSE)</f>
        <v>1</v>
      </c>
      <c r="H121" s="14" t="str">
        <f>VLOOKUP($A121,'[1]Medical Examinations'!$A:$J,8,FALSE)</f>
        <v>No</v>
      </c>
      <c r="I121" s="14">
        <f>VLOOKUP($A121,'[2]Hospitalisation Details'!$A:$K,2,FALSE)</f>
        <v>1995</v>
      </c>
      <c r="J121" s="14" t="str">
        <f>VLOOKUP($A121,'[2]Hospitalisation Details'!$A:$K,3,FALSE)</f>
        <v>Aug</v>
      </c>
      <c r="K121" s="14">
        <f>VLOOKUP($A121,'[2]Hospitalisation Details'!$A:$K,4,FALSE)</f>
        <v>5</v>
      </c>
      <c r="L121" s="14" t="str">
        <f>VLOOKUP($A121,'[2]Hospitalisation Details'!$A:$K,7,FALSE)</f>
        <v>tier - 2</v>
      </c>
      <c r="M121" s="14" t="str">
        <f>VLOOKUP($A121,'[2]Hospitalisation Details'!A:$K,8,FALSE)</f>
        <v>tier - 1</v>
      </c>
      <c r="N121" s="14" t="str">
        <f>VLOOKUP($A121,'[2]Hospitalisation Details'!$A:$K,9,FALSE)</f>
        <v>R1013</v>
      </c>
      <c r="O121" s="14">
        <f>VLOOKUP($A121,'[2]Hospitalisation Details'!$A:$K,10,FALSE)</f>
        <v>0</v>
      </c>
      <c r="P121" s="14">
        <f>VLOOKUP($A121,'[2]Hospitalisation Details'!A:$K,11,FALSE)</f>
        <v>0</v>
      </c>
      <c r="Q121" s="14" t="str">
        <f>VLOOKUP($A121,'Customer Names'!$A:E,3,FALSE)</f>
        <v>Ms.</v>
      </c>
      <c r="R121" s="14" t="str">
        <f>VLOOKUP($A121,'Customer Names'!$A:$E,4,FALSE)</f>
        <v>Jennifer</v>
      </c>
      <c r="S121" s="14" t="str">
        <f>VLOOKUP($A121,'Customer Names'!$A:$E,5,FALSE)</f>
        <v>E</v>
      </c>
      <c r="T121" s="14">
        <f>VLOOKUP($A121,'[2]Hospitalisation Details'!$A:$K,6,FALSE)</f>
        <v>1617.16</v>
      </c>
      <c r="U121" s="14" t="str">
        <f t="shared" si="2"/>
        <v>Normalweight</v>
      </c>
      <c r="V121" s="14" t="str">
        <f t="shared" si="3"/>
        <v>Prediabetes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</row>
    <row r="122" spans="1:49" x14ac:dyDescent="0.3">
      <c r="A122" s="15" t="s">
        <v>142</v>
      </c>
      <c r="B122" s="14">
        <f>VLOOKUP($A122,'[1]Medical Examinations'!$A:$J,2,FALSE)</f>
        <v>17.48</v>
      </c>
      <c r="C122" s="14">
        <f>VLOOKUP($A122,'[1]Medical Examinations'!$A:$J,3,FALSE)</f>
        <v>4.59</v>
      </c>
      <c r="D122" s="14" t="str">
        <f>VLOOKUP($A122,'[3]Medical Examinations'!$A:$J,4,FALSE)</f>
        <v>No</v>
      </c>
      <c r="E122" s="14" t="str">
        <f>VLOOKUP($A122,'[1]Medical Examinations'!$A:$J,5,FALSE)</f>
        <v>No</v>
      </c>
      <c r="F122" s="14" t="str">
        <f>VLOOKUP($A122,'[1]Medical Examinations'!$A:$J,6,FALSE)</f>
        <v>Yes</v>
      </c>
      <c r="G122" s="14">
        <f>VLOOKUP($A122,'[3]Medical Examinations'!$A:$J,7,FALSE)</f>
        <v>1</v>
      </c>
      <c r="H122" s="14" t="str">
        <f>VLOOKUP($A122,'[1]Medical Examinations'!$A:$J,8,FALSE)</f>
        <v>No</v>
      </c>
      <c r="I122" s="14">
        <f>VLOOKUP($A122,'[2]Hospitalisation Details'!$A:$K,2,FALSE)</f>
        <v>2003</v>
      </c>
      <c r="J122" s="14" t="str">
        <f>VLOOKUP($A122,'[2]Hospitalisation Details'!$A:$K,3,FALSE)</f>
        <v>Sep</v>
      </c>
      <c r="K122" s="14">
        <f>VLOOKUP($A122,'[2]Hospitalisation Details'!$A:$K,4,FALSE)</f>
        <v>14</v>
      </c>
      <c r="L122" s="14" t="str">
        <f>VLOOKUP($A122,'[2]Hospitalisation Details'!$A:$K,7,FALSE)</f>
        <v>tier - 2</v>
      </c>
      <c r="M122" s="14" t="str">
        <f>VLOOKUP($A122,'[2]Hospitalisation Details'!A:$K,8,FALSE)</f>
        <v>tier - 2</v>
      </c>
      <c r="N122" s="14" t="str">
        <f>VLOOKUP($A122,'[2]Hospitalisation Details'!$A:$K,9,FALSE)</f>
        <v>R1012</v>
      </c>
      <c r="O122" s="14">
        <f>VLOOKUP($A122,'[2]Hospitalisation Details'!$A:$K,10,FALSE)</f>
        <v>0</v>
      </c>
      <c r="P122" s="14">
        <f>VLOOKUP($A122,'[2]Hospitalisation Details'!A:$K,11,FALSE)</f>
        <v>0</v>
      </c>
      <c r="Q122" s="14" t="str">
        <f>VLOOKUP($A122,'Customer Names'!$A:E,3,FALSE)</f>
        <v>Mr.</v>
      </c>
      <c r="R122" s="14" t="str">
        <f>VLOOKUP($A122,'Customer Names'!$A:$E,4,FALSE)</f>
        <v>Trent</v>
      </c>
      <c r="S122" s="14" t="str">
        <f>VLOOKUP($A122,'Customer Names'!$A:$E,5,FALSE)</f>
        <v>A</v>
      </c>
      <c r="T122" s="14">
        <f>VLOOKUP($A122,'[2]Hospitalisation Details'!$A:$K,6,FALSE)</f>
        <v>1621.34</v>
      </c>
      <c r="U122" s="14" t="str">
        <f t="shared" si="2"/>
        <v>Underweight</v>
      </c>
      <c r="V122" s="14" t="str">
        <f t="shared" si="3"/>
        <v>Normal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</row>
    <row r="123" spans="1:49" x14ac:dyDescent="0.3">
      <c r="A123" s="16" t="s">
        <v>143</v>
      </c>
      <c r="B123" s="14">
        <f>VLOOKUP($A123,'[1]Medical Examinations'!$A:$J,2,FALSE)</f>
        <v>31.13</v>
      </c>
      <c r="C123" s="14">
        <f>VLOOKUP($A123,'[1]Medical Examinations'!$A:$J,3,FALSE)</f>
        <v>6.01</v>
      </c>
      <c r="D123" s="14" t="str">
        <f>VLOOKUP($A123,'[3]Medical Examinations'!$A:$J,4,FALSE)</f>
        <v>No</v>
      </c>
      <c r="E123" s="14" t="str">
        <f>VLOOKUP($A123,'[1]Medical Examinations'!$A:$J,5,FALSE)</f>
        <v>yes</v>
      </c>
      <c r="F123" s="14" t="str">
        <f>VLOOKUP($A123,'[1]Medical Examinations'!$A:$J,6,FALSE)</f>
        <v>No</v>
      </c>
      <c r="G123" s="14">
        <f>VLOOKUP($A123,'[3]Medical Examinations'!$A:$J,7,FALSE)</f>
        <v>1</v>
      </c>
      <c r="H123" s="14" t="str">
        <f>VLOOKUP($A123,'[1]Medical Examinations'!$A:$J,8,FALSE)</f>
        <v>No</v>
      </c>
      <c r="I123" s="14">
        <f>VLOOKUP($A123,'[2]Hospitalisation Details'!$A:$K,2,FALSE)</f>
        <v>2004</v>
      </c>
      <c r="J123" s="14" t="str">
        <f>VLOOKUP($A123,'[2]Hospitalisation Details'!$A:$K,3,FALSE)</f>
        <v>Aug</v>
      </c>
      <c r="K123" s="14">
        <f>VLOOKUP($A123,'[2]Hospitalisation Details'!$A:$K,4,FALSE)</f>
        <v>21</v>
      </c>
      <c r="L123" s="14" t="str">
        <f>VLOOKUP($A123,'[2]Hospitalisation Details'!$A:$K,7,FALSE)</f>
        <v>tier - 2</v>
      </c>
      <c r="M123" s="14" t="str">
        <f>VLOOKUP($A123,'[2]Hospitalisation Details'!A:$K,8,FALSE)</f>
        <v>tier - 2</v>
      </c>
      <c r="N123" s="14" t="str">
        <f>VLOOKUP($A123,'[2]Hospitalisation Details'!$A:$K,9,FALSE)</f>
        <v>R1013</v>
      </c>
      <c r="O123" s="14">
        <f>VLOOKUP($A123,'[2]Hospitalisation Details'!$A:$K,10,FALSE)</f>
        <v>0</v>
      </c>
      <c r="P123" s="14">
        <f>VLOOKUP($A123,'[2]Hospitalisation Details'!A:$K,11,FALSE)</f>
        <v>0</v>
      </c>
      <c r="Q123" s="14" t="str">
        <f>VLOOKUP($A123,'Customer Names'!$A:E,3,FALSE)</f>
        <v>Ms.</v>
      </c>
      <c r="R123" s="14" t="str">
        <f>VLOOKUP($A123,'Customer Names'!$A:$E,4,FALSE)</f>
        <v>Emily</v>
      </c>
      <c r="S123" s="14">
        <f>VLOOKUP($A123,'Customer Names'!$A:$E,5,FALSE)</f>
        <v>0</v>
      </c>
      <c r="T123" s="14">
        <f>VLOOKUP($A123,'[2]Hospitalisation Details'!$A:$K,6,FALSE)</f>
        <v>1621.88</v>
      </c>
      <c r="U123" s="14" t="str">
        <f t="shared" si="2"/>
        <v>Obesity</v>
      </c>
      <c r="V123" s="14" t="str">
        <f t="shared" si="3"/>
        <v>Prediabetes</v>
      </c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</row>
    <row r="124" spans="1:49" x14ac:dyDescent="0.3">
      <c r="A124" s="15" t="s">
        <v>144</v>
      </c>
      <c r="B124" s="14">
        <f>VLOOKUP($A124,'[1]Medical Examinations'!$A:$J,2,FALSE)</f>
        <v>31.35</v>
      </c>
      <c r="C124" s="14">
        <f>VLOOKUP($A124,'[1]Medical Examinations'!$A:$J,3,FALSE)</f>
        <v>4.28</v>
      </c>
      <c r="D124" s="14" t="str">
        <f>VLOOKUP($A124,'[3]Medical Examinations'!$A:$J,4,FALSE)</f>
        <v>No</v>
      </c>
      <c r="E124" s="14" t="str">
        <f>VLOOKUP($A124,'[1]Medical Examinations'!$A:$J,5,FALSE)</f>
        <v>yes</v>
      </c>
      <c r="F124" s="14" t="str">
        <f>VLOOKUP($A124,'[1]Medical Examinations'!$A:$J,6,FALSE)</f>
        <v>No</v>
      </c>
      <c r="G124" s="14">
        <f>VLOOKUP($A124,'[3]Medical Examinations'!$A:$J,7,FALSE)</f>
        <v>1</v>
      </c>
      <c r="H124" s="14" t="str">
        <f>VLOOKUP($A124,'[1]Medical Examinations'!$A:$J,8,FALSE)</f>
        <v>No</v>
      </c>
      <c r="I124" s="14">
        <f>VLOOKUP($A124,'[2]Hospitalisation Details'!$A:$K,2,FALSE)</f>
        <v>2004</v>
      </c>
      <c r="J124" s="14" t="str">
        <f>VLOOKUP($A124,'[2]Hospitalisation Details'!$A:$K,3,FALSE)</f>
        <v>Jul</v>
      </c>
      <c r="K124" s="14">
        <f>VLOOKUP($A124,'[2]Hospitalisation Details'!$A:$K,4,FALSE)</f>
        <v>25</v>
      </c>
      <c r="L124" s="14" t="str">
        <f>VLOOKUP($A124,'[2]Hospitalisation Details'!$A:$K,7,FALSE)</f>
        <v>tier - 2</v>
      </c>
      <c r="M124" s="14" t="str">
        <f>VLOOKUP($A124,'[2]Hospitalisation Details'!A:$K,8,FALSE)</f>
        <v>tier - 1</v>
      </c>
      <c r="N124" s="14" t="str">
        <f>VLOOKUP($A124,'[2]Hospitalisation Details'!$A:$K,9,FALSE)</f>
        <v>R1013</v>
      </c>
      <c r="O124" s="14">
        <f>VLOOKUP($A124,'[2]Hospitalisation Details'!$A:$K,10,FALSE)</f>
        <v>0</v>
      </c>
      <c r="P124" s="14">
        <f>VLOOKUP($A124,'[2]Hospitalisation Details'!A:$K,11,FALSE)</f>
        <v>0</v>
      </c>
      <c r="Q124" s="14" t="str">
        <f>VLOOKUP($A124,'Customer Names'!$A:E,3,FALSE)</f>
        <v>Ms.</v>
      </c>
      <c r="R124" s="14" t="str">
        <f>VLOOKUP($A124,'Customer Names'!$A:$E,4,FALSE)</f>
        <v>Kathryn Meter</v>
      </c>
      <c r="S124" s="14" t="str">
        <f>VLOOKUP($A124,'Customer Names'!$A:$E,5,FALSE)</f>
        <v>M</v>
      </c>
      <c r="T124" s="14">
        <f>VLOOKUP($A124,'[2]Hospitalisation Details'!$A:$K,6,FALSE)</f>
        <v>1622.19</v>
      </c>
      <c r="U124" s="14" t="str">
        <f t="shared" si="2"/>
        <v>Obesity</v>
      </c>
      <c r="V124" s="14" t="str">
        <f t="shared" si="3"/>
        <v>Normal</v>
      </c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</row>
    <row r="125" spans="1:49" x14ac:dyDescent="0.3">
      <c r="A125" s="16" t="s">
        <v>145</v>
      </c>
      <c r="B125" s="14">
        <f>VLOOKUP($A125,'[1]Medical Examinations'!$A:$J,2,FALSE)</f>
        <v>20.425000000000001</v>
      </c>
      <c r="C125" s="14">
        <f>VLOOKUP($A125,'[1]Medical Examinations'!$A:$J,3,FALSE)</f>
        <v>5.53</v>
      </c>
      <c r="D125" s="14" t="str">
        <f>VLOOKUP($A125,'[3]Medical Examinations'!$A:$J,4,FALSE)</f>
        <v>No</v>
      </c>
      <c r="E125" s="14" t="str">
        <f>VLOOKUP($A125,'[1]Medical Examinations'!$A:$J,5,FALSE)</f>
        <v>No</v>
      </c>
      <c r="F125" s="14" t="str">
        <f>VLOOKUP($A125,'[1]Medical Examinations'!$A:$J,6,FALSE)</f>
        <v>Yes</v>
      </c>
      <c r="G125" s="14">
        <f>VLOOKUP($A125,'[3]Medical Examinations'!$A:$J,7,FALSE)</f>
        <v>1</v>
      </c>
      <c r="H125" s="14" t="str">
        <f>VLOOKUP($A125,'[1]Medical Examinations'!$A:$J,8,FALSE)</f>
        <v>No</v>
      </c>
      <c r="I125" s="14">
        <f>VLOOKUP($A125,'[2]Hospitalisation Details'!$A:$K,2,FALSE)</f>
        <v>2003</v>
      </c>
      <c r="J125" s="14" t="str">
        <f>VLOOKUP($A125,'[2]Hospitalisation Details'!$A:$K,3,FALSE)</f>
        <v>Sep</v>
      </c>
      <c r="K125" s="14">
        <f>VLOOKUP($A125,'[2]Hospitalisation Details'!$A:$K,4,FALSE)</f>
        <v>9</v>
      </c>
      <c r="L125" s="14" t="str">
        <f>VLOOKUP($A125,'[2]Hospitalisation Details'!$A:$K,7,FALSE)</f>
        <v>tier - 2</v>
      </c>
      <c r="M125" s="14" t="str">
        <f>VLOOKUP($A125,'[2]Hospitalisation Details'!A:$K,8,FALSE)</f>
        <v>tier - 3</v>
      </c>
      <c r="N125" s="14" t="str">
        <f>VLOOKUP($A125,'[2]Hospitalisation Details'!$A:$K,9,FALSE)</f>
        <v>R1012</v>
      </c>
      <c r="O125" s="14">
        <f>VLOOKUP($A125,'[2]Hospitalisation Details'!$A:$K,10,FALSE)</f>
        <v>0</v>
      </c>
      <c r="P125" s="14">
        <f>VLOOKUP($A125,'[2]Hospitalisation Details'!A:$K,11,FALSE)</f>
        <v>0</v>
      </c>
      <c r="Q125" s="14" t="str">
        <f>VLOOKUP($A125,'Customer Names'!$A:E,3,FALSE)</f>
        <v>Mr.</v>
      </c>
      <c r="R125" s="14" t="str">
        <f>VLOOKUP($A125,'Customer Names'!$A:$E,4,FALSE)</f>
        <v>Christopher</v>
      </c>
      <c r="S125" s="14">
        <f>VLOOKUP($A125,'Customer Names'!$A:$E,5,FALSE)</f>
        <v>0</v>
      </c>
      <c r="T125" s="14">
        <f>VLOOKUP($A125,'[2]Hospitalisation Details'!$A:$K,6,FALSE)</f>
        <v>1625.43</v>
      </c>
      <c r="U125" s="14" t="str">
        <f t="shared" si="2"/>
        <v>Normalweight</v>
      </c>
      <c r="V125" s="14" t="str">
        <f t="shared" si="3"/>
        <v>Normal</v>
      </c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</row>
    <row r="126" spans="1:49" x14ac:dyDescent="0.3">
      <c r="A126" s="15" t="s">
        <v>146</v>
      </c>
      <c r="B126" s="14">
        <f>VLOOKUP($A126,'[1]Medical Examinations'!$A:$J,2,FALSE)</f>
        <v>21.754999999999999</v>
      </c>
      <c r="C126" s="14">
        <f>VLOOKUP($A126,'[1]Medical Examinations'!$A:$J,3,FALSE)</f>
        <v>6.09</v>
      </c>
      <c r="D126" s="14" t="str">
        <f>VLOOKUP($A126,'[3]Medical Examinations'!$A:$J,4,FALSE)</f>
        <v>No</v>
      </c>
      <c r="E126" s="14" t="str">
        <f>VLOOKUP($A126,'[1]Medical Examinations'!$A:$J,5,FALSE)</f>
        <v>No</v>
      </c>
      <c r="F126" s="14" t="str">
        <f>VLOOKUP($A126,'[1]Medical Examinations'!$A:$J,6,FALSE)</f>
        <v>Yes</v>
      </c>
      <c r="G126" s="14">
        <f>VLOOKUP($A126,'[3]Medical Examinations'!$A:$J,7,FALSE)</f>
        <v>1</v>
      </c>
      <c r="H126" s="14" t="str">
        <f>VLOOKUP($A126,'[1]Medical Examinations'!$A:$J,8,FALSE)</f>
        <v>No</v>
      </c>
      <c r="I126" s="14">
        <f>VLOOKUP($A126,'[2]Hospitalisation Details'!$A:$K,2,FALSE)</f>
        <v>2003</v>
      </c>
      <c r="J126" s="14" t="str">
        <f>VLOOKUP($A126,'[2]Hospitalisation Details'!$A:$K,3,FALSE)</f>
        <v>Dec</v>
      </c>
      <c r="K126" s="14">
        <f>VLOOKUP($A126,'[2]Hospitalisation Details'!$A:$K,4,FALSE)</f>
        <v>4</v>
      </c>
      <c r="L126" s="14" t="str">
        <f>VLOOKUP($A126,'[2]Hospitalisation Details'!$A:$K,7,FALSE)</f>
        <v>tier - 2</v>
      </c>
      <c r="M126" s="14" t="str">
        <f>VLOOKUP($A126,'[2]Hospitalisation Details'!A:$K,8,FALSE)</f>
        <v>tier - 2</v>
      </c>
      <c r="N126" s="14" t="str">
        <f>VLOOKUP($A126,'[2]Hospitalisation Details'!$A:$K,9,FALSE)</f>
        <v>R1012</v>
      </c>
      <c r="O126" s="14">
        <f>VLOOKUP($A126,'[2]Hospitalisation Details'!$A:$K,10,FALSE)</f>
        <v>0</v>
      </c>
      <c r="P126" s="14">
        <f>VLOOKUP($A126,'[2]Hospitalisation Details'!A:$K,11,FALSE)</f>
        <v>0</v>
      </c>
      <c r="Q126" s="14" t="str">
        <f>VLOOKUP($A126,'Customer Names'!$A:E,3,FALSE)</f>
        <v>Mr.</v>
      </c>
      <c r="R126" s="14" t="str">
        <f>VLOOKUP($A126,'Customer Names'!$A:$E,4,FALSE)</f>
        <v>Steve</v>
      </c>
      <c r="S126" s="14">
        <f>VLOOKUP($A126,'Customer Names'!$A:$E,5,FALSE)</f>
        <v>0</v>
      </c>
      <c r="T126" s="14">
        <f>VLOOKUP($A126,'[2]Hospitalisation Details'!$A:$K,6,FALSE)</f>
        <v>1627.28</v>
      </c>
      <c r="U126" s="14" t="str">
        <f t="shared" si="2"/>
        <v>Normalweight</v>
      </c>
      <c r="V126" s="14" t="str">
        <f t="shared" si="3"/>
        <v>Prediabetes</v>
      </c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</row>
    <row r="127" spans="1:49" x14ac:dyDescent="0.3">
      <c r="A127" s="16" t="s">
        <v>147</v>
      </c>
      <c r="B127" s="14">
        <f>VLOOKUP($A127,'[1]Medical Examinations'!$A:$J,2,FALSE)</f>
        <v>22.61</v>
      </c>
      <c r="C127" s="14">
        <f>VLOOKUP($A127,'[1]Medical Examinations'!$A:$J,3,FALSE)</f>
        <v>5.68</v>
      </c>
      <c r="D127" s="14" t="str">
        <f>VLOOKUP($A127,'[3]Medical Examinations'!$A:$J,4,FALSE)</f>
        <v>No</v>
      </c>
      <c r="E127" s="14" t="str">
        <f>VLOOKUP($A127,'[1]Medical Examinations'!$A:$J,5,FALSE)</f>
        <v>No</v>
      </c>
      <c r="F127" s="14" t="str">
        <f>VLOOKUP($A127,'[1]Medical Examinations'!$A:$J,6,FALSE)</f>
        <v>Yes</v>
      </c>
      <c r="G127" s="14">
        <f>VLOOKUP($A127,'[3]Medical Examinations'!$A:$J,7,FALSE)</f>
        <v>1</v>
      </c>
      <c r="H127" s="14" t="str">
        <f>VLOOKUP($A127,'[1]Medical Examinations'!$A:$J,8,FALSE)</f>
        <v>No</v>
      </c>
      <c r="I127" s="14">
        <f>VLOOKUP($A127,'[2]Hospitalisation Details'!$A:$K,2,FALSE)</f>
        <v>2003</v>
      </c>
      <c r="J127" s="14" t="str">
        <f>VLOOKUP($A127,'[2]Hospitalisation Details'!$A:$K,3,FALSE)</f>
        <v>Jul</v>
      </c>
      <c r="K127" s="14">
        <f>VLOOKUP($A127,'[2]Hospitalisation Details'!$A:$K,4,FALSE)</f>
        <v>17</v>
      </c>
      <c r="L127" s="14" t="str">
        <f>VLOOKUP($A127,'[2]Hospitalisation Details'!$A:$K,7,FALSE)</f>
        <v>tier - 2</v>
      </c>
      <c r="M127" s="14" t="str">
        <f>VLOOKUP($A127,'[2]Hospitalisation Details'!A:$K,8,FALSE)</f>
        <v>tier - 1</v>
      </c>
      <c r="N127" s="14" t="str">
        <f>VLOOKUP($A127,'[2]Hospitalisation Details'!$A:$K,9,FALSE)</f>
        <v>R1012</v>
      </c>
      <c r="O127" s="14">
        <f>VLOOKUP($A127,'[2]Hospitalisation Details'!$A:$K,10,FALSE)</f>
        <v>0</v>
      </c>
      <c r="P127" s="14">
        <f>VLOOKUP($A127,'[2]Hospitalisation Details'!A:$K,11,FALSE)</f>
        <v>0</v>
      </c>
      <c r="Q127" s="14" t="str">
        <f>VLOOKUP($A127,'Customer Names'!$A:E,3,FALSE)</f>
        <v>Mr.</v>
      </c>
      <c r="R127" s="14" t="str">
        <f>VLOOKUP($A127,'Customer Names'!$A:$E,4,FALSE)</f>
        <v>Martin</v>
      </c>
      <c r="S127" s="14">
        <f>VLOOKUP($A127,'Customer Names'!$A:$E,5,FALSE)</f>
        <v>0</v>
      </c>
      <c r="T127" s="14">
        <f>VLOOKUP($A127,'[2]Hospitalisation Details'!$A:$K,6,FALSE)</f>
        <v>1628.47</v>
      </c>
      <c r="U127" s="14" t="str">
        <f t="shared" si="2"/>
        <v>Normalweight</v>
      </c>
      <c r="V127" s="14" t="str">
        <f t="shared" si="3"/>
        <v>Normal</v>
      </c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</row>
    <row r="128" spans="1:49" x14ac:dyDescent="0.3">
      <c r="A128" s="15" t="s">
        <v>148</v>
      </c>
      <c r="B128" s="14">
        <f>VLOOKUP($A128,'[1]Medical Examinations'!$A:$J,2,FALSE)</f>
        <v>36.85</v>
      </c>
      <c r="C128" s="14">
        <f>VLOOKUP($A128,'[1]Medical Examinations'!$A:$J,3,FALSE)</f>
        <v>5.49</v>
      </c>
      <c r="D128" s="14" t="str">
        <f>VLOOKUP($A128,'[3]Medical Examinations'!$A:$J,4,FALSE)</f>
        <v>No</v>
      </c>
      <c r="E128" s="14" t="str">
        <f>VLOOKUP($A128,'[1]Medical Examinations'!$A:$J,5,FALSE)</f>
        <v>yes</v>
      </c>
      <c r="F128" s="14" t="str">
        <f>VLOOKUP($A128,'[1]Medical Examinations'!$A:$J,6,FALSE)</f>
        <v>No</v>
      </c>
      <c r="G128" s="14">
        <f>VLOOKUP($A128,'[3]Medical Examinations'!$A:$J,7,FALSE)</f>
        <v>1</v>
      </c>
      <c r="H128" s="14" t="str">
        <f>VLOOKUP($A128,'[1]Medical Examinations'!$A:$J,8,FALSE)</f>
        <v>No</v>
      </c>
      <c r="I128" s="14">
        <f>VLOOKUP($A128,'[2]Hospitalisation Details'!$A:$K,2,FALSE)</f>
        <v>2004</v>
      </c>
      <c r="J128" s="14" t="str">
        <f>VLOOKUP($A128,'[2]Hospitalisation Details'!$A:$K,3,FALSE)</f>
        <v>Oct</v>
      </c>
      <c r="K128" s="14">
        <f>VLOOKUP($A128,'[2]Hospitalisation Details'!$A:$K,4,FALSE)</f>
        <v>4</v>
      </c>
      <c r="L128" s="14" t="str">
        <f>VLOOKUP($A128,'[2]Hospitalisation Details'!$A:$K,7,FALSE)</f>
        <v>tier - 2</v>
      </c>
      <c r="M128" s="14" t="str">
        <f>VLOOKUP($A128,'[2]Hospitalisation Details'!A:$K,8,FALSE)</f>
        <v>tier - 2</v>
      </c>
      <c r="N128" s="14" t="str">
        <f>VLOOKUP($A128,'[2]Hospitalisation Details'!$A:$K,9,FALSE)</f>
        <v>R1013</v>
      </c>
      <c r="O128" s="14">
        <f>VLOOKUP($A128,'[2]Hospitalisation Details'!$A:$K,10,FALSE)</f>
        <v>0</v>
      </c>
      <c r="P128" s="14">
        <f>VLOOKUP($A128,'[2]Hospitalisation Details'!A:$K,11,FALSE)</f>
        <v>0</v>
      </c>
      <c r="Q128" s="14" t="str">
        <f>VLOOKUP($A128,'Customer Names'!$A:E,3,FALSE)</f>
        <v>Ms.</v>
      </c>
      <c r="R128" s="14" t="str">
        <f>VLOOKUP($A128,'Customer Names'!$A:$E,4,FALSE)</f>
        <v>Jennifer</v>
      </c>
      <c r="S128" s="14" t="str">
        <f>VLOOKUP($A128,'Customer Names'!$A:$E,5,FALSE)</f>
        <v>A.</v>
      </c>
      <c r="T128" s="14">
        <f>VLOOKUP($A128,'[2]Hospitalisation Details'!$A:$K,6,FALSE)</f>
        <v>1629.83</v>
      </c>
      <c r="U128" s="14" t="str">
        <f t="shared" si="2"/>
        <v>Obesity</v>
      </c>
      <c r="V128" s="14" t="str">
        <f t="shared" si="3"/>
        <v>Normal</v>
      </c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</row>
    <row r="129" spans="1:49" x14ac:dyDescent="0.3">
      <c r="A129" s="16" t="s">
        <v>149</v>
      </c>
      <c r="B129" s="14">
        <f>VLOOKUP($A129,'[1]Medical Examinations'!$A:$J,2,FALSE)</f>
        <v>38.17</v>
      </c>
      <c r="C129" s="14">
        <f>VLOOKUP($A129,'[1]Medical Examinations'!$A:$J,3,FALSE)</f>
        <v>4.07</v>
      </c>
      <c r="D129" s="14" t="str">
        <f>VLOOKUP($A129,'[3]Medical Examinations'!$A:$J,4,FALSE)</f>
        <v>No</v>
      </c>
      <c r="E129" s="14" t="str">
        <f>VLOOKUP($A129,'[1]Medical Examinations'!$A:$J,5,FALSE)</f>
        <v>yes</v>
      </c>
      <c r="F129" s="14" t="str">
        <f>VLOOKUP($A129,'[1]Medical Examinations'!$A:$J,6,FALSE)</f>
        <v>No</v>
      </c>
      <c r="G129" s="14">
        <f>VLOOKUP($A129,'[3]Medical Examinations'!$A:$J,7,FALSE)</f>
        <v>1</v>
      </c>
      <c r="H129" s="14" t="str">
        <f>VLOOKUP($A129,'[1]Medical Examinations'!$A:$J,8,FALSE)</f>
        <v>No</v>
      </c>
      <c r="I129" s="14">
        <f>VLOOKUP($A129,'[2]Hospitalisation Details'!$A:$K,2,FALSE)</f>
        <v>2004</v>
      </c>
      <c r="J129" s="14" t="str">
        <f>VLOOKUP($A129,'[2]Hospitalisation Details'!$A:$K,3,FALSE)</f>
        <v>Dec</v>
      </c>
      <c r="K129" s="14">
        <f>VLOOKUP($A129,'[2]Hospitalisation Details'!$A:$K,4,FALSE)</f>
        <v>5</v>
      </c>
      <c r="L129" s="14" t="str">
        <f>VLOOKUP($A129,'[2]Hospitalisation Details'!$A:$K,7,FALSE)</f>
        <v>tier - 2</v>
      </c>
      <c r="M129" s="14" t="str">
        <f>VLOOKUP($A129,'[2]Hospitalisation Details'!A:$K,8,FALSE)</f>
        <v>tier - 3</v>
      </c>
      <c r="N129" s="14" t="str">
        <f>VLOOKUP($A129,'[2]Hospitalisation Details'!$A:$K,9,FALSE)</f>
        <v>R1013</v>
      </c>
      <c r="O129" s="14">
        <f>VLOOKUP($A129,'[2]Hospitalisation Details'!$A:$K,10,FALSE)</f>
        <v>0</v>
      </c>
      <c r="P129" s="14">
        <f>VLOOKUP($A129,'[2]Hospitalisation Details'!A:$K,11,FALSE)</f>
        <v>0</v>
      </c>
      <c r="Q129" s="14" t="str">
        <f>VLOOKUP($A129,'Customer Names'!$A:E,3,FALSE)</f>
        <v>Ms.</v>
      </c>
      <c r="R129" s="14" t="str">
        <f>VLOOKUP($A129,'Customer Names'!$A:$E,4,FALSE)</f>
        <v>Dani</v>
      </c>
      <c r="S129" s="14">
        <f>VLOOKUP($A129,'Customer Names'!$A:$E,5,FALSE)</f>
        <v>0</v>
      </c>
      <c r="T129" s="14">
        <f>VLOOKUP($A129,'[2]Hospitalisation Details'!$A:$K,6,FALSE)</f>
        <v>1631.67</v>
      </c>
      <c r="U129" s="14" t="str">
        <f t="shared" si="2"/>
        <v>Obesity</v>
      </c>
      <c r="V129" s="14" t="str">
        <f t="shared" si="3"/>
        <v>Normal</v>
      </c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</row>
    <row r="130" spans="1:49" x14ac:dyDescent="0.3">
      <c r="A130" s="15" t="s">
        <v>150</v>
      </c>
      <c r="B130" s="14">
        <f>VLOOKUP($A130,'[1]Medical Examinations'!$A:$J,2,FALSE)</f>
        <v>38.28</v>
      </c>
      <c r="C130" s="14">
        <f>VLOOKUP($A130,'[1]Medical Examinations'!$A:$J,3,FALSE)</f>
        <v>5.39</v>
      </c>
      <c r="D130" s="14" t="str">
        <f>VLOOKUP($A130,'[3]Medical Examinations'!$A:$J,4,FALSE)</f>
        <v>No</v>
      </c>
      <c r="E130" s="14" t="str">
        <f>VLOOKUP($A130,'[1]Medical Examinations'!$A:$J,5,FALSE)</f>
        <v>yes</v>
      </c>
      <c r="F130" s="14" t="str">
        <f>VLOOKUP($A130,'[1]Medical Examinations'!$A:$J,6,FALSE)</f>
        <v>No</v>
      </c>
      <c r="G130" s="14">
        <f>VLOOKUP($A130,'[3]Medical Examinations'!$A:$J,7,FALSE)</f>
        <v>1</v>
      </c>
      <c r="H130" s="14" t="str">
        <f>VLOOKUP($A130,'[1]Medical Examinations'!$A:$J,8,FALSE)</f>
        <v>No</v>
      </c>
      <c r="I130" s="14">
        <f>VLOOKUP($A130,'[2]Hospitalisation Details'!$A:$K,2,FALSE)</f>
        <v>2004</v>
      </c>
      <c r="J130" s="14" t="str">
        <f>VLOOKUP($A130,'[2]Hospitalisation Details'!$A:$K,3,FALSE)</f>
        <v>Jul</v>
      </c>
      <c r="K130" s="14">
        <f>VLOOKUP($A130,'[2]Hospitalisation Details'!$A:$K,4,FALSE)</f>
        <v>9</v>
      </c>
      <c r="L130" s="14" t="str">
        <f>VLOOKUP($A130,'[2]Hospitalisation Details'!$A:$K,7,FALSE)</f>
        <v>tier - 2</v>
      </c>
      <c r="M130" s="14" t="str">
        <f>VLOOKUP($A130,'[2]Hospitalisation Details'!A:$K,8,FALSE)</f>
        <v>tier - 1</v>
      </c>
      <c r="N130" s="14" t="str">
        <f>VLOOKUP($A130,'[2]Hospitalisation Details'!$A:$K,9,FALSE)</f>
        <v>R1013</v>
      </c>
      <c r="O130" s="14">
        <f>VLOOKUP($A130,'[2]Hospitalisation Details'!$A:$K,10,FALSE)</f>
        <v>0</v>
      </c>
      <c r="P130" s="14">
        <f>VLOOKUP($A130,'[2]Hospitalisation Details'!A:$K,11,FALSE)</f>
        <v>0</v>
      </c>
      <c r="Q130" s="14" t="str">
        <f>VLOOKUP($A130,'Customer Names'!$A:E,3,FALSE)</f>
        <v>Ms.</v>
      </c>
      <c r="R130" s="14" t="str">
        <f>VLOOKUP($A130,'Customer Names'!$A:$E,4,FALSE)</f>
        <v>Nina</v>
      </c>
      <c r="S130" s="14" t="str">
        <f>VLOOKUP($A130,'Customer Names'!$A:$E,5,FALSE)</f>
        <v>Wavik</v>
      </c>
      <c r="T130" s="14">
        <f>VLOOKUP($A130,'[2]Hospitalisation Details'!$A:$K,6,FALSE)</f>
        <v>1631.82</v>
      </c>
      <c r="U130" s="14" t="str">
        <f t="shared" si="2"/>
        <v>Obesity</v>
      </c>
      <c r="V130" s="14" t="str">
        <f t="shared" si="3"/>
        <v>Normal</v>
      </c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</row>
    <row r="131" spans="1:49" x14ac:dyDescent="0.3">
      <c r="A131" s="16" t="s">
        <v>151</v>
      </c>
      <c r="B131" s="14">
        <f>VLOOKUP($A131,'[1]Medical Examinations'!$A:$J,2,FALSE)</f>
        <v>25.175000000000001</v>
      </c>
      <c r="C131" s="14">
        <f>VLOOKUP($A131,'[1]Medical Examinations'!$A:$J,3,FALSE)</f>
        <v>5.74</v>
      </c>
      <c r="D131" s="14" t="str">
        <f>VLOOKUP($A131,'[3]Medical Examinations'!$A:$J,4,FALSE)</f>
        <v>No</v>
      </c>
      <c r="E131" s="14" t="str">
        <f>VLOOKUP($A131,'[1]Medical Examinations'!$A:$J,5,FALSE)</f>
        <v>No</v>
      </c>
      <c r="F131" s="14" t="str">
        <f>VLOOKUP($A131,'[1]Medical Examinations'!$A:$J,6,FALSE)</f>
        <v>Yes</v>
      </c>
      <c r="G131" s="14">
        <f>VLOOKUP($A131,'[3]Medical Examinations'!$A:$J,7,FALSE)</f>
        <v>1</v>
      </c>
      <c r="H131" s="14" t="str">
        <f>VLOOKUP($A131,'[1]Medical Examinations'!$A:$J,8,FALSE)</f>
        <v>No</v>
      </c>
      <c r="I131" s="14">
        <f>VLOOKUP($A131,'[2]Hospitalisation Details'!$A:$K,2,FALSE)</f>
        <v>2003</v>
      </c>
      <c r="J131" s="14" t="str">
        <f>VLOOKUP($A131,'[2]Hospitalisation Details'!$A:$K,3,FALSE)</f>
        <v>Oct</v>
      </c>
      <c r="K131" s="14">
        <f>VLOOKUP($A131,'[2]Hospitalisation Details'!$A:$K,4,FALSE)</f>
        <v>3</v>
      </c>
      <c r="L131" s="14" t="str">
        <f>VLOOKUP($A131,'[2]Hospitalisation Details'!$A:$K,7,FALSE)</f>
        <v>tier - 2</v>
      </c>
      <c r="M131" s="14" t="str">
        <f>VLOOKUP($A131,'[2]Hospitalisation Details'!A:$K,8,FALSE)</f>
        <v>tier - 2</v>
      </c>
      <c r="N131" s="14" t="str">
        <f>VLOOKUP($A131,'[2]Hospitalisation Details'!$A:$K,9,FALSE)</f>
        <v>R1012</v>
      </c>
      <c r="O131" s="14">
        <f>VLOOKUP($A131,'[2]Hospitalisation Details'!$A:$K,10,FALSE)</f>
        <v>0</v>
      </c>
      <c r="P131" s="14">
        <f>VLOOKUP($A131,'[2]Hospitalisation Details'!A:$K,11,FALSE)</f>
        <v>0</v>
      </c>
      <c r="Q131" s="14" t="str">
        <f>VLOOKUP($A131,'Customer Names'!$A:E,3,FALSE)</f>
        <v>Mr.</v>
      </c>
      <c r="R131" s="14" t="str">
        <f>VLOOKUP($A131,'Customer Names'!$A:$E,4,FALSE)</f>
        <v>Steve</v>
      </c>
      <c r="S131" s="14">
        <f>VLOOKUP($A131,'Customer Names'!$A:$E,5,FALSE)</f>
        <v>0</v>
      </c>
      <c r="T131" s="14">
        <f>VLOOKUP($A131,'[2]Hospitalisation Details'!$A:$K,6,FALSE)</f>
        <v>1632.04</v>
      </c>
      <c r="U131" s="14" t="str">
        <f t="shared" ref="U131:U194" si="4">IF(B131&lt;18.5,"Underweight",IF(B131&lt;25,"Normalweight",IF(B131&lt;30,"Overweight","Obesity")))</f>
        <v>Overweight</v>
      </c>
      <c r="V131" s="14" t="str">
        <f t="shared" ref="V131:V194" si="5">IF(C131&lt;5.7,"Normal",IF(C131&lt;6.5,"Prediabetes","Diabetes"))</f>
        <v>Prediabetes</v>
      </c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</row>
    <row r="132" spans="1:49" x14ac:dyDescent="0.3">
      <c r="A132" s="15" t="s">
        <v>152</v>
      </c>
      <c r="B132" s="14">
        <f>VLOOKUP($A132,'[1]Medical Examinations'!$A:$J,2,FALSE)</f>
        <v>25.555</v>
      </c>
      <c r="C132" s="14">
        <f>VLOOKUP($A132,'[1]Medical Examinations'!$A:$J,3,FALSE)</f>
        <v>4.37</v>
      </c>
      <c r="D132" s="14" t="str">
        <f>VLOOKUP($A132,'[3]Medical Examinations'!$A:$J,4,FALSE)</f>
        <v>No</v>
      </c>
      <c r="E132" s="14" t="str">
        <f>VLOOKUP($A132,'[1]Medical Examinations'!$A:$J,5,FALSE)</f>
        <v>No</v>
      </c>
      <c r="F132" s="14" t="str">
        <f>VLOOKUP($A132,'[1]Medical Examinations'!$A:$J,6,FALSE)</f>
        <v>Yes</v>
      </c>
      <c r="G132" s="14">
        <f>VLOOKUP($A132,'[3]Medical Examinations'!$A:$J,7,FALSE)</f>
        <v>1</v>
      </c>
      <c r="H132" s="14" t="str">
        <f>VLOOKUP($A132,'[1]Medical Examinations'!$A:$J,8,FALSE)</f>
        <v>No</v>
      </c>
      <c r="I132" s="14">
        <f>VLOOKUP($A132,'[2]Hospitalisation Details'!$A:$K,2,FALSE)</f>
        <v>2003</v>
      </c>
      <c r="J132" s="14" t="str">
        <f>VLOOKUP($A132,'[2]Hospitalisation Details'!$A:$K,3,FALSE)</f>
        <v>Sep</v>
      </c>
      <c r="K132" s="14">
        <f>VLOOKUP($A132,'[2]Hospitalisation Details'!$A:$K,4,FALSE)</f>
        <v>16</v>
      </c>
      <c r="L132" s="14" t="str">
        <f>VLOOKUP($A132,'[2]Hospitalisation Details'!$A:$K,7,FALSE)</f>
        <v>tier - 2</v>
      </c>
      <c r="M132" s="14" t="str">
        <f>VLOOKUP($A132,'[2]Hospitalisation Details'!A:$K,8,FALSE)</f>
        <v>tier - 2</v>
      </c>
      <c r="N132" s="14" t="str">
        <f>VLOOKUP($A132,'[2]Hospitalisation Details'!$A:$K,9,FALSE)</f>
        <v>R1012</v>
      </c>
      <c r="O132" s="14">
        <f>VLOOKUP($A132,'[2]Hospitalisation Details'!$A:$K,10,FALSE)</f>
        <v>0</v>
      </c>
      <c r="P132" s="14">
        <f>VLOOKUP($A132,'[2]Hospitalisation Details'!A:$K,11,FALSE)</f>
        <v>0</v>
      </c>
      <c r="Q132" s="14" t="str">
        <f>VLOOKUP($A132,'Customer Names'!$A:E,3,FALSE)</f>
        <v>Mr.</v>
      </c>
      <c r="R132" s="14" t="str">
        <f>VLOOKUP($A132,'Customer Names'!$A:$E,4,FALSE)</f>
        <v>Brandon</v>
      </c>
      <c r="S132" s="14" t="str">
        <f>VLOOKUP($A132,'Customer Names'!$A:$E,5,FALSE)</f>
        <v>J</v>
      </c>
      <c r="T132" s="14">
        <f>VLOOKUP($A132,'[2]Hospitalisation Details'!$A:$K,6,FALSE)</f>
        <v>1632.56</v>
      </c>
      <c r="U132" s="14" t="str">
        <f t="shared" si="4"/>
        <v>Overweight</v>
      </c>
      <c r="V132" s="14" t="str">
        <f t="shared" si="5"/>
        <v>Normal</v>
      </c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</row>
    <row r="133" spans="1:49" x14ac:dyDescent="0.3">
      <c r="A133" s="16" t="s">
        <v>153</v>
      </c>
      <c r="B133" s="14">
        <f>VLOOKUP($A133,'[1]Medical Examinations'!$A:$J,2,FALSE)</f>
        <v>39.159999999999997</v>
      </c>
      <c r="C133" s="14">
        <f>VLOOKUP($A133,'[1]Medical Examinations'!$A:$J,3,FALSE)</f>
        <v>5.81</v>
      </c>
      <c r="D133" s="14" t="str">
        <f>VLOOKUP($A133,'[3]Medical Examinations'!$A:$J,4,FALSE)</f>
        <v>No</v>
      </c>
      <c r="E133" s="14" t="str">
        <f>VLOOKUP($A133,'[1]Medical Examinations'!$A:$J,5,FALSE)</f>
        <v>yes</v>
      </c>
      <c r="F133" s="14" t="str">
        <f>VLOOKUP($A133,'[1]Medical Examinations'!$A:$J,6,FALSE)</f>
        <v>No</v>
      </c>
      <c r="G133" s="14">
        <f>VLOOKUP($A133,'[3]Medical Examinations'!$A:$J,7,FALSE)</f>
        <v>1</v>
      </c>
      <c r="H133" s="14" t="str">
        <f>VLOOKUP($A133,'[1]Medical Examinations'!$A:$J,8,FALSE)</f>
        <v>No</v>
      </c>
      <c r="I133" s="14">
        <f>VLOOKUP($A133,'[2]Hospitalisation Details'!$A:$K,2,FALSE)</f>
        <v>2004</v>
      </c>
      <c r="J133" s="14" t="str">
        <f>VLOOKUP($A133,'[2]Hospitalisation Details'!$A:$K,3,FALSE)</f>
        <v>Dec</v>
      </c>
      <c r="K133" s="14">
        <f>VLOOKUP($A133,'[2]Hospitalisation Details'!$A:$K,4,FALSE)</f>
        <v>13</v>
      </c>
      <c r="L133" s="14" t="str">
        <f>VLOOKUP($A133,'[2]Hospitalisation Details'!$A:$K,7,FALSE)</f>
        <v>tier - 2</v>
      </c>
      <c r="M133" s="14" t="str">
        <f>VLOOKUP($A133,'[2]Hospitalisation Details'!A:$K,8,FALSE)</f>
        <v>tier - 2</v>
      </c>
      <c r="N133" s="14" t="str">
        <f>VLOOKUP($A133,'[2]Hospitalisation Details'!$A:$K,9,FALSE)</f>
        <v>R1013</v>
      </c>
      <c r="O133" s="14">
        <f>VLOOKUP($A133,'[2]Hospitalisation Details'!$A:$K,10,FALSE)</f>
        <v>0</v>
      </c>
      <c r="P133" s="14">
        <f>VLOOKUP($A133,'[2]Hospitalisation Details'!A:$K,11,FALSE)</f>
        <v>0</v>
      </c>
      <c r="Q133" s="14" t="str">
        <f>VLOOKUP($A133,'Customer Names'!$A:E,3,FALSE)</f>
        <v>Ms.</v>
      </c>
      <c r="R133" s="14" t="str">
        <f>VLOOKUP($A133,'Customer Names'!$A:$E,4,FALSE)</f>
        <v>Elleree</v>
      </c>
      <c r="S133" s="14">
        <f>VLOOKUP($A133,'Customer Names'!$A:$E,5,FALSE)</f>
        <v>0</v>
      </c>
      <c r="T133" s="14">
        <f>VLOOKUP($A133,'[2]Hospitalisation Details'!$A:$K,6,FALSE)</f>
        <v>1633.04</v>
      </c>
      <c r="U133" s="14" t="str">
        <f t="shared" si="4"/>
        <v>Obesity</v>
      </c>
      <c r="V133" s="14" t="str">
        <f t="shared" si="5"/>
        <v>Prediabetes</v>
      </c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</row>
    <row r="134" spans="1:49" x14ac:dyDescent="0.3">
      <c r="A134" s="15" t="s">
        <v>154</v>
      </c>
      <c r="B134" s="14">
        <f>VLOOKUP($A134,'[1]Medical Examinations'!$A:$J,2,FALSE)</f>
        <v>39.82</v>
      </c>
      <c r="C134" s="14">
        <f>VLOOKUP($A134,'[1]Medical Examinations'!$A:$J,3,FALSE)</f>
        <v>6.01</v>
      </c>
      <c r="D134" s="14" t="str">
        <f>VLOOKUP($A134,'[3]Medical Examinations'!$A:$J,4,FALSE)</f>
        <v>No</v>
      </c>
      <c r="E134" s="14" t="str">
        <f>VLOOKUP($A134,'[1]Medical Examinations'!$A:$J,5,FALSE)</f>
        <v>yes</v>
      </c>
      <c r="F134" s="14" t="str">
        <f>VLOOKUP($A134,'[1]Medical Examinations'!$A:$J,6,FALSE)</f>
        <v>No</v>
      </c>
      <c r="G134" s="14">
        <f>VLOOKUP($A134,'[3]Medical Examinations'!$A:$J,7,FALSE)</f>
        <v>1</v>
      </c>
      <c r="H134" s="14" t="str">
        <f>VLOOKUP($A134,'[1]Medical Examinations'!$A:$J,8,FALSE)</f>
        <v>No</v>
      </c>
      <c r="I134" s="14">
        <f>VLOOKUP($A134,'[2]Hospitalisation Details'!$A:$K,2,FALSE)</f>
        <v>2004</v>
      </c>
      <c r="J134" s="14" t="str">
        <f>VLOOKUP($A134,'[2]Hospitalisation Details'!$A:$K,3,FALSE)</f>
        <v>Aug</v>
      </c>
      <c r="K134" s="14">
        <f>VLOOKUP($A134,'[2]Hospitalisation Details'!$A:$K,4,FALSE)</f>
        <v>8</v>
      </c>
      <c r="L134" s="14" t="str">
        <f>VLOOKUP($A134,'[2]Hospitalisation Details'!$A:$K,7,FALSE)</f>
        <v>tier - 2</v>
      </c>
      <c r="M134" s="14" t="str">
        <f>VLOOKUP($A134,'[2]Hospitalisation Details'!A:$K,8,FALSE)</f>
        <v>tier - 1</v>
      </c>
      <c r="N134" s="14" t="str">
        <f>VLOOKUP($A134,'[2]Hospitalisation Details'!$A:$K,9,FALSE)</f>
        <v>R1013</v>
      </c>
      <c r="O134" s="14">
        <f>VLOOKUP($A134,'[2]Hospitalisation Details'!$A:$K,10,FALSE)</f>
        <v>0</v>
      </c>
      <c r="P134" s="14">
        <f>VLOOKUP($A134,'[2]Hospitalisation Details'!A:$K,11,FALSE)</f>
        <v>0</v>
      </c>
      <c r="Q134" s="14" t="str">
        <f>VLOOKUP($A134,'Customer Names'!$A:E,3,FALSE)</f>
        <v>Ms.</v>
      </c>
      <c r="R134" s="14" t="str">
        <f>VLOOKUP($A134,'Customer Names'!$A:$E,4,FALSE)</f>
        <v>Andrea</v>
      </c>
      <c r="S134" s="14" t="str">
        <f>VLOOKUP($A134,'Customer Names'!$A:$E,5,FALSE)</f>
        <v>K</v>
      </c>
      <c r="T134" s="14">
        <f>VLOOKUP($A134,'[2]Hospitalisation Details'!$A:$K,6,FALSE)</f>
        <v>1633.96</v>
      </c>
      <c r="U134" s="14" t="str">
        <f t="shared" si="4"/>
        <v>Obesity</v>
      </c>
      <c r="V134" s="14" t="str">
        <f t="shared" si="5"/>
        <v>Prediabetes</v>
      </c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</row>
    <row r="135" spans="1:49" x14ac:dyDescent="0.3">
      <c r="A135" s="16" t="s">
        <v>155</v>
      </c>
      <c r="B135" s="14">
        <f>VLOOKUP($A135,'[1]Medical Examinations'!$A:$J,2,FALSE)</f>
        <v>40.26</v>
      </c>
      <c r="C135" s="14">
        <f>VLOOKUP($A135,'[1]Medical Examinations'!$A:$J,3,FALSE)</f>
        <v>5.52</v>
      </c>
      <c r="D135" s="14" t="str">
        <f>VLOOKUP($A135,'[3]Medical Examinations'!$A:$J,4,FALSE)</f>
        <v>No</v>
      </c>
      <c r="E135" s="14" t="str">
        <f>VLOOKUP($A135,'[1]Medical Examinations'!$A:$J,5,FALSE)</f>
        <v>yes</v>
      </c>
      <c r="F135" s="14" t="str">
        <f>VLOOKUP($A135,'[1]Medical Examinations'!$A:$J,6,FALSE)</f>
        <v>No</v>
      </c>
      <c r="G135" s="14">
        <f>VLOOKUP($A135,'[3]Medical Examinations'!$A:$J,7,FALSE)</f>
        <v>1</v>
      </c>
      <c r="H135" s="14" t="str">
        <f>VLOOKUP($A135,'[1]Medical Examinations'!$A:$J,8,FALSE)</f>
        <v>No</v>
      </c>
      <c r="I135" s="14">
        <f>VLOOKUP($A135,'[2]Hospitalisation Details'!$A:$K,2,FALSE)</f>
        <v>2004</v>
      </c>
      <c r="J135" s="14" t="str">
        <f>VLOOKUP($A135,'[2]Hospitalisation Details'!$A:$K,3,FALSE)</f>
        <v>Jun</v>
      </c>
      <c r="K135" s="14">
        <f>VLOOKUP($A135,'[2]Hospitalisation Details'!$A:$K,4,FALSE)</f>
        <v>13</v>
      </c>
      <c r="L135" s="14" t="str">
        <f>VLOOKUP($A135,'[2]Hospitalisation Details'!$A:$K,7,FALSE)</f>
        <v>tier - 2</v>
      </c>
      <c r="M135" s="14" t="str">
        <f>VLOOKUP($A135,'[2]Hospitalisation Details'!A:$K,8,FALSE)</f>
        <v>tier - 2</v>
      </c>
      <c r="N135" s="14" t="str">
        <f>VLOOKUP($A135,'[2]Hospitalisation Details'!$A:$K,9,FALSE)</f>
        <v>R1013</v>
      </c>
      <c r="O135" s="14">
        <f>VLOOKUP($A135,'[2]Hospitalisation Details'!$A:$K,10,FALSE)</f>
        <v>0</v>
      </c>
      <c r="P135" s="14">
        <f>VLOOKUP($A135,'[2]Hospitalisation Details'!A:$K,11,FALSE)</f>
        <v>0</v>
      </c>
      <c r="Q135" s="14" t="str">
        <f>VLOOKUP($A135,'Customer Names'!$A:E,3,FALSE)</f>
        <v>Ms.</v>
      </c>
      <c r="R135" s="14" t="str">
        <f>VLOOKUP($A135,'Customer Names'!$A:$E,4,FALSE)</f>
        <v>Deborah</v>
      </c>
      <c r="S135" s="14" t="str">
        <f>VLOOKUP($A135,'Customer Names'!$A:$E,5,FALSE)</f>
        <v>L.</v>
      </c>
      <c r="T135" s="14">
        <f>VLOOKUP($A135,'[2]Hospitalisation Details'!$A:$K,6,FALSE)</f>
        <v>1634.57</v>
      </c>
      <c r="U135" s="14" t="str">
        <f t="shared" si="4"/>
        <v>Obesity</v>
      </c>
      <c r="V135" s="14" t="str">
        <f t="shared" si="5"/>
        <v>Normal</v>
      </c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</row>
    <row r="136" spans="1:49" x14ac:dyDescent="0.3">
      <c r="A136" s="15" t="s">
        <v>156</v>
      </c>
      <c r="B136" s="14">
        <f>VLOOKUP($A136,'[1]Medical Examinations'!$A:$J,2,FALSE)</f>
        <v>27.835000000000001</v>
      </c>
      <c r="C136" s="14">
        <f>VLOOKUP($A136,'[1]Medical Examinations'!$A:$J,3,FALSE)</f>
        <v>4.4400000000000004</v>
      </c>
      <c r="D136" s="14" t="str">
        <f>VLOOKUP($A136,'[3]Medical Examinations'!$A:$J,4,FALSE)</f>
        <v>No</v>
      </c>
      <c r="E136" s="14" t="str">
        <f>VLOOKUP($A136,'[1]Medical Examinations'!$A:$J,5,FALSE)</f>
        <v>No</v>
      </c>
      <c r="F136" s="14" t="str">
        <f>VLOOKUP($A136,'[1]Medical Examinations'!$A:$J,6,FALSE)</f>
        <v>Yes</v>
      </c>
      <c r="G136" s="14">
        <f>VLOOKUP($A136,'[3]Medical Examinations'!$A:$J,7,FALSE)</f>
        <v>1</v>
      </c>
      <c r="H136" s="14" t="str">
        <f>VLOOKUP($A136,'[1]Medical Examinations'!$A:$J,8,FALSE)</f>
        <v>No</v>
      </c>
      <c r="I136" s="14">
        <f>VLOOKUP($A136,'[2]Hospitalisation Details'!$A:$K,2,FALSE)</f>
        <v>2003</v>
      </c>
      <c r="J136" s="14" t="str">
        <f>VLOOKUP($A136,'[2]Hospitalisation Details'!$A:$K,3,FALSE)</f>
        <v>Dec</v>
      </c>
      <c r="K136" s="14">
        <f>VLOOKUP($A136,'[2]Hospitalisation Details'!$A:$K,4,FALSE)</f>
        <v>30</v>
      </c>
      <c r="L136" s="14" t="str">
        <f>VLOOKUP($A136,'[2]Hospitalisation Details'!$A:$K,7,FALSE)</f>
        <v>tier - 2</v>
      </c>
      <c r="M136" s="14" t="str">
        <f>VLOOKUP($A136,'[2]Hospitalisation Details'!A:$K,8,FALSE)</f>
        <v>tier - 3</v>
      </c>
      <c r="N136" s="14" t="str">
        <f>VLOOKUP($A136,'[2]Hospitalisation Details'!$A:$K,9,FALSE)</f>
        <v>R1012</v>
      </c>
      <c r="O136" s="14">
        <f>VLOOKUP($A136,'[2]Hospitalisation Details'!$A:$K,10,FALSE)</f>
        <v>0</v>
      </c>
      <c r="P136" s="14">
        <f>VLOOKUP($A136,'[2]Hospitalisation Details'!A:$K,11,FALSE)</f>
        <v>0</v>
      </c>
      <c r="Q136" s="14" t="str">
        <f>VLOOKUP($A136,'Customer Names'!$A:E,3,FALSE)</f>
        <v>Mr.</v>
      </c>
      <c r="R136" s="14" t="str">
        <f>VLOOKUP($A136,'Customer Names'!$A:$E,4,FALSE)</f>
        <v>Tyler</v>
      </c>
      <c r="S136" s="14">
        <f>VLOOKUP($A136,'Customer Names'!$A:$E,5,FALSE)</f>
        <v>0</v>
      </c>
      <c r="T136" s="14">
        <f>VLOOKUP($A136,'[2]Hospitalisation Details'!$A:$K,6,FALSE)</f>
        <v>1635.73</v>
      </c>
      <c r="U136" s="14" t="str">
        <f t="shared" si="4"/>
        <v>Overweight</v>
      </c>
      <c r="V136" s="14" t="str">
        <f t="shared" si="5"/>
        <v>Normal</v>
      </c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</row>
    <row r="137" spans="1:49" x14ac:dyDescent="0.3">
      <c r="A137" s="16" t="s">
        <v>157</v>
      </c>
      <c r="B137" s="14">
        <f>VLOOKUP($A137,'[1]Medical Examinations'!$A:$J,2,FALSE)</f>
        <v>30.59</v>
      </c>
      <c r="C137" s="14">
        <f>VLOOKUP($A137,'[1]Medical Examinations'!$A:$J,3,FALSE)</f>
        <v>4.17</v>
      </c>
      <c r="D137" s="14" t="str">
        <f>VLOOKUP($A137,'[3]Medical Examinations'!$A:$J,4,FALSE)</f>
        <v>No</v>
      </c>
      <c r="E137" s="14" t="str">
        <f>VLOOKUP($A137,'[1]Medical Examinations'!$A:$J,5,FALSE)</f>
        <v>No</v>
      </c>
      <c r="F137" s="14" t="str">
        <f>VLOOKUP($A137,'[1]Medical Examinations'!$A:$J,6,FALSE)</f>
        <v>Yes</v>
      </c>
      <c r="G137" s="14">
        <f>VLOOKUP($A137,'[3]Medical Examinations'!$A:$J,7,FALSE)</f>
        <v>1</v>
      </c>
      <c r="H137" s="14" t="str">
        <f>VLOOKUP($A137,'[1]Medical Examinations'!$A:$J,8,FALSE)</f>
        <v>No</v>
      </c>
      <c r="I137" s="14">
        <f>VLOOKUP($A137,'[2]Hospitalisation Details'!$A:$K,2,FALSE)</f>
        <v>2003</v>
      </c>
      <c r="J137" s="14" t="str">
        <f>VLOOKUP($A137,'[2]Hospitalisation Details'!$A:$K,3,FALSE)</f>
        <v>Sep</v>
      </c>
      <c r="K137" s="14">
        <f>VLOOKUP($A137,'[2]Hospitalisation Details'!$A:$K,4,FALSE)</f>
        <v>16</v>
      </c>
      <c r="L137" s="14" t="str">
        <f>VLOOKUP($A137,'[2]Hospitalisation Details'!$A:$K,7,FALSE)</f>
        <v>tier - 2</v>
      </c>
      <c r="M137" s="14" t="str">
        <f>VLOOKUP($A137,'[2]Hospitalisation Details'!A:$K,8,FALSE)</f>
        <v>tier - 2</v>
      </c>
      <c r="N137" s="14" t="str">
        <f>VLOOKUP($A137,'[2]Hospitalisation Details'!$A:$K,9,FALSE)</f>
        <v>R1012</v>
      </c>
      <c r="O137" s="14">
        <f>VLOOKUP($A137,'[2]Hospitalisation Details'!$A:$K,10,FALSE)</f>
        <v>0</v>
      </c>
      <c r="P137" s="14">
        <f>VLOOKUP($A137,'[2]Hospitalisation Details'!A:$K,11,FALSE)</f>
        <v>0</v>
      </c>
      <c r="Q137" s="14" t="str">
        <f>VLOOKUP($A137,'Customer Names'!$A:E,3,FALSE)</f>
        <v>Mr.</v>
      </c>
      <c r="R137" s="14" t="str">
        <f>VLOOKUP($A137,'Customer Names'!$A:$E,4,FALSE)</f>
        <v>Patrick</v>
      </c>
      <c r="S137" s="14" t="str">
        <f>VLOOKUP($A137,'Customer Names'!$A:$E,5,FALSE)</f>
        <v>H.</v>
      </c>
      <c r="T137" s="14">
        <f>VLOOKUP($A137,'[2]Hospitalisation Details'!$A:$K,6,FALSE)</f>
        <v>1639.56</v>
      </c>
      <c r="U137" s="14" t="str">
        <f t="shared" si="4"/>
        <v>Obesity</v>
      </c>
      <c r="V137" s="14" t="str">
        <f t="shared" si="5"/>
        <v>Normal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</row>
    <row r="138" spans="1:49" x14ac:dyDescent="0.3">
      <c r="A138" s="15" t="s">
        <v>158</v>
      </c>
      <c r="B138" s="14">
        <f>VLOOKUP($A138,'[1]Medical Examinations'!$A:$J,2,FALSE)</f>
        <v>30.59</v>
      </c>
      <c r="C138" s="14">
        <f>VLOOKUP($A138,'[1]Medical Examinations'!$A:$J,3,FALSE)</f>
        <v>4.41</v>
      </c>
      <c r="D138" s="14" t="str">
        <f>VLOOKUP($A138,'[3]Medical Examinations'!$A:$J,4,FALSE)</f>
        <v>No</v>
      </c>
      <c r="E138" s="14" t="str">
        <f>VLOOKUP($A138,'[1]Medical Examinations'!$A:$J,5,FALSE)</f>
        <v>No</v>
      </c>
      <c r="F138" s="14" t="str">
        <f>VLOOKUP($A138,'[1]Medical Examinations'!$A:$J,6,FALSE)</f>
        <v>Yes</v>
      </c>
      <c r="G138" s="14">
        <f>VLOOKUP($A138,'[3]Medical Examinations'!$A:$J,7,FALSE)</f>
        <v>1</v>
      </c>
      <c r="H138" s="14" t="str">
        <f>VLOOKUP($A138,'[1]Medical Examinations'!$A:$J,8,FALSE)</f>
        <v>No</v>
      </c>
      <c r="I138" s="14">
        <f>VLOOKUP($A138,'[2]Hospitalisation Details'!$A:$K,2,FALSE)</f>
        <v>2003</v>
      </c>
      <c r="J138" s="14" t="str">
        <f>VLOOKUP($A138,'[2]Hospitalisation Details'!$A:$K,3,FALSE)</f>
        <v>Aug</v>
      </c>
      <c r="K138" s="14">
        <f>VLOOKUP($A138,'[2]Hospitalisation Details'!$A:$K,4,FALSE)</f>
        <v>21</v>
      </c>
      <c r="L138" s="14" t="str">
        <f>VLOOKUP($A138,'[2]Hospitalisation Details'!$A:$K,7,FALSE)</f>
        <v>tier - 2</v>
      </c>
      <c r="M138" s="14" t="str">
        <f>VLOOKUP($A138,'[2]Hospitalisation Details'!A:$K,8,FALSE)</f>
        <v>tier - 2</v>
      </c>
      <c r="N138" s="14" t="str">
        <f>VLOOKUP($A138,'[2]Hospitalisation Details'!$A:$K,9,FALSE)</f>
        <v>R1012</v>
      </c>
      <c r="O138" s="14">
        <f>VLOOKUP($A138,'[2]Hospitalisation Details'!$A:$K,10,FALSE)</f>
        <v>0</v>
      </c>
      <c r="P138" s="14">
        <f>VLOOKUP($A138,'[2]Hospitalisation Details'!A:$K,11,FALSE)</f>
        <v>0</v>
      </c>
      <c r="Q138" s="14" t="str">
        <f>VLOOKUP($A138,'Customer Names'!$A:E,3,FALSE)</f>
        <v>Mr.</v>
      </c>
      <c r="R138" s="14" t="str">
        <f>VLOOKUP($A138,'Customer Names'!$A:$E,4,FALSE)</f>
        <v>Connor</v>
      </c>
      <c r="S138" s="14">
        <f>VLOOKUP($A138,'Customer Names'!$A:$E,5,FALSE)</f>
        <v>0</v>
      </c>
      <c r="T138" s="14">
        <f>VLOOKUP($A138,'[2]Hospitalisation Details'!$A:$K,6,FALSE)</f>
        <v>1639.56</v>
      </c>
      <c r="U138" s="14" t="str">
        <f t="shared" si="4"/>
        <v>Obesity</v>
      </c>
      <c r="V138" s="14" t="str">
        <f t="shared" si="5"/>
        <v>Normal</v>
      </c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</row>
    <row r="139" spans="1:49" x14ac:dyDescent="0.3">
      <c r="A139" s="16" t="s">
        <v>159</v>
      </c>
      <c r="B139" s="14">
        <f>VLOOKUP($A139,'[1]Medical Examinations'!$A:$J,2,FALSE)</f>
        <v>35.53</v>
      </c>
      <c r="C139" s="14">
        <f>VLOOKUP($A139,'[1]Medical Examinations'!$A:$J,3,FALSE)</f>
        <v>4.3600000000000003</v>
      </c>
      <c r="D139" s="14" t="str">
        <f>VLOOKUP($A139,'[3]Medical Examinations'!$A:$J,4,FALSE)</f>
        <v>No</v>
      </c>
      <c r="E139" s="14" t="str">
        <f>VLOOKUP($A139,'[1]Medical Examinations'!$A:$J,5,FALSE)</f>
        <v>No</v>
      </c>
      <c r="F139" s="14" t="str">
        <f>VLOOKUP($A139,'[1]Medical Examinations'!$A:$J,6,FALSE)</f>
        <v>Yes</v>
      </c>
      <c r="G139" s="14">
        <f>VLOOKUP($A139,'[3]Medical Examinations'!$A:$J,7,FALSE)</f>
        <v>1</v>
      </c>
      <c r="H139" s="14" t="str">
        <f>VLOOKUP($A139,'[1]Medical Examinations'!$A:$J,8,FALSE)</f>
        <v>No</v>
      </c>
      <c r="I139" s="14">
        <f>VLOOKUP($A139,'[2]Hospitalisation Details'!$A:$K,2,FALSE)</f>
        <v>2003</v>
      </c>
      <c r="J139" s="14" t="str">
        <f>VLOOKUP($A139,'[2]Hospitalisation Details'!$A:$K,3,FALSE)</f>
        <v>Dec</v>
      </c>
      <c r="K139" s="14">
        <f>VLOOKUP($A139,'[2]Hospitalisation Details'!$A:$K,4,FALSE)</f>
        <v>30</v>
      </c>
      <c r="L139" s="14" t="str">
        <f>VLOOKUP($A139,'[2]Hospitalisation Details'!$A:$K,7,FALSE)</f>
        <v>tier - 2</v>
      </c>
      <c r="M139" s="14" t="str">
        <f>VLOOKUP($A139,'[2]Hospitalisation Details'!A:$K,8,FALSE)</f>
        <v>tier - 1</v>
      </c>
      <c r="N139" s="14" t="str">
        <f>VLOOKUP($A139,'[2]Hospitalisation Details'!$A:$K,9,FALSE)</f>
        <v>R1012</v>
      </c>
      <c r="O139" s="14">
        <f>VLOOKUP($A139,'[2]Hospitalisation Details'!$A:$K,10,FALSE)</f>
        <v>0</v>
      </c>
      <c r="P139" s="14">
        <f>VLOOKUP($A139,'[2]Hospitalisation Details'!A:$K,11,FALSE)</f>
        <v>0</v>
      </c>
      <c r="Q139" s="14" t="str">
        <f>VLOOKUP($A139,'Customer Names'!$A:E,3,FALSE)</f>
        <v>Mr.</v>
      </c>
      <c r="R139" s="14" t="str">
        <f>VLOOKUP($A139,'Customer Names'!$A:$E,4,FALSE)</f>
        <v>Eric</v>
      </c>
      <c r="S139" s="14" t="str">
        <f>VLOOKUP($A139,'Customer Names'!$A:$E,5,FALSE)</f>
        <v>N</v>
      </c>
      <c r="T139" s="14">
        <f>VLOOKUP($A139,'[2]Hospitalisation Details'!$A:$K,6,FALSE)</f>
        <v>1646.43</v>
      </c>
      <c r="U139" s="14" t="str">
        <f t="shared" si="4"/>
        <v>Obesity</v>
      </c>
      <c r="V139" s="14" t="str">
        <f t="shared" si="5"/>
        <v>Normal</v>
      </c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</row>
    <row r="140" spans="1:49" x14ac:dyDescent="0.3">
      <c r="A140" s="8" t="s">
        <v>160</v>
      </c>
      <c r="B140">
        <f>VLOOKUP($A140,'[1]Medical Examinations'!$A:$J,2,FALSE)</f>
        <v>26.84</v>
      </c>
      <c r="C140">
        <f>VLOOKUP($A140,'[1]Medical Examinations'!$A:$J,3,FALSE)</f>
        <v>5.99</v>
      </c>
      <c r="D140" t="str">
        <f>VLOOKUP($A140,'[3]Medical Examinations'!$A:$J,4,FALSE)</f>
        <v>yes</v>
      </c>
      <c r="E140" t="str">
        <f>VLOOKUP($A140,'[1]Medical Examinations'!$A:$J,5,FALSE)</f>
        <v>yes</v>
      </c>
      <c r="F140" t="str">
        <f>VLOOKUP($A140,'[1]Medical Examinations'!$A:$J,6,FALSE)</f>
        <v>No</v>
      </c>
      <c r="G140">
        <f>VLOOKUP($A140,'[3]Medical Examinations'!$A:$J,7,FALSE)</f>
        <v>1</v>
      </c>
      <c r="H140" t="str">
        <f>VLOOKUP($A140,'[1]Medical Examinations'!$A:$J,8,FALSE)</f>
        <v>No</v>
      </c>
      <c r="I140">
        <f>VLOOKUP($A140,'[2]Hospitalisation Details'!$A:$K,2,FALSE)</f>
        <v>2000</v>
      </c>
      <c r="J140" t="str">
        <f>VLOOKUP($A140,'[2]Hospitalisation Details'!$A:$K,3,FALSE)</f>
        <v>Oct</v>
      </c>
      <c r="K140">
        <f>VLOOKUP($A140,'[2]Hospitalisation Details'!$A:$K,4,FALSE)</f>
        <v>23</v>
      </c>
      <c r="L140" t="str">
        <f>VLOOKUP($A140,'[2]Hospitalisation Details'!$A:$K,7,FALSE)</f>
        <v>tier - 2</v>
      </c>
      <c r="M140" t="str">
        <f>VLOOKUP($A140,'[2]Hospitalisation Details'!A:$K,8,FALSE)</f>
        <v>tier - 2</v>
      </c>
      <c r="N140" t="str">
        <f>VLOOKUP($A140,'[2]Hospitalisation Details'!$A:$K,9,FALSE)</f>
        <v>R1013</v>
      </c>
      <c r="O140">
        <f>VLOOKUP($A140,'[2]Hospitalisation Details'!$A:$K,10,FALSE)</f>
        <v>0</v>
      </c>
      <c r="P140">
        <f>VLOOKUP($A140,'[2]Hospitalisation Details'!A:$K,11,FALSE)</f>
        <v>0</v>
      </c>
      <c r="Q140" t="str">
        <f>VLOOKUP($A140,'Customer Names'!$A:E,3,FALSE)</f>
        <v>Mr.</v>
      </c>
      <c r="R140" t="str">
        <f>VLOOKUP($A140,'Customer Names'!$A:$E,4,FALSE)</f>
        <v>Ryan</v>
      </c>
      <c r="S140">
        <f>VLOOKUP($A140,'Customer Names'!$A:$E,5,FALSE)</f>
        <v>0</v>
      </c>
      <c r="T140" s="14">
        <f>VLOOKUP($A140,'[2]Hospitalisation Details'!$A:$K,6,FALSE)</f>
        <v>1665</v>
      </c>
      <c r="U140" s="14" t="str">
        <f t="shared" si="4"/>
        <v>Overweight</v>
      </c>
      <c r="V140" s="14" t="str">
        <f t="shared" si="5"/>
        <v>Prediabetes</v>
      </c>
    </row>
    <row r="141" spans="1:49" x14ac:dyDescent="0.3">
      <c r="A141" s="9" t="s">
        <v>161</v>
      </c>
      <c r="B141">
        <f>VLOOKUP($A141,'[1]Medical Examinations'!$A:$J,2,FALSE)</f>
        <v>33.770000000000003</v>
      </c>
      <c r="C141">
        <f>VLOOKUP($A141,'[1]Medical Examinations'!$A:$J,3,FALSE)</f>
        <v>6</v>
      </c>
      <c r="D141" t="str">
        <f>VLOOKUP($A141,'[3]Medical Examinations'!$A:$J,4,FALSE)</f>
        <v>No</v>
      </c>
      <c r="E141" t="str">
        <f>VLOOKUP($A141,'[1]Medical Examinations'!$A:$J,5,FALSE)</f>
        <v>yes</v>
      </c>
      <c r="F141" t="str">
        <f>VLOOKUP($A141,'[1]Medical Examinations'!$A:$J,6,FALSE)</f>
        <v>No</v>
      </c>
      <c r="G141">
        <f>VLOOKUP($A141,'[3]Medical Examinations'!$A:$J,7,FALSE)</f>
        <v>1</v>
      </c>
      <c r="H141" t="str">
        <f>VLOOKUP($A141,'[1]Medical Examinations'!$A:$J,8,FALSE)</f>
        <v>No</v>
      </c>
      <c r="I141">
        <f>VLOOKUP($A141,'[2]Hospitalisation Details'!$A:$K,2,FALSE)</f>
        <v>2000</v>
      </c>
      <c r="J141" t="str">
        <f>VLOOKUP($A141,'[2]Hospitalisation Details'!$A:$K,3,FALSE)</f>
        <v>Jun</v>
      </c>
      <c r="K141">
        <f>VLOOKUP($A141,'[2]Hospitalisation Details'!$A:$K,4,FALSE)</f>
        <v>10</v>
      </c>
      <c r="L141" t="str">
        <f>VLOOKUP($A141,'[2]Hospitalisation Details'!$A:$K,7,FALSE)</f>
        <v>tier - 2</v>
      </c>
      <c r="M141" t="str">
        <f>VLOOKUP($A141,'[2]Hospitalisation Details'!A:$K,8,FALSE)</f>
        <v>tier - 2</v>
      </c>
      <c r="N141" t="str">
        <f>VLOOKUP($A141,'[2]Hospitalisation Details'!$A:$K,9,FALSE)</f>
        <v>R1013</v>
      </c>
      <c r="O141">
        <f>VLOOKUP($A141,'[2]Hospitalisation Details'!$A:$K,10,FALSE)</f>
        <v>0</v>
      </c>
      <c r="P141">
        <f>VLOOKUP($A141,'[2]Hospitalisation Details'!A:$K,11,FALSE)</f>
        <v>0</v>
      </c>
      <c r="Q141" t="str">
        <f>VLOOKUP($A141,'Customer Names'!$A:E,3,FALSE)</f>
        <v>Mr.</v>
      </c>
      <c r="R141" t="str">
        <f>VLOOKUP($A141,'Customer Names'!$A:$E,4,FALSE)</f>
        <v>Anthony</v>
      </c>
      <c r="S141" t="str">
        <f>VLOOKUP($A141,'Customer Names'!$A:$E,5,FALSE)</f>
        <v>G</v>
      </c>
      <c r="T141" s="14">
        <f>VLOOKUP($A141,'[2]Hospitalisation Details'!$A:$K,6,FALSE)</f>
        <v>1674.63</v>
      </c>
      <c r="U141" s="14" t="str">
        <f t="shared" si="4"/>
        <v>Obesity</v>
      </c>
      <c r="V141" s="14" t="str">
        <f t="shared" si="5"/>
        <v>Prediabetes</v>
      </c>
    </row>
    <row r="142" spans="1:49" x14ac:dyDescent="0.3">
      <c r="A142" s="8" t="s">
        <v>162</v>
      </c>
      <c r="B142">
        <f>VLOOKUP($A142,'[1]Medical Examinations'!$A:$J,2,FALSE)</f>
        <v>39.5</v>
      </c>
      <c r="C142">
        <f>VLOOKUP($A142,'[1]Medical Examinations'!$A:$J,3,FALSE)</f>
        <v>5.05</v>
      </c>
      <c r="D142" t="str">
        <f>VLOOKUP($A142,'[3]Medical Examinations'!$A:$J,4,FALSE)</f>
        <v>No</v>
      </c>
      <c r="E142" t="str">
        <f>VLOOKUP($A142,'[1]Medical Examinations'!$A:$J,5,FALSE)</f>
        <v>yes</v>
      </c>
      <c r="F142" t="str">
        <f>VLOOKUP($A142,'[1]Medical Examinations'!$A:$J,6,FALSE)</f>
        <v>No</v>
      </c>
      <c r="G142">
        <f>VLOOKUP($A142,'[3]Medical Examinations'!$A:$J,7,FALSE)</f>
        <v>1</v>
      </c>
      <c r="H142" t="str">
        <f>VLOOKUP($A142,'[1]Medical Examinations'!$A:$J,8,FALSE)</f>
        <v>No</v>
      </c>
      <c r="I142">
        <f>VLOOKUP($A142,'[2]Hospitalisation Details'!$A:$K,2,FALSE)</f>
        <v>2000</v>
      </c>
      <c r="J142" t="str">
        <f>VLOOKUP($A142,'[2]Hospitalisation Details'!$A:$K,3,FALSE)</f>
        <v>Oct</v>
      </c>
      <c r="K142">
        <f>VLOOKUP($A142,'[2]Hospitalisation Details'!$A:$K,4,FALSE)</f>
        <v>21</v>
      </c>
      <c r="L142" t="str">
        <f>VLOOKUP($A142,'[2]Hospitalisation Details'!$A:$K,7,FALSE)</f>
        <v>tier - 2</v>
      </c>
      <c r="M142" t="str">
        <f>VLOOKUP($A142,'[2]Hospitalisation Details'!A:$K,8,FALSE)</f>
        <v>tier - 2</v>
      </c>
      <c r="N142" t="str">
        <f>VLOOKUP($A142,'[2]Hospitalisation Details'!$A:$K,9,FALSE)</f>
        <v>R1011</v>
      </c>
      <c r="O142">
        <f>VLOOKUP($A142,'[2]Hospitalisation Details'!$A:$K,10,FALSE)</f>
        <v>0</v>
      </c>
      <c r="P142">
        <f>VLOOKUP($A142,'[2]Hospitalisation Details'!A:$K,11,FALSE)</f>
        <v>0</v>
      </c>
      <c r="Q142" t="str">
        <f>VLOOKUP($A142,'Customer Names'!$A:E,3,FALSE)</f>
        <v>Mr.</v>
      </c>
      <c r="R142" t="str">
        <f>VLOOKUP($A142,'Customer Names'!$A:$E,4,FALSE)</f>
        <v>Dustin</v>
      </c>
      <c r="S142" t="str">
        <f>VLOOKUP($A142,'Customer Names'!$A:$E,5,FALSE)</f>
        <v>G.</v>
      </c>
      <c r="T142" s="14">
        <f>VLOOKUP($A142,'[2]Hospitalisation Details'!$A:$K,6,FALSE)</f>
        <v>1682.6</v>
      </c>
      <c r="U142" s="14" t="str">
        <f t="shared" si="4"/>
        <v>Obesity</v>
      </c>
      <c r="V142" s="14" t="str">
        <f t="shared" si="5"/>
        <v>Normal</v>
      </c>
    </row>
    <row r="143" spans="1:49" x14ac:dyDescent="0.3">
      <c r="A143" s="9" t="s">
        <v>163</v>
      </c>
      <c r="B143">
        <f>VLOOKUP($A143,'[1]Medical Examinations'!$A:$J,2,FALSE)</f>
        <v>15.96</v>
      </c>
      <c r="C143">
        <f>VLOOKUP($A143,'[1]Medical Examinations'!$A:$J,3,FALSE)</f>
        <v>5.44</v>
      </c>
      <c r="D143" t="str">
        <f>VLOOKUP($A143,'[3]Medical Examinations'!$A:$J,4,FALSE)</f>
        <v>No</v>
      </c>
      <c r="E143" t="str">
        <f>VLOOKUP($A143,'[1]Medical Examinations'!$A:$J,5,FALSE)</f>
        <v>yes</v>
      </c>
      <c r="F143" t="str">
        <f>VLOOKUP($A143,'[1]Medical Examinations'!$A:$J,6,FALSE)</f>
        <v>No</v>
      </c>
      <c r="G143">
        <f>VLOOKUP($A143,'[3]Medical Examinations'!$A:$J,7,FALSE)</f>
        <v>1</v>
      </c>
      <c r="H143" t="str">
        <f>VLOOKUP($A143,'[1]Medical Examinations'!$A:$J,8,FALSE)</f>
        <v>No</v>
      </c>
      <c r="I143">
        <f>VLOOKUP($A143,'[2]Hospitalisation Details'!$A:$K,2,FALSE)</f>
        <v>2004</v>
      </c>
      <c r="J143" t="str">
        <f>VLOOKUP($A143,'[2]Hospitalisation Details'!$A:$K,3,FALSE)</f>
        <v>Nov</v>
      </c>
      <c r="K143">
        <f>VLOOKUP($A143,'[2]Hospitalisation Details'!$A:$K,4,FALSE)</f>
        <v>17</v>
      </c>
      <c r="L143" t="str">
        <f>VLOOKUP($A143,'[2]Hospitalisation Details'!$A:$K,7,FALSE)</f>
        <v>tier - 2</v>
      </c>
      <c r="M143" t="str">
        <f>VLOOKUP($A143,'[2]Hospitalisation Details'!A:$K,8,FALSE)</f>
        <v>tier - 2</v>
      </c>
      <c r="N143" t="str">
        <f>VLOOKUP($A143,'[2]Hospitalisation Details'!$A:$K,9,FALSE)</f>
        <v>R1015</v>
      </c>
      <c r="O143">
        <f>VLOOKUP($A143,'[2]Hospitalisation Details'!$A:$K,10,FALSE)</f>
        <v>0</v>
      </c>
      <c r="P143">
        <f>VLOOKUP($A143,'[2]Hospitalisation Details'!A:$K,11,FALSE)</f>
        <v>0</v>
      </c>
      <c r="Q143" t="str">
        <f>VLOOKUP($A143,'Customer Names'!$A:E,3,FALSE)</f>
        <v>Mr.</v>
      </c>
      <c r="R143" t="str">
        <f>VLOOKUP($A143,'Customer Names'!$A:$E,4,FALSE)</f>
        <v>J</v>
      </c>
      <c r="S143" t="str">
        <f>VLOOKUP($A143,'Customer Names'!$A:$E,5,FALSE)</f>
        <v>A</v>
      </c>
      <c r="T143" s="14">
        <f>VLOOKUP($A143,'[2]Hospitalisation Details'!$A:$K,6,FALSE)</f>
        <v>1694.8</v>
      </c>
      <c r="U143" s="14" t="str">
        <f t="shared" si="4"/>
        <v>Underweight</v>
      </c>
      <c r="V143" s="14" t="str">
        <f t="shared" si="5"/>
        <v>Normal</v>
      </c>
    </row>
    <row r="144" spans="1:49" x14ac:dyDescent="0.3">
      <c r="A144" s="8" t="s">
        <v>165</v>
      </c>
      <c r="B144">
        <f>VLOOKUP($A144,'[1]Medical Examinations'!$A:$J,2,FALSE)</f>
        <v>21.47</v>
      </c>
      <c r="C144">
        <f>VLOOKUP($A144,'[1]Medical Examinations'!$A:$J,3,FALSE)</f>
        <v>4.6900000000000004</v>
      </c>
      <c r="D144" t="str">
        <f>VLOOKUP($A144,'[3]Medical Examinations'!$A:$J,4,FALSE)</f>
        <v>No</v>
      </c>
      <c r="E144" t="str">
        <f>VLOOKUP($A144,'[1]Medical Examinations'!$A:$J,5,FALSE)</f>
        <v>yes</v>
      </c>
      <c r="F144" t="str">
        <f>VLOOKUP($A144,'[1]Medical Examinations'!$A:$J,6,FALSE)</f>
        <v>No</v>
      </c>
      <c r="G144">
        <f>VLOOKUP($A144,'[3]Medical Examinations'!$A:$J,7,FALSE)</f>
        <v>1</v>
      </c>
      <c r="H144" t="str">
        <f>VLOOKUP($A144,'[1]Medical Examinations'!$A:$J,8,FALSE)</f>
        <v>No</v>
      </c>
      <c r="I144">
        <f>VLOOKUP($A144,'[2]Hospitalisation Details'!$A:$K,2,FALSE)</f>
        <v>2004</v>
      </c>
      <c r="J144" t="str">
        <f>VLOOKUP($A144,'[2]Hospitalisation Details'!$A:$K,3,FALSE)</f>
        <v>Dec</v>
      </c>
      <c r="K144">
        <f>VLOOKUP($A144,'[2]Hospitalisation Details'!$A:$K,4,FALSE)</f>
        <v>10</v>
      </c>
      <c r="L144" t="str">
        <f>VLOOKUP($A144,'[2]Hospitalisation Details'!$A:$K,7,FALSE)</f>
        <v>tier - 2</v>
      </c>
      <c r="M144" t="str">
        <f>VLOOKUP($A144,'[2]Hospitalisation Details'!A:$K,8,FALSE)</f>
        <v>tier - 3</v>
      </c>
      <c r="N144" t="str">
        <f>VLOOKUP($A144,'[2]Hospitalisation Details'!$A:$K,9,FALSE)</f>
        <v>R1019</v>
      </c>
      <c r="O144">
        <f>VLOOKUP($A144,'[2]Hospitalisation Details'!$A:$K,10,FALSE)</f>
        <v>0</v>
      </c>
      <c r="P144">
        <f>VLOOKUP($A144,'[2]Hospitalisation Details'!A:$K,11,FALSE)</f>
        <v>0</v>
      </c>
      <c r="Q144" t="str">
        <f>VLOOKUP($A144,'Customer Names'!$A:E,3,FALSE)</f>
        <v>Mr.</v>
      </c>
      <c r="R144" t="str">
        <f>VLOOKUP($A144,'Customer Names'!$A:$E,4,FALSE)</f>
        <v>Kirby</v>
      </c>
      <c r="S144" t="str">
        <f>VLOOKUP($A144,'Customer Names'!$A:$E,5,FALSE)</f>
        <v>W.</v>
      </c>
      <c r="T144" s="14">
        <f>VLOOKUP($A144,'[2]Hospitalisation Details'!$A:$K,6,FALSE)</f>
        <v>1702.46</v>
      </c>
      <c r="U144" s="14" t="str">
        <f t="shared" si="4"/>
        <v>Normalweight</v>
      </c>
      <c r="V144" s="14" t="str">
        <f t="shared" si="5"/>
        <v>Normal</v>
      </c>
    </row>
    <row r="145" spans="1:22" x14ac:dyDescent="0.3">
      <c r="A145" s="9" t="s">
        <v>167</v>
      </c>
      <c r="B145">
        <f>VLOOKUP($A145,'[1]Medical Examinations'!$A:$J,2,FALSE)</f>
        <v>22.99</v>
      </c>
      <c r="C145">
        <f>VLOOKUP($A145,'[1]Medical Examinations'!$A:$J,3,FALSE)</f>
        <v>5.0599999999999996</v>
      </c>
      <c r="D145" t="str">
        <f>VLOOKUP($A145,'[3]Medical Examinations'!$A:$J,4,FALSE)</f>
        <v>No</v>
      </c>
      <c r="E145" t="str">
        <f>VLOOKUP($A145,'[1]Medical Examinations'!$A:$J,5,FALSE)</f>
        <v>yes</v>
      </c>
      <c r="F145" t="str">
        <f>VLOOKUP($A145,'[1]Medical Examinations'!$A:$J,6,FALSE)</f>
        <v>No</v>
      </c>
      <c r="G145">
        <f>VLOOKUP($A145,'[3]Medical Examinations'!$A:$J,7,FALSE)</f>
        <v>1</v>
      </c>
      <c r="H145" t="str">
        <f>VLOOKUP($A145,'[1]Medical Examinations'!$A:$J,8,FALSE)</f>
        <v>No</v>
      </c>
      <c r="I145">
        <f>VLOOKUP($A145,'[2]Hospitalisation Details'!$A:$K,2,FALSE)</f>
        <v>2004</v>
      </c>
      <c r="J145" t="str">
        <f>VLOOKUP($A145,'[2]Hospitalisation Details'!$A:$K,3,FALSE)</f>
        <v>Nov</v>
      </c>
      <c r="K145">
        <f>VLOOKUP($A145,'[2]Hospitalisation Details'!$A:$K,4,FALSE)</f>
        <v>7</v>
      </c>
      <c r="L145" t="str">
        <f>VLOOKUP($A145,'[2]Hospitalisation Details'!$A:$K,7,FALSE)</f>
        <v>tier - 2</v>
      </c>
      <c r="M145" t="str">
        <f>VLOOKUP($A145,'[2]Hospitalisation Details'!A:$K,8,FALSE)</f>
        <v>tier - 1</v>
      </c>
      <c r="N145" t="str">
        <f>VLOOKUP($A145,'[2]Hospitalisation Details'!$A:$K,9,FALSE)</f>
        <v>R1016</v>
      </c>
      <c r="O145">
        <f>VLOOKUP($A145,'[2]Hospitalisation Details'!$A:$K,10,FALSE)</f>
        <v>0</v>
      </c>
      <c r="P145">
        <f>VLOOKUP($A145,'[2]Hospitalisation Details'!A:$K,11,FALSE)</f>
        <v>0</v>
      </c>
      <c r="Q145" t="str">
        <f>VLOOKUP($A145,'Customer Names'!$A:E,3,FALSE)</f>
        <v>Mr.</v>
      </c>
      <c r="R145" t="str">
        <f>VLOOKUP($A145,'Customer Names'!$A:$E,4,FALSE)</f>
        <v>Kevin</v>
      </c>
      <c r="S145" t="str">
        <f>VLOOKUP($A145,'Customer Names'!$A:$E,5,FALSE)</f>
        <v>J.</v>
      </c>
      <c r="T145" s="14">
        <f>VLOOKUP($A145,'[2]Hospitalisation Details'!$A:$K,6,FALSE)</f>
        <v>1704.57</v>
      </c>
      <c r="U145" s="14" t="str">
        <f t="shared" si="4"/>
        <v>Normalweight</v>
      </c>
      <c r="V145" s="14" t="str">
        <f t="shared" si="5"/>
        <v>Normal</v>
      </c>
    </row>
    <row r="146" spans="1:22" x14ac:dyDescent="0.3">
      <c r="A146" s="8" t="s">
        <v>169</v>
      </c>
      <c r="B146">
        <f>VLOOKUP($A146,'[1]Medical Examinations'!$A:$J,2,FALSE)</f>
        <v>23.085000000000001</v>
      </c>
      <c r="C146">
        <f>VLOOKUP($A146,'[1]Medical Examinations'!$A:$J,3,FALSE)</f>
        <v>5.62</v>
      </c>
      <c r="D146" t="str">
        <f>VLOOKUP($A146,'[3]Medical Examinations'!$A:$J,4,FALSE)</f>
        <v>No</v>
      </c>
      <c r="E146" t="str">
        <f>VLOOKUP($A146,'[1]Medical Examinations'!$A:$J,5,FALSE)</f>
        <v>yes</v>
      </c>
      <c r="F146" t="str">
        <f>VLOOKUP($A146,'[1]Medical Examinations'!$A:$J,6,FALSE)</f>
        <v>No</v>
      </c>
      <c r="G146">
        <f>VLOOKUP($A146,'[3]Medical Examinations'!$A:$J,7,FALSE)</f>
        <v>1</v>
      </c>
      <c r="H146" t="str">
        <f>VLOOKUP($A146,'[1]Medical Examinations'!$A:$J,8,FALSE)</f>
        <v>No</v>
      </c>
      <c r="I146">
        <f>VLOOKUP($A146,'[2]Hospitalisation Details'!$A:$K,2,FALSE)</f>
        <v>2004</v>
      </c>
      <c r="J146" t="str">
        <f>VLOOKUP($A146,'[2]Hospitalisation Details'!$A:$K,3,FALSE)</f>
        <v>Dec</v>
      </c>
      <c r="K146">
        <f>VLOOKUP($A146,'[2]Hospitalisation Details'!$A:$K,4,FALSE)</f>
        <v>14</v>
      </c>
      <c r="L146" t="str">
        <f>VLOOKUP($A146,'[2]Hospitalisation Details'!$A:$K,7,FALSE)</f>
        <v>tier - 2</v>
      </c>
      <c r="M146" t="str">
        <f>VLOOKUP($A146,'[2]Hospitalisation Details'!A:$K,8,FALSE)</f>
        <v>tier - 3</v>
      </c>
      <c r="N146" t="str">
        <f>VLOOKUP($A146,'[2]Hospitalisation Details'!$A:$K,9,FALSE)</f>
        <v>R1018</v>
      </c>
      <c r="O146">
        <f>VLOOKUP($A146,'[2]Hospitalisation Details'!$A:$K,10,FALSE)</f>
        <v>0</v>
      </c>
      <c r="P146">
        <f>VLOOKUP($A146,'[2]Hospitalisation Details'!A:$K,11,FALSE)</f>
        <v>0</v>
      </c>
      <c r="Q146" t="str">
        <f>VLOOKUP($A146,'Customer Names'!$A:E,3,FALSE)</f>
        <v>Mr.</v>
      </c>
      <c r="R146" t="str">
        <f>VLOOKUP($A146,'Customer Names'!$A:$E,4,FALSE)</f>
        <v>John</v>
      </c>
      <c r="S146" t="str">
        <f>VLOOKUP($A146,'Customer Names'!$A:$E,5,FALSE)</f>
        <v>K.</v>
      </c>
      <c r="T146" s="14">
        <f>VLOOKUP($A146,'[2]Hospitalisation Details'!$A:$K,6,FALSE)</f>
        <v>1704.7</v>
      </c>
      <c r="U146" s="14" t="str">
        <f t="shared" si="4"/>
        <v>Normalweight</v>
      </c>
      <c r="V146" s="14" t="str">
        <f t="shared" si="5"/>
        <v>Normal</v>
      </c>
    </row>
    <row r="147" spans="1:22" x14ac:dyDescent="0.3">
      <c r="A147" s="9" t="s">
        <v>171</v>
      </c>
      <c r="B147">
        <f>VLOOKUP($A147,'[1]Medical Examinations'!$A:$J,2,FALSE)</f>
        <v>23.75</v>
      </c>
      <c r="C147">
        <f>VLOOKUP($A147,'[1]Medical Examinations'!$A:$J,3,FALSE)</f>
        <v>5.27</v>
      </c>
      <c r="D147" t="str">
        <f>VLOOKUP($A147,'[3]Medical Examinations'!$A:$J,4,FALSE)</f>
        <v>No</v>
      </c>
      <c r="E147" t="str">
        <f>VLOOKUP($A147,'[1]Medical Examinations'!$A:$J,5,FALSE)</f>
        <v>yes</v>
      </c>
      <c r="F147" t="str">
        <f>VLOOKUP($A147,'[1]Medical Examinations'!$A:$J,6,FALSE)</f>
        <v>No</v>
      </c>
      <c r="G147">
        <f>VLOOKUP($A147,'[3]Medical Examinations'!$A:$J,7,FALSE)</f>
        <v>1</v>
      </c>
      <c r="H147" t="str">
        <f>VLOOKUP($A147,'[1]Medical Examinations'!$A:$J,8,FALSE)</f>
        <v>No</v>
      </c>
      <c r="I147">
        <f>VLOOKUP($A147,'[2]Hospitalisation Details'!$A:$K,2,FALSE)</f>
        <v>2004</v>
      </c>
      <c r="J147" t="str">
        <f>VLOOKUP($A147,'[2]Hospitalisation Details'!$A:$K,3,FALSE)</f>
        <v>Dec</v>
      </c>
      <c r="K147">
        <f>VLOOKUP($A147,'[2]Hospitalisation Details'!$A:$K,4,FALSE)</f>
        <v>6</v>
      </c>
      <c r="L147" t="str">
        <f>VLOOKUP($A147,'[2]Hospitalisation Details'!$A:$K,7,FALSE)</f>
        <v>tier - 2</v>
      </c>
      <c r="M147" t="str">
        <f>VLOOKUP($A147,'[2]Hospitalisation Details'!A:$K,8,FALSE)</f>
        <v>tier - 2</v>
      </c>
      <c r="N147" t="str">
        <f>VLOOKUP($A147,'[2]Hospitalisation Details'!$A:$K,9,FALSE)</f>
        <v>R1015</v>
      </c>
      <c r="O147">
        <f>VLOOKUP($A147,'[2]Hospitalisation Details'!$A:$K,10,FALSE)</f>
        <v>0</v>
      </c>
      <c r="P147">
        <f>VLOOKUP($A147,'[2]Hospitalisation Details'!A:$K,11,FALSE)</f>
        <v>0</v>
      </c>
      <c r="Q147" t="str">
        <f>VLOOKUP($A147,'Customer Names'!$A:E,3,FALSE)</f>
        <v>Mr.</v>
      </c>
      <c r="R147" t="str">
        <f>VLOOKUP($A147,'Customer Names'!$A:$E,4,FALSE)</f>
        <v>Vajin</v>
      </c>
      <c r="S147" t="str">
        <f>VLOOKUP($A147,'Customer Names'!$A:$E,5,FALSE)</f>
        <v>L.</v>
      </c>
      <c r="T147" s="14">
        <f>VLOOKUP($A147,'[2]Hospitalisation Details'!$A:$K,6,FALSE)</f>
        <v>1705.62</v>
      </c>
      <c r="U147" s="14" t="str">
        <f t="shared" si="4"/>
        <v>Normalweight</v>
      </c>
      <c r="V147" s="14" t="str">
        <f t="shared" si="5"/>
        <v>Normal</v>
      </c>
    </row>
    <row r="148" spans="1:22" x14ac:dyDescent="0.3">
      <c r="A148" s="8" t="s">
        <v>172</v>
      </c>
      <c r="B148">
        <f>VLOOKUP($A148,'[1]Medical Examinations'!$A:$J,2,FALSE)</f>
        <v>25.46</v>
      </c>
      <c r="C148">
        <f>VLOOKUP($A148,'[1]Medical Examinations'!$A:$J,3,FALSE)</f>
        <v>5.18</v>
      </c>
      <c r="D148" t="str">
        <f>VLOOKUP($A148,'[3]Medical Examinations'!$A:$J,4,FALSE)</f>
        <v>No</v>
      </c>
      <c r="E148" t="str">
        <f>VLOOKUP($A148,'[1]Medical Examinations'!$A:$J,5,FALSE)</f>
        <v>yes</v>
      </c>
      <c r="F148" t="str">
        <f>VLOOKUP($A148,'[1]Medical Examinations'!$A:$J,6,FALSE)</f>
        <v>No</v>
      </c>
      <c r="G148">
        <f>VLOOKUP($A148,'[3]Medical Examinations'!$A:$J,7,FALSE)</f>
        <v>1</v>
      </c>
      <c r="H148" t="str">
        <f>VLOOKUP($A148,'[1]Medical Examinations'!$A:$J,8,FALSE)</f>
        <v>No</v>
      </c>
      <c r="I148">
        <f>VLOOKUP($A148,'[2]Hospitalisation Details'!$A:$K,2,FALSE)</f>
        <v>2004</v>
      </c>
      <c r="J148" t="str">
        <f>VLOOKUP($A148,'[2]Hospitalisation Details'!$A:$K,3,FALSE)</f>
        <v>Oct</v>
      </c>
      <c r="K148">
        <f>VLOOKUP($A148,'[2]Hospitalisation Details'!$A:$K,4,FALSE)</f>
        <v>17</v>
      </c>
      <c r="L148" t="str">
        <f>VLOOKUP($A148,'[2]Hospitalisation Details'!$A:$K,7,FALSE)</f>
        <v>tier - 3</v>
      </c>
      <c r="M148" t="str">
        <f>VLOOKUP($A148,'[2]Hospitalisation Details'!A:$K,8,FALSE)</f>
        <v>tier - 2</v>
      </c>
      <c r="N148" t="str">
        <f>VLOOKUP($A148,'[2]Hospitalisation Details'!$A:$K,9,FALSE)</f>
        <v>R1016</v>
      </c>
      <c r="O148">
        <f>VLOOKUP($A148,'[2]Hospitalisation Details'!$A:$K,10,FALSE)</f>
        <v>0</v>
      </c>
      <c r="P148">
        <f>VLOOKUP($A148,'[2]Hospitalisation Details'!A:$K,11,FALSE)</f>
        <v>0</v>
      </c>
      <c r="Q148" t="str">
        <f>VLOOKUP($A148,'Customer Names'!$A:E,3,FALSE)</f>
        <v>Mr.</v>
      </c>
      <c r="R148" t="str">
        <f>VLOOKUP($A148,'Customer Names'!$A:$E,4,FALSE)</f>
        <v>Shawn</v>
      </c>
      <c r="S148" t="str">
        <f>VLOOKUP($A148,'Customer Names'!$A:$E,5,FALSE)</f>
        <v>C</v>
      </c>
      <c r="T148" s="14">
        <f>VLOOKUP($A148,'[2]Hospitalisation Details'!$A:$K,6,FALSE)</f>
        <v>1708</v>
      </c>
      <c r="U148" s="14" t="str">
        <f t="shared" si="4"/>
        <v>Overweight</v>
      </c>
      <c r="V148" s="14" t="str">
        <f t="shared" si="5"/>
        <v>Normal</v>
      </c>
    </row>
    <row r="149" spans="1:22" x14ac:dyDescent="0.3">
      <c r="A149" s="9" t="s">
        <v>173</v>
      </c>
      <c r="B149">
        <f>VLOOKUP($A149,'[1]Medical Examinations'!$A:$J,2,FALSE)</f>
        <v>26.125</v>
      </c>
      <c r="C149">
        <f>VLOOKUP($A149,'[1]Medical Examinations'!$A:$J,3,FALSE)</f>
        <v>5.27</v>
      </c>
      <c r="D149" t="str">
        <f>VLOOKUP($A149,'[3]Medical Examinations'!$A:$J,4,FALSE)</f>
        <v>No</v>
      </c>
      <c r="E149" t="str">
        <f>VLOOKUP($A149,'[1]Medical Examinations'!$A:$J,5,FALSE)</f>
        <v>yes</v>
      </c>
      <c r="F149" t="str">
        <f>VLOOKUP($A149,'[1]Medical Examinations'!$A:$J,6,FALSE)</f>
        <v>No</v>
      </c>
      <c r="G149">
        <f>VLOOKUP($A149,'[3]Medical Examinations'!$A:$J,7,FALSE)</f>
        <v>1</v>
      </c>
      <c r="H149" t="str">
        <f>VLOOKUP($A149,'[1]Medical Examinations'!$A:$J,8,FALSE)</f>
        <v>No</v>
      </c>
      <c r="I149">
        <f>VLOOKUP($A149,'[2]Hospitalisation Details'!$A:$K,2,FALSE)</f>
        <v>2004</v>
      </c>
      <c r="J149" t="str">
        <f>VLOOKUP($A149,'[2]Hospitalisation Details'!$A:$K,3,FALSE)</f>
        <v>Dec</v>
      </c>
      <c r="K149">
        <f>VLOOKUP($A149,'[2]Hospitalisation Details'!$A:$K,4,FALSE)</f>
        <v>12</v>
      </c>
      <c r="L149" t="str">
        <f>VLOOKUP($A149,'[2]Hospitalisation Details'!$A:$K,7,FALSE)</f>
        <v>tier - 3</v>
      </c>
      <c r="M149" t="str">
        <f>VLOOKUP($A149,'[2]Hospitalisation Details'!A:$K,8,FALSE)</f>
        <v>tier - 1</v>
      </c>
      <c r="N149" t="str">
        <f>VLOOKUP($A149,'[2]Hospitalisation Details'!$A:$K,9,FALSE)</f>
        <v>R1019</v>
      </c>
      <c r="O149">
        <f>VLOOKUP($A149,'[2]Hospitalisation Details'!$A:$K,10,FALSE)</f>
        <v>0</v>
      </c>
      <c r="P149">
        <f>VLOOKUP($A149,'[2]Hospitalisation Details'!A:$K,11,FALSE)</f>
        <v>0</v>
      </c>
      <c r="Q149" t="str">
        <f>VLOOKUP($A149,'Customer Names'!$A:E,3,FALSE)</f>
        <v>Mr.</v>
      </c>
      <c r="R149" t="str">
        <f>VLOOKUP($A149,'Customer Names'!$A:$E,4,FALSE)</f>
        <v>Erik</v>
      </c>
      <c r="S149" t="str">
        <f>VLOOKUP($A149,'Customer Names'!$A:$E,5,FALSE)</f>
        <v>C.</v>
      </c>
      <c r="T149" s="14">
        <f>VLOOKUP($A149,'[2]Hospitalisation Details'!$A:$K,6,FALSE)</f>
        <v>1708.93</v>
      </c>
      <c r="U149" s="14" t="str">
        <f t="shared" si="4"/>
        <v>Overweight</v>
      </c>
      <c r="V149" s="14" t="str">
        <f t="shared" si="5"/>
        <v>Normal</v>
      </c>
    </row>
    <row r="150" spans="1:22" x14ac:dyDescent="0.3">
      <c r="A150" s="8" t="s">
        <v>174</v>
      </c>
      <c r="B150">
        <f>VLOOKUP($A150,'[1]Medical Examinations'!$A:$J,2,FALSE)</f>
        <v>23.32</v>
      </c>
      <c r="C150">
        <f>VLOOKUP($A150,'[1]Medical Examinations'!$A:$J,3,FALSE)</f>
        <v>5.62</v>
      </c>
      <c r="D150" t="str">
        <f>VLOOKUP($A150,'[3]Medical Examinations'!$A:$J,4,FALSE)</f>
        <v>No</v>
      </c>
      <c r="E150" t="str">
        <f>VLOOKUP($A150,'[1]Medical Examinations'!$A:$J,5,FALSE)</f>
        <v>yes</v>
      </c>
      <c r="F150" t="str">
        <f>VLOOKUP($A150,'[1]Medical Examinations'!$A:$J,6,FALSE)</f>
        <v>No</v>
      </c>
      <c r="G150">
        <f>VLOOKUP($A150,'[3]Medical Examinations'!$A:$J,7,FALSE)</f>
        <v>1</v>
      </c>
      <c r="H150" t="str">
        <f>VLOOKUP($A150,'[1]Medical Examinations'!$A:$J,8,FALSE)</f>
        <v>No</v>
      </c>
      <c r="I150">
        <f>VLOOKUP($A150,'[2]Hospitalisation Details'!$A:$K,2,FALSE)</f>
        <v>2004</v>
      </c>
      <c r="J150" t="str">
        <f>VLOOKUP($A150,'[2]Hospitalisation Details'!$A:$K,3,FALSE)</f>
        <v>Sep</v>
      </c>
      <c r="K150">
        <f>VLOOKUP($A150,'[2]Hospitalisation Details'!$A:$K,4,FALSE)</f>
        <v>19</v>
      </c>
      <c r="L150" t="str">
        <f>VLOOKUP($A150,'[2]Hospitalisation Details'!$A:$K,7,FALSE)</f>
        <v>tier - 3</v>
      </c>
      <c r="M150" t="str">
        <f>VLOOKUP($A150,'[2]Hospitalisation Details'!A:$K,8,FALSE)</f>
        <v>tier - 3</v>
      </c>
      <c r="N150" t="str">
        <f>VLOOKUP($A150,'[2]Hospitalisation Details'!$A:$K,9,FALSE)</f>
        <v>R1013</v>
      </c>
      <c r="O150">
        <f>VLOOKUP($A150,'[2]Hospitalisation Details'!$A:$K,10,FALSE)</f>
        <v>0</v>
      </c>
      <c r="P150">
        <f>VLOOKUP($A150,'[2]Hospitalisation Details'!A:$K,11,FALSE)</f>
        <v>0</v>
      </c>
      <c r="Q150" t="str">
        <f>VLOOKUP($A150,'Customer Names'!$A:E,3,FALSE)</f>
        <v>Mr.</v>
      </c>
      <c r="R150" t="str">
        <f>VLOOKUP($A150,'Customer Names'!$A:$E,4,FALSE)</f>
        <v>Kevin</v>
      </c>
      <c r="S150">
        <f>VLOOKUP($A150,'Customer Names'!$A:$E,5,FALSE)</f>
        <v>0</v>
      </c>
      <c r="T150" s="14">
        <f>VLOOKUP($A150,'[2]Hospitalisation Details'!$A:$K,6,FALSE)</f>
        <v>1711.03</v>
      </c>
      <c r="U150" s="14" t="str">
        <f t="shared" si="4"/>
        <v>Normalweight</v>
      </c>
      <c r="V150" s="14" t="str">
        <f t="shared" si="5"/>
        <v>Normal</v>
      </c>
    </row>
    <row r="151" spans="1:22" x14ac:dyDescent="0.3">
      <c r="A151" s="9" t="s">
        <v>175</v>
      </c>
      <c r="B151">
        <f>VLOOKUP($A151,'[1]Medical Examinations'!$A:$J,2,FALSE)</f>
        <v>28.5</v>
      </c>
      <c r="C151">
        <f>VLOOKUP($A151,'[1]Medical Examinations'!$A:$J,3,FALSE)</f>
        <v>4.03</v>
      </c>
      <c r="D151" t="str">
        <f>VLOOKUP($A151,'[3]Medical Examinations'!$A:$J,4,FALSE)</f>
        <v>No</v>
      </c>
      <c r="E151" t="str">
        <f>VLOOKUP($A151,'[1]Medical Examinations'!$A:$J,5,FALSE)</f>
        <v>yes</v>
      </c>
      <c r="F151" t="str">
        <f>VLOOKUP($A151,'[1]Medical Examinations'!$A:$J,6,FALSE)</f>
        <v>No</v>
      </c>
      <c r="G151">
        <f>VLOOKUP($A151,'[3]Medical Examinations'!$A:$J,7,FALSE)</f>
        <v>1</v>
      </c>
      <c r="H151" t="str">
        <f>VLOOKUP($A151,'[1]Medical Examinations'!$A:$J,8,FALSE)</f>
        <v>No</v>
      </c>
      <c r="I151">
        <f>VLOOKUP($A151,'[2]Hospitalisation Details'!$A:$K,2,FALSE)</f>
        <v>2004</v>
      </c>
      <c r="J151" t="str">
        <f>VLOOKUP($A151,'[2]Hospitalisation Details'!$A:$K,3,FALSE)</f>
        <v>Sep</v>
      </c>
      <c r="K151">
        <f>VLOOKUP($A151,'[2]Hospitalisation Details'!$A:$K,4,FALSE)</f>
        <v>21</v>
      </c>
      <c r="L151" t="str">
        <f>VLOOKUP($A151,'[2]Hospitalisation Details'!$A:$K,7,FALSE)</f>
        <v>tier - 3</v>
      </c>
      <c r="M151" t="str">
        <f>VLOOKUP($A151,'[2]Hospitalisation Details'!A:$K,8,FALSE)</f>
        <v>tier - 1</v>
      </c>
      <c r="N151" t="str">
        <f>VLOOKUP($A151,'[2]Hospitalisation Details'!$A:$K,9,FALSE)</f>
        <v>R1016</v>
      </c>
      <c r="O151">
        <f>VLOOKUP($A151,'[2]Hospitalisation Details'!$A:$K,10,FALSE)</f>
        <v>0</v>
      </c>
      <c r="P151">
        <f>VLOOKUP($A151,'[2]Hospitalisation Details'!A:$K,11,FALSE)</f>
        <v>0</v>
      </c>
      <c r="Q151" t="str">
        <f>VLOOKUP($A151,'Customer Names'!$A:E,3,FALSE)</f>
        <v>Mr.</v>
      </c>
      <c r="R151" t="str">
        <f>VLOOKUP($A151,'Customer Names'!$A:$E,4,FALSE)</f>
        <v>Scott</v>
      </c>
      <c r="S151">
        <f>VLOOKUP($A151,'Customer Names'!$A:$E,5,FALSE)</f>
        <v>0</v>
      </c>
      <c r="T151" s="14">
        <f>VLOOKUP($A151,'[2]Hospitalisation Details'!$A:$K,6,FALSE)</f>
        <v>1712.23</v>
      </c>
      <c r="U151" s="14" t="str">
        <f t="shared" si="4"/>
        <v>Overweight</v>
      </c>
      <c r="V151" s="14" t="str">
        <f t="shared" si="5"/>
        <v>Normal</v>
      </c>
    </row>
    <row r="152" spans="1:22" x14ac:dyDescent="0.3">
      <c r="A152" s="8" t="s">
        <v>176</v>
      </c>
      <c r="B152">
        <f>VLOOKUP($A152,'[1]Medical Examinations'!$A:$J,2,FALSE)</f>
        <v>29.37</v>
      </c>
      <c r="C152">
        <f>VLOOKUP($A152,'[1]Medical Examinations'!$A:$J,3,FALSE)</f>
        <v>5.54</v>
      </c>
      <c r="D152" t="str">
        <f>VLOOKUP($A152,'[3]Medical Examinations'!$A:$J,4,FALSE)</f>
        <v>No</v>
      </c>
      <c r="E152" t="str">
        <f>VLOOKUP($A152,'[1]Medical Examinations'!$A:$J,5,FALSE)</f>
        <v>yes</v>
      </c>
      <c r="F152" t="str">
        <f>VLOOKUP($A152,'[1]Medical Examinations'!$A:$J,6,FALSE)</f>
        <v>No</v>
      </c>
      <c r="G152">
        <f>VLOOKUP($A152,'[3]Medical Examinations'!$A:$J,7,FALSE)</f>
        <v>1</v>
      </c>
      <c r="H152" t="str">
        <f>VLOOKUP($A152,'[1]Medical Examinations'!$A:$J,8,FALSE)</f>
        <v>No</v>
      </c>
      <c r="I152">
        <f>VLOOKUP($A152,'[2]Hospitalisation Details'!$A:$K,2,FALSE)</f>
        <v>2004</v>
      </c>
      <c r="J152" t="str">
        <f>VLOOKUP($A152,'[2]Hospitalisation Details'!$A:$K,3,FALSE)</f>
        <v>Jun</v>
      </c>
      <c r="K152">
        <f>VLOOKUP($A152,'[2]Hospitalisation Details'!$A:$K,4,FALSE)</f>
        <v>10</v>
      </c>
      <c r="L152" t="str">
        <f>VLOOKUP($A152,'[2]Hospitalisation Details'!$A:$K,7,FALSE)</f>
        <v>tier - 3</v>
      </c>
      <c r="M152" t="str">
        <f>VLOOKUP($A152,'[2]Hospitalisation Details'!A:$K,8,FALSE)</f>
        <v>tier - 3</v>
      </c>
      <c r="N152" t="str">
        <f>VLOOKUP($A152,'[2]Hospitalisation Details'!$A:$K,9,FALSE)</f>
        <v>R1013</v>
      </c>
      <c r="O152">
        <f>VLOOKUP($A152,'[2]Hospitalisation Details'!$A:$K,10,FALSE)</f>
        <v>0</v>
      </c>
      <c r="P152">
        <f>VLOOKUP($A152,'[2]Hospitalisation Details'!A:$K,11,FALSE)</f>
        <v>0</v>
      </c>
      <c r="Q152" t="str">
        <f>VLOOKUP($A152,'Customer Names'!$A:E,3,FALSE)</f>
        <v>Mr.</v>
      </c>
      <c r="R152" t="str">
        <f>VLOOKUP($A152,'Customer Names'!$A:$E,4,FALSE)</f>
        <v>Chris</v>
      </c>
      <c r="S152" t="str">
        <f>VLOOKUP($A152,'Customer Names'!$A:$E,5,FALSE)</f>
        <v>C.</v>
      </c>
      <c r="T152" s="14">
        <f>VLOOKUP($A152,'[2]Hospitalisation Details'!$A:$K,6,FALSE)</f>
        <v>1719.44</v>
      </c>
      <c r="U152" s="14" t="str">
        <f t="shared" si="4"/>
        <v>Overweight</v>
      </c>
      <c r="V152" s="14" t="str">
        <f t="shared" si="5"/>
        <v>Normal</v>
      </c>
    </row>
    <row r="153" spans="1:22" x14ac:dyDescent="0.3">
      <c r="A153" s="9" t="s">
        <v>177</v>
      </c>
      <c r="B153">
        <f>VLOOKUP($A153,'[1]Medical Examinations'!$A:$J,2,FALSE)</f>
        <v>30.03</v>
      </c>
      <c r="C153">
        <f>VLOOKUP($A153,'[1]Medical Examinations'!$A:$J,3,FALSE)</f>
        <v>4.04</v>
      </c>
      <c r="D153" t="str">
        <f>VLOOKUP($A153,'[3]Medical Examinations'!$A:$J,4,FALSE)</f>
        <v>No</v>
      </c>
      <c r="E153" t="str">
        <f>VLOOKUP($A153,'[1]Medical Examinations'!$A:$J,5,FALSE)</f>
        <v>yes</v>
      </c>
      <c r="F153" t="str">
        <f>VLOOKUP($A153,'[1]Medical Examinations'!$A:$J,6,FALSE)</f>
        <v>No</v>
      </c>
      <c r="G153">
        <f>VLOOKUP($A153,'[3]Medical Examinations'!$A:$J,7,FALSE)</f>
        <v>1</v>
      </c>
      <c r="H153" t="str">
        <f>VLOOKUP($A153,'[1]Medical Examinations'!$A:$J,8,FALSE)</f>
        <v>No</v>
      </c>
      <c r="I153">
        <f>VLOOKUP($A153,'[2]Hospitalisation Details'!$A:$K,2,FALSE)</f>
        <v>2004</v>
      </c>
      <c r="J153" t="str">
        <f>VLOOKUP($A153,'[2]Hospitalisation Details'!$A:$K,3,FALSE)</f>
        <v>Sep</v>
      </c>
      <c r="K153">
        <f>VLOOKUP($A153,'[2]Hospitalisation Details'!$A:$K,4,FALSE)</f>
        <v>11</v>
      </c>
      <c r="L153" t="str">
        <f>VLOOKUP($A153,'[2]Hospitalisation Details'!$A:$K,7,FALSE)</f>
        <v>tier - 3</v>
      </c>
      <c r="M153" t="str">
        <f>VLOOKUP($A153,'[2]Hospitalisation Details'!A:$K,8,FALSE)</f>
        <v>tier - 3</v>
      </c>
      <c r="N153" t="str">
        <f>VLOOKUP($A153,'[2]Hospitalisation Details'!$A:$K,9,FALSE)</f>
        <v>R1013</v>
      </c>
      <c r="O153">
        <f>VLOOKUP($A153,'[2]Hospitalisation Details'!$A:$K,10,FALSE)</f>
        <v>0</v>
      </c>
      <c r="P153">
        <f>VLOOKUP($A153,'[2]Hospitalisation Details'!A:$K,11,FALSE)</f>
        <v>0</v>
      </c>
      <c r="Q153" t="str">
        <f>VLOOKUP($A153,'Customer Names'!$A:E,3,FALSE)</f>
        <v>Mr.</v>
      </c>
      <c r="R153" t="str">
        <f>VLOOKUP($A153,'Customer Names'!$A:$E,4,FALSE)</f>
        <v>Nate</v>
      </c>
      <c r="S153">
        <f>VLOOKUP($A153,'Customer Names'!$A:$E,5,FALSE)</f>
        <v>0</v>
      </c>
      <c r="T153" s="14">
        <f>VLOOKUP($A153,'[2]Hospitalisation Details'!$A:$K,6,FALSE)</f>
        <v>1720.35</v>
      </c>
      <c r="U153" s="14" t="str">
        <f t="shared" si="4"/>
        <v>Obesity</v>
      </c>
      <c r="V153" s="14" t="str">
        <f t="shared" si="5"/>
        <v>Normal</v>
      </c>
    </row>
    <row r="154" spans="1:22" x14ac:dyDescent="0.3">
      <c r="A154" s="8" t="s">
        <v>178</v>
      </c>
      <c r="B154">
        <f>VLOOKUP($A154,'[1]Medical Examinations'!$A:$J,2,FALSE)</f>
        <v>33.770000000000003</v>
      </c>
      <c r="C154">
        <f>VLOOKUP($A154,'[1]Medical Examinations'!$A:$J,3,FALSE)</f>
        <v>4.0199999999999996</v>
      </c>
      <c r="D154" t="str">
        <f>VLOOKUP($A154,'[3]Medical Examinations'!$A:$J,4,FALSE)</f>
        <v>No</v>
      </c>
      <c r="E154" t="str">
        <f>VLOOKUP($A154,'[1]Medical Examinations'!$A:$J,5,FALSE)</f>
        <v>yes</v>
      </c>
      <c r="F154" t="str">
        <f>VLOOKUP($A154,'[1]Medical Examinations'!$A:$J,6,FALSE)</f>
        <v>No</v>
      </c>
      <c r="G154">
        <f>VLOOKUP($A154,'[3]Medical Examinations'!$A:$J,7,FALSE)</f>
        <v>1</v>
      </c>
      <c r="H154" t="str">
        <f>VLOOKUP($A154,'[1]Medical Examinations'!$A:$J,8,FALSE)</f>
        <v>No</v>
      </c>
      <c r="I154">
        <f>VLOOKUP($A154,'[2]Hospitalisation Details'!$A:$K,2,FALSE)</f>
        <v>2004</v>
      </c>
      <c r="J154" t="str">
        <f>VLOOKUP($A154,'[2]Hospitalisation Details'!$A:$K,3,FALSE)</f>
        <v>Oct</v>
      </c>
      <c r="K154">
        <f>VLOOKUP($A154,'[2]Hospitalisation Details'!$A:$K,4,FALSE)</f>
        <v>21</v>
      </c>
      <c r="L154" t="str">
        <f>VLOOKUP($A154,'[2]Hospitalisation Details'!$A:$K,7,FALSE)</f>
        <v>tier - 3</v>
      </c>
      <c r="M154" t="str">
        <f>VLOOKUP($A154,'[2]Hospitalisation Details'!A:$K,8,FALSE)</f>
        <v>tier - 2</v>
      </c>
      <c r="N154" t="str">
        <f>VLOOKUP($A154,'[2]Hospitalisation Details'!$A:$K,9,FALSE)</f>
        <v>R1013</v>
      </c>
      <c r="O154">
        <f>VLOOKUP($A154,'[2]Hospitalisation Details'!$A:$K,10,FALSE)</f>
        <v>0</v>
      </c>
      <c r="P154">
        <f>VLOOKUP($A154,'[2]Hospitalisation Details'!A:$K,11,FALSE)</f>
        <v>0</v>
      </c>
      <c r="Q154" t="str">
        <f>VLOOKUP($A154,'Customer Names'!$A:E,3,FALSE)</f>
        <v>Mr.</v>
      </c>
      <c r="R154" t="str">
        <f>VLOOKUP($A154,'Customer Names'!$A:$E,4,FALSE)</f>
        <v>Lelisa</v>
      </c>
      <c r="S154">
        <f>VLOOKUP($A154,'Customer Names'!$A:$E,5,FALSE)</f>
        <v>0</v>
      </c>
      <c r="T154" s="14">
        <f>VLOOKUP($A154,'[2]Hospitalisation Details'!$A:$K,6,FALSE)</f>
        <v>1725.55</v>
      </c>
      <c r="U154" s="14" t="str">
        <f t="shared" si="4"/>
        <v>Obesity</v>
      </c>
      <c r="V154" s="14" t="str">
        <f t="shared" si="5"/>
        <v>Normal</v>
      </c>
    </row>
    <row r="155" spans="1:22" x14ac:dyDescent="0.3">
      <c r="A155" s="9" t="s">
        <v>179</v>
      </c>
      <c r="B155">
        <f>VLOOKUP($A155,'[1]Medical Examinations'!$A:$J,2,FALSE)</f>
        <v>35.200000000000003</v>
      </c>
      <c r="C155">
        <f>VLOOKUP($A155,'[1]Medical Examinations'!$A:$J,3,FALSE)</f>
        <v>5.97</v>
      </c>
      <c r="D155" t="str">
        <f>VLOOKUP($A155,'[3]Medical Examinations'!$A:$J,4,FALSE)</f>
        <v>No</v>
      </c>
      <c r="E155" t="str">
        <f>VLOOKUP($A155,'[1]Medical Examinations'!$A:$J,5,FALSE)</f>
        <v>yes</v>
      </c>
      <c r="F155" t="str">
        <f>VLOOKUP($A155,'[1]Medical Examinations'!$A:$J,6,FALSE)</f>
        <v>No</v>
      </c>
      <c r="G155">
        <f>VLOOKUP($A155,'[3]Medical Examinations'!$A:$J,7,FALSE)</f>
        <v>1</v>
      </c>
      <c r="H155" t="str">
        <f>VLOOKUP($A155,'[1]Medical Examinations'!$A:$J,8,FALSE)</f>
        <v>No</v>
      </c>
      <c r="I155">
        <f>VLOOKUP($A155,'[2]Hospitalisation Details'!$A:$K,2,FALSE)</f>
        <v>2004</v>
      </c>
      <c r="J155" t="str">
        <f>VLOOKUP($A155,'[2]Hospitalisation Details'!$A:$K,3,FALSE)</f>
        <v>Sep</v>
      </c>
      <c r="K155">
        <f>VLOOKUP($A155,'[2]Hospitalisation Details'!$A:$K,4,FALSE)</f>
        <v>9</v>
      </c>
      <c r="L155" t="str">
        <f>VLOOKUP($A155,'[2]Hospitalisation Details'!$A:$K,7,FALSE)</f>
        <v>tier - 3</v>
      </c>
      <c r="M155" t="str">
        <f>VLOOKUP($A155,'[2]Hospitalisation Details'!A:$K,8,FALSE)</f>
        <v>tier - 1</v>
      </c>
      <c r="N155" t="str">
        <f>VLOOKUP($A155,'[2]Hospitalisation Details'!$A:$K,9,FALSE)</f>
        <v>R1013</v>
      </c>
      <c r="O155">
        <f>VLOOKUP($A155,'[2]Hospitalisation Details'!$A:$K,10,FALSE)</f>
        <v>0</v>
      </c>
      <c r="P155">
        <f>VLOOKUP($A155,'[2]Hospitalisation Details'!A:$K,11,FALSE)</f>
        <v>0</v>
      </c>
      <c r="Q155" t="str">
        <f>VLOOKUP($A155,'Customer Names'!$A:E,3,FALSE)</f>
        <v>Mr.</v>
      </c>
      <c r="R155" t="str">
        <f>VLOOKUP($A155,'Customer Names'!$A:$E,4,FALSE)</f>
        <v>Timothy</v>
      </c>
      <c r="S155" t="str">
        <f>VLOOKUP($A155,'Customer Names'!$A:$E,5,FALSE)</f>
        <v>P.</v>
      </c>
      <c r="T155" s="14">
        <f>VLOOKUP($A155,'[2]Hospitalisation Details'!$A:$K,6,FALSE)</f>
        <v>1727.54</v>
      </c>
      <c r="U155" s="14" t="str">
        <f t="shared" si="4"/>
        <v>Obesity</v>
      </c>
      <c r="V155" s="14" t="str">
        <f t="shared" si="5"/>
        <v>Prediabetes</v>
      </c>
    </row>
    <row r="156" spans="1:22" x14ac:dyDescent="0.3">
      <c r="A156" s="8" t="s">
        <v>180</v>
      </c>
      <c r="B156">
        <f>VLOOKUP($A156,'[1]Medical Examinations'!$A:$J,2,FALSE)</f>
        <v>17.8</v>
      </c>
      <c r="C156">
        <f>VLOOKUP($A156,'[1]Medical Examinations'!$A:$J,3,FALSE)</f>
        <v>4.55</v>
      </c>
      <c r="D156" t="str">
        <f>VLOOKUP($A156,'[3]Medical Examinations'!$A:$J,4,FALSE)</f>
        <v>No</v>
      </c>
      <c r="E156" t="str">
        <f>VLOOKUP($A156,'[1]Medical Examinations'!$A:$J,5,FALSE)</f>
        <v>No</v>
      </c>
      <c r="F156" t="str">
        <f>VLOOKUP($A156,'[1]Medical Examinations'!$A:$J,6,FALSE)</f>
        <v>Yes</v>
      </c>
      <c r="G156">
        <f>VLOOKUP($A156,'[3]Medical Examinations'!$A:$J,7,FALSE)</f>
        <v>1</v>
      </c>
      <c r="H156" t="str">
        <f>VLOOKUP($A156,'[1]Medical Examinations'!$A:$J,8,FALSE)</f>
        <v>No</v>
      </c>
      <c r="I156">
        <f>VLOOKUP($A156,'[2]Hospitalisation Details'!$A:$K,2,FALSE)</f>
        <v>2003</v>
      </c>
      <c r="J156" t="str">
        <f>VLOOKUP($A156,'[2]Hospitalisation Details'!$A:$K,3,FALSE)</f>
        <v>Nov</v>
      </c>
      <c r="K156">
        <f>VLOOKUP($A156,'[2]Hospitalisation Details'!$A:$K,4,FALSE)</f>
        <v>21</v>
      </c>
      <c r="L156" t="str">
        <f>VLOOKUP($A156,'[2]Hospitalisation Details'!$A:$K,7,FALSE)</f>
        <v>tier - 3</v>
      </c>
      <c r="M156" t="str">
        <f>VLOOKUP($A156,'[2]Hospitalisation Details'!A:$K,8,FALSE)</f>
        <v>tier - 3</v>
      </c>
      <c r="N156" t="str">
        <f>VLOOKUP($A156,'[2]Hospitalisation Details'!$A:$K,9,FALSE)</f>
        <v>R1011</v>
      </c>
      <c r="O156">
        <f>VLOOKUP($A156,'[2]Hospitalisation Details'!$A:$K,10,FALSE)</f>
        <v>0</v>
      </c>
      <c r="P156">
        <f>VLOOKUP($A156,'[2]Hospitalisation Details'!A:$K,11,FALSE)</f>
        <v>0</v>
      </c>
      <c r="Q156" t="str">
        <f>VLOOKUP($A156,'Customer Names'!$A:E,3,FALSE)</f>
        <v>Ms.</v>
      </c>
      <c r="R156" t="str">
        <f>VLOOKUP($A156,'Customer Names'!$A:$E,4,FALSE)</f>
        <v>Rachael</v>
      </c>
      <c r="S156">
        <f>VLOOKUP($A156,'Customer Names'!$A:$E,5,FALSE)</f>
        <v>0</v>
      </c>
      <c r="T156" s="14">
        <f>VLOOKUP($A156,'[2]Hospitalisation Details'!$A:$K,6,FALSE)</f>
        <v>1727.79</v>
      </c>
      <c r="U156" s="14" t="str">
        <f t="shared" si="4"/>
        <v>Underweight</v>
      </c>
      <c r="V156" s="14" t="str">
        <f t="shared" si="5"/>
        <v>Normal</v>
      </c>
    </row>
    <row r="157" spans="1:22" x14ac:dyDescent="0.3">
      <c r="A157" s="9" t="s">
        <v>181</v>
      </c>
      <c r="B157">
        <f>VLOOKUP($A157,'[1]Medical Examinations'!$A:$J,2,FALSE)</f>
        <v>18.600000000000001</v>
      </c>
      <c r="C157">
        <f>VLOOKUP($A157,'[1]Medical Examinations'!$A:$J,3,FALSE)</f>
        <v>5</v>
      </c>
      <c r="D157" t="str">
        <f>VLOOKUP($A157,'[3]Medical Examinations'!$A:$J,4,FALSE)</f>
        <v>No</v>
      </c>
      <c r="E157" t="str">
        <f>VLOOKUP($A157,'[1]Medical Examinations'!$A:$J,5,FALSE)</f>
        <v>No</v>
      </c>
      <c r="F157" t="str">
        <f>VLOOKUP($A157,'[1]Medical Examinations'!$A:$J,6,FALSE)</f>
        <v>Yes</v>
      </c>
      <c r="G157">
        <f>VLOOKUP($A157,'[3]Medical Examinations'!$A:$J,7,FALSE)</f>
        <v>1</v>
      </c>
      <c r="H157" t="str">
        <f>VLOOKUP($A157,'[1]Medical Examinations'!$A:$J,8,FALSE)</f>
        <v>No</v>
      </c>
      <c r="I157">
        <f>VLOOKUP($A157,'[2]Hospitalisation Details'!$A:$K,2,FALSE)</f>
        <v>2003</v>
      </c>
      <c r="J157" t="str">
        <f>VLOOKUP($A157,'[2]Hospitalisation Details'!$A:$K,3,FALSE)</f>
        <v>Sep</v>
      </c>
      <c r="K157">
        <f>VLOOKUP($A157,'[2]Hospitalisation Details'!$A:$K,4,FALSE)</f>
        <v>1</v>
      </c>
      <c r="L157" t="str">
        <f>VLOOKUP($A157,'[2]Hospitalisation Details'!$A:$K,7,FALSE)</f>
        <v>tier - 3</v>
      </c>
      <c r="M157" t="str">
        <f>VLOOKUP($A157,'[2]Hospitalisation Details'!A:$K,8,FALSE)</f>
        <v>tier - 2</v>
      </c>
      <c r="N157" t="str">
        <f>VLOOKUP($A157,'[2]Hospitalisation Details'!$A:$K,9,FALSE)</f>
        <v>R1011</v>
      </c>
      <c r="O157">
        <f>VLOOKUP($A157,'[2]Hospitalisation Details'!$A:$K,10,FALSE)</f>
        <v>0</v>
      </c>
      <c r="P157">
        <f>VLOOKUP($A157,'[2]Hospitalisation Details'!A:$K,11,FALSE)</f>
        <v>0</v>
      </c>
      <c r="Q157" t="str">
        <f>VLOOKUP($A157,'Customer Names'!$A:E,3,FALSE)</f>
        <v>Ms.</v>
      </c>
      <c r="R157" t="str">
        <f>VLOOKUP($A157,'Customer Names'!$A:$E,4,FALSE)</f>
        <v>Kiersten</v>
      </c>
      <c r="S157">
        <f>VLOOKUP($A157,'Customer Names'!$A:$E,5,FALSE)</f>
        <v>0</v>
      </c>
      <c r="T157" s="14">
        <f>VLOOKUP($A157,'[2]Hospitalisation Details'!$A:$K,6,FALSE)</f>
        <v>1728.9</v>
      </c>
      <c r="U157" s="14" t="str">
        <f t="shared" si="4"/>
        <v>Normalweight</v>
      </c>
      <c r="V157" s="14" t="str">
        <f t="shared" si="5"/>
        <v>Normal</v>
      </c>
    </row>
    <row r="158" spans="1:22" x14ac:dyDescent="0.3">
      <c r="A158" s="8" t="s">
        <v>182</v>
      </c>
      <c r="B158">
        <f>VLOOKUP($A158,'[1]Medical Examinations'!$A:$J,2,FALSE)</f>
        <v>20.6</v>
      </c>
      <c r="C158">
        <f>VLOOKUP($A158,'[1]Medical Examinations'!$A:$J,3,FALSE)</f>
        <v>5.14</v>
      </c>
      <c r="D158" t="str">
        <f>VLOOKUP($A158,'[3]Medical Examinations'!$A:$J,4,FALSE)</f>
        <v>No</v>
      </c>
      <c r="E158" t="str">
        <f>VLOOKUP($A158,'[1]Medical Examinations'!$A:$J,5,FALSE)</f>
        <v>No</v>
      </c>
      <c r="F158" t="str">
        <f>VLOOKUP($A158,'[1]Medical Examinations'!$A:$J,6,FALSE)</f>
        <v>Yes</v>
      </c>
      <c r="G158">
        <f>VLOOKUP($A158,'[3]Medical Examinations'!$A:$J,7,FALSE)</f>
        <v>1</v>
      </c>
      <c r="H158" t="str">
        <f>VLOOKUP($A158,'[1]Medical Examinations'!$A:$J,8,FALSE)</f>
        <v>No</v>
      </c>
      <c r="I158">
        <f>VLOOKUP($A158,'[2]Hospitalisation Details'!$A:$K,2,FALSE)</f>
        <v>2003</v>
      </c>
      <c r="J158" t="str">
        <f>VLOOKUP($A158,'[2]Hospitalisation Details'!$A:$K,3,FALSE)</f>
        <v>Nov</v>
      </c>
      <c r="K158">
        <f>VLOOKUP($A158,'[2]Hospitalisation Details'!$A:$K,4,FALSE)</f>
        <v>9</v>
      </c>
      <c r="L158" t="str">
        <f>VLOOKUP($A158,'[2]Hospitalisation Details'!$A:$K,7,FALSE)</f>
        <v>tier - 3</v>
      </c>
      <c r="M158" t="str">
        <f>VLOOKUP($A158,'[2]Hospitalisation Details'!A:$K,8,FALSE)</f>
        <v>tier - 2</v>
      </c>
      <c r="N158" t="str">
        <f>VLOOKUP($A158,'[2]Hospitalisation Details'!$A:$K,9,FALSE)</f>
        <v>R1011</v>
      </c>
      <c r="O158">
        <f>VLOOKUP($A158,'[2]Hospitalisation Details'!$A:$K,10,FALSE)</f>
        <v>0</v>
      </c>
      <c r="P158">
        <f>VLOOKUP($A158,'[2]Hospitalisation Details'!A:$K,11,FALSE)</f>
        <v>0</v>
      </c>
      <c r="Q158" t="str">
        <f>VLOOKUP($A158,'Customer Names'!$A:E,3,FALSE)</f>
        <v>Ms.</v>
      </c>
      <c r="R158" t="str">
        <f>VLOOKUP($A158,'Customer Names'!$A:$E,4,FALSE)</f>
        <v>Emma</v>
      </c>
      <c r="S158">
        <f>VLOOKUP($A158,'Customer Names'!$A:$E,5,FALSE)</f>
        <v>0</v>
      </c>
      <c r="T158" s="14">
        <f>VLOOKUP($A158,'[2]Hospitalisation Details'!$A:$K,6,FALSE)</f>
        <v>1731.68</v>
      </c>
      <c r="U158" s="14" t="str">
        <f t="shared" si="4"/>
        <v>Normalweight</v>
      </c>
      <c r="V158" s="14" t="str">
        <f t="shared" si="5"/>
        <v>Normal</v>
      </c>
    </row>
    <row r="159" spans="1:22" x14ac:dyDescent="0.3">
      <c r="A159" s="9" t="s">
        <v>183</v>
      </c>
      <c r="B159">
        <f>VLOOKUP($A159,'[1]Medical Examinations'!$A:$J,2,FALSE)</f>
        <v>24.7</v>
      </c>
      <c r="C159">
        <f>VLOOKUP($A159,'[1]Medical Examinations'!$A:$J,3,FALSE)</f>
        <v>5.32</v>
      </c>
      <c r="D159" t="str">
        <f>VLOOKUP($A159,'[3]Medical Examinations'!$A:$J,4,FALSE)</f>
        <v>No</v>
      </c>
      <c r="E159" t="str">
        <f>VLOOKUP($A159,'[1]Medical Examinations'!$A:$J,5,FALSE)</f>
        <v>No</v>
      </c>
      <c r="F159" t="str">
        <f>VLOOKUP($A159,'[1]Medical Examinations'!$A:$J,6,FALSE)</f>
        <v>Yes</v>
      </c>
      <c r="G159">
        <f>VLOOKUP($A159,'[3]Medical Examinations'!$A:$J,7,FALSE)</f>
        <v>1</v>
      </c>
      <c r="H159" t="str">
        <f>VLOOKUP($A159,'[1]Medical Examinations'!$A:$J,8,FALSE)</f>
        <v>No</v>
      </c>
      <c r="I159">
        <f>VLOOKUP($A159,'[2]Hospitalisation Details'!$A:$K,2,FALSE)</f>
        <v>2003</v>
      </c>
      <c r="J159" t="str">
        <f>VLOOKUP($A159,'[2]Hospitalisation Details'!$A:$K,3,FALSE)</f>
        <v>Nov</v>
      </c>
      <c r="K159">
        <f>VLOOKUP($A159,'[2]Hospitalisation Details'!$A:$K,4,FALSE)</f>
        <v>14</v>
      </c>
      <c r="L159" t="str">
        <f>VLOOKUP($A159,'[2]Hospitalisation Details'!$A:$K,7,FALSE)</f>
        <v>tier - 3</v>
      </c>
      <c r="M159" t="str">
        <f>VLOOKUP($A159,'[2]Hospitalisation Details'!A:$K,8,FALSE)</f>
        <v>tier - 2</v>
      </c>
      <c r="N159" t="str">
        <f>VLOOKUP($A159,'[2]Hospitalisation Details'!$A:$K,9,FALSE)</f>
        <v>R1011</v>
      </c>
      <c r="O159">
        <f>VLOOKUP($A159,'[2]Hospitalisation Details'!$A:$K,10,FALSE)</f>
        <v>0</v>
      </c>
      <c r="P159">
        <f>VLOOKUP($A159,'[2]Hospitalisation Details'!A:$K,11,FALSE)</f>
        <v>0</v>
      </c>
      <c r="Q159" t="str">
        <f>VLOOKUP($A159,'Customer Names'!$A:E,3,FALSE)</f>
        <v>Ms.</v>
      </c>
      <c r="R159" t="str">
        <f>VLOOKUP($A159,'Customer Names'!$A:$E,4,FALSE)</f>
        <v>Rachel</v>
      </c>
      <c r="S159" t="str">
        <f>VLOOKUP($A159,'Customer Names'!$A:$E,5,FALSE)</f>
        <v>A.</v>
      </c>
      <c r="T159" s="14">
        <f>VLOOKUP($A159,'[2]Hospitalisation Details'!$A:$K,6,FALSE)</f>
        <v>1737.38</v>
      </c>
      <c r="U159" s="14" t="str">
        <f t="shared" si="4"/>
        <v>Normalweight</v>
      </c>
      <c r="V159" s="14" t="str">
        <f t="shared" si="5"/>
        <v>Normal</v>
      </c>
    </row>
    <row r="160" spans="1:22" x14ac:dyDescent="0.3">
      <c r="A160" s="8" t="s">
        <v>184</v>
      </c>
      <c r="B160">
        <f>VLOOKUP($A160,'[1]Medical Examinations'!$A:$J,2,FALSE)</f>
        <v>28.9</v>
      </c>
      <c r="C160">
        <f>VLOOKUP($A160,'[1]Medical Examinations'!$A:$J,3,FALSE)</f>
        <v>5.85</v>
      </c>
      <c r="D160" t="str">
        <f>VLOOKUP($A160,'[3]Medical Examinations'!$A:$J,4,FALSE)</f>
        <v>No</v>
      </c>
      <c r="E160" t="str">
        <f>VLOOKUP($A160,'[1]Medical Examinations'!$A:$J,5,FALSE)</f>
        <v>No</v>
      </c>
      <c r="F160" t="str">
        <f>VLOOKUP($A160,'[1]Medical Examinations'!$A:$J,6,FALSE)</f>
        <v>Yes</v>
      </c>
      <c r="G160">
        <f>VLOOKUP($A160,'[3]Medical Examinations'!$A:$J,7,FALSE)</f>
        <v>1</v>
      </c>
      <c r="H160" t="str">
        <f>VLOOKUP($A160,'[1]Medical Examinations'!$A:$J,8,FALSE)</f>
        <v>No</v>
      </c>
      <c r="I160">
        <f>VLOOKUP($A160,'[2]Hospitalisation Details'!$A:$K,2,FALSE)</f>
        <v>2003</v>
      </c>
      <c r="J160" t="str">
        <f>VLOOKUP($A160,'[2]Hospitalisation Details'!$A:$K,3,FALSE)</f>
        <v>Jul</v>
      </c>
      <c r="K160">
        <f>VLOOKUP($A160,'[2]Hospitalisation Details'!$A:$K,4,FALSE)</f>
        <v>25</v>
      </c>
      <c r="L160" t="str">
        <f>VLOOKUP($A160,'[2]Hospitalisation Details'!$A:$K,7,FALSE)</f>
        <v>tier - 3</v>
      </c>
      <c r="M160" t="str">
        <f>VLOOKUP($A160,'[2]Hospitalisation Details'!A:$K,8,FALSE)</f>
        <v>tier - 1</v>
      </c>
      <c r="N160" t="str">
        <f>VLOOKUP($A160,'[2]Hospitalisation Details'!$A:$K,9,FALSE)</f>
        <v>R1011</v>
      </c>
      <c r="O160">
        <f>VLOOKUP($A160,'[2]Hospitalisation Details'!$A:$K,10,FALSE)</f>
        <v>0</v>
      </c>
      <c r="P160">
        <f>VLOOKUP($A160,'[2]Hospitalisation Details'!A:$K,11,FALSE)</f>
        <v>0</v>
      </c>
      <c r="Q160" t="str">
        <f>VLOOKUP($A160,'Customer Names'!$A:E,3,FALSE)</f>
        <v>Ms.</v>
      </c>
      <c r="R160" t="str">
        <f>VLOOKUP($A160,'Customer Names'!$A:$E,4,FALSE)</f>
        <v>Marie</v>
      </c>
      <c r="S160">
        <f>VLOOKUP($A160,'Customer Names'!$A:$E,5,FALSE)</f>
        <v>0</v>
      </c>
      <c r="T160" s="14">
        <f>VLOOKUP($A160,'[2]Hospitalisation Details'!$A:$K,6,FALSE)</f>
        <v>1743.21</v>
      </c>
      <c r="U160" s="14" t="str">
        <f t="shared" si="4"/>
        <v>Overweight</v>
      </c>
      <c r="V160" s="14" t="str">
        <f t="shared" si="5"/>
        <v>Prediabetes</v>
      </c>
    </row>
    <row r="161" spans="1:22" x14ac:dyDescent="0.3">
      <c r="A161" s="9" t="s">
        <v>185</v>
      </c>
      <c r="B161">
        <f>VLOOKUP($A161,'[1]Medical Examinations'!$A:$J,2,FALSE)</f>
        <v>29.8</v>
      </c>
      <c r="C161">
        <f>VLOOKUP($A161,'[1]Medical Examinations'!$A:$J,3,FALSE)</f>
        <v>4.26</v>
      </c>
      <c r="D161" t="str">
        <f>VLOOKUP($A161,'[3]Medical Examinations'!$A:$J,4,FALSE)</f>
        <v>No</v>
      </c>
      <c r="E161" t="str">
        <f>VLOOKUP($A161,'[1]Medical Examinations'!$A:$J,5,FALSE)</f>
        <v>No</v>
      </c>
      <c r="F161" t="str">
        <f>VLOOKUP($A161,'[1]Medical Examinations'!$A:$J,6,FALSE)</f>
        <v>Yes</v>
      </c>
      <c r="G161">
        <f>VLOOKUP($A161,'[3]Medical Examinations'!$A:$J,7,FALSE)</f>
        <v>1</v>
      </c>
      <c r="H161" t="str">
        <f>VLOOKUP($A161,'[1]Medical Examinations'!$A:$J,8,FALSE)</f>
        <v>No</v>
      </c>
      <c r="I161">
        <f>VLOOKUP($A161,'[2]Hospitalisation Details'!$A:$K,2,FALSE)</f>
        <v>2003</v>
      </c>
      <c r="J161" t="str">
        <f>VLOOKUP($A161,'[2]Hospitalisation Details'!$A:$K,3,FALSE)</f>
        <v>Jul</v>
      </c>
      <c r="K161">
        <f>VLOOKUP($A161,'[2]Hospitalisation Details'!$A:$K,4,FALSE)</f>
        <v>28</v>
      </c>
      <c r="L161" t="str">
        <f>VLOOKUP($A161,'[2]Hospitalisation Details'!$A:$K,7,FALSE)</f>
        <v>tier - 3</v>
      </c>
      <c r="M161" t="str">
        <f>VLOOKUP($A161,'[2]Hospitalisation Details'!A:$K,8,FALSE)</f>
        <v>tier - 1</v>
      </c>
      <c r="N161" t="str">
        <f>VLOOKUP($A161,'[2]Hospitalisation Details'!$A:$K,9,FALSE)</f>
        <v>R1011</v>
      </c>
      <c r="O161">
        <f>VLOOKUP($A161,'[2]Hospitalisation Details'!$A:$K,10,FALSE)</f>
        <v>0</v>
      </c>
      <c r="P161">
        <f>VLOOKUP($A161,'[2]Hospitalisation Details'!A:$K,11,FALSE)</f>
        <v>0</v>
      </c>
      <c r="Q161" t="str">
        <f>VLOOKUP($A161,'Customer Names'!$A:E,3,FALSE)</f>
        <v>Ms.</v>
      </c>
      <c r="R161" t="str">
        <f>VLOOKUP($A161,'Customer Names'!$A:$E,4,FALSE)</f>
        <v>Andrea</v>
      </c>
      <c r="S161" t="str">
        <f>VLOOKUP($A161,'Customer Names'!$A:$E,5,FALSE)</f>
        <v>J.</v>
      </c>
      <c r="T161" s="14">
        <f>VLOOKUP($A161,'[2]Hospitalisation Details'!$A:$K,6,FALSE)</f>
        <v>1744.47</v>
      </c>
      <c r="U161" s="14" t="str">
        <f t="shared" si="4"/>
        <v>Overweight</v>
      </c>
      <c r="V161" s="14" t="str">
        <f t="shared" si="5"/>
        <v>Normal</v>
      </c>
    </row>
    <row r="162" spans="1:22" x14ac:dyDescent="0.3">
      <c r="A162" s="8" t="s">
        <v>186</v>
      </c>
      <c r="B162">
        <f>VLOOKUP($A162,'[1]Medical Examinations'!$A:$J,2,FALSE)</f>
        <v>32.9</v>
      </c>
      <c r="C162">
        <f>VLOOKUP($A162,'[1]Medical Examinations'!$A:$J,3,FALSE)</f>
        <v>4.78</v>
      </c>
      <c r="D162" t="str">
        <f>VLOOKUP($A162,'[3]Medical Examinations'!$A:$J,4,FALSE)</f>
        <v>No</v>
      </c>
      <c r="E162" t="str">
        <f>VLOOKUP($A162,'[1]Medical Examinations'!$A:$J,5,FALSE)</f>
        <v>No</v>
      </c>
      <c r="F162" t="str">
        <f>VLOOKUP($A162,'[1]Medical Examinations'!$A:$J,6,FALSE)</f>
        <v>Yes</v>
      </c>
      <c r="G162">
        <f>VLOOKUP($A162,'[3]Medical Examinations'!$A:$J,7,FALSE)</f>
        <v>1</v>
      </c>
      <c r="H162" t="str">
        <f>VLOOKUP($A162,'[1]Medical Examinations'!$A:$J,8,FALSE)</f>
        <v>No</v>
      </c>
      <c r="I162">
        <f>VLOOKUP($A162,'[2]Hospitalisation Details'!$A:$K,2,FALSE)</f>
        <v>2003</v>
      </c>
      <c r="J162" t="str">
        <f>VLOOKUP($A162,'[2]Hospitalisation Details'!$A:$K,3,FALSE)</f>
        <v>Sep</v>
      </c>
      <c r="K162">
        <f>VLOOKUP($A162,'[2]Hospitalisation Details'!$A:$K,4,FALSE)</f>
        <v>26</v>
      </c>
      <c r="L162" t="str">
        <f>VLOOKUP($A162,'[2]Hospitalisation Details'!$A:$K,7,FALSE)</f>
        <v>tier - 3</v>
      </c>
      <c r="M162" t="str">
        <f>VLOOKUP($A162,'[2]Hospitalisation Details'!A:$K,8,FALSE)</f>
        <v>tier - 1</v>
      </c>
      <c r="N162" t="str">
        <f>VLOOKUP($A162,'[2]Hospitalisation Details'!$A:$K,9,FALSE)</f>
        <v>R1011</v>
      </c>
      <c r="O162">
        <f>VLOOKUP($A162,'[2]Hospitalisation Details'!$A:$K,10,FALSE)</f>
        <v>0</v>
      </c>
      <c r="P162">
        <f>VLOOKUP($A162,'[2]Hospitalisation Details'!A:$K,11,FALSE)</f>
        <v>0</v>
      </c>
      <c r="Q162" t="str">
        <f>VLOOKUP($A162,'Customer Names'!$A:E,3,FALSE)</f>
        <v>Ms.</v>
      </c>
      <c r="R162" t="str">
        <f>VLOOKUP($A162,'Customer Names'!$A:$E,4,FALSE)</f>
        <v>Siobhan</v>
      </c>
      <c r="S162" t="str">
        <f>VLOOKUP($A162,'Customer Names'!$A:$E,5,FALSE)</f>
        <v>A.</v>
      </c>
      <c r="T162" s="14">
        <f>VLOOKUP($A162,'[2]Hospitalisation Details'!$A:$K,6,FALSE)</f>
        <v>1748.77</v>
      </c>
      <c r="U162" s="14" t="str">
        <f t="shared" si="4"/>
        <v>Obesity</v>
      </c>
      <c r="V162" s="14" t="str">
        <f t="shared" si="5"/>
        <v>Normal</v>
      </c>
    </row>
    <row r="163" spans="1:22" x14ac:dyDescent="0.3">
      <c r="A163" s="9" t="s">
        <v>187</v>
      </c>
      <c r="B163">
        <f>VLOOKUP($A163,'[1]Medical Examinations'!$A:$J,2,FALSE)</f>
        <v>25.64</v>
      </c>
      <c r="C163">
        <f>VLOOKUP($A163,'[1]Medical Examinations'!$A:$J,3,FALSE)</f>
        <v>4.76</v>
      </c>
      <c r="D163" t="str">
        <f>VLOOKUP($A163,'[3]Medical Examinations'!$A:$J,4,FALSE)</f>
        <v>No</v>
      </c>
      <c r="E163" t="str">
        <f>VLOOKUP($A163,'[1]Medical Examinations'!$A:$J,5,FALSE)</f>
        <v>No</v>
      </c>
      <c r="F163" t="str">
        <f>VLOOKUP($A163,'[1]Medical Examinations'!$A:$J,6,FALSE)</f>
        <v>No</v>
      </c>
      <c r="G163">
        <f>VLOOKUP($A163,'[3]Medical Examinations'!$A:$J,7,FALSE)</f>
        <v>1</v>
      </c>
      <c r="H163" t="str">
        <f>VLOOKUP($A163,'[1]Medical Examinations'!$A:$J,8,FALSE)</f>
        <v>No</v>
      </c>
      <c r="I163">
        <f>VLOOKUP($A163,'[2]Hospitalisation Details'!$A:$K,2,FALSE)</f>
        <v>1998</v>
      </c>
      <c r="J163" t="str">
        <f>VLOOKUP($A163,'[2]Hospitalisation Details'!$A:$K,3,FALSE)</f>
        <v>Oct</v>
      </c>
      <c r="K163">
        <f>VLOOKUP($A163,'[2]Hospitalisation Details'!$A:$K,4,FALSE)</f>
        <v>7</v>
      </c>
      <c r="L163" t="str">
        <f>VLOOKUP($A163,'[2]Hospitalisation Details'!$A:$K,7,FALSE)</f>
        <v>tier - 3</v>
      </c>
      <c r="M163" t="str">
        <f>VLOOKUP($A163,'[2]Hospitalisation Details'!A:$K,8,FALSE)</f>
        <v>tier - 3</v>
      </c>
      <c r="N163" t="str">
        <f>VLOOKUP($A163,'[2]Hospitalisation Details'!$A:$K,9,FALSE)</f>
        <v>R1013</v>
      </c>
      <c r="O163">
        <f>VLOOKUP($A163,'[2]Hospitalisation Details'!$A:$K,10,FALSE)</f>
        <v>0</v>
      </c>
      <c r="P163">
        <f>VLOOKUP($A163,'[2]Hospitalisation Details'!A:$K,11,FALSE)</f>
        <v>0</v>
      </c>
      <c r="Q163" t="str">
        <f>VLOOKUP($A163,'Customer Names'!$A:E,3,FALSE)</f>
        <v>Mr.</v>
      </c>
      <c r="R163" t="str">
        <f>VLOOKUP($A163,'Customer Names'!$A:$E,4,FALSE)</f>
        <v>Harald</v>
      </c>
      <c r="S163" t="str">
        <f>VLOOKUP($A163,'Customer Names'!$A:$E,5,FALSE)</f>
        <v>E.</v>
      </c>
      <c r="T163" s="14">
        <f>VLOOKUP($A163,'[2]Hospitalisation Details'!$A:$K,6,FALSE)</f>
        <v>1756.6</v>
      </c>
      <c r="U163" s="14" t="str">
        <f t="shared" si="4"/>
        <v>Overweight</v>
      </c>
      <c r="V163" s="14" t="str">
        <f t="shared" si="5"/>
        <v>Normal</v>
      </c>
    </row>
    <row r="164" spans="1:22" x14ac:dyDescent="0.3">
      <c r="A164" s="8" t="s">
        <v>188</v>
      </c>
      <c r="B164">
        <f>VLOOKUP($A164,'[1]Medical Examinations'!$A:$J,2,FALSE)</f>
        <v>40.5</v>
      </c>
      <c r="C164">
        <f>VLOOKUP($A164,'[1]Medical Examinations'!$A:$J,3,FALSE)</f>
        <v>5.4</v>
      </c>
      <c r="D164" t="str">
        <f>VLOOKUP($A164,'[3]Medical Examinations'!$A:$J,4,FALSE)</f>
        <v>No</v>
      </c>
      <c r="E164" t="str">
        <f>VLOOKUP($A164,'[1]Medical Examinations'!$A:$J,5,FALSE)</f>
        <v>No</v>
      </c>
      <c r="F164" t="str">
        <f>VLOOKUP($A164,'[1]Medical Examinations'!$A:$J,6,FALSE)</f>
        <v>Yes</v>
      </c>
      <c r="G164">
        <f>VLOOKUP($A164,'[3]Medical Examinations'!$A:$J,7,FALSE)</f>
        <v>1</v>
      </c>
      <c r="H164" t="str">
        <f>VLOOKUP($A164,'[1]Medical Examinations'!$A:$J,8,FALSE)</f>
        <v>No</v>
      </c>
      <c r="I164">
        <f>VLOOKUP($A164,'[2]Hospitalisation Details'!$A:$K,2,FALSE)</f>
        <v>2003</v>
      </c>
      <c r="J164" t="str">
        <f>VLOOKUP($A164,'[2]Hospitalisation Details'!$A:$K,3,FALSE)</f>
        <v>Nov</v>
      </c>
      <c r="K164">
        <f>VLOOKUP($A164,'[2]Hospitalisation Details'!$A:$K,4,FALSE)</f>
        <v>19</v>
      </c>
      <c r="L164" t="str">
        <f>VLOOKUP($A164,'[2]Hospitalisation Details'!$A:$K,7,FALSE)</f>
        <v>tier - 3</v>
      </c>
      <c r="M164" t="str">
        <f>VLOOKUP($A164,'[2]Hospitalisation Details'!A:$K,8,FALSE)</f>
        <v>tier - 1</v>
      </c>
      <c r="N164" t="str">
        <f>VLOOKUP($A164,'[2]Hospitalisation Details'!$A:$K,9,FALSE)</f>
        <v>R1011</v>
      </c>
      <c r="O164">
        <f>VLOOKUP($A164,'[2]Hospitalisation Details'!$A:$K,10,FALSE)</f>
        <v>0</v>
      </c>
      <c r="P164">
        <f>VLOOKUP($A164,'[2]Hospitalisation Details'!A:$K,11,FALSE)</f>
        <v>0</v>
      </c>
      <c r="Q164" t="str">
        <f>VLOOKUP($A164,'Customer Names'!$A:E,3,FALSE)</f>
        <v>Ms.</v>
      </c>
      <c r="R164" t="str">
        <f>VLOOKUP($A164,'Customer Names'!$A:$E,4,FALSE)</f>
        <v>Caitlin</v>
      </c>
      <c r="S164" t="str">
        <f>VLOOKUP($A164,'Customer Names'!$A:$E,5,FALSE)</f>
        <v>H.</v>
      </c>
      <c r="T164" s="14">
        <f>VLOOKUP($A164,'[2]Hospitalisation Details'!$A:$K,6,FALSE)</f>
        <v>1759.34</v>
      </c>
      <c r="U164" s="14" t="str">
        <f t="shared" si="4"/>
        <v>Obesity</v>
      </c>
      <c r="V164" s="14" t="str">
        <f t="shared" si="5"/>
        <v>Normal</v>
      </c>
    </row>
    <row r="165" spans="1:22" x14ac:dyDescent="0.3">
      <c r="A165" s="9" t="s">
        <v>189</v>
      </c>
      <c r="B165">
        <f>VLOOKUP($A165,'[1]Medical Examinations'!$A:$J,2,FALSE)</f>
        <v>29.734999999999999</v>
      </c>
      <c r="C165">
        <f>VLOOKUP($A165,'[1]Medical Examinations'!$A:$J,3,FALSE)</f>
        <v>11.92</v>
      </c>
      <c r="D165" t="str">
        <f>VLOOKUP($A165,'[3]Medical Examinations'!$A:$J,4,FALSE)</f>
        <v>No</v>
      </c>
      <c r="E165" t="str">
        <f>VLOOKUP($A165,'[1]Medical Examinations'!$A:$J,5,FALSE)</f>
        <v>No</v>
      </c>
      <c r="F165" t="str">
        <f>VLOOKUP($A165,'[1]Medical Examinations'!$A:$J,6,FALSE)</f>
        <v>No</v>
      </c>
      <c r="G165" t="str">
        <f>VLOOKUP($A165,'[3]Medical Examinations'!$A:$J,7,FALSE)</f>
        <v>No major surgery</v>
      </c>
      <c r="H165" t="str">
        <f>VLOOKUP($A165,'[1]Medical Examinations'!$A:$J,8,FALSE)</f>
        <v>No</v>
      </c>
      <c r="I165">
        <f>VLOOKUP($A165,'[2]Hospitalisation Details'!$A:$K,2,FALSE)</f>
        <v>2002</v>
      </c>
      <c r="J165" t="str">
        <f>VLOOKUP($A165,'[2]Hospitalisation Details'!$A:$K,3,FALSE)</f>
        <v>Dec</v>
      </c>
      <c r="K165">
        <f>VLOOKUP($A165,'[2]Hospitalisation Details'!$A:$K,4,FALSE)</f>
        <v>13</v>
      </c>
      <c r="L165" t="str">
        <f>VLOOKUP($A165,'[2]Hospitalisation Details'!$A:$K,7,FALSE)</f>
        <v>tier - 3</v>
      </c>
      <c r="M165" t="str">
        <f>VLOOKUP($A165,'[2]Hospitalisation Details'!A:$K,8,FALSE)</f>
        <v>tier - 3</v>
      </c>
      <c r="N165" t="str">
        <f>VLOOKUP($A165,'[2]Hospitalisation Details'!$A:$K,9,FALSE)</f>
        <v>R1012</v>
      </c>
      <c r="O165">
        <f>VLOOKUP($A165,'[2]Hospitalisation Details'!$A:$K,10,FALSE)</f>
        <v>0</v>
      </c>
      <c r="P165">
        <f>VLOOKUP($A165,'[2]Hospitalisation Details'!A:$K,11,FALSE)</f>
        <v>0</v>
      </c>
      <c r="Q165" t="str">
        <f>VLOOKUP($A165,'Customer Names'!$A:E,3,FALSE)</f>
        <v>Mr.</v>
      </c>
      <c r="R165" t="str">
        <f>VLOOKUP($A165,'Customer Names'!$A:$E,4,FALSE)</f>
        <v>Aaron</v>
      </c>
      <c r="S165" t="str">
        <f>VLOOKUP($A165,'Customer Names'!$A:$E,5,FALSE)</f>
        <v>R</v>
      </c>
      <c r="T165" s="14">
        <f>VLOOKUP($A165,'[2]Hospitalisation Details'!$A:$K,6,FALSE)</f>
        <v>1769.53</v>
      </c>
      <c r="U165" s="14" t="str">
        <f t="shared" si="4"/>
        <v>Overweight</v>
      </c>
      <c r="V165" s="14" t="str">
        <f t="shared" si="5"/>
        <v>Diabetes</v>
      </c>
    </row>
    <row r="166" spans="1:22" x14ac:dyDescent="0.3">
      <c r="A166" s="8" t="s">
        <v>190</v>
      </c>
      <c r="B166">
        <f>VLOOKUP($A166,'[1]Medical Examinations'!$A:$J,2,FALSE)</f>
        <v>26.51</v>
      </c>
      <c r="C166">
        <f>VLOOKUP($A166,'[1]Medical Examinations'!$A:$J,3,FALSE)</f>
        <v>4.58</v>
      </c>
      <c r="D166" t="str">
        <f>VLOOKUP($A166,'[3]Medical Examinations'!$A:$J,4,FALSE)</f>
        <v>No</v>
      </c>
      <c r="E166" t="str">
        <f>VLOOKUP($A166,'[1]Medical Examinations'!$A:$J,5,FALSE)</f>
        <v>No</v>
      </c>
      <c r="F166" t="str">
        <f>VLOOKUP($A166,'[1]Medical Examinations'!$A:$J,6,FALSE)</f>
        <v>No</v>
      </c>
      <c r="G166" t="str">
        <f>VLOOKUP($A166,'[3]Medical Examinations'!$A:$J,7,FALSE)</f>
        <v>No major surgery</v>
      </c>
      <c r="H166" t="str">
        <f>VLOOKUP($A166,'[1]Medical Examinations'!$A:$J,8,FALSE)</f>
        <v>No</v>
      </c>
      <c r="I166">
        <f>VLOOKUP($A166,'[2]Hospitalisation Details'!$A:$K,2,FALSE)</f>
        <v>1999</v>
      </c>
      <c r="J166" t="str">
        <f>VLOOKUP($A166,'[2]Hospitalisation Details'!$A:$K,3,FALSE)</f>
        <v>Sep</v>
      </c>
      <c r="K166">
        <f>VLOOKUP($A166,'[2]Hospitalisation Details'!$A:$K,4,FALSE)</f>
        <v>25</v>
      </c>
      <c r="L166" t="str">
        <f>VLOOKUP($A166,'[2]Hospitalisation Details'!$A:$K,7,FALSE)</f>
        <v>tier - 3</v>
      </c>
      <c r="M166" t="str">
        <f>VLOOKUP($A166,'[2]Hospitalisation Details'!A:$K,8,FALSE)</f>
        <v>tier - 3</v>
      </c>
      <c r="N166" t="str">
        <f>VLOOKUP($A166,'[2]Hospitalisation Details'!$A:$K,9,FALSE)</f>
        <v>R1013</v>
      </c>
      <c r="O166">
        <f>VLOOKUP($A166,'[2]Hospitalisation Details'!$A:$K,10,FALSE)</f>
        <v>0</v>
      </c>
      <c r="P166">
        <f>VLOOKUP($A166,'[2]Hospitalisation Details'!A:$K,11,FALSE)</f>
        <v>0</v>
      </c>
      <c r="Q166" t="str">
        <f>VLOOKUP($A166,'Customer Names'!$A:E,3,FALSE)</f>
        <v>Mr.</v>
      </c>
      <c r="R166" t="str">
        <f>VLOOKUP($A166,'Customer Names'!$A:$E,4,FALSE)</f>
        <v>Paul</v>
      </c>
      <c r="S166">
        <f>VLOOKUP($A166,'Customer Names'!$A:$E,5,FALSE)</f>
        <v>0</v>
      </c>
      <c r="T166" s="14">
        <f>VLOOKUP($A166,'[2]Hospitalisation Details'!$A:$K,6,FALSE)</f>
        <v>1815.88</v>
      </c>
      <c r="U166" s="14" t="str">
        <f t="shared" si="4"/>
        <v>Overweight</v>
      </c>
      <c r="V166" s="14" t="str">
        <f t="shared" si="5"/>
        <v>Normal</v>
      </c>
    </row>
    <row r="167" spans="1:22" x14ac:dyDescent="0.3">
      <c r="A167" s="9" t="s">
        <v>191</v>
      </c>
      <c r="B167">
        <f>VLOOKUP($A167,'[1]Medical Examinations'!$A:$J,2,FALSE)</f>
        <v>27.98</v>
      </c>
      <c r="C167">
        <f>VLOOKUP($A167,'[1]Medical Examinations'!$A:$J,3,FALSE)</f>
        <v>4.38</v>
      </c>
      <c r="D167" t="str">
        <f>VLOOKUP($A167,'[3]Medical Examinations'!$A:$J,4,FALSE)</f>
        <v>No</v>
      </c>
      <c r="E167" t="str">
        <f>VLOOKUP($A167,'[1]Medical Examinations'!$A:$J,5,FALSE)</f>
        <v>yes</v>
      </c>
      <c r="F167" t="str">
        <f>VLOOKUP($A167,'[1]Medical Examinations'!$A:$J,6,FALSE)</f>
        <v>No</v>
      </c>
      <c r="G167">
        <f>VLOOKUP($A167,'[3]Medical Examinations'!$A:$J,7,FALSE)</f>
        <v>1</v>
      </c>
      <c r="H167" t="str">
        <f>VLOOKUP($A167,'[1]Medical Examinations'!$A:$J,8,FALSE)</f>
        <v>No</v>
      </c>
      <c r="I167">
        <f>VLOOKUP($A167,'[2]Hospitalisation Details'!$A:$K,2,FALSE)</f>
        <v>2004</v>
      </c>
      <c r="J167" t="str">
        <f>VLOOKUP($A167,'[2]Hospitalisation Details'!$A:$K,3,FALSE)</f>
        <v>Aug</v>
      </c>
      <c r="K167">
        <f>VLOOKUP($A167,'[2]Hospitalisation Details'!$A:$K,4,FALSE)</f>
        <v>19</v>
      </c>
      <c r="L167" t="str">
        <f>VLOOKUP($A167,'[2]Hospitalisation Details'!$A:$K,7,FALSE)</f>
        <v>tier - 3</v>
      </c>
      <c r="M167" t="str">
        <f>VLOOKUP($A167,'[2]Hospitalisation Details'!A:$K,8,FALSE)</f>
        <v>tier - 1</v>
      </c>
      <c r="N167" t="str">
        <f>VLOOKUP($A167,'[2]Hospitalisation Details'!$A:$K,9,FALSE)</f>
        <v>R1012</v>
      </c>
      <c r="O167">
        <f>VLOOKUP($A167,'[2]Hospitalisation Details'!$A:$K,10,FALSE)</f>
        <v>0</v>
      </c>
      <c r="P167">
        <f>VLOOKUP($A167,'[2]Hospitalisation Details'!A:$K,11,FALSE)</f>
        <v>0</v>
      </c>
      <c r="Q167" t="str">
        <f>VLOOKUP($A167,'Customer Names'!$A:E,3,FALSE)</f>
        <v>Ms.</v>
      </c>
      <c r="R167" t="str">
        <f>VLOOKUP($A167,'Customer Names'!$A:$E,4,FALSE)</f>
        <v>Allison</v>
      </c>
      <c r="S167" t="str">
        <f>VLOOKUP($A167,'Customer Names'!$A:$E,5,FALSE)</f>
        <v>M</v>
      </c>
      <c r="T167" s="14">
        <f>VLOOKUP($A167,'[2]Hospitalisation Details'!$A:$K,6,FALSE)</f>
        <v>1822.54</v>
      </c>
      <c r="U167" s="14" t="str">
        <f t="shared" si="4"/>
        <v>Overweight</v>
      </c>
      <c r="V167" s="14" t="str">
        <f t="shared" si="5"/>
        <v>Normal</v>
      </c>
    </row>
    <row r="168" spans="1:22" x14ac:dyDescent="0.3">
      <c r="A168" s="8" t="s">
        <v>192</v>
      </c>
      <c r="B168">
        <f>VLOOKUP($A168,'[1]Medical Examinations'!$A:$J,2,FALSE)</f>
        <v>32.56</v>
      </c>
      <c r="C168">
        <f>VLOOKUP($A168,'[1]Medical Examinations'!$A:$J,3,FALSE)</f>
        <v>5.36</v>
      </c>
      <c r="D168" t="str">
        <f>VLOOKUP($A168,'[3]Medical Examinations'!$A:$J,4,FALSE)</f>
        <v>No</v>
      </c>
      <c r="E168" t="str">
        <f>VLOOKUP($A168,'[1]Medical Examinations'!$A:$J,5,FALSE)</f>
        <v>No</v>
      </c>
      <c r="F168" t="str">
        <f>VLOOKUP($A168,'[1]Medical Examinations'!$A:$J,6,FALSE)</f>
        <v>No</v>
      </c>
      <c r="G168" t="str">
        <f>VLOOKUP($A168,'[3]Medical Examinations'!$A:$J,7,FALSE)</f>
        <v>No major surgery</v>
      </c>
      <c r="H168" t="str">
        <f>VLOOKUP($A168,'[1]Medical Examinations'!$A:$J,8,FALSE)</f>
        <v>No</v>
      </c>
      <c r="I168">
        <f>VLOOKUP($A168,'[2]Hospitalisation Details'!$A:$K,2,FALSE)</f>
        <v>1999</v>
      </c>
      <c r="J168" t="str">
        <f>VLOOKUP($A168,'[2]Hospitalisation Details'!$A:$K,3,FALSE)</f>
        <v>Nov</v>
      </c>
      <c r="K168">
        <f>VLOOKUP($A168,'[2]Hospitalisation Details'!$A:$K,4,FALSE)</f>
        <v>17</v>
      </c>
      <c r="L168" t="str">
        <f>VLOOKUP($A168,'[2]Hospitalisation Details'!$A:$K,7,FALSE)</f>
        <v>tier - 3</v>
      </c>
      <c r="M168" t="str">
        <f>VLOOKUP($A168,'[2]Hospitalisation Details'!A:$K,8,FALSE)</f>
        <v>tier - 3</v>
      </c>
      <c r="N168" t="str">
        <f>VLOOKUP($A168,'[2]Hospitalisation Details'!$A:$K,9,FALSE)</f>
        <v>R1013</v>
      </c>
      <c r="O168">
        <f>VLOOKUP($A168,'[2]Hospitalisation Details'!$A:$K,10,FALSE)</f>
        <v>0</v>
      </c>
      <c r="P168">
        <f>VLOOKUP($A168,'[2]Hospitalisation Details'!A:$K,11,FALSE)</f>
        <v>0</v>
      </c>
      <c r="Q168" t="str">
        <f>VLOOKUP($A168,'Customer Names'!$A:E,3,FALSE)</f>
        <v>Mr.</v>
      </c>
      <c r="R168" t="str">
        <f>VLOOKUP($A168,'Customer Names'!$A:$E,4,FALSE)</f>
        <v>Eric</v>
      </c>
      <c r="S168">
        <f>VLOOKUP($A168,'Customer Names'!$A:$E,5,FALSE)</f>
        <v>0</v>
      </c>
      <c r="T168" s="14">
        <f>VLOOKUP($A168,'[2]Hospitalisation Details'!$A:$K,6,FALSE)</f>
        <v>1824.29</v>
      </c>
      <c r="U168" s="14" t="str">
        <f t="shared" si="4"/>
        <v>Obesity</v>
      </c>
      <c r="V168" s="14" t="str">
        <f t="shared" si="5"/>
        <v>Normal</v>
      </c>
    </row>
    <row r="169" spans="1:22" x14ac:dyDescent="0.3">
      <c r="A169" s="9" t="s">
        <v>193</v>
      </c>
      <c r="B169">
        <f>VLOOKUP($A169,'[1]Medical Examinations'!$A:$J,2,FALSE)</f>
        <v>34.4</v>
      </c>
      <c r="C169">
        <f>VLOOKUP($A169,'[1]Medical Examinations'!$A:$J,3,FALSE)</f>
        <v>4.04</v>
      </c>
      <c r="D169" t="str">
        <f>VLOOKUP($A169,'[3]Medical Examinations'!$A:$J,4,FALSE)</f>
        <v>No</v>
      </c>
      <c r="E169" t="str">
        <f>VLOOKUP($A169,'[1]Medical Examinations'!$A:$J,5,FALSE)</f>
        <v>No</v>
      </c>
      <c r="F169" t="str">
        <f>VLOOKUP($A169,'[1]Medical Examinations'!$A:$J,6,FALSE)</f>
        <v>No</v>
      </c>
      <c r="G169" t="str">
        <f>VLOOKUP($A169,'[3]Medical Examinations'!$A:$J,7,FALSE)</f>
        <v>No major surgery</v>
      </c>
      <c r="H169" t="str">
        <f>VLOOKUP($A169,'[1]Medical Examinations'!$A:$J,8,FALSE)</f>
        <v>No</v>
      </c>
      <c r="I169">
        <f>VLOOKUP($A169,'[2]Hospitalisation Details'!$A:$K,2,FALSE)</f>
        <v>1999</v>
      </c>
      <c r="J169" t="str">
        <f>VLOOKUP($A169,'[2]Hospitalisation Details'!$A:$K,3,FALSE)</f>
        <v>Oct</v>
      </c>
      <c r="K169">
        <f>VLOOKUP($A169,'[2]Hospitalisation Details'!$A:$K,4,FALSE)</f>
        <v>1</v>
      </c>
      <c r="L169" t="str">
        <f>VLOOKUP($A169,'[2]Hospitalisation Details'!$A:$K,7,FALSE)</f>
        <v>tier - 3</v>
      </c>
      <c r="M169" t="str">
        <f>VLOOKUP($A169,'[2]Hospitalisation Details'!A:$K,8,FALSE)</f>
        <v>tier - 2</v>
      </c>
      <c r="N169" t="str">
        <f>VLOOKUP($A169,'[2]Hospitalisation Details'!$A:$K,9,FALSE)</f>
        <v>R1011</v>
      </c>
      <c r="O169">
        <f>VLOOKUP($A169,'[2]Hospitalisation Details'!$A:$K,10,FALSE)</f>
        <v>0</v>
      </c>
      <c r="P169">
        <f>VLOOKUP($A169,'[2]Hospitalisation Details'!A:$K,11,FALSE)</f>
        <v>0</v>
      </c>
      <c r="Q169" t="str">
        <f>VLOOKUP($A169,'Customer Names'!$A:E,3,FALSE)</f>
        <v>Mr.</v>
      </c>
      <c r="R169" t="str">
        <f>VLOOKUP($A169,'Customer Names'!$A:$E,4,FALSE)</f>
        <v>Dathan</v>
      </c>
      <c r="S169">
        <f>VLOOKUP($A169,'Customer Names'!$A:$E,5,FALSE)</f>
        <v>0</v>
      </c>
      <c r="T169" s="14">
        <f>VLOOKUP($A169,'[2]Hospitalisation Details'!$A:$K,6,FALSE)</f>
        <v>1826.84</v>
      </c>
      <c r="U169" s="14" t="str">
        <f t="shared" si="4"/>
        <v>Obesity</v>
      </c>
      <c r="V169" s="14" t="str">
        <f t="shared" si="5"/>
        <v>Normal</v>
      </c>
    </row>
    <row r="170" spans="1:22" x14ac:dyDescent="0.3">
      <c r="A170" s="8" t="s">
        <v>194</v>
      </c>
      <c r="B170">
        <f>VLOOKUP($A170,'[1]Medical Examinations'!$A:$J,2,FALSE)</f>
        <v>20.9</v>
      </c>
      <c r="C170">
        <f>VLOOKUP($A170,'[1]Medical Examinations'!$A:$J,3,FALSE)</f>
        <v>5.12</v>
      </c>
      <c r="D170" t="str">
        <f>VLOOKUP($A170,'[3]Medical Examinations'!$A:$J,4,FALSE)</f>
        <v>No</v>
      </c>
      <c r="E170" t="str">
        <f>VLOOKUP($A170,'[1]Medical Examinations'!$A:$J,5,FALSE)</f>
        <v>No</v>
      </c>
      <c r="F170" t="str">
        <f>VLOOKUP($A170,'[1]Medical Examinations'!$A:$J,6,FALSE)</f>
        <v>Yes</v>
      </c>
      <c r="G170">
        <f>VLOOKUP($A170,'[3]Medical Examinations'!$A:$J,7,FALSE)</f>
        <v>1</v>
      </c>
      <c r="H170" t="str">
        <f>VLOOKUP($A170,'[1]Medical Examinations'!$A:$J,8,FALSE)</f>
        <v>No</v>
      </c>
      <c r="I170">
        <f>VLOOKUP($A170,'[2]Hospitalisation Details'!$A:$K,2,FALSE)</f>
        <v>2003</v>
      </c>
      <c r="J170" t="str">
        <f>VLOOKUP($A170,'[2]Hospitalisation Details'!$A:$K,3,FALSE)</f>
        <v>Aug</v>
      </c>
      <c r="K170">
        <f>VLOOKUP($A170,'[2]Hospitalisation Details'!$A:$K,4,FALSE)</f>
        <v>11</v>
      </c>
      <c r="L170" t="str">
        <f>VLOOKUP($A170,'[2]Hospitalisation Details'!$A:$K,7,FALSE)</f>
        <v>tier - 3</v>
      </c>
      <c r="M170" t="str">
        <f>VLOOKUP($A170,'[2]Hospitalisation Details'!A:$K,8,FALSE)</f>
        <v>tier - 3</v>
      </c>
      <c r="N170" t="str">
        <f>VLOOKUP($A170,'[2]Hospitalisation Details'!$A:$K,9,FALSE)</f>
        <v>R1011</v>
      </c>
      <c r="O170">
        <f>VLOOKUP($A170,'[2]Hospitalisation Details'!$A:$K,10,FALSE)</f>
        <v>0</v>
      </c>
      <c r="P170">
        <f>VLOOKUP($A170,'[2]Hospitalisation Details'!A:$K,11,FALSE)</f>
        <v>0</v>
      </c>
      <c r="Q170" t="str">
        <f>VLOOKUP($A170,'Customer Names'!$A:E,3,FALSE)</f>
        <v>Mr.</v>
      </c>
      <c r="R170" t="str">
        <f>VLOOKUP($A170,'Customer Names'!$A:$E,4,FALSE)</f>
        <v>Jonathan</v>
      </c>
      <c r="S170">
        <f>VLOOKUP($A170,'Customer Names'!$A:$E,5,FALSE)</f>
        <v>0</v>
      </c>
      <c r="T170" s="14">
        <f>VLOOKUP($A170,'[2]Hospitalisation Details'!$A:$K,6,FALSE)</f>
        <v>1832.09</v>
      </c>
      <c r="U170" s="14" t="str">
        <f t="shared" si="4"/>
        <v>Normalweight</v>
      </c>
      <c r="V170" s="14" t="str">
        <f t="shared" si="5"/>
        <v>Normal</v>
      </c>
    </row>
    <row r="171" spans="1:22" x14ac:dyDescent="0.3">
      <c r="A171" s="9" t="s">
        <v>195</v>
      </c>
      <c r="B171">
        <f>VLOOKUP($A171,'[1]Medical Examinations'!$A:$J,2,FALSE)</f>
        <v>24.6</v>
      </c>
      <c r="C171">
        <f>VLOOKUP($A171,'[1]Medical Examinations'!$A:$J,3,FALSE)</f>
        <v>6.19</v>
      </c>
      <c r="D171" t="str">
        <f>VLOOKUP($A171,'[3]Medical Examinations'!$A:$J,4,FALSE)</f>
        <v>No</v>
      </c>
      <c r="E171" t="str">
        <f>VLOOKUP($A171,'[1]Medical Examinations'!$A:$J,5,FALSE)</f>
        <v>No</v>
      </c>
      <c r="F171" t="str">
        <f>VLOOKUP($A171,'[1]Medical Examinations'!$A:$J,6,FALSE)</f>
        <v>Yes</v>
      </c>
      <c r="G171">
        <f>VLOOKUP($A171,'[3]Medical Examinations'!$A:$J,7,FALSE)</f>
        <v>1</v>
      </c>
      <c r="H171" t="str">
        <f>VLOOKUP($A171,'[1]Medical Examinations'!$A:$J,8,FALSE)</f>
        <v>No</v>
      </c>
      <c r="I171">
        <f>VLOOKUP($A171,'[2]Hospitalisation Details'!$A:$K,2,FALSE)</f>
        <v>2003</v>
      </c>
      <c r="J171" t="str">
        <f>VLOOKUP($A171,'[2]Hospitalisation Details'!$A:$K,3,FALSE)</f>
        <v>Aug</v>
      </c>
      <c r="K171">
        <f>VLOOKUP($A171,'[2]Hospitalisation Details'!$A:$K,4,FALSE)</f>
        <v>4</v>
      </c>
      <c r="L171" t="str">
        <f>VLOOKUP($A171,'[2]Hospitalisation Details'!$A:$K,7,FALSE)</f>
        <v>tier - 3</v>
      </c>
      <c r="M171" t="str">
        <f>VLOOKUP($A171,'[2]Hospitalisation Details'!A:$K,8,FALSE)</f>
        <v>tier - 2</v>
      </c>
      <c r="N171" t="str">
        <f>VLOOKUP($A171,'[2]Hospitalisation Details'!$A:$K,9,FALSE)</f>
        <v>R1011</v>
      </c>
      <c r="O171">
        <f>VLOOKUP($A171,'[2]Hospitalisation Details'!$A:$K,10,FALSE)</f>
        <v>0</v>
      </c>
      <c r="P171">
        <f>VLOOKUP($A171,'[2]Hospitalisation Details'!A:$K,11,FALSE)</f>
        <v>0</v>
      </c>
      <c r="Q171" t="str">
        <f>VLOOKUP($A171,'Customer Names'!$A:E,3,FALSE)</f>
        <v>Mr.</v>
      </c>
      <c r="R171" t="str">
        <f>VLOOKUP($A171,'Customer Names'!$A:$E,4,FALSE)</f>
        <v>Tadese</v>
      </c>
      <c r="S171">
        <f>VLOOKUP($A171,'Customer Names'!$A:$E,5,FALSE)</f>
        <v>0</v>
      </c>
      <c r="T171" s="14">
        <f>VLOOKUP($A171,'[2]Hospitalisation Details'!$A:$K,6,FALSE)</f>
        <v>1837.24</v>
      </c>
      <c r="U171" s="14" t="str">
        <f t="shared" si="4"/>
        <v>Normalweight</v>
      </c>
      <c r="V171" s="14" t="str">
        <f t="shared" si="5"/>
        <v>Prediabetes</v>
      </c>
    </row>
    <row r="172" spans="1:22" x14ac:dyDescent="0.3">
      <c r="A172" s="8" t="s">
        <v>196</v>
      </c>
      <c r="B172">
        <f>VLOOKUP($A172,'[1]Medical Examinations'!$A:$J,2,FALSE)</f>
        <v>41.91</v>
      </c>
      <c r="C172">
        <f>VLOOKUP($A172,'[1]Medical Examinations'!$A:$J,3,FALSE)</f>
        <v>6.19</v>
      </c>
      <c r="D172" t="str">
        <f>VLOOKUP($A172,'[3]Medical Examinations'!$A:$J,4,FALSE)</f>
        <v>No</v>
      </c>
      <c r="E172" t="str">
        <f>VLOOKUP($A172,'[1]Medical Examinations'!$A:$J,5,FALSE)</f>
        <v>No</v>
      </c>
      <c r="F172" t="str">
        <f>VLOOKUP($A172,'[1]Medical Examinations'!$A:$J,6,FALSE)</f>
        <v>No</v>
      </c>
      <c r="G172" t="str">
        <f>VLOOKUP($A172,'[3]Medical Examinations'!$A:$J,7,FALSE)</f>
        <v>No major surgery</v>
      </c>
      <c r="H172" t="str">
        <f>VLOOKUP($A172,'[1]Medical Examinations'!$A:$J,8,FALSE)</f>
        <v>No</v>
      </c>
      <c r="I172">
        <f>VLOOKUP($A172,'[2]Hospitalisation Details'!$A:$K,2,FALSE)</f>
        <v>1999</v>
      </c>
      <c r="J172" t="str">
        <f>VLOOKUP($A172,'[2]Hospitalisation Details'!$A:$K,3,FALSE)</f>
        <v>Dec</v>
      </c>
      <c r="K172">
        <f>VLOOKUP($A172,'[2]Hospitalisation Details'!$A:$K,4,FALSE)</f>
        <v>12</v>
      </c>
      <c r="L172" t="str">
        <f>VLOOKUP($A172,'[2]Hospitalisation Details'!$A:$K,7,FALSE)</f>
        <v>tier - 3</v>
      </c>
      <c r="M172" t="str">
        <f>VLOOKUP($A172,'[2]Hospitalisation Details'!A:$K,8,FALSE)</f>
        <v>tier - 2</v>
      </c>
      <c r="N172" t="str">
        <f>VLOOKUP($A172,'[2]Hospitalisation Details'!$A:$K,9,FALSE)</f>
        <v>R1013</v>
      </c>
      <c r="O172">
        <f>VLOOKUP($A172,'[2]Hospitalisation Details'!$A:$K,10,FALSE)</f>
        <v>0</v>
      </c>
      <c r="P172">
        <f>VLOOKUP($A172,'[2]Hospitalisation Details'!A:$K,11,FALSE)</f>
        <v>0</v>
      </c>
      <c r="Q172" t="str">
        <f>VLOOKUP($A172,'Customer Names'!$A:E,3,FALSE)</f>
        <v>Mr.</v>
      </c>
      <c r="R172" t="str">
        <f>VLOOKUP($A172,'Customer Names'!$A:$E,4,FALSE)</f>
        <v>Ian</v>
      </c>
      <c r="S172" t="str">
        <f>VLOOKUP($A172,'Customer Names'!$A:$E,5,FALSE)</f>
        <v>T</v>
      </c>
      <c r="T172" s="14">
        <f>VLOOKUP($A172,'[2]Hospitalisation Details'!$A:$K,6,FALSE)</f>
        <v>1837.28</v>
      </c>
      <c r="U172" s="14" t="str">
        <f t="shared" si="4"/>
        <v>Obesity</v>
      </c>
      <c r="V172" s="14" t="str">
        <f t="shared" si="5"/>
        <v>Prediabetes</v>
      </c>
    </row>
    <row r="173" spans="1:22" x14ac:dyDescent="0.3">
      <c r="A173" s="9" t="s">
        <v>197</v>
      </c>
      <c r="B173">
        <f>VLOOKUP($A173,'[1]Medical Examinations'!$A:$J,2,FALSE)</f>
        <v>28.4</v>
      </c>
      <c r="C173">
        <f>VLOOKUP($A173,'[1]Medical Examinations'!$A:$J,3,FALSE)</f>
        <v>4.3</v>
      </c>
      <c r="D173" t="str">
        <f>VLOOKUP($A173,'[3]Medical Examinations'!$A:$J,4,FALSE)</f>
        <v>No</v>
      </c>
      <c r="E173" t="str">
        <f>VLOOKUP($A173,'[1]Medical Examinations'!$A:$J,5,FALSE)</f>
        <v>No</v>
      </c>
      <c r="F173" t="str">
        <f>VLOOKUP($A173,'[1]Medical Examinations'!$A:$J,6,FALSE)</f>
        <v>Yes</v>
      </c>
      <c r="G173">
        <f>VLOOKUP($A173,'[3]Medical Examinations'!$A:$J,7,FALSE)</f>
        <v>1</v>
      </c>
      <c r="H173" t="str">
        <f>VLOOKUP($A173,'[1]Medical Examinations'!$A:$J,8,FALSE)</f>
        <v>No</v>
      </c>
      <c r="I173">
        <f>VLOOKUP($A173,'[2]Hospitalisation Details'!$A:$K,2,FALSE)</f>
        <v>2003</v>
      </c>
      <c r="J173" t="str">
        <f>VLOOKUP($A173,'[2]Hospitalisation Details'!$A:$K,3,FALSE)</f>
        <v>Jul</v>
      </c>
      <c r="K173">
        <f>VLOOKUP($A173,'[2]Hospitalisation Details'!$A:$K,4,FALSE)</f>
        <v>20</v>
      </c>
      <c r="L173" t="str">
        <f>VLOOKUP($A173,'[2]Hospitalisation Details'!$A:$K,7,FALSE)</f>
        <v>tier - 3</v>
      </c>
      <c r="M173" t="str">
        <f>VLOOKUP($A173,'[2]Hospitalisation Details'!A:$K,8,FALSE)</f>
        <v>tier - 2</v>
      </c>
      <c r="N173" t="str">
        <f>VLOOKUP($A173,'[2]Hospitalisation Details'!$A:$K,9,FALSE)</f>
        <v>R1011</v>
      </c>
      <c r="O173">
        <f>VLOOKUP($A173,'[2]Hospitalisation Details'!$A:$K,10,FALSE)</f>
        <v>0</v>
      </c>
      <c r="P173">
        <f>VLOOKUP($A173,'[2]Hospitalisation Details'!A:$K,11,FALSE)</f>
        <v>0</v>
      </c>
      <c r="Q173" t="str">
        <f>VLOOKUP($A173,'Customer Names'!$A:E,3,FALSE)</f>
        <v>Mr.</v>
      </c>
      <c r="R173" t="str">
        <f>VLOOKUP($A173,'Customer Names'!$A:$E,4,FALSE)</f>
        <v>Benjamin</v>
      </c>
      <c r="S173">
        <f>VLOOKUP($A173,'Customer Names'!$A:$E,5,FALSE)</f>
        <v>0</v>
      </c>
      <c r="T173" s="14">
        <f>VLOOKUP($A173,'[2]Hospitalisation Details'!$A:$K,6,FALSE)</f>
        <v>1842.52</v>
      </c>
      <c r="U173" s="14" t="str">
        <f t="shared" si="4"/>
        <v>Overweight</v>
      </c>
      <c r="V173" s="14" t="str">
        <f t="shared" si="5"/>
        <v>Normal</v>
      </c>
    </row>
    <row r="174" spans="1:22" x14ac:dyDescent="0.3">
      <c r="A174" s="8" t="s">
        <v>198</v>
      </c>
      <c r="B174">
        <f>VLOOKUP($A174,'[1]Medical Examinations'!$A:$J,2,FALSE)</f>
        <v>20.49</v>
      </c>
      <c r="C174">
        <f>VLOOKUP($A174,'[1]Medical Examinations'!$A:$J,3,FALSE)</f>
        <v>4.87</v>
      </c>
      <c r="D174" t="str">
        <f>VLOOKUP($A174,'[3]Medical Examinations'!$A:$J,4,FALSE)</f>
        <v>No</v>
      </c>
      <c r="E174" t="str">
        <f>VLOOKUP($A174,'[1]Medical Examinations'!$A:$J,5,FALSE)</f>
        <v>No</v>
      </c>
      <c r="F174" t="str">
        <f>VLOOKUP($A174,'[1]Medical Examinations'!$A:$J,6,FALSE)</f>
        <v>No</v>
      </c>
      <c r="G174" t="str">
        <f>VLOOKUP($A174,'[3]Medical Examinations'!$A:$J,7,FALSE)</f>
        <v>No major surgery</v>
      </c>
      <c r="H174" t="str">
        <f>VLOOKUP($A174,'[1]Medical Examinations'!$A:$J,8,FALSE)</f>
        <v>No</v>
      </c>
      <c r="I174">
        <f>VLOOKUP($A174,'[2]Hospitalisation Details'!$A:$K,2,FALSE)</f>
        <v>1994</v>
      </c>
      <c r="J174" t="str">
        <f>VLOOKUP($A174,'[2]Hospitalisation Details'!$A:$K,3,FALSE)</f>
        <v>Dec</v>
      </c>
      <c r="K174">
        <f>VLOOKUP($A174,'[2]Hospitalisation Details'!$A:$K,4,FALSE)</f>
        <v>6</v>
      </c>
      <c r="L174" t="str">
        <f>VLOOKUP($A174,'[2]Hospitalisation Details'!$A:$K,7,FALSE)</f>
        <v>tier - 3</v>
      </c>
      <c r="M174" t="str">
        <f>VLOOKUP($A174,'[2]Hospitalisation Details'!A:$K,8,FALSE)</f>
        <v>tier - 2</v>
      </c>
      <c r="N174" t="str">
        <f>VLOOKUP($A174,'[2]Hospitalisation Details'!$A:$K,9,FALSE)</f>
        <v>R1012</v>
      </c>
      <c r="O174">
        <f>VLOOKUP($A174,'[2]Hospitalisation Details'!$A:$K,10,FALSE)</f>
        <v>0</v>
      </c>
      <c r="P174">
        <f>VLOOKUP($A174,'[2]Hospitalisation Details'!A:$K,11,FALSE)</f>
        <v>0</v>
      </c>
      <c r="Q174" t="str">
        <f>VLOOKUP($A174,'Customer Names'!$A:E,3,FALSE)</f>
        <v>Ms.</v>
      </c>
      <c r="R174" t="str">
        <f>VLOOKUP($A174,'Customer Names'!$A:$E,4,FALSE)</f>
        <v>Caitie</v>
      </c>
      <c r="S174" t="str">
        <f>VLOOKUP($A174,'Customer Names'!$A:$E,5,FALSE)</f>
        <v>J.</v>
      </c>
      <c r="T174" s="14">
        <f>VLOOKUP($A174,'[2]Hospitalisation Details'!$A:$K,6,FALSE)</f>
        <v>1850.55</v>
      </c>
      <c r="U174" s="14" t="str">
        <f t="shared" si="4"/>
        <v>Normalweight</v>
      </c>
      <c r="V174" s="14" t="str">
        <f t="shared" si="5"/>
        <v>Normal</v>
      </c>
    </row>
    <row r="175" spans="1:22" x14ac:dyDescent="0.3">
      <c r="A175" s="9" t="s">
        <v>199</v>
      </c>
      <c r="B175">
        <f>VLOOKUP($A175,'[1]Medical Examinations'!$A:$J,2,FALSE)</f>
        <v>27.06</v>
      </c>
      <c r="C175">
        <f>VLOOKUP($A175,'[1]Medical Examinations'!$A:$J,3,FALSE)</f>
        <v>6.14</v>
      </c>
      <c r="D175" t="str">
        <f>VLOOKUP($A175,'[3]Medical Examinations'!$A:$J,4,FALSE)</f>
        <v>No</v>
      </c>
      <c r="E175" t="str">
        <f>VLOOKUP($A175,'[1]Medical Examinations'!$A:$J,5,FALSE)</f>
        <v>yes</v>
      </c>
      <c r="F175" t="str">
        <f>VLOOKUP($A175,'[1]Medical Examinations'!$A:$J,6,FALSE)</f>
        <v>No</v>
      </c>
      <c r="G175">
        <f>VLOOKUP($A175,'[3]Medical Examinations'!$A:$J,7,FALSE)</f>
        <v>1</v>
      </c>
      <c r="H175" t="str">
        <f>VLOOKUP($A175,'[1]Medical Examinations'!$A:$J,8,FALSE)</f>
        <v>No</v>
      </c>
      <c r="I175">
        <f>VLOOKUP($A175,'[2]Hospitalisation Details'!$A:$K,2,FALSE)</f>
        <v>2004</v>
      </c>
      <c r="J175" t="str">
        <f>VLOOKUP($A175,'[2]Hospitalisation Details'!$A:$K,3,FALSE)</f>
        <v>Dec</v>
      </c>
      <c r="K175">
        <f>VLOOKUP($A175,'[2]Hospitalisation Details'!$A:$K,4,FALSE)</f>
        <v>27</v>
      </c>
      <c r="L175" t="str">
        <f>VLOOKUP($A175,'[2]Hospitalisation Details'!$A:$K,7,FALSE)</f>
        <v>tier - 3</v>
      </c>
      <c r="M175" t="str">
        <f>VLOOKUP($A175,'[2]Hospitalisation Details'!A:$K,8,FALSE)</f>
        <v>tier - 1</v>
      </c>
      <c r="N175" t="str">
        <f>VLOOKUP($A175,'[2]Hospitalisation Details'!$A:$K,9,FALSE)</f>
        <v>R1025</v>
      </c>
      <c r="O175">
        <f>VLOOKUP($A175,'[2]Hospitalisation Details'!$A:$K,10,FALSE)</f>
        <v>0</v>
      </c>
      <c r="P175">
        <f>VLOOKUP($A175,'[2]Hospitalisation Details'!A:$K,11,FALSE)</f>
        <v>0</v>
      </c>
      <c r="Q175" t="str">
        <f>VLOOKUP($A175,'Customer Names'!$A:E,3,FALSE)</f>
        <v>Mrs.</v>
      </c>
      <c r="R175" t="str">
        <f>VLOOKUP($A175,'Customer Names'!$A:$E,4,FALSE)</f>
        <v>Grace</v>
      </c>
      <c r="S175" t="str">
        <f>VLOOKUP($A175,'Customer Names'!$A:$E,5,FALSE)</f>
        <v>H</v>
      </c>
      <c r="T175" s="14">
        <f>VLOOKUP($A175,'[2]Hospitalisation Details'!$A:$K,6,FALSE)</f>
        <v>1863.45</v>
      </c>
      <c r="U175" s="14" t="str">
        <f t="shared" si="4"/>
        <v>Overweight</v>
      </c>
      <c r="V175" s="14" t="str">
        <f t="shared" si="5"/>
        <v>Prediabetes</v>
      </c>
    </row>
    <row r="176" spans="1:22" x14ac:dyDescent="0.3">
      <c r="A176" s="8" t="s">
        <v>201</v>
      </c>
      <c r="B176">
        <f>VLOOKUP($A176,'[1]Medical Examinations'!$A:$J,2,FALSE)</f>
        <v>22.05</v>
      </c>
      <c r="C176">
        <f>VLOOKUP($A176,'[1]Medical Examinations'!$A:$J,3,FALSE)</f>
        <v>4.43</v>
      </c>
      <c r="D176" t="str">
        <f>VLOOKUP($A176,'[3]Medical Examinations'!$A:$J,4,FALSE)</f>
        <v>yes</v>
      </c>
      <c r="E176" t="str">
        <f>VLOOKUP($A176,'[1]Medical Examinations'!$A:$J,5,FALSE)</f>
        <v>No</v>
      </c>
      <c r="F176" t="str">
        <f>VLOOKUP($A176,'[1]Medical Examinations'!$A:$J,6,FALSE)</f>
        <v>No</v>
      </c>
      <c r="G176" t="str">
        <f>VLOOKUP($A176,'[3]Medical Examinations'!$A:$J,7,FALSE)</f>
        <v>No major surgery</v>
      </c>
      <c r="H176" t="str">
        <f>VLOOKUP($A176,'[1]Medical Examinations'!$A:$J,8,FALSE)</f>
        <v>No</v>
      </c>
      <c r="I176">
        <f>VLOOKUP($A176,'[2]Hospitalisation Details'!$A:$K,2,FALSE)</f>
        <v>1996</v>
      </c>
      <c r="J176" t="str">
        <f>VLOOKUP($A176,'[2]Hospitalisation Details'!$A:$K,3,FALSE)</f>
        <v>Jul</v>
      </c>
      <c r="K176">
        <f>VLOOKUP($A176,'[2]Hospitalisation Details'!$A:$K,4,FALSE)</f>
        <v>2</v>
      </c>
      <c r="L176" t="str">
        <f>VLOOKUP($A176,'[2]Hospitalisation Details'!$A:$K,7,FALSE)</f>
        <v>tier - 3</v>
      </c>
      <c r="M176" t="str">
        <f>VLOOKUP($A176,'[2]Hospitalisation Details'!A:$K,8,FALSE)</f>
        <v>tier - 3</v>
      </c>
      <c r="N176" t="str">
        <f>VLOOKUP($A176,'[2]Hospitalisation Details'!$A:$K,9,FALSE)</f>
        <v>R1012</v>
      </c>
      <c r="O176">
        <f>VLOOKUP($A176,'[2]Hospitalisation Details'!$A:$K,10,FALSE)</f>
        <v>0</v>
      </c>
      <c r="P176">
        <f>VLOOKUP($A176,'[2]Hospitalisation Details'!A:$K,11,FALSE)</f>
        <v>0</v>
      </c>
      <c r="Q176" t="str">
        <f>VLOOKUP($A176,'Customer Names'!$A:E,3,FALSE)</f>
        <v>Ms.</v>
      </c>
      <c r="R176" t="str">
        <f>VLOOKUP($A176,'Customer Names'!$A:$E,4,FALSE)</f>
        <v>Amy</v>
      </c>
      <c r="S176">
        <f>VLOOKUP($A176,'Customer Names'!$A:$E,5,FALSE)</f>
        <v>0</v>
      </c>
      <c r="T176" s="14">
        <f>VLOOKUP($A176,'[2]Hospitalisation Details'!$A:$K,6,FALSE)</f>
        <v>1865.98</v>
      </c>
      <c r="U176" s="14" t="str">
        <f t="shared" si="4"/>
        <v>Normalweight</v>
      </c>
      <c r="V176" s="14" t="str">
        <f t="shared" si="5"/>
        <v>Normal</v>
      </c>
    </row>
    <row r="177" spans="1:22" x14ac:dyDescent="0.3">
      <c r="A177" s="9" t="s">
        <v>202</v>
      </c>
      <c r="B177">
        <f>VLOOKUP($A177,'[1]Medical Examinations'!$A:$J,2,FALSE)</f>
        <v>29.6</v>
      </c>
      <c r="C177">
        <f>VLOOKUP($A177,'[1]Medical Examinations'!$A:$J,3,FALSE)</f>
        <v>11.03</v>
      </c>
      <c r="D177" t="str">
        <f>VLOOKUP($A177,'[3]Medical Examinations'!$A:$J,4,FALSE)</f>
        <v>No</v>
      </c>
      <c r="E177" t="str">
        <f>VLOOKUP($A177,'[1]Medical Examinations'!$A:$J,5,FALSE)</f>
        <v>No</v>
      </c>
      <c r="F177" t="str">
        <f>VLOOKUP($A177,'[1]Medical Examinations'!$A:$J,6,FALSE)</f>
        <v>No</v>
      </c>
      <c r="G177" t="str">
        <f>VLOOKUP($A177,'[3]Medical Examinations'!$A:$J,7,FALSE)</f>
        <v>No major surgery</v>
      </c>
      <c r="H177" t="str">
        <f>VLOOKUP($A177,'[1]Medical Examinations'!$A:$J,8,FALSE)</f>
        <v>No</v>
      </c>
      <c r="I177">
        <f>VLOOKUP($A177,'[2]Hospitalisation Details'!$A:$K,2,FALSE)</f>
        <v>2002</v>
      </c>
      <c r="J177" t="str">
        <f>VLOOKUP($A177,'[2]Hospitalisation Details'!$A:$K,3,FALSE)</f>
        <v>Sep</v>
      </c>
      <c r="K177">
        <f>VLOOKUP($A177,'[2]Hospitalisation Details'!$A:$K,4,FALSE)</f>
        <v>22</v>
      </c>
      <c r="L177" t="str">
        <f>VLOOKUP($A177,'[2]Hospitalisation Details'!$A:$K,7,FALSE)</f>
        <v>tier - 3</v>
      </c>
      <c r="M177" t="str">
        <f>VLOOKUP($A177,'[2]Hospitalisation Details'!A:$K,8,FALSE)</f>
        <v>tier - 2</v>
      </c>
      <c r="N177" t="str">
        <f>VLOOKUP($A177,'[2]Hospitalisation Details'!$A:$K,9,FALSE)</f>
        <v>R1011</v>
      </c>
      <c r="O177">
        <f>VLOOKUP($A177,'[2]Hospitalisation Details'!$A:$K,10,FALSE)</f>
        <v>0</v>
      </c>
      <c r="P177">
        <f>VLOOKUP($A177,'[2]Hospitalisation Details'!A:$K,11,FALSE)</f>
        <v>0</v>
      </c>
      <c r="Q177" t="str">
        <f>VLOOKUP($A177,'Customer Names'!$A:E,3,FALSE)</f>
        <v>Ms.</v>
      </c>
      <c r="R177" t="str">
        <f>VLOOKUP($A177,'Customer Names'!$A:$E,4,FALSE)</f>
        <v>Amy</v>
      </c>
      <c r="S177" t="str">
        <f>VLOOKUP($A177,'Customer Names'!$A:$E,5,FALSE)</f>
        <v>L.</v>
      </c>
      <c r="T177" s="14">
        <f>VLOOKUP($A177,'[2]Hospitalisation Details'!$A:$K,6,FALSE)</f>
        <v>1875.34</v>
      </c>
      <c r="U177" s="14" t="str">
        <f t="shared" si="4"/>
        <v>Overweight</v>
      </c>
      <c r="V177" s="14" t="str">
        <f t="shared" si="5"/>
        <v>Diabetes</v>
      </c>
    </row>
    <row r="178" spans="1:22" x14ac:dyDescent="0.3">
      <c r="A178" s="8" t="s">
        <v>203</v>
      </c>
      <c r="B178">
        <f>VLOOKUP($A178,'[1]Medical Examinations'!$A:$J,2,FALSE)</f>
        <v>31.46</v>
      </c>
      <c r="C178">
        <f>VLOOKUP($A178,'[1]Medical Examinations'!$A:$J,3,FALSE)</f>
        <v>11.19</v>
      </c>
      <c r="D178" t="str">
        <f>VLOOKUP($A178,'[3]Medical Examinations'!$A:$J,4,FALSE)</f>
        <v>No</v>
      </c>
      <c r="E178" t="str">
        <f>VLOOKUP($A178,'[1]Medical Examinations'!$A:$J,5,FALSE)</f>
        <v>No</v>
      </c>
      <c r="F178" t="str">
        <f>VLOOKUP($A178,'[1]Medical Examinations'!$A:$J,6,FALSE)</f>
        <v>No</v>
      </c>
      <c r="G178" t="str">
        <f>VLOOKUP($A178,'[3]Medical Examinations'!$A:$J,7,FALSE)</f>
        <v>No major surgery</v>
      </c>
      <c r="H178" t="str">
        <f>VLOOKUP($A178,'[1]Medical Examinations'!$A:$J,8,FALSE)</f>
        <v>No</v>
      </c>
      <c r="I178">
        <f>VLOOKUP($A178,'[2]Hospitalisation Details'!$A:$K,2,FALSE)</f>
        <v>2002</v>
      </c>
      <c r="J178" t="str">
        <f>VLOOKUP($A178,'[2]Hospitalisation Details'!$A:$K,3,FALSE)</f>
        <v>Oct</v>
      </c>
      <c r="K178">
        <f>VLOOKUP($A178,'[2]Hospitalisation Details'!$A:$K,4,FALSE)</f>
        <v>29</v>
      </c>
      <c r="L178" t="str">
        <f>VLOOKUP($A178,'[2]Hospitalisation Details'!$A:$K,7,FALSE)</f>
        <v>tier - 3</v>
      </c>
      <c r="M178" t="str">
        <f>VLOOKUP($A178,'[2]Hospitalisation Details'!A:$K,8,FALSE)</f>
        <v>tier - 1</v>
      </c>
      <c r="N178" t="str">
        <f>VLOOKUP($A178,'[2]Hospitalisation Details'!$A:$K,9,FALSE)</f>
        <v>R1013</v>
      </c>
      <c r="O178">
        <f>VLOOKUP($A178,'[2]Hospitalisation Details'!$A:$K,10,FALSE)</f>
        <v>0</v>
      </c>
      <c r="P178">
        <f>VLOOKUP($A178,'[2]Hospitalisation Details'!A:$K,11,FALSE)</f>
        <v>0</v>
      </c>
      <c r="Q178" t="str">
        <f>VLOOKUP($A178,'Customer Names'!$A:E,3,FALSE)</f>
        <v>Ms.</v>
      </c>
      <c r="R178" t="str">
        <f>VLOOKUP($A178,'Customer Names'!$A:$E,4,FALSE)</f>
        <v>Abigail</v>
      </c>
      <c r="S178" t="str">
        <f>VLOOKUP($A178,'Customer Names'!$A:$E,5,FALSE)</f>
        <v>R.</v>
      </c>
      <c r="T178" s="14">
        <f>VLOOKUP($A178,'[2]Hospitalisation Details'!$A:$K,6,FALSE)</f>
        <v>1877.93</v>
      </c>
      <c r="U178" s="14" t="str">
        <f t="shared" si="4"/>
        <v>Obesity</v>
      </c>
      <c r="V178" s="14" t="str">
        <f t="shared" si="5"/>
        <v>Diabetes</v>
      </c>
    </row>
    <row r="179" spans="1:22" x14ac:dyDescent="0.3">
      <c r="A179" s="9" t="s">
        <v>204</v>
      </c>
      <c r="B179">
        <f>VLOOKUP($A179,'[1]Medical Examinations'!$A:$J,2,FALSE)</f>
        <v>33</v>
      </c>
      <c r="C179">
        <f>VLOOKUP($A179,'[1]Medical Examinations'!$A:$J,3,FALSE)</f>
        <v>10.16</v>
      </c>
      <c r="D179" t="str">
        <f>VLOOKUP($A179,'[3]Medical Examinations'!$A:$J,4,FALSE)</f>
        <v>No</v>
      </c>
      <c r="E179" t="str">
        <f>VLOOKUP($A179,'[1]Medical Examinations'!$A:$J,5,FALSE)</f>
        <v>No</v>
      </c>
      <c r="F179" t="str">
        <f>VLOOKUP($A179,'[1]Medical Examinations'!$A:$J,6,FALSE)</f>
        <v>No</v>
      </c>
      <c r="G179" t="str">
        <f>VLOOKUP($A179,'[3]Medical Examinations'!$A:$J,7,FALSE)</f>
        <v>No major surgery</v>
      </c>
      <c r="H179" t="str">
        <f>VLOOKUP($A179,'[1]Medical Examinations'!$A:$J,8,FALSE)</f>
        <v>No</v>
      </c>
      <c r="I179">
        <f>VLOOKUP($A179,'[2]Hospitalisation Details'!$A:$K,2,FALSE)</f>
        <v>2002</v>
      </c>
      <c r="J179" t="str">
        <f>VLOOKUP($A179,'[2]Hospitalisation Details'!$A:$K,3,FALSE)</f>
        <v>Aug</v>
      </c>
      <c r="K179">
        <f>VLOOKUP($A179,'[2]Hospitalisation Details'!$A:$K,4,FALSE)</f>
        <v>29</v>
      </c>
      <c r="L179" t="str">
        <f>VLOOKUP($A179,'[2]Hospitalisation Details'!$A:$K,7,FALSE)</f>
        <v>tier - 3</v>
      </c>
      <c r="M179" t="str">
        <f>VLOOKUP($A179,'[2]Hospitalisation Details'!A:$K,8,FALSE)</f>
        <v>tier - 2</v>
      </c>
      <c r="N179" t="str">
        <f>VLOOKUP($A179,'[2]Hospitalisation Details'!$A:$K,9,FALSE)</f>
        <v>R1013</v>
      </c>
      <c r="O179">
        <f>VLOOKUP($A179,'[2]Hospitalisation Details'!$A:$K,10,FALSE)</f>
        <v>0</v>
      </c>
      <c r="P179">
        <f>VLOOKUP($A179,'[2]Hospitalisation Details'!A:$K,11,FALSE)</f>
        <v>0</v>
      </c>
      <c r="Q179" t="str">
        <f>VLOOKUP($A179,'Customer Names'!$A:E,3,FALSE)</f>
        <v>Ms.</v>
      </c>
      <c r="R179" t="str">
        <f>VLOOKUP($A179,'Customer Names'!$A:$E,4,FALSE)</f>
        <v>Cindy</v>
      </c>
      <c r="S179">
        <f>VLOOKUP($A179,'Customer Names'!$A:$E,5,FALSE)</f>
        <v>0</v>
      </c>
      <c r="T179" s="14">
        <f>VLOOKUP($A179,'[2]Hospitalisation Details'!$A:$K,6,FALSE)</f>
        <v>1880.07</v>
      </c>
      <c r="U179" s="14" t="str">
        <f t="shared" si="4"/>
        <v>Obesity</v>
      </c>
      <c r="V179" s="14" t="str">
        <f t="shared" si="5"/>
        <v>Diabetes</v>
      </c>
    </row>
    <row r="180" spans="1:22" x14ac:dyDescent="0.3">
      <c r="A180" s="8" t="s">
        <v>205</v>
      </c>
      <c r="B180">
        <f>VLOOKUP($A180,'[1]Medical Examinations'!$A:$J,2,FALSE)</f>
        <v>33.299999999999997</v>
      </c>
      <c r="C180">
        <f>VLOOKUP($A180,'[1]Medical Examinations'!$A:$J,3,FALSE)</f>
        <v>9.49</v>
      </c>
      <c r="D180" t="str">
        <f>VLOOKUP($A180,'[3]Medical Examinations'!$A:$J,4,FALSE)</f>
        <v>No</v>
      </c>
      <c r="E180" t="str">
        <f>VLOOKUP($A180,'[1]Medical Examinations'!$A:$J,5,FALSE)</f>
        <v>No</v>
      </c>
      <c r="F180" t="str">
        <f>VLOOKUP($A180,'[1]Medical Examinations'!$A:$J,6,FALSE)</f>
        <v>No</v>
      </c>
      <c r="G180" t="str">
        <f>VLOOKUP($A180,'[3]Medical Examinations'!$A:$J,7,FALSE)</f>
        <v>No major surgery</v>
      </c>
      <c r="H180" t="str">
        <f>VLOOKUP($A180,'[1]Medical Examinations'!$A:$J,8,FALSE)</f>
        <v>No</v>
      </c>
      <c r="I180">
        <f>VLOOKUP($A180,'[2]Hospitalisation Details'!$A:$K,2,FALSE)</f>
        <v>2002</v>
      </c>
      <c r="J180" t="str">
        <f>VLOOKUP($A180,'[2]Hospitalisation Details'!$A:$K,3,FALSE)</f>
        <v>Aug</v>
      </c>
      <c r="K180">
        <f>VLOOKUP($A180,'[2]Hospitalisation Details'!$A:$K,4,FALSE)</f>
        <v>21</v>
      </c>
      <c r="L180" t="str">
        <f>VLOOKUP($A180,'[2]Hospitalisation Details'!$A:$K,7,FALSE)</f>
        <v>tier - 3</v>
      </c>
      <c r="M180" t="str">
        <f>VLOOKUP($A180,'[2]Hospitalisation Details'!A:$K,8,FALSE)</f>
        <v>tier - 1</v>
      </c>
      <c r="N180" t="str">
        <f>VLOOKUP($A180,'[2]Hospitalisation Details'!$A:$K,9,FALSE)</f>
        <v>R1011</v>
      </c>
      <c r="O180">
        <f>VLOOKUP($A180,'[2]Hospitalisation Details'!$A:$K,10,FALSE)</f>
        <v>0</v>
      </c>
      <c r="P180">
        <f>VLOOKUP($A180,'[2]Hospitalisation Details'!A:$K,11,FALSE)</f>
        <v>0</v>
      </c>
      <c r="Q180" t="str">
        <f>VLOOKUP($A180,'Customer Names'!$A:E,3,FALSE)</f>
        <v>Ms.</v>
      </c>
      <c r="R180" t="str">
        <f>VLOOKUP($A180,'Customer Names'!$A:$E,4,FALSE)</f>
        <v>Ellen</v>
      </c>
      <c r="S180" t="str">
        <f>VLOOKUP($A180,'Customer Names'!$A:$E,5,FALSE)</f>
        <v>L.</v>
      </c>
      <c r="T180" s="14">
        <f>VLOOKUP($A180,'[2]Hospitalisation Details'!$A:$K,6,FALSE)</f>
        <v>1880.49</v>
      </c>
      <c r="U180" s="14" t="str">
        <f t="shared" si="4"/>
        <v>Obesity</v>
      </c>
      <c r="V180" s="14" t="str">
        <f t="shared" si="5"/>
        <v>Diabetes</v>
      </c>
    </row>
    <row r="181" spans="1:22" x14ac:dyDescent="0.3">
      <c r="A181" s="9" t="s">
        <v>206</v>
      </c>
      <c r="B181">
        <f>VLOOKUP($A181,'[1]Medical Examinations'!$A:$J,2,FALSE)</f>
        <v>28.975000000000001</v>
      </c>
      <c r="C181">
        <f>VLOOKUP($A181,'[1]Medical Examinations'!$A:$J,3,FALSE)</f>
        <v>4.34</v>
      </c>
      <c r="D181" t="str">
        <f>VLOOKUP($A181,'[3]Medical Examinations'!$A:$J,4,FALSE)</f>
        <v>yes</v>
      </c>
      <c r="E181" t="str">
        <f>VLOOKUP($A181,'[1]Medical Examinations'!$A:$J,5,FALSE)</f>
        <v>No</v>
      </c>
      <c r="F181" t="str">
        <f>VLOOKUP($A181,'[1]Medical Examinations'!$A:$J,6,FALSE)</f>
        <v>No</v>
      </c>
      <c r="G181" t="str">
        <f>VLOOKUP($A181,'[3]Medical Examinations'!$A:$J,7,FALSE)</f>
        <v>No major surgery</v>
      </c>
      <c r="H181" t="str">
        <f>VLOOKUP($A181,'[1]Medical Examinations'!$A:$J,8,FALSE)</f>
        <v>No</v>
      </c>
      <c r="I181">
        <f>VLOOKUP($A181,'[2]Hospitalisation Details'!$A:$K,2,FALSE)</f>
        <v>2001</v>
      </c>
      <c r="J181" t="str">
        <f>VLOOKUP($A181,'[2]Hospitalisation Details'!$A:$K,3,FALSE)</f>
        <v>Aug</v>
      </c>
      <c r="K181">
        <f>VLOOKUP($A181,'[2]Hospitalisation Details'!$A:$K,4,FALSE)</f>
        <v>10</v>
      </c>
      <c r="L181" t="str">
        <f>VLOOKUP($A181,'[2]Hospitalisation Details'!$A:$K,7,FALSE)</f>
        <v>tier - 3</v>
      </c>
      <c r="M181" t="str">
        <f>VLOOKUP($A181,'[2]Hospitalisation Details'!A:$K,8,FALSE)</f>
        <v>tier - 1</v>
      </c>
      <c r="N181" t="str">
        <f>VLOOKUP($A181,'[2]Hospitalisation Details'!$A:$K,9,FALSE)</f>
        <v>R1012</v>
      </c>
      <c r="O181">
        <f>VLOOKUP($A181,'[2]Hospitalisation Details'!$A:$K,10,FALSE)</f>
        <v>0</v>
      </c>
      <c r="P181">
        <f>VLOOKUP($A181,'[2]Hospitalisation Details'!A:$K,11,FALSE)</f>
        <v>0</v>
      </c>
      <c r="Q181" t="str">
        <f>VLOOKUP($A181,'Customer Names'!$A:E,3,FALSE)</f>
        <v>Mr.</v>
      </c>
      <c r="R181" t="str">
        <f>VLOOKUP($A181,'Customer Names'!$A:$E,4,FALSE)</f>
        <v>Stephen</v>
      </c>
      <c r="S181">
        <f>VLOOKUP($A181,'Customer Names'!$A:$E,5,FALSE)</f>
        <v>0</v>
      </c>
      <c r="T181" s="14">
        <f>VLOOKUP($A181,'[2]Hospitalisation Details'!$A:$K,6,FALSE)</f>
        <v>1906.36</v>
      </c>
      <c r="U181" s="14" t="str">
        <f t="shared" si="4"/>
        <v>Overweight</v>
      </c>
      <c r="V181" s="14" t="str">
        <f t="shared" si="5"/>
        <v>Normal</v>
      </c>
    </row>
    <row r="182" spans="1:22" x14ac:dyDescent="0.3">
      <c r="A182" s="8" t="s">
        <v>207</v>
      </c>
      <c r="B182">
        <f>VLOOKUP($A182,'[1]Medical Examinations'!$A:$J,2,FALSE)</f>
        <v>23.06</v>
      </c>
      <c r="C182">
        <f>VLOOKUP($A182,'[1]Medical Examinations'!$A:$J,3,FALSE)</f>
        <v>4.47</v>
      </c>
      <c r="D182" t="str">
        <f>VLOOKUP($A182,'[3]Medical Examinations'!$A:$J,4,FALSE)</f>
        <v>No</v>
      </c>
      <c r="E182" t="str">
        <f>VLOOKUP($A182,'[1]Medical Examinations'!$A:$J,5,FALSE)</f>
        <v>No</v>
      </c>
      <c r="F182" t="str">
        <f>VLOOKUP($A182,'[1]Medical Examinations'!$A:$J,6,FALSE)</f>
        <v>No</v>
      </c>
      <c r="G182" t="str">
        <f>VLOOKUP($A182,'[3]Medical Examinations'!$A:$J,7,FALSE)</f>
        <v>No major surgery</v>
      </c>
      <c r="H182" t="str">
        <f>VLOOKUP($A182,'[1]Medical Examinations'!$A:$J,8,FALSE)</f>
        <v>No</v>
      </c>
      <c r="I182">
        <f>VLOOKUP($A182,'[2]Hospitalisation Details'!$A:$K,2,FALSE)</f>
        <v>1994</v>
      </c>
      <c r="J182" t="str">
        <f>VLOOKUP($A182,'[2]Hospitalisation Details'!$A:$K,3,FALSE)</f>
        <v>Oct</v>
      </c>
      <c r="K182">
        <f>VLOOKUP($A182,'[2]Hospitalisation Details'!$A:$K,4,FALSE)</f>
        <v>6</v>
      </c>
      <c r="L182" t="str">
        <f>VLOOKUP($A182,'[2]Hospitalisation Details'!$A:$K,7,FALSE)</f>
        <v>tier - 3</v>
      </c>
      <c r="M182" t="str">
        <f>VLOOKUP($A182,'[2]Hospitalisation Details'!A:$K,8,FALSE)</f>
        <v>tier - 3</v>
      </c>
      <c r="N182" t="str">
        <f>VLOOKUP($A182,'[2]Hospitalisation Details'!$A:$K,9,FALSE)</f>
        <v>R1013</v>
      </c>
      <c r="O182">
        <f>VLOOKUP($A182,'[2]Hospitalisation Details'!$A:$K,10,FALSE)</f>
        <v>0</v>
      </c>
      <c r="P182">
        <f>VLOOKUP($A182,'[2]Hospitalisation Details'!A:$K,11,FALSE)</f>
        <v>0</v>
      </c>
      <c r="Q182" t="str">
        <f>VLOOKUP($A182,'Customer Names'!$A:E,3,FALSE)</f>
        <v>Mr.</v>
      </c>
      <c r="R182" t="str">
        <f>VLOOKUP($A182,'Customer Names'!$A:$E,4,FALSE)</f>
        <v>Joe</v>
      </c>
      <c r="S182">
        <f>VLOOKUP($A182,'Customer Names'!$A:$E,5,FALSE)</f>
        <v>0</v>
      </c>
      <c r="T182" s="14">
        <f>VLOOKUP($A182,'[2]Hospitalisation Details'!$A:$K,6,FALSE)</f>
        <v>1908.9</v>
      </c>
      <c r="U182" s="14" t="str">
        <f t="shared" si="4"/>
        <v>Normalweight</v>
      </c>
      <c r="V182" s="14" t="str">
        <f t="shared" si="5"/>
        <v>Normal</v>
      </c>
    </row>
    <row r="183" spans="1:22" x14ac:dyDescent="0.3">
      <c r="A183" s="9" t="s">
        <v>208</v>
      </c>
      <c r="B183">
        <f>VLOOKUP($A183,'[1]Medical Examinations'!$A:$J,2,FALSE)</f>
        <v>31.254999999999999</v>
      </c>
      <c r="C183">
        <f>VLOOKUP($A183,'[1]Medical Examinations'!$A:$J,3,FALSE)</f>
        <v>5.49</v>
      </c>
      <c r="D183" t="str">
        <f>VLOOKUP($A183,'[3]Medical Examinations'!$A:$J,4,FALSE)</f>
        <v>yes</v>
      </c>
      <c r="E183" t="str">
        <f>VLOOKUP($A183,'[1]Medical Examinations'!$A:$J,5,FALSE)</f>
        <v>No</v>
      </c>
      <c r="F183" t="str">
        <f>VLOOKUP($A183,'[1]Medical Examinations'!$A:$J,6,FALSE)</f>
        <v>No</v>
      </c>
      <c r="G183" t="str">
        <f>VLOOKUP($A183,'[3]Medical Examinations'!$A:$J,7,FALSE)</f>
        <v>No major surgery</v>
      </c>
      <c r="H183" t="str">
        <f>VLOOKUP($A183,'[1]Medical Examinations'!$A:$J,8,FALSE)</f>
        <v>No</v>
      </c>
      <c r="I183">
        <f>VLOOKUP($A183,'[2]Hospitalisation Details'!$A:$K,2,FALSE)</f>
        <v>2001</v>
      </c>
      <c r="J183" t="str">
        <f>VLOOKUP($A183,'[2]Hospitalisation Details'!$A:$K,3,FALSE)</f>
        <v>Aug</v>
      </c>
      <c r="K183">
        <f>VLOOKUP($A183,'[2]Hospitalisation Details'!$A:$K,4,FALSE)</f>
        <v>3</v>
      </c>
      <c r="L183" t="str">
        <f>VLOOKUP($A183,'[2]Hospitalisation Details'!$A:$K,7,FALSE)</f>
        <v>tier - 3</v>
      </c>
      <c r="M183" t="str">
        <f>VLOOKUP($A183,'[2]Hospitalisation Details'!A:$K,8,FALSE)</f>
        <v>tier - 3</v>
      </c>
      <c r="N183" t="str">
        <f>VLOOKUP($A183,'[2]Hospitalisation Details'!$A:$K,9,FALSE)</f>
        <v>R1012</v>
      </c>
      <c r="O183">
        <f>VLOOKUP($A183,'[2]Hospitalisation Details'!$A:$K,10,FALSE)</f>
        <v>0</v>
      </c>
      <c r="P183">
        <f>VLOOKUP($A183,'[2]Hospitalisation Details'!A:$K,11,FALSE)</f>
        <v>0</v>
      </c>
      <c r="Q183" t="str">
        <f>VLOOKUP($A183,'Customer Names'!$A:E,3,FALSE)</f>
        <v>Mr.</v>
      </c>
      <c r="R183" t="str">
        <f>VLOOKUP($A183,'Customer Names'!$A:$E,4,FALSE)</f>
        <v>Brian</v>
      </c>
      <c r="S183" t="str">
        <f>VLOOKUP($A183,'Customer Names'!$A:$E,5,FALSE)</f>
        <v>W.</v>
      </c>
      <c r="T183" s="14">
        <f>VLOOKUP($A183,'[2]Hospitalisation Details'!$A:$K,6,FALSE)</f>
        <v>1909.53</v>
      </c>
      <c r="U183" s="14" t="str">
        <f t="shared" si="4"/>
        <v>Obesity</v>
      </c>
      <c r="V183" s="14" t="str">
        <f t="shared" si="5"/>
        <v>Normal</v>
      </c>
    </row>
    <row r="184" spans="1:22" x14ac:dyDescent="0.3">
      <c r="A184" s="8" t="s">
        <v>209</v>
      </c>
      <c r="B184">
        <f>VLOOKUP($A184,'[1]Medical Examinations'!$A:$J,2,FALSE)</f>
        <v>36.86</v>
      </c>
      <c r="C184">
        <f>VLOOKUP($A184,'[1]Medical Examinations'!$A:$J,3,FALSE)</f>
        <v>4.97</v>
      </c>
      <c r="D184" t="str">
        <f>VLOOKUP($A184,'[3]Medical Examinations'!$A:$J,4,FALSE)</f>
        <v>yes</v>
      </c>
      <c r="E184" t="str">
        <f>VLOOKUP($A184,'[1]Medical Examinations'!$A:$J,5,FALSE)</f>
        <v>No</v>
      </c>
      <c r="F184" t="str">
        <f>VLOOKUP($A184,'[1]Medical Examinations'!$A:$J,6,FALSE)</f>
        <v>No</v>
      </c>
      <c r="G184" t="str">
        <f>VLOOKUP($A184,'[3]Medical Examinations'!$A:$J,7,FALSE)</f>
        <v>No major surgery</v>
      </c>
      <c r="H184" t="str">
        <f>VLOOKUP($A184,'[1]Medical Examinations'!$A:$J,8,FALSE)</f>
        <v>No</v>
      </c>
      <c r="I184">
        <f>VLOOKUP($A184,'[2]Hospitalisation Details'!$A:$K,2,FALSE)</f>
        <v>2001</v>
      </c>
      <c r="J184" t="str">
        <f>VLOOKUP($A184,'[2]Hospitalisation Details'!$A:$K,3,FALSE)</f>
        <v>Dec</v>
      </c>
      <c r="K184">
        <f>VLOOKUP($A184,'[2]Hospitalisation Details'!$A:$K,4,FALSE)</f>
        <v>9</v>
      </c>
      <c r="L184" t="str">
        <f>VLOOKUP($A184,'[2]Hospitalisation Details'!$A:$K,7,FALSE)</f>
        <v>tier - 3</v>
      </c>
      <c r="M184" t="str">
        <f>VLOOKUP($A184,'[2]Hospitalisation Details'!A:$K,8,FALSE)</f>
        <v>tier - 2</v>
      </c>
      <c r="N184" t="str">
        <f>VLOOKUP($A184,'[2]Hospitalisation Details'!$A:$K,9,FALSE)</f>
        <v>R1012</v>
      </c>
      <c r="O184">
        <f>VLOOKUP($A184,'[2]Hospitalisation Details'!$A:$K,10,FALSE)</f>
        <v>0</v>
      </c>
      <c r="P184">
        <f>VLOOKUP($A184,'[2]Hospitalisation Details'!A:$K,11,FALSE)</f>
        <v>0</v>
      </c>
      <c r="Q184" t="str">
        <f>VLOOKUP($A184,'Customer Names'!$A:E,3,FALSE)</f>
        <v>Mr.</v>
      </c>
      <c r="R184" t="str">
        <f>VLOOKUP($A184,'Customer Names'!$A:$E,4,FALSE)</f>
        <v>Zachary</v>
      </c>
      <c r="S184" t="str">
        <f>VLOOKUP($A184,'Customer Names'!$A:$E,5,FALSE)</f>
        <v>A</v>
      </c>
      <c r="T184" s="14">
        <f>VLOOKUP($A184,'[2]Hospitalisation Details'!$A:$K,6,FALSE)</f>
        <v>1917.32</v>
      </c>
      <c r="U184" s="14" t="str">
        <f t="shared" si="4"/>
        <v>Obesity</v>
      </c>
      <c r="V184" s="14" t="str">
        <f t="shared" si="5"/>
        <v>Normal</v>
      </c>
    </row>
    <row r="185" spans="1:22" x14ac:dyDescent="0.3">
      <c r="A185" s="9" t="s">
        <v>210</v>
      </c>
      <c r="B185">
        <f>VLOOKUP($A185,'[1]Medical Examinations'!$A:$J,2,FALSE)</f>
        <v>22</v>
      </c>
      <c r="C185">
        <f>VLOOKUP($A185,'[1]Medical Examinations'!$A:$J,3,FALSE)</f>
        <v>9.5</v>
      </c>
      <c r="D185" t="str">
        <f>VLOOKUP($A185,'[3]Medical Examinations'!$A:$J,4,FALSE)</f>
        <v>No</v>
      </c>
      <c r="E185" t="str">
        <f>VLOOKUP($A185,'[1]Medical Examinations'!$A:$J,5,FALSE)</f>
        <v>No</v>
      </c>
      <c r="F185" t="str">
        <f>VLOOKUP($A185,'[1]Medical Examinations'!$A:$J,6,FALSE)</f>
        <v>No</v>
      </c>
      <c r="G185" t="str">
        <f>VLOOKUP($A185,'[3]Medical Examinations'!$A:$J,7,FALSE)</f>
        <v>No major surgery</v>
      </c>
      <c r="H185" t="str">
        <f>VLOOKUP($A185,'[1]Medical Examinations'!$A:$J,8,FALSE)</f>
        <v>No</v>
      </c>
      <c r="I185">
        <f>VLOOKUP($A185,'[2]Hospitalisation Details'!$A:$K,2,FALSE)</f>
        <v>2002</v>
      </c>
      <c r="J185" t="str">
        <f>VLOOKUP($A185,'[2]Hospitalisation Details'!$A:$K,3,FALSE)</f>
        <v>Sep</v>
      </c>
      <c r="K185">
        <f>VLOOKUP($A185,'[2]Hospitalisation Details'!$A:$K,4,FALSE)</f>
        <v>7</v>
      </c>
      <c r="L185" t="str">
        <f>VLOOKUP($A185,'[2]Hospitalisation Details'!$A:$K,7,FALSE)</f>
        <v>tier - 3</v>
      </c>
      <c r="M185" t="str">
        <f>VLOOKUP($A185,'[2]Hospitalisation Details'!A:$K,8,FALSE)</f>
        <v>tier - 1</v>
      </c>
      <c r="N185" t="str">
        <f>VLOOKUP($A185,'[2]Hospitalisation Details'!$A:$K,9,FALSE)</f>
        <v>R1011</v>
      </c>
      <c r="O185">
        <f>VLOOKUP($A185,'[2]Hospitalisation Details'!$A:$K,10,FALSE)</f>
        <v>0</v>
      </c>
      <c r="P185">
        <f>VLOOKUP($A185,'[2]Hospitalisation Details'!A:$K,11,FALSE)</f>
        <v>0</v>
      </c>
      <c r="Q185" t="str">
        <f>VLOOKUP($A185,'Customer Names'!$A:E,3,FALSE)</f>
        <v>Mr.</v>
      </c>
      <c r="R185" t="str">
        <f>VLOOKUP($A185,'Customer Names'!$A:$E,4,FALSE)</f>
        <v>Dj</v>
      </c>
      <c r="S185">
        <f>VLOOKUP($A185,'Customer Names'!$A:$E,5,FALSE)</f>
        <v>0</v>
      </c>
      <c r="T185" s="14">
        <f>VLOOKUP($A185,'[2]Hospitalisation Details'!$A:$K,6,FALSE)</f>
        <v>1964.78</v>
      </c>
      <c r="U185" s="14" t="str">
        <f t="shared" si="4"/>
        <v>Normalweight</v>
      </c>
      <c r="V185" s="14" t="str">
        <f t="shared" si="5"/>
        <v>Diabetes</v>
      </c>
    </row>
    <row r="186" spans="1:22" x14ac:dyDescent="0.3">
      <c r="A186" s="8" t="s">
        <v>211</v>
      </c>
      <c r="B186">
        <f>VLOOKUP($A186,'[1]Medical Examinations'!$A:$J,2,FALSE)</f>
        <v>27.93</v>
      </c>
      <c r="C186">
        <f>VLOOKUP($A186,'[1]Medical Examinations'!$A:$J,3,FALSE)</f>
        <v>9.8800000000000008</v>
      </c>
      <c r="D186" t="str">
        <f>VLOOKUP($A186,'[3]Medical Examinations'!$A:$J,4,FALSE)</f>
        <v>No</v>
      </c>
      <c r="E186" t="str">
        <f>VLOOKUP($A186,'[1]Medical Examinations'!$A:$J,5,FALSE)</f>
        <v>No</v>
      </c>
      <c r="F186" t="str">
        <f>VLOOKUP($A186,'[1]Medical Examinations'!$A:$J,6,FALSE)</f>
        <v>No</v>
      </c>
      <c r="G186" t="str">
        <f>VLOOKUP($A186,'[3]Medical Examinations'!$A:$J,7,FALSE)</f>
        <v>No major surgery</v>
      </c>
      <c r="H186" t="str">
        <f>VLOOKUP($A186,'[1]Medical Examinations'!$A:$J,8,FALSE)</f>
        <v>No</v>
      </c>
      <c r="I186">
        <f>VLOOKUP($A186,'[2]Hospitalisation Details'!$A:$K,2,FALSE)</f>
        <v>2002</v>
      </c>
      <c r="J186" t="str">
        <f>VLOOKUP($A186,'[2]Hospitalisation Details'!$A:$K,3,FALSE)</f>
        <v>Jul</v>
      </c>
      <c r="K186">
        <f>VLOOKUP($A186,'[2]Hospitalisation Details'!$A:$K,4,FALSE)</f>
        <v>29</v>
      </c>
      <c r="L186" t="str">
        <f>VLOOKUP($A186,'[2]Hospitalisation Details'!$A:$K,7,FALSE)</f>
        <v>tier - 3</v>
      </c>
      <c r="M186" t="str">
        <f>VLOOKUP($A186,'[2]Hospitalisation Details'!A:$K,8,FALSE)</f>
        <v>tier - 2</v>
      </c>
      <c r="N186" t="str">
        <f>VLOOKUP($A186,'[2]Hospitalisation Details'!$A:$K,9,FALSE)</f>
        <v>R1016</v>
      </c>
      <c r="O186">
        <f>VLOOKUP($A186,'[2]Hospitalisation Details'!$A:$K,10,FALSE)</f>
        <v>0</v>
      </c>
      <c r="P186">
        <f>VLOOKUP($A186,'[2]Hospitalisation Details'!A:$K,11,FALSE)</f>
        <v>0</v>
      </c>
      <c r="Q186" t="str">
        <f>VLOOKUP($A186,'Customer Names'!$A:E,3,FALSE)</f>
        <v>Mr.</v>
      </c>
      <c r="R186" t="str">
        <f>VLOOKUP($A186,'Customer Names'!$A:$E,4,FALSE)</f>
        <v>Geraint</v>
      </c>
      <c r="S186" t="str">
        <f>VLOOKUP($A186,'Customer Names'!$A:$E,5,FALSE)</f>
        <v>H</v>
      </c>
      <c r="T186" s="14">
        <f>VLOOKUP($A186,'[2]Hospitalisation Details'!$A:$K,6,FALSE)</f>
        <v>1967.02</v>
      </c>
      <c r="U186" s="14" t="str">
        <f t="shared" si="4"/>
        <v>Overweight</v>
      </c>
      <c r="V186" s="14" t="str">
        <f t="shared" si="5"/>
        <v>Diabetes</v>
      </c>
    </row>
    <row r="187" spans="1:22" x14ac:dyDescent="0.3">
      <c r="A187" s="9" t="s">
        <v>212</v>
      </c>
      <c r="B187">
        <f>VLOOKUP($A187,'[1]Medical Examinations'!$A:$J,2,FALSE)</f>
        <v>23.4</v>
      </c>
      <c r="C187">
        <f>VLOOKUP($A187,'[1]Medical Examinations'!$A:$J,3,FALSE)</f>
        <v>4.24</v>
      </c>
      <c r="D187" t="str">
        <f>VLOOKUP($A187,'[3]Medical Examinations'!$A:$J,4,FALSE)</f>
        <v>No</v>
      </c>
      <c r="E187" t="str">
        <f>VLOOKUP($A187,'[1]Medical Examinations'!$A:$J,5,FALSE)</f>
        <v>No</v>
      </c>
      <c r="F187" t="str">
        <f>VLOOKUP($A187,'[1]Medical Examinations'!$A:$J,6,FALSE)</f>
        <v>No</v>
      </c>
      <c r="G187">
        <f>VLOOKUP($A187,'[3]Medical Examinations'!$A:$J,7,FALSE)</f>
        <v>1</v>
      </c>
      <c r="H187" t="str">
        <f>VLOOKUP($A187,'[1]Medical Examinations'!$A:$J,8,FALSE)</f>
        <v>No</v>
      </c>
      <c r="I187">
        <f>VLOOKUP($A187,'[2]Hospitalisation Details'!$A:$K,2,FALSE)</f>
        <v>1998</v>
      </c>
      <c r="J187" t="str">
        <f>VLOOKUP($A187,'[2]Hospitalisation Details'!$A:$K,3,FALSE)</f>
        <v>Sep</v>
      </c>
      <c r="K187">
        <f>VLOOKUP($A187,'[2]Hospitalisation Details'!$A:$K,4,FALSE)</f>
        <v>28</v>
      </c>
      <c r="L187" t="str">
        <f>VLOOKUP($A187,'[2]Hospitalisation Details'!$A:$K,7,FALSE)</f>
        <v>tier - 3</v>
      </c>
      <c r="M187" t="str">
        <f>VLOOKUP($A187,'[2]Hospitalisation Details'!A:$K,8,FALSE)</f>
        <v>tier - 3</v>
      </c>
      <c r="N187" t="str">
        <f>VLOOKUP($A187,'[2]Hospitalisation Details'!$A:$K,9,FALSE)</f>
        <v>R1011</v>
      </c>
      <c r="O187">
        <f>VLOOKUP($A187,'[2]Hospitalisation Details'!$A:$K,10,FALSE)</f>
        <v>0</v>
      </c>
      <c r="P187">
        <f>VLOOKUP($A187,'[2]Hospitalisation Details'!A:$K,11,FALSE)</f>
        <v>0</v>
      </c>
      <c r="Q187" t="str">
        <f>VLOOKUP($A187,'Customer Names'!$A:E,3,FALSE)</f>
        <v>Mr.</v>
      </c>
      <c r="R187" t="str">
        <f>VLOOKUP($A187,'Customer Names'!$A:$E,4,FALSE)</f>
        <v>Patrick</v>
      </c>
      <c r="S187" t="str">
        <f>VLOOKUP($A187,'Customer Names'!$A:$E,5,FALSE)</f>
        <v>A.</v>
      </c>
      <c r="T187" s="14">
        <f>VLOOKUP($A187,'[2]Hospitalisation Details'!$A:$K,6,FALSE)</f>
        <v>1969.61</v>
      </c>
      <c r="U187" s="14" t="str">
        <f t="shared" si="4"/>
        <v>Normalweight</v>
      </c>
      <c r="V187" s="14" t="str">
        <f t="shared" si="5"/>
        <v>Normal</v>
      </c>
    </row>
    <row r="188" spans="1:22" x14ac:dyDescent="0.3">
      <c r="A188" s="8" t="s">
        <v>213</v>
      </c>
      <c r="B188">
        <f>VLOOKUP($A188,'[1]Medical Examinations'!$A:$J,2,FALSE)</f>
        <v>25.8</v>
      </c>
      <c r="C188">
        <f>VLOOKUP($A188,'[1]Medical Examinations'!$A:$J,3,FALSE)</f>
        <v>4.13</v>
      </c>
      <c r="D188" t="str">
        <f>VLOOKUP($A188,'[3]Medical Examinations'!$A:$J,4,FALSE)</f>
        <v>No</v>
      </c>
      <c r="E188" t="str">
        <f>VLOOKUP($A188,'[1]Medical Examinations'!$A:$J,5,FALSE)</f>
        <v>No</v>
      </c>
      <c r="F188" t="str">
        <f>VLOOKUP($A188,'[1]Medical Examinations'!$A:$J,6,FALSE)</f>
        <v>No</v>
      </c>
      <c r="G188">
        <f>VLOOKUP($A188,'[3]Medical Examinations'!$A:$J,7,FALSE)</f>
        <v>1</v>
      </c>
      <c r="H188" t="str">
        <f>VLOOKUP($A188,'[1]Medical Examinations'!$A:$J,8,FALSE)</f>
        <v>No</v>
      </c>
      <c r="I188">
        <f>VLOOKUP($A188,'[2]Hospitalisation Details'!$A:$K,2,FALSE)</f>
        <v>1998</v>
      </c>
      <c r="J188" t="str">
        <f>VLOOKUP($A188,'[2]Hospitalisation Details'!$A:$K,3,FALSE)</f>
        <v>Oct</v>
      </c>
      <c r="K188">
        <f>VLOOKUP($A188,'[2]Hospitalisation Details'!$A:$K,4,FALSE)</f>
        <v>5</v>
      </c>
      <c r="L188" t="str">
        <f>VLOOKUP($A188,'[2]Hospitalisation Details'!$A:$K,7,FALSE)</f>
        <v>tier - 3</v>
      </c>
      <c r="M188" t="str">
        <f>VLOOKUP($A188,'[2]Hospitalisation Details'!A:$K,8,FALSE)</f>
        <v>tier - 1</v>
      </c>
      <c r="N188" t="str">
        <f>VLOOKUP($A188,'[2]Hospitalisation Details'!$A:$K,9,FALSE)</f>
        <v>R1011</v>
      </c>
      <c r="O188">
        <f>VLOOKUP($A188,'[2]Hospitalisation Details'!$A:$K,10,FALSE)</f>
        <v>0</v>
      </c>
      <c r="P188">
        <f>VLOOKUP($A188,'[2]Hospitalisation Details'!A:$K,11,FALSE)</f>
        <v>0</v>
      </c>
      <c r="Q188" t="str">
        <f>VLOOKUP($A188,'Customer Names'!$A:E,3,FALSE)</f>
        <v>Mr.</v>
      </c>
      <c r="R188" t="str">
        <f>VLOOKUP($A188,'Customer Names'!$A:$E,4,FALSE)</f>
        <v>Edward</v>
      </c>
      <c r="S188" t="str">
        <f>VLOOKUP($A188,'Customer Names'!$A:$E,5,FALSE)</f>
        <v>J.</v>
      </c>
      <c r="T188" s="14">
        <f>VLOOKUP($A188,'[2]Hospitalisation Details'!$A:$K,6,FALSE)</f>
        <v>1972.95</v>
      </c>
      <c r="U188" s="14" t="str">
        <f t="shared" si="4"/>
        <v>Overweight</v>
      </c>
      <c r="V188" s="14" t="str">
        <f t="shared" si="5"/>
        <v>Normal</v>
      </c>
    </row>
    <row r="189" spans="1:22" x14ac:dyDescent="0.3">
      <c r="A189" s="9" t="s">
        <v>214</v>
      </c>
      <c r="B189">
        <f>VLOOKUP($A189,'[1]Medical Examinations'!$A:$J,2,FALSE)</f>
        <v>29.3</v>
      </c>
      <c r="C189">
        <f>VLOOKUP($A189,'[1]Medical Examinations'!$A:$J,3,FALSE)</f>
        <v>6.15</v>
      </c>
      <c r="D189" t="str">
        <f>VLOOKUP($A189,'[3]Medical Examinations'!$A:$J,4,FALSE)</f>
        <v>No</v>
      </c>
      <c r="E189" t="str">
        <f>VLOOKUP($A189,'[1]Medical Examinations'!$A:$J,5,FALSE)</f>
        <v>No</v>
      </c>
      <c r="F189" t="str">
        <f>VLOOKUP($A189,'[1]Medical Examinations'!$A:$J,6,FALSE)</f>
        <v>No</v>
      </c>
      <c r="G189">
        <f>VLOOKUP($A189,'[3]Medical Examinations'!$A:$J,7,FALSE)</f>
        <v>1</v>
      </c>
      <c r="H189" t="str">
        <f>VLOOKUP($A189,'[1]Medical Examinations'!$A:$J,8,FALSE)</f>
        <v>No</v>
      </c>
      <c r="I189">
        <f>VLOOKUP($A189,'[2]Hospitalisation Details'!$A:$K,2,FALSE)</f>
        <v>1998</v>
      </c>
      <c r="J189" t="str">
        <f>VLOOKUP($A189,'[2]Hospitalisation Details'!$A:$K,3,FALSE)</f>
        <v>Sep</v>
      </c>
      <c r="K189">
        <f>VLOOKUP($A189,'[2]Hospitalisation Details'!$A:$K,4,FALSE)</f>
        <v>29</v>
      </c>
      <c r="L189" t="str">
        <f>VLOOKUP($A189,'[2]Hospitalisation Details'!$A:$K,7,FALSE)</f>
        <v>tier - 3</v>
      </c>
      <c r="M189" t="str">
        <f>VLOOKUP($A189,'[2]Hospitalisation Details'!A:$K,8,FALSE)</f>
        <v>tier - 1</v>
      </c>
      <c r="N189" t="str">
        <f>VLOOKUP($A189,'[2]Hospitalisation Details'!$A:$K,9,FALSE)</f>
        <v>R1011</v>
      </c>
      <c r="O189">
        <f>VLOOKUP($A189,'[2]Hospitalisation Details'!$A:$K,10,FALSE)</f>
        <v>0</v>
      </c>
      <c r="P189">
        <f>VLOOKUP($A189,'[2]Hospitalisation Details'!A:$K,11,FALSE)</f>
        <v>0</v>
      </c>
      <c r="Q189" t="str">
        <f>VLOOKUP($A189,'Customer Names'!$A:E,3,FALSE)</f>
        <v>Mr.</v>
      </c>
      <c r="R189" t="str">
        <f>VLOOKUP($A189,'Customer Names'!$A:$E,4,FALSE)</f>
        <v>Adam</v>
      </c>
      <c r="S189">
        <f>VLOOKUP($A189,'Customer Names'!$A:$E,5,FALSE)</f>
        <v>0</v>
      </c>
      <c r="T189" s="14">
        <f>VLOOKUP($A189,'[2]Hospitalisation Details'!$A:$K,6,FALSE)</f>
        <v>1977.82</v>
      </c>
      <c r="U189" s="14" t="str">
        <f t="shared" si="4"/>
        <v>Overweight</v>
      </c>
      <c r="V189" s="14" t="str">
        <f t="shared" si="5"/>
        <v>Prediabetes</v>
      </c>
    </row>
    <row r="190" spans="1:22" x14ac:dyDescent="0.3">
      <c r="A190" s="8" t="s">
        <v>215</v>
      </c>
      <c r="B190">
        <f>VLOOKUP($A190,'[1]Medical Examinations'!$A:$J,2,FALSE)</f>
        <v>33</v>
      </c>
      <c r="C190">
        <f>VLOOKUP($A190,'[1]Medical Examinations'!$A:$J,3,FALSE)</f>
        <v>9.27</v>
      </c>
      <c r="D190" t="str">
        <f>VLOOKUP($A190,'[3]Medical Examinations'!$A:$J,4,FALSE)</f>
        <v>No</v>
      </c>
      <c r="E190" t="str">
        <f>VLOOKUP($A190,'[1]Medical Examinations'!$A:$J,5,FALSE)</f>
        <v>No</v>
      </c>
      <c r="F190" t="str">
        <f>VLOOKUP($A190,'[1]Medical Examinations'!$A:$J,6,FALSE)</f>
        <v>No</v>
      </c>
      <c r="G190" t="str">
        <f>VLOOKUP($A190,'[3]Medical Examinations'!$A:$J,7,FALSE)</f>
        <v>No major surgery</v>
      </c>
      <c r="H190" t="str">
        <f>VLOOKUP($A190,'[1]Medical Examinations'!$A:$J,8,FALSE)</f>
        <v>No</v>
      </c>
      <c r="I190">
        <f>VLOOKUP($A190,'[2]Hospitalisation Details'!$A:$K,2,FALSE)</f>
        <v>2002</v>
      </c>
      <c r="J190" t="str">
        <f>VLOOKUP($A190,'[2]Hospitalisation Details'!$A:$K,3,FALSE)</f>
        <v>Jul</v>
      </c>
      <c r="K190">
        <f>VLOOKUP($A190,'[2]Hospitalisation Details'!$A:$K,4,FALSE)</f>
        <v>16</v>
      </c>
      <c r="L190" t="str">
        <f>VLOOKUP($A190,'[2]Hospitalisation Details'!$A:$K,7,FALSE)</f>
        <v>tier - 3</v>
      </c>
      <c r="M190" t="str">
        <f>VLOOKUP($A190,'[2]Hospitalisation Details'!A:$K,8,FALSE)</f>
        <v>tier - 3</v>
      </c>
      <c r="N190" t="str">
        <f>VLOOKUP($A190,'[2]Hospitalisation Details'!$A:$K,9,FALSE)</f>
        <v>R1011</v>
      </c>
      <c r="O190">
        <f>VLOOKUP($A190,'[2]Hospitalisation Details'!$A:$K,10,FALSE)</f>
        <v>0</v>
      </c>
      <c r="P190">
        <f>VLOOKUP($A190,'[2]Hospitalisation Details'!A:$K,11,FALSE)</f>
        <v>0</v>
      </c>
      <c r="Q190" t="str">
        <f>VLOOKUP($A190,'Customer Names'!$A:E,3,FALSE)</f>
        <v>Mr.</v>
      </c>
      <c r="R190" t="str">
        <f>VLOOKUP($A190,'Customer Names'!$A:$E,4,FALSE)</f>
        <v>Paul</v>
      </c>
      <c r="S190" t="str">
        <f>VLOOKUP($A190,'Customer Names'!$A:$E,5,FALSE)</f>
        <v>J</v>
      </c>
      <c r="T190" s="14">
        <f>VLOOKUP($A190,'[2]Hospitalisation Details'!$A:$K,6,FALSE)</f>
        <v>1980.07</v>
      </c>
      <c r="U190" s="14" t="str">
        <f t="shared" si="4"/>
        <v>Obesity</v>
      </c>
      <c r="V190" s="14" t="str">
        <f t="shared" si="5"/>
        <v>Diabetes</v>
      </c>
    </row>
    <row r="191" spans="1:22" x14ac:dyDescent="0.3">
      <c r="A191" s="9" t="s">
        <v>216</v>
      </c>
      <c r="B191">
        <f>VLOOKUP($A191,'[1]Medical Examinations'!$A:$J,2,FALSE)</f>
        <v>32.01</v>
      </c>
      <c r="C191">
        <f>VLOOKUP($A191,'[1]Medical Examinations'!$A:$J,3,FALSE)</f>
        <v>6.45</v>
      </c>
      <c r="D191" t="str">
        <f>VLOOKUP($A191,'[3]Medical Examinations'!$A:$J,4,FALSE)</f>
        <v>No</v>
      </c>
      <c r="E191" t="str">
        <f>VLOOKUP($A191,'[1]Medical Examinations'!$A:$J,5,FALSE)</f>
        <v>No</v>
      </c>
      <c r="F191" t="str">
        <f>VLOOKUP($A191,'[1]Medical Examinations'!$A:$J,6,FALSE)</f>
        <v>No</v>
      </c>
      <c r="G191">
        <f>VLOOKUP($A191,'[3]Medical Examinations'!$A:$J,7,FALSE)</f>
        <v>1</v>
      </c>
      <c r="H191" t="str">
        <f>VLOOKUP($A191,'[1]Medical Examinations'!$A:$J,8,FALSE)</f>
        <v>No</v>
      </c>
      <c r="I191">
        <f>VLOOKUP($A191,'[2]Hospitalisation Details'!$A:$K,2,FALSE)</f>
        <v>1998</v>
      </c>
      <c r="J191" t="str">
        <f>VLOOKUP($A191,'[2]Hospitalisation Details'!$A:$K,3,FALSE)</f>
        <v>Dec</v>
      </c>
      <c r="K191">
        <f>VLOOKUP($A191,'[2]Hospitalisation Details'!$A:$K,4,FALSE)</f>
        <v>29</v>
      </c>
      <c r="L191" t="str">
        <f>VLOOKUP($A191,'[2]Hospitalisation Details'!$A:$K,7,FALSE)</f>
        <v>tier - 3</v>
      </c>
      <c r="M191" t="str">
        <f>VLOOKUP($A191,'[2]Hospitalisation Details'!A:$K,8,FALSE)</f>
        <v>tier - 1</v>
      </c>
      <c r="N191" t="str">
        <f>VLOOKUP($A191,'[2]Hospitalisation Details'!$A:$K,9,FALSE)</f>
        <v>R1013</v>
      </c>
      <c r="O191">
        <f>VLOOKUP($A191,'[2]Hospitalisation Details'!$A:$K,10,FALSE)</f>
        <v>0</v>
      </c>
      <c r="P191">
        <f>VLOOKUP($A191,'[2]Hospitalisation Details'!A:$K,11,FALSE)</f>
        <v>0</v>
      </c>
      <c r="Q191" t="str">
        <f>VLOOKUP($A191,'Customer Names'!$A:E,3,FALSE)</f>
        <v>Mr.</v>
      </c>
      <c r="R191" t="str">
        <f>VLOOKUP($A191,'Customer Names'!$A:$E,4,FALSE)</f>
        <v>Jose</v>
      </c>
      <c r="S191" t="str">
        <f>VLOOKUP($A191,'Customer Names'!$A:$E,5,FALSE)</f>
        <v>Francisco</v>
      </c>
      <c r="T191" s="14">
        <f>VLOOKUP($A191,'[2]Hospitalisation Details'!$A:$K,6,FALSE)</f>
        <v>1981.58</v>
      </c>
      <c r="U191" s="14" t="str">
        <f t="shared" si="4"/>
        <v>Obesity</v>
      </c>
      <c r="V191" s="14" t="str">
        <f t="shared" si="5"/>
        <v>Prediabetes</v>
      </c>
    </row>
    <row r="192" spans="1:22" x14ac:dyDescent="0.3">
      <c r="A192" s="8" t="s">
        <v>217</v>
      </c>
      <c r="B192">
        <f>VLOOKUP($A192,'[1]Medical Examinations'!$A:$J,2,FALSE)</f>
        <v>40.47</v>
      </c>
      <c r="C192">
        <f>VLOOKUP($A192,'[1]Medical Examinations'!$A:$J,3,FALSE)</f>
        <v>11.15</v>
      </c>
      <c r="D192" t="str">
        <f>VLOOKUP($A192,'[3]Medical Examinations'!$A:$J,4,FALSE)</f>
        <v>No</v>
      </c>
      <c r="E192" t="str">
        <f>VLOOKUP($A192,'[1]Medical Examinations'!$A:$J,5,FALSE)</f>
        <v>No</v>
      </c>
      <c r="F192" t="str">
        <f>VLOOKUP($A192,'[1]Medical Examinations'!$A:$J,6,FALSE)</f>
        <v>No</v>
      </c>
      <c r="G192" t="str">
        <f>VLOOKUP($A192,'[3]Medical Examinations'!$A:$J,7,FALSE)</f>
        <v>No major surgery</v>
      </c>
      <c r="H192" t="str">
        <f>VLOOKUP($A192,'[1]Medical Examinations'!$A:$J,8,FALSE)</f>
        <v>No</v>
      </c>
      <c r="I192">
        <f>VLOOKUP($A192,'[2]Hospitalisation Details'!$A:$K,2,FALSE)</f>
        <v>2002</v>
      </c>
      <c r="J192" t="str">
        <f>VLOOKUP($A192,'[2]Hospitalisation Details'!$A:$K,3,FALSE)</f>
        <v>Sep</v>
      </c>
      <c r="K192">
        <f>VLOOKUP($A192,'[2]Hospitalisation Details'!$A:$K,4,FALSE)</f>
        <v>29</v>
      </c>
      <c r="L192" t="str">
        <f>VLOOKUP($A192,'[2]Hospitalisation Details'!$A:$K,7,FALSE)</f>
        <v>tier - 3</v>
      </c>
      <c r="M192" t="str">
        <f>VLOOKUP($A192,'[2]Hospitalisation Details'!A:$K,8,FALSE)</f>
        <v>tier - 3</v>
      </c>
      <c r="N192" t="str">
        <f>VLOOKUP($A192,'[2]Hospitalisation Details'!$A:$K,9,FALSE)</f>
        <v>R1016</v>
      </c>
      <c r="O192">
        <f>VLOOKUP($A192,'[2]Hospitalisation Details'!$A:$K,10,FALSE)</f>
        <v>0</v>
      </c>
      <c r="P192">
        <f>VLOOKUP($A192,'[2]Hospitalisation Details'!A:$K,11,FALSE)</f>
        <v>0</v>
      </c>
      <c r="Q192" t="str">
        <f>VLOOKUP($A192,'Customer Names'!$A:E,3,FALSE)</f>
        <v>Mr.</v>
      </c>
      <c r="R192" t="str">
        <f>VLOOKUP($A192,'Customer Names'!$A:$E,4,FALSE)</f>
        <v>Scott</v>
      </c>
      <c r="S192" t="str">
        <f>VLOOKUP($A192,'Customer Names'!$A:$E,5,FALSE)</f>
        <v>R.</v>
      </c>
      <c r="T192" s="14">
        <f>VLOOKUP($A192,'[2]Hospitalisation Details'!$A:$K,6,FALSE)</f>
        <v>1984.45</v>
      </c>
      <c r="U192" s="14" t="str">
        <f t="shared" si="4"/>
        <v>Obesity</v>
      </c>
      <c r="V192" s="14" t="str">
        <f t="shared" si="5"/>
        <v>Diabetes</v>
      </c>
    </row>
    <row r="193" spans="1:22" x14ac:dyDescent="0.3">
      <c r="A193" s="9" t="s">
        <v>218</v>
      </c>
      <c r="B193">
        <f>VLOOKUP($A193,'[1]Medical Examinations'!$A:$J,2,FALSE)</f>
        <v>35.86</v>
      </c>
      <c r="C193">
        <f>VLOOKUP($A193,'[1]Medical Examinations'!$A:$J,3,FALSE)</f>
        <v>4.33</v>
      </c>
      <c r="D193" t="str">
        <f>VLOOKUP($A193,'[3]Medical Examinations'!$A:$J,4,FALSE)</f>
        <v>No</v>
      </c>
      <c r="E193" t="str">
        <f>VLOOKUP($A193,'[1]Medical Examinations'!$A:$J,5,FALSE)</f>
        <v>No</v>
      </c>
      <c r="F193" t="str">
        <f>VLOOKUP($A193,'[1]Medical Examinations'!$A:$J,6,FALSE)</f>
        <v>No</v>
      </c>
      <c r="G193">
        <f>VLOOKUP($A193,'[3]Medical Examinations'!$A:$J,7,FALSE)</f>
        <v>1</v>
      </c>
      <c r="H193" t="str">
        <f>VLOOKUP($A193,'[1]Medical Examinations'!$A:$J,8,FALSE)</f>
        <v>No</v>
      </c>
      <c r="I193">
        <f>VLOOKUP($A193,'[2]Hospitalisation Details'!$A:$K,2,FALSE)</f>
        <v>1998</v>
      </c>
      <c r="J193" t="str">
        <f>VLOOKUP($A193,'[2]Hospitalisation Details'!$A:$K,3,FALSE)</f>
        <v>Sep</v>
      </c>
      <c r="K193">
        <f>VLOOKUP($A193,'[2]Hospitalisation Details'!$A:$K,4,FALSE)</f>
        <v>14</v>
      </c>
      <c r="L193" t="str">
        <f>VLOOKUP($A193,'[2]Hospitalisation Details'!$A:$K,7,FALSE)</f>
        <v>tier - 3</v>
      </c>
      <c r="M193" t="str">
        <f>VLOOKUP($A193,'[2]Hospitalisation Details'!A:$K,8,FALSE)</f>
        <v>tier - 2</v>
      </c>
      <c r="N193" t="str">
        <f>VLOOKUP($A193,'[2]Hospitalisation Details'!$A:$K,9,FALSE)</f>
        <v>R1013</v>
      </c>
      <c r="O193">
        <f>VLOOKUP($A193,'[2]Hospitalisation Details'!$A:$K,10,FALSE)</f>
        <v>0</v>
      </c>
      <c r="P193">
        <f>VLOOKUP($A193,'[2]Hospitalisation Details'!A:$K,11,FALSE)</f>
        <v>0</v>
      </c>
      <c r="Q193" t="str">
        <f>VLOOKUP($A193,'Customer Names'!$A:E,3,FALSE)</f>
        <v>Mr.</v>
      </c>
      <c r="R193" t="str">
        <f>VLOOKUP($A193,'Customer Names'!$A:$E,4,FALSE)</f>
        <v>Russell</v>
      </c>
      <c r="S193" t="str">
        <f>VLOOKUP($A193,'Customer Names'!$A:$E,5,FALSE)</f>
        <v>N.</v>
      </c>
      <c r="T193" s="14">
        <f>VLOOKUP($A193,'[2]Hospitalisation Details'!$A:$K,6,FALSE)</f>
        <v>1986.93</v>
      </c>
      <c r="U193" s="14" t="str">
        <f t="shared" si="4"/>
        <v>Obesity</v>
      </c>
      <c r="V193" s="14" t="str">
        <f t="shared" si="5"/>
        <v>Normal</v>
      </c>
    </row>
    <row r="194" spans="1:22" x14ac:dyDescent="0.3">
      <c r="A194" s="8" t="s">
        <v>219</v>
      </c>
      <c r="B194">
        <f>VLOOKUP($A194,'[1]Medical Examinations'!$A:$J,2,FALSE)</f>
        <v>25.8</v>
      </c>
      <c r="C194">
        <f>VLOOKUP($A194,'[1]Medical Examinations'!$A:$J,3,FALSE)</f>
        <v>6.29</v>
      </c>
      <c r="D194" t="str">
        <f>VLOOKUP($A194,'[3]Medical Examinations'!$A:$J,4,FALSE)</f>
        <v>yes</v>
      </c>
      <c r="E194" t="str">
        <f>VLOOKUP($A194,'[1]Medical Examinations'!$A:$J,5,FALSE)</f>
        <v>No</v>
      </c>
      <c r="F194" t="str">
        <f>VLOOKUP($A194,'[1]Medical Examinations'!$A:$J,6,FALSE)</f>
        <v>No</v>
      </c>
      <c r="G194" t="str">
        <f>VLOOKUP($A194,'[3]Medical Examinations'!$A:$J,7,FALSE)</f>
        <v>No major surgery</v>
      </c>
      <c r="H194" t="str">
        <f>VLOOKUP($A194,'[1]Medical Examinations'!$A:$J,8,FALSE)</f>
        <v>No</v>
      </c>
      <c r="I194">
        <f>VLOOKUP($A194,'[2]Hospitalisation Details'!$A:$K,2,FALSE)</f>
        <v>2001</v>
      </c>
      <c r="J194" t="str">
        <f>VLOOKUP($A194,'[2]Hospitalisation Details'!$A:$K,3,FALSE)</f>
        <v>Aug</v>
      </c>
      <c r="K194">
        <f>VLOOKUP($A194,'[2]Hospitalisation Details'!$A:$K,4,FALSE)</f>
        <v>14</v>
      </c>
      <c r="L194" t="str">
        <f>VLOOKUP($A194,'[2]Hospitalisation Details'!$A:$K,7,FALSE)</f>
        <v>tier - 3</v>
      </c>
      <c r="M194" t="str">
        <f>VLOOKUP($A194,'[2]Hospitalisation Details'!A:$K,8,FALSE)</f>
        <v>tier - 2</v>
      </c>
      <c r="N194" t="str">
        <f>VLOOKUP($A194,'[2]Hospitalisation Details'!$A:$K,9,FALSE)</f>
        <v>R1011</v>
      </c>
      <c r="O194">
        <f>VLOOKUP($A194,'[2]Hospitalisation Details'!$A:$K,10,FALSE)</f>
        <v>0</v>
      </c>
      <c r="P194">
        <f>VLOOKUP($A194,'[2]Hospitalisation Details'!A:$K,11,FALSE)</f>
        <v>0</v>
      </c>
      <c r="Q194" t="str">
        <f>VLOOKUP($A194,'Customer Names'!$A:E,3,FALSE)</f>
        <v>Ms.</v>
      </c>
      <c r="R194" t="str">
        <f>VLOOKUP($A194,'Customer Names'!$A:$E,4,FALSE)</f>
        <v>Valentina</v>
      </c>
      <c r="S194">
        <f>VLOOKUP($A194,'Customer Names'!$A:$E,5,FALSE)</f>
        <v>0</v>
      </c>
      <c r="T194" s="14">
        <f>VLOOKUP($A194,'[2]Hospitalisation Details'!$A:$K,6,FALSE)</f>
        <v>2007.95</v>
      </c>
      <c r="U194" s="14" t="str">
        <f t="shared" si="4"/>
        <v>Overweight</v>
      </c>
      <c r="V194" s="14" t="str">
        <f t="shared" si="5"/>
        <v>Prediabetes</v>
      </c>
    </row>
    <row r="195" spans="1:22" x14ac:dyDescent="0.3">
      <c r="A195" s="9" t="s">
        <v>220</v>
      </c>
      <c r="B195">
        <f>VLOOKUP($A195,'[1]Medical Examinations'!$A:$J,2,FALSE)</f>
        <v>34.6</v>
      </c>
      <c r="C195">
        <f>VLOOKUP($A195,'[1]Medical Examinations'!$A:$J,3,FALSE)</f>
        <v>4.5</v>
      </c>
      <c r="D195" t="str">
        <f>VLOOKUP($A195,'[3]Medical Examinations'!$A:$J,4,FALSE)</f>
        <v>yes</v>
      </c>
      <c r="E195" t="str">
        <f>VLOOKUP($A195,'[1]Medical Examinations'!$A:$J,5,FALSE)</f>
        <v>No</v>
      </c>
      <c r="F195" t="str">
        <f>VLOOKUP($A195,'[1]Medical Examinations'!$A:$J,6,FALSE)</f>
        <v>No</v>
      </c>
      <c r="G195" t="str">
        <f>VLOOKUP($A195,'[3]Medical Examinations'!$A:$J,7,FALSE)</f>
        <v>No major surgery</v>
      </c>
      <c r="H195" t="str">
        <f>VLOOKUP($A195,'[1]Medical Examinations'!$A:$J,8,FALSE)</f>
        <v>No</v>
      </c>
      <c r="I195">
        <f>VLOOKUP($A195,'[2]Hospitalisation Details'!$A:$K,2,FALSE)</f>
        <v>2001</v>
      </c>
      <c r="J195" t="str">
        <f>VLOOKUP($A195,'[2]Hospitalisation Details'!$A:$K,3,FALSE)</f>
        <v>Jul</v>
      </c>
      <c r="K195">
        <f>VLOOKUP($A195,'[2]Hospitalisation Details'!$A:$K,4,FALSE)</f>
        <v>1</v>
      </c>
      <c r="L195" t="str">
        <f>VLOOKUP($A195,'[2]Hospitalisation Details'!$A:$K,7,FALSE)</f>
        <v>tier - 3</v>
      </c>
      <c r="M195" t="str">
        <f>VLOOKUP($A195,'[2]Hospitalisation Details'!A:$K,8,FALSE)</f>
        <v>tier - 1</v>
      </c>
      <c r="N195" t="str">
        <f>VLOOKUP($A195,'[2]Hospitalisation Details'!$A:$K,9,FALSE)</f>
        <v>R1011</v>
      </c>
      <c r="O195">
        <f>VLOOKUP($A195,'[2]Hospitalisation Details'!$A:$K,10,FALSE)</f>
        <v>0</v>
      </c>
      <c r="P195">
        <f>VLOOKUP($A195,'[2]Hospitalisation Details'!A:$K,11,FALSE)</f>
        <v>0</v>
      </c>
      <c r="Q195" t="str">
        <f>VLOOKUP($A195,'Customer Names'!$A:E,3,FALSE)</f>
        <v>Ms.</v>
      </c>
      <c r="R195" t="str">
        <f>VLOOKUP($A195,'Customer Names'!$A:$E,4,FALSE)</f>
        <v>Lena</v>
      </c>
      <c r="S195">
        <f>VLOOKUP($A195,'Customer Names'!$A:$E,5,FALSE)</f>
        <v>0</v>
      </c>
      <c r="T195" s="14">
        <f>VLOOKUP($A195,'[2]Hospitalisation Details'!$A:$K,6,FALSE)</f>
        <v>2020.18</v>
      </c>
      <c r="U195" s="14" t="str">
        <f t="shared" ref="U195:U258" si="6">IF(B195&lt;18.5,"Underweight",IF(B195&lt;25,"Normalweight",IF(B195&lt;30,"Overweight","Obesity")))</f>
        <v>Obesity</v>
      </c>
      <c r="V195" s="14" t="str">
        <f t="shared" ref="V195:V258" si="7">IF(C195&lt;5.7,"Normal",IF(C195&lt;6.5,"Prediabetes","Diabetes"))</f>
        <v>Normal</v>
      </c>
    </row>
    <row r="196" spans="1:22" x14ac:dyDescent="0.3">
      <c r="A196" s="8" t="s">
        <v>221</v>
      </c>
      <c r="B196">
        <f>VLOOKUP($A196,'[1]Medical Examinations'!$A:$J,2,FALSE)</f>
        <v>34.869999999999997</v>
      </c>
      <c r="C196">
        <f>VLOOKUP($A196,'[1]Medical Examinations'!$A:$J,3,FALSE)</f>
        <v>5.51</v>
      </c>
      <c r="D196" t="str">
        <f>VLOOKUP($A196,'[3]Medical Examinations'!$A:$J,4,FALSE)</f>
        <v>yes</v>
      </c>
      <c r="E196" t="str">
        <f>VLOOKUP($A196,'[1]Medical Examinations'!$A:$J,5,FALSE)</f>
        <v>No</v>
      </c>
      <c r="F196" t="str">
        <f>VLOOKUP($A196,'[1]Medical Examinations'!$A:$J,6,FALSE)</f>
        <v>No</v>
      </c>
      <c r="G196" t="str">
        <f>VLOOKUP($A196,'[3]Medical Examinations'!$A:$J,7,FALSE)</f>
        <v>No major surgery</v>
      </c>
      <c r="H196" t="str">
        <f>VLOOKUP($A196,'[1]Medical Examinations'!$A:$J,8,FALSE)</f>
        <v>No</v>
      </c>
      <c r="I196">
        <f>VLOOKUP($A196,'[2]Hospitalisation Details'!$A:$K,2,FALSE)</f>
        <v>2001</v>
      </c>
      <c r="J196" t="str">
        <f>VLOOKUP($A196,'[2]Hospitalisation Details'!$A:$K,3,FALSE)</f>
        <v>Sep</v>
      </c>
      <c r="K196">
        <f>VLOOKUP($A196,'[2]Hospitalisation Details'!$A:$K,4,FALSE)</f>
        <v>6</v>
      </c>
      <c r="L196" t="str">
        <f>VLOOKUP($A196,'[2]Hospitalisation Details'!$A:$K,7,FALSE)</f>
        <v>tier - 3</v>
      </c>
      <c r="M196" t="str">
        <f>VLOOKUP($A196,'[2]Hospitalisation Details'!A:$K,8,FALSE)</f>
        <v>tier - 2</v>
      </c>
      <c r="N196" t="str">
        <f>VLOOKUP($A196,'[2]Hospitalisation Details'!$A:$K,9,FALSE)</f>
        <v>R1013</v>
      </c>
      <c r="O196">
        <f>VLOOKUP($A196,'[2]Hospitalisation Details'!$A:$K,10,FALSE)</f>
        <v>0</v>
      </c>
      <c r="P196">
        <f>VLOOKUP($A196,'[2]Hospitalisation Details'!A:$K,11,FALSE)</f>
        <v>0</v>
      </c>
      <c r="Q196" t="str">
        <f>VLOOKUP($A196,'Customer Names'!$A:E,3,FALSE)</f>
        <v>Ms.</v>
      </c>
      <c r="R196" t="str">
        <f>VLOOKUP($A196,'Customer Names'!$A:$E,4,FALSE)</f>
        <v>Tammy</v>
      </c>
      <c r="S196">
        <f>VLOOKUP($A196,'Customer Names'!$A:$E,5,FALSE)</f>
        <v>0</v>
      </c>
      <c r="T196" s="14">
        <f>VLOOKUP($A196,'[2]Hospitalisation Details'!$A:$K,6,FALSE)</f>
        <v>2020.55</v>
      </c>
      <c r="U196" s="14" t="str">
        <f t="shared" si="6"/>
        <v>Obesity</v>
      </c>
      <c r="V196" s="14" t="str">
        <f t="shared" si="7"/>
        <v>Normal</v>
      </c>
    </row>
    <row r="197" spans="1:22" x14ac:dyDescent="0.3">
      <c r="A197" s="9" t="s">
        <v>222</v>
      </c>
      <c r="B197">
        <f>VLOOKUP($A197,'[1]Medical Examinations'!$A:$J,2,FALSE)</f>
        <v>39.49</v>
      </c>
      <c r="C197">
        <f>VLOOKUP($A197,'[1]Medical Examinations'!$A:$J,3,FALSE)</f>
        <v>4.4800000000000004</v>
      </c>
      <c r="D197" t="str">
        <f>VLOOKUP($A197,'[3]Medical Examinations'!$A:$J,4,FALSE)</f>
        <v>yes</v>
      </c>
      <c r="E197" t="str">
        <f>VLOOKUP($A197,'[1]Medical Examinations'!$A:$J,5,FALSE)</f>
        <v>No</v>
      </c>
      <c r="F197" t="str">
        <f>VLOOKUP($A197,'[1]Medical Examinations'!$A:$J,6,FALSE)</f>
        <v>No</v>
      </c>
      <c r="G197" t="str">
        <f>VLOOKUP($A197,'[3]Medical Examinations'!$A:$J,7,FALSE)</f>
        <v>No major surgery</v>
      </c>
      <c r="H197" t="str">
        <f>VLOOKUP($A197,'[1]Medical Examinations'!$A:$J,8,FALSE)</f>
        <v>No</v>
      </c>
      <c r="I197">
        <f>VLOOKUP($A197,'[2]Hospitalisation Details'!$A:$K,2,FALSE)</f>
        <v>2001</v>
      </c>
      <c r="J197" t="str">
        <f>VLOOKUP($A197,'[2]Hospitalisation Details'!$A:$K,3,FALSE)</f>
        <v>Aug</v>
      </c>
      <c r="K197">
        <f>VLOOKUP($A197,'[2]Hospitalisation Details'!$A:$K,4,FALSE)</f>
        <v>4</v>
      </c>
      <c r="L197" t="str">
        <f>VLOOKUP($A197,'[2]Hospitalisation Details'!$A:$K,7,FALSE)</f>
        <v>tier - 3</v>
      </c>
      <c r="M197" t="str">
        <f>VLOOKUP($A197,'[2]Hospitalisation Details'!A:$K,8,FALSE)</f>
        <v>tier - 2</v>
      </c>
      <c r="N197" t="str">
        <f>VLOOKUP($A197,'[2]Hospitalisation Details'!$A:$K,9,FALSE)</f>
        <v>R1013</v>
      </c>
      <c r="O197">
        <f>VLOOKUP($A197,'[2]Hospitalisation Details'!$A:$K,10,FALSE)</f>
        <v>0</v>
      </c>
      <c r="P197">
        <f>VLOOKUP($A197,'[2]Hospitalisation Details'!A:$K,11,FALSE)</f>
        <v>0</v>
      </c>
      <c r="Q197" t="str">
        <f>VLOOKUP($A197,'Customer Names'!$A:E,3,FALSE)</f>
        <v>Ms.</v>
      </c>
      <c r="R197" t="str">
        <f>VLOOKUP($A197,'Customer Names'!$A:$E,4,FALSE)</f>
        <v>Jennifer</v>
      </c>
      <c r="S197" t="str">
        <f>VLOOKUP($A197,'Customer Names'!$A:$E,5,FALSE)</f>
        <v>Hueck</v>
      </c>
      <c r="T197" s="14">
        <f>VLOOKUP($A197,'[2]Hospitalisation Details'!$A:$K,6,FALSE)</f>
        <v>2026.97</v>
      </c>
      <c r="U197" s="14" t="str">
        <f t="shared" si="6"/>
        <v>Obesity</v>
      </c>
      <c r="V197" s="14" t="str">
        <f t="shared" si="7"/>
        <v>Normal</v>
      </c>
    </row>
    <row r="198" spans="1:22" x14ac:dyDescent="0.3">
      <c r="A198" s="8" t="s">
        <v>223</v>
      </c>
      <c r="B198">
        <f>VLOOKUP($A198,'[1]Medical Examinations'!$A:$J,2,FALSE)</f>
        <v>25.175000000000001</v>
      </c>
      <c r="C198">
        <f>VLOOKUP($A198,'[1]Medical Examinations'!$A:$J,3,FALSE)</f>
        <v>6.29</v>
      </c>
      <c r="D198" t="str">
        <f>VLOOKUP($A198,'[3]Medical Examinations'!$A:$J,4,FALSE)</f>
        <v>yes</v>
      </c>
      <c r="E198" t="str">
        <f>VLOOKUP($A198,'[1]Medical Examinations'!$A:$J,5,FALSE)</f>
        <v>yes</v>
      </c>
      <c r="F198" t="str">
        <f>VLOOKUP($A198,'[1]Medical Examinations'!$A:$J,6,FALSE)</f>
        <v>No</v>
      </c>
      <c r="G198">
        <f>VLOOKUP($A198,'[3]Medical Examinations'!$A:$J,7,FALSE)</f>
        <v>2</v>
      </c>
      <c r="H198" t="str">
        <f>VLOOKUP($A198,'[1]Medical Examinations'!$A:$J,8,FALSE)</f>
        <v>No</v>
      </c>
      <c r="I198">
        <f>VLOOKUP($A198,'[2]Hospitalisation Details'!$A:$K,2,FALSE)</f>
        <v>2000</v>
      </c>
      <c r="J198" t="str">
        <f>VLOOKUP($A198,'[2]Hospitalisation Details'!$A:$K,3,FALSE)</f>
        <v>Sep</v>
      </c>
      <c r="K198">
        <f>VLOOKUP($A198,'[2]Hospitalisation Details'!$A:$K,4,FALSE)</f>
        <v>2</v>
      </c>
      <c r="L198" t="str">
        <f>VLOOKUP($A198,'[2]Hospitalisation Details'!$A:$K,7,FALSE)</f>
        <v>tier - 3</v>
      </c>
      <c r="M198" t="str">
        <f>VLOOKUP($A198,'[2]Hospitalisation Details'!A:$K,8,FALSE)</f>
        <v>tier - 3</v>
      </c>
      <c r="N198" t="str">
        <f>VLOOKUP($A198,'[2]Hospitalisation Details'!$A:$K,9,FALSE)</f>
        <v>R1012</v>
      </c>
      <c r="O198">
        <f>VLOOKUP($A198,'[2]Hospitalisation Details'!$A:$K,10,FALSE)</f>
        <v>0</v>
      </c>
      <c r="P198">
        <f>VLOOKUP($A198,'[2]Hospitalisation Details'!A:$K,11,FALSE)</f>
        <v>0</v>
      </c>
      <c r="Q198" t="str">
        <f>VLOOKUP($A198,'Customer Names'!$A:E,3,FALSE)</f>
        <v>Mr.</v>
      </c>
      <c r="R198" t="str">
        <f>VLOOKUP($A198,'Customer Names'!$A:$E,4,FALSE)</f>
        <v>Thomas</v>
      </c>
      <c r="S198">
        <f>VLOOKUP($A198,'Customer Names'!$A:$E,5,FALSE)</f>
        <v>0</v>
      </c>
      <c r="T198" s="14">
        <f>VLOOKUP($A198,'[2]Hospitalisation Details'!$A:$K,6,FALSE)</f>
        <v>2045.69</v>
      </c>
      <c r="U198" s="14" t="str">
        <f t="shared" si="6"/>
        <v>Overweight</v>
      </c>
      <c r="V198" s="14" t="str">
        <f t="shared" si="7"/>
        <v>Prediabetes</v>
      </c>
    </row>
    <row r="199" spans="1:22" x14ac:dyDescent="0.3">
      <c r="A199" s="9" t="s">
        <v>224</v>
      </c>
      <c r="B199">
        <f>VLOOKUP($A199,'[1]Medical Examinations'!$A:$J,2,FALSE)</f>
        <v>32.11</v>
      </c>
      <c r="C199">
        <f>VLOOKUP($A199,'[1]Medical Examinations'!$A:$J,3,FALSE)</f>
        <v>4.03</v>
      </c>
      <c r="D199" t="str">
        <f>VLOOKUP($A199,'[3]Medical Examinations'!$A:$J,4,FALSE)</f>
        <v>yes</v>
      </c>
      <c r="E199" t="str">
        <f>VLOOKUP($A199,'[1]Medical Examinations'!$A:$J,5,FALSE)</f>
        <v>yes</v>
      </c>
      <c r="F199" t="str">
        <f>VLOOKUP($A199,'[1]Medical Examinations'!$A:$J,6,FALSE)</f>
        <v>No</v>
      </c>
      <c r="G199">
        <f>VLOOKUP($A199,'[3]Medical Examinations'!$A:$J,7,FALSE)</f>
        <v>2</v>
      </c>
      <c r="H199" t="str">
        <f>VLOOKUP($A199,'[1]Medical Examinations'!$A:$J,8,FALSE)</f>
        <v>No</v>
      </c>
      <c r="I199">
        <f>VLOOKUP($A199,'[2]Hospitalisation Details'!$A:$K,2,FALSE)</f>
        <v>2000</v>
      </c>
      <c r="J199" t="str">
        <f>VLOOKUP($A199,'[2]Hospitalisation Details'!$A:$K,3,FALSE)</f>
        <v>Jul</v>
      </c>
      <c r="K199">
        <f>VLOOKUP($A199,'[2]Hospitalisation Details'!$A:$K,4,FALSE)</f>
        <v>26</v>
      </c>
      <c r="L199" t="str">
        <f>VLOOKUP($A199,'[2]Hospitalisation Details'!$A:$K,7,FALSE)</f>
        <v>tier - 3</v>
      </c>
      <c r="M199" t="str">
        <f>VLOOKUP($A199,'[2]Hospitalisation Details'!A:$K,8,FALSE)</f>
        <v>tier - 3</v>
      </c>
      <c r="N199" t="str">
        <f>VLOOKUP($A199,'[2]Hospitalisation Details'!$A:$K,9,FALSE)</f>
        <v>R1012</v>
      </c>
      <c r="O199">
        <f>VLOOKUP($A199,'[2]Hospitalisation Details'!$A:$K,10,FALSE)</f>
        <v>0</v>
      </c>
      <c r="P199">
        <f>VLOOKUP($A199,'[2]Hospitalisation Details'!A:$K,11,FALSE)</f>
        <v>0</v>
      </c>
      <c r="Q199" t="str">
        <f>VLOOKUP($A199,'Customer Names'!$A:E,3,FALSE)</f>
        <v>Mr.</v>
      </c>
      <c r="R199" t="str">
        <f>VLOOKUP($A199,'Customer Names'!$A:$E,4,FALSE)</f>
        <v>Arthur</v>
      </c>
      <c r="S199">
        <f>VLOOKUP($A199,'Customer Names'!$A:$E,5,FALSE)</f>
        <v>0</v>
      </c>
      <c r="T199" s="14">
        <f>VLOOKUP($A199,'[2]Hospitalisation Details'!$A:$K,6,FALSE)</f>
        <v>2055.3200000000002</v>
      </c>
      <c r="U199" s="14" t="str">
        <f t="shared" si="6"/>
        <v>Obesity</v>
      </c>
      <c r="V199" s="14" t="str">
        <f t="shared" si="7"/>
        <v>Normal</v>
      </c>
    </row>
    <row r="200" spans="1:22" x14ac:dyDescent="0.3">
      <c r="A200" s="8" t="s">
        <v>225</v>
      </c>
      <c r="B200">
        <f>VLOOKUP($A200,'[1]Medical Examinations'!$A:$J,2,FALSE)</f>
        <v>27.74</v>
      </c>
      <c r="C200">
        <f>VLOOKUP($A200,'[1]Medical Examinations'!$A:$J,3,FALSE)</f>
        <v>4.29</v>
      </c>
      <c r="D200" t="str">
        <f>VLOOKUP($A200,'[3]Medical Examinations'!$A:$J,4,FALSE)</f>
        <v>No</v>
      </c>
      <c r="E200" t="str">
        <f>VLOOKUP($A200,'[1]Medical Examinations'!$A:$J,5,FALSE)</f>
        <v>yes</v>
      </c>
      <c r="F200" t="str">
        <f>VLOOKUP($A200,'[1]Medical Examinations'!$A:$J,6,FALSE)</f>
        <v>No</v>
      </c>
      <c r="G200">
        <f>VLOOKUP($A200,'[3]Medical Examinations'!$A:$J,7,FALSE)</f>
        <v>1</v>
      </c>
      <c r="H200" t="str">
        <f>VLOOKUP($A200,'[1]Medical Examinations'!$A:$J,8,FALSE)</f>
        <v>No</v>
      </c>
      <c r="I200">
        <f>VLOOKUP($A200,'[2]Hospitalisation Details'!$A:$K,2,FALSE)</f>
        <v>2004</v>
      </c>
      <c r="J200" t="str">
        <f>VLOOKUP($A200,'[2]Hospitalisation Details'!$A:$K,3,FALSE)</f>
        <v>Jun</v>
      </c>
      <c r="K200">
        <f>VLOOKUP($A200,'[2]Hospitalisation Details'!$A:$K,4,FALSE)</f>
        <v>12</v>
      </c>
      <c r="L200" t="str">
        <f>VLOOKUP($A200,'[2]Hospitalisation Details'!$A:$K,7,FALSE)</f>
        <v>tier - 3</v>
      </c>
      <c r="M200" t="str">
        <f>VLOOKUP($A200,'[2]Hospitalisation Details'!A:$K,8,FALSE)</f>
        <v>tier - 2</v>
      </c>
      <c r="N200" t="str">
        <f>VLOOKUP($A200,'[2]Hospitalisation Details'!$A:$K,9,FALSE)</f>
        <v>R1025</v>
      </c>
      <c r="O200">
        <f>VLOOKUP($A200,'[2]Hospitalisation Details'!$A:$K,10,FALSE)</f>
        <v>0</v>
      </c>
      <c r="P200">
        <f>VLOOKUP($A200,'[2]Hospitalisation Details'!A:$K,11,FALSE)</f>
        <v>0</v>
      </c>
      <c r="Q200" t="str">
        <f>VLOOKUP($A200,'Customer Names'!$A:E,3,FALSE)</f>
        <v>Mrs.</v>
      </c>
      <c r="R200" t="str">
        <f>VLOOKUP($A200,'Customer Names'!$A:$E,4,FALSE)</f>
        <v>Lauren</v>
      </c>
      <c r="S200">
        <f>VLOOKUP($A200,'Customer Names'!$A:$E,5,FALSE)</f>
        <v>0</v>
      </c>
      <c r="T200" s="14">
        <f>VLOOKUP($A200,'[2]Hospitalisation Details'!$A:$K,6,FALSE)</f>
        <v>2094.1</v>
      </c>
      <c r="U200" s="14" t="str">
        <f t="shared" si="6"/>
        <v>Overweight</v>
      </c>
      <c r="V200" s="14" t="str">
        <f t="shared" si="7"/>
        <v>Normal</v>
      </c>
    </row>
    <row r="201" spans="1:22" x14ac:dyDescent="0.3">
      <c r="A201" s="9" t="s">
        <v>226</v>
      </c>
      <c r="B201">
        <f>VLOOKUP($A201,'[1]Medical Examinations'!$A:$J,2,FALSE)</f>
        <v>26.03</v>
      </c>
      <c r="C201">
        <f>VLOOKUP($A201,'[1]Medical Examinations'!$A:$J,3,FALSE)</f>
        <v>5.81</v>
      </c>
      <c r="D201" t="str">
        <f>VLOOKUP($A201,'[3]Medical Examinations'!$A:$J,4,FALSE)</f>
        <v>yes</v>
      </c>
      <c r="E201" t="str">
        <f>VLOOKUP($A201,'[1]Medical Examinations'!$A:$J,5,FALSE)</f>
        <v>No</v>
      </c>
      <c r="F201" t="str">
        <f>VLOOKUP($A201,'[1]Medical Examinations'!$A:$J,6,FALSE)</f>
        <v>No</v>
      </c>
      <c r="G201" t="str">
        <f>VLOOKUP($A201,'[3]Medical Examinations'!$A:$J,7,FALSE)</f>
        <v>No major surgery</v>
      </c>
      <c r="H201" t="str">
        <f>VLOOKUP($A201,'[1]Medical Examinations'!$A:$J,8,FALSE)</f>
        <v>No</v>
      </c>
      <c r="I201">
        <f>VLOOKUP($A201,'[2]Hospitalisation Details'!$A:$K,2,FALSE)</f>
        <v>2001</v>
      </c>
      <c r="J201" t="str">
        <f>VLOOKUP($A201,'[2]Hospitalisation Details'!$A:$K,3,FALSE)</f>
        <v>Aug</v>
      </c>
      <c r="K201">
        <f>VLOOKUP($A201,'[2]Hospitalisation Details'!$A:$K,4,FALSE)</f>
        <v>14</v>
      </c>
      <c r="L201" t="str">
        <f>VLOOKUP($A201,'[2]Hospitalisation Details'!$A:$K,7,FALSE)</f>
        <v>tier - 3</v>
      </c>
      <c r="M201" t="str">
        <f>VLOOKUP($A201,'[2]Hospitalisation Details'!A:$K,8,FALSE)</f>
        <v>tier - 2</v>
      </c>
      <c r="N201" t="str">
        <f>VLOOKUP($A201,'[2]Hospitalisation Details'!$A:$K,9,FALSE)</f>
        <v>R1019</v>
      </c>
      <c r="O201">
        <f>VLOOKUP($A201,'[2]Hospitalisation Details'!$A:$K,10,FALSE)</f>
        <v>0</v>
      </c>
      <c r="P201">
        <f>VLOOKUP($A201,'[2]Hospitalisation Details'!A:$K,11,FALSE)</f>
        <v>0</v>
      </c>
      <c r="Q201" t="str">
        <f>VLOOKUP($A201,'Customer Names'!$A:E,3,FALSE)</f>
        <v>Mr.</v>
      </c>
      <c r="R201" t="str">
        <f>VLOOKUP($A201,'Customer Names'!$A:$E,4,FALSE)</f>
        <v>Charlie</v>
      </c>
      <c r="S201" t="str">
        <f>VLOOKUP($A201,'Customer Names'!$A:$E,5,FALSE)</f>
        <v>T.</v>
      </c>
      <c r="T201" s="14">
        <f>VLOOKUP($A201,'[2]Hospitalisation Details'!$A:$K,6,FALSE)</f>
        <v>2102.2600000000002</v>
      </c>
      <c r="U201" s="14" t="str">
        <f t="shared" si="6"/>
        <v>Overweight</v>
      </c>
      <c r="V201" s="14" t="str">
        <f t="shared" si="7"/>
        <v>Prediabetes</v>
      </c>
    </row>
    <row r="202" spans="1:22" x14ac:dyDescent="0.3">
      <c r="A202" s="8" t="s">
        <v>227</v>
      </c>
      <c r="B202">
        <f>VLOOKUP($A202,'[1]Medical Examinations'!$A:$J,2,FALSE)</f>
        <v>22.3</v>
      </c>
      <c r="C202">
        <f>VLOOKUP($A202,'[1]Medical Examinations'!$A:$J,3,FALSE)</f>
        <v>4.8899999999999997</v>
      </c>
      <c r="D202" t="str">
        <f>VLOOKUP($A202,'[3]Medical Examinations'!$A:$J,4,FALSE)</f>
        <v>yes</v>
      </c>
      <c r="E202" t="str">
        <f>VLOOKUP($A202,'[1]Medical Examinations'!$A:$J,5,FALSE)</f>
        <v>No</v>
      </c>
      <c r="F202" t="str">
        <f>VLOOKUP($A202,'[1]Medical Examinations'!$A:$J,6,FALSE)</f>
        <v>No</v>
      </c>
      <c r="G202" t="str">
        <f>VLOOKUP($A202,'[3]Medical Examinations'!$A:$J,7,FALSE)</f>
        <v>No major surgery</v>
      </c>
      <c r="H202" t="str">
        <f>VLOOKUP($A202,'[1]Medical Examinations'!$A:$J,8,FALSE)</f>
        <v>No</v>
      </c>
      <c r="I202">
        <f>VLOOKUP($A202,'[2]Hospitalisation Details'!$A:$K,2,FALSE)</f>
        <v>2001</v>
      </c>
      <c r="J202" t="str">
        <f>VLOOKUP($A202,'[2]Hospitalisation Details'!$A:$K,3,FALSE)</f>
        <v>Jun</v>
      </c>
      <c r="K202">
        <f>VLOOKUP($A202,'[2]Hospitalisation Details'!$A:$K,4,FALSE)</f>
        <v>22</v>
      </c>
      <c r="L202" t="str">
        <f>VLOOKUP($A202,'[2]Hospitalisation Details'!$A:$K,7,FALSE)</f>
        <v>tier - 3</v>
      </c>
      <c r="M202" t="str">
        <f>VLOOKUP($A202,'[2]Hospitalisation Details'!A:$K,8,FALSE)</f>
        <v>tier - 2</v>
      </c>
      <c r="N202" t="str">
        <f>VLOOKUP($A202,'[2]Hospitalisation Details'!$A:$K,9,FALSE)</f>
        <v>R1011</v>
      </c>
      <c r="O202">
        <f>VLOOKUP($A202,'[2]Hospitalisation Details'!$A:$K,10,FALSE)</f>
        <v>0</v>
      </c>
      <c r="P202">
        <f>VLOOKUP($A202,'[2]Hospitalisation Details'!A:$K,11,FALSE)</f>
        <v>0</v>
      </c>
      <c r="Q202" t="str">
        <f>VLOOKUP($A202,'Customer Names'!$A:E,3,FALSE)</f>
        <v>Mr.</v>
      </c>
      <c r="R202" t="str">
        <f>VLOOKUP($A202,'Customer Names'!$A:$E,4,FALSE)</f>
        <v>Lavar</v>
      </c>
      <c r="S202">
        <f>VLOOKUP($A202,'Customer Names'!$A:$E,5,FALSE)</f>
        <v>0</v>
      </c>
      <c r="T202" s="14">
        <f>VLOOKUP($A202,'[2]Hospitalisation Details'!$A:$K,6,FALSE)</f>
        <v>2103.08</v>
      </c>
      <c r="U202" s="14" t="str">
        <f t="shared" si="6"/>
        <v>Normalweight</v>
      </c>
      <c r="V202" s="14" t="str">
        <f t="shared" si="7"/>
        <v>Normal</v>
      </c>
    </row>
    <row r="203" spans="1:22" x14ac:dyDescent="0.3">
      <c r="A203" s="9" t="s">
        <v>228</v>
      </c>
      <c r="B203">
        <f>VLOOKUP($A203,'[1]Medical Examinations'!$A:$J,2,FALSE)</f>
        <v>27.36</v>
      </c>
      <c r="C203">
        <f>VLOOKUP($A203,'[1]Medical Examinations'!$A:$J,3,FALSE)</f>
        <v>5.59</v>
      </c>
      <c r="D203" t="str">
        <f>VLOOKUP($A203,'[3]Medical Examinations'!$A:$J,4,FALSE)</f>
        <v>yes</v>
      </c>
      <c r="E203" t="str">
        <f>VLOOKUP($A203,'[1]Medical Examinations'!$A:$J,5,FALSE)</f>
        <v>No</v>
      </c>
      <c r="F203" t="str">
        <f>VLOOKUP($A203,'[1]Medical Examinations'!$A:$J,6,FALSE)</f>
        <v>No</v>
      </c>
      <c r="G203" t="str">
        <f>VLOOKUP($A203,'[3]Medical Examinations'!$A:$J,7,FALSE)</f>
        <v>No major surgery</v>
      </c>
      <c r="H203" t="str">
        <f>VLOOKUP($A203,'[1]Medical Examinations'!$A:$J,8,FALSE)</f>
        <v>No</v>
      </c>
      <c r="I203">
        <f>VLOOKUP($A203,'[2]Hospitalisation Details'!$A:$K,2,FALSE)</f>
        <v>2001</v>
      </c>
      <c r="J203" t="str">
        <f>VLOOKUP($A203,'[2]Hospitalisation Details'!$A:$K,3,FALSE)</f>
        <v>Nov</v>
      </c>
      <c r="K203">
        <f>VLOOKUP($A203,'[2]Hospitalisation Details'!$A:$K,4,FALSE)</f>
        <v>28</v>
      </c>
      <c r="L203" t="str">
        <f>VLOOKUP($A203,'[2]Hospitalisation Details'!$A:$K,7,FALSE)</f>
        <v>tier - 2</v>
      </c>
      <c r="M203" t="str">
        <f>VLOOKUP($A203,'[2]Hospitalisation Details'!A:$K,8,FALSE)</f>
        <v>tier - 1</v>
      </c>
      <c r="N203" t="str">
        <f>VLOOKUP($A203,'[2]Hospitalisation Details'!$A:$K,9,FALSE)</f>
        <v>R1016</v>
      </c>
      <c r="O203">
        <f>VLOOKUP($A203,'[2]Hospitalisation Details'!$A:$K,10,FALSE)</f>
        <v>0</v>
      </c>
      <c r="P203">
        <f>VLOOKUP($A203,'[2]Hospitalisation Details'!A:$K,11,FALSE)</f>
        <v>0</v>
      </c>
      <c r="Q203" t="str">
        <f>VLOOKUP($A203,'Customer Names'!$A:E,3,FALSE)</f>
        <v>Mr.</v>
      </c>
      <c r="R203" t="str">
        <f>VLOOKUP($A203,'Customer Names'!$A:$E,4,FALSE)</f>
        <v>Marshall</v>
      </c>
      <c r="S203">
        <f>VLOOKUP($A203,'Customer Names'!$A:$E,5,FALSE)</f>
        <v>0</v>
      </c>
      <c r="T203" s="14">
        <f>VLOOKUP($A203,'[2]Hospitalisation Details'!$A:$K,6,FALSE)</f>
        <v>2104.11</v>
      </c>
      <c r="U203" s="14" t="str">
        <f t="shared" si="6"/>
        <v>Overweight</v>
      </c>
      <c r="V203" s="14" t="str">
        <f t="shared" si="7"/>
        <v>Normal</v>
      </c>
    </row>
    <row r="204" spans="1:22" x14ac:dyDescent="0.3">
      <c r="A204" s="8" t="s">
        <v>229</v>
      </c>
      <c r="B204">
        <f>VLOOKUP($A204,'[1]Medical Examinations'!$A:$J,2,FALSE)</f>
        <v>15.65</v>
      </c>
      <c r="C204">
        <f>VLOOKUP($A204,'[1]Medical Examinations'!$A:$J,3,FALSE)</f>
        <v>4.2300000000000004</v>
      </c>
      <c r="D204" t="str">
        <f>VLOOKUP($A204,'[3]Medical Examinations'!$A:$J,4,FALSE)</f>
        <v>No</v>
      </c>
      <c r="E204" t="str">
        <f>VLOOKUP($A204,'[1]Medical Examinations'!$A:$J,5,FALSE)</f>
        <v>No</v>
      </c>
      <c r="F204" t="str">
        <f>VLOOKUP($A204,'[1]Medical Examinations'!$A:$J,6,FALSE)</f>
        <v>No</v>
      </c>
      <c r="G204" t="str">
        <f>VLOOKUP($A204,'[3]Medical Examinations'!$A:$J,7,FALSE)</f>
        <v>No major surgery</v>
      </c>
      <c r="H204" t="str">
        <f>VLOOKUP($A204,'[1]Medical Examinations'!$A:$J,8,FALSE)</f>
        <v>No</v>
      </c>
      <c r="I204">
        <f>VLOOKUP($A204,'[2]Hospitalisation Details'!$A:$K,2,FALSE)</f>
        <v>1989</v>
      </c>
      <c r="J204" t="str">
        <f>VLOOKUP($A204,'[2]Hospitalisation Details'!$A:$K,3,FALSE)</f>
        <v>Jul</v>
      </c>
      <c r="K204">
        <f>VLOOKUP($A204,'[2]Hospitalisation Details'!$A:$K,4,FALSE)</f>
        <v>21</v>
      </c>
      <c r="L204" t="str">
        <f>VLOOKUP($A204,'[2]Hospitalisation Details'!$A:$K,7,FALSE)</f>
        <v>tier - 2</v>
      </c>
      <c r="M204" t="str">
        <f>VLOOKUP($A204,'[2]Hospitalisation Details'!A:$K,8,FALSE)</f>
        <v>tier - 2</v>
      </c>
      <c r="N204" t="str">
        <f>VLOOKUP($A204,'[2]Hospitalisation Details'!$A:$K,9,FALSE)</f>
        <v>R1013</v>
      </c>
      <c r="O204">
        <f>VLOOKUP($A204,'[2]Hospitalisation Details'!$A:$K,10,FALSE)</f>
        <v>0</v>
      </c>
      <c r="P204">
        <f>VLOOKUP($A204,'[2]Hospitalisation Details'!A:$K,11,FALSE)</f>
        <v>0</v>
      </c>
      <c r="Q204" t="str">
        <f>VLOOKUP($A204,'Customer Names'!$A:E,3,FALSE)</f>
        <v>Mr.</v>
      </c>
      <c r="R204" t="str">
        <f>VLOOKUP($A204,'Customer Names'!$A:$E,4,FALSE)</f>
        <v>Jason</v>
      </c>
      <c r="S204">
        <f>VLOOKUP($A204,'Customer Names'!$A:$E,5,FALSE)</f>
        <v>0</v>
      </c>
      <c r="T204" s="14">
        <f>VLOOKUP($A204,'[2]Hospitalisation Details'!$A:$K,6,FALSE)</f>
        <v>2106.2600000000002</v>
      </c>
      <c r="U204" s="14" t="str">
        <f t="shared" si="6"/>
        <v>Underweight</v>
      </c>
      <c r="V204" s="14" t="str">
        <f t="shared" si="7"/>
        <v>Normal</v>
      </c>
    </row>
    <row r="205" spans="1:22" x14ac:dyDescent="0.3">
      <c r="A205" s="9" t="s">
        <v>230</v>
      </c>
      <c r="B205">
        <f>VLOOKUP($A205,'[1]Medical Examinations'!$A:$J,2,FALSE)</f>
        <v>22.515000000000001</v>
      </c>
      <c r="C205">
        <f>VLOOKUP($A205,'[1]Medical Examinations'!$A:$J,3,FALSE)</f>
        <v>5.93</v>
      </c>
      <c r="D205" t="str">
        <f>VLOOKUP($A205,'[3]Medical Examinations'!$A:$J,4,FALSE)</f>
        <v>No</v>
      </c>
      <c r="E205" t="str">
        <f>VLOOKUP($A205,'[1]Medical Examinations'!$A:$J,5,FALSE)</f>
        <v>No</v>
      </c>
      <c r="F205" t="str">
        <f>VLOOKUP($A205,'[1]Medical Examinations'!$A:$J,6,FALSE)</f>
        <v>Yes</v>
      </c>
      <c r="G205">
        <f>VLOOKUP($A205,'[3]Medical Examinations'!$A:$J,7,FALSE)</f>
        <v>1</v>
      </c>
      <c r="H205" t="str">
        <f>VLOOKUP($A205,'[1]Medical Examinations'!$A:$J,8,FALSE)</f>
        <v>No</v>
      </c>
      <c r="I205">
        <f>VLOOKUP($A205,'[2]Hospitalisation Details'!$A:$K,2,FALSE)</f>
        <v>2003</v>
      </c>
      <c r="J205" t="str">
        <f>VLOOKUP($A205,'[2]Hospitalisation Details'!$A:$K,3,FALSE)</f>
        <v>Sep</v>
      </c>
      <c r="K205">
        <f>VLOOKUP($A205,'[2]Hospitalisation Details'!$A:$K,4,FALSE)</f>
        <v>30</v>
      </c>
      <c r="L205" t="str">
        <f>VLOOKUP($A205,'[2]Hospitalisation Details'!$A:$K,7,FALSE)</f>
        <v>tier - 2</v>
      </c>
      <c r="M205" t="str">
        <f>VLOOKUP($A205,'[2]Hospitalisation Details'!A:$K,8,FALSE)</f>
        <v>tier - 3</v>
      </c>
      <c r="N205" t="str">
        <f>VLOOKUP($A205,'[2]Hospitalisation Details'!$A:$K,9,FALSE)</f>
        <v>R1012</v>
      </c>
      <c r="O205">
        <f>VLOOKUP($A205,'[2]Hospitalisation Details'!$A:$K,10,FALSE)</f>
        <v>0</v>
      </c>
      <c r="P205">
        <f>VLOOKUP($A205,'[2]Hospitalisation Details'!A:$K,11,FALSE)</f>
        <v>0</v>
      </c>
      <c r="Q205" t="str">
        <f>VLOOKUP($A205,'Customer Names'!$A:E,3,FALSE)</f>
        <v>Ms.</v>
      </c>
      <c r="R205" t="str">
        <f>VLOOKUP($A205,'Customer Names'!$A:$E,4,FALSE)</f>
        <v>Ashley</v>
      </c>
      <c r="S205" t="str">
        <f>VLOOKUP($A205,'Customer Names'!$A:$E,5,FALSE)</f>
        <v>M</v>
      </c>
      <c r="T205" s="14">
        <f>VLOOKUP($A205,'[2]Hospitalisation Details'!$A:$K,6,FALSE)</f>
        <v>2117.34</v>
      </c>
      <c r="U205" s="14" t="str">
        <f t="shared" si="6"/>
        <v>Normalweight</v>
      </c>
      <c r="V205" s="14" t="str">
        <f t="shared" si="7"/>
        <v>Prediabetes</v>
      </c>
    </row>
    <row r="206" spans="1:22" x14ac:dyDescent="0.3">
      <c r="A206" s="8" t="s">
        <v>231</v>
      </c>
      <c r="B206">
        <f>VLOOKUP($A206,'[1]Medical Examinations'!$A:$J,2,FALSE)</f>
        <v>29.24</v>
      </c>
      <c r="C206">
        <f>VLOOKUP($A206,'[1]Medical Examinations'!$A:$J,3,FALSE)</f>
        <v>4.04</v>
      </c>
      <c r="D206" t="str">
        <f>VLOOKUP($A206,'[3]Medical Examinations'!$A:$J,4,FALSE)</f>
        <v>No</v>
      </c>
      <c r="E206" t="str">
        <f>VLOOKUP($A206,'[1]Medical Examinations'!$A:$J,5,FALSE)</f>
        <v>yes</v>
      </c>
      <c r="F206" t="str">
        <f>VLOOKUP($A206,'[1]Medical Examinations'!$A:$J,6,FALSE)</f>
        <v>No</v>
      </c>
      <c r="G206">
        <f>VLOOKUP($A206,'[3]Medical Examinations'!$A:$J,7,FALSE)</f>
        <v>1</v>
      </c>
      <c r="H206" t="str">
        <f>VLOOKUP($A206,'[1]Medical Examinations'!$A:$J,8,FALSE)</f>
        <v>No</v>
      </c>
      <c r="I206">
        <f>VLOOKUP($A206,'[2]Hospitalisation Details'!$A:$K,2,FALSE)</f>
        <v>2004</v>
      </c>
      <c r="J206" t="str">
        <f>VLOOKUP($A206,'[2]Hospitalisation Details'!$A:$K,3,FALSE)</f>
        <v>Nov</v>
      </c>
      <c r="K206">
        <f>VLOOKUP($A206,'[2]Hospitalisation Details'!$A:$K,4,FALSE)</f>
        <v>4</v>
      </c>
      <c r="L206" t="str">
        <f>VLOOKUP($A206,'[2]Hospitalisation Details'!$A:$K,7,FALSE)</f>
        <v>tier - 2</v>
      </c>
      <c r="M206" t="str">
        <f>VLOOKUP($A206,'[2]Hospitalisation Details'!A:$K,8,FALSE)</f>
        <v>tier - 1</v>
      </c>
      <c r="N206" t="str">
        <f>VLOOKUP($A206,'[2]Hospitalisation Details'!$A:$K,9,FALSE)</f>
        <v>R1012</v>
      </c>
      <c r="O206">
        <f>VLOOKUP($A206,'[2]Hospitalisation Details'!$A:$K,10,FALSE)</f>
        <v>0</v>
      </c>
      <c r="P206">
        <f>VLOOKUP($A206,'[2]Hospitalisation Details'!A:$K,11,FALSE)</f>
        <v>0</v>
      </c>
      <c r="Q206" t="str">
        <f>VLOOKUP($A206,'Customer Names'!$A:E,3,FALSE)</f>
        <v>Mr.</v>
      </c>
      <c r="R206" t="str">
        <f>VLOOKUP($A206,'Customer Names'!$A:$E,4,FALSE)</f>
        <v>Nathan</v>
      </c>
      <c r="S206" t="str">
        <f>VLOOKUP($A206,'Customer Names'!$A:$E,5,FALSE)</f>
        <v>J</v>
      </c>
      <c r="T206" s="14">
        <f>VLOOKUP($A206,'[2]Hospitalisation Details'!$A:$K,6,FALSE)</f>
        <v>2118.61</v>
      </c>
      <c r="U206" s="14" t="str">
        <f t="shared" si="6"/>
        <v>Overweight</v>
      </c>
      <c r="V206" s="14" t="str">
        <f t="shared" si="7"/>
        <v>Normal</v>
      </c>
    </row>
    <row r="207" spans="1:22" x14ac:dyDescent="0.3">
      <c r="A207" s="9" t="s">
        <v>232</v>
      </c>
      <c r="B207">
        <f>VLOOKUP($A207,'[1]Medical Examinations'!$A:$J,2,FALSE)</f>
        <v>30.495000000000001</v>
      </c>
      <c r="C207">
        <f>VLOOKUP($A207,'[1]Medical Examinations'!$A:$J,3,FALSE)</f>
        <v>4.95</v>
      </c>
      <c r="D207" t="str">
        <f>VLOOKUP($A207,'[3]Medical Examinations'!$A:$J,4,FALSE)</f>
        <v>No</v>
      </c>
      <c r="E207" t="str">
        <f>VLOOKUP($A207,'[1]Medical Examinations'!$A:$J,5,FALSE)</f>
        <v>No</v>
      </c>
      <c r="F207" t="str">
        <f>VLOOKUP($A207,'[1]Medical Examinations'!$A:$J,6,FALSE)</f>
        <v>Yes</v>
      </c>
      <c r="G207">
        <f>VLOOKUP($A207,'[3]Medical Examinations'!$A:$J,7,FALSE)</f>
        <v>1</v>
      </c>
      <c r="H207" t="str">
        <f>VLOOKUP($A207,'[1]Medical Examinations'!$A:$J,8,FALSE)</f>
        <v>No</v>
      </c>
      <c r="I207">
        <f>VLOOKUP($A207,'[2]Hospitalisation Details'!$A:$K,2,FALSE)</f>
        <v>2003</v>
      </c>
      <c r="J207" t="str">
        <f>VLOOKUP($A207,'[2]Hospitalisation Details'!$A:$K,3,FALSE)</f>
        <v>Aug</v>
      </c>
      <c r="K207">
        <f>VLOOKUP($A207,'[2]Hospitalisation Details'!$A:$K,4,FALSE)</f>
        <v>30</v>
      </c>
      <c r="L207" t="str">
        <f>VLOOKUP($A207,'[2]Hospitalisation Details'!$A:$K,7,FALSE)</f>
        <v>tier - 2</v>
      </c>
      <c r="M207" t="str">
        <f>VLOOKUP($A207,'[2]Hospitalisation Details'!A:$K,8,FALSE)</f>
        <v>tier - 1</v>
      </c>
      <c r="N207" t="str">
        <f>VLOOKUP($A207,'[2]Hospitalisation Details'!$A:$K,9,FALSE)</f>
        <v>R1012</v>
      </c>
      <c r="O207">
        <f>VLOOKUP($A207,'[2]Hospitalisation Details'!$A:$K,10,FALSE)</f>
        <v>0</v>
      </c>
      <c r="P207">
        <f>VLOOKUP($A207,'[2]Hospitalisation Details'!A:$K,11,FALSE)</f>
        <v>0</v>
      </c>
      <c r="Q207" t="str">
        <f>VLOOKUP($A207,'Customer Names'!$A:E,3,FALSE)</f>
        <v>Ms.</v>
      </c>
      <c r="R207" t="str">
        <f>VLOOKUP($A207,'Customer Names'!$A:$E,4,FALSE)</f>
        <v>Evan</v>
      </c>
      <c r="S207">
        <f>VLOOKUP($A207,'Customer Names'!$A:$E,5,FALSE)</f>
        <v>0</v>
      </c>
      <c r="T207" s="14">
        <f>VLOOKUP($A207,'[2]Hospitalisation Details'!$A:$K,6,FALSE)</f>
        <v>2128.4299999999998</v>
      </c>
      <c r="U207" s="14" t="str">
        <f t="shared" si="6"/>
        <v>Obesity</v>
      </c>
      <c r="V207" s="14" t="str">
        <f t="shared" si="7"/>
        <v>Normal</v>
      </c>
    </row>
    <row r="208" spans="1:22" x14ac:dyDescent="0.3">
      <c r="A208" s="8" t="s">
        <v>233</v>
      </c>
      <c r="B208">
        <f>VLOOKUP($A208,'[1]Medical Examinations'!$A:$J,2,FALSE)</f>
        <v>32.11</v>
      </c>
      <c r="C208">
        <f>VLOOKUP($A208,'[1]Medical Examinations'!$A:$J,3,FALSE)</f>
        <v>4.43</v>
      </c>
      <c r="D208" t="str">
        <f>VLOOKUP($A208,'[3]Medical Examinations'!$A:$J,4,FALSE)</f>
        <v>No</v>
      </c>
      <c r="E208" t="str">
        <f>VLOOKUP($A208,'[1]Medical Examinations'!$A:$J,5,FALSE)</f>
        <v>No</v>
      </c>
      <c r="F208" t="str">
        <f>VLOOKUP($A208,'[1]Medical Examinations'!$A:$J,6,FALSE)</f>
        <v>Yes</v>
      </c>
      <c r="G208">
        <f>VLOOKUP($A208,'[3]Medical Examinations'!$A:$J,7,FALSE)</f>
        <v>1</v>
      </c>
      <c r="H208" t="str">
        <f>VLOOKUP($A208,'[1]Medical Examinations'!$A:$J,8,FALSE)</f>
        <v>No</v>
      </c>
      <c r="I208">
        <f>VLOOKUP($A208,'[2]Hospitalisation Details'!$A:$K,2,FALSE)</f>
        <v>2003</v>
      </c>
      <c r="J208" t="str">
        <f>VLOOKUP($A208,'[2]Hospitalisation Details'!$A:$K,3,FALSE)</f>
        <v>Dec</v>
      </c>
      <c r="K208">
        <f>VLOOKUP($A208,'[2]Hospitalisation Details'!$A:$K,4,FALSE)</f>
        <v>22</v>
      </c>
      <c r="L208" t="str">
        <f>VLOOKUP($A208,'[2]Hospitalisation Details'!$A:$K,7,FALSE)</f>
        <v>tier - 2</v>
      </c>
      <c r="M208" t="str">
        <f>VLOOKUP($A208,'[2]Hospitalisation Details'!A:$K,8,FALSE)</f>
        <v>tier - 3</v>
      </c>
      <c r="N208" t="str">
        <f>VLOOKUP($A208,'[2]Hospitalisation Details'!$A:$K,9,FALSE)</f>
        <v>R1012</v>
      </c>
      <c r="O208">
        <f>VLOOKUP($A208,'[2]Hospitalisation Details'!$A:$K,10,FALSE)</f>
        <v>0</v>
      </c>
      <c r="P208">
        <f>VLOOKUP($A208,'[2]Hospitalisation Details'!A:$K,11,FALSE)</f>
        <v>0</v>
      </c>
      <c r="Q208" t="str">
        <f>VLOOKUP($A208,'Customer Names'!$A:E,3,FALSE)</f>
        <v>Ms.</v>
      </c>
      <c r="R208" t="str">
        <f>VLOOKUP($A208,'Customer Names'!$A:$E,4,FALSE)</f>
        <v>Paula</v>
      </c>
      <c r="S208">
        <f>VLOOKUP($A208,'Customer Names'!$A:$E,5,FALSE)</f>
        <v>0</v>
      </c>
      <c r="T208" s="14">
        <f>VLOOKUP($A208,'[2]Hospitalisation Details'!$A:$K,6,FALSE)</f>
        <v>2130.6799999999998</v>
      </c>
      <c r="U208" s="14" t="str">
        <f t="shared" si="6"/>
        <v>Obesity</v>
      </c>
      <c r="V208" s="14" t="str">
        <f t="shared" si="7"/>
        <v>Normal</v>
      </c>
    </row>
    <row r="209" spans="1:22" x14ac:dyDescent="0.3">
      <c r="A209" s="9" t="s">
        <v>234</v>
      </c>
      <c r="B209">
        <f>VLOOKUP($A209,'[1]Medical Examinations'!$A:$J,2,FALSE)</f>
        <v>35.15</v>
      </c>
      <c r="C209">
        <f>VLOOKUP($A209,'[1]Medical Examinations'!$A:$J,3,FALSE)</f>
        <v>5.47</v>
      </c>
      <c r="D209" t="str">
        <f>VLOOKUP($A209,'[3]Medical Examinations'!$A:$J,4,FALSE)</f>
        <v>No</v>
      </c>
      <c r="E209" t="str">
        <f>VLOOKUP($A209,'[1]Medical Examinations'!$A:$J,5,FALSE)</f>
        <v>No</v>
      </c>
      <c r="F209" t="str">
        <f>VLOOKUP($A209,'[1]Medical Examinations'!$A:$J,6,FALSE)</f>
        <v>Yes</v>
      </c>
      <c r="G209">
        <f>VLOOKUP($A209,'[3]Medical Examinations'!$A:$J,7,FALSE)</f>
        <v>1</v>
      </c>
      <c r="H209" t="str">
        <f>VLOOKUP($A209,'[1]Medical Examinations'!$A:$J,8,FALSE)</f>
        <v>No</v>
      </c>
      <c r="I209">
        <f>VLOOKUP($A209,'[2]Hospitalisation Details'!$A:$K,2,FALSE)</f>
        <v>2003</v>
      </c>
      <c r="J209" t="str">
        <f>VLOOKUP($A209,'[2]Hospitalisation Details'!$A:$K,3,FALSE)</f>
        <v>Sep</v>
      </c>
      <c r="K209">
        <f>VLOOKUP($A209,'[2]Hospitalisation Details'!$A:$K,4,FALSE)</f>
        <v>1</v>
      </c>
      <c r="L209" t="str">
        <f>VLOOKUP($A209,'[2]Hospitalisation Details'!$A:$K,7,FALSE)</f>
        <v>tier - 2</v>
      </c>
      <c r="M209" t="str">
        <f>VLOOKUP($A209,'[2]Hospitalisation Details'!A:$K,8,FALSE)</f>
        <v>tier - 3</v>
      </c>
      <c r="N209" t="str">
        <f>VLOOKUP($A209,'[2]Hospitalisation Details'!$A:$K,9,FALSE)</f>
        <v>R1012</v>
      </c>
      <c r="O209">
        <f>VLOOKUP($A209,'[2]Hospitalisation Details'!$A:$K,10,FALSE)</f>
        <v>0</v>
      </c>
      <c r="P209">
        <f>VLOOKUP($A209,'[2]Hospitalisation Details'!A:$K,11,FALSE)</f>
        <v>0</v>
      </c>
      <c r="Q209" t="str">
        <f>VLOOKUP($A209,'Customer Names'!$A:E,3,FALSE)</f>
        <v>Ms.</v>
      </c>
      <c r="R209" t="str">
        <f>VLOOKUP($A209,'Customer Names'!$A:$E,4,FALSE)</f>
        <v>Catherine</v>
      </c>
      <c r="S209" t="str">
        <f>VLOOKUP($A209,'Customer Names'!$A:$E,5,FALSE)</f>
        <v>C.</v>
      </c>
      <c r="T209" s="14">
        <f>VLOOKUP($A209,'[2]Hospitalisation Details'!$A:$K,6,FALSE)</f>
        <v>2134.9</v>
      </c>
      <c r="U209" s="14" t="str">
        <f t="shared" si="6"/>
        <v>Obesity</v>
      </c>
      <c r="V209" s="14" t="str">
        <f t="shared" si="7"/>
        <v>Normal</v>
      </c>
    </row>
    <row r="210" spans="1:22" x14ac:dyDescent="0.3">
      <c r="A210" s="8" t="s">
        <v>235</v>
      </c>
      <c r="B210">
        <f>VLOOKUP($A210,'[1]Medical Examinations'!$A:$J,2,FALSE)</f>
        <v>36.575000000000003</v>
      </c>
      <c r="C210">
        <f>VLOOKUP($A210,'[1]Medical Examinations'!$A:$J,3,FALSE)</f>
        <v>5.57</v>
      </c>
      <c r="D210" t="str">
        <f>VLOOKUP($A210,'[3]Medical Examinations'!$A:$J,4,FALSE)</f>
        <v>No</v>
      </c>
      <c r="E210" t="str">
        <f>VLOOKUP($A210,'[1]Medical Examinations'!$A:$J,5,FALSE)</f>
        <v>No</v>
      </c>
      <c r="F210" t="str">
        <f>VLOOKUP($A210,'[1]Medical Examinations'!$A:$J,6,FALSE)</f>
        <v>Yes</v>
      </c>
      <c r="G210">
        <f>VLOOKUP($A210,'[3]Medical Examinations'!$A:$J,7,FALSE)</f>
        <v>1</v>
      </c>
      <c r="H210" t="str">
        <f>VLOOKUP($A210,'[1]Medical Examinations'!$A:$J,8,FALSE)</f>
        <v>No</v>
      </c>
      <c r="I210">
        <f>VLOOKUP($A210,'[2]Hospitalisation Details'!$A:$K,2,FALSE)</f>
        <v>2003</v>
      </c>
      <c r="J210" t="str">
        <f>VLOOKUP($A210,'[2]Hospitalisation Details'!$A:$K,3,FALSE)</f>
        <v>Sep</v>
      </c>
      <c r="K210">
        <f>VLOOKUP($A210,'[2]Hospitalisation Details'!$A:$K,4,FALSE)</f>
        <v>26</v>
      </c>
      <c r="L210" t="str">
        <f>VLOOKUP($A210,'[2]Hospitalisation Details'!$A:$K,7,FALSE)</f>
        <v>tier - 2</v>
      </c>
      <c r="M210" t="str">
        <f>VLOOKUP($A210,'[2]Hospitalisation Details'!A:$K,8,FALSE)</f>
        <v>tier - 2</v>
      </c>
      <c r="N210" t="str">
        <f>VLOOKUP($A210,'[2]Hospitalisation Details'!$A:$K,9,FALSE)</f>
        <v>R1012</v>
      </c>
      <c r="O210">
        <f>VLOOKUP($A210,'[2]Hospitalisation Details'!$A:$K,10,FALSE)</f>
        <v>0</v>
      </c>
      <c r="P210">
        <f>VLOOKUP($A210,'[2]Hospitalisation Details'!A:$K,11,FALSE)</f>
        <v>0</v>
      </c>
      <c r="Q210" t="str">
        <f>VLOOKUP($A210,'Customer Names'!$A:E,3,FALSE)</f>
        <v>Ms.</v>
      </c>
      <c r="R210" t="str">
        <f>VLOOKUP($A210,'Customer Names'!$A:$E,4,FALSE)</f>
        <v>Kristen</v>
      </c>
      <c r="S210">
        <f>VLOOKUP($A210,'Customer Names'!$A:$E,5,FALSE)</f>
        <v>0</v>
      </c>
      <c r="T210" s="14">
        <f>VLOOKUP($A210,'[2]Hospitalisation Details'!$A:$K,6,FALSE)</f>
        <v>2136.88</v>
      </c>
      <c r="U210" s="14" t="str">
        <f t="shared" si="6"/>
        <v>Obesity</v>
      </c>
      <c r="V210" s="14" t="str">
        <f t="shared" si="7"/>
        <v>Normal</v>
      </c>
    </row>
    <row r="211" spans="1:22" x14ac:dyDescent="0.3">
      <c r="A211" s="9" t="s">
        <v>236</v>
      </c>
      <c r="B211">
        <f>VLOOKUP($A211,'[1]Medical Examinations'!$A:$J,2,FALSE)</f>
        <v>25.74</v>
      </c>
      <c r="C211">
        <f>VLOOKUP($A211,'[1]Medical Examinations'!$A:$J,3,FALSE)</f>
        <v>6.41</v>
      </c>
      <c r="D211" t="str">
        <f>VLOOKUP($A211,'[3]Medical Examinations'!$A:$J,4,FALSE)</f>
        <v>yes</v>
      </c>
      <c r="E211" t="str">
        <f>VLOOKUP($A211,'[1]Medical Examinations'!$A:$J,5,FALSE)</f>
        <v>No</v>
      </c>
      <c r="F211" t="str">
        <f>VLOOKUP($A211,'[1]Medical Examinations'!$A:$J,6,FALSE)</f>
        <v>Yes</v>
      </c>
      <c r="G211">
        <f>VLOOKUP($A211,'[3]Medical Examinations'!$A:$J,7,FALSE)</f>
        <v>1</v>
      </c>
      <c r="H211" t="str">
        <f>VLOOKUP($A211,'[1]Medical Examinations'!$A:$J,8,FALSE)</f>
        <v>No</v>
      </c>
      <c r="I211">
        <f>VLOOKUP($A211,'[2]Hospitalisation Details'!$A:$K,2,FALSE)</f>
        <v>1997</v>
      </c>
      <c r="J211" t="str">
        <f>VLOOKUP($A211,'[2]Hospitalisation Details'!$A:$K,3,FALSE)</f>
        <v>Sep</v>
      </c>
      <c r="K211">
        <f>VLOOKUP($A211,'[2]Hospitalisation Details'!$A:$K,4,FALSE)</f>
        <v>3</v>
      </c>
      <c r="L211" t="str">
        <f>VLOOKUP($A211,'[2]Hospitalisation Details'!$A:$K,7,FALSE)</f>
        <v>tier - 3</v>
      </c>
      <c r="M211" t="str">
        <f>VLOOKUP($A211,'[2]Hospitalisation Details'!A:$K,8,FALSE)</f>
        <v>tier - 1</v>
      </c>
      <c r="N211" t="str">
        <f>VLOOKUP($A211,'[2]Hospitalisation Details'!$A:$K,9,FALSE)</f>
        <v>R1013</v>
      </c>
      <c r="O211">
        <f>VLOOKUP($A211,'[2]Hospitalisation Details'!$A:$K,10,FALSE)</f>
        <v>0</v>
      </c>
      <c r="P211">
        <f>VLOOKUP($A211,'[2]Hospitalisation Details'!A:$K,11,FALSE)</f>
        <v>0</v>
      </c>
      <c r="Q211" t="str">
        <f>VLOOKUP($A211,'Customer Names'!$A:E,3,FALSE)</f>
        <v>Mr.</v>
      </c>
      <c r="R211" t="str">
        <f>VLOOKUP($A211,'Customer Names'!$A:$E,4,FALSE)</f>
        <v>Jesus</v>
      </c>
      <c r="S211" t="str">
        <f>VLOOKUP($A211,'Customer Names'!$A:$E,5,FALSE)</f>
        <v>Sr.</v>
      </c>
      <c r="T211" s="14">
        <f>VLOOKUP($A211,'[2]Hospitalisation Details'!$A:$K,6,FALSE)</f>
        <v>2137.65</v>
      </c>
      <c r="U211" s="14" t="str">
        <f t="shared" si="6"/>
        <v>Overweight</v>
      </c>
      <c r="V211" s="14" t="str">
        <f t="shared" si="7"/>
        <v>Prediabetes</v>
      </c>
    </row>
    <row r="212" spans="1:22" x14ac:dyDescent="0.3">
      <c r="A212" s="8" t="s">
        <v>237</v>
      </c>
      <c r="B212">
        <f>VLOOKUP($A212,'[1]Medical Examinations'!$A:$J,2,FALSE)</f>
        <v>37.43</v>
      </c>
      <c r="C212">
        <f>VLOOKUP($A212,'[1]Medical Examinations'!$A:$J,3,FALSE)</f>
        <v>4.5599999999999996</v>
      </c>
      <c r="D212" t="str">
        <f>VLOOKUP($A212,'[3]Medical Examinations'!$A:$J,4,FALSE)</f>
        <v>No</v>
      </c>
      <c r="E212" t="str">
        <f>VLOOKUP($A212,'[1]Medical Examinations'!$A:$J,5,FALSE)</f>
        <v>No</v>
      </c>
      <c r="F212" t="str">
        <f>VLOOKUP($A212,'[1]Medical Examinations'!$A:$J,6,FALSE)</f>
        <v>Yes</v>
      </c>
      <c r="G212">
        <f>VLOOKUP($A212,'[3]Medical Examinations'!$A:$J,7,FALSE)</f>
        <v>1</v>
      </c>
      <c r="H212" t="str">
        <f>VLOOKUP($A212,'[1]Medical Examinations'!$A:$J,8,FALSE)</f>
        <v>No</v>
      </c>
      <c r="I212">
        <f>VLOOKUP($A212,'[2]Hospitalisation Details'!$A:$K,2,FALSE)</f>
        <v>2003</v>
      </c>
      <c r="J212" t="str">
        <f>VLOOKUP($A212,'[2]Hospitalisation Details'!$A:$K,3,FALSE)</f>
        <v>Aug</v>
      </c>
      <c r="K212">
        <f>VLOOKUP($A212,'[2]Hospitalisation Details'!$A:$K,4,FALSE)</f>
        <v>19</v>
      </c>
      <c r="L212" t="str">
        <f>VLOOKUP($A212,'[2]Hospitalisation Details'!$A:$K,7,FALSE)</f>
        <v>tier - 2</v>
      </c>
      <c r="M212" t="str">
        <f>VLOOKUP($A212,'[2]Hospitalisation Details'!A:$K,8,FALSE)</f>
        <v>tier - 1</v>
      </c>
      <c r="N212" t="str">
        <f>VLOOKUP($A212,'[2]Hospitalisation Details'!$A:$K,9,FALSE)</f>
        <v>R1012</v>
      </c>
      <c r="O212">
        <f>VLOOKUP($A212,'[2]Hospitalisation Details'!$A:$K,10,FALSE)</f>
        <v>0</v>
      </c>
      <c r="P212">
        <f>VLOOKUP($A212,'[2]Hospitalisation Details'!A:$K,11,FALSE)</f>
        <v>0</v>
      </c>
      <c r="Q212" t="str">
        <f>VLOOKUP($A212,'Customer Names'!$A:E,3,FALSE)</f>
        <v>Ms.</v>
      </c>
      <c r="R212" t="str">
        <f>VLOOKUP($A212,'Customer Names'!$A:$E,4,FALSE)</f>
        <v>Jennifer</v>
      </c>
      <c r="S212" t="str">
        <f>VLOOKUP($A212,'Customer Names'!$A:$E,5,FALSE)</f>
        <v>L.</v>
      </c>
      <c r="T212" s="14">
        <f>VLOOKUP($A212,'[2]Hospitalisation Details'!$A:$K,6,FALSE)</f>
        <v>2138.0700000000002</v>
      </c>
      <c r="U212" s="14" t="str">
        <f t="shared" si="6"/>
        <v>Obesity</v>
      </c>
      <c r="V212" s="14" t="str">
        <f t="shared" si="7"/>
        <v>Normal</v>
      </c>
    </row>
    <row r="213" spans="1:22" x14ac:dyDescent="0.3">
      <c r="A213" s="9" t="s">
        <v>238</v>
      </c>
      <c r="B213">
        <f>VLOOKUP($A213,'[1]Medical Examinations'!$A:$J,2,FALSE)</f>
        <v>30.72</v>
      </c>
      <c r="C213">
        <f>VLOOKUP($A213,'[1]Medical Examinations'!$A:$J,3,FALSE)</f>
        <v>6.06</v>
      </c>
      <c r="D213" t="str">
        <f>VLOOKUP($A213,'[3]Medical Examinations'!$A:$J,4,FALSE)</f>
        <v>No</v>
      </c>
      <c r="E213" t="str">
        <f>VLOOKUP($A213,'[1]Medical Examinations'!$A:$J,5,FALSE)</f>
        <v>yes</v>
      </c>
      <c r="F213" t="str">
        <f>VLOOKUP($A213,'[1]Medical Examinations'!$A:$J,6,FALSE)</f>
        <v>No</v>
      </c>
      <c r="G213">
        <f>VLOOKUP($A213,'[3]Medical Examinations'!$A:$J,7,FALSE)</f>
        <v>1</v>
      </c>
      <c r="H213" t="str">
        <f>VLOOKUP($A213,'[1]Medical Examinations'!$A:$J,8,FALSE)</f>
        <v>No</v>
      </c>
      <c r="I213">
        <f>VLOOKUP($A213,'[2]Hospitalisation Details'!$A:$K,2,FALSE)</f>
        <v>2004</v>
      </c>
      <c r="J213" t="str">
        <f>VLOOKUP($A213,'[2]Hospitalisation Details'!$A:$K,3,FALSE)</f>
        <v>Oct</v>
      </c>
      <c r="K213">
        <f>VLOOKUP($A213,'[2]Hospitalisation Details'!$A:$K,4,FALSE)</f>
        <v>4</v>
      </c>
      <c r="L213" t="str">
        <f>VLOOKUP($A213,'[2]Hospitalisation Details'!$A:$K,7,FALSE)</f>
        <v>tier - 2</v>
      </c>
      <c r="M213" t="str">
        <f>VLOOKUP($A213,'[2]Hospitalisation Details'!A:$K,8,FALSE)</f>
        <v>tier - 1</v>
      </c>
      <c r="N213" t="str">
        <f>VLOOKUP($A213,'[2]Hospitalisation Details'!$A:$K,9,FALSE)</f>
        <v>R1011</v>
      </c>
      <c r="O213">
        <f>VLOOKUP($A213,'[2]Hospitalisation Details'!$A:$K,10,FALSE)</f>
        <v>0</v>
      </c>
      <c r="P213">
        <f>VLOOKUP($A213,'[2]Hospitalisation Details'!A:$K,11,FALSE)</f>
        <v>0</v>
      </c>
      <c r="Q213" t="str">
        <f>VLOOKUP($A213,'Customer Names'!$A:E,3,FALSE)</f>
        <v>Ms.</v>
      </c>
      <c r="R213" t="str">
        <f>VLOOKUP($A213,'Customer Names'!$A:$E,4,FALSE)</f>
        <v>Lorraine</v>
      </c>
      <c r="S213">
        <f>VLOOKUP($A213,'Customer Names'!$A:$E,5,FALSE)</f>
        <v>0</v>
      </c>
      <c r="T213" s="14">
        <f>VLOOKUP($A213,'[2]Hospitalisation Details'!$A:$K,6,FALSE)</f>
        <v>2144.85</v>
      </c>
      <c r="U213" s="14" t="str">
        <f t="shared" si="6"/>
        <v>Obesity</v>
      </c>
      <c r="V213" s="14" t="str">
        <f t="shared" si="7"/>
        <v>Prediabetes</v>
      </c>
    </row>
    <row r="214" spans="1:22" x14ac:dyDescent="0.3">
      <c r="A214" s="8" t="s">
        <v>239</v>
      </c>
      <c r="B214">
        <f>VLOOKUP($A214,'[1]Medical Examinations'!$A:$J,2,FALSE)</f>
        <v>24.3</v>
      </c>
      <c r="C214">
        <f>VLOOKUP($A214,'[1]Medical Examinations'!$A:$J,3,FALSE)</f>
        <v>6.1</v>
      </c>
      <c r="D214" t="str">
        <f>VLOOKUP($A214,'[3]Medical Examinations'!$A:$J,4,FALSE)</f>
        <v>yes</v>
      </c>
      <c r="E214" t="str">
        <f>VLOOKUP($A214,'[1]Medical Examinations'!$A:$J,5,FALSE)</f>
        <v>yes</v>
      </c>
      <c r="F214" t="str">
        <f>VLOOKUP($A214,'[1]Medical Examinations'!$A:$J,6,FALSE)</f>
        <v>No</v>
      </c>
      <c r="G214">
        <f>VLOOKUP($A214,'[3]Medical Examinations'!$A:$J,7,FALSE)</f>
        <v>1</v>
      </c>
      <c r="H214" t="str">
        <f>VLOOKUP($A214,'[1]Medical Examinations'!$A:$J,8,FALSE)</f>
        <v>No</v>
      </c>
      <c r="I214">
        <f>VLOOKUP($A214,'[2]Hospitalisation Details'!$A:$K,2,FALSE)</f>
        <v>2000</v>
      </c>
      <c r="J214" t="str">
        <f>VLOOKUP($A214,'[2]Hospitalisation Details'!$A:$K,3,FALSE)</f>
        <v>Dec</v>
      </c>
      <c r="K214">
        <f>VLOOKUP($A214,'[2]Hospitalisation Details'!$A:$K,4,FALSE)</f>
        <v>27</v>
      </c>
      <c r="L214" t="str">
        <f>VLOOKUP($A214,'[2]Hospitalisation Details'!$A:$K,7,FALSE)</f>
        <v>tier - 2</v>
      </c>
      <c r="M214" t="str">
        <f>VLOOKUP($A214,'[2]Hospitalisation Details'!A:$K,8,FALSE)</f>
        <v>tier - 3</v>
      </c>
      <c r="N214" t="str">
        <f>VLOOKUP($A214,'[2]Hospitalisation Details'!$A:$K,9,FALSE)</f>
        <v>R1011</v>
      </c>
      <c r="O214">
        <f>VLOOKUP($A214,'[2]Hospitalisation Details'!$A:$K,10,FALSE)</f>
        <v>0</v>
      </c>
      <c r="P214">
        <f>VLOOKUP($A214,'[2]Hospitalisation Details'!A:$K,11,FALSE)</f>
        <v>0</v>
      </c>
      <c r="Q214" t="str">
        <f>VLOOKUP($A214,'Customer Names'!$A:E,3,FALSE)</f>
        <v>Ms.</v>
      </c>
      <c r="R214" t="str">
        <f>VLOOKUP($A214,'Customer Names'!$A:$E,4,FALSE)</f>
        <v>Danya</v>
      </c>
      <c r="S214" t="str">
        <f>VLOOKUP($A214,'Customer Names'!$A:$E,5,FALSE)</f>
        <v>A.</v>
      </c>
      <c r="T214" s="14">
        <f>VLOOKUP($A214,'[2]Hospitalisation Details'!$A:$K,6,FALSE)</f>
        <v>2150.4699999999998</v>
      </c>
      <c r="U214" s="14" t="str">
        <f t="shared" si="6"/>
        <v>Normalweight</v>
      </c>
      <c r="V214" s="14" t="str">
        <f t="shared" si="7"/>
        <v>Prediabetes</v>
      </c>
    </row>
    <row r="215" spans="1:22" x14ac:dyDescent="0.3">
      <c r="A215" s="9" t="s">
        <v>240</v>
      </c>
      <c r="B215">
        <f>VLOOKUP($A215,'[1]Medical Examinations'!$A:$J,2,FALSE)</f>
        <v>27.1</v>
      </c>
      <c r="C215">
        <f>VLOOKUP($A215,'[1]Medical Examinations'!$A:$J,3,FALSE)</f>
        <v>4.45</v>
      </c>
      <c r="D215" t="str">
        <f>VLOOKUP($A215,'[3]Medical Examinations'!$A:$J,4,FALSE)</f>
        <v>No</v>
      </c>
      <c r="E215" t="str">
        <f>VLOOKUP($A215,'[1]Medical Examinations'!$A:$J,5,FALSE)</f>
        <v>yes</v>
      </c>
      <c r="F215" t="str">
        <f>VLOOKUP($A215,'[1]Medical Examinations'!$A:$J,6,FALSE)</f>
        <v>No</v>
      </c>
      <c r="G215">
        <f>VLOOKUP($A215,'[3]Medical Examinations'!$A:$J,7,FALSE)</f>
        <v>1</v>
      </c>
      <c r="H215" t="str">
        <f>VLOOKUP($A215,'[1]Medical Examinations'!$A:$J,8,FALSE)</f>
        <v>No</v>
      </c>
      <c r="I215">
        <f>VLOOKUP($A215,'[2]Hospitalisation Details'!$A:$K,2,FALSE)</f>
        <v>2000</v>
      </c>
      <c r="J215" t="str">
        <f>VLOOKUP($A215,'[2]Hospitalisation Details'!$A:$K,3,FALSE)</f>
        <v>Oct</v>
      </c>
      <c r="K215">
        <f>VLOOKUP($A215,'[2]Hospitalisation Details'!$A:$K,4,FALSE)</f>
        <v>22</v>
      </c>
      <c r="L215" t="str">
        <f>VLOOKUP($A215,'[2]Hospitalisation Details'!$A:$K,7,FALSE)</f>
        <v>tier - 2</v>
      </c>
      <c r="M215" t="str">
        <f>VLOOKUP($A215,'[2]Hospitalisation Details'!A:$K,8,FALSE)</f>
        <v>tier - 2</v>
      </c>
      <c r="N215" t="str">
        <f>VLOOKUP($A215,'[2]Hospitalisation Details'!$A:$K,9,FALSE)</f>
        <v>R1011</v>
      </c>
      <c r="O215">
        <f>VLOOKUP($A215,'[2]Hospitalisation Details'!$A:$K,10,FALSE)</f>
        <v>0</v>
      </c>
      <c r="P215">
        <f>VLOOKUP($A215,'[2]Hospitalisation Details'!A:$K,11,FALSE)</f>
        <v>0</v>
      </c>
      <c r="Q215" t="str">
        <f>VLOOKUP($A215,'Customer Names'!$A:E,3,FALSE)</f>
        <v>Ms.</v>
      </c>
      <c r="R215" t="str">
        <f>VLOOKUP($A215,'Customer Names'!$A:$E,4,FALSE)</f>
        <v>Lindsay</v>
      </c>
      <c r="S215" t="str">
        <f>VLOOKUP($A215,'Customer Names'!$A:$E,5,FALSE)</f>
        <v>J.</v>
      </c>
      <c r="T215" s="14">
        <f>VLOOKUP($A215,'[2]Hospitalisation Details'!$A:$K,6,FALSE)</f>
        <v>2154.36</v>
      </c>
      <c r="U215" s="14" t="str">
        <f t="shared" si="6"/>
        <v>Overweight</v>
      </c>
      <c r="V215" s="14" t="str">
        <f t="shared" si="7"/>
        <v>Normal</v>
      </c>
    </row>
    <row r="216" spans="1:22" x14ac:dyDescent="0.3">
      <c r="A216" s="8" t="s">
        <v>241</v>
      </c>
      <c r="B216">
        <f>VLOOKUP($A216,'[1]Medical Examinations'!$A:$J,2,FALSE)</f>
        <v>28.05</v>
      </c>
      <c r="C216">
        <f>VLOOKUP($A216,'[1]Medical Examinations'!$A:$J,3,FALSE)</f>
        <v>6.2</v>
      </c>
      <c r="D216" t="str">
        <f>VLOOKUP($A216,'[3]Medical Examinations'!$A:$J,4,FALSE)</f>
        <v>No</v>
      </c>
      <c r="E216" t="str">
        <f>VLOOKUP($A216,'[1]Medical Examinations'!$A:$J,5,FALSE)</f>
        <v>yes</v>
      </c>
      <c r="F216" t="str">
        <f>VLOOKUP($A216,'[1]Medical Examinations'!$A:$J,6,FALSE)</f>
        <v>No</v>
      </c>
      <c r="G216">
        <f>VLOOKUP($A216,'[3]Medical Examinations'!$A:$J,7,FALSE)</f>
        <v>1</v>
      </c>
      <c r="H216" t="str">
        <f>VLOOKUP($A216,'[1]Medical Examinations'!$A:$J,8,FALSE)</f>
        <v>No</v>
      </c>
      <c r="I216">
        <f>VLOOKUP($A216,'[2]Hospitalisation Details'!$A:$K,2,FALSE)</f>
        <v>2000</v>
      </c>
      <c r="J216" t="str">
        <f>VLOOKUP($A216,'[2]Hospitalisation Details'!$A:$K,3,FALSE)</f>
        <v>Nov</v>
      </c>
      <c r="K216">
        <f>VLOOKUP($A216,'[2]Hospitalisation Details'!$A:$K,4,FALSE)</f>
        <v>29</v>
      </c>
      <c r="L216" t="str">
        <f>VLOOKUP($A216,'[2]Hospitalisation Details'!$A:$K,7,FALSE)</f>
        <v>tier - 2</v>
      </c>
      <c r="M216" t="str">
        <f>VLOOKUP($A216,'[2]Hospitalisation Details'!A:$K,8,FALSE)</f>
        <v>tier - 3</v>
      </c>
      <c r="N216" t="str">
        <f>VLOOKUP($A216,'[2]Hospitalisation Details'!$A:$K,9,FALSE)</f>
        <v>R1013</v>
      </c>
      <c r="O216">
        <f>VLOOKUP($A216,'[2]Hospitalisation Details'!$A:$K,10,FALSE)</f>
        <v>0</v>
      </c>
      <c r="P216">
        <f>VLOOKUP($A216,'[2]Hospitalisation Details'!A:$K,11,FALSE)</f>
        <v>0</v>
      </c>
      <c r="Q216" t="str">
        <f>VLOOKUP($A216,'Customer Names'!$A:E,3,FALSE)</f>
        <v>Ms.</v>
      </c>
      <c r="R216" t="str">
        <f>VLOOKUP($A216,'Customer Names'!$A:$E,4,FALSE)</f>
        <v>Shauna</v>
      </c>
      <c r="S216" t="str">
        <f>VLOOKUP($A216,'Customer Names'!$A:$E,5,FALSE)</f>
        <v>R.</v>
      </c>
      <c r="T216" s="14">
        <f>VLOOKUP($A216,'[2]Hospitalisation Details'!$A:$K,6,FALSE)</f>
        <v>2155.6799999999998</v>
      </c>
      <c r="U216" s="14" t="str">
        <f t="shared" si="6"/>
        <v>Overweight</v>
      </c>
      <c r="V216" s="14" t="str">
        <f t="shared" si="7"/>
        <v>Prediabetes</v>
      </c>
    </row>
    <row r="217" spans="1:22" x14ac:dyDescent="0.3">
      <c r="A217" s="9" t="s">
        <v>242</v>
      </c>
      <c r="B217">
        <f>VLOOKUP($A217,'[1]Medical Examinations'!$A:$J,2,FALSE)</f>
        <v>28.82</v>
      </c>
      <c r="C217">
        <f>VLOOKUP($A217,'[1]Medical Examinations'!$A:$J,3,FALSE)</f>
        <v>5.59</v>
      </c>
      <c r="D217" t="str">
        <f>VLOOKUP($A217,'[3]Medical Examinations'!$A:$J,4,FALSE)</f>
        <v>No</v>
      </c>
      <c r="E217" t="str">
        <f>VLOOKUP($A217,'[1]Medical Examinations'!$A:$J,5,FALSE)</f>
        <v>yes</v>
      </c>
      <c r="F217" t="str">
        <f>VLOOKUP($A217,'[1]Medical Examinations'!$A:$J,6,FALSE)</f>
        <v>No</v>
      </c>
      <c r="G217">
        <f>VLOOKUP($A217,'[3]Medical Examinations'!$A:$J,7,FALSE)</f>
        <v>1</v>
      </c>
      <c r="H217" t="str">
        <f>VLOOKUP($A217,'[1]Medical Examinations'!$A:$J,8,FALSE)</f>
        <v>No</v>
      </c>
      <c r="I217">
        <f>VLOOKUP($A217,'[2]Hospitalisation Details'!$A:$K,2,FALSE)</f>
        <v>2000</v>
      </c>
      <c r="J217" t="str">
        <f>VLOOKUP($A217,'[2]Hospitalisation Details'!$A:$K,3,FALSE)</f>
        <v>Dec</v>
      </c>
      <c r="K217">
        <f>VLOOKUP($A217,'[2]Hospitalisation Details'!$A:$K,4,FALSE)</f>
        <v>10</v>
      </c>
      <c r="L217" t="str">
        <f>VLOOKUP($A217,'[2]Hospitalisation Details'!$A:$K,7,FALSE)</f>
        <v>tier - 2</v>
      </c>
      <c r="M217" t="str">
        <f>VLOOKUP($A217,'[2]Hospitalisation Details'!A:$K,8,FALSE)</f>
        <v>tier - 2</v>
      </c>
      <c r="N217" t="str">
        <f>VLOOKUP($A217,'[2]Hospitalisation Details'!$A:$K,9,FALSE)</f>
        <v>R1013</v>
      </c>
      <c r="O217">
        <f>VLOOKUP($A217,'[2]Hospitalisation Details'!$A:$K,10,FALSE)</f>
        <v>0</v>
      </c>
      <c r="P217">
        <f>VLOOKUP($A217,'[2]Hospitalisation Details'!A:$K,11,FALSE)</f>
        <v>0</v>
      </c>
      <c r="Q217" t="str">
        <f>VLOOKUP($A217,'Customer Names'!$A:E,3,FALSE)</f>
        <v>Ms.</v>
      </c>
      <c r="R217" t="str">
        <f>VLOOKUP($A217,'Customer Names'!$A:$E,4,FALSE)</f>
        <v>Sarah</v>
      </c>
      <c r="S217" t="str">
        <f>VLOOKUP($A217,'Customer Names'!$A:$E,5,FALSE)</f>
        <v>S</v>
      </c>
      <c r="T217" s="14">
        <f>VLOOKUP($A217,'[2]Hospitalisation Details'!$A:$K,6,FALSE)</f>
        <v>2156.75</v>
      </c>
      <c r="U217" s="14" t="str">
        <f t="shared" si="6"/>
        <v>Overweight</v>
      </c>
      <c r="V217" s="14" t="str">
        <f t="shared" si="7"/>
        <v>Normal</v>
      </c>
    </row>
    <row r="218" spans="1:22" x14ac:dyDescent="0.3">
      <c r="A218" s="8" t="s">
        <v>243</v>
      </c>
      <c r="B218">
        <f>VLOOKUP($A218,'[1]Medical Examinations'!$A:$J,2,FALSE)</f>
        <v>36</v>
      </c>
      <c r="C218">
        <f>VLOOKUP($A218,'[1]Medical Examinations'!$A:$J,3,FALSE)</f>
        <v>4.66</v>
      </c>
      <c r="D218" t="str">
        <f>VLOOKUP($A218,'[3]Medical Examinations'!$A:$J,4,FALSE)</f>
        <v>No</v>
      </c>
      <c r="E218" t="str">
        <f>VLOOKUP($A218,'[1]Medical Examinations'!$A:$J,5,FALSE)</f>
        <v>yes</v>
      </c>
      <c r="F218" t="str">
        <f>VLOOKUP($A218,'[1]Medical Examinations'!$A:$J,6,FALSE)</f>
        <v>No</v>
      </c>
      <c r="G218">
        <f>VLOOKUP($A218,'[3]Medical Examinations'!$A:$J,7,FALSE)</f>
        <v>1</v>
      </c>
      <c r="H218" t="str">
        <f>VLOOKUP($A218,'[1]Medical Examinations'!$A:$J,8,FALSE)</f>
        <v>No</v>
      </c>
      <c r="I218">
        <f>VLOOKUP($A218,'[2]Hospitalisation Details'!$A:$K,2,FALSE)</f>
        <v>2000</v>
      </c>
      <c r="J218" t="str">
        <f>VLOOKUP($A218,'[2]Hospitalisation Details'!$A:$K,3,FALSE)</f>
        <v>Aug</v>
      </c>
      <c r="K218">
        <f>VLOOKUP($A218,'[2]Hospitalisation Details'!$A:$K,4,FALSE)</f>
        <v>23</v>
      </c>
      <c r="L218" t="str">
        <f>VLOOKUP($A218,'[2]Hospitalisation Details'!$A:$K,7,FALSE)</f>
        <v>tier - 2</v>
      </c>
      <c r="M218" t="str">
        <f>VLOOKUP($A218,'[2]Hospitalisation Details'!A:$K,8,FALSE)</f>
        <v>tier - 2</v>
      </c>
      <c r="N218" t="str">
        <f>VLOOKUP($A218,'[2]Hospitalisation Details'!$A:$K,9,FALSE)</f>
        <v>R1011</v>
      </c>
      <c r="O218">
        <f>VLOOKUP($A218,'[2]Hospitalisation Details'!$A:$K,10,FALSE)</f>
        <v>0</v>
      </c>
      <c r="P218">
        <f>VLOOKUP($A218,'[2]Hospitalisation Details'!A:$K,11,FALSE)</f>
        <v>0</v>
      </c>
      <c r="Q218" t="str">
        <f>VLOOKUP($A218,'Customer Names'!$A:E,3,FALSE)</f>
        <v>Ms.</v>
      </c>
      <c r="R218" t="str">
        <f>VLOOKUP($A218,'Customer Names'!$A:$E,4,FALSE)</f>
        <v>Kara</v>
      </c>
      <c r="S218">
        <f>VLOOKUP($A218,'Customer Names'!$A:$E,5,FALSE)</f>
        <v>0</v>
      </c>
      <c r="T218" s="14">
        <f>VLOOKUP($A218,'[2]Hospitalisation Details'!$A:$K,6,FALSE)</f>
        <v>2166.73</v>
      </c>
      <c r="U218" s="14" t="str">
        <f t="shared" si="6"/>
        <v>Obesity</v>
      </c>
      <c r="V218" s="14" t="str">
        <f t="shared" si="7"/>
        <v>Normal</v>
      </c>
    </row>
    <row r="219" spans="1:22" x14ac:dyDescent="0.3">
      <c r="A219" s="9" t="s">
        <v>244</v>
      </c>
      <c r="B219">
        <f>VLOOKUP($A219,'[1]Medical Examinations'!$A:$J,2,FALSE)</f>
        <v>23.83</v>
      </c>
      <c r="C219">
        <f>VLOOKUP($A219,'[1]Medical Examinations'!$A:$J,3,FALSE)</f>
        <v>5.68</v>
      </c>
      <c r="D219" t="str">
        <f>VLOOKUP($A219,'[3]Medical Examinations'!$A:$J,4,FALSE)</f>
        <v>No</v>
      </c>
      <c r="E219" t="str">
        <f>VLOOKUP($A219,'[1]Medical Examinations'!$A:$J,5,FALSE)</f>
        <v>No</v>
      </c>
      <c r="F219" t="str">
        <f>VLOOKUP($A219,'[1]Medical Examinations'!$A:$J,6,FALSE)</f>
        <v>No</v>
      </c>
      <c r="G219" t="str">
        <f>VLOOKUP($A219,'[3]Medical Examinations'!$A:$J,7,FALSE)</f>
        <v>No major surgery</v>
      </c>
      <c r="H219" t="str">
        <f>VLOOKUP($A219,'[1]Medical Examinations'!$A:$J,8,FALSE)</f>
        <v>No</v>
      </c>
      <c r="I219">
        <f>VLOOKUP($A219,'[2]Hospitalisation Details'!$A:$K,2,FALSE)</f>
        <v>1994</v>
      </c>
      <c r="J219" t="str">
        <f>VLOOKUP($A219,'[2]Hospitalisation Details'!$A:$K,3,FALSE)</f>
        <v>Sep</v>
      </c>
      <c r="K219">
        <f>VLOOKUP($A219,'[2]Hospitalisation Details'!$A:$K,4,FALSE)</f>
        <v>27</v>
      </c>
      <c r="L219" t="str">
        <f>VLOOKUP($A219,'[2]Hospitalisation Details'!$A:$K,7,FALSE)</f>
        <v>tier - 2</v>
      </c>
      <c r="M219" t="str">
        <f>VLOOKUP($A219,'[2]Hospitalisation Details'!A:$K,8,FALSE)</f>
        <v>tier - 2</v>
      </c>
      <c r="N219" t="str">
        <f>VLOOKUP($A219,'[2]Hospitalisation Details'!$A:$K,9,FALSE)</f>
        <v>R1013</v>
      </c>
      <c r="O219">
        <f>VLOOKUP($A219,'[2]Hospitalisation Details'!$A:$K,10,FALSE)</f>
        <v>0</v>
      </c>
      <c r="P219">
        <f>VLOOKUP($A219,'[2]Hospitalisation Details'!A:$K,11,FALSE)</f>
        <v>0</v>
      </c>
      <c r="Q219" t="str">
        <f>VLOOKUP($A219,'Customer Names'!$A:E,3,FALSE)</f>
        <v>Mr.</v>
      </c>
      <c r="R219" t="str">
        <f>VLOOKUP($A219,'Customer Names'!$A:$E,4,FALSE)</f>
        <v>Matthew</v>
      </c>
      <c r="S219">
        <f>VLOOKUP($A219,'Customer Names'!$A:$E,5,FALSE)</f>
        <v>0</v>
      </c>
      <c r="T219" s="14">
        <f>VLOOKUP($A219,'[2]Hospitalisation Details'!$A:$K,6,FALSE)</f>
        <v>2170.08</v>
      </c>
      <c r="U219" s="14" t="str">
        <f t="shared" si="6"/>
        <v>Normalweight</v>
      </c>
      <c r="V219" s="14" t="str">
        <f t="shared" si="7"/>
        <v>Normal</v>
      </c>
    </row>
    <row r="220" spans="1:22" x14ac:dyDescent="0.3">
      <c r="A220" s="8" t="s">
        <v>245</v>
      </c>
      <c r="B220">
        <f>VLOOKUP($A220,'[1]Medical Examinations'!$A:$J,2,FALSE)</f>
        <v>15.41</v>
      </c>
      <c r="C220">
        <f>VLOOKUP($A220,'[1]Medical Examinations'!$A:$J,3,FALSE)</f>
        <v>5.08</v>
      </c>
      <c r="D220" t="str">
        <f>VLOOKUP($A220,'[3]Medical Examinations'!$A:$J,4,FALSE)</f>
        <v>No</v>
      </c>
      <c r="E220" t="str">
        <f>VLOOKUP($A220,'[1]Medical Examinations'!$A:$J,5,FALSE)</f>
        <v>No</v>
      </c>
      <c r="F220" t="str">
        <f>VLOOKUP($A220,'[1]Medical Examinations'!$A:$J,6,FALSE)</f>
        <v>No</v>
      </c>
      <c r="G220" t="str">
        <f>VLOOKUP($A220,'[3]Medical Examinations'!$A:$J,7,FALSE)</f>
        <v>No major surgery</v>
      </c>
      <c r="H220" t="str">
        <f>VLOOKUP($A220,'[1]Medical Examinations'!$A:$J,8,FALSE)</f>
        <v>No</v>
      </c>
      <c r="I220">
        <f>VLOOKUP($A220,'[2]Hospitalisation Details'!$A:$K,2,FALSE)</f>
        <v>1991</v>
      </c>
      <c r="J220" t="str">
        <f>VLOOKUP($A220,'[2]Hospitalisation Details'!$A:$K,3,FALSE)</f>
        <v>Dec</v>
      </c>
      <c r="K220">
        <f>VLOOKUP($A220,'[2]Hospitalisation Details'!$A:$K,4,FALSE)</f>
        <v>16</v>
      </c>
      <c r="L220" t="str">
        <f>VLOOKUP($A220,'[2]Hospitalisation Details'!$A:$K,7,FALSE)</f>
        <v>tier - 2</v>
      </c>
      <c r="M220" t="str">
        <f>VLOOKUP($A220,'[2]Hospitalisation Details'!A:$K,8,FALSE)</f>
        <v>tier - 2</v>
      </c>
      <c r="N220" t="str">
        <f>VLOOKUP($A220,'[2]Hospitalisation Details'!$A:$K,9,FALSE)</f>
        <v>R1012</v>
      </c>
      <c r="O220">
        <f>VLOOKUP($A220,'[2]Hospitalisation Details'!$A:$K,10,FALSE)</f>
        <v>0</v>
      </c>
      <c r="P220">
        <f>VLOOKUP($A220,'[2]Hospitalisation Details'!A:$K,11,FALSE)</f>
        <v>0</v>
      </c>
      <c r="Q220" t="str">
        <f>VLOOKUP($A220,'Customer Names'!$A:E,3,FALSE)</f>
        <v>Mr.</v>
      </c>
      <c r="R220" t="str">
        <f>VLOOKUP($A220,'Customer Names'!$A:$E,4,FALSE)</f>
        <v>Carlos</v>
      </c>
      <c r="S220" t="str">
        <f>VLOOKUP($A220,'Customer Names'!$A:$E,5,FALSE)</f>
        <v>I</v>
      </c>
      <c r="T220" s="14">
        <f>VLOOKUP($A220,'[2]Hospitalisation Details'!$A:$K,6,FALSE)</f>
        <v>2193.1999999999998</v>
      </c>
      <c r="U220" s="14" t="str">
        <f t="shared" si="6"/>
        <v>Underweight</v>
      </c>
      <c r="V220" s="14" t="str">
        <f t="shared" si="7"/>
        <v>Normal</v>
      </c>
    </row>
    <row r="221" spans="1:22" x14ac:dyDescent="0.3">
      <c r="A221" s="9" t="s">
        <v>246</v>
      </c>
      <c r="B221">
        <f>VLOOKUP($A221,'[1]Medical Examinations'!$A:$J,2,FALSE)</f>
        <v>25.08</v>
      </c>
      <c r="C221">
        <f>VLOOKUP($A221,'[1]Medical Examinations'!$A:$J,3,FALSE)</f>
        <v>5.09</v>
      </c>
      <c r="D221" t="str">
        <f>VLOOKUP($A221,'[3]Medical Examinations'!$A:$J,4,FALSE)</f>
        <v>No</v>
      </c>
      <c r="E221" t="str">
        <f>VLOOKUP($A221,'[1]Medical Examinations'!$A:$J,5,FALSE)</f>
        <v>yes</v>
      </c>
      <c r="F221" t="str">
        <f>VLOOKUP($A221,'[1]Medical Examinations'!$A:$J,6,FALSE)</f>
        <v>No</v>
      </c>
      <c r="G221">
        <f>VLOOKUP($A221,'[3]Medical Examinations'!$A:$J,7,FALSE)</f>
        <v>1</v>
      </c>
      <c r="H221" t="str">
        <f>VLOOKUP($A221,'[1]Medical Examinations'!$A:$J,8,FALSE)</f>
        <v>No</v>
      </c>
      <c r="I221">
        <f>VLOOKUP($A221,'[2]Hospitalisation Details'!$A:$K,2,FALSE)</f>
        <v>2004</v>
      </c>
      <c r="J221" t="str">
        <f>VLOOKUP($A221,'[2]Hospitalisation Details'!$A:$K,3,FALSE)</f>
        <v>Dec</v>
      </c>
      <c r="K221">
        <f>VLOOKUP($A221,'[2]Hospitalisation Details'!$A:$K,4,FALSE)</f>
        <v>7</v>
      </c>
      <c r="L221" t="str">
        <f>VLOOKUP($A221,'[2]Hospitalisation Details'!$A:$K,7,FALSE)</f>
        <v>tier - 2</v>
      </c>
      <c r="M221" t="str">
        <f>VLOOKUP($A221,'[2]Hospitalisation Details'!A:$K,8,FALSE)</f>
        <v>tier - 3</v>
      </c>
      <c r="N221" t="str">
        <f>VLOOKUP($A221,'[2]Hospitalisation Details'!$A:$K,9,FALSE)</f>
        <v>R1024</v>
      </c>
      <c r="O221">
        <f>VLOOKUP($A221,'[2]Hospitalisation Details'!$A:$K,10,FALSE)</f>
        <v>0</v>
      </c>
      <c r="P221">
        <f>VLOOKUP($A221,'[2]Hospitalisation Details'!A:$K,11,FALSE)</f>
        <v>0</v>
      </c>
      <c r="Q221" t="str">
        <f>VLOOKUP($A221,'Customer Names'!$A:E,3,FALSE)</f>
        <v>Ms.</v>
      </c>
      <c r="R221" t="str">
        <f>VLOOKUP($A221,'Customer Names'!$A:$E,4,FALSE)</f>
        <v>Dominique</v>
      </c>
      <c r="S221">
        <f>VLOOKUP($A221,'Customer Names'!$A:$E,5,FALSE)</f>
        <v>0</v>
      </c>
      <c r="T221" s="14">
        <f>VLOOKUP($A221,'[2]Hospitalisation Details'!$A:$K,6,FALSE)</f>
        <v>2196.4699999999998</v>
      </c>
      <c r="U221" s="14" t="str">
        <f t="shared" si="6"/>
        <v>Overweight</v>
      </c>
      <c r="V221" s="14" t="str">
        <f t="shared" si="7"/>
        <v>Normal</v>
      </c>
    </row>
    <row r="222" spans="1:22" x14ac:dyDescent="0.3">
      <c r="A222" s="8" t="s">
        <v>248</v>
      </c>
      <c r="B222">
        <f>VLOOKUP($A222,'[1]Medical Examinations'!$A:$J,2,FALSE)</f>
        <v>26.315000000000001</v>
      </c>
      <c r="C222">
        <f>VLOOKUP($A222,'[1]Medical Examinations'!$A:$J,3,FALSE)</f>
        <v>5.47</v>
      </c>
      <c r="D222" t="str">
        <f>VLOOKUP($A222,'[3]Medical Examinations'!$A:$J,4,FALSE)</f>
        <v>No</v>
      </c>
      <c r="E222" t="str">
        <f>VLOOKUP($A222,'[1]Medical Examinations'!$A:$J,5,FALSE)</f>
        <v>yes</v>
      </c>
      <c r="F222" t="str">
        <f>VLOOKUP($A222,'[1]Medical Examinations'!$A:$J,6,FALSE)</f>
        <v>No</v>
      </c>
      <c r="G222">
        <f>VLOOKUP($A222,'[3]Medical Examinations'!$A:$J,7,FALSE)</f>
        <v>1</v>
      </c>
      <c r="H222" t="str">
        <f>VLOOKUP($A222,'[1]Medical Examinations'!$A:$J,8,FALSE)</f>
        <v>No</v>
      </c>
      <c r="I222">
        <f>VLOOKUP($A222,'[2]Hospitalisation Details'!$A:$K,2,FALSE)</f>
        <v>2004</v>
      </c>
      <c r="J222" t="str">
        <f>VLOOKUP($A222,'[2]Hospitalisation Details'!$A:$K,3,FALSE)</f>
        <v>Sep</v>
      </c>
      <c r="K222">
        <f>VLOOKUP($A222,'[2]Hospitalisation Details'!$A:$K,4,FALSE)</f>
        <v>3</v>
      </c>
      <c r="L222" t="str">
        <f>VLOOKUP($A222,'[2]Hospitalisation Details'!$A:$K,7,FALSE)</f>
        <v>tier - 2</v>
      </c>
      <c r="M222" t="str">
        <f>VLOOKUP($A222,'[2]Hospitalisation Details'!A:$K,8,FALSE)</f>
        <v>tier - 1</v>
      </c>
      <c r="N222" t="str">
        <f>VLOOKUP($A222,'[2]Hospitalisation Details'!$A:$K,9,FALSE)</f>
        <v>R1023</v>
      </c>
      <c r="O222">
        <f>VLOOKUP($A222,'[2]Hospitalisation Details'!$A:$K,10,FALSE)</f>
        <v>0</v>
      </c>
      <c r="P222">
        <f>VLOOKUP($A222,'[2]Hospitalisation Details'!A:$K,11,FALSE)</f>
        <v>0</v>
      </c>
      <c r="Q222" t="str">
        <f>VLOOKUP($A222,'Customer Names'!$A:E,3,FALSE)</f>
        <v>Ms.</v>
      </c>
      <c r="R222" t="str">
        <f>VLOOKUP($A222,'Customer Names'!$A:$E,4,FALSE)</f>
        <v>Hilary</v>
      </c>
      <c r="S222" t="str">
        <f>VLOOKUP($A222,'Customer Names'!$A:$E,5,FALSE)</f>
        <v>K.</v>
      </c>
      <c r="T222" s="14">
        <f>VLOOKUP($A222,'[2]Hospitalisation Details'!$A:$K,6,FALSE)</f>
        <v>2198.19</v>
      </c>
      <c r="U222" s="14" t="str">
        <f t="shared" si="6"/>
        <v>Overweight</v>
      </c>
      <c r="V222" s="14" t="str">
        <f t="shared" si="7"/>
        <v>Normal</v>
      </c>
    </row>
    <row r="223" spans="1:22" x14ac:dyDescent="0.3">
      <c r="A223" s="9" t="s">
        <v>250</v>
      </c>
      <c r="B223">
        <f>VLOOKUP($A223,'[1]Medical Examinations'!$A:$J,2,FALSE)</f>
        <v>28.215</v>
      </c>
      <c r="C223">
        <f>VLOOKUP($A223,'[1]Medical Examinations'!$A:$J,3,FALSE)</f>
        <v>4.21</v>
      </c>
      <c r="D223" t="str">
        <f>VLOOKUP($A223,'[3]Medical Examinations'!$A:$J,4,FALSE)</f>
        <v>No</v>
      </c>
      <c r="E223" t="str">
        <f>VLOOKUP($A223,'[1]Medical Examinations'!$A:$J,5,FALSE)</f>
        <v>yes</v>
      </c>
      <c r="F223" t="str">
        <f>VLOOKUP($A223,'[1]Medical Examinations'!$A:$J,6,FALSE)</f>
        <v>No</v>
      </c>
      <c r="G223">
        <f>VLOOKUP($A223,'[3]Medical Examinations'!$A:$J,7,FALSE)</f>
        <v>1</v>
      </c>
      <c r="H223" t="str">
        <f>VLOOKUP($A223,'[1]Medical Examinations'!$A:$J,8,FALSE)</f>
        <v>No</v>
      </c>
      <c r="I223">
        <f>VLOOKUP($A223,'[2]Hospitalisation Details'!$A:$K,2,FALSE)</f>
        <v>2004</v>
      </c>
      <c r="J223" t="str">
        <f>VLOOKUP($A223,'[2]Hospitalisation Details'!$A:$K,3,FALSE)</f>
        <v>Sep</v>
      </c>
      <c r="K223">
        <f>VLOOKUP($A223,'[2]Hospitalisation Details'!$A:$K,4,FALSE)</f>
        <v>12</v>
      </c>
      <c r="L223" t="str">
        <f>VLOOKUP($A223,'[2]Hospitalisation Details'!$A:$K,7,FALSE)</f>
        <v>tier - 2</v>
      </c>
      <c r="M223" t="str">
        <f>VLOOKUP($A223,'[2]Hospitalisation Details'!A:$K,8,FALSE)</f>
        <v>tier - 2</v>
      </c>
      <c r="N223" t="str">
        <f>VLOOKUP($A223,'[2]Hospitalisation Details'!$A:$K,9,FALSE)</f>
        <v>R1024</v>
      </c>
      <c r="O223">
        <f>VLOOKUP($A223,'[2]Hospitalisation Details'!$A:$K,10,FALSE)</f>
        <v>0</v>
      </c>
      <c r="P223">
        <f>VLOOKUP($A223,'[2]Hospitalisation Details'!A:$K,11,FALSE)</f>
        <v>0</v>
      </c>
      <c r="Q223" t="str">
        <f>VLOOKUP($A223,'Customer Names'!$A:E,3,FALSE)</f>
        <v>Ms.</v>
      </c>
      <c r="R223" t="str">
        <f>VLOOKUP($A223,'Customer Names'!$A:$E,4,FALSE)</f>
        <v>Ashley</v>
      </c>
      <c r="S223" t="str">
        <f>VLOOKUP($A223,'Customer Names'!$A:$E,5,FALSE)</f>
        <v>E</v>
      </c>
      <c r="T223" s="14">
        <f>VLOOKUP($A223,'[2]Hospitalisation Details'!$A:$K,6,FALSE)</f>
        <v>2200.83</v>
      </c>
      <c r="U223" s="14" t="str">
        <f t="shared" si="6"/>
        <v>Overweight</v>
      </c>
      <c r="V223" s="14" t="str">
        <f t="shared" si="7"/>
        <v>Normal</v>
      </c>
    </row>
    <row r="224" spans="1:22" x14ac:dyDescent="0.3">
      <c r="A224" s="8" t="s">
        <v>251</v>
      </c>
      <c r="B224">
        <f>VLOOKUP($A224,'[1]Medical Examinations'!$A:$J,2,FALSE)</f>
        <v>24.09</v>
      </c>
      <c r="C224">
        <f>VLOOKUP($A224,'[1]Medical Examinations'!$A:$J,3,FALSE)</f>
        <v>4.79</v>
      </c>
      <c r="D224" t="str">
        <f>VLOOKUP($A224,'[3]Medical Examinations'!$A:$J,4,FALSE)</f>
        <v>No</v>
      </c>
      <c r="E224" t="str">
        <f>VLOOKUP($A224,'[1]Medical Examinations'!$A:$J,5,FALSE)</f>
        <v>yes</v>
      </c>
      <c r="F224" t="str">
        <f>VLOOKUP($A224,'[1]Medical Examinations'!$A:$J,6,FALSE)</f>
        <v>No</v>
      </c>
      <c r="G224">
        <f>VLOOKUP($A224,'[3]Medical Examinations'!$A:$J,7,FALSE)</f>
        <v>1</v>
      </c>
      <c r="H224" t="str">
        <f>VLOOKUP($A224,'[1]Medical Examinations'!$A:$J,8,FALSE)</f>
        <v>No</v>
      </c>
      <c r="I224">
        <f>VLOOKUP($A224,'[2]Hospitalisation Details'!$A:$K,2,FALSE)</f>
        <v>2004</v>
      </c>
      <c r="J224" t="str">
        <f>VLOOKUP($A224,'[2]Hospitalisation Details'!$A:$K,3,FALSE)</f>
        <v>Jul</v>
      </c>
      <c r="K224">
        <f>VLOOKUP($A224,'[2]Hospitalisation Details'!$A:$K,4,FALSE)</f>
        <v>27</v>
      </c>
      <c r="L224" t="str">
        <f>VLOOKUP($A224,'[2]Hospitalisation Details'!$A:$K,7,FALSE)</f>
        <v>tier - 2</v>
      </c>
      <c r="M224" t="str">
        <f>VLOOKUP($A224,'[2]Hospitalisation Details'!A:$K,8,FALSE)</f>
        <v>tier - 3</v>
      </c>
      <c r="N224" t="str">
        <f>VLOOKUP($A224,'[2]Hospitalisation Details'!$A:$K,9,FALSE)</f>
        <v>R1013</v>
      </c>
      <c r="O224">
        <f>VLOOKUP($A224,'[2]Hospitalisation Details'!$A:$K,10,FALSE)</f>
        <v>0</v>
      </c>
      <c r="P224">
        <f>VLOOKUP($A224,'[2]Hospitalisation Details'!A:$K,11,FALSE)</f>
        <v>0</v>
      </c>
      <c r="Q224" t="str">
        <f>VLOOKUP($A224,'Customer Names'!$A:E,3,FALSE)</f>
        <v>Ms.</v>
      </c>
      <c r="R224" t="str">
        <f>VLOOKUP($A224,'Customer Names'!$A:$E,4,FALSE)</f>
        <v>Allison</v>
      </c>
      <c r="S224">
        <f>VLOOKUP($A224,'Customer Names'!$A:$E,5,FALSE)</f>
        <v>0</v>
      </c>
      <c r="T224" s="14">
        <f>VLOOKUP($A224,'[2]Hospitalisation Details'!$A:$K,6,FALSE)</f>
        <v>2201.1</v>
      </c>
      <c r="U224" s="14" t="str">
        <f t="shared" si="6"/>
        <v>Normalweight</v>
      </c>
      <c r="V224" s="14" t="str">
        <f t="shared" si="7"/>
        <v>Normal</v>
      </c>
    </row>
    <row r="225" spans="1:22" x14ac:dyDescent="0.3">
      <c r="A225" s="9" t="s">
        <v>252</v>
      </c>
      <c r="B225">
        <f>VLOOKUP($A225,'[1]Medical Examinations'!$A:$J,2,FALSE)</f>
        <v>30.114999999999998</v>
      </c>
      <c r="C225">
        <f>VLOOKUP($A225,'[1]Medical Examinations'!$A:$J,3,FALSE)</f>
        <v>4.38</v>
      </c>
      <c r="D225" t="str">
        <f>VLOOKUP($A225,'[3]Medical Examinations'!$A:$J,4,FALSE)</f>
        <v>No</v>
      </c>
      <c r="E225" t="str">
        <f>VLOOKUP($A225,'[1]Medical Examinations'!$A:$J,5,FALSE)</f>
        <v>yes</v>
      </c>
      <c r="F225" t="str">
        <f>VLOOKUP($A225,'[1]Medical Examinations'!$A:$J,6,FALSE)</f>
        <v>No</v>
      </c>
      <c r="G225">
        <f>VLOOKUP($A225,'[3]Medical Examinations'!$A:$J,7,FALSE)</f>
        <v>1</v>
      </c>
      <c r="H225" t="str">
        <f>VLOOKUP($A225,'[1]Medical Examinations'!$A:$J,8,FALSE)</f>
        <v>No</v>
      </c>
      <c r="I225">
        <f>VLOOKUP($A225,'[2]Hospitalisation Details'!$A:$K,2,FALSE)</f>
        <v>2004</v>
      </c>
      <c r="J225" t="str">
        <f>VLOOKUP($A225,'[2]Hospitalisation Details'!$A:$K,3,FALSE)</f>
        <v>Aug</v>
      </c>
      <c r="K225">
        <f>VLOOKUP($A225,'[2]Hospitalisation Details'!$A:$K,4,FALSE)</f>
        <v>6</v>
      </c>
      <c r="L225" t="str">
        <f>VLOOKUP($A225,'[2]Hospitalisation Details'!$A:$K,7,FALSE)</f>
        <v>tier - 2</v>
      </c>
      <c r="M225" t="str">
        <f>VLOOKUP($A225,'[2]Hospitalisation Details'!A:$K,8,FALSE)</f>
        <v>tier - 2</v>
      </c>
      <c r="N225" t="str">
        <f>VLOOKUP($A225,'[2]Hospitalisation Details'!$A:$K,9,FALSE)</f>
        <v>R1024</v>
      </c>
      <c r="O225">
        <f>VLOOKUP($A225,'[2]Hospitalisation Details'!$A:$K,10,FALSE)</f>
        <v>0</v>
      </c>
      <c r="P225">
        <f>VLOOKUP($A225,'[2]Hospitalisation Details'!A:$K,11,FALSE)</f>
        <v>0</v>
      </c>
      <c r="Q225" t="str">
        <f>VLOOKUP($A225,'Customer Names'!$A:E,3,FALSE)</f>
        <v>Ms.</v>
      </c>
      <c r="R225" t="str">
        <f>VLOOKUP($A225,'Customer Names'!$A:$E,4,FALSE)</f>
        <v>Beth</v>
      </c>
      <c r="S225">
        <f>VLOOKUP($A225,'Customer Names'!$A:$E,5,FALSE)</f>
        <v>0</v>
      </c>
      <c r="T225" s="14">
        <f>VLOOKUP($A225,'[2]Hospitalisation Details'!$A:$K,6,FALSE)</f>
        <v>2203.4699999999998</v>
      </c>
      <c r="U225" s="14" t="str">
        <f t="shared" si="6"/>
        <v>Obesity</v>
      </c>
      <c r="V225" s="14" t="str">
        <f t="shared" si="7"/>
        <v>Normal</v>
      </c>
    </row>
    <row r="226" spans="1:22" x14ac:dyDescent="0.3">
      <c r="A226" s="8" t="s">
        <v>253</v>
      </c>
      <c r="B226">
        <f>VLOOKUP($A226,'[1]Medical Examinations'!$A:$J,2,FALSE)</f>
        <v>30.305</v>
      </c>
      <c r="C226">
        <f>VLOOKUP($A226,'[1]Medical Examinations'!$A:$J,3,FALSE)</f>
        <v>5.08</v>
      </c>
      <c r="D226" t="str">
        <f>VLOOKUP($A226,'[3]Medical Examinations'!$A:$J,4,FALSE)</f>
        <v>No</v>
      </c>
      <c r="E226" t="str">
        <f>VLOOKUP($A226,'[1]Medical Examinations'!$A:$J,5,FALSE)</f>
        <v>yes</v>
      </c>
      <c r="F226" t="str">
        <f>VLOOKUP($A226,'[1]Medical Examinations'!$A:$J,6,FALSE)</f>
        <v>No</v>
      </c>
      <c r="G226">
        <f>VLOOKUP($A226,'[3]Medical Examinations'!$A:$J,7,FALSE)</f>
        <v>1</v>
      </c>
      <c r="H226" t="str">
        <f>VLOOKUP($A226,'[1]Medical Examinations'!$A:$J,8,FALSE)</f>
        <v>No</v>
      </c>
      <c r="I226">
        <f>VLOOKUP($A226,'[2]Hospitalisation Details'!$A:$K,2,FALSE)</f>
        <v>2004</v>
      </c>
      <c r="J226" t="str">
        <f>VLOOKUP($A226,'[2]Hospitalisation Details'!$A:$K,3,FALSE)</f>
        <v>Oct</v>
      </c>
      <c r="K226">
        <f>VLOOKUP($A226,'[2]Hospitalisation Details'!$A:$K,4,FALSE)</f>
        <v>28</v>
      </c>
      <c r="L226" t="str">
        <f>VLOOKUP($A226,'[2]Hospitalisation Details'!$A:$K,7,FALSE)</f>
        <v>tier - 2</v>
      </c>
      <c r="M226" t="str">
        <f>VLOOKUP($A226,'[2]Hospitalisation Details'!A:$K,8,FALSE)</f>
        <v>tier - 2</v>
      </c>
      <c r="N226" t="str">
        <f>VLOOKUP($A226,'[2]Hospitalisation Details'!$A:$K,9,FALSE)</f>
        <v>R1024</v>
      </c>
      <c r="O226">
        <f>VLOOKUP($A226,'[2]Hospitalisation Details'!$A:$K,10,FALSE)</f>
        <v>0</v>
      </c>
      <c r="P226">
        <f>VLOOKUP($A226,'[2]Hospitalisation Details'!A:$K,11,FALSE)</f>
        <v>0</v>
      </c>
      <c r="Q226" t="str">
        <f>VLOOKUP($A226,'Customer Names'!$A:E,3,FALSE)</f>
        <v>Ms.</v>
      </c>
      <c r="R226" t="str">
        <f>VLOOKUP($A226,'Customer Names'!$A:$E,4,FALSE)</f>
        <v>Kristin</v>
      </c>
      <c r="S226" t="str">
        <f>VLOOKUP($A226,'Customer Names'!$A:$E,5,FALSE)</f>
        <v>R.</v>
      </c>
      <c r="T226" s="14">
        <f>VLOOKUP($A226,'[2]Hospitalisation Details'!$A:$K,6,FALSE)</f>
        <v>2203.7399999999998</v>
      </c>
      <c r="U226" s="14" t="str">
        <f t="shared" si="6"/>
        <v>Obesity</v>
      </c>
      <c r="V226" s="14" t="str">
        <f t="shared" si="7"/>
        <v>Normal</v>
      </c>
    </row>
    <row r="227" spans="1:22" x14ac:dyDescent="0.3">
      <c r="A227" s="9" t="s">
        <v>254</v>
      </c>
      <c r="B227">
        <f>VLOOKUP($A227,'[1]Medical Examinations'!$A:$J,2,FALSE)</f>
        <v>31.92</v>
      </c>
      <c r="C227">
        <f>VLOOKUP($A227,'[1]Medical Examinations'!$A:$J,3,FALSE)</f>
        <v>5.04</v>
      </c>
      <c r="D227" t="str">
        <f>VLOOKUP($A227,'[3]Medical Examinations'!$A:$J,4,FALSE)</f>
        <v>No</v>
      </c>
      <c r="E227" t="str">
        <f>VLOOKUP($A227,'[1]Medical Examinations'!$A:$J,5,FALSE)</f>
        <v>yes</v>
      </c>
      <c r="F227" t="str">
        <f>VLOOKUP($A227,'[1]Medical Examinations'!$A:$J,6,FALSE)</f>
        <v>No</v>
      </c>
      <c r="G227">
        <f>VLOOKUP($A227,'[3]Medical Examinations'!$A:$J,7,FALSE)</f>
        <v>1</v>
      </c>
      <c r="H227" t="str">
        <f>VLOOKUP($A227,'[1]Medical Examinations'!$A:$J,8,FALSE)</f>
        <v>No</v>
      </c>
      <c r="I227">
        <f>VLOOKUP($A227,'[2]Hospitalisation Details'!$A:$K,2,FALSE)</f>
        <v>2004</v>
      </c>
      <c r="J227" t="str">
        <f>VLOOKUP($A227,'[2]Hospitalisation Details'!$A:$K,3,FALSE)</f>
        <v>Nov</v>
      </c>
      <c r="K227">
        <f>VLOOKUP($A227,'[2]Hospitalisation Details'!$A:$K,4,FALSE)</f>
        <v>13</v>
      </c>
      <c r="L227" t="str">
        <f>VLOOKUP($A227,'[2]Hospitalisation Details'!$A:$K,7,FALSE)</f>
        <v>tier - 2</v>
      </c>
      <c r="M227" t="str">
        <f>VLOOKUP($A227,'[2]Hospitalisation Details'!A:$K,8,FALSE)</f>
        <v>tier - 3</v>
      </c>
      <c r="N227" t="str">
        <f>VLOOKUP($A227,'[2]Hospitalisation Details'!$A:$K,9,FALSE)</f>
        <v>R1024</v>
      </c>
      <c r="O227">
        <f>VLOOKUP($A227,'[2]Hospitalisation Details'!$A:$K,10,FALSE)</f>
        <v>0</v>
      </c>
      <c r="P227">
        <f>VLOOKUP($A227,'[2]Hospitalisation Details'!A:$K,11,FALSE)</f>
        <v>0</v>
      </c>
      <c r="Q227" t="str">
        <f>VLOOKUP($A227,'Customer Names'!$A:E,3,FALSE)</f>
        <v>Ms.</v>
      </c>
      <c r="R227" t="str">
        <f>VLOOKUP($A227,'Customer Names'!$A:$E,4,FALSE)</f>
        <v>Mona</v>
      </c>
      <c r="S227">
        <f>VLOOKUP($A227,'Customer Names'!$A:$E,5,FALSE)</f>
        <v>0</v>
      </c>
      <c r="T227" s="14">
        <f>VLOOKUP($A227,'[2]Hospitalisation Details'!$A:$K,6,FALSE)</f>
        <v>2205.98</v>
      </c>
      <c r="U227" s="14" t="str">
        <f t="shared" si="6"/>
        <v>Obesity</v>
      </c>
      <c r="V227" s="14" t="str">
        <f t="shared" si="7"/>
        <v>Normal</v>
      </c>
    </row>
    <row r="228" spans="1:22" x14ac:dyDescent="0.3">
      <c r="A228" s="8" t="s">
        <v>255</v>
      </c>
      <c r="B228">
        <f>VLOOKUP($A228,'[1]Medical Examinations'!$A:$J,2,FALSE)</f>
        <v>33.155000000000001</v>
      </c>
      <c r="C228">
        <f>VLOOKUP($A228,'[1]Medical Examinations'!$A:$J,3,FALSE)</f>
        <v>4.5999999999999996</v>
      </c>
      <c r="D228" t="str">
        <f>VLOOKUP($A228,'[3]Medical Examinations'!$A:$J,4,FALSE)</f>
        <v>No</v>
      </c>
      <c r="E228" t="str">
        <f>VLOOKUP($A228,'[1]Medical Examinations'!$A:$J,5,FALSE)</f>
        <v>yes</v>
      </c>
      <c r="F228" t="str">
        <f>VLOOKUP($A228,'[1]Medical Examinations'!$A:$J,6,FALSE)</f>
        <v>No</v>
      </c>
      <c r="G228">
        <f>VLOOKUP($A228,'[3]Medical Examinations'!$A:$J,7,FALSE)</f>
        <v>1</v>
      </c>
      <c r="H228" t="str">
        <f>VLOOKUP($A228,'[1]Medical Examinations'!$A:$J,8,FALSE)</f>
        <v>No</v>
      </c>
      <c r="I228">
        <f>VLOOKUP($A228,'[2]Hospitalisation Details'!$A:$K,2,FALSE)</f>
        <v>2004</v>
      </c>
      <c r="J228" t="str">
        <f>VLOOKUP($A228,'[2]Hospitalisation Details'!$A:$K,3,FALSE)</f>
        <v>Aug</v>
      </c>
      <c r="K228">
        <f>VLOOKUP($A228,'[2]Hospitalisation Details'!$A:$K,4,FALSE)</f>
        <v>6</v>
      </c>
      <c r="L228" t="str">
        <f>VLOOKUP($A228,'[2]Hospitalisation Details'!$A:$K,7,FALSE)</f>
        <v>tier - 2</v>
      </c>
      <c r="M228" t="str">
        <f>VLOOKUP($A228,'[2]Hospitalisation Details'!A:$K,8,FALSE)</f>
        <v>tier - 2</v>
      </c>
      <c r="N228" t="str">
        <f>VLOOKUP($A228,'[2]Hospitalisation Details'!$A:$K,9,FALSE)</f>
        <v>R1024</v>
      </c>
      <c r="O228">
        <f>VLOOKUP($A228,'[2]Hospitalisation Details'!$A:$K,10,FALSE)</f>
        <v>0</v>
      </c>
      <c r="P228">
        <f>VLOOKUP($A228,'[2]Hospitalisation Details'!A:$K,11,FALSE)</f>
        <v>0</v>
      </c>
      <c r="Q228" t="str">
        <f>VLOOKUP($A228,'Customer Names'!$A:E,3,FALSE)</f>
        <v>Ms.</v>
      </c>
      <c r="R228" t="str">
        <f>VLOOKUP($A228,'Customer Names'!$A:$E,4,FALSE)</f>
        <v>Carissa</v>
      </c>
      <c r="S228" t="str">
        <f>VLOOKUP($A228,'Customer Names'!$A:$E,5,FALSE)</f>
        <v>A</v>
      </c>
      <c r="T228" s="14">
        <f>VLOOKUP($A228,'[2]Hospitalisation Details'!$A:$K,6,FALSE)</f>
        <v>2207.6999999999998</v>
      </c>
      <c r="U228" s="14" t="str">
        <f t="shared" si="6"/>
        <v>Obesity</v>
      </c>
      <c r="V228" s="14" t="str">
        <f t="shared" si="7"/>
        <v>Normal</v>
      </c>
    </row>
    <row r="229" spans="1:22" x14ac:dyDescent="0.3">
      <c r="A229" s="9" t="s">
        <v>256</v>
      </c>
      <c r="B229">
        <f>VLOOKUP($A229,'[1]Medical Examinations'!$A:$J,2,FALSE)</f>
        <v>35.625</v>
      </c>
      <c r="C229">
        <f>VLOOKUP($A229,'[1]Medical Examinations'!$A:$J,3,FALSE)</f>
        <v>6.21</v>
      </c>
      <c r="D229" t="str">
        <f>VLOOKUP($A229,'[3]Medical Examinations'!$A:$J,4,FALSE)</f>
        <v>No</v>
      </c>
      <c r="E229" t="str">
        <f>VLOOKUP($A229,'[1]Medical Examinations'!$A:$J,5,FALSE)</f>
        <v>yes</v>
      </c>
      <c r="F229" t="str">
        <f>VLOOKUP($A229,'[1]Medical Examinations'!$A:$J,6,FALSE)</f>
        <v>No</v>
      </c>
      <c r="G229">
        <f>VLOOKUP($A229,'[3]Medical Examinations'!$A:$J,7,FALSE)</f>
        <v>1</v>
      </c>
      <c r="H229" t="str">
        <f>VLOOKUP($A229,'[1]Medical Examinations'!$A:$J,8,FALSE)</f>
        <v>No</v>
      </c>
      <c r="I229">
        <f>VLOOKUP($A229,'[2]Hospitalisation Details'!$A:$K,2,FALSE)</f>
        <v>2004</v>
      </c>
      <c r="J229" t="str">
        <f>VLOOKUP($A229,'[2]Hospitalisation Details'!$A:$K,3,FALSE)</f>
        <v>Jul</v>
      </c>
      <c r="K229">
        <f>VLOOKUP($A229,'[2]Hospitalisation Details'!$A:$K,4,FALSE)</f>
        <v>27</v>
      </c>
      <c r="L229" t="str">
        <f>VLOOKUP($A229,'[2]Hospitalisation Details'!$A:$K,7,FALSE)</f>
        <v>tier - 2</v>
      </c>
      <c r="M229" t="str">
        <f>VLOOKUP($A229,'[2]Hospitalisation Details'!A:$K,8,FALSE)</f>
        <v>tier - 2</v>
      </c>
      <c r="N229" t="str">
        <f>VLOOKUP($A229,'[2]Hospitalisation Details'!$A:$K,9,FALSE)</f>
        <v>R1024</v>
      </c>
      <c r="O229">
        <f>VLOOKUP($A229,'[2]Hospitalisation Details'!$A:$K,10,FALSE)</f>
        <v>0</v>
      </c>
      <c r="P229">
        <f>VLOOKUP($A229,'[2]Hospitalisation Details'!A:$K,11,FALSE)</f>
        <v>0</v>
      </c>
      <c r="Q229" t="str">
        <f>VLOOKUP($A229,'Customer Names'!$A:E,3,FALSE)</f>
        <v>Ms.</v>
      </c>
      <c r="R229" t="str">
        <f>VLOOKUP($A229,'Customer Names'!$A:$E,4,FALSE)</f>
        <v>Ji</v>
      </c>
      <c r="S229">
        <f>VLOOKUP($A229,'Customer Names'!$A:$E,5,FALSE)</f>
        <v>0</v>
      </c>
      <c r="T229" s="14">
        <f>VLOOKUP($A229,'[2]Hospitalisation Details'!$A:$K,6,FALSE)</f>
        <v>2211.13</v>
      </c>
      <c r="U229" s="14" t="str">
        <f t="shared" si="6"/>
        <v>Obesity</v>
      </c>
      <c r="V229" s="14" t="str">
        <f t="shared" si="7"/>
        <v>Prediabetes</v>
      </c>
    </row>
    <row r="230" spans="1:22" x14ac:dyDescent="0.3">
      <c r="A230" s="8" t="s">
        <v>257</v>
      </c>
      <c r="B230">
        <f>VLOOKUP($A230,'[1]Medical Examinations'!$A:$J,2,FALSE)</f>
        <v>23.57</v>
      </c>
      <c r="C230">
        <f>VLOOKUP($A230,'[1]Medical Examinations'!$A:$J,3,FALSE)</f>
        <v>6.14</v>
      </c>
      <c r="D230" t="str">
        <f>VLOOKUP($A230,'[3]Medical Examinations'!$A:$J,4,FALSE)</f>
        <v>No</v>
      </c>
      <c r="E230" t="str">
        <f>VLOOKUP($A230,'[1]Medical Examinations'!$A:$J,5,FALSE)</f>
        <v>No</v>
      </c>
      <c r="F230" t="str">
        <f>VLOOKUP($A230,'[1]Medical Examinations'!$A:$J,6,FALSE)</f>
        <v>No</v>
      </c>
      <c r="G230" t="str">
        <f>VLOOKUP($A230,'[3]Medical Examinations'!$A:$J,7,FALSE)</f>
        <v>No major surgery</v>
      </c>
      <c r="H230" t="str">
        <f>VLOOKUP($A230,'[1]Medical Examinations'!$A:$J,8,FALSE)</f>
        <v>No</v>
      </c>
      <c r="I230">
        <f>VLOOKUP($A230,'[2]Hospitalisation Details'!$A:$K,2,FALSE)</f>
        <v>1994</v>
      </c>
      <c r="J230" t="str">
        <f>VLOOKUP($A230,'[2]Hospitalisation Details'!$A:$K,3,FALSE)</f>
        <v>Nov</v>
      </c>
      <c r="K230">
        <f>VLOOKUP($A230,'[2]Hospitalisation Details'!$A:$K,4,FALSE)</f>
        <v>17</v>
      </c>
      <c r="L230" t="str">
        <f>VLOOKUP($A230,'[2]Hospitalisation Details'!$A:$K,7,FALSE)</f>
        <v>tier - 2</v>
      </c>
      <c r="M230" t="str">
        <f>VLOOKUP($A230,'[2]Hospitalisation Details'!A:$K,8,FALSE)</f>
        <v>tier - 2</v>
      </c>
      <c r="N230" t="str">
        <f>VLOOKUP($A230,'[2]Hospitalisation Details'!$A:$K,9,FALSE)</f>
        <v>R1013</v>
      </c>
      <c r="O230">
        <f>VLOOKUP($A230,'[2]Hospitalisation Details'!$A:$K,10,FALSE)</f>
        <v>0</v>
      </c>
      <c r="P230">
        <f>VLOOKUP($A230,'[2]Hospitalisation Details'!A:$K,11,FALSE)</f>
        <v>0</v>
      </c>
      <c r="Q230" t="str">
        <f>VLOOKUP($A230,'Customer Names'!$A:E,3,FALSE)</f>
        <v>Ms.</v>
      </c>
      <c r="R230" t="str">
        <f>VLOOKUP($A230,'Customer Names'!$A:$E,4,FALSE)</f>
        <v>Paige</v>
      </c>
      <c r="S230" t="str">
        <f>VLOOKUP($A230,'Customer Names'!$A:$E,5,FALSE)</f>
        <v>P</v>
      </c>
      <c r="T230" s="14">
        <f>VLOOKUP($A230,'[2]Hospitalisation Details'!$A:$K,6,FALSE)</f>
        <v>2213.21</v>
      </c>
      <c r="U230" s="14" t="str">
        <f t="shared" si="6"/>
        <v>Normalweight</v>
      </c>
      <c r="V230" s="14" t="str">
        <f t="shared" si="7"/>
        <v>Prediabetes</v>
      </c>
    </row>
    <row r="231" spans="1:22" x14ac:dyDescent="0.3">
      <c r="A231" s="9" t="s">
        <v>258</v>
      </c>
      <c r="B231">
        <f>VLOOKUP($A231,'[1]Medical Examinations'!$A:$J,2,FALSE)</f>
        <v>40.185000000000002</v>
      </c>
      <c r="C231">
        <f>VLOOKUP($A231,'[1]Medical Examinations'!$A:$J,3,FALSE)</f>
        <v>4.66</v>
      </c>
      <c r="D231" t="str">
        <f>VLOOKUP($A231,'[3]Medical Examinations'!$A:$J,4,FALSE)</f>
        <v>No</v>
      </c>
      <c r="E231" t="str">
        <f>VLOOKUP($A231,'[1]Medical Examinations'!$A:$J,5,FALSE)</f>
        <v>yes</v>
      </c>
      <c r="F231" t="str">
        <f>VLOOKUP($A231,'[1]Medical Examinations'!$A:$J,6,FALSE)</f>
        <v>No</v>
      </c>
      <c r="G231">
        <f>VLOOKUP($A231,'[3]Medical Examinations'!$A:$J,7,FALSE)</f>
        <v>1</v>
      </c>
      <c r="H231" t="str">
        <f>VLOOKUP($A231,'[1]Medical Examinations'!$A:$J,8,FALSE)</f>
        <v>No</v>
      </c>
      <c r="I231">
        <f>VLOOKUP($A231,'[2]Hospitalisation Details'!$A:$K,2,FALSE)</f>
        <v>2004</v>
      </c>
      <c r="J231" t="str">
        <f>VLOOKUP($A231,'[2]Hospitalisation Details'!$A:$K,3,FALSE)</f>
        <v>Jun</v>
      </c>
      <c r="K231">
        <f>VLOOKUP($A231,'[2]Hospitalisation Details'!$A:$K,4,FALSE)</f>
        <v>13</v>
      </c>
      <c r="L231" t="str">
        <f>VLOOKUP($A231,'[2]Hospitalisation Details'!$A:$K,7,FALSE)</f>
        <v>tier - 2</v>
      </c>
      <c r="M231" t="str">
        <f>VLOOKUP($A231,'[2]Hospitalisation Details'!A:$K,8,FALSE)</f>
        <v>tier - 1</v>
      </c>
      <c r="N231" t="str">
        <f>VLOOKUP($A231,'[2]Hospitalisation Details'!$A:$K,9,FALSE)</f>
        <v>R1024</v>
      </c>
      <c r="O231">
        <f>VLOOKUP($A231,'[2]Hospitalisation Details'!$A:$K,10,FALSE)</f>
        <v>0</v>
      </c>
      <c r="P231">
        <f>VLOOKUP($A231,'[2]Hospitalisation Details'!A:$K,11,FALSE)</f>
        <v>0</v>
      </c>
      <c r="Q231" t="str">
        <f>VLOOKUP($A231,'Customer Names'!$A:E,3,FALSE)</f>
        <v>Ms.</v>
      </c>
      <c r="R231" t="str">
        <f>VLOOKUP($A231,'Customer Names'!$A:$E,4,FALSE)</f>
        <v>Hallie</v>
      </c>
      <c r="S231" t="str">
        <f>VLOOKUP($A231,'Customer Names'!$A:$E,5,FALSE)</f>
        <v>Rock</v>
      </c>
      <c r="T231" s="14">
        <f>VLOOKUP($A231,'[2]Hospitalisation Details'!$A:$K,6,FALSE)</f>
        <v>2217.4699999999998</v>
      </c>
      <c r="U231" s="14" t="str">
        <f t="shared" si="6"/>
        <v>Obesity</v>
      </c>
      <c r="V231" s="14" t="str">
        <f t="shared" si="7"/>
        <v>Normal</v>
      </c>
    </row>
    <row r="232" spans="1:22" x14ac:dyDescent="0.3">
      <c r="A232" s="8" t="s">
        <v>259</v>
      </c>
      <c r="B232">
        <f>VLOOKUP($A232,'[1]Medical Examinations'!$A:$J,2,FALSE)</f>
        <v>40.28</v>
      </c>
      <c r="C232">
        <f>VLOOKUP($A232,'[1]Medical Examinations'!$A:$J,3,FALSE)</f>
        <v>6.11</v>
      </c>
      <c r="D232" t="str">
        <f>VLOOKUP($A232,'[3]Medical Examinations'!$A:$J,4,FALSE)</f>
        <v>No</v>
      </c>
      <c r="E232" t="str">
        <f>VLOOKUP($A232,'[1]Medical Examinations'!$A:$J,5,FALSE)</f>
        <v>yes</v>
      </c>
      <c r="F232" t="str">
        <f>VLOOKUP($A232,'[1]Medical Examinations'!$A:$J,6,FALSE)</f>
        <v>No</v>
      </c>
      <c r="G232">
        <f>VLOOKUP($A232,'[3]Medical Examinations'!$A:$J,7,FALSE)</f>
        <v>1</v>
      </c>
      <c r="H232" t="str">
        <f>VLOOKUP($A232,'[1]Medical Examinations'!$A:$J,8,FALSE)</f>
        <v>No</v>
      </c>
      <c r="I232">
        <f>VLOOKUP($A232,'[2]Hospitalisation Details'!$A:$K,2,FALSE)</f>
        <v>2004</v>
      </c>
      <c r="J232" t="str">
        <f>VLOOKUP($A232,'[2]Hospitalisation Details'!$A:$K,3,FALSE)</f>
        <v>Sep</v>
      </c>
      <c r="K232">
        <f>VLOOKUP($A232,'[2]Hospitalisation Details'!$A:$K,4,FALSE)</f>
        <v>25</v>
      </c>
      <c r="L232" t="str">
        <f>VLOOKUP($A232,'[2]Hospitalisation Details'!$A:$K,7,FALSE)</f>
        <v>tier - 2</v>
      </c>
      <c r="M232" t="str">
        <f>VLOOKUP($A232,'[2]Hospitalisation Details'!A:$K,8,FALSE)</f>
        <v>tier - 1</v>
      </c>
      <c r="N232" t="str">
        <f>VLOOKUP($A232,'[2]Hospitalisation Details'!$A:$K,9,FALSE)</f>
        <v>R1024</v>
      </c>
      <c r="O232">
        <f>VLOOKUP($A232,'[2]Hospitalisation Details'!$A:$K,10,FALSE)</f>
        <v>0</v>
      </c>
      <c r="P232">
        <f>VLOOKUP($A232,'[2]Hospitalisation Details'!A:$K,11,FALSE)</f>
        <v>0</v>
      </c>
      <c r="Q232" t="str">
        <f>VLOOKUP($A232,'Customer Names'!$A:E,3,FALSE)</f>
        <v>Ms.</v>
      </c>
      <c r="R232" t="str">
        <f>VLOOKUP($A232,'Customer Names'!$A:$E,4,FALSE)</f>
        <v>Erin</v>
      </c>
      <c r="S232">
        <f>VLOOKUP($A232,'Customer Names'!$A:$E,5,FALSE)</f>
        <v>0</v>
      </c>
      <c r="T232" s="14">
        <f>VLOOKUP($A232,'[2]Hospitalisation Details'!$A:$K,6,FALSE)</f>
        <v>2217.6</v>
      </c>
      <c r="U232" s="14" t="str">
        <f t="shared" si="6"/>
        <v>Obesity</v>
      </c>
      <c r="V232" s="14" t="str">
        <f t="shared" si="7"/>
        <v>Prediabetes</v>
      </c>
    </row>
    <row r="233" spans="1:22" x14ac:dyDescent="0.3">
      <c r="A233" s="9" t="s">
        <v>260</v>
      </c>
      <c r="B233">
        <f>VLOOKUP($A233,'[1]Medical Examinations'!$A:$J,2,FALSE)</f>
        <v>37.29</v>
      </c>
      <c r="C233">
        <f>VLOOKUP($A233,'[1]Medical Examinations'!$A:$J,3,FALSE)</f>
        <v>4.46</v>
      </c>
      <c r="D233" t="str">
        <f>VLOOKUP($A233,'[3]Medical Examinations'!$A:$J,4,FALSE)</f>
        <v>No</v>
      </c>
      <c r="E233" t="str">
        <f>VLOOKUP($A233,'[1]Medical Examinations'!$A:$J,5,FALSE)</f>
        <v>yes</v>
      </c>
      <c r="F233" t="str">
        <f>VLOOKUP($A233,'[1]Medical Examinations'!$A:$J,6,FALSE)</f>
        <v>No</v>
      </c>
      <c r="G233">
        <f>VLOOKUP($A233,'[3]Medical Examinations'!$A:$J,7,FALSE)</f>
        <v>1</v>
      </c>
      <c r="H233" t="str">
        <f>VLOOKUP($A233,'[1]Medical Examinations'!$A:$J,8,FALSE)</f>
        <v>No</v>
      </c>
      <c r="I233">
        <f>VLOOKUP($A233,'[2]Hospitalisation Details'!$A:$K,2,FALSE)</f>
        <v>2004</v>
      </c>
      <c r="J233" t="str">
        <f>VLOOKUP($A233,'[2]Hospitalisation Details'!$A:$K,3,FALSE)</f>
        <v>Dec</v>
      </c>
      <c r="K233">
        <f>VLOOKUP($A233,'[2]Hospitalisation Details'!$A:$K,4,FALSE)</f>
        <v>12</v>
      </c>
      <c r="L233" t="str">
        <f>VLOOKUP($A233,'[2]Hospitalisation Details'!$A:$K,7,FALSE)</f>
        <v>tier - 2</v>
      </c>
      <c r="M233" t="str">
        <f>VLOOKUP($A233,'[2]Hospitalisation Details'!A:$K,8,FALSE)</f>
        <v>tier - 1</v>
      </c>
      <c r="N233" t="str">
        <f>VLOOKUP($A233,'[2]Hospitalisation Details'!$A:$K,9,FALSE)</f>
        <v>R1013</v>
      </c>
      <c r="O233">
        <f>VLOOKUP($A233,'[2]Hospitalisation Details'!$A:$K,10,FALSE)</f>
        <v>0</v>
      </c>
      <c r="P233">
        <f>VLOOKUP($A233,'[2]Hospitalisation Details'!A:$K,11,FALSE)</f>
        <v>0</v>
      </c>
      <c r="Q233" t="str">
        <f>VLOOKUP($A233,'Customer Names'!$A:E,3,FALSE)</f>
        <v>Ms.</v>
      </c>
      <c r="R233" t="str">
        <f>VLOOKUP($A233,'Customer Names'!$A:$E,4,FALSE)</f>
        <v>Mary</v>
      </c>
      <c r="S233" t="str">
        <f>VLOOKUP($A233,'Customer Names'!$A:$E,5,FALSE)</f>
        <v>Beth</v>
      </c>
      <c r="T233" s="14">
        <f>VLOOKUP($A233,'[2]Hospitalisation Details'!$A:$K,6,FALSE)</f>
        <v>2219.4499999999998</v>
      </c>
      <c r="U233" s="14" t="str">
        <f t="shared" si="6"/>
        <v>Obesity</v>
      </c>
      <c r="V233" s="14" t="str">
        <f t="shared" si="7"/>
        <v>Normal</v>
      </c>
    </row>
    <row r="234" spans="1:22" x14ac:dyDescent="0.3">
      <c r="A234" s="8" t="s">
        <v>261</v>
      </c>
      <c r="B234">
        <f>VLOOKUP($A234,'[1]Medical Examinations'!$A:$J,2,FALSE)</f>
        <v>25.555</v>
      </c>
      <c r="C234">
        <f>VLOOKUP($A234,'[1]Medical Examinations'!$A:$J,3,FALSE)</f>
        <v>5.1100000000000003</v>
      </c>
      <c r="D234" t="str">
        <f>VLOOKUP($A234,'[3]Medical Examinations'!$A:$J,4,FALSE)</f>
        <v>No</v>
      </c>
      <c r="E234" t="str">
        <f>VLOOKUP($A234,'[1]Medical Examinations'!$A:$J,5,FALSE)</f>
        <v>No</v>
      </c>
      <c r="F234" t="str">
        <f>VLOOKUP($A234,'[1]Medical Examinations'!$A:$J,6,FALSE)</f>
        <v>Yes</v>
      </c>
      <c r="G234">
        <f>VLOOKUP($A234,'[3]Medical Examinations'!$A:$J,7,FALSE)</f>
        <v>1</v>
      </c>
      <c r="H234" t="str">
        <f>VLOOKUP($A234,'[1]Medical Examinations'!$A:$J,8,FALSE)</f>
        <v>No</v>
      </c>
      <c r="I234">
        <f>VLOOKUP($A234,'[2]Hospitalisation Details'!$A:$K,2,FALSE)</f>
        <v>2003</v>
      </c>
      <c r="J234" t="str">
        <f>VLOOKUP($A234,'[2]Hospitalisation Details'!$A:$K,3,FALSE)</f>
        <v>Dec</v>
      </c>
      <c r="K234">
        <f>VLOOKUP($A234,'[2]Hospitalisation Details'!$A:$K,4,FALSE)</f>
        <v>10</v>
      </c>
      <c r="L234" t="str">
        <f>VLOOKUP($A234,'[2]Hospitalisation Details'!$A:$K,7,FALSE)</f>
        <v>tier - 2</v>
      </c>
      <c r="M234" t="str">
        <f>VLOOKUP($A234,'[2]Hospitalisation Details'!A:$K,8,FALSE)</f>
        <v>tier - 3</v>
      </c>
      <c r="N234" t="str">
        <f>VLOOKUP($A234,'[2]Hospitalisation Details'!$A:$K,9,FALSE)</f>
        <v>R1012</v>
      </c>
      <c r="O234">
        <f>VLOOKUP($A234,'[2]Hospitalisation Details'!$A:$K,10,FALSE)</f>
        <v>0</v>
      </c>
      <c r="P234">
        <f>VLOOKUP($A234,'[2]Hospitalisation Details'!A:$K,11,FALSE)</f>
        <v>0</v>
      </c>
      <c r="Q234" t="str">
        <f>VLOOKUP($A234,'Customer Names'!$A:E,3,FALSE)</f>
        <v>Mr.</v>
      </c>
      <c r="R234" t="str">
        <f>VLOOKUP($A234,'Customer Names'!$A:$E,4,FALSE)</f>
        <v>Mike</v>
      </c>
      <c r="S234">
        <f>VLOOKUP($A234,'Customer Names'!$A:$E,5,FALSE)</f>
        <v>0</v>
      </c>
      <c r="T234" s="14">
        <f>VLOOKUP($A234,'[2]Hospitalisation Details'!$A:$K,6,FALSE)</f>
        <v>2221.56</v>
      </c>
      <c r="U234" s="14" t="str">
        <f t="shared" si="6"/>
        <v>Overweight</v>
      </c>
      <c r="V234" s="14" t="str">
        <f t="shared" si="7"/>
        <v>Normal</v>
      </c>
    </row>
    <row r="235" spans="1:22" x14ac:dyDescent="0.3">
      <c r="A235" s="9" t="s">
        <v>262</v>
      </c>
      <c r="B235">
        <f>VLOOKUP($A235,'[1]Medical Examinations'!$A:$J,2,FALSE)</f>
        <v>28.88</v>
      </c>
      <c r="C235">
        <f>VLOOKUP($A235,'[1]Medical Examinations'!$A:$J,3,FALSE)</f>
        <v>6.09</v>
      </c>
      <c r="D235" t="str">
        <f>VLOOKUP($A235,'[3]Medical Examinations'!$A:$J,4,FALSE)</f>
        <v>yes</v>
      </c>
      <c r="E235" t="str">
        <f>VLOOKUP($A235,'[1]Medical Examinations'!$A:$J,5,FALSE)</f>
        <v>yes</v>
      </c>
      <c r="F235" t="str">
        <f>VLOOKUP($A235,'[1]Medical Examinations'!$A:$J,6,FALSE)</f>
        <v>No</v>
      </c>
      <c r="G235">
        <f>VLOOKUP($A235,'[3]Medical Examinations'!$A:$J,7,FALSE)</f>
        <v>2</v>
      </c>
      <c r="H235" t="str">
        <f>VLOOKUP($A235,'[1]Medical Examinations'!$A:$J,8,FALSE)</f>
        <v>No</v>
      </c>
      <c r="I235">
        <f>VLOOKUP($A235,'[2]Hospitalisation Details'!$A:$K,2,FALSE)</f>
        <v>2000</v>
      </c>
      <c r="J235" t="str">
        <f>VLOOKUP($A235,'[2]Hospitalisation Details'!$A:$K,3,FALSE)</f>
        <v>Jun</v>
      </c>
      <c r="K235">
        <f>VLOOKUP($A235,'[2]Hospitalisation Details'!$A:$K,4,FALSE)</f>
        <v>30</v>
      </c>
      <c r="L235" t="str">
        <f>VLOOKUP($A235,'[2]Hospitalisation Details'!$A:$K,7,FALSE)</f>
        <v>tier - 2</v>
      </c>
      <c r="M235" t="str">
        <f>VLOOKUP($A235,'[2]Hospitalisation Details'!A:$K,8,FALSE)</f>
        <v>tier - 2</v>
      </c>
      <c r="N235" t="str">
        <f>VLOOKUP($A235,'[2]Hospitalisation Details'!$A:$K,9,FALSE)</f>
        <v>R1018</v>
      </c>
      <c r="O235">
        <f>VLOOKUP($A235,'[2]Hospitalisation Details'!$A:$K,10,FALSE)</f>
        <v>0</v>
      </c>
      <c r="P235">
        <f>VLOOKUP($A235,'[2]Hospitalisation Details'!A:$K,11,FALSE)</f>
        <v>0</v>
      </c>
      <c r="Q235" t="str">
        <f>VLOOKUP($A235,'Customer Names'!$A:E,3,FALSE)</f>
        <v>Mr.</v>
      </c>
      <c r="R235" t="str">
        <f>VLOOKUP($A235,'Customer Names'!$A:$E,4,FALSE)</f>
        <v>Shamus</v>
      </c>
      <c r="S235" t="str">
        <f>VLOOKUP($A235,'Customer Names'!$A:$E,5,FALSE)</f>
        <v>M.</v>
      </c>
      <c r="T235" s="14">
        <f>VLOOKUP($A235,'[2]Hospitalisation Details'!$A:$K,6,FALSE)</f>
        <v>2250.84</v>
      </c>
      <c r="U235" s="14" t="str">
        <f t="shared" si="6"/>
        <v>Overweight</v>
      </c>
      <c r="V235" s="14" t="str">
        <f t="shared" si="7"/>
        <v>Prediabetes</v>
      </c>
    </row>
    <row r="236" spans="1:22" x14ac:dyDescent="0.3">
      <c r="A236" s="8" t="s">
        <v>263</v>
      </c>
      <c r="B236">
        <f>VLOOKUP($A236,'[1]Medical Examinations'!$A:$J,2,FALSE)</f>
        <v>31.73</v>
      </c>
      <c r="C236">
        <f>VLOOKUP($A236,'[1]Medical Examinations'!$A:$J,3,FALSE)</f>
        <v>4.78</v>
      </c>
      <c r="D236" t="str">
        <f>VLOOKUP($A236,'[3]Medical Examinations'!$A:$J,4,FALSE)</f>
        <v>yes</v>
      </c>
      <c r="E236" t="str">
        <f>VLOOKUP($A236,'[1]Medical Examinations'!$A:$J,5,FALSE)</f>
        <v>yes</v>
      </c>
      <c r="F236" t="str">
        <f>VLOOKUP($A236,'[1]Medical Examinations'!$A:$J,6,FALSE)</f>
        <v>No</v>
      </c>
      <c r="G236">
        <f>VLOOKUP($A236,'[3]Medical Examinations'!$A:$J,7,FALSE)</f>
        <v>2</v>
      </c>
      <c r="H236" t="str">
        <f>VLOOKUP($A236,'[1]Medical Examinations'!$A:$J,8,FALSE)</f>
        <v>No</v>
      </c>
      <c r="I236">
        <f>VLOOKUP($A236,'[2]Hospitalisation Details'!$A:$K,2,FALSE)</f>
        <v>2000</v>
      </c>
      <c r="J236" t="str">
        <f>VLOOKUP($A236,'[2]Hospitalisation Details'!$A:$K,3,FALSE)</f>
        <v>Dec</v>
      </c>
      <c r="K236">
        <f>VLOOKUP($A236,'[2]Hospitalisation Details'!$A:$K,4,FALSE)</f>
        <v>11</v>
      </c>
      <c r="L236" t="str">
        <f>VLOOKUP($A236,'[2]Hospitalisation Details'!$A:$K,7,FALSE)</f>
        <v>tier - 2</v>
      </c>
      <c r="M236" t="str">
        <f>VLOOKUP($A236,'[2]Hospitalisation Details'!A:$K,8,FALSE)</f>
        <v>tier - 3</v>
      </c>
      <c r="N236" t="str">
        <f>VLOOKUP($A236,'[2]Hospitalisation Details'!$A:$K,9,FALSE)</f>
        <v>R1016</v>
      </c>
      <c r="O236">
        <f>VLOOKUP($A236,'[2]Hospitalisation Details'!$A:$K,10,FALSE)</f>
        <v>0</v>
      </c>
      <c r="P236">
        <f>VLOOKUP($A236,'[2]Hospitalisation Details'!A:$K,11,FALSE)</f>
        <v>0</v>
      </c>
      <c r="Q236" t="str">
        <f>VLOOKUP($A236,'Customer Names'!$A:E,3,FALSE)</f>
        <v>Mr.</v>
      </c>
      <c r="R236" t="str">
        <f>VLOOKUP($A236,'Customer Names'!$A:$E,4,FALSE)</f>
        <v>Justin</v>
      </c>
      <c r="S236">
        <f>VLOOKUP($A236,'Customer Names'!$A:$E,5,FALSE)</f>
        <v>0</v>
      </c>
      <c r="T236" s="14">
        <f>VLOOKUP($A236,'[2]Hospitalisation Details'!$A:$K,6,FALSE)</f>
        <v>2254.8000000000002</v>
      </c>
      <c r="U236" s="14" t="str">
        <f t="shared" si="6"/>
        <v>Obesity</v>
      </c>
      <c r="V236" s="14" t="str">
        <f t="shared" si="7"/>
        <v>Normal</v>
      </c>
    </row>
    <row r="237" spans="1:22" x14ac:dyDescent="0.3">
      <c r="A237" s="9" t="s">
        <v>264</v>
      </c>
      <c r="B237">
        <f>VLOOKUP($A237,'[1]Medical Examinations'!$A:$J,2,FALSE)</f>
        <v>28.975000000000001</v>
      </c>
      <c r="C237">
        <f>VLOOKUP($A237,'[1]Medical Examinations'!$A:$J,3,FALSE)</f>
        <v>7.62</v>
      </c>
      <c r="D237" t="str">
        <f>VLOOKUP($A237,'[3]Medical Examinations'!$A:$J,4,FALSE)</f>
        <v>No</v>
      </c>
      <c r="E237" t="str">
        <f>VLOOKUP($A237,'[1]Medical Examinations'!$A:$J,5,FALSE)</f>
        <v>No</v>
      </c>
      <c r="F237" t="str">
        <f>VLOOKUP($A237,'[1]Medical Examinations'!$A:$J,6,FALSE)</f>
        <v>No</v>
      </c>
      <c r="G237" t="str">
        <f>VLOOKUP($A237,'[3]Medical Examinations'!$A:$J,7,FALSE)</f>
        <v>No major surgery</v>
      </c>
      <c r="H237" t="str">
        <f>VLOOKUP($A237,'[1]Medical Examinations'!$A:$J,8,FALSE)</f>
        <v>No</v>
      </c>
      <c r="I237">
        <f>VLOOKUP($A237,'[2]Hospitalisation Details'!$A:$K,2,FALSE)</f>
        <v>2002</v>
      </c>
      <c r="J237" t="str">
        <f>VLOOKUP($A237,'[2]Hospitalisation Details'!$A:$K,3,FALSE)</f>
        <v>Jul</v>
      </c>
      <c r="K237">
        <f>VLOOKUP($A237,'[2]Hospitalisation Details'!$A:$K,4,FALSE)</f>
        <v>15</v>
      </c>
      <c r="L237" t="str">
        <f>VLOOKUP($A237,'[2]Hospitalisation Details'!$A:$K,7,FALSE)</f>
        <v>tier - 2</v>
      </c>
      <c r="M237" t="str">
        <f>VLOOKUP($A237,'[2]Hospitalisation Details'!A:$K,8,FALSE)</f>
        <v>tier - 1</v>
      </c>
      <c r="N237" t="str">
        <f>VLOOKUP($A237,'[2]Hospitalisation Details'!$A:$K,9,FALSE)</f>
        <v>R1012</v>
      </c>
      <c r="O237">
        <f>VLOOKUP($A237,'[2]Hospitalisation Details'!$A:$K,10,FALSE)</f>
        <v>0</v>
      </c>
      <c r="P237">
        <f>VLOOKUP($A237,'[2]Hospitalisation Details'!A:$K,11,FALSE)</f>
        <v>0</v>
      </c>
      <c r="Q237" t="str">
        <f>VLOOKUP($A237,'Customer Names'!$A:E,3,FALSE)</f>
        <v>Ms.</v>
      </c>
      <c r="R237" t="str">
        <f>VLOOKUP($A237,'Customer Names'!$A:$E,4,FALSE)</f>
        <v>Rhea</v>
      </c>
      <c r="S237">
        <f>VLOOKUP($A237,'Customer Names'!$A:$E,5,FALSE)</f>
        <v>0</v>
      </c>
      <c r="T237" s="14">
        <f>VLOOKUP($A237,'[2]Hospitalisation Details'!$A:$K,6,FALSE)</f>
        <v>2257.48</v>
      </c>
      <c r="U237" s="14" t="str">
        <f t="shared" si="6"/>
        <v>Overweight</v>
      </c>
      <c r="V237" s="14" t="str">
        <f t="shared" si="7"/>
        <v>Diabetes</v>
      </c>
    </row>
    <row r="238" spans="1:22" x14ac:dyDescent="0.3">
      <c r="A238" s="8" t="s">
        <v>265</v>
      </c>
      <c r="B238">
        <f>VLOOKUP($A238,'[1]Medical Examinations'!$A:$J,2,FALSE)</f>
        <v>31.92</v>
      </c>
      <c r="C238">
        <f>VLOOKUP($A238,'[1]Medical Examinations'!$A:$J,3,FALSE)</f>
        <v>11.05</v>
      </c>
      <c r="D238" t="str">
        <f>VLOOKUP($A238,'[3]Medical Examinations'!$A:$J,4,FALSE)</f>
        <v>No</v>
      </c>
      <c r="E238" t="str">
        <f>VLOOKUP($A238,'[1]Medical Examinations'!$A:$J,5,FALSE)</f>
        <v>No</v>
      </c>
      <c r="F238" t="str">
        <f>VLOOKUP($A238,'[1]Medical Examinations'!$A:$J,6,FALSE)</f>
        <v>No</v>
      </c>
      <c r="G238" t="str">
        <f>VLOOKUP($A238,'[3]Medical Examinations'!$A:$J,7,FALSE)</f>
        <v>No major surgery</v>
      </c>
      <c r="H238" t="str">
        <f>VLOOKUP($A238,'[1]Medical Examinations'!$A:$J,8,FALSE)</f>
        <v>No</v>
      </c>
      <c r="I238">
        <f>VLOOKUP($A238,'[2]Hospitalisation Details'!$A:$K,2,FALSE)</f>
        <v>2002</v>
      </c>
      <c r="J238" t="str">
        <f>VLOOKUP($A238,'[2]Hospitalisation Details'!$A:$K,3,FALSE)</f>
        <v>Nov</v>
      </c>
      <c r="K238">
        <f>VLOOKUP($A238,'[2]Hospitalisation Details'!$A:$K,4,FALSE)</f>
        <v>12</v>
      </c>
      <c r="L238" t="str">
        <f>VLOOKUP($A238,'[2]Hospitalisation Details'!$A:$K,7,FALSE)</f>
        <v>tier - 2</v>
      </c>
      <c r="M238" t="str">
        <f>VLOOKUP($A238,'[2]Hospitalisation Details'!A:$K,8,FALSE)</f>
        <v>tier - 1</v>
      </c>
      <c r="N238" t="str">
        <f>VLOOKUP($A238,'[2]Hospitalisation Details'!$A:$K,9,FALSE)</f>
        <v>R1012</v>
      </c>
      <c r="O238">
        <f>VLOOKUP($A238,'[2]Hospitalisation Details'!$A:$K,10,FALSE)</f>
        <v>0</v>
      </c>
      <c r="P238">
        <f>VLOOKUP($A238,'[2]Hospitalisation Details'!A:$K,11,FALSE)</f>
        <v>0</v>
      </c>
      <c r="Q238" t="str">
        <f>VLOOKUP($A238,'Customer Names'!$A:E,3,FALSE)</f>
        <v>Ms.</v>
      </c>
      <c r="R238" t="str">
        <f>VLOOKUP($A238,'Customer Names'!$A:$E,4,FALSE)</f>
        <v>Julia</v>
      </c>
      <c r="S238" t="str">
        <f>VLOOKUP($A238,'Customer Names'!$A:$E,5,FALSE)</f>
        <v>M</v>
      </c>
      <c r="T238" s="14">
        <f>VLOOKUP($A238,'[2]Hospitalisation Details'!$A:$K,6,FALSE)</f>
        <v>2261.5700000000002</v>
      </c>
      <c r="U238" s="14" t="str">
        <f t="shared" si="6"/>
        <v>Obesity</v>
      </c>
      <c r="V238" s="14" t="str">
        <f t="shared" si="7"/>
        <v>Diabetes</v>
      </c>
    </row>
    <row r="239" spans="1:22" x14ac:dyDescent="0.3">
      <c r="A239" s="9" t="s">
        <v>266</v>
      </c>
      <c r="B239">
        <f>VLOOKUP($A239,'[1]Medical Examinations'!$A:$J,2,FALSE)</f>
        <v>17.670000000000002</v>
      </c>
      <c r="C239">
        <f>VLOOKUP($A239,'[1]Medical Examinations'!$A:$J,3,FALSE)</f>
        <v>4.78</v>
      </c>
      <c r="D239" t="str">
        <f>VLOOKUP($A239,'[3]Medical Examinations'!$A:$J,4,FALSE)</f>
        <v>No</v>
      </c>
      <c r="E239" t="str">
        <f>VLOOKUP($A239,'[1]Medical Examinations'!$A:$J,5,FALSE)</f>
        <v>No</v>
      </c>
      <c r="F239" t="str">
        <f>VLOOKUP($A239,'[1]Medical Examinations'!$A:$J,6,FALSE)</f>
        <v>No</v>
      </c>
      <c r="G239" t="str">
        <f>VLOOKUP($A239,'[3]Medical Examinations'!$A:$J,7,FALSE)</f>
        <v>No major surgery</v>
      </c>
      <c r="H239" t="str">
        <f>VLOOKUP($A239,'[1]Medical Examinations'!$A:$J,8,FALSE)</f>
        <v>No</v>
      </c>
      <c r="I239">
        <f>VLOOKUP($A239,'[2]Hospitalisation Details'!$A:$K,2,FALSE)</f>
        <v>1991</v>
      </c>
      <c r="J239" t="str">
        <f>VLOOKUP($A239,'[2]Hospitalisation Details'!$A:$K,3,FALSE)</f>
        <v>Jun</v>
      </c>
      <c r="K239">
        <f>VLOOKUP($A239,'[2]Hospitalisation Details'!$A:$K,4,FALSE)</f>
        <v>16</v>
      </c>
      <c r="L239" t="str">
        <f>VLOOKUP($A239,'[2]Hospitalisation Details'!$A:$K,7,FALSE)</f>
        <v>tier - 2</v>
      </c>
      <c r="M239" t="str">
        <f>VLOOKUP($A239,'[2]Hospitalisation Details'!A:$K,8,FALSE)</f>
        <v>tier - 1</v>
      </c>
      <c r="N239" t="str">
        <f>VLOOKUP($A239,'[2]Hospitalisation Details'!$A:$K,9,FALSE)</f>
        <v>R1013</v>
      </c>
      <c r="O239">
        <f>VLOOKUP($A239,'[2]Hospitalisation Details'!$A:$K,10,FALSE)</f>
        <v>0</v>
      </c>
      <c r="P239">
        <f>VLOOKUP($A239,'[2]Hospitalisation Details'!A:$K,11,FALSE)</f>
        <v>0</v>
      </c>
      <c r="Q239" t="str">
        <f>VLOOKUP($A239,'Customer Names'!$A:E,3,FALSE)</f>
        <v>Mr.</v>
      </c>
      <c r="R239" t="str">
        <f>VLOOKUP($A239,'Customer Names'!$A:$E,4,FALSE)</f>
        <v>Matthew</v>
      </c>
      <c r="S239">
        <f>VLOOKUP($A239,'Customer Names'!$A:$E,5,FALSE)</f>
        <v>0</v>
      </c>
      <c r="T239" s="14">
        <f>VLOOKUP($A239,'[2]Hospitalisation Details'!$A:$K,6,FALSE)</f>
        <v>2277.7199999999998</v>
      </c>
      <c r="U239" s="14" t="str">
        <f t="shared" si="6"/>
        <v>Underweight</v>
      </c>
      <c r="V239" s="14" t="str">
        <f t="shared" si="7"/>
        <v>Normal</v>
      </c>
    </row>
    <row r="240" spans="1:22" x14ac:dyDescent="0.3">
      <c r="A240" s="8" t="s">
        <v>267</v>
      </c>
      <c r="B240">
        <f>VLOOKUP($A240,'[1]Medical Examinations'!$A:$J,2,FALSE)</f>
        <v>15.82</v>
      </c>
      <c r="C240">
        <f>VLOOKUP($A240,'[1]Medical Examinations'!$A:$J,3,FALSE)</f>
        <v>4.5999999999999996</v>
      </c>
      <c r="D240" t="str">
        <f>VLOOKUP($A240,'[3]Medical Examinations'!$A:$J,4,FALSE)</f>
        <v>No</v>
      </c>
      <c r="E240" t="str">
        <f>VLOOKUP($A240,'[1]Medical Examinations'!$A:$J,5,FALSE)</f>
        <v>No</v>
      </c>
      <c r="F240" t="str">
        <f>VLOOKUP($A240,'[1]Medical Examinations'!$A:$J,6,FALSE)</f>
        <v>No</v>
      </c>
      <c r="G240" t="str">
        <f>VLOOKUP($A240,'[3]Medical Examinations'!$A:$J,7,FALSE)</f>
        <v>No major surgery</v>
      </c>
      <c r="H240" t="str">
        <f>VLOOKUP($A240,'[1]Medical Examinations'!$A:$J,8,FALSE)</f>
        <v>No</v>
      </c>
      <c r="I240">
        <f>VLOOKUP($A240,'[2]Hospitalisation Details'!$A:$K,2,FALSE)</f>
        <v>1989</v>
      </c>
      <c r="J240" t="str">
        <f>VLOOKUP($A240,'[2]Hospitalisation Details'!$A:$K,3,FALSE)</f>
        <v>Oct</v>
      </c>
      <c r="K240">
        <f>VLOOKUP($A240,'[2]Hospitalisation Details'!$A:$K,4,FALSE)</f>
        <v>5</v>
      </c>
      <c r="L240" t="str">
        <f>VLOOKUP($A240,'[2]Hospitalisation Details'!$A:$K,7,FALSE)</f>
        <v>tier - 2</v>
      </c>
      <c r="M240" t="str">
        <f>VLOOKUP($A240,'[2]Hospitalisation Details'!A:$K,8,FALSE)</f>
        <v>tier - 1</v>
      </c>
      <c r="N240" t="str">
        <f>VLOOKUP($A240,'[2]Hospitalisation Details'!$A:$K,9,FALSE)</f>
        <v>R1013</v>
      </c>
      <c r="O240">
        <f>VLOOKUP($A240,'[2]Hospitalisation Details'!$A:$K,10,FALSE)</f>
        <v>0</v>
      </c>
      <c r="P240">
        <f>VLOOKUP($A240,'[2]Hospitalisation Details'!A:$K,11,FALSE)</f>
        <v>0</v>
      </c>
      <c r="Q240" t="str">
        <f>VLOOKUP($A240,'Customer Names'!$A:E,3,FALSE)</f>
        <v>Ms.</v>
      </c>
      <c r="R240" t="str">
        <f>VLOOKUP($A240,'Customer Names'!$A:$E,4,FALSE)</f>
        <v>Amanda</v>
      </c>
      <c r="S240" t="str">
        <f>VLOOKUP($A240,'Customer Names'!$A:$E,5,FALSE)</f>
        <v>L</v>
      </c>
      <c r="T240" s="14">
        <f>VLOOKUP($A240,'[2]Hospitalisation Details'!$A:$K,6,FALSE)</f>
        <v>2295.2399999999998</v>
      </c>
      <c r="U240" s="14" t="str">
        <f t="shared" si="6"/>
        <v>Underweight</v>
      </c>
      <c r="V240" s="14" t="str">
        <f t="shared" si="7"/>
        <v>Normal</v>
      </c>
    </row>
    <row r="241" spans="1:22" x14ac:dyDescent="0.3">
      <c r="A241" s="9" t="s">
        <v>268</v>
      </c>
      <c r="B241">
        <f>VLOOKUP($A241,'[1]Medical Examinations'!$A:$J,2,FALSE)</f>
        <v>20.8</v>
      </c>
      <c r="C241">
        <f>VLOOKUP($A241,'[1]Medical Examinations'!$A:$J,3,FALSE)</f>
        <v>4.87</v>
      </c>
      <c r="D241" t="str">
        <f>VLOOKUP($A241,'[3]Medical Examinations'!$A:$J,4,FALSE)</f>
        <v>yes</v>
      </c>
      <c r="E241" t="str">
        <f>VLOOKUP($A241,'[1]Medical Examinations'!$A:$J,5,FALSE)</f>
        <v>No</v>
      </c>
      <c r="F241" t="str">
        <f>VLOOKUP($A241,'[1]Medical Examinations'!$A:$J,6,FALSE)</f>
        <v>No</v>
      </c>
      <c r="G241" t="str">
        <f>VLOOKUP($A241,'[3]Medical Examinations'!$A:$J,7,FALSE)</f>
        <v>No major surgery</v>
      </c>
      <c r="H241" t="str">
        <f>VLOOKUP($A241,'[1]Medical Examinations'!$A:$J,8,FALSE)</f>
        <v>No</v>
      </c>
      <c r="I241">
        <f>VLOOKUP($A241,'[2]Hospitalisation Details'!$A:$K,2,FALSE)</f>
        <v>1996</v>
      </c>
      <c r="J241" t="str">
        <f>VLOOKUP($A241,'[2]Hospitalisation Details'!$A:$K,3,FALSE)</f>
        <v>Nov</v>
      </c>
      <c r="K241">
        <f>VLOOKUP($A241,'[2]Hospitalisation Details'!$A:$K,4,FALSE)</f>
        <v>28</v>
      </c>
      <c r="L241" t="str">
        <f>VLOOKUP($A241,'[2]Hospitalisation Details'!$A:$K,7,FALSE)</f>
        <v>tier - 1</v>
      </c>
      <c r="M241" t="str">
        <f>VLOOKUP($A241,'[2]Hospitalisation Details'!A:$K,8,FALSE)</f>
        <v>tier - 2</v>
      </c>
      <c r="N241" t="str">
        <f>VLOOKUP($A241,'[2]Hospitalisation Details'!$A:$K,9,FALSE)</f>
        <v>R1011</v>
      </c>
      <c r="O241">
        <f>VLOOKUP($A241,'[2]Hospitalisation Details'!$A:$K,10,FALSE)</f>
        <v>0</v>
      </c>
      <c r="P241">
        <f>VLOOKUP($A241,'[2]Hospitalisation Details'!A:$K,11,FALSE)</f>
        <v>0</v>
      </c>
      <c r="Q241" t="str">
        <f>VLOOKUP($A241,'Customer Names'!$A:E,3,FALSE)</f>
        <v>Mr.</v>
      </c>
      <c r="R241" t="str">
        <f>VLOOKUP($A241,'Customer Names'!$A:$E,4,FALSE)</f>
        <v>Kiyokatsu</v>
      </c>
      <c r="S241">
        <f>VLOOKUP($A241,'Customer Names'!$A:$E,5,FALSE)</f>
        <v>0</v>
      </c>
      <c r="T241" s="14">
        <f>VLOOKUP($A241,'[2]Hospitalisation Details'!$A:$K,6,FALSE)</f>
        <v>2302.3000000000002</v>
      </c>
      <c r="U241" s="14" t="str">
        <f t="shared" si="6"/>
        <v>Normalweight</v>
      </c>
      <c r="V241" s="14" t="str">
        <f t="shared" si="7"/>
        <v>Normal</v>
      </c>
    </row>
    <row r="242" spans="1:22" x14ac:dyDescent="0.3">
      <c r="A242" s="8" t="s">
        <v>269</v>
      </c>
      <c r="B242">
        <f>VLOOKUP($A242,'[1]Medical Examinations'!$A:$J,2,FALSE)</f>
        <v>26.18</v>
      </c>
      <c r="C242">
        <f>VLOOKUP($A242,'[1]Medical Examinations'!$A:$J,3,FALSE)</f>
        <v>6.12</v>
      </c>
      <c r="D242" t="str">
        <f>VLOOKUP($A242,'[3]Medical Examinations'!$A:$J,4,FALSE)</f>
        <v>No</v>
      </c>
      <c r="E242" t="str">
        <f>VLOOKUP($A242,'[1]Medical Examinations'!$A:$J,5,FALSE)</f>
        <v>yes</v>
      </c>
      <c r="F242" t="str">
        <f>VLOOKUP($A242,'[1]Medical Examinations'!$A:$J,6,FALSE)</f>
        <v>No</v>
      </c>
      <c r="G242">
        <f>VLOOKUP($A242,'[3]Medical Examinations'!$A:$J,7,FALSE)</f>
        <v>1</v>
      </c>
      <c r="H242" t="str">
        <f>VLOOKUP($A242,'[1]Medical Examinations'!$A:$J,8,FALSE)</f>
        <v>No</v>
      </c>
      <c r="I242">
        <f>VLOOKUP($A242,'[2]Hospitalisation Details'!$A:$K,2,FALSE)</f>
        <v>2004</v>
      </c>
      <c r="J242" t="str">
        <f>VLOOKUP($A242,'[2]Hospitalisation Details'!$A:$K,3,FALSE)</f>
        <v>Sep</v>
      </c>
      <c r="K242">
        <f>VLOOKUP($A242,'[2]Hospitalisation Details'!$A:$K,4,FALSE)</f>
        <v>6</v>
      </c>
      <c r="L242" t="str">
        <f>VLOOKUP($A242,'[2]Hospitalisation Details'!$A:$K,7,FALSE)</f>
        <v>tier - 2</v>
      </c>
      <c r="M242" t="str">
        <f>VLOOKUP($A242,'[2]Hospitalisation Details'!A:$K,8,FALSE)</f>
        <v>tier - 3</v>
      </c>
      <c r="N242" t="str">
        <f>VLOOKUP($A242,'[2]Hospitalisation Details'!$A:$K,9,FALSE)</f>
        <v>R1013</v>
      </c>
      <c r="O242">
        <f>VLOOKUP($A242,'[2]Hospitalisation Details'!$A:$K,10,FALSE)</f>
        <v>0</v>
      </c>
      <c r="P242">
        <f>VLOOKUP($A242,'[2]Hospitalisation Details'!A:$K,11,FALSE)</f>
        <v>0</v>
      </c>
      <c r="Q242" t="str">
        <f>VLOOKUP($A242,'Customer Names'!$A:E,3,FALSE)</f>
        <v>Mr.</v>
      </c>
      <c r="R242" t="str">
        <f>VLOOKUP($A242,'Customer Names'!$A:$E,4,FALSE)</f>
        <v>Josh</v>
      </c>
      <c r="S242">
        <f>VLOOKUP($A242,'Customer Names'!$A:$E,5,FALSE)</f>
        <v>0</v>
      </c>
      <c r="T242" s="14">
        <f>VLOOKUP($A242,'[2]Hospitalisation Details'!$A:$K,6,FALSE)</f>
        <v>2304</v>
      </c>
      <c r="U242" s="14" t="str">
        <f t="shared" si="6"/>
        <v>Overweight</v>
      </c>
      <c r="V242" s="14" t="str">
        <f t="shared" si="7"/>
        <v>Prediabetes</v>
      </c>
    </row>
    <row r="243" spans="1:22" x14ac:dyDescent="0.3">
      <c r="A243" s="9" t="s">
        <v>270</v>
      </c>
      <c r="B243">
        <f>VLOOKUP($A243,'[1]Medical Examinations'!$A:$J,2,FALSE)</f>
        <v>35.42</v>
      </c>
      <c r="C243">
        <f>VLOOKUP($A243,'[1]Medical Examinations'!$A:$J,3,FALSE)</f>
        <v>4.6399999999999997</v>
      </c>
      <c r="D243" t="str">
        <f>VLOOKUP($A243,'[3]Medical Examinations'!$A:$J,4,FALSE)</f>
        <v>yes</v>
      </c>
      <c r="E243" t="str">
        <f>VLOOKUP($A243,'[1]Medical Examinations'!$A:$J,5,FALSE)</f>
        <v>No</v>
      </c>
      <c r="F243" t="str">
        <f>VLOOKUP($A243,'[1]Medical Examinations'!$A:$J,6,FALSE)</f>
        <v>No</v>
      </c>
      <c r="G243" t="str">
        <f>VLOOKUP($A243,'[3]Medical Examinations'!$A:$J,7,FALSE)</f>
        <v>No major surgery</v>
      </c>
      <c r="H243" t="str">
        <f>VLOOKUP($A243,'[1]Medical Examinations'!$A:$J,8,FALSE)</f>
        <v>No</v>
      </c>
      <c r="I243">
        <f>VLOOKUP($A243,'[2]Hospitalisation Details'!$A:$K,2,FALSE)</f>
        <v>1996</v>
      </c>
      <c r="J243" t="str">
        <f>VLOOKUP($A243,'[2]Hospitalisation Details'!$A:$K,3,FALSE)</f>
        <v>Dec</v>
      </c>
      <c r="K243">
        <f>VLOOKUP($A243,'[2]Hospitalisation Details'!$A:$K,4,FALSE)</f>
        <v>17</v>
      </c>
      <c r="L243" t="str">
        <f>VLOOKUP($A243,'[2]Hospitalisation Details'!$A:$K,7,FALSE)</f>
        <v>tier - 2</v>
      </c>
      <c r="M243" t="str">
        <f>VLOOKUP($A243,'[2]Hospitalisation Details'!A:$K,8,FALSE)</f>
        <v>tier - 1</v>
      </c>
      <c r="N243" t="str">
        <f>VLOOKUP($A243,'[2]Hospitalisation Details'!$A:$K,9,FALSE)</f>
        <v>R1013</v>
      </c>
      <c r="O243">
        <f>VLOOKUP($A243,'[2]Hospitalisation Details'!$A:$K,10,FALSE)</f>
        <v>0</v>
      </c>
      <c r="P243">
        <f>VLOOKUP($A243,'[2]Hospitalisation Details'!A:$K,11,FALSE)</f>
        <v>0</v>
      </c>
      <c r="Q243" t="str">
        <f>VLOOKUP($A243,'Customer Names'!$A:E,3,FALSE)</f>
        <v>Mr.</v>
      </c>
      <c r="R243" t="str">
        <f>VLOOKUP($A243,'Customer Names'!$A:$E,4,FALSE)</f>
        <v>Massimiliano</v>
      </c>
      <c r="S243">
        <f>VLOOKUP($A243,'Customer Names'!$A:$E,5,FALSE)</f>
        <v>0</v>
      </c>
      <c r="T243" s="14">
        <f>VLOOKUP($A243,'[2]Hospitalisation Details'!$A:$K,6,FALSE)</f>
        <v>2322.62</v>
      </c>
      <c r="U243" s="14" t="str">
        <f t="shared" si="6"/>
        <v>Obesity</v>
      </c>
      <c r="V243" s="14" t="str">
        <f t="shared" si="7"/>
        <v>Normal</v>
      </c>
    </row>
    <row r="244" spans="1:22" x14ac:dyDescent="0.3">
      <c r="A244" s="8" t="s">
        <v>271</v>
      </c>
      <c r="B244">
        <f>VLOOKUP($A244,'[1]Medical Examinations'!$A:$J,2,FALSE)</f>
        <v>28.4</v>
      </c>
      <c r="C244">
        <f>VLOOKUP($A244,'[1]Medical Examinations'!$A:$J,3,FALSE)</f>
        <v>5.97</v>
      </c>
      <c r="D244" t="str">
        <f>VLOOKUP($A244,'[3]Medical Examinations'!$A:$J,4,FALSE)</f>
        <v>No</v>
      </c>
      <c r="E244" t="str">
        <f>VLOOKUP($A244,'[1]Medical Examinations'!$A:$J,5,FALSE)</f>
        <v>No</v>
      </c>
      <c r="F244" t="str">
        <f>VLOOKUP($A244,'[1]Medical Examinations'!$A:$J,6,FALSE)</f>
        <v>Yes</v>
      </c>
      <c r="G244">
        <f>VLOOKUP($A244,'[3]Medical Examinations'!$A:$J,7,FALSE)</f>
        <v>1</v>
      </c>
      <c r="H244" t="str">
        <f>VLOOKUP($A244,'[1]Medical Examinations'!$A:$J,8,FALSE)</f>
        <v>No</v>
      </c>
      <c r="I244">
        <f>VLOOKUP($A244,'[2]Hospitalisation Details'!$A:$K,2,FALSE)</f>
        <v>2003</v>
      </c>
      <c r="J244" t="str">
        <f>VLOOKUP($A244,'[2]Hospitalisation Details'!$A:$K,3,FALSE)</f>
        <v>Nov</v>
      </c>
      <c r="K244">
        <f>VLOOKUP($A244,'[2]Hospitalisation Details'!$A:$K,4,FALSE)</f>
        <v>18</v>
      </c>
      <c r="L244" t="str">
        <f>VLOOKUP($A244,'[2]Hospitalisation Details'!$A:$K,7,FALSE)</f>
        <v>tier - 2</v>
      </c>
      <c r="M244" t="str">
        <f>VLOOKUP($A244,'[2]Hospitalisation Details'!A:$K,8,FALSE)</f>
        <v>tier - 3</v>
      </c>
      <c r="N244" t="str">
        <f>VLOOKUP($A244,'[2]Hospitalisation Details'!$A:$K,9,FALSE)</f>
        <v>R1011</v>
      </c>
      <c r="O244">
        <f>VLOOKUP($A244,'[2]Hospitalisation Details'!$A:$K,10,FALSE)</f>
        <v>0</v>
      </c>
      <c r="P244">
        <f>VLOOKUP($A244,'[2]Hospitalisation Details'!A:$K,11,FALSE)</f>
        <v>0</v>
      </c>
      <c r="Q244" t="str">
        <f>VLOOKUP($A244,'Customer Names'!$A:E,3,FALSE)</f>
        <v>Ms.</v>
      </c>
      <c r="R244" t="str">
        <f>VLOOKUP($A244,'Customer Names'!$A:$E,4,FALSE)</f>
        <v>Lauren</v>
      </c>
      <c r="S244">
        <f>VLOOKUP($A244,'Customer Names'!$A:$E,5,FALSE)</f>
        <v>0</v>
      </c>
      <c r="T244" s="14">
        <f>VLOOKUP($A244,'[2]Hospitalisation Details'!$A:$K,6,FALSE)</f>
        <v>2331.52</v>
      </c>
      <c r="U244" s="14" t="str">
        <f t="shared" si="6"/>
        <v>Overweight</v>
      </c>
      <c r="V244" s="14" t="str">
        <f t="shared" si="7"/>
        <v>Prediabetes</v>
      </c>
    </row>
    <row r="245" spans="1:22" x14ac:dyDescent="0.3">
      <c r="A245" s="9" t="s">
        <v>272</v>
      </c>
      <c r="B245">
        <f>VLOOKUP($A245,'[1]Medical Examinations'!$A:$J,2,FALSE)</f>
        <v>23.655000000000001</v>
      </c>
      <c r="C245">
        <f>VLOOKUP($A245,'[1]Medical Examinations'!$A:$J,3,FALSE)</f>
        <v>5.92</v>
      </c>
      <c r="D245" t="str">
        <f>VLOOKUP($A245,'[3]Medical Examinations'!$A:$J,4,FALSE)</f>
        <v>No</v>
      </c>
      <c r="E245" t="str">
        <f>VLOOKUP($A245,'[1]Medical Examinations'!$A:$J,5,FALSE)</f>
        <v>No</v>
      </c>
      <c r="F245" t="str">
        <f>VLOOKUP($A245,'[1]Medical Examinations'!$A:$J,6,FALSE)</f>
        <v>No</v>
      </c>
      <c r="G245">
        <f>VLOOKUP($A245,'[3]Medical Examinations'!$A:$J,7,FALSE)</f>
        <v>1</v>
      </c>
      <c r="H245" t="str">
        <f>VLOOKUP($A245,'[1]Medical Examinations'!$A:$J,8,FALSE)</f>
        <v>No</v>
      </c>
      <c r="I245">
        <f>VLOOKUP($A245,'[2]Hospitalisation Details'!$A:$K,2,FALSE)</f>
        <v>1998</v>
      </c>
      <c r="J245" t="str">
        <f>VLOOKUP($A245,'[2]Hospitalisation Details'!$A:$K,3,FALSE)</f>
        <v>Oct</v>
      </c>
      <c r="K245">
        <f>VLOOKUP($A245,'[2]Hospitalisation Details'!$A:$K,4,FALSE)</f>
        <v>21</v>
      </c>
      <c r="L245" t="str">
        <f>VLOOKUP($A245,'[2]Hospitalisation Details'!$A:$K,7,FALSE)</f>
        <v>tier - 3</v>
      </c>
      <c r="M245" t="str">
        <f>VLOOKUP($A245,'[2]Hospitalisation Details'!A:$K,8,FALSE)</f>
        <v>tier - 3</v>
      </c>
      <c r="N245" t="str">
        <f>VLOOKUP($A245,'[2]Hospitalisation Details'!$A:$K,9,FALSE)</f>
        <v>R1012</v>
      </c>
      <c r="O245">
        <f>VLOOKUP($A245,'[2]Hospitalisation Details'!$A:$K,10,FALSE)</f>
        <v>0</v>
      </c>
      <c r="P245">
        <f>VLOOKUP($A245,'[2]Hospitalisation Details'!A:$K,11,FALSE)</f>
        <v>0</v>
      </c>
      <c r="Q245" t="str">
        <f>VLOOKUP($A245,'Customer Names'!$A:E,3,FALSE)</f>
        <v>Mr.</v>
      </c>
      <c r="R245" t="str">
        <f>VLOOKUP($A245,'Customer Names'!$A:$E,4,FALSE)</f>
        <v>Mark</v>
      </c>
      <c r="S245">
        <f>VLOOKUP($A245,'Customer Names'!$A:$E,5,FALSE)</f>
        <v>0</v>
      </c>
      <c r="T245" s="14">
        <f>VLOOKUP($A245,'[2]Hospitalisation Details'!$A:$K,6,FALSE)</f>
        <v>2352.9699999999998</v>
      </c>
      <c r="U245" s="14" t="str">
        <f t="shared" si="6"/>
        <v>Normalweight</v>
      </c>
      <c r="V245" s="14" t="str">
        <f t="shared" si="7"/>
        <v>Prediabetes</v>
      </c>
    </row>
    <row r="246" spans="1:22" x14ac:dyDescent="0.3">
      <c r="A246" s="8" t="s">
        <v>273</v>
      </c>
      <c r="B246">
        <f>VLOOKUP($A246,'[1]Medical Examinations'!$A:$J,2,FALSE)</f>
        <v>32.395000000000003</v>
      </c>
      <c r="C246">
        <f>VLOOKUP($A246,'[1]Medical Examinations'!$A:$J,3,FALSE)</f>
        <v>6.66</v>
      </c>
      <c r="D246" t="str">
        <f>VLOOKUP($A246,'[3]Medical Examinations'!$A:$J,4,FALSE)</f>
        <v>No</v>
      </c>
      <c r="E246" t="str">
        <f>VLOOKUP($A246,'[1]Medical Examinations'!$A:$J,5,FALSE)</f>
        <v>No</v>
      </c>
      <c r="F246" t="str">
        <f>VLOOKUP($A246,'[1]Medical Examinations'!$A:$J,6,FALSE)</f>
        <v>No</v>
      </c>
      <c r="G246" t="str">
        <f>VLOOKUP($A246,'[3]Medical Examinations'!$A:$J,7,FALSE)</f>
        <v>No major surgery</v>
      </c>
      <c r="H246" t="str">
        <f>VLOOKUP($A246,'[1]Medical Examinations'!$A:$J,8,FALSE)</f>
        <v>No</v>
      </c>
      <c r="I246">
        <f>VLOOKUP($A246,'[2]Hospitalisation Details'!$A:$K,2,FALSE)</f>
        <v>2002</v>
      </c>
      <c r="J246" t="str">
        <f>VLOOKUP($A246,'[2]Hospitalisation Details'!$A:$K,3,FALSE)</f>
        <v>Nov</v>
      </c>
      <c r="K246">
        <f>VLOOKUP($A246,'[2]Hospitalisation Details'!$A:$K,4,FALSE)</f>
        <v>5</v>
      </c>
      <c r="L246" t="str">
        <f>VLOOKUP($A246,'[2]Hospitalisation Details'!$A:$K,7,FALSE)</f>
        <v>tier - 2</v>
      </c>
      <c r="M246" t="str">
        <f>VLOOKUP($A246,'[2]Hospitalisation Details'!A:$K,8,FALSE)</f>
        <v>tier - 1</v>
      </c>
      <c r="N246" t="str">
        <f>VLOOKUP($A246,'[2]Hospitalisation Details'!$A:$K,9,FALSE)</f>
        <v>R1012</v>
      </c>
      <c r="O246">
        <f>VLOOKUP($A246,'[2]Hospitalisation Details'!$A:$K,10,FALSE)</f>
        <v>0</v>
      </c>
      <c r="P246">
        <f>VLOOKUP($A246,'[2]Hospitalisation Details'!A:$K,11,FALSE)</f>
        <v>0</v>
      </c>
      <c r="Q246" t="str">
        <f>VLOOKUP($A246,'Customer Names'!$A:E,3,FALSE)</f>
        <v>Mr.</v>
      </c>
      <c r="R246" t="str">
        <f>VLOOKUP($A246,'Customer Names'!$A:$E,4,FALSE)</f>
        <v>Jesse</v>
      </c>
      <c r="S246">
        <f>VLOOKUP($A246,'Customer Names'!$A:$E,5,FALSE)</f>
        <v>0</v>
      </c>
      <c r="T246" s="14">
        <f>VLOOKUP($A246,'[2]Hospitalisation Details'!$A:$K,6,FALSE)</f>
        <v>2362.23</v>
      </c>
      <c r="U246" s="14" t="str">
        <f t="shared" si="6"/>
        <v>Obesity</v>
      </c>
      <c r="V246" s="14" t="str">
        <f t="shared" si="7"/>
        <v>Diabetes</v>
      </c>
    </row>
    <row r="247" spans="1:22" x14ac:dyDescent="0.3">
      <c r="A247" s="9" t="s">
        <v>274</v>
      </c>
      <c r="B247">
        <f>VLOOKUP($A247,'[1]Medical Examinations'!$A:$J,2,FALSE)</f>
        <v>15.68</v>
      </c>
      <c r="C247">
        <f>VLOOKUP($A247,'[1]Medical Examinations'!$A:$J,3,FALSE)</f>
        <v>6.16</v>
      </c>
      <c r="D247" t="str">
        <f>VLOOKUP($A247,'[3]Medical Examinations'!$A:$J,4,FALSE)</f>
        <v>yes</v>
      </c>
      <c r="E247" t="str">
        <f>VLOOKUP($A247,'[1]Medical Examinations'!$A:$J,5,FALSE)</f>
        <v>No</v>
      </c>
      <c r="F247" t="str">
        <f>VLOOKUP($A247,'[1]Medical Examinations'!$A:$J,6,FALSE)</f>
        <v>No</v>
      </c>
      <c r="G247">
        <f>VLOOKUP($A247,'[3]Medical Examinations'!$A:$J,7,FALSE)</f>
        <v>1</v>
      </c>
      <c r="H247" t="str">
        <f>VLOOKUP($A247,'[1]Medical Examinations'!$A:$J,8,FALSE)</f>
        <v>No</v>
      </c>
      <c r="I247">
        <f>VLOOKUP($A247,'[2]Hospitalisation Details'!$A:$K,2,FALSE)</f>
        <v>1988</v>
      </c>
      <c r="J247" t="str">
        <f>VLOOKUP($A247,'[2]Hospitalisation Details'!$A:$K,3,FALSE)</f>
        <v>Dec</v>
      </c>
      <c r="K247">
        <f>VLOOKUP($A247,'[2]Hospitalisation Details'!$A:$K,4,FALSE)</f>
        <v>12</v>
      </c>
      <c r="L247" t="str">
        <f>VLOOKUP($A247,'[2]Hospitalisation Details'!$A:$K,7,FALSE)</f>
        <v>tier - 2</v>
      </c>
      <c r="M247" t="str">
        <f>VLOOKUP($A247,'[2]Hospitalisation Details'!A:$K,8,FALSE)</f>
        <v>tier - 2</v>
      </c>
      <c r="N247" t="str">
        <f>VLOOKUP($A247,'[2]Hospitalisation Details'!$A:$K,9,FALSE)</f>
        <v>R1013</v>
      </c>
      <c r="O247">
        <f>VLOOKUP($A247,'[2]Hospitalisation Details'!$A:$K,10,FALSE)</f>
        <v>0</v>
      </c>
      <c r="P247">
        <f>VLOOKUP($A247,'[2]Hospitalisation Details'!A:$K,11,FALSE)</f>
        <v>0</v>
      </c>
      <c r="Q247" t="str">
        <f>VLOOKUP($A247,'Customer Names'!$A:E,3,FALSE)</f>
        <v>Mr.</v>
      </c>
      <c r="R247" t="str">
        <f>VLOOKUP($A247,'Customer Names'!$A:$E,4,FALSE)</f>
        <v>Benjamin</v>
      </c>
      <c r="S247" t="str">
        <f>VLOOKUP($A247,'Customer Names'!$A:$E,5,FALSE)</f>
        <v>W.</v>
      </c>
      <c r="T247" s="14">
        <f>VLOOKUP($A247,'[2]Hospitalisation Details'!$A:$K,6,FALSE)</f>
        <v>2373.3000000000002</v>
      </c>
      <c r="U247" s="14" t="str">
        <f t="shared" si="6"/>
        <v>Underweight</v>
      </c>
      <c r="V247" s="14" t="str">
        <f t="shared" si="7"/>
        <v>Prediabetes</v>
      </c>
    </row>
    <row r="248" spans="1:22" x14ac:dyDescent="0.3">
      <c r="A248" s="8" t="s">
        <v>275</v>
      </c>
      <c r="B248">
        <f>VLOOKUP($A248,'[1]Medical Examinations'!$A:$J,2,FALSE)</f>
        <v>23.844999999999999</v>
      </c>
      <c r="C248">
        <f>VLOOKUP($A248,'[1]Medical Examinations'!$A:$J,3,FALSE)</f>
        <v>4.43</v>
      </c>
      <c r="D248" t="str">
        <f>VLOOKUP($A248,'[3]Medical Examinations'!$A:$J,4,FALSE)</f>
        <v>No</v>
      </c>
      <c r="E248" t="str">
        <f>VLOOKUP($A248,'[1]Medical Examinations'!$A:$J,5,FALSE)</f>
        <v>No</v>
      </c>
      <c r="F248" t="str">
        <f>VLOOKUP($A248,'[1]Medical Examinations'!$A:$J,6,FALSE)</f>
        <v>No</v>
      </c>
      <c r="G248" t="str">
        <f>VLOOKUP($A248,'[3]Medical Examinations'!$A:$J,7,FALSE)</f>
        <v>No major surgery</v>
      </c>
      <c r="H248" t="str">
        <f>VLOOKUP($A248,'[1]Medical Examinations'!$A:$J,8,FALSE)</f>
        <v>No</v>
      </c>
      <c r="I248">
        <f>VLOOKUP($A248,'[2]Hospitalisation Details'!$A:$K,2,FALSE)</f>
        <v>1999</v>
      </c>
      <c r="J248" t="str">
        <f>VLOOKUP($A248,'[2]Hospitalisation Details'!$A:$K,3,FALSE)</f>
        <v>Dec</v>
      </c>
      <c r="K248">
        <f>VLOOKUP($A248,'[2]Hospitalisation Details'!$A:$K,4,FALSE)</f>
        <v>17</v>
      </c>
      <c r="L248" t="str">
        <f>VLOOKUP($A248,'[2]Hospitalisation Details'!$A:$K,7,FALSE)</f>
        <v>tier - 2</v>
      </c>
      <c r="M248" t="str">
        <f>VLOOKUP($A248,'[2]Hospitalisation Details'!A:$K,8,FALSE)</f>
        <v>tier - 1</v>
      </c>
      <c r="N248" t="str">
        <f>VLOOKUP($A248,'[2]Hospitalisation Details'!$A:$K,9,FALSE)</f>
        <v>R1014</v>
      </c>
      <c r="O248">
        <f>VLOOKUP($A248,'[2]Hospitalisation Details'!$A:$K,10,FALSE)</f>
        <v>0</v>
      </c>
      <c r="P248">
        <f>VLOOKUP($A248,'[2]Hospitalisation Details'!A:$K,11,FALSE)</f>
        <v>0</v>
      </c>
      <c r="Q248" t="str">
        <f>VLOOKUP($A248,'Customer Names'!$A:E,3,FALSE)</f>
        <v>Mr.</v>
      </c>
      <c r="R248" t="str">
        <f>VLOOKUP($A248,'Customer Names'!$A:$E,4,FALSE)</f>
        <v>Vitaliy</v>
      </c>
      <c r="S248">
        <f>VLOOKUP($A248,'Customer Names'!$A:$E,5,FALSE)</f>
        <v>0</v>
      </c>
      <c r="T248" s="14">
        <f>VLOOKUP($A248,'[2]Hospitalisation Details'!$A:$K,6,FALSE)</f>
        <v>2395.17</v>
      </c>
      <c r="U248" s="14" t="str">
        <f t="shared" si="6"/>
        <v>Normalweight</v>
      </c>
      <c r="V248" s="14" t="str">
        <f t="shared" si="7"/>
        <v>Normal</v>
      </c>
    </row>
    <row r="249" spans="1:22" x14ac:dyDescent="0.3">
      <c r="A249" s="9" t="s">
        <v>277</v>
      </c>
      <c r="B249">
        <f>VLOOKUP($A249,'[1]Medical Examinations'!$A:$J,2,FALSE)</f>
        <v>24.51</v>
      </c>
      <c r="C249">
        <f>VLOOKUP($A249,'[1]Medical Examinations'!$A:$J,3,FALSE)</f>
        <v>4.6900000000000004</v>
      </c>
      <c r="D249" t="str">
        <f>VLOOKUP($A249,'[3]Medical Examinations'!$A:$J,4,FALSE)</f>
        <v>No</v>
      </c>
      <c r="E249" t="str">
        <f>VLOOKUP($A249,'[1]Medical Examinations'!$A:$J,5,FALSE)</f>
        <v>No</v>
      </c>
      <c r="F249" t="str">
        <f>VLOOKUP($A249,'[1]Medical Examinations'!$A:$J,6,FALSE)</f>
        <v>No</v>
      </c>
      <c r="G249" t="str">
        <f>VLOOKUP($A249,'[3]Medical Examinations'!$A:$J,7,FALSE)</f>
        <v>No major surgery</v>
      </c>
      <c r="H249" t="str">
        <f>VLOOKUP($A249,'[1]Medical Examinations'!$A:$J,8,FALSE)</f>
        <v>No</v>
      </c>
      <c r="I249">
        <f>VLOOKUP($A249,'[2]Hospitalisation Details'!$A:$K,2,FALSE)</f>
        <v>1999</v>
      </c>
      <c r="J249" t="str">
        <f>VLOOKUP($A249,'[2]Hospitalisation Details'!$A:$K,3,FALSE)</f>
        <v>Aug</v>
      </c>
      <c r="K249">
        <f>VLOOKUP($A249,'[2]Hospitalisation Details'!$A:$K,4,FALSE)</f>
        <v>10</v>
      </c>
      <c r="L249" t="str">
        <f>VLOOKUP($A249,'[2]Hospitalisation Details'!$A:$K,7,FALSE)</f>
        <v>tier - 2</v>
      </c>
      <c r="M249" t="str">
        <f>VLOOKUP($A249,'[2]Hospitalisation Details'!A:$K,8,FALSE)</f>
        <v>tier - 1</v>
      </c>
      <c r="N249" t="str">
        <f>VLOOKUP($A249,'[2]Hospitalisation Details'!$A:$K,9,FALSE)</f>
        <v>R1019</v>
      </c>
      <c r="O249">
        <f>VLOOKUP($A249,'[2]Hospitalisation Details'!$A:$K,10,FALSE)</f>
        <v>0</v>
      </c>
      <c r="P249">
        <f>VLOOKUP($A249,'[2]Hospitalisation Details'!A:$K,11,FALSE)</f>
        <v>0</v>
      </c>
      <c r="Q249" t="str">
        <f>VLOOKUP($A249,'Customer Names'!$A:E,3,FALSE)</f>
        <v>Mr.</v>
      </c>
      <c r="R249" t="str">
        <f>VLOOKUP($A249,'Customer Names'!$A:$E,4,FALSE)</f>
        <v>Jay</v>
      </c>
      <c r="S249">
        <f>VLOOKUP($A249,'Customer Names'!$A:$E,5,FALSE)</f>
        <v>0</v>
      </c>
      <c r="T249" s="14">
        <f>VLOOKUP($A249,'[2]Hospitalisation Details'!$A:$K,6,FALSE)</f>
        <v>2396.1</v>
      </c>
      <c r="U249" s="14" t="str">
        <f t="shared" si="6"/>
        <v>Normalweight</v>
      </c>
      <c r="V249" s="14" t="str">
        <f t="shared" si="7"/>
        <v>Normal</v>
      </c>
    </row>
    <row r="250" spans="1:22" x14ac:dyDescent="0.3">
      <c r="A250" s="8" t="s">
        <v>278</v>
      </c>
      <c r="B250">
        <f>VLOOKUP($A250,'[1]Medical Examinations'!$A:$J,2,FALSE)</f>
        <v>35.72</v>
      </c>
      <c r="C250">
        <f>VLOOKUP($A250,'[1]Medical Examinations'!$A:$J,3,FALSE)</f>
        <v>5.5</v>
      </c>
      <c r="D250" t="str">
        <f>VLOOKUP($A250,'[3]Medical Examinations'!$A:$J,4,FALSE)</f>
        <v>yes</v>
      </c>
      <c r="E250" t="str">
        <f>VLOOKUP($A250,'[1]Medical Examinations'!$A:$J,5,FALSE)</f>
        <v>No</v>
      </c>
      <c r="F250" t="str">
        <f>VLOOKUP($A250,'[1]Medical Examinations'!$A:$J,6,FALSE)</f>
        <v>No</v>
      </c>
      <c r="G250" t="str">
        <f>VLOOKUP($A250,'[3]Medical Examinations'!$A:$J,7,FALSE)</f>
        <v>No major surgery</v>
      </c>
      <c r="H250" t="str">
        <f>VLOOKUP($A250,'[1]Medical Examinations'!$A:$J,8,FALSE)</f>
        <v>No</v>
      </c>
      <c r="I250">
        <f>VLOOKUP($A250,'[2]Hospitalisation Details'!$A:$K,2,FALSE)</f>
        <v>2001</v>
      </c>
      <c r="J250" t="str">
        <f>VLOOKUP($A250,'[2]Hospitalisation Details'!$A:$K,3,FALSE)</f>
        <v>Jun</v>
      </c>
      <c r="K250">
        <f>VLOOKUP($A250,'[2]Hospitalisation Details'!$A:$K,4,FALSE)</f>
        <v>3</v>
      </c>
      <c r="L250" t="str">
        <f>VLOOKUP($A250,'[2]Hospitalisation Details'!$A:$K,7,FALSE)</f>
        <v>tier - 2</v>
      </c>
      <c r="M250" t="str">
        <f>VLOOKUP($A250,'[2]Hospitalisation Details'!A:$K,8,FALSE)</f>
        <v>tier - 3</v>
      </c>
      <c r="N250" t="str">
        <f>VLOOKUP($A250,'[2]Hospitalisation Details'!$A:$K,9,FALSE)</f>
        <v>R1012</v>
      </c>
      <c r="O250">
        <f>VLOOKUP($A250,'[2]Hospitalisation Details'!$A:$K,10,FALSE)</f>
        <v>0</v>
      </c>
      <c r="P250">
        <f>VLOOKUP($A250,'[2]Hospitalisation Details'!A:$K,11,FALSE)</f>
        <v>0</v>
      </c>
      <c r="Q250" t="str">
        <f>VLOOKUP($A250,'Customer Names'!$A:E,3,FALSE)</f>
        <v>Ms.</v>
      </c>
      <c r="R250" t="str">
        <f>VLOOKUP($A250,'Customer Names'!$A:$E,4,FALSE)</f>
        <v>Rosalie</v>
      </c>
      <c r="S250">
        <f>VLOOKUP($A250,'Customer Names'!$A:$E,5,FALSE)</f>
        <v>0</v>
      </c>
      <c r="T250" s="14">
        <f>VLOOKUP($A250,'[2]Hospitalisation Details'!$A:$K,6,FALSE)</f>
        <v>2404.73</v>
      </c>
      <c r="U250" s="14" t="str">
        <f t="shared" si="6"/>
        <v>Obesity</v>
      </c>
      <c r="V250" s="14" t="str">
        <f t="shared" si="7"/>
        <v>Normal</v>
      </c>
    </row>
    <row r="251" spans="1:22" x14ac:dyDescent="0.3">
      <c r="A251" s="9" t="s">
        <v>279</v>
      </c>
      <c r="B251">
        <f>VLOOKUP($A251,'[1]Medical Examinations'!$A:$J,2,FALSE)</f>
        <v>35.200000000000003</v>
      </c>
      <c r="C251">
        <f>VLOOKUP($A251,'[1]Medical Examinations'!$A:$J,3,FALSE)</f>
        <v>4.28</v>
      </c>
      <c r="D251" t="str">
        <f>VLOOKUP($A251,'[3]Medical Examinations'!$A:$J,4,FALSE)</f>
        <v>No</v>
      </c>
      <c r="E251" t="str">
        <f>VLOOKUP($A251,'[1]Medical Examinations'!$A:$J,5,FALSE)</f>
        <v>No</v>
      </c>
      <c r="F251" t="str">
        <f>VLOOKUP($A251,'[1]Medical Examinations'!$A:$J,6,FALSE)</f>
        <v>No</v>
      </c>
      <c r="G251" t="str">
        <f>VLOOKUP($A251,'[3]Medical Examinations'!$A:$J,7,FALSE)</f>
        <v>No major surgery</v>
      </c>
      <c r="H251" t="str">
        <f>VLOOKUP($A251,'[1]Medical Examinations'!$A:$J,8,FALSE)</f>
        <v>No</v>
      </c>
      <c r="I251">
        <f>VLOOKUP($A251,'[2]Hospitalisation Details'!$A:$K,2,FALSE)</f>
        <v>1999</v>
      </c>
      <c r="J251" t="str">
        <f>VLOOKUP($A251,'[2]Hospitalisation Details'!$A:$K,3,FALSE)</f>
        <v>Nov</v>
      </c>
      <c r="K251">
        <f>VLOOKUP($A251,'[2]Hospitalisation Details'!$A:$K,4,FALSE)</f>
        <v>12</v>
      </c>
      <c r="L251" t="str">
        <f>VLOOKUP($A251,'[2]Hospitalisation Details'!$A:$K,7,FALSE)</f>
        <v>tier - 2</v>
      </c>
      <c r="M251" t="str">
        <f>VLOOKUP($A251,'[2]Hospitalisation Details'!A:$K,8,FALSE)</f>
        <v>tier - 2</v>
      </c>
      <c r="N251" t="str">
        <f>VLOOKUP($A251,'[2]Hospitalisation Details'!$A:$K,9,FALSE)</f>
        <v>R1011</v>
      </c>
      <c r="O251">
        <f>VLOOKUP($A251,'[2]Hospitalisation Details'!$A:$K,10,FALSE)</f>
        <v>0</v>
      </c>
      <c r="P251">
        <f>VLOOKUP($A251,'[2]Hospitalisation Details'!A:$K,11,FALSE)</f>
        <v>0</v>
      </c>
      <c r="Q251" t="str">
        <f>VLOOKUP($A251,'Customer Names'!$A:E,3,FALSE)</f>
        <v>Mr.</v>
      </c>
      <c r="R251" t="str">
        <f>VLOOKUP($A251,'Customer Names'!$A:$E,4,FALSE)</f>
        <v>Jeremy</v>
      </c>
      <c r="S251">
        <f>VLOOKUP($A251,'Customer Names'!$A:$E,5,FALSE)</f>
        <v>0</v>
      </c>
      <c r="T251" s="14">
        <f>VLOOKUP($A251,'[2]Hospitalisation Details'!$A:$K,6,FALSE)</f>
        <v>2416.96</v>
      </c>
      <c r="U251" s="14" t="str">
        <f t="shared" si="6"/>
        <v>Obesity</v>
      </c>
      <c r="V251" s="14" t="str">
        <f t="shared" si="7"/>
        <v>Normal</v>
      </c>
    </row>
    <row r="252" spans="1:22" x14ac:dyDescent="0.3">
      <c r="A252" s="8" t="s">
        <v>280</v>
      </c>
      <c r="B252">
        <f>VLOOKUP($A252,'[1]Medical Examinations'!$A:$J,2,FALSE)</f>
        <v>50.38</v>
      </c>
      <c r="C252">
        <f>VLOOKUP($A252,'[1]Medical Examinations'!$A:$J,3,FALSE)</f>
        <v>5.8</v>
      </c>
      <c r="D252" t="str">
        <f>VLOOKUP($A252,'[3]Medical Examinations'!$A:$J,4,FALSE)</f>
        <v>No</v>
      </c>
      <c r="E252" t="str">
        <f>VLOOKUP($A252,'[1]Medical Examinations'!$A:$J,5,FALSE)</f>
        <v>No</v>
      </c>
      <c r="F252" t="str">
        <f>VLOOKUP($A252,'[1]Medical Examinations'!$A:$J,6,FALSE)</f>
        <v>No</v>
      </c>
      <c r="G252" t="str">
        <f>VLOOKUP($A252,'[3]Medical Examinations'!$A:$J,7,FALSE)</f>
        <v>No major surgery</v>
      </c>
      <c r="H252" t="str">
        <f>VLOOKUP($A252,'[1]Medical Examinations'!$A:$J,8,FALSE)</f>
        <v>No</v>
      </c>
      <c r="I252">
        <f>VLOOKUP($A252,'[2]Hospitalisation Details'!$A:$K,2,FALSE)</f>
        <v>1999</v>
      </c>
      <c r="J252" t="str">
        <f>VLOOKUP($A252,'[2]Hospitalisation Details'!$A:$K,3,FALSE)</f>
        <v>Nov</v>
      </c>
      <c r="K252">
        <f>VLOOKUP($A252,'[2]Hospitalisation Details'!$A:$K,4,FALSE)</f>
        <v>21</v>
      </c>
      <c r="L252" t="str">
        <f>VLOOKUP($A252,'[2]Hospitalisation Details'!$A:$K,7,FALSE)</f>
        <v>tier - 2</v>
      </c>
      <c r="M252" t="str">
        <f>VLOOKUP($A252,'[2]Hospitalisation Details'!A:$K,8,FALSE)</f>
        <v>tier - 2</v>
      </c>
      <c r="N252" t="str">
        <f>VLOOKUP($A252,'[2]Hospitalisation Details'!$A:$K,9,FALSE)</f>
        <v>R1013</v>
      </c>
      <c r="O252">
        <f>VLOOKUP($A252,'[2]Hospitalisation Details'!$A:$K,10,FALSE)</f>
        <v>0</v>
      </c>
      <c r="P252">
        <f>VLOOKUP($A252,'[2]Hospitalisation Details'!A:$K,11,FALSE)</f>
        <v>0</v>
      </c>
      <c r="Q252" t="str">
        <f>VLOOKUP($A252,'Customer Names'!$A:E,3,FALSE)</f>
        <v>Mr.</v>
      </c>
      <c r="R252" t="str">
        <f>VLOOKUP($A252,'Customer Names'!$A:$E,4,FALSE)</f>
        <v>Ariel</v>
      </c>
      <c r="S252">
        <f>VLOOKUP($A252,'Customer Names'!$A:$E,5,FALSE)</f>
        <v>0</v>
      </c>
      <c r="T252" s="14">
        <f>VLOOKUP($A252,'[2]Hospitalisation Details'!$A:$K,6,FALSE)</f>
        <v>2438.06</v>
      </c>
      <c r="U252" s="14" t="str">
        <f t="shared" si="6"/>
        <v>Obesity</v>
      </c>
      <c r="V252" s="14" t="str">
        <f t="shared" si="7"/>
        <v>Prediabetes</v>
      </c>
    </row>
    <row r="253" spans="1:22" x14ac:dyDescent="0.3">
      <c r="A253" s="9" t="s">
        <v>281</v>
      </c>
      <c r="B253">
        <f>VLOOKUP($A253,'[1]Medical Examinations'!$A:$J,2,FALSE)</f>
        <v>28.785</v>
      </c>
      <c r="C253">
        <f>VLOOKUP($A253,'[1]Medical Examinations'!$A:$J,3,FALSE)</f>
        <v>8.82</v>
      </c>
      <c r="D253" t="str">
        <f>VLOOKUP($A253,'[3]Medical Examinations'!$A:$J,4,FALSE)</f>
        <v>No</v>
      </c>
      <c r="E253" t="str">
        <f>VLOOKUP($A253,'[1]Medical Examinations'!$A:$J,5,FALSE)</f>
        <v>No</v>
      </c>
      <c r="F253" t="str">
        <f>VLOOKUP($A253,'[1]Medical Examinations'!$A:$J,6,FALSE)</f>
        <v>No</v>
      </c>
      <c r="G253" t="str">
        <f>VLOOKUP($A253,'[3]Medical Examinations'!$A:$J,7,FALSE)</f>
        <v>No major surgery</v>
      </c>
      <c r="H253" t="str">
        <f>VLOOKUP($A253,'[1]Medical Examinations'!$A:$J,8,FALSE)</f>
        <v>No</v>
      </c>
      <c r="I253">
        <f>VLOOKUP($A253,'[2]Hospitalisation Details'!$A:$K,2,FALSE)</f>
        <v>2002</v>
      </c>
      <c r="J253" t="str">
        <f>VLOOKUP($A253,'[2]Hospitalisation Details'!$A:$K,3,FALSE)</f>
        <v>Jul</v>
      </c>
      <c r="K253">
        <f>VLOOKUP($A253,'[2]Hospitalisation Details'!$A:$K,4,FALSE)</f>
        <v>29</v>
      </c>
      <c r="L253" t="str">
        <f>VLOOKUP($A253,'[2]Hospitalisation Details'!$A:$K,7,FALSE)</f>
        <v>tier - 2</v>
      </c>
      <c r="M253" t="str">
        <f>VLOOKUP($A253,'[2]Hospitalisation Details'!A:$K,8,FALSE)</f>
        <v>tier - 1</v>
      </c>
      <c r="N253" t="str">
        <f>VLOOKUP($A253,'[2]Hospitalisation Details'!$A:$K,9,FALSE)</f>
        <v>R1024</v>
      </c>
      <c r="O253">
        <f>VLOOKUP($A253,'[2]Hospitalisation Details'!$A:$K,10,FALSE)</f>
        <v>0</v>
      </c>
      <c r="P253">
        <f>VLOOKUP($A253,'[2]Hospitalisation Details'!A:$K,11,FALSE)</f>
        <v>0</v>
      </c>
      <c r="Q253" t="str">
        <f>VLOOKUP($A253,'Customer Names'!$A:E,3,FALSE)</f>
        <v>Ms.</v>
      </c>
      <c r="R253" t="str">
        <f>VLOOKUP($A253,'Customer Names'!$A:$E,4,FALSE)</f>
        <v>Denise</v>
      </c>
      <c r="S253">
        <f>VLOOKUP($A253,'Customer Names'!$A:$E,5,FALSE)</f>
        <v>0</v>
      </c>
      <c r="T253" s="14">
        <f>VLOOKUP($A253,'[2]Hospitalisation Details'!$A:$K,6,FALSE)</f>
        <v>2457.21</v>
      </c>
      <c r="U253" s="14" t="str">
        <f t="shared" si="6"/>
        <v>Overweight</v>
      </c>
      <c r="V253" s="14" t="str">
        <f t="shared" si="7"/>
        <v>Diabetes</v>
      </c>
    </row>
    <row r="254" spans="1:22" x14ac:dyDescent="0.3">
      <c r="A254" s="8" t="s">
        <v>282</v>
      </c>
      <c r="B254">
        <f>VLOOKUP($A254,'[1]Medical Examinations'!$A:$J,2,FALSE)</f>
        <v>22.6</v>
      </c>
      <c r="C254">
        <f>VLOOKUP($A254,'[1]Medical Examinations'!$A:$J,3,FALSE)</f>
        <v>6.04</v>
      </c>
      <c r="D254" t="str">
        <f>VLOOKUP($A254,'[3]Medical Examinations'!$A:$J,4,FALSE)</f>
        <v>No</v>
      </c>
      <c r="E254" t="str">
        <f>VLOOKUP($A254,'[1]Medical Examinations'!$A:$J,5,FALSE)</f>
        <v>No</v>
      </c>
      <c r="F254" t="str">
        <f>VLOOKUP($A254,'[1]Medical Examinations'!$A:$J,6,FALSE)</f>
        <v>No</v>
      </c>
      <c r="G254">
        <f>VLOOKUP($A254,'[3]Medical Examinations'!$A:$J,7,FALSE)</f>
        <v>1</v>
      </c>
      <c r="H254" t="str">
        <f>VLOOKUP($A254,'[1]Medical Examinations'!$A:$J,8,FALSE)</f>
        <v>No</v>
      </c>
      <c r="I254">
        <f>VLOOKUP($A254,'[2]Hospitalisation Details'!$A:$K,2,FALSE)</f>
        <v>1998</v>
      </c>
      <c r="J254" t="str">
        <f>VLOOKUP($A254,'[2]Hospitalisation Details'!$A:$K,3,FALSE)</f>
        <v>Nov</v>
      </c>
      <c r="K254">
        <f>VLOOKUP($A254,'[2]Hospitalisation Details'!$A:$K,4,FALSE)</f>
        <v>19</v>
      </c>
      <c r="L254" t="str">
        <f>VLOOKUP($A254,'[2]Hospitalisation Details'!$A:$K,7,FALSE)</f>
        <v>tier - 2</v>
      </c>
      <c r="M254" t="str">
        <f>VLOOKUP($A254,'[2]Hospitalisation Details'!A:$K,8,FALSE)</f>
        <v>tier - 1</v>
      </c>
      <c r="N254" t="str">
        <f>VLOOKUP($A254,'[2]Hospitalisation Details'!$A:$K,9,FALSE)</f>
        <v>R1011</v>
      </c>
      <c r="O254">
        <f>VLOOKUP($A254,'[2]Hospitalisation Details'!$A:$K,10,FALSE)</f>
        <v>0</v>
      </c>
      <c r="P254">
        <f>VLOOKUP($A254,'[2]Hospitalisation Details'!A:$K,11,FALSE)</f>
        <v>0</v>
      </c>
      <c r="Q254" t="str">
        <f>VLOOKUP($A254,'Customer Names'!$A:E,3,FALSE)</f>
        <v>Ms.</v>
      </c>
      <c r="R254" t="str">
        <f>VLOOKUP($A254,'Customer Names'!$A:$E,4,FALSE)</f>
        <v>Krista</v>
      </c>
      <c r="S254" t="str">
        <f>VLOOKUP($A254,'Customer Names'!$A:$E,5,FALSE)</f>
        <v>L</v>
      </c>
      <c r="T254" s="14">
        <f>VLOOKUP($A254,'[2]Hospitalisation Details'!$A:$K,6,FALSE)</f>
        <v>2457.5</v>
      </c>
      <c r="U254" s="14" t="str">
        <f t="shared" si="6"/>
        <v>Normalweight</v>
      </c>
      <c r="V254" s="14" t="str">
        <f t="shared" si="7"/>
        <v>Prediabetes</v>
      </c>
    </row>
    <row r="255" spans="1:22" x14ac:dyDescent="0.3">
      <c r="A255" s="9" t="s">
        <v>283</v>
      </c>
      <c r="B255">
        <f>VLOOKUP($A255,'[1]Medical Examinations'!$A:$J,2,FALSE)</f>
        <v>30.59</v>
      </c>
      <c r="C255">
        <f>VLOOKUP($A255,'[1]Medical Examinations'!$A:$J,3,FALSE)</f>
        <v>11.62</v>
      </c>
      <c r="D255" t="str">
        <f>VLOOKUP($A255,'[3]Medical Examinations'!$A:$J,4,FALSE)</f>
        <v>No</v>
      </c>
      <c r="E255" t="str">
        <f>VLOOKUP($A255,'[1]Medical Examinations'!$A:$J,5,FALSE)</f>
        <v>No</v>
      </c>
      <c r="F255" t="str">
        <f>VLOOKUP($A255,'[1]Medical Examinations'!$A:$J,6,FALSE)</f>
        <v>No</v>
      </c>
      <c r="G255" t="str">
        <f>VLOOKUP($A255,'[3]Medical Examinations'!$A:$J,7,FALSE)</f>
        <v>No major surgery</v>
      </c>
      <c r="H255" t="str">
        <f>VLOOKUP($A255,'[1]Medical Examinations'!$A:$J,8,FALSE)</f>
        <v>No</v>
      </c>
      <c r="I255">
        <f>VLOOKUP($A255,'[2]Hospitalisation Details'!$A:$K,2,FALSE)</f>
        <v>2002</v>
      </c>
      <c r="J255" t="str">
        <f>VLOOKUP($A255,'[2]Hospitalisation Details'!$A:$K,3,FALSE)</f>
        <v>Jul</v>
      </c>
      <c r="K255">
        <f>VLOOKUP($A255,'[2]Hospitalisation Details'!$A:$K,4,FALSE)</f>
        <v>11</v>
      </c>
      <c r="L255" t="str">
        <f>VLOOKUP($A255,'[2]Hospitalisation Details'!$A:$K,7,FALSE)</f>
        <v>tier - 2</v>
      </c>
      <c r="M255" t="str">
        <f>VLOOKUP($A255,'[2]Hospitalisation Details'!A:$K,8,FALSE)</f>
        <v>tier - 2</v>
      </c>
      <c r="N255" t="str">
        <f>VLOOKUP($A255,'[2]Hospitalisation Details'!$A:$K,9,FALSE)</f>
        <v>R1024</v>
      </c>
      <c r="O255">
        <f>VLOOKUP($A255,'[2]Hospitalisation Details'!$A:$K,10,FALSE)</f>
        <v>0</v>
      </c>
      <c r="P255">
        <f>VLOOKUP($A255,'[2]Hospitalisation Details'!A:$K,11,FALSE)</f>
        <v>0</v>
      </c>
      <c r="Q255" t="str">
        <f>VLOOKUP($A255,'Customer Names'!$A:E,3,FALSE)</f>
        <v>Ms.</v>
      </c>
      <c r="R255" t="str">
        <f>VLOOKUP($A255,'Customer Names'!$A:$E,4,FALSE)</f>
        <v>Nicole</v>
      </c>
      <c r="S255" t="str">
        <f>VLOOKUP($A255,'Customer Names'!$A:$E,5,FALSE)</f>
        <v>F</v>
      </c>
      <c r="T255" s="14">
        <f>VLOOKUP($A255,'[2]Hospitalisation Details'!$A:$K,6,FALSE)</f>
        <v>2459.7199999999998</v>
      </c>
      <c r="U255" s="14" t="str">
        <f t="shared" si="6"/>
        <v>Obesity</v>
      </c>
      <c r="V255" s="14" t="str">
        <f t="shared" si="7"/>
        <v>Diabetes</v>
      </c>
    </row>
    <row r="256" spans="1:22" x14ac:dyDescent="0.3">
      <c r="A256" s="8" t="s">
        <v>284</v>
      </c>
      <c r="B256">
        <f>VLOOKUP($A256,'[1]Medical Examinations'!$A:$J,2,FALSE)</f>
        <v>27.72</v>
      </c>
      <c r="C256">
        <f>VLOOKUP($A256,'[1]Medical Examinations'!$A:$J,3,FALSE)</f>
        <v>6.43</v>
      </c>
      <c r="D256" t="str">
        <f>VLOOKUP($A256,'[3]Medical Examinations'!$A:$J,4,FALSE)</f>
        <v>No</v>
      </c>
      <c r="E256" t="str">
        <f>VLOOKUP($A256,'[1]Medical Examinations'!$A:$J,5,FALSE)</f>
        <v>No</v>
      </c>
      <c r="F256" t="str">
        <f>VLOOKUP($A256,'[1]Medical Examinations'!$A:$J,6,FALSE)</f>
        <v>No</v>
      </c>
      <c r="G256">
        <f>VLOOKUP($A256,'[3]Medical Examinations'!$A:$J,7,FALSE)</f>
        <v>1</v>
      </c>
      <c r="H256" t="str">
        <f>VLOOKUP($A256,'[1]Medical Examinations'!$A:$J,8,FALSE)</f>
        <v>No</v>
      </c>
      <c r="I256">
        <f>VLOOKUP($A256,'[2]Hospitalisation Details'!$A:$K,2,FALSE)</f>
        <v>1998</v>
      </c>
      <c r="J256" t="str">
        <f>VLOOKUP($A256,'[2]Hospitalisation Details'!$A:$K,3,FALSE)</f>
        <v>Aug</v>
      </c>
      <c r="K256">
        <f>VLOOKUP($A256,'[2]Hospitalisation Details'!$A:$K,4,FALSE)</f>
        <v>17</v>
      </c>
      <c r="L256" t="str">
        <f>VLOOKUP($A256,'[2]Hospitalisation Details'!$A:$K,7,FALSE)</f>
        <v>tier - 2</v>
      </c>
      <c r="M256" t="str">
        <f>VLOOKUP($A256,'[2]Hospitalisation Details'!A:$K,8,FALSE)</f>
        <v>tier - 3</v>
      </c>
      <c r="N256" t="str">
        <f>VLOOKUP($A256,'[2]Hospitalisation Details'!$A:$K,9,FALSE)</f>
        <v>R1013</v>
      </c>
      <c r="O256">
        <f>VLOOKUP($A256,'[2]Hospitalisation Details'!$A:$K,10,FALSE)</f>
        <v>0</v>
      </c>
      <c r="P256">
        <f>VLOOKUP($A256,'[2]Hospitalisation Details'!A:$K,11,FALSE)</f>
        <v>0</v>
      </c>
      <c r="Q256" t="str">
        <f>VLOOKUP($A256,'Customer Names'!$A:E,3,FALSE)</f>
        <v>Ms.</v>
      </c>
      <c r="R256" t="str">
        <f>VLOOKUP($A256,'Customer Names'!$A:$E,4,FALSE)</f>
        <v>Laura</v>
      </c>
      <c r="S256">
        <f>VLOOKUP($A256,'Customer Names'!$A:$E,5,FALSE)</f>
        <v>0</v>
      </c>
      <c r="T256" s="14">
        <f>VLOOKUP($A256,'[2]Hospitalisation Details'!$A:$K,6,FALSE)</f>
        <v>2464.62</v>
      </c>
      <c r="U256" s="14" t="str">
        <f t="shared" si="6"/>
        <v>Overweight</v>
      </c>
      <c r="V256" s="14" t="str">
        <f t="shared" si="7"/>
        <v>Prediabetes</v>
      </c>
    </row>
    <row r="257" spans="1:22" x14ac:dyDescent="0.3">
      <c r="A257" s="9" t="s">
        <v>285</v>
      </c>
      <c r="B257">
        <f>VLOOKUP($A257,'[1]Medical Examinations'!$A:$J,2,FALSE)</f>
        <v>33.99</v>
      </c>
      <c r="C257">
        <f>VLOOKUP($A257,'[1]Medical Examinations'!$A:$J,3,FALSE)</f>
        <v>4.55</v>
      </c>
      <c r="D257" t="str">
        <f>VLOOKUP($A257,'[3]Medical Examinations'!$A:$J,4,FALSE)</f>
        <v>No</v>
      </c>
      <c r="E257" t="str">
        <f>VLOOKUP($A257,'[1]Medical Examinations'!$A:$J,5,FALSE)</f>
        <v>No</v>
      </c>
      <c r="F257" t="str">
        <f>VLOOKUP($A257,'[1]Medical Examinations'!$A:$J,6,FALSE)</f>
        <v>No</v>
      </c>
      <c r="G257">
        <f>VLOOKUP($A257,'[3]Medical Examinations'!$A:$J,7,FALSE)</f>
        <v>1</v>
      </c>
      <c r="H257" t="str">
        <f>VLOOKUP($A257,'[1]Medical Examinations'!$A:$J,8,FALSE)</f>
        <v>No</v>
      </c>
      <c r="I257">
        <f>VLOOKUP($A257,'[2]Hospitalisation Details'!$A:$K,2,FALSE)</f>
        <v>1998</v>
      </c>
      <c r="J257" t="str">
        <f>VLOOKUP($A257,'[2]Hospitalisation Details'!$A:$K,3,FALSE)</f>
        <v>Jul</v>
      </c>
      <c r="K257">
        <f>VLOOKUP($A257,'[2]Hospitalisation Details'!$A:$K,4,FALSE)</f>
        <v>2</v>
      </c>
      <c r="L257" t="str">
        <f>VLOOKUP($A257,'[2]Hospitalisation Details'!$A:$K,7,FALSE)</f>
        <v>tier - 2</v>
      </c>
      <c r="M257" t="str">
        <f>VLOOKUP($A257,'[2]Hospitalisation Details'!A:$K,8,FALSE)</f>
        <v>tier - 3</v>
      </c>
      <c r="N257" t="str">
        <f>VLOOKUP($A257,'[2]Hospitalisation Details'!$A:$K,9,FALSE)</f>
        <v>R1013</v>
      </c>
      <c r="O257">
        <f>VLOOKUP($A257,'[2]Hospitalisation Details'!$A:$K,10,FALSE)</f>
        <v>0</v>
      </c>
      <c r="P257">
        <f>VLOOKUP($A257,'[2]Hospitalisation Details'!A:$K,11,FALSE)</f>
        <v>0</v>
      </c>
      <c r="Q257" t="str">
        <f>VLOOKUP($A257,'Customer Names'!$A:E,3,FALSE)</f>
        <v>Ms.</v>
      </c>
      <c r="R257" t="str">
        <f>VLOOKUP($A257,'Customer Names'!$A:$E,4,FALSE)</f>
        <v>Audrey</v>
      </c>
      <c r="S257">
        <f>VLOOKUP($A257,'Customer Names'!$A:$E,5,FALSE)</f>
        <v>0</v>
      </c>
      <c r="T257" s="14">
        <f>VLOOKUP($A257,'[2]Hospitalisation Details'!$A:$K,6,FALSE)</f>
        <v>2473.33</v>
      </c>
      <c r="U257" s="14" t="str">
        <f t="shared" si="6"/>
        <v>Obesity</v>
      </c>
      <c r="V257" s="14" t="str">
        <f t="shared" si="7"/>
        <v>Normal</v>
      </c>
    </row>
    <row r="258" spans="1:22" x14ac:dyDescent="0.3">
      <c r="A258" s="8" t="s">
        <v>286</v>
      </c>
      <c r="B258">
        <f>VLOOKUP($A258,'[1]Medical Examinations'!$A:$J,2,FALSE)</f>
        <v>39.49</v>
      </c>
      <c r="C258">
        <f>VLOOKUP($A258,'[1]Medical Examinations'!$A:$J,3,FALSE)</f>
        <v>4.8099999999999996</v>
      </c>
      <c r="D258" t="str">
        <f>VLOOKUP($A258,'[3]Medical Examinations'!$A:$J,4,FALSE)</f>
        <v>No</v>
      </c>
      <c r="E258" t="str">
        <f>VLOOKUP($A258,'[1]Medical Examinations'!$A:$J,5,FALSE)</f>
        <v>No</v>
      </c>
      <c r="F258" t="str">
        <f>VLOOKUP($A258,'[1]Medical Examinations'!$A:$J,6,FALSE)</f>
        <v>No</v>
      </c>
      <c r="G258">
        <f>VLOOKUP($A258,'[3]Medical Examinations'!$A:$J,7,FALSE)</f>
        <v>1</v>
      </c>
      <c r="H258" t="str">
        <f>VLOOKUP($A258,'[1]Medical Examinations'!$A:$J,8,FALSE)</f>
        <v>No</v>
      </c>
      <c r="I258">
        <f>VLOOKUP($A258,'[2]Hospitalisation Details'!$A:$K,2,FALSE)</f>
        <v>1998</v>
      </c>
      <c r="J258" t="str">
        <f>VLOOKUP($A258,'[2]Hospitalisation Details'!$A:$K,3,FALSE)</f>
        <v>Jun</v>
      </c>
      <c r="K258">
        <f>VLOOKUP($A258,'[2]Hospitalisation Details'!$A:$K,4,FALSE)</f>
        <v>20</v>
      </c>
      <c r="L258" t="str">
        <f>VLOOKUP($A258,'[2]Hospitalisation Details'!$A:$K,7,FALSE)</f>
        <v>tier - 2</v>
      </c>
      <c r="M258" t="str">
        <f>VLOOKUP($A258,'[2]Hospitalisation Details'!A:$K,8,FALSE)</f>
        <v>tier - 2</v>
      </c>
      <c r="N258" t="str">
        <f>VLOOKUP($A258,'[2]Hospitalisation Details'!$A:$K,9,FALSE)</f>
        <v>R1013</v>
      </c>
      <c r="O258">
        <f>VLOOKUP($A258,'[2]Hospitalisation Details'!$A:$K,10,FALSE)</f>
        <v>0</v>
      </c>
      <c r="P258">
        <f>VLOOKUP($A258,'[2]Hospitalisation Details'!A:$K,11,FALSE)</f>
        <v>0</v>
      </c>
      <c r="Q258" t="str">
        <f>VLOOKUP($A258,'Customer Names'!$A:E,3,FALSE)</f>
        <v>Ms.</v>
      </c>
      <c r="R258" t="str">
        <f>VLOOKUP($A258,'Customer Names'!$A:$E,4,FALSE)</f>
        <v>Janae</v>
      </c>
      <c r="S258" t="str">
        <f>VLOOKUP($A258,'Customer Names'!$A:$E,5,FALSE)</f>
        <v>N.</v>
      </c>
      <c r="T258" s="14">
        <f>VLOOKUP($A258,'[2]Hospitalisation Details'!$A:$K,6,FALSE)</f>
        <v>2480.98</v>
      </c>
      <c r="U258" s="14" t="str">
        <f t="shared" si="6"/>
        <v>Obesity</v>
      </c>
      <c r="V258" s="14" t="str">
        <f t="shared" si="7"/>
        <v>Normal</v>
      </c>
    </row>
    <row r="259" spans="1:22" x14ac:dyDescent="0.3">
      <c r="A259" s="9" t="s">
        <v>287</v>
      </c>
      <c r="B259">
        <f>VLOOKUP($A259,'[1]Medical Examinations'!$A:$J,2,FALSE)</f>
        <v>23.1</v>
      </c>
      <c r="C259">
        <f>VLOOKUP($A259,'[1]Medical Examinations'!$A:$J,3,FALSE)</f>
        <v>5.92</v>
      </c>
      <c r="D259" t="str">
        <f>VLOOKUP($A259,'[3]Medical Examinations'!$A:$J,4,FALSE)</f>
        <v>yes</v>
      </c>
      <c r="E259" t="str">
        <f>VLOOKUP($A259,'[1]Medical Examinations'!$A:$J,5,FALSE)</f>
        <v>No</v>
      </c>
      <c r="F259" t="str">
        <f>VLOOKUP($A259,'[1]Medical Examinations'!$A:$J,6,FALSE)</f>
        <v>No</v>
      </c>
      <c r="G259">
        <f>VLOOKUP($A259,'[3]Medical Examinations'!$A:$J,7,FALSE)</f>
        <v>1</v>
      </c>
      <c r="H259" t="str">
        <f>VLOOKUP($A259,'[1]Medical Examinations'!$A:$J,8,FALSE)</f>
        <v>No</v>
      </c>
      <c r="I259">
        <f>VLOOKUP($A259,'[2]Hospitalisation Details'!$A:$K,2,FALSE)</f>
        <v>1995</v>
      </c>
      <c r="J259" t="str">
        <f>VLOOKUP($A259,'[2]Hospitalisation Details'!$A:$K,3,FALSE)</f>
        <v>Nov</v>
      </c>
      <c r="K259">
        <f>VLOOKUP($A259,'[2]Hospitalisation Details'!$A:$K,4,FALSE)</f>
        <v>6</v>
      </c>
      <c r="L259" t="str">
        <f>VLOOKUP($A259,'[2]Hospitalisation Details'!$A:$K,7,FALSE)</f>
        <v>tier - 3</v>
      </c>
      <c r="M259" t="str">
        <f>VLOOKUP($A259,'[2]Hospitalisation Details'!A:$K,8,FALSE)</f>
        <v>tier - 2</v>
      </c>
      <c r="N259" t="str">
        <f>VLOOKUP($A259,'[2]Hospitalisation Details'!$A:$K,9,FALSE)</f>
        <v>R1013</v>
      </c>
      <c r="O259">
        <f>VLOOKUP($A259,'[2]Hospitalisation Details'!$A:$K,10,FALSE)</f>
        <v>0</v>
      </c>
      <c r="P259">
        <f>VLOOKUP($A259,'[2]Hospitalisation Details'!A:$K,11,FALSE)</f>
        <v>0</v>
      </c>
      <c r="Q259" t="str">
        <f>VLOOKUP($A259,'Customer Names'!$A:E,3,FALSE)</f>
        <v>Mr.</v>
      </c>
      <c r="R259" t="str">
        <f>VLOOKUP($A259,'Customer Names'!$A:$E,4,FALSE)</f>
        <v>Bryan</v>
      </c>
      <c r="S259">
        <f>VLOOKUP($A259,'Customer Names'!$A:$E,5,FALSE)</f>
        <v>0</v>
      </c>
      <c r="T259" s="14">
        <f>VLOOKUP($A259,'[2]Hospitalisation Details'!$A:$K,6,FALSE)</f>
        <v>2483.7399999999998</v>
      </c>
      <c r="U259" s="14" t="str">
        <f t="shared" ref="U259:U322" si="8">IF(B259&lt;18.5,"Underweight",IF(B259&lt;25,"Normalweight",IF(B259&lt;30,"Overweight","Obesity")))</f>
        <v>Normalweight</v>
      </c>
      <c r="V259" s="14" t="str">
        <f t="shared" ref="V259:V322" si="9">IF(C259&lt;5.7,"Normal",IF(C259&lt;6.5,"Prediabetes","Diabetes"))</f>
        <v>Prediabetes</v>
      </c>
    </row>
    <row r="260" spans="1:22" x14ac:dyDescent="0.3">
      <c r="A260" s="8" t="s">
        <v>288</v>
      </c>
      <c r="B260">
        <f>VLOOKUP($A260,'[1]Medical Examinations'!$A:$J,2,FALSE)</f>
        <v>30.5</v>
      </c>
      <c r="C260">
        <f>VLOOKUP($A260,'[1]Medical Examinations'!$A:$J,3,FALSE)</f>
        <v>5.88</v>
      </c>
      <c r="D260" t="str">
        <f>VLOOKUP($A260,'[3]Medical Examinations'!$A:$J,4,FALSE)</f>
        <v>yes</v>
      </c>
      <c r="E260" t="str">
        <f>VLOOKUP($A260,'[1]Medical Examinations'!$A:$J,5,FALSE)</f>
        <v>No</v>
      </c>
      <c r="F260" t="str">
        <f>VLOOKUP($A260,'[1]Medical Examinations'!$A:$J,6,FALSE)</f>
        <v>No</v>
      </c>
      <c r="G260">
        <f>VLOOKUP($A260,'[3]Medical Examinations'!$A:$J,7,FALSE)</f>
        <v>1</v>
      </c>
      <c r="H260" t="str">
        <f>VLOOKUP($A260,'[1]Medical Examinations'!$A:$J,8,FALSE)</f>
        <v>No</v>
      </c>
      <c r="I260">
        <f>VLOOKUP($A260,'[2]Hospitalisation Details'!$A:$K,2,FALSE)</f>
        <v>1995</v>
      </c>
      <c r="J260" t="str">
        <f>VLOOKUP($A260,'[2]Hospitalisation Details'!$A:$K,3,FALSE)</f>
        <v>Oct</v>
      </c>
      <c r="K260">
        <f>VLOOKUP($A260,'[2]Hospitalisation Details'!$A:$K,4,FALSE)</f>
        <v>14</v>
      </c>
      <c r="L260" t="str">
        <f>VLOOKUP($A260,'[2]Hospitalisation Details'!$A:$K,7,FALSE)</f>
        <v>tier - 3</v>
      </c>
      <c r="M260" t="str">
        <f>VLOOKUP($A260,'[2]Hospitalisation Details'!A:$K,8,FALSE)</f>
        <v>tier - 1</v>
      </c>
      <c r="N260" t="str">
        <f>VLOOKUP($A260,'[2]Hospitalisation Details'!$A:$K,9,FALSE)</f>
        <v>R1011</v>
      </c>
      <c r="O260">
        <f>VLOOKUP($A260,'[2]Hospitalisation Details'!$A:$K,10,FALSE)</f>
        <v>0</v>
      </c>
      <c r="P260">
        <f>VLOOKUP($A260,'[2]Hospitalisation Details'!A:$K,11,FALSE)</f>
        <v>0</v>
      </c>
      <c r="Q260" t="str">
        <f>VLOOKUP($A260,'Customer Names'!$A:E,3,FALSE)</f>
        <v>Mr.</v>
      </c>
      <c r="R260" t="str">
        <f>VLOOKUP($A260,'Customer Names'!$A:$E,4,FALSE)</f>
        <v>Kevin</v>
      </c>
      <c r="S260" t="str">
        <f>VLOOKUP($A260,'Customer Names'!$A:$E,5,FALSE)</f>
        <v>L</v>
      </c>
      <c r="T260" s="14">
        <f>VLOOKUP($A260,'[2]Hospitalisation Details'!$A:$K,6,FALSE)</f>
        <v>2494.02</v>
      </c>
      <c r="U260" s="14" t="str">
        <f t="shared" si="8"/>
        <v>Obesity</v>
      </c>
      <c r="V260" s="14" t="str">
        <f t="shared" si="9"/>
        <v>Prediabetes</v>
      </c>
    </row>
    <row r="261" spans="1:22" x14ac:dyDescent="0.3">
      <c r="A261" s="9" t="s">
        <v>289</v>
      </c>
      <c r="B261">
        <f>VLOOKUP($A261,'[1]Medical Examinations'!$A:$J,2,FALSE)</f>
        <v>32.67</v>
      </c>
      <c r="C261">
        <f>VLOOKUP($A261,'[1]Medical Examinations'!$A:$J,3,FALSE)</f>
        <v>5.61</v>
      </c>
      <c r="D261" t="str">
        <f>VLOOKUP($A261,'[3]Medical Examinations'!$A:$J,4,FALSE)</f>
        <v>yes</v>
      </c>
      <c r="E261" t="str">
        <f>VLOOKUP($A261,'[1]Medical Examinations'!$A:$J,5,FALSE)</f>
        <v>No</v>
      </c>
      <c r="F261" t="str">
        <f>VLOOKUP($A261,'[1]Medical Examinations'!$A:$J,6,FALSE)</f>
        <v>No</v>
      </c>
      <c r="G261">
        <f>VLOOKUP($A261,'[3]Medical Examinations'!$A:$J,7,FALSE)</f>
        <v>1</v>
      </c>
      <c r="H261" t="str">
        <f>VLOOKUP($A261,'[1]Medical Examinations'!$A:$J,8,FALSE)</f>
        <v>No</v>
      </c>
      <c r="I261">
        <f>VLOOKUP($A261,'[2]Hospitalisation Details'!$A:$K,2,FALSE)</f>
        <v>1995</v>
      </c>
      <c r="J261" t="str">
        <f>VLOOKUP($A261,'[2]Hospitalisation Details'!$A:$K,3,FALSE)</f>
        <v>Jul</v>
      </c>
      <c r="K261">
        <f>VLOOKUP($A261,'[2]Hospitalisation Details'!$A:$K,4,FALSE)</f>
        <v>9</v>
      </c>
      <c r="L261" t="str">
        <f>VLOOKUP($A261,'[2]Hospitalisation Details'!$A:$K,7,FALSE)</f>
        <v>tier - 3</v>
      </c>
      <c r="M261" t="str">
        <f>VLOOKUP($A261,'[2]Hospitalisation Details'!A:$K,8,FALSE)</f>
        <v>tier - 3</v>
      </c>
      <c r="N261" t="str">
        <f>VLOOKUP($A261,'[2]Hospitalisation Details'!$A:$K,9,FALSE)</f>
        <v>R1013</v>
      </c>
      <c r="O261">
        <f>VLOOKUP($A261,'[2]Hospitalisation Details'!$A:$K,10,FALSE)</f>
        <v>0</v>
      </c>
      <c r="P261">
        <f>VLOOKUP($A261,'[2]Hospitalisation Details'!A:$K,11,FALSE)</f>
        <v>0</v>
      </c>
      <c r="Q261" t="str">
        <f>VLOOKUP($A261,'Customer Names'!$A:E,3,FALSE)</f>
        <v>Mr.</v>
      </c>
      <c r="R261" t="str">
        <f>VLOOKUP($A261,'Customer Names'!$A:$E,4,FALSE)</f>
        <v>Nicholas</v>
      </c>
      <c r="S261">
        <f>VLOOKUP($A261,'Customer Names'!$A:$E,5,FALSE)</f>
        <v>0</v>
      </c>
      <c r="T261" s="14">
        <f>VLOOKUP($A261,'[2]Hospitalisation Details'!$A:$K,6,FALSE)</f>
        <v>2497.04</v>
      </c>
      <c r="U261" s="14" t="str">
        <f t="shared" si="8"/>
        <v>Obesity</v>
      </c>
      <c r="V261" s="14" t="str">
        <f t="shared" si="9"/>
        <v>Normal</v>
      </c>
    </row>
    <row r="262" spans="1:22" x14ac:dyDescent="0.3">
      <c r="A262" s="8" t="s">
        <v>290</v>
      </c>
      <c r="B262">
        <f>VLOOKUP($A262,'[1]Medical Examinations'!$A:$J,2,FALSE)</f>
        <v>33.659999999999997</v>
      </c>
      <c r="C262">
        <f>VLOOKUP($A262,'[1]Medical Examinations'!$A:$J,3,FALSE)</f>
        <v>4.2</v>
      </c>
      <c r="D262" t="str">
        <f>VLOOKUP($A262,'[3]Medical Examinations'!$A:$J,4,FALSE)</f>
        <v>yes</v>
      </c>
      <c r="E262" t="str">
        <f>VLOOKUP($A262,'[1]Medical Examinations'!$A:$J,5,FALSE)</f>
        <v>No</v>
      </c>
      <c r="F262" t="str">
        <f>VLOOKUP($A262,'[1]Medical Examinations'!$A:$J,6,FALSE)</f>
        <v>No</v>
      </c>
      <c r="G262">
        <f>VLOOKUP($A262,'[3]Medical Examinations'!$A:$J,7,FALSE)</f>
        <v>1</v>
      </c>
      <c r="H262" t="str">
        <f>VLOOKUP($A262,'[1]Medical Examinations'!$A:$J,8,FALSE)</f>
        <v>No</v>
      </c>
      <c r="I262">
        <f>VLOOKUP($A262,'[2]Hospitalisation Details'!$A:$K,2,FALSE)</f>
        <v>1995</v>
      </c>
      <c r="J262" t="str">
        <f>VLOOKUP($A262,'[2]Hospitalisation Details'!$A:$K,3,FALSE)</f>
        <v>Oct</v>
      </c>
      <c r="K262">
        <f>VLOOKUP($A262,'[2]Hospitalisation Details'!$A:$K,4,FALSE)</f>
        <v>15</v>
      </c>
      <c r="L262" t="str">
        <f>VLOOKUP($A262,'[2]Hospitalisation Details'!$A:$K,7,FALSE)</f>
        <v>tier - 3</v>
      </c>
      <c r="M262" t="str">
        <f>VLOOKUP($A262,'[2]Hospitalisation Details'!A:$K,8,FALSE)</f>
        <v>tier - 3</v>
      </c>
      <c r="N262" t="str">
        <f>VLOOKUP($A262,'[2]Hospitalisation Details'!$A:$K,9,FALSE)</f>
        <v>R1013</v>
      </c>
      <c r="O262">
        <f>VLOOKUP($A262,'[2]Hospitalisation Details'!$A:$K,10,FALSE)</f>
        <v>0</v>
      </c>
      <c r="P262">
        <f>VLOOKUP($A262,'[2]Hospitalisation Details'!A:$K,11,FALSE)</f>
        <v>0</v>
      </c>
      <c r="Q262" t="str">
        <f>VLOOKUP($A262,'Customer Names'!$A:E,3,FALSE)</f>
        <v>Mr.</v>
      </c>
      <c r="R262" t="str">
        <f>VLOOKUP($A262,'Customer Names'!$A:$E,4,FALSE)</f>
        <v>Robert</v>
      </c>
      <c r="S262" t="str">
        <f>VLOOKUP($A262,'Customer Names'!$A:$E,5,FALSE)</f>
        <v>J.</v>
      </c>
      <c r="T262" s="14">
        <f>VLOOKUP($A262,'[2]Hospitalisation Details'!$A:$K,6,FALSE)</f>
        <v>2498.41</v>
      </c>
      <c r="U262" s="14" t="str">
        <f t="shared" si="8"/>
        <v>Obesity</v>
      </c>
      <c r="V262" s="14" t="str">
        <f t="shared" si="9"/>
        <v>Normal</v>
      </c>
    </row>
    <row r="263" spans="1:22" x14ac:dyDescent="0.3">
      <c r="A263" s="9" t="s">
        <v>291</v>
      </c>
      <c r="B263">
        <f>VLOOKUP($A263,'[1]Medical Examinations'!$A:$J,2,FALSE)</f>
        <v>29.98</v>
      </c>
      <c r="C263">
        <f>VLOOKUP($A263,'[1]Medical Examinations'!$A:$J,3,FALSE)</f>
        <v>6.03</v>
      </c>
      <c r="D263" t="str">
        <f>VLOOKUP($A263,'[3]Medical Examinations'!$A:$J,4,FALSE)</f>
        <v>No</v>
      </c>
      <c r="E263" t="str">
        <f>VLOOKUP($A263,'[1]Medical Examinations'!$A:$J,5,FALSE)</f>
        <v>yes</v>
      </c>
      <c r="F263" t="str">
        <f>VLOOKUP($A263,'[1]Medical Examinations'!$A:$J,6,FALSE)</f>
        <v>No</v>
      </c>
      <c r="G263">
        <f>VLOOKUP($A263,'[3]Medical Examinations'!$A:$J,7,FALSE)</f>
        <v>1</v>
      </c>
      <c r="H263" t="str">
        <f>VLOOKUP($A263,'[1]Medical Examinations'!$A:$J,8,FALSE)</f>
        <v>No</v>
      </c>
      <c r="I263">
        <f>VLOOKUP($A263,'[2]Hospitalisation Details'!$A:$K,2,FALSE)</f>
        <v>2004</v>
      </c>
      <c r="J263" t="str">
        <f>VLOOKUP($A263,'[2]Hospitalisation Details'!$A:$K,3,FALSE)</f>
        <v>Sep</v>
      </c>
      <c r="K263">
        <f>VLOOKUP($A263,'[2]Hospitalisation Details'!$A:$K,4,FALSE)</f>
        <v>6</v>
      </c>
      <c r="L263" t="str">
        <f>VLOOKUP($A263,'[2]Hospitalisation Details'!$A:$K,7,FALSE)</f>
        <v>tier - 2</v>
      </c>
      <c r="M263" t="str">
        <f>VLOOKUP($A263,'[2]Hospitalisation Details'!A:$K,8,FALSE)</f>
        <v>tier - 2</v>
      </c>
      <c r="N263" t="str">
        <f>VLOOKUP($A263,'[2]Hospitalisation Details'!$A:$K,9,FALSE)</f>
        <v>R1012</v>
      </c>
      <c r="O263">
        <f>VLOOKUP($A263,'[2]Hospitalisation Details'!$A:$K,10,FALSE)</f>
        <v>0</v>
      </c>
      <c r="P263">
        <f>VLOOKUP($A263,'[2]Hospitalisation Details'!A:$K,11,FALSE)</f>
        <v>0</v>
      </c>
      <c r="Q263" t="str">
        <f>VLOOKUP($A263,'Customer Names'!$A:E,3,FALSE)</f>
        <v>Ms.</v>
      </c>
      <c r="R263" t="str">
        <f>VLOOKUP($A263,'Customer Names'!$A:$E,4,FALSE)</f>
        <v>Allison</v>
      </c>
      <c r="S263" t="str">
        <f>VLOOKUP($A263,'Customer Names'!$A:$E,5,FALSE)</f>
        <v>R.</v>
      </c>
      <c r="T263" s="14">
        <f>VLOOKUP($A263,'[2]Hospitalisation Details'!$A:$K,6,FALSE)</f>
        <v>2500.9299999999998</v>
      </c>
      <c r="U263" s="14" t="str">
        <f t="shared" si="8"/>
        <v>Overweight</v>
      </c>
      <c r="V263" s="14" t="str">
        <f t="shared" si="9"/>
        <v>Prediabetes</v>
      </c>
    </row>
    <row r="264" spans="1:22" x14ac:dyDescent="0.3">
      <c r="A264" s="8" t="s">
        <v>292</v>
      </c>
      <c r="B264">
        <f>VLOOKUP($A264,'[1]Medical Examinations'!$A:$J,2,FALSE)</f>
        <v>17.97</v>
      </c>
      <c r="C264">
        <f>VLOOKUP($A264,'[1]Medical Examinations'!$A:$J,3,FALSE)</f>
        <v>6.3</v>
      </c>
      <c r="D264" t="str">
        <f>VLOOKUP($A264,'[3]Medical Examinations'!$A:$J,4,FALSE)</f>
        <v>No</v>
      </c>
      <c r="E264" t="str">
        <f>VLOOKUP($A264,'[1]Medical Examinations'!$A:$J,5,FALSE)</f>
        <v>No</v>
      </c>
      <c r="F264" t="str">
        <f>VLOOKUP($A264,'[1]Medical Examinations'!$A:$J,6,FALSE)</f>
        <v>No</v>
      </c>
      <c r="G264" t="str">
        <f>VLOOKUP($A264,'[3]Medical Examinations'!$A:$J,7,FALSE)</f>
        <v>No major surgery</v>
      </c>
      <c r="H264" t="str">
        <f>VLOOKUP($A264,'[1]Medical Examinations'!$A:$J,8,FALSE)</f>
        <v>No</v>
      </c>
      <c r="I264">
        <f>VLOOKUP($A264,'[2]Hospitalisation Details'!$A:$K,2,FALSE)</f>
        <v>1991</v>
      </c>
      <c r="J264" t="str">
        <f>VLOOKUP($A264,'[2]Hospitalisation Details'!$A:$K,3,FALSE)</f>
        <v>Aug</v>
      </c>
      <c r="K264">
        <f>VLOOKUP($A264,'[2]Hospitalisation Details'!$A:$K,4,FALSE)</f>
        <v>5</v>
      </c>
      <c r="L264" t="str">
        <f>VLOOKUP($A264,'[2]Hospitalisation Details'!$A:$K,7,FALSE)</f>
        <v>tier - 2</v>
      </c>
      <c r="M264" t="str">
        <f>VLOOKUP($A264,'[2]Hospitalisation Details'!A:$K,8,FALSE)</f>
        <v>tier - 1</v>
      </c>
      <c r="N264" t="str">
        <f>VLOOKUP($A264,'[2]Hospitalisation Details'!$A:$K,9,FALSE)</f>
        <v>R1013</v>
      </c>
      <c r="O264">
        <f>VLOOKUP($A264,'[2]Hospitalisation Details'!$A:$K,10,FALSE)</f>
        <v>0</v>
      </c>
      <c r="P264">
        <f>VLOOKUP($A264,'[2]Hospitalisation Details'!A:$K,11,FALSE)</f>
        <v>0</v>
      </c>
      <c r="Q264" t="str">
        <f>VLOOKUP($A264,'Customer Names'!$A:E,3,FALSE)</f>
        <v>Ms.</v>
      </c>
      <c r="R264" t="str">
        <f>VLOOKUP($A264,'Customer Names'!$A:$E,4,FALSE)</f>
        <v>Nancy</v>
      </c>
      <c r="S264">
        <f>VLOOKUP($A264,'Customer Names'!$A:$E,5,FALSE)</f>
        <v>0</v>
      </c>
      <c r="T264" s="14">
        <f>VLOOKUP($A264,'[2]Hospitalisation Details'!$A:$K,6,FALSE)</f>
        <v>2510.79</v>
      </c>
      <c r="U264" s="14" t="str">
        <f t="shared" si="8"/>
        <v>Underweight</v>
      </c>
      <c r="V264" s="14" t="str">
        <f t="shared" si="9"/>
        <v>Prediabetes</v>
      </c>
    </row>
    <row r="265" spans="1:22" x14ac:dyDescent="0.3">
      <c r="A265" s="9" t="s">
        <v>293</v>
      </c>
      <c r="B265">
        <f>VLOOKUP($A265,'[1]Medical Examinations'!$A:$J,2,FALSE)</f>
        <v>27.55</v>
      </c>
      <c r="C265">
        <f>VLOOKUP($A265,'[1]Medical Examinations'!$A:$J,3,FALSE)</f>
        <v>4.5599999999999996</v>
      </c>
      <c r="D265" t="str">
        <f>VLOOKUP($A265,'[3]Medical Examinations'!$A:$J,4,FALSE)</f>
        <v>yes</v>
      </c>
      <c r="E265" t="str">
        <f>VLOOKUP($A265,'[1]Medical Examinations'!$A:$J,5,FALSE)</f>
        <v>No</v>
      </c>
      <c r="F265" t="str">
        <f>VLOOKUP($A265,'[1]Medical Examinations'!$A:$J,6,FALSE)</f>
        <v>Yes</v>
      </c>
      <c r="G265">
        <f>VLOOKUP($A265,'[3]Medical Examinations'!$A:$J,7,FALSE)</f>
        <v>1</v>
      </c>
      <c r="H265" t="str">
        <f>VLOOKUP($A265,'[1]Medical Examinations'!$A:$J,8,FALSE)</f>
        <v>No</v>
      </c>
      <c r="I265">
        <f>VLOOKUP($A265,'[2]Hospitalisation Details'!$A:$K,2,FALSE)</f>
        <v>1997</v>
      </c>
      <c r="J265" t="str">
        <f>VLOOKUP($A265,'[2]Hospitalisation Details'!$A:$K,3,FALSE)</f>
        <v>Nov</v>
      </c>
      <c r="K265">
        <f>VLOOKUP($A265,'[2]Hospitalisation Details'!$A:$K,4,FALSE)</f>
        <v>2</v>
      </c>
      <c r="L265" t="str">
        <f>VLOOKUP($A265,'[2]Hospitalisation Details'!$A:$K,7,FALSE)</f>
        <v>tier - 3</v>
      </c>
      <c r="M265" t="str">
        <f>VLOOKUP($A265,'[2]Hospitalisation Details'!A:$K,8,FALSE)</f>
        <v>tier - 1</v>
      </c>
      <c r="N265" t="str">
        <f>VLOOKUP($A265,'[2]Hospitalisation Details'!$A:$K,9,FALSE)</f>
        <v>R1012</v>
      </c>
      <c r="O265">
        <f>VLOOKUP($A265,'[2]Hospitalisation Details'!$A:$K,10,FALSE)</f>
        <v>0</v>
      </c>
      <c r="P265">
        <f>VLOOKUP($A265,'[2]Hospitalisation Details'!A:$K,11,FALSE)</f>
        <v>0</v>
      </c>
      <c r="Q265" t="str">
        <f>VLOOKUP($A265,'Customer Names'!$A:E,3,FALSE)</f>
        <v>Mr.</v>
      </c>
      <c r="R265" t="str">
        <f>VLOOKUP($A265,'Customer Names'!$A:$E,4,FALSE)</f>
        <v>Trevor</v>
      </c>
      <c r="S265" t="str">
        <f>VLOOKUP($A265,'Customer Names'!$A:$E,5,FALSE)</f>
        <v>N.</v>
      </c>
      <c r="T265" s="14">
        <f>VLOOKUP($A265,'[2]Hospitalisation Details'!$A:$K,6,FALSE)</f>
        <v>2523.17</v>
      </c>
      <c r="U265" s="14" t="str">
        <f t="shared" si="8"/>
        <v>Overweight</v>
      </c>
      <c r="V265" s="14" t="str">
        <f t="shared" si="9"/>
        <v>Normal</v>
      </c>
    </row>
    <row r="266" spans="1:22" x14ac:dyDescent="0.3">
      <c r="A266" s="8" t="s">
        <v>294</v>
      </c>
      <c r="B266">
        <f>VLOOKUP($A266,'[1]Medical Examinations'!$A:$J,2,FALSE)</f>
        <v>20.234999999999999</v>
      </c>
      <c r="C266">
        <f>VLOOKUP($A266,'[1]Medical Examinations'!$A:$J,3,FALSE)</f>
        <v>6.17</v>
      </c>
      <c r="D266" t="str">
        <f>VLOOKUP($A266,'[3]Medical Examinations'!$A:$J,4,FALSE)</f>
        <v>yes</v>
      </c>
      <c r="E266" t="str">
        <f>VLOOKUP($A266,'[1]Medical Examinations'!$A:$J,5,FALSE)</f>
        <v>yes</v>
      </c>
      <c r="F266" t="str">
        <f>VLOOKUP($A266,'[1]Medical Examinations'!$A:$J,6,FALSE)</f>
        <v>No</v>
      </c>
      <c r="G266">
        <f>VLOOKUP($A266,'[3]Medical Examinations'!$A:$J,7,FALSE)</f>
        <v>2</v>
      </c>
      <c r="H266" t="str">
        <f>VLOOKUP($A266,'[1]Medical Examinations'!$A:$J,8,FALSE)</f>
        <v>No</v>
      </c>
      <c r="I266">
        <f>VLOOKUP($A266,'[2]Hospitalisation Details'!$A:$K,2,FALSE)</f>
        <v>2000</v>
      </c>
      <c r="J266" t="str">
        <f>VLOOKUP($A266,'[2]Hospitalisation Details'!$A:$K,3,FALSE)</f>
        <v>Aug</v>
      </c>
      <c r="K266">
        <f>VLOOKUP($A266,'[2]Hospitalisation Details'!$A:$K,4,FALSE)</f>
        <v>25</v>
      </c>
      <c r="L266" t="str">
        <f>VLOOKUP($A266,'[2]Hospitalisation Details'!$A:$K,7,FALSE)</f>
        <v>tier - 2</v>
      </c>
      <c r="M266" t="str">
        <f>VLOOKUP($A266,'[2]Hospitalisation Details'!A:$K,8,FALSE)</f>
        <v>tier - 3</v>
      </c>
      <c r="N266" t="str">
        <f>VLOOKUP($A266,'[2]Hospitalisation Details'!$A:$K,9,FALSE)</f>
        <v>R1012</v>
      </c>
      <c r="O266">
        <f>VLOOKUP($A266,'[2]Hospitalisation Details'!$A:$K,10,FALSE)</f>
        <v>0</v>
      </c>
      <c r="P266">
        <f>VLOOKUP($A266,'[2]Hospitalisation Details'!A:$K,11,FALSE)</f>
        <v>0</v>
      </c>
      <c r="Q266" t="str">
        <f>VLOOKUP($A266,'Customer Names'!$A:E,3,FALSE)</f>
        <v>Ms.</v>
      </c>
      <c r="R266" t="str">
        <f>VLOOKUP($A266,'Customer Names'!$A:$E,4,FALSE)</f>
        <v>Elisabetta</v>
      </c>
      <c r="S266">
        <f>VLOOKUP($A266,'Customer Names'!$A:$E,5,FALSE)</f>
        <v>0</v>
      </c>
      <c r="T266" s="14">
        <f>VLOOKUP($A266,'[2]Hospitalisation Details'!$A:$K,6,FALSE)</f>
        <v>2527.8200000000002</v>
      </c>
      <c r="U266" s="14" t="str">
        <f t="shared" si="8"/>
        <v>Normalweight</v>
      </c>
      <c r="V266" s="14" t="str">
        <f t="shared" si="9"/>
        <v>Prediabetes</v>
      </c>
    </row>
    <row r="267" spans="1:22" x14ac:dyDescent="0.3">
      <c r="A267" s="9" t="s">
        <v>295</v>
      </c>
      <c r="B267">
        <f>VLOOKUP($A267,'[1]Medical Examinations'!$A:$J,2,FALSE)</f>
        <v>35.625</v>
      </c>
      <c r="C267">
        <f>VLOOKUP($A267,'[1]Medical Examinations'!$A:$J,3,FALSE)</f>
        <v>4.68</v>
      </c>
      <c r="D267" t="str">
        <f>VLOOKUP($A267,'[3]Medical Examinations'!$A:$J,4,FALSE)</f>
        <v>yes</v>
      </c>
      <c r="E267" t="str">
        <f>VLOOKUP($A267,'[1]Medical Examinations'!$A:$J,5,FALSE)</f>
        <v>No</v>
      </c>
      <c r="F267" t="str">
        <f>VLOOKUP($A267,'[1]Medical Examinations'!$A:$J,6,FALSE)</f>
        <v>Yes</v>
      </c>
      <c r="G267">
        <f>VLOOKUP($A267,'[3]Medical Examinations'!$A:$J,7,FALSE)</f>
        <v>1</v>
      </c>
      <c r="H267" t="str">
        <f>VLOOKUP($A267,'[1]Medical Examinations'!$A:$J,8,FALSE)</f>
        <v>No</v>
      </c>
      <c r="I267">
        <f>VLOOKUP($A267,'[2]Hospitalisation Details'!$A:$K,2,FALSE)</f>
        <v>1997</v>
      </c>
      <c r="J267" t="str">
        <f>VLOOKUP($A267,'[2]Hospitalisation Details'!$A:$K,3,FALSE)</f>
        <v>Jul</v>
      </c>
      <c r="K267">
        <f>VLOOKUP($A267,'[2]Hospitalisation Details'!$A:$K,4,FALSE)</f>
        <v>28</v>
      </c>
      <c r="L267" t="str">
        <f>VLOOKUP($A267,'[2]Hospitalisation Details'!$A:$K,7,FALSE)</f>
        <v>tier - 3</v>
      </c>
      <c r="M267" t="str">
        <f>VLOOKUP($A267,'[2]Hospitalisation Details'!A:$K,8,FALSE)</f>
        <v>tier - 3</v>
      </c>
      <c r="N267" t="str">
        <f>VLOOKUP($A267,'[2]Hospitalisation Details'!$A:$K,9,FALSE)</f>
        <v>R1012</v>
      </c>
      <c r="O267">
        <f>VLOOKUP($A267,'[2]Hospitalisation Details'!$A:$K,10,FALSE)</f>
        <v>0</v>
      </c>
      <c r="P267">
        <f>VLOOKUP($A267,'[2]Hospitalisation Details'!A:$K,11,FALSE)</f>
        <v>0</v>
      </c>
      <c r="Q267" t="str">
        <f>VLOOKUP($A267,'Customer Names'!$A:E,3,FALSE)</f>
        <v>Mr.</v>
      </c>
      <c r="R267" t="str">
        <f>VLOOKUP($A267,'Customer Names'!$A:$E,4,FALSE)</f>
        <v>Anthony</v>
      </c>
      <c r="S267" t="str">
        <f>VLOOKUP($A267,'Customer Names'!$A:$E,5,FALSE)</f>
        <v>S</v>
      </c>
      <c r="T267" s="14">
        <f>VLOOKUP($A267,'[2]Hospitalisation Details'!$A:$K,6,FALSE)</f>
        <v>2534.39</v>
      </c>
      <c r="U267" s="14" t="str">
        <f t="shared" si="8"/>
        <v>Obesity</v>
      </c>
      <c r="V267" s="14" t="str">
        <f t="shared" si="9"/>
        <v>Normal</v>
      </c>
    </row>
    <row r="268" spans="1:22" x14ac:dyDescent="0.3">
      <c r="A268" s="8" t="s">
        <v>296</v>
      </c>
      <c r="B268">
        <f>VLOOKUP($A268,'[1]Medical Examinations'!$A:$J,2,FALSE)</f>
        <v>17.3</v>
      </c>
      <c r="C268">
        <f>VLOOKUP($A268,'[1]Medical Examinations'!$A:$J,3,FALSE)</f>
        <v>4.75</v>
      </c>
      <c r="D268" t="str">
        <f>VLOOKUP($A268,'[3]Medical Examinations'!$A:$J,4,FALSE)</f>
        <v>No</v>
      </c>
      <c r="E268" t="str">
        <f>VLOOKUP($A268,'[1]Medical Examinations'!$A:$J,5,FALSE)</f>
        <v>No</v>
      </c>
      <c r="F268" t="str">
        <f>VLOOKUP($A268,'[1]Medical Examinations'!$A:$J,6,FALSE)</f>
        <v>No</v>
      </c>
      <c r="G268" t="str">
        <f>VLOOKUP($A268,'[3]Medical Examinations'!$A:$J,7,FALSE)</f>
        <v>No major surgery</v>
      </c>
      <c r="H268" t="str">
        <f>VLOOKUP($A268,'[1]Medical Examinations'!$A:$J,8,FALSE)</f>
        <v>No</v>
      </c>
      <c r="I268">
        <f>VLOOKUP($A268,'[2]Hospitalisation Details'!$A:$K,2,FALSE)</f>
        <v>1990</v>
      </c>
      <c r="J268" t="str">
        <f>VLOOKUP($A268,'[2]Hospitalisation Details'!$A:$K,3,FALSE)</f>
        <v>Oct</v>
      </c>
      <c r="K268">
        <f>VLOOKUP($A268,'[2]Hospitalisation Details'!$A:$K,4,FALSE)</f>
        <v>1</v>
      </c>
      <c r="L268" t="str">
        <f>VLOOKUP($A268,'[2]Hospitalisation Details'!$A:$K,7,FALSE)</f>
        <v>tier - 2</v>
      </c>
      <c r="M268" t="str">
        <f>VLOOKUP($A268,'[2]Hospitalisation Details'!A:$K,8,FALSE)</f>
        <v>tier - 2</v>
      </c>
      <c r="N268" t="str">
        <f>VLOOKUP($A268,'[2]Hospitalisation Details'!$A:$K,9,FALSE)</f>
        <v>R1013</v>
      </c>
      <c r="O268">
        <f>VLOOKUP($A268,'[2]Hospitalisation Details'!$A:$K,10,FALSE)</f>
        <v>0</v>
      </c>
      <c r="P268">
        <f>VLOOKUP($A268,'[2]Hospitalisation Details'!A:$K,11,FALSE)</f>
        <v>0</v>
      </c>
      <c r="Q268" t="str">
        <f>VLOOKUP($A268,'Customer Names'!$A:E,3,FALSE)</f>
        <v>Ms.</v>
      </c>
      <c r="R268" t="str">
        <f>VLOOKUP($A268,'Customer Names'!$A:$E,4,FALSE)</f>
        <v>Sarah</v>
      </c>
      <c r="S268">
        <f>VLOOKUP($A268,'Customer Names'!$A:$E,5,FALSE)</f>
        <v>0</v>
      </c>
      <c r="T268" s="14">
        <f>VLOOKUP($A268,'[2]Hospitalisation Details'!$A:$K,6,FALSE)</f>
        <v>2540.39</v>
      </c>
      <c r="U268" s="14" t="str">
        <f t="shared" si="8"/>
        <v>Underweight</v>
      </c>
      <c r="V268" s="14" t="str">
        <f t="shared" si="9"/>
        <v>Normal</v>
      </c>
    </row>
    <row r="269" spans="1:22" x14ac:dyDescent="0.3">
      <c r="A269" s="9" t="s">
        <v>297</v>
      </c>
      <c r="B269">
        <f>VLOOKUP($A269,'[1]Medical Examinations'!$A:$J,2,FALSE)</f>
        <v>18.46</v>
      </c>
      <c r="C269">
        <f>VLOOKUP($A269,'[1]Medical Examinations'!$A:$J,3,FALSE)</f>
        <v>5.25</v>
      </c>
      <c r="D269" t="str">
        <f>VLOOKUP($A269,'[3]Medical Examinations'!$A:$J,4,FALSE)</f>
        <v>No</v>
      </c>
      <c r="E269" t="str">
        <f>VLOOKUP($A269,'[1]Medical Examinations'!$A:$J,5,FALSE)</f>
        <v>No</v>
      </c>
      <c r="F269" t="str">
        <f>VLOOKUP($A269,'[1]Medical Examinations'!$A:$J,6,FALSE)</f>
        <v>No</v>
      </c>
      <c r="G269" t="str">
        <f>VLOOKUP($A269,'[3]Medical Examinations'!$A:$J,7,FALSE)</f>
        <v>No major surgery</v>
      </c>
      <c r="H269" t="str">
        <f>VLOOKUP($A269,'[1]Medical Examinations'!$A:$J,8,FALSE)</f>
        <v>No</v>
      </c>
      <c r="I269">
        <f>VLOOKUP($A269,'[2]Hospitalisation Details'!$A:$K,2,FALSE)</f>
        <v>1991</v>
      </c>
      <c r="J269" t="str">
        <f>VLOOKUP($A269,'[2]Hospitalisation Details'!$A:$K,3,FALSE)</f>
        <v>Nov</v>
      </c>
      <c r="K269">
        <f>VLOOKUP($A269,'[2]Hospitalisation Details'!$A:$K,4,FALSE)</f>
        <v>17</v>
      </c>
      <c r="L269" t="str">
        <f>VLOOKUP($A269,'[2]Hospitalisation Details'!$A:$K,7,FALSE)</f>
        <v>tier - 2</v>
      </c>
      <c r="M269" t="str">
        <f>VLOOKUP($A269,'[2]Hospitalisation Details'!A:$K,8,FALSE)</f>
        <v>tier - 1</v>
      </c>
      <c r="N269" t="str">
        <f>VLOOKUP($A269,'[2]Hospitalisation Details'!$A:$K,9,FALSE)</f>
        <v>R1013</v>
      </c>
      <c r="O269">
        <f>VLOOKUP($A269,'[2]Hospitalisation Details'!$A:$K,10,FALSE)</f>
        <v>0</v>
      </c>
      <c r="P269">
        <f>VLOOKUP($A269,'[2]Hospitalisation Details'!A:$K,11,FALSE)</f>
        <v>0</v>
      </c>
      <c r="Q269" t="str">
        <f>VLOOKUP($A269,'Customer Names'!$A:E,3,FALSE)</f>
        <v>Mr.</v>
      </c>
      <c r="R269" t="str">
        <f>VLOOKUP($A269,'Customer Names'!$A:$E,4,FALSE)</f>
        <v>Hicham</v>
      </c>
      <c r="S269">
        <f>VLOOKUP($A269,'Customer Names'!$A:$E,5,FALSE)</f>
        <v>0</v>
      </c>
      <c r="T269" s="14">
        <f>VLOOKUP($A269,'[2]Hospitalisation Details'!$A:$K,6,FALSE)</f>
        <v>2545.6799999999998</v>
      </c>
      <c r="U269" s="14" t="str">
        <f t="shared" si="8"/>
        <v>Underweight</v>
      </c>
      <c r="V269" s="14" t="str">
        <f t="shared" si="9"/>
        <v>Normal</v>
      </c>
    </row>
    <row r="270" spans="1:22" x14ac:dyDescent="0.3">
      <c r="A270" s="8" t="s">
        <v>298</v>
      </c>
      <c r="B270">
        <f>VLOOKUP($A270,'[1]Medical Examinations'!$A:$J,2,FALSE)</f>
        <v>31.13</v>
      </c>
      <c r="C270">
        <f>VLOOKUP($A270,'[1]Medical Examinations'!$A:$J,3,FALSE)</f>
        <v>11.02</v>
      </c>
      <c r="D270" t="str">
        <f>VLOOKUP($A270,'[3]Medical Examinations'!$A:$J,4,FALSE)</f>
        <v>No</v>
      </c>
      <c r="E270" t="str">
        <f>VLOOKUP($A270,'[1]Medical Examinations'!$A:$J,5,FALSE)</f>
        <v>No</v>
      </c>
      <c r="F270" t="str">
        <f>VLOOKUP($A270,'[1]Medical Examinations'!$A:$J,6,FALSE)</f>
        <v>No</v>
      </c>
      <c r="G270" t="str">
        <f>VLOOKUP($A270,'[3]Medical Examinations'!$A:$J,7,FALSE)</f>
        <v>No major surgery</v>
      </c>
      <c r="H270" t="str">
        <f>VLOOKUP($A270,'[1]Medical Examinations'!$A:$J,8,FALSE)</f>
        <v>No</v>
      </c>
      <c r="I270">
        <f>VLOOKUP($A270,'[2]Hospitalisation Details'!$A:$K,2,FALSE)</f>
        <v>2002</v>
      </c>
      <c r="J270" t="str">
        <f>VLOOKUP($A270,'[2]Hospitalisation Details'!$A:$K,3,FALSE)</f>
        <v>Oct</v>
      </c>
      <c r="K270">
        <f>VLOOKUP($A270,'[2]Hospitalisation Details'!$A:$K,4,FALSE)</f>
        <v>11</v>
      </c>
      <c r="L270" t="str">
        <f>VLOOKUP($A270,'[2]Hospitalisation Details'!$A:$K,7,FALSE)</f>
        <v>tier - 2</v>
      </c>
      <c r="M270" t="str">
        <f>VLOOKUP($A270,'[2]Hospitalisation Details'!A:$K,8,FALSE)</f>
        <v>tier - 3</v>
      </c>
      <c r="N270" t="str">
        <f>VLOOKUP($A270,'[2]Hospitalisation Details'!$A:$K,9,FALSE)</f>
        <v>R1013</v>
      </c>
      <c r="O270">
        <f>VLOOKUP($A270,'[2]Hospitalisation Details'!$A:$K,10,FALSE)</f>
        <v>0</v>
      </c>
      <c r="P270">
        <f>VLOOKUP($A270,'[2]Hospitalisation Details'!A:$K,11,FALSE)</f>
        <v>0</v>
      </c>
      <c r="Q270" t="str">
        <f>VLOOKUP($A270,'Customer Names'!$A:E,3,FALSE)</f>
        <v>Mr.</v>
      </c>
      <c r="R270" t="str">
        <f>VLOOKUP($A270,'Customer Names'!$A:$E,4,FALSE)</f>
        <v>Bernat</v>
      </c>
      <c r="S270">
        <f>VLOOKUP($A270,'Customer Names'!$A:$E,5,FALSE)</f>
        <v>0</v>
      </c>
      <c r="T270" s="14">
        <f>VLOOKUP($A270,'[2]Hospitalisation Details'!$A:$K,6,FALSE)</f>
        <v>2566.4699999999998</v>
      </c>
      <c r="U270" s="14" t="str">
        <f t="shared" si="8"/>
        <v>Obesity</v>
      </c>
      <c r="V270" s="14" t="str">
        <f t="shared" si="9"/>
        <v>Diabetes</v>
      </c>
    </row>
    <row r="271" spans="1:22" x14ac:dyDescent="0.3">
      <c r="A271" s="9" t="s">
        <v>299</v>
      </c>
      <c r="B271">
        <f>VLOOKUP($A271,'[1]Medical Examinations'!$A:$J,2,FALSE)</f>
        <v>28.06</v>
      </c>
      <c r="C271">
        <f>VLOOKUP($A271,'[1]Medical Examinations'!$A:$J,3,FALSE)</f>
        <v>8.93</v>
      </c>
      <c r="D271" t="str">
        <f>VLOOKUP($A271,'[3]Medical Examinations'!$A:$J,4,FALSE)</f>
        <v>No</v>
      </c>
      <c r="E271" t="str">
        <f>VLOOKUP($A271,'[1]Medical Examinations'!$A:$J,5,FALSE)</f>
        <v>No</v>
      </c>
      <c r="F271" t="str">
        <f>VLOOKUP($A271,'[1]Medical Examinations'!$A:$J,6,FALSE)</f>
        <v>No</v>
      </c>
      <c r="G271" t="str">
        <f>VLOOKUP($A271,'[3]Medical Examinations'!$A:$J,7,FALSE)</f>
        <v>No major surgery</v>
      </c>
      <c r="H271" t="str">
        <f>VLOOKUP($A271,'[1]Medical Examinations'!$A:$J,8,FALSE)</f>
        <v>No</v>
      </c>
      <c r="I271">
        <f>VLOOKUP($A271,'[2]Hospitalisation Details'!$A:$K,2,FALSE)</f>
        <v>2002</v>
      </c>
      <c r="J271" t="str">
        <f>VLOOKUP($A271,'[2]Hospitalisation Details'!$A:$K,3,FALSE)</f>
        <v>Jul</v>
      </c>
      <c r="K271">
        <f>VLOOKUP($A271,'[2]Hospitalisation Details'!$A:$K,4,FALSE)</f>
        <v>20</v>
      </c>
      <c r="L271" t="str">
        <f>VLOOKUP($A271,'[2]Hospitalisation Details'!$A:$K,7,FALSE)</f>
        <v>tier - 2</v>
      </c>
      <c r="M271" t="str">
        <f>VLOOKUP($A271,'[2]Hospitalisation Details'!A:$K,8,FALSE)</f>
        <v>tier - 2</v>
      </c>
      <c r="N271" t="str">
        <f>VLOOKUP($A271,'[2]Hospitalisation Details'!$A:$K,9,FALSE)</f>
        <v>R1021</v>
      </c>
      <c r="O271">
        <f>VLOOKUP($A271,'[2]Hospitalisation Details'!$A:$K,10,FALSE)</f>
        <v>0</v>
      </c>
      <c r="P271">
        <f>VLOOKUP($A271,'[2]Hospitalisation Details'!A:$K,11,FALSE)</f>
        <v>0</v>
      </c>
      <c r="Q271" t="str">
        <f>VLOOKUP($A271,'Customer Names'!$A:E,3,FALSE)</f>
        <v>Mr.</v>
      </c>
      <c r="R271" t="str">
        <f>VLOOKUP($A271,'Customer Names'!$A:$E,4,FALSE)</f>
        <v>Jack</v>
      </c>
      <c r="S271">
        <f>VLOOKUP($A271,'Customer Names'!$A:$E,5,FALSE)</f>
        <v>0</v>
      </c>
      <c r="T271" s="14">
        <f>VLOOKUP($A271,'[2]Hospitalisation Details'!$A:$K,6,FALSE)</f>
        <v>2585.04</v>
      </c>
      <c r="U271" s="14" t="str">
        <f t="shared" si="8"/>
        <v>Overweight</v>
      </c>
      <c r="V271" s="14" t="str">
        <f t="shared" si="9"/>
        <v>Diabetes</v>
      </c>
    </row>
    <row r="272" spans="1:22" x14ac:dyDescent="0.3">
      <c r="A272" s="8" t="s">
        <v>301</v>
      </c>
      <c r="B272">
        <f>VLOOKUP($A272,'[1]Medical Examinations'!$A:$J,2,FALSE)</f>
        <v>17.399999999999999</v>
      </c>
      <c r="C272">
        <f>VLOOKUP($A272,'[1]Medical Examinations'!$A:$J,3,FALSE)</f>
        <v>4.5</v>
      </c>
      <c r="D272" t="str">
        <f>VLOOKUP($A272,'[3]Medical Examinations'!$A:$J,4,FALSE)</f>
        <v>yes</v>
      </c>
      <c r="E272" t="str">
        <f>VLOOKUP($A272,'[1]Medical Examinations'!$A:$J,5,FALSE)</f>
        <v>No</v>
      </c>
      <c r="F272" t="str">
        <f>VLOOKUP($A272,'[1]Medical Examinations'!$A:$J,6,FALSE)</f>
        <v>No</v>
      </c>
      <c r="G272" t="str">
        <f>VLOOKUP($A272,'[3]Medical Examinations'!$A:$J,7,FALSE)</f>
        <v>No major surgery</v>
      </c>
      <c r="H272" t="str">
        <f>VLOOKUP($A272,'[1]Medical Examinations'!$A:$J,8,FALSE)</f>
        <v>No</v>
      </c>
      <c r="I272">
        <f>VLOOKUP($A272,'[2]Hospitalisation Details'!$A:$K,2,FALSE)</f>
        <v>2001</v>
      </c>
      <c r="J272" t="str">
        <f>VLOOKUP($A272,'[2]Hospitalisation Details'!$A:$K,3,FALSE)</f>
        <v>Oct</v>
      </c>
      <c r="K272">
        <f>VLOOKUP($A272,'[2]Hospitalisation Details'!$A:$K,4,FALSE)</f>
        <v>15</v>
      </c>
      <c r="L272" t="str">
        <f>VLOOKUP($A272,'[2]Hospitalisation Details'!$A:$K,7,FALSE)</f>
        <v>tier - 2</v>
      </c>
      <c r="M272" t="str">
        <f>VLOOKUP($A272,'[2]Hospitalisation Details'!A:$K,8,FALSE)</f>
        <v>tier - 3</v>
      </c>
      <c r="N272" t="str">
        <f>VLOOKUP($A272,'[2]Hospitalisation Details'!$A:$K,9,FALSE)</f>
        <v>R1011</v>
      </c>
      <c r="O272">
        <f>VLOOKUP($A272,'[2]Hospitalisation Details'!$A:$K,10,FALSE)</f>
        <v>0</v>
      </c>
      <c r="P272">
        <f>VLOOKUP($A272,'[2]Hospitalisation Details'!A:$K,11,FALSE)</f>
        <v>0</v>
      </c>
      <c r="Q272" t="str">
        <f>VLOOKUP($A272,'Customer Names'!$A:E,3,FALSE)</f>
        <v>Ms.</v>
      </c>
      <c r="R272" t="str">
        <f>VLOOKUP($A272,'Customer Names'!$A:$E,4,FALSE)</f>
        <v>Julia</v>
      </c>
      <c r="S272" t="str">
        <f>VLOOKUP($A272,'Customer Names'!$A:$E,5,FALSE)</f>
        <v>J.</v>
      </c>
      <c r="T272" s="14">
        <f>VLOOKUP($A272,'[2]Hospitalisation Details'!$A:$K,6,FALSE)</f>
        <v>2585.27</v>
      </c>
      <c r="U272" s="14" t="str">
        <f t="shared" si="8"/>
        <v>Underweight</v>
      </c>
      <c r="V272" s="14" t="str">
        <f t="shared" si="9"/>
        <v>Normal</v>
      </c>
    </row>
    <row r="273" spans="1:22" x14ac:dyDescent="0.3">
      <c r="A273" s="9" t="s">
        <v>302</v>
      </c>
      <c r="B273">
        <f>VLOOKUP($A273,'[1]Medical Examinations'!$A:$J,2,FALSE)</f>
        <v>22.135000000000002</v>
      </c>
      <c r="C273">
        <f>VLOOKUP($A273,'[1]Medical Examinations'!$A:$J,3,FALSE)</f>
        <v>4.46</v>
      </c>
      <c r="D273" t="str">
        <f>VLOOKUP($A273,'[3]Medical Examinations'!$A:$J,4,FALSE)</f>
        <v>yes</v>
      </c>
      <c r="E273" t="str">
        <f>VLOOKUP($A273,'[1]Medical Examinations'!$A:$J,5,FALSE)</f>
        <v>No</v>
      </c>
      <c r="F273" t="str">
        <f>VLOOKUP($A273,'[1]Medical Examinations'!$A:$J,6,FALSE)</f>
        <v>No</v>
      </c>
      <c r="G273" t="str">
        <f>VLOOKUP($A273,'[3]Medical Examinations'!$A:$J,7,FALSE)</f>
        <v>No major surgery</v>
      </c>
      <c r="H273" t="str">
        <f>VLOOKUP($A273,'[1]Medical Examinations'!$A:$J,8,FALSE)</f>
        <v>No</v>
      </c>
      <c r="I273">
        <f>VLOOKUP($A273,'[2]Hospitalisation Details'!$A:$K,2,FALSE)</f>
        <v>2001</v>
      </c>
      <c r="J273" t="str">
        <f>VLOOKUP($A273,'[2]Hospitalisation Details'!$A:$K,3,FALSE)</f>
        <v>Jul</v>
      </c>
      <c r="K273">
        <f>VLOOKUP($A273,'[2]Hospitalisation Details'!$A:$K,4,FALSE)</f>
        <v>28</v>
      </c>
      <c r="L273" t="str">
        <f>VLOOKUP($A273,'[2]Hospitalisation Details'!$A:$K,7,FALSE)</f>
        <v>tier - 2</v>
      </c>
      <c r="M273" t="str">
        <f>VLOOKUP($A273,'[2]Hospitalisation Details'!A:$K,8,FALSE)</f>
        <v>tier - 2</v>
      </c>
      <c r="N273" t="str">
        <f>VLOOKUP($A273,'[2]Hospitalisation Details'!$A:$K,9,FALSE)</f>
        <v>R1024</v>
      </c>
      <c r="O273">
        <f>VLOOKUP($A273,'[2]Hospitalisation Details'!$A:$K,10,FALSE)</f>
        <v>0</v>
      </c>
      <c r="P273">
        <f>VLOOKUP($A273,'[2]Hospitalisation Details'!A:$K,11,FALSE)</f>
        <v>0</v>
      </c>
      <c r="Q273" t="str">
        <f>VLOOKUP($A273,'Customer Names'!$A:E,3,FALSE)</f>
        <v>Ms.</v>
      </c>
      <c r="R273" t="str">
        <f>VLOOKUP($A273,'Customer Names'!$A:$E,4,FALSE)</f>
        <v>Caroline</v>
      </c>
      <c r="S273" t="str">
        <f>VLOOKUP($A273,'Customer Names'!$A:$E,5,FALSE)</f>
        <v>F.</v>
      </c>
      <c r="T273" s="14">
        <f>VLOOKUP($A273,'[2]Hospitalisation Details'!$A:$K,6,FALSE)</f>
        <v>2585.85</v>
      </c>
      <c r="U273" s="14" t="str">
        <f t="shared" si="8"/>
        <v>Normalweight</v>
      </c>
      <c r="V273" s="14" t="str">
        <f t="shared" si="9"/>
        <v>Normal</v>
      </c>
    </row>
    <row r="274" spans="1:22" x14ac:dyDescent="0.3">
      <c r="A274" s="8" t="s">
        <v>303</v>
      </c>
      <c r="B274">
        <f>VLOOKUP($A274,'[1]Medical Examinations'!$A:$J,2,FALSE)</f>
        <v>26.4</v>
      </c>
      <c r="C274">
        <f>VLOOKUP($A274,'[1]Medical Examinations'!$A:$J,3,FALSE)</f>
        <v>6.22</v>
      </c>
      <c r="D274" t="str">
        <f>VLOOKUP($A274,'[3]Medical Examinations'!$A:$J,4,FALSE)</f>
        <v>yes</v>
      </c>
      <c r="E274" t="str">
        <f>VLOOKUP($A274,'[1]Medical Examinations'!$A:$J,5,FALSE)</f>
        <v>No</v>
      </c>
      <c r="F274" t="str">
        <f>VLOOKUP($A274,'[1]Medical Examinations'!$A:$J,6,FALSE)</f>
        <v>No</v>
      </c>
      <c r="G274" t="str">
        <f>VLOOKUP($A274,'[3]Medical Examinations'!$A:$J,7,FALSE)</f>
        <v>No major surgery</v>
      </c>
      <c r="H274" t="str">
        <f>VLOOKUP($A274,'[1]Medical Examinations'!$A:$J,8,FALSE)</f>
        <v>No</v>
      </c>
      <c r="I274">
        <f>VLOOKUP($A274,'[2]Hospitalisation Details'!$A:$K,2,FALSE)</f>
        <v>2001</v>
      </c>
      <c r="J274" t="str">
        <f>VLOOKUP($A274,'[2]Hospitalisation Details'!$A:$K,3,FALSE)</f>
        <v>Aug</v>
      </c>
      <c r="K274">
        <f>VLOOKUP($A274,'[2]Hospitalisation Details'!$A:$K,4,FALSE)</f>
        <v>26</v>
      </c>
      <c r="L274" t="str">
        <f>VLOOKUP($A274,'[2]Hospitalisation Details'!$A:$K,7,FALSE)</f>
        <v>tier - 2</v>
      </c>
      <c r="M274" t="str">
        <f>VLOOKUP($A274,'[2]Hospitalisation Details'!A:$K,8,FALSE)</f>
        <v>tier - 1</v>
      </c>
      <c r="N274" t="str">
        <f>VLOOKUP($A274,'[2]Hospitalisation Details'!$A:$K,9,FALSE)</f>
        <v>R1011</v>
      </c>
      <c r="O274">
        <f>VLOOKUP($A274,'[2]Hospitalisation Details'!$A:$K,10,FALSE)</f>
        <v>0</v>
      </c>
      <c r="P274">
        <f>VLOOKUP($A274,'[2]Hospitalisation Details'!A:$K,11,FALSE)</f>
        <v>0</v>
      </c>
      <c r="Q274" t="str">
        <f>VLOOKUP($A274,'Customer Names'!$A:E,3,FALSE)</f>
        <v>Ms.</v>
      </c>
      <c r="R274" t="str">
        <f>VLOOKUP($A274,'Customer Names'!$A:$E,4,FALSE)</f>
        <v>Stephanie</v>
      </c>
      <c r="S274">
        <f>VLOOKUP($A274,'Customer Names'!$A:$E,5,FALSE)</f>
        <v>0</v>
      </c>
      <c r="T274" s="14">
        <f>VLOOKUP($A274,'[2]Hospitalisation Details'!$A:$K,6,FALSE)</f>
        <v>2597.7800000000002</v>
      </c>
      <c r="U274" s="14" t="str">
        <f t="shared" si="8"/>
        <v>Overweight</v>
      </c>
      <c r="V274" s="14" t="str">
        <f t="shared" si="9"/>
        <v>Prediabetes</v>
      </c>
    </row>
    <row r="275" spans="1:22" x14ac:dyDescent="0.3">
      <c r="A275" s="9" t="s">
        <v>304</v>
      </c>
      <c r="B275">
        <f>VLOOKUP($A275,'[1]Medical Examinations'!$A:$J,2,FALSE)</f>
        <v>30.3</v>
      </c>
      <c r="C275">
        <f>VLOOKUP($A275,'[1]Medical Examinations'!$A:$J,3,FALSE)</f>
        <v>4.7300000000000004</v>
      </c>
      <c r="D275" t="str">
        <f>VLOOKUP($A275,'[3]Medical Examinations'!$A:$J,4,FALSE)</f>
        <v>yes</v>
      </c>
      <c r="E275" t="str">
        <f>VLOOKUP($A275,'[1]Medical Examinations'!$A:$J,5,FALSE)</f>
        <v>No</v>
      </c>
      <c r="F275" t="str">
        <f>VLOOKUP($A275,'[1]Medical Examinations'!$A:$J,6,FALSE)</f>
        <v>Yes</v>
      </c>
      <c r="G275">
        <f>VLOOKUP($A275,'[3]Medical Examinations'!$A:$J,7,FALSE)</f>
        <v>1</v>
      </c>
      <c r="H275" t="str">
        <f>VLOOKUP($A275,'[1]Medical Examinations'!$A:$J,8,FALSE)</f>
        <v>No</v>
      </c>
      <c r="I275">
        <f>VLOOKUP($A275,'[2]Hospitalisation Details'!$A:$K,2,FALSE)</f>
        <v>1997</v>
      </c>
      <c r="J275" t="str">
        <f>VLOOKUP($A275,'[2]Hospitalisation Details'!$A:$K,3,FALSE)</f>
        <v>Aug</v>
      </c>
      <c r="K275">
        <f>VLOOKUP($A275,'[2]Hospitalisation Details'!$A:$K,4,FALSE)</f>
        <v>26</v>
      </c>
      <c r="L275" t="str">
        <f>VLOOKUP($A275,'[2]Hospitalisation Details'!$A:$K,7,FALSE)</f>
        <v>tier - 2</v>
      </c>
      <c r="M275" t="str">
        <f>VLOOKUP($A275,'[2]Hospitalisation Details'!A:$K,8,FALSE)</f>
        <v>tier - 1</v>
      </c>
      <c r="N275" t="str">
        <f>VLOOKUP($A275,'[2]Hospitalisation Details'!$A:$K,9,FALSE)</f>
        <v>R1011</v>
      </c>
      <c r="O275">
        <f>VLOOKUP($A275,'[2]Hospitalisation Details'!$A:$K,10,FALSE)</f>
        <v>0</v>
      </c>
      <c r="P275">
        <f>VLOOKUP($A275,'[2]Hospitalisation Details'!A:$K,11,FALSE)</f>
        <v>0</v>
      </c>
      <c r="Q275" t="str">
        <f>VLOOKUP($A275,'Customer Names'!$A:E,3,FALSE)</f>
        <v>Ms.</v>
      </c>
      <c r="R275" t="str">
        <f>VLOOKUP($A275,'Customer Names'!$A:$E,4,FALSE)</f>
        <v>Stefanie</v>
      </c>
      <c r="S275" t="str">
        <f>VLOOKUP($A275,'Customer Names'!$A:$E,5,FALSE)</f>
        <v>A</v>
      </c>
      <c r="T275" s="14">
        <f>VLOOKUP($A275,'[2]Hospitalisation Details'!$A:$K,6,FALSE)</f>
        <v>2632.99</v>
      </c>
      <c r="U275" s="14" t="str">
        <f t="shared" si="8"/>
        <v>Obesity</v>
      </c>
      <c r="V275" s="14" t="str">
        <f t="shared" si="9"/>
        <v>Normal</v>
      </c>
    </row>
    <row r="276" spans="1:22" x14ac:dyDescent="0.3">
      <c r="A276" s="8" t="s">
        <v>305</v>
      </c>
      <c r="B276">
        <f>VLOOKUP($A276,'[1]Medical Examinations'!$A:$J,2,FALSE)</f>
        <v>28.31</v>
      </c>
      <c r="C276">
        <f>VLOOKUP($A276,'[1]Medical Examinations'!$A:$J,3,FALSE)</f>
        <v>6.41</v>
      </c>
      <c r="D276" t="str">
        <f>VLOOKUP($A276,'[3]Medical Examinations'!$A:$J,4,FALSE)</f>
        <v>No</v>
      </c>
      <c r="E276" t="str">
        <f>VLOOKUP($A276,'[1]Medical Examinations'!$A:$J,5,FALSE)</f>
        <v>yes</v>
      </c>
      <c r="F276" t="str">
        <f>VLOOKUP($A276,'[1]Medical Examinations'!$A:$J,6,FALSE)</f>
        <v>No</v>
      </c>
      <c r="G276">
        <f>VLOOKUP($A276,'[3]Medical Examinations'!$A:$J,7,FALSE)</f>
        <v>1</v>
      </c>
      <c r="H276" t="str">
        <f>VLOOKUP($A276,'[1]Medical Examinations'!$A:$J,8,FALSE)</f>
        <v>No</v>
      </c>
      <c r="I276">
        <f>VLOOKUP($A276,'[2]Hospitalisation Details'!$A:$K,2,FALSE)</f>
        <v>2000</v>
      </c>
      <c r="J276" t="str">
        <f>VLOOKUP($A276,'[2]Hospitalisation Details'!$A:$K,3,FALSE)</f>
        <v>Jun</v>
      </c>
      <c r="K276">
        <f>VLOOKUP($A276,'[2]Hospitalisation Details'!$A:$K,4,FALSE)</f>
        <v>24</v>
      </c>
      <c r="L276" t="str">
        <f>VLOOKUP($A276,'[2]Hospitalisation Details'!$A:$K,7,FALSE)</f>
        <v>tier - 2</v>
      </c>
      <c r="M276" t="str">
        <f>VLOOKUP($A276,'[2]Hospitalisation Details'!A:$K,8,FALSE)</f>
        <v>tier - 2</v>
      </c>
      <c r="N276" t="str">
        <f>VLOOKUP($A276,'[2]Hospitalisation Details'!$A:$K,9,FALSE)</f>
        <v>R1012</v>
      </c>
      <c r="O276">
        <f>VLOOKUP($A276,'[2]Hospitalisation Details'!$A:$K,10,FALSE)</f>
        <v>0</v>
      </c>
      <c r="P276">
        <f>VLOOKUP($A276,'[2]Hospitalisation Details'!A:$K,11,FALSE)</f>
        <v>0</v>
      </c>
      <c r="Q276" t="str">
        <f>VLOOKUP($A276,'Customer Names'!$A:E,3,FALSE)</f>
        <v>Mr.</v>
      </c>
      <c r="R276" t="str">
        <f>VLOOKUP($A276,'Customer Names'!$A:$E,4,FALSE)</f>
        <v>Rob</v>
      </c>
      <c r="S276" t="str">
        <f>VLOOKUP($A276,'Customer Names'!$A:$E,5,FALSE)</f>
        <v>G</v>
      </c>
      <c r="T276" s="14">
        <f>VLOOKUP($A276,'[2]Hospitalisation Details'!$A:$K,6,FALSE)</f>
        <v>2639.04</v>
      </c>
      <c r="U276" s="14" t="str">
        <f t="shared" si="8"/>
        <v>Overweight</v>
      </c>
      <c r="V276" s="14" t="str">
        <f t="shared" si="9"/>
        <v>Prediabetes</v>
      </c>
    </row>
    <row r="277" spans="1:22" x14ac:dyDescent="0.3">
      <c r="A277" s="9" t="s">
        <v>306</v>
      </c>
      <c r="B277">
        <f>VLOOKUP($A277,'[1]Medical Examinations'!$A:$J,2,FALSE)</f>
        <v>31.35</v>
      </c>
      <c r="C277">
        <f>VLOOKUP($A277,'[1]Medical Examinations'!$A:$J,3,FALSE)</f>
        <v>5.84</v>
      </c>
      <c r="D277" t="str">
        <f>VLOOKUP($A277,'[3]Medical Examinations'!$A:$J,4,FALSE)</f>
        <v>No</v>
      </c>
      <c r="E277" t="str">
        <f>VLOOKUP($A277,'[1]Medical Examinations'!$A:$J,5,FALSE)</f>
        <v>yes</v>
      </c>
      <c r="F277" t="str">
        <f>VLOOKUP($A277,'[1]Medical Examinations'!$A:$J,6,FALSE)</f>
        <v>No</v>
      </c>
      <c r="G277">
        <f>VLOOKUP($A277,'[3]Medical Examinations'!$A:$J,7,FALSE)</f>
        <v>1</v>
      </c>
      <c r="H277" t="str">
        <f>VLOOKUP($A277,'[1]Medical Examinations'!$A:$J,8,FALSE)</f>
        <v>No</v>
      </c>
      <c r="I277">
        <f>VLOOKUP($A277,'[2]Hospitalisation Details'!$A:$K,2,FALSE)</f>
        <v>2000</v>
      </c>
      <c r="J277" t="str">
        <f>VLOOKUP($A277,'[2]Hospitalisation Details'!$A:$K,3,FALSE)</f>
        <v>Dec</v>
      </c>
      <c r="K277">
        <f>VLOOKUP($A277,'[2]Hospitalisation Details'!$A:$K,4,FALSE)</f>
        <v>9</v>
      </c>
      <c r="L277" t="str">
        <f>VLOOKUP($A277,'[2]Hospitalisation Details'!$A:$K,7,FALSE)</f>
        <v>tier - 2</v>
      </c>
      <c r="M277" t="str">
        <f>VLOOKUP($A277,'[2]Hospitalisation Details'!A:$K,8,FALSE)</f>
        <v>tier - 1</v>
      </c>
      <c r="N277" t="str">
        <f>VLOOKUP($A277,'[2]Hospitalisation Details'!$A:$K,9,FALSE)</f>
        <v>R1012</v>
      </c>
      <c r="O277">
        <f>VLOOKUP($A277,'[2]Hospitalisation Details'!$A:$K,10,FALSE)</f>
        <v>0</v>
      </c>
      <c r="P277">
        <f>VLOOKUP($A277,'[2]Hospitalisation Details'!A:$K,11,FALSE)</f>
        <v>0</v>
      </c>
      <c r="Q277" t="str">
        <f>VLOOKUP($A277,'Customer Names'!$A:E,3,FALSE)</f>
        <v>Mr.</v>
      </c>
      <c r="R277" t="str">
        <f>VLOOKUP($A277,'Customer Names'!$A:$E,4,FALSE)</f>
        <v>Benjamin</v>
      </c>
      <c r="S277" t="str">
        <f>VLOOKUP($A277,'Customer Names'!$A:$E,5,FALSE)</f>
        <v>L</v>
      </c>
      <c r="T277" s="14">
        <f>VLOOKUP($A277,'[2]Hospitalisation Details'!$A:$K,6,FALSE)</f>
        <v>2643.27</v>
      </c>
      <c r="U277" s="14" t="str">
        <f t="shared" si="8"/>
        <v>Obesity</v>
      </c>
      <c r="V277" s="14" t="str">
        <f t="shared" si="9"/>
        <v>Prediabetes</v>
      </c>
    </row>
    <row r="278" spans="1:22" x14ac:dyDescent="0.3">
      <c r="A278" s="8" t="s">
        <v>307</v>
      </c>
      <c r="B278">
        <f>VLOOKUP($A278,'[1]Medical Examinations'!$A:$J,2,FALSE)</f>
        <v>17.670000000000002</v>
      </c>
      <c r="C278">
        <f>VLOOKUP($A278,'[1]Medical Examinations'!$A:$J,3,FALSE)</f>
        <v>5.53</v>
      </c>
      <c r="D278" t="str">
        <f>VLOOKUP($A278,'[3]Medical Examinations'!$A:$J,4,FALSE)</f>
        <v>yes</v>
      </c>
      <c r="E278" t="str">
        <f>VLOOKUP($A278,'[1]Medical Examinations'!$A:$J,5,FALSE)</f>
        <v>No</v>
      </c>
      <c r="F278" t="str">
        <f>VLOOKUP($A278,'[1]Medical Examinations'!$A:$J,6,FALSE)</f>
        <v>No</v>
      </c>
      <c r="G278" t="str">
        <f>VLOOKUP($A278,'[3]Medical Examinations'!$A:$J,7,FALSE)</f>
        <v>No major surgery</v>
      </c>
      <c r="H278" t="str">
        <f>VLOOKUP($A278,'[1]Medical Examinations'!$A:$J,8,FALSE)</f>
        <v>No</v>
      </c>
      <c r="I278">
        <f>VLOOKUP($A278,'[2]Hospitalisation Details'!$A:$K,2,FALSE)</f>
        <v>1996</v>
      </c>
      <c r="J278" t="str">
        <f>VLOOKUP($A278,'[2]Hospitalisation Details'!$A:$K,3,FALSE)</f>
        <v>Aug</v>
      </c>
      <c r="K278">
        <f>VLOOKUP($A278,'[2]Hospitalisation Details'!$A:$K,4,FALSE)</f>
        <v>5</v>
      </c>
      <c r="L278" t="str">
        <f>VLOOKUP($A278,'[2]Hospitalisation Details'!$A:$K,7,FALSE)</f>
        <v>tier - 3</v>
      </c>
      <c r="M278" t="str">
        <f>VLOOKUP($A278,'[2]Hospitalisation Details'!A:$K,8,FALSE)</f>
        <v>tier - 2</v>
      </c>
      <c r="N278" t="str">
        <f>VLOOKUP($A278,'[2]Hospitalisation Details'!$A:$K,9,FALSE)</f>
        <v>R1012</v>
      </c>
      <c r="O278">
        <f>VLOOKUP($A278,'[2]Hospitalisation Details'!$A:$K,10,FALSE)</f>
        <v>0</v>
      </c>
      <c r="P278">
        <f>VLOOKUP($A278,'[2]Hospitalisation Details'!A:$K,11,FALSE)</f>
        <v>0</v>
      </c>
      <c r="Q278" t="str">
        <f>VLOOKUP($A278,'Customer Names'!$A:E,3,FALSE)</f>
        <v>Mr.</v>
      </c>
      <c r="R278" t="str">
        <f>VLOOKUP($A278,'Customer Names'!$A:$E,4,FALSE)</f>
        <v>Marc</v>
      </c>
      <c r="S278">
        <f>VLOOKUP($A278,'Customer Names'!$A:$E,5,FALSE)</f>
        <v>0</v>
      </c>
      <c r="T278" s="14">
        <f>VLOOKUP($A278,'[2]Hospitalisation Details'!$A:$K,6,FALSE)</f>
        <v>2680.95</v>
      </c>
      <c r="U278" s="14" t="str">
        <f t="shared" si="8"/>
        <v>Underweight</v>
      </c>
      <c r="V278" s="14" t="str">
        <f t="shared" si="9"/>
        <v>Normal</v>
      </c>
    </row>
    <row r="279" spans="1:22" x14ac:dyDescent="0.3">
      <c r="A279" s="9" t="s">
        <v>308</v>
      </c>
      <c r="B279">
        <f>VLOOKUP($A279,'[1]Medical Examinations'!$A:$J,2,FALSE)</f>
        <v>24.96</v>
      </c>
      <c r="C279">
        <f>VLOOKUP($A279,'[1]Medical Examinations'!$A:$J,3,FALSE)</f>
        <v>4.57</v>
      </c>
      <c r="D279" t="str">
        <f>VLOOKUP($A279,'[3]Medical Examinations'!$A:$J,4,FALSE)</f>
        <v>No</v>
      </c>
      <c r="E279" t="str">
        <f>VLOOKUP($A279,'[1]Medical Examinations'!$A:$J,5,FALSE)</f>
        <v>No</v>
      </c>
      <c r="F279" t="str">
        <f>VLOOKUP($A279,'[1]Medical Examinations'!$A:$J,6,FALSE)</f>
        <v>No</v>
      </c>
      <c r="G279" t="str">
        <f>VLOOKUP($A279,'[3]Medical Examinations'!$A:$J,7,FALSE)</f>
        <v>No major surgery</v>
      </c>
      <c r="H279" t="str">
        <f>VLOOKUP($A279,'[1]Medical Examinations'!$A:$J,8,FALSE)</f>
        <v>No</v>
      </c>
      <c r="I279">
        <f>VLOOKUP($A279,'[2]Hospitalisation Details'!$A:$K,2,FALSE)</f>
        <v>1994</v>
      </c>
      <c r="J279" t="str">
        <f>VLOOKUP($A279,'[2]Hospitalisation Details'!$A:$K,3,FALSE)</f>
        <v>Sep</v>
      </c>
      <c r="K279">
        <f>VLOOKUP($A279,'[2]Hospitalisation Details'!$A:$K,4,FALSE)</f>
        <v>17</v>
      </c>
      <c r="L279" t="str">
        <f>VLOOKUP($A279,'[2]Hospitalisation Details'!$A:$K,7,FALSE)</f>
        <v>tier - 2</v>
      </c>
      <c r="M279" t="str">
        <f>VLOOKUP($A279,'[2]Hospitalisation Details'!A:$K,8,FALSE)</f>
        <v>tier - 2</v>
      </c>
      <c r="N279" t="str">
        <f>VLOOKUP($A279,'[2]Hospitalisation Details'!$A:$K,9,FALSE)</f>
        <v>R1013</v>
      </c>
      <c r="O279">
        <f>VLOOKUP($A279,'[2]Hospitalisation Details'!$A:$K,10,FALSE)</f>
        <v>0</v>
      </c>
      <c r="P279">
        <f>VLOOKUP($A279,'[2]Hospitalisation Details'!A:$K,11,FALSE)</f>
        <v>0</v>
      </c>
      <c r="Q279" t="str">
        <f>VLOOKUP($A279,'Customer Names'!$A:E,3,FALSE)</f>
        <v>Ms.</v>
      </c>
      <c r="R279" t="str">
        <f>VLOOKUP($A279,'Customer Names'!$A:$E,4,FALSE)</f>
        <v>Marny</v>
      </c>
      <c r="S279">
        <f>VLOOKUP($A279,'Customer Names'!$A:$E,5,FALSE)</f>
        <v>0</v>
      </c>
      <c r="T279" s="14">
        <f>VLOOKUP($A279,'[2]Hospitalisation Details'!$A:$K,6,FALSE)</f>
        <v>2684.69</v>
      </c>
      <c r="U279" s="14" t="str">
        <f t="shared" si="8"/>
        <v>Normalweight</v>
      </c>
      <c r="V279" s="14" t="str">
        <f t="shared" si="9"/>
        <v>Normal</v>
      </c>
    </row>
    <row r="280" spans="1:22" x14ac:dyDescent="0.3">
      <c r="A280" s="8" t="s">
        <v>309</v>
      </c>
      <c r="B280">
        <f>VLOOKUP($A280,'[1]Medical Examinations'!$A:$J,2,FALSE)</f>
        <v>38.06</v>
      </c>
      <c r="C280">
        <f>VLOOKUP($A280,'[1]Medical Examinations'!$A:$J,3,FALSE)</f>
        <v>6.16</v>
      </c>
      <c r="D280" t="str">
        <f>VLOOKUP($A280,'[3]Medical Examinations'!$A:$J,4,FALSE)</f>
        <v>No</v>
      </c>
      <c r="E280" t="str">
        <f>VLOOKUP($A280,'[1]Medical Examinations'!$A:$J,5,FALSE)</f>
        <v>No</v>
      </c>
      <c r="F280" t="str">
        <f>VLOOKUP($A280,'[1]Medical Examinations'!$A:$J,6,FALSE)</f>
        <v>No</v>
      </c>
      <c r="G280" t="str">
        <f>VLOOKUP($A280,'[3]Medical Examinations'!$A:$J,7,FALSE)</f>
        <v>No major surgery</v>
      </c>
      <c r="H280" t="str">
        <f>VLOOKUP($A280,'[1]Medical Examinations'!$A:$J,8,FALSE)</f>
        <v>No</v>
      </c>
      <c r="I280">
        <f>VLOOKUP($A280,'[2]Hospitalisation Details'!$A:$K,2,FALSE)</f>
        <v>1994</v>
      </c>
      <c r="J280" t="str">
        <f>VLOOKUP($A280,'[2]Hospitalisation Details'!$A:$K,3,FALSE)</f>
        <v>Oct</v>
      </c>
      <c r="K280">
        <f>VLOOKUP($A280,'[2]Hospitalisation Details'!$A:$K,4,FALSE)</f>
        <v>2</v>
      </c>
      <c r="L280" t="str">
        <f>VLOOKUP($A280,'[2]Hospitalisation Details'!$A:$K,7,FALSE)</f>
        <v>tier - 3</v>
      </c>
      <c r="M280" t="str">
        <f>VLOOKUP($A280,'[2]Hospitalisation Details'!A:$K,8,FALSE)</f>
        <v>tier - 2</v>
      </c>
      <c r="N280" t="str">
        <f>VLOOKUP($A280,'[2]Hospitalisation Details'!$A:$K,9,FALSE)</f>
        <v>R1013</v>
      </c>
      <c r="O280">
        <f>VLOOKUP($A280,'[2]Hospitalisation Details'!$A:$K,10,FALSE)</f>
        <v>0</v>
      </c>
      <c r="P280">
        <f>VLOOKUP($A280,'[2]Hospitalisation Details'!A:$K,11,FALSE)</f>
        <v>0</v>
      </c>
      <c r="Q280" t="str">
        <f>VLOOKUP($A280,'Customer Names'!$A:E,3,FALSE)</f>
        <v>Mr.</v>
      </c>
      <c r="R280" t="str">
        <f>VLOOKUP($A280,'Customer Names'!$A:$E,4,FALSE)</f>
        <v>Bryan</v>
      </c>
      <c r="S280">
        <f>VLOOKUP($A280,'Customer Names'!$A:$E,5,FALSE)</f>
        <v>0</v>
      </c>
      <c r="T280" s="14">
        <f>VLOOKUP($A280,'[2]Hospitalisation Details'!$A:$K,6,FALSE)</f>
        <v>2689.5</v>
      </c>
      <c r="U280" s="14" t="str">
        <f t="shared" si="8"/>
        <v>Obesity</v>
      </c>
      <c r="V280" s="14" t="str">
        <f t="shared" si="9"/>
        <v>Prediabetes</v>
      </c>
    </row>
    <row r="281" spans="1:22" x14ac:dyDescent="0.3">
      <c r="A281" s="9" t="s">
        <v>310</v>
      </c>
      <c r="B281">
        <f>VLOOKUP($A281,'[1]Medical Examinations'!$A:$J,2,FALSE)</f>
        <v>28.12</v>
      </c>
      <c r="C281">
        <f>VLOOKUP($A281,'[1]Medical Examinations'!$A:$J,3,FALSE)</f>
        <v>5.05</v>
      </c>
      <c r="D281" t="str">
        <f>VLOOKUP($A281,'[3]Medical Examinations'!$A:$J,4,FALSE)</f>
        <v>No</v>
      </c>
      <c r="E281" t="str">
        <f>VLOOKUP($A281,'[1]Medical Examinations'!$A:$J,5,FALSE)</f>
        <v>No</v>
      </c>
      <c r="F281" t="str">
        <f>VLOOKUP($A281,'[1]Medical Examinations'!$A:$J,6,FALSE)</f>
        <v>No</v>
      </c>
      <c r="G281" t="str">
        <f>VLOOKUP($A281,'[3]Medical Examinations'!$A:$J,7,FALSE)</f>
        <v>No major surgery</v>
      </c>
      <c r="H281" t="str">
        <f>VLOOKUP($A281,'[1]Medical Examinations'!$A:$J,8,FALSE)</f>
        <v>No</v>
      </c>
      <c r="I281">
        <f>VLOOKUP($A281,'[2]Hospitalisation Details'!$A:$K,2,FALSE)</f>
        <v>1999</v>
      </c>
      <c r="J281" t="str">
        <f>VLOOKUP($A281,'[2]Hospitalisation Details'!$A:$K,3,FALSE)</f>
        <v>Jun</v>
      </c>
      <c r="K281">
        <f>VLOOKUP($A281,'[2]Hospitalisation Details'!$A:$K,4,FALSE)</f>
        <v>11</v>
      </c>
      <c r="L281" t="str">
        <f>VLOOKUP($A281,'[2]Hospitalisation Details'!$A:$K,7,FALSE)</f>
        <v>tier - 2</v>
      </c>
      <c r="M281" t="str">
        <f>VLOOKUP($A281,'[2]Hospitalisation Details'!A:$K,8,FALSE)</f>
        <v>tier - 2</v>
      </c>
      <c r="N281" t="str">
        <f>VLOOKUP($A281,'[2]Hospitalisation Details'!$A:$K,9,FALSE)</f>
        <v>R1012</v>
      </c>
      <c r="O281">
        <f>VLOOKUP($A281,'[2]Hospitalisation Details'!$A:$K,10,FALSE)</f>
        <v>0</v>
      </c>
      <c r="P281">
        <f>VLOOKUP($A281,'[2]Hospitalisation Details'!A:$K,11,FALSE)</f>
        <v>0</v>
      </c>
      <c r="Q281" t="str">
        <f>VLOOKUP($A281,'Customer Names'!$A:E,3,FALSE)</f>
        <v>Ms.</v>
      </c>
      <c r="R281" t="str">
        <f>VLOOKUP($A281,'Customer Names'!$A:$E,4,FALSE)</f>
        <v>Megan</v>
      </c>
      <c r="S281" t="str">
        <f>VLOOKUP($A281,'Customer Names'!$A:$E,5,FALSE)</f>
        <v>L.</v>
      </c>
      <c r="T281" s="14">
        <f>VLOOKUP($A281,'[2]Hospitalisation Details'!$A:$K,6,FALSE)</f>
        <v>2690.11</v>
      </c>
      <c r="U281" s="14" t="str">
        <f t="shared" si="8"/>
        <v>Overweight</v>
      </c>
      <c r="V281" s="14" t="str">
        <f t="shared" si="9"/>
        <v>Normal</v>
      </c>
    </row>
    <row r="282" spans="1:22" x14ac:dyDescent="0.3">
      <c r="A282" s="8" t="s">
        <v>311</v>
      </c>
      <c r="B282">
        <f>VLOOKUP($A282,'[1]Medical Examinations'!$A:$J,2,FALSE)</f>
        <v>31.065000000000001</v>
      </c>
      <c r="C282">
        <f>VLOOKUP($A282,'[1]Medical Examinations'!$A:$J,3,FALSE)</f>
        <v>4.57</v>
      </c>
      <c r="D282" t="str">
        <f>VLOOKUP($A282,'[3]Medical Examinations'!$A:$J,4,FALSE)</f>
        <v>yes</v>
      </c>
      <c r="E282" t="str">
        <f>VLOOKUP($A282,'[1]Medical Examinations'!$A:$J,5,FALSE)</f>
        <v>No</v>
      </c>
      <c r="F282" t="str">
        <f>VLOOKUP($A282,'[1]Medical Examinations'!$A:$J,6,FALSE)</f>
        <v>No</v>
      </c>
      <c r="G282" t="str">
        <f>VLOOKUP($A282,'[3]Medical Examinations'!$A:$J,7,FALSE)</f>
        <v>No major surgery</v>
      </c>
      <c r="H282" t="str">
        <f>VLOOKUP($A282,'[1]Medical Examinations'!$A:$J,8,FALSE)</f>
        <v>No</v>
      </c>
      <c r="I282">
        <f>VLOOKUP($A282,'[2]Hospitalisation Details'!$A:$K,2,FALSE)</f>
        <v>1996</v>
      </c>
      <c r="J282" t="str">
        <f>VLOOKUP($A282,'[2]Hospitalisation Details'!$A:$K,3,FALSE)</f>
        <v>Jun</v>
      </c>
      <c r="K282">
        <f>VLOOKUP($A282,'[2]Hospitalisation Details'!$A:$K,4,FALSE)</f>
        <v>13</v>
      </c>
      <c r="L282" t="str">
        <f>VLOOKUP($A282,'[2]Hospitalisation Details'!$A:$K,7,FALSE)</f>
        <v>tier - 2</v>
      </c>
      <c r="M282" t="str">
        <f>VLOOKUP($A282,'[2]Hospitalisation Details'!A:$K,8,FALSE)</f>
        <v>tier - 1</v>
      </c>
      <c r="N282" t="str">
        <f>VLOOKUP($A282,'[2]Hospitalisation Details'!$A:$K,9,FALSE)</f>
        <v>R1012</v>
      </c>
      <c r="O282">
        <f>VLOOKUP($A282,'[2]Hospitalisation Details'!$A:$K,10,FALSE)</f>
        <v>0</v>
      </c>
      <c r="P282">
        <f>VLOOKUP($A282,'[2]Hospitalisation Details'!A:$K,11,FALSE)</f>
        <v>0</v>
      </c>
      <c r="Q282" t="str">
        <f>VLOOKUP($A282,'Customer Names'!$A:E,3,FALSE)</f>
        <v>Mr.</v>
      </c>
      <c r="R282" t="str">
        <f>VLOOKUP($A282,'Customer Names'!$A:$E,4,FALSE)</f>
        <v>Jeremy</v>
      </c>
      <c r="S282" t="str">
        <f>VLOOKUP($A282,'Customer Names'!$A:$E,5,FALSE)</f>
        <v>M</v>
      </c>
      <c r="T282" s="14">
        <f>VLOOKUP($A282,'[2]Hospitalisation Details'!$A:$K,6,FALSE)</f>
        <v>2699.57</v>
      </c>
      <c r="U282" s="14" t="str">
        <f t="shared" si="8"/>
        <v>Obesity</v>
      </c>
      <c r="V282" s="14" t="str">
        <f t="shared" si="9"/>
        <v>Normal</v>
      </c>
    </row>
    <row r="283" spans="1:22" x14ac:dyDescent="0.3">
      <c r="A283" s="9" t="s">
        <v>312</v>
      </c>
      <c r="B283">
        <f>VLOOKUP($A283,'[1]Medical Examinations'!$A:$J,2,FALSE)</f>
        <v>24.51</v>
      </c>
      <c r="C283">
        <f>VLOOKUP($A283,'[1]Medical Examinations'!$A:$J,3,FALSE)</f>
        <v>4.24</v>
      </c>
      <c r="D283" t="str">
        <f>VLOOKUP($A283,'[3]Medical Examinations'!$A:$J,4,FALSE)</f>
        <v>No</v>
      </c>
      <c r="E283" t="str">
        <f>VLOOKUP($A283,'[1]Medical Examinations'!$A:$J,5,FALSE)</f>
        <v>No</v>
      </c>
      <c r="F283" t="str">
        <f>VLOOKUP($A283,'[1]Medical Examinations'!$A:$J,6,FALSE)</f>
        <v>Yes</v>
      </c>
      <c r="G283">
        <f>VLOOKUP($A283,'[3]Medical Examinations'!$A:$J,7,FALSE)</f>
        <v>1</v>
      </c>
      <c r="H283" t="str">
        <f>VLOOKUP($A283,'[1]Medical Examinations'!$A:$J,8,FALSE)</f>
        <v>No</v>
      </c>
      <c r="I283">
        <f>VLOOKUP($A283,'[2]Hospitalisation Details'!$A:$K,2,FALSE)</f>
        <v>2003</v>
      </c>
      <c r="J283" t="str">
        <f>VLOOKUP($A283,'[2]Hospitalisation Details'!$A:$K,3,FALSE)</f>
        <v>Jul</v>
      </c>
      <c r="K283">
        <f>VLOOKUP($A283,'[2]Hospitalisation Details'!$A:$K,4,FALSE)</f>
        <v>17</v>
      </c>
      <c r="L283" t="str">
        <f>VLOOKUP($A283,'[2]Hospitalisation Details'!$A:$K,7,FALSE)</f>
        <v>tier - 2</v>
      </c>
      <c r="M283" t="str">
        <f>VLOOKUP($A283,'[2]Hospitalisation Details'!A:$K,8,FALSE)</f>
        <v>tier - 2</v>
      </c>
      <c r="N283" t="str">
        <f>VLOOKUP($A283,'[2]Hospitalisation Details'!$A:$K,9,FALSE)</f>
        <v>R1012</v>
      </c>
      <c r="O283">
        <f>VLOOKUP($A283,'[2]Hospitalisation Details'!$A:$K,10,FALSE)</f>
        <v>0</v>
      </c>
      <c r="P283">
        <f>VLOOKUP($A283,'[2]Hospitalisation Details'!A:$K,11,FALSE)</f>
        <v>0</v>
      </c>
      <c r="Q283" t="str">
        <f>VLOOKUP($A283,'Customer Names'!$A:E,3,FALSE)</f>
        <v>Ms.</v>
      </c>
      <c r="R283" t="str">
        <f>VLOOKUP($A283,'Customer Names'!$A:$E,4,FALSE)</f>
        <v>Brooke</v>
      </c>
      <c r="S283">
        <f>VLOOKUP($A283,'Customer Names'!$A:$E,5,FALSE)</f>
        <v>0</v>
      </c>
      <c r="T283" s="14">
        <f>VLOOKUP($A283,'[2]Hospitalisation Details'!$A:$K,6,FALSE)</f>
        <v>2709.11</v>
      </c>
      <c r="U283" s="14" t="str">
        <f t="shared" si="8"/>
        <v>Normalweight</v>
      </c>
      <c r="V283" s="14" t="str">
        <f t="shared" si="9"/>
        <v>Normal</v>
      </c>
    </row>
    <row r="284" spans="1:22" x14ac:dyDescent="0.3">
      <c r="A284" s="8" t="s">
        <v>313</v>
      </c>
      <c r="B284">
        <f>VLOOKUP($A284,'[1]Medical Examinations'!$A:$J,2,FALSE)</f>
        <v>24.605</v>
      </c>
      <c r="C284">
        <f>VLOOKUP($A284,'[1]Medical Examinations'!$A:$J,3,FALSE)</f>
        <v>5.62</v>
      </c>
      <c r="D284" t="str">
        <f>VLOOKUP($A284,'[3]Medical Examinations'!$A:$J,4,FALSE)</f>
        <v>No</v>
      </c>
      <c r="E284" t="str">
        <f>VLOOKUP($A284,'[1]Medical Examinations'!$A:$J,5,FALSE)</f>
        <v>No</v>
      </c>
      <c r="F284" t="str">
        <f>VLOOKUP($A284,'[1]Medical Examinations'!$A:$J,6,FALSE)</f>
        <v>Yes</v>
      </c>
      <c r="G284">
        <f>VLOOKUP($A284,'[3]Medical Examinations'!$A:$J,7,FALSE)</f>
        <v>1</v>
      </c>
      <c r="H284" t="str">
        <f>VLOOKUP($A284,'[1]Medical Examinations'!$A:$J,8,FALSE)</f>
        <v>No</v>
      </c>
      <c r="I284">
        <f>VLOOKUP($A284,'[2]Hospitalisation Details'!$A:$K,2,FALSE)</f>
        <v>2003</v>
      </c>
      <c r="J284" t="str">
        <f>VLOOKUP($A284,'[2]Hospitalisation Details'!$A:$K,3,FALSE)</f>
        <v>Nov</v>
      </c>
      <c r="K284">
        <f>VLOOKUP($A284,'[2]Hospitalisation Details'!$A:$K,4,FALSE)</f>
        <v>21</v>
      </c>
      <c r="L284" t="str">
        <f>VLOOKUP($A284,'[2]Hospitalisation Details'!$A:$K,7,FALSE)</f>
        <v>tier - 2</v>
      </c>
      <c r="M284" t="str">
        <f>VLOOKUP($A284,'[2]Hospitalisation Details'!A:$K,8,FALSE)</f>
        <v>tier - 2</v>
      </c>
      <c r="N284" t="str">
        <f>VLOOKUP($A284,'[2]Hospitalisation Details'!$A:$K,9,FALSE)</f>
        <v>R1012</v>
      </c>
      <c r="O284">
        <f>VLOOKUP($A284,'[2]Hospitalisation Details'!$A:$K,10,FALSE)</f>
        <v>0</v>
      </c>
      <c r="P284">
        <f>VLOOKUP($A284,'[2]Hospitalisation Details'!A:$K,11,FALSE)</f>
        <v>0</v>
      </c>
      <c r="Q284" t="str">
        <f>VLOOKUP($A284,'Customer Names'!$A:E,3,FALSE)</f>
        <v>Ms.</v>
      </c>
      <c r="R284" t="str">
        <f>VLOOKUP($A284,'Customer Names'!$A:$E,4,FALSE)</f>
        <v>Jennifer</v>
      </c>
      <c r="S284" t="str">
        <f>VLOOKUP($A284,'Customer Names'!$A:$E,5,FALSE)</f>
        <v>L.</v>
      </c>
      <c r="T284" s="14">
        <f>VLOOKUP($A284,'[2]Hospitalisation Details'!$A:$K,6,FALSE)</f>
        <v>2709.24</v>
      </c>
      <c r="U284" s="14" t="str">
        <f t="shared" si="8"/>
        <v>Normalweight</v>
      </c>
      <c r="V284" s="14" t="str">
        <f t="shared" si="9"/>
        <v>Normal</v>
      </c>
    </row>
    <row r="285" spans="1:22" x14ac:dyDescent="0.3">
      <c r="A285" s="9" t="s">
        <v>314</v>
      </c>
      <c r="B285">
        <f>VLOOKUP($A285,'[1]Medical Examinations'!$A:$J,2,FALSE)</f>
        <v>25.745000000000001</v>
      </c>
      <c r="C285">
        <f>VLOOKUP($A285,'[1]Medical Examinations'!$A:$J,3,FALSE)</f>
        <v>4.34</v>
      </c>
      <c r="D285" t="str">
        <f>VLOOKUP($A285,'[3]Medical Examinations'!$A:$J,4,FALSE)</f>
        <v>No</v>
      </c>
      <c r="E285" t="str">
        <f>VLOOKUP($A285,'[1]Medical Examinations'!$A:$J,5,FALSE)</f>
        <v>No</v>
      </c>
      <c r="F285" t="str">
        <f>VLOOKUP($A285,'[1]Medical Examinations'!$A:$J,6,FALSE)</f>
        <v>Yes</v>
      </c>
      <c r="G285">
        <f>VLOOKUP($A285,'[3]Medical Examinations'!$A:$J,7,FALSE)</f>
        <v>1</v>
      </c>
      <c r="H285" t="str">
        <f>VLOOKUP($A285,'[1]Medical Examinations'!$A:$J,8,FALSE)</f>
        <v>No</v>
      </c>
      <c r="I285">
        <f>VLOOKUP($A285,'[2]Hospitalisation Details'!$A:$K,2,FALSE)</f>
        <v>2003</v>
      </c>
      <c r="J285" t="str">
        <f>VLOOKUP($A285,'[2]Hospitalisation Details'!$A:$K,3,FALSE)</f>
        <v>Dec</v>
      </c>
      <c r="K285">
        <f>VLOOKUP($A285,'[2]Hospitalisation Details'!$A:$K,4,FALSE)</f>
        <v>1</v>
      </c>
      <c r="L285" t="str">
        <f>VLOOKUP($A285,'[2]Hospitalisation Details'!$A:$K,7,FALSE)</f>
        <v>tier - 2</v>
      </c>
      <c r="M285" t="str">
        <f>VLOOKUP($A285,'[2]Hospitalisation Details'!A:$K,8,FALSE)</f>
        <v>tier - 3</v>
      </c>
      <c r="N285" t="str">
        <f>VLOOKUP($A285,'[2]Hospitalisation Details'!$A:$K,9,FALSE)</f>
        <v>R1012</v>
      </c>
      <c r="O285">
        <f>VLOOKUP($A285,'[2]Hospitalisation Details'!$A:$K,10,FALSE)</f>
        <v>0</v>
      </c>
      <c r="P285">
        <f>VLOOKUP($A285,'[2]Hospitalisation Details'!A:$K,11,FALSE)</f>
        <v>0</v>
      </c>
      <c r="Q285" t="str">
        <f>VLOOKUP($A285,'Customer Names'!$A:E,3,FALSE)</f>
        <v>Ms.</v>
      </c>
      <c r="R285" t="str">
        <f>VLOOKUP($A285,'Customer Names'!$A:$E,4,FALSE)</f>
        <v>Natalia</v>
      </c>
      <c r="S285">
        <f>VLOOKUP($A285,'Customer Names'!$A:$E,5,FALSE)</f>
        <v>0</v>
      </c>
      <c r="T285" s="14">
        <f>VLOOKUP($A285,'[2]Hospitalisation Details'!$A:$K,6,FALSE)</f>
        <v>2710.83</v>
      </c>
      <c r="U285" s="14" t="str">
        <f t="shared" si="8"/>
        <v>Overweight</v>
      </c>
      <c r="V285" s="14" t="str">
        <f t="shared" si="9"/>
        <v>Normal</v>
      </c>
    </row>
    <row r="286" spans="1:22" x14ac:dyDescent="0.3">
      <c r="A286" s="8" t="s">
        <v>315</v>
      </c>
      <c r="B286">
        <f>VLOOKUP($A286,'[1]Medical Examinations'!$A:$J,2,FALSE)</f>
        <v>31.824999999999999</v>
      </c>
      <c r="C286">
        <f>VLOOKUP($A286,'[1]Medical Examinations'!$A:$J,3,FALSE)</f>
        <v>4.7</v>
      </c>
      <c r="D286" t="str">
        <f>VLOOKUP($A286,'[3]Medical Examinations'!$A:$J,4,FALSE)</f>
        <v>No</v>
      </c>
      <c r="E286" t="str">
        <f>VLOOKUP($A286,'[1]Medical Examinations'!$A:$J,5,FALSE)</f>
        <v>No</v>
      </c>
      <c r="F286" t="str">
        <f>VLOOKUP($A286,'[1]Medical Examinations'!$A:$J,6,FALSE)</f>
        <v>Yes</v>
      </c>
      <c r="G286">
        <f>VLOOKUP($A286,'[3]Medical Examinations'!$A:$J,7,FALSE)</f>
        <v>1</v>
      </c>
      <c r="H286" t="str">
        <f>VLOOKUP($A286,'[1]Medical Examinations'!$A:$J,8,FALSE)</f>
        <v>No</v>
      </c>
      <c r="I286">
        <f>VLOOKUP($A286,'[2]Hospitalisation Details'!$A:$K,2,FALSE)</f>
        <v>2003</v>
      </c>
      <c r="J286" t="str">
        <f>VLOOKUP($A286,'[2]Hospitalisation Details'!$A:$K,3,FALSE)</f>
        <v>Aug</v>
      </c>
      <c r="K286">
        <f>VLOOKUP($A286,'[2]Hospitalisation Details'!$A:$K,4,FALSE)</f>
        <v>6</v>
      </c>
      <c r="L286" t="str">
        <f>VLOOKUP($A286,'[2]Hospitalisation Details'!$A:$K,7,FALSE)</f>
        <v>tier - 2</v>
      </c>
      <c r="M286" t="str">
        <f>VLOOKUP($A286,'[2]Hospitalisation Details'!A:$K,8,FALSE)</f>
        <v>tier - 2</v>
      </c>
      <c r="N286" t="str">
        <f>VLOOKUP($A286,'[2]Hospitalisation Details'!$A:$K,9,FALSE)</f>
        <v>R1012</v>
      </c>
      <c r="O286">
        <f>VLOOKUP($A286,'[2]Hospitalisation Details'!$A:$K,10,FALSE)</f>
        <v>0</v>
      </c>
      <c r="P286">
        <f>VLOOKUP($A286,'[2]Hospitalisation Details'!A:$K,11,FALSE)</f>
        <v>0</v>
      </c>
      <c r="Q286" t="str">
        <f>VLOOKUP($A286,'Customer Names'!$A:E,3,FALSE)</f>
        <v>Ms.</v>
      </c>
      <c r="R286" t="str">
        <f>VLOOKUP($A286,'Customer Names'!$A:$E,4,FALSE)</f>
        <v>Laura</v>
      </c>
      <c r="S286" t="str">
        <f>VLOOKUP($A286,'Customer Names'!$A:$E,5,FALSE)</f>
        <v>T.</v>
      </c>
      <c r="T286" s="14">
        <f>VLOOKUP($A286,'[2]Hospitalisation Details'!$A:$K,6,FALSE)</f>
        <v>2719.28</v>
      </c>
      <c r="U286" s="14" t="str">
        <f t="shared" si="8"/>
        <v>Obesity</v>
      </c>
      <c r="V286" s="14" t="str">
        <f t="shared" si="9"/>
        <v>Normal</v>
      </c>
    </row>
    <row r="287" spans="1:22" x14ac:dyDescent="0.3">
      <c r="A287" s="9" t="s">
        <v>316</v>
      </c>
      <c r="B287">
        <f>VLOOKUP($A287,'[1]Medical Examinations'!$A:$J,2,FALSE)</f>
        <v>26.22</v>
      </c>
      <c r="C287">
        <f>VLOOKUP($A287,'[1]Medical Examinations'!$A:$J,3,FALSE)</f>
        <v>4.6500000000000004</v>
      </c>
      <c r="D287" t="str">
        <f>VLOOKUP($A287,'[3]Medical Examinations'!$A:$J,4,FALSE)</f>
        <v>yes</v>
      </c>
      <c r="E287" t="str">
        <f>VLOOKUP($A287,'[1]Medical Examinations'!$A:$J,5,FALSE)</f>
        <v>No</v>
      </c>
      <c r="F287" t="str">
        <f>VLOOKUP($A287,'[1]Medical Examinations'!$A:$J,6,FALSE)</f>
        <v>Yes</v>
      </c>
      <c r="G287">
        <f>VLOOKUP($A287,'[3]Medical Examinations'!$A:$J,7,FALSE)</f>
        <v>1</v>
      </c>
      <c r="H287" t="str">
        <f>VLOOKUP($A287,'[1]Medical Examinations'!$A:$J,8,FALSE)</f>
        <v>No</v>
      </c>
      <c r="I287">
        <f>VLOOKUP($A287,'[2]Hospitalisation Details'!$A:$K,2,FALSE)</f>
        <v>1997</v>
      </c>
      <c r="J287" t="str">
        <f>VLOOKUP($A287,'[2]Hospitalisation Details'!$A:$K,3,FALSE)</f>
        <v>Oct</v>
      </c>
      <c r="K287">
        <f>VLOOKUP($A287,'[2]Hospitalisation Details'!$A:$K,4,FALSE)</f>
        <v>30</v>
      </c>
      <c r="L287" t="str">
        <f>VLOOKUP($A287,'[2]Hospitalisation Details'!$A:$K,7,FALSE)</f>
        <v>tier - 1</v>
      </c>
      <c r="M287" t="str">
        <f>VLOOKUP($A287,'[2]Hospitalisation Details'!A:$K,8,FALSE)</f>
        <v>tier - 3</v>
      </c>
      <c r="N287" t="str">
        <f>VLOOKUP($A287,'[2]Hospitalisation Details'!$A:$K,9,FALSE)</f>
        <v>R1014</v>
      </c>
      <c r="O287">
        <f>VLOOKUP($A287,'[2]Hospitalisation Details'!$A:$K,10,FALSE)</f>
        <v>0</v>
      </c>
      <c r="P287">
        <f>VLOOKUP($A287,'[2]Hospitalisation Details'!A:$K,11,FALSE)</f>
        <v>0</v>
      </c>
      <c r="Q287" t="str">
        <f>VLOOKUP($A287,'Customer Names'!$A:E,3,FALSE)</f>
        <v>Mr.</v>
      </c>
      <c r="R287" t="str">
        <f>VLOOKUP($A287,'Customer Names'!$A:$E,4,FALSE)</f>
        <v>Frankline</v>
      </c>
      <c r="S287">
        <f>VLOOKUP($A287,'Customer Names'!$A:$E,5,FALSE)</f>
        <v>0</v>
      </c>
      <c r="T287" s="14">
        <f>VLOOKUP($A287,'[2]Hospitalisation Details'!$A:$K,6,FALSE)</f>
        <v>2721.32</v>
      </c>
      <c r="U287" s="14" t="str">
        <f t="shared" si="8"/>
        <v>Overweight</v>
      </c>
      <c r="V287" s="14" t="str">
        <f t="shared" si="9"/>
        <v>Normal</v>
      </c>
    </row>
    <row r="288" spans="1:22" x14ac:dyDescent="0.3">
      <c r="A288" s="8" t="s">
        <v>317</v>
      </c>
      <c r="B288">
        <f>VLOOKUP($A288,'[1]Medical Examinations'!$A:$J,2,FALSE)</f>
        <v>16.72</v>
      </c>
      <c r="C288">
        <f>VLOOKUP($A288,'[1]Medical Examinations'!$A:$J,3,FALSE)</f>
        <v>4.38</v>
      </c>
      <c r="D288" t="str">
        <f>VLOOKUP($A288,'[3]Medical Examinations'!$A:$J,4,FALSE)</f>
        <v>yes</v>
      </c>
      <c r="E288" t="str">
        <f>VLOOKUP($A288,'[1]Medical Examinations'!$A:$J,5,FALSE)</f>
        <v>No</v>
      </c>
      <c r="F288" t="str">
        <f>VLOOKUP($A288,'[1]Medical Examinations'!$A:$J,6,FALSE)</f>
        <v>No</v>
      </c>
      <c r="G288">
        <f>VLOOKUP($A288,'[3]Medical Examinations'!$A:$J,7,FALSE)</f>
        <v>1</v>
      </c>
      <c r="H288" t="str">
        <f>VLOOKUP($A288,'[1]Medical Examinations'!$A:$J,8,FALSE)</f>
        <v>No</v>
      </c>
      <c r="I288">
        <f>VLOOKUP($A288,'[2]Hospitalisation Details'!$A:$K,2,FALSE)</f>
        <v>1988</v>
      </c>
      <c r="J288" t="str">
        <f>VLOOKUP($A288,'[2]Hospitalisation Details'!$A:$K,3,FALSE)</f>
        <v>Aug</v>
      </c>
      <c r="K288">
        <f>VLOOKUP($A288,'[2]Hospitalisation Details'!$A:$K,4,FALSE)</f>
        <v>20</v>
      </c>
      <c r="L288" t="str">
        <f>VLOOKUP($A288,'[2]Hospitalisation Details'!$A:$K,7,FALSE)</f>
        <v>tier - 2</v>
      </c>
      <c r="M288" t="str">
        <f>VLOOKUP($A288,'[2]Hospitalisation Details'!A:$K,8,FALSE)</f>
        <v>tier - 2</v>
      </c>
      <c r="N288" t="str">
        <f>VLOOKUP($A288,'[2]Hospitalisation Details'!$A:$K,9,FALSE)</f>
        <v>R1013</v>
      </c>
      <c r="O288">
        <f>VLOOKUP($A288,'[2]Hospitalisation Details'!$A:$K,10,FALSE)</f>
        <v>0</v>
      </c>
      <c r="P288">
        <f>VLOOKUP($A288,'[2]Hospitalisation Details'!A:$K,11,FALSE)</f>
        <v>0</v>
      </c>
      <c r="Q288" t="str">
        <f>VLOOKUP($A288,'Customer Names'!$A:E,3,FALSE)</f>
        <v>Mr.</v>
      </c>
      <c r="R288" t="str">
        <f>VLOOKUP($A288,'Customer Names'!$A:$E,4,FALSE)</f>
        <v>Patrick</v>
      </c>
      <c r="S288" t="str">
        <f>VLOOKUP($A288,'Customer Names'!$A:$E,5,FALSE)</f>
        <v>J.</v>
      </c>
      <c r="T288" s="14">
        <f>VLOOKUP($A288,'[2]Hospitalisation Details'!$A:$K,6,FALSE)</f>
        <v>2726.06</v>
      </c>
      <c r="U288" s="14" t="str">
        <f t="shared" si="8"/>
        <v>Underweight</v>
      </c>
      <c r="V288" s="14" t="str">
        <f t="shared" si="9"/>
        <v>Normal</v>
      </c>
    </row>
    <row r="289" spans="1:22" x14ac:dyDescent="0.3">
      <c r="A289" s="9" t="s">
        <v>318</v>
      </c>
      <c r="B289">
        <f>VLOOKUP($A289,'[1]Medical Examinations'!$A:$J,2,FALSE)</f>
        <v>30.59</v>
      </c>
      <c r="C289">
        <f>VLOOKUP($A289,'[1]Medical Examinations'!$A:$J,3,FALSE)</f>
        <v>6.3</v>
      </c>
      <c r="D289" t="str">
        <f>VLOOKUP($A289,'[3]Medical Examinations'!$A:$J,4,FALSE)</f>
        <v>yes</v>
      </c>
      <c r="E289" t="str">
        <f>VLOOKUP($A289,'[1]Medical Examinations'!$A:$J,5,FALSE)</f>
        <v>No</v>
      </c>
      <c r="F289" t="str">
        <f>VLOOKUP($A289,'[1]Medical Examinations'!$A:$J,6,FALSE)</f>
        <v>Yes</v>
      </c>
      <c r="G289">
        <f>VLOOKUP($A289,'[3]Medical Examinations'!$A:$J,7,FALSE)</f>
        <v>1</v>
      </c>
      <c r="H289" t="str">
        <f>VLOOKUP($A289,'[1]Medical Examinations'!$A:$J,8,FALSE)</f>
        <v>No</v>
      </c>
      <c r="I289">
        <f>VLOOKUP($A289,'[2]Hospitalisation Details'!$A:$K,2,FALSE)</f>
        <v>1997</v>
      </c>
      <c r="J289" t="str">
        <f>VLOOKUP($A289,'[2]Hospitalisation Details'!$A:$K,3,FALSE)</f>
        <v>Oct</v>
      </c>
      <c r="K289">
        <f>VLOOKUP($A289,'[2]Hospitalisation Details'!$A:$K,4,FALSE)</f>
        <v>6</v>
      </c>
      <c r="L289" t="str">
        <f>VLOOKUP($A289,'[2]Hospitalisation Details'!$A:$K,7,FALSE)</f>
        <v>tier - 3</v>
      </c>
      <c r="M289" t="str">
        <f>VLOOKUP($A289,'[2]Hospitalisation Details'!A:$K,8,FALSE)</f>
        <v>tier - 3</v>
      </c>
      <c r="N289" t="str">
        <f>VLOOKUP($A289,'[2]Hospitalisation Details'!$A:$K,9,FALSE)</f>
        <v>R1016</v>
      </c>
      <c r="O289">
        <f>VLOOKUP($A289,'[2]Hospitalisation Details'!$A:$K,10,FALSE)</f>
        <v>0</v>
      </c>
      <c r="P289">
        <f>VLOOKUP($A289,'[2]Hospitalisation Details'!A:$K,11,FALSE)</f>
        <v>0</v>
      </c>
      <c r="Q289" t="str">
        <f>VLOOKUP($A289,'Customer Names'!$A:E,3,FALSE)</f>
        <v>Mr.</v>
      </c>
      <c r="R289" t="str">
        <f>VLOOKUP($A289,'Customer Names'!$A:$E,4,FALSE)</f>
        <v>Morgan</v>
      </c>
      <c r="S289">
        <f>VLOOKUP($A289,'Customer Names'!$A:$E,5,FALSE)</f>
        <v>0</v>
      </c>
      <c r="T289" s="14">
        <f>VLOOKUP($A289,'[2]Hospitalisation Details'!$A:$K,6,FALSE)</f>
        <v>2727.4</v>
      </c>
      <c r="U289" s="14" t="str">
        <f t="shared" si="8"/>
        <v>Obesity</v>
      </c>
      <c r="V289" s="14" t="str">
        <f t="shared" si="9"/>
        <v>Prediabetes</v>
      </c>
    </row>
    <row r="290" spans="1:22" x14ac:dyDescent="0.3">
      <c r="A290" s="8" t="s">
        <v>319</v>
      </c>
      <c r="B290">
        <f>VLOOKUP($A290,'[1]Medical Examinations'!$A:$J,2,FALSE)</f>
        <v>39.615000000000002</v>
      </c>
      <c r="C290">
        <f>VLOOKUP($A290,'[1]Medical Examinations'!$A:$J,3,FALSE)</f>
        <v>6.32</v>
      </c>
      <c r="D290" t="str">
        <f>VLOOKUP($A290,'[3]Medical Examinations'!$A:$J,4,FALSE)</f>
        <v>No</v>
      </c>
      <c r="E290" t="str">
        <f>VLOOKUP($A290,'[1]Medical Examinations'!$A:$J,5,FALSE)</f>
        <v>No</v>
      </c>
      <c r="F290" t="str">
        <f>VLOOKUP($A290,'[1]Medical Examinations'!$A:$J,6,FALSE)</f>
        <v>Yes</v>
      </c>
      <c r="G290">
        <f>VLOOKUP($A290,'[3]Medical Examinations'!$A:$J,7,FALSE)</f>
        <v>1</v>
      </c>
      <c r="H290" t="str">
        <f>VLOOKUP($A290,'[1]Medical Examinations'!$A:$J,8,FALSE)</f>
        <v>No</v>
      </c>
      <c r="I290">
        <f>VLOOKUP($A290,'[2]Hospitalisation Details'!$A:$K,2,FALSE)</f>
        <v>2003</v>
      </c>
      <c r="J290" t="str">
        <f>VLOOKUP($A290,'[2]Hospitalisation Details'!$A:$K,3,FALSE)</f>
        <v>Dec</v>
      </c>
      <c r="K290">
        <f>VLOOKUP($A290,'[2]Hospitalisation Details'!$A:$K,4,FALSE)</f>
        <v>3</v>
      </c>
      <c r="L290" t="str">
        <f>VLOOKUP($A290,'[2]Hospitalisation Details'!$A:$K,7,FALSE)</f>
        <v>tier - 2</v>
      </c>
      <c r="M290" t="str">
        <f>VLOOKUP($A290,'[2]Hospitalisation Details'!A:$K,8,FALSE)</f>
        <v>tier - 3</v>
      </c>
      <c r="N290" t="str">
        <f>VLOOKUP($A290,'[2]Hospitalisation Details'!$A:$K,9,FALSE)</f>
        <v>R1012</v>
      </c>
      <c r="O290">
        <f>VLOOKUP($A290,'[2]Hospitalisation Details'!$A:$K,10,FALSE)</f>
        <v>0</v>
      </c>
      <c r="P290">
        <f>VLOOKUP($A290,'[2]Hospitalisation Details'!A:$K,11,FALSE)</f>
        <v>0</v>
      </c>
      <c r="Q290" t="str">
        <f>VLOOKUP($A290,'Customer Names'!$A:E,3,FALSE)</f>
        <v>Ms.</v>
      </c>
      <c r="R290" t="str">
        <f>VLOOKUP($A290,'Customer Names'!$A:$E,4,FALSE)</f>
        <v>Jingjing</v>
      </c>
      <c r="S290">
        <f>VLOOKUP($A290,'Customer Names'!$A:$E,5,FALSE)</f>
        <v>0</v>
      </c>
      <c r="T290" s="14">
        <f>VLOOKUP($A290,'[2]Hospitalisation Details'!$A:$K,6,FALSE)</f>
        <v>2730.11</v>
      </c>
      <c r="U290" s="14" t="str">
        <f t="shared" si="8"/>
        <v>Obesity</v>
      </c>
      <c r="V290" s="14" t="str">
        <f t="shared" si="9"/>
        <v>Prediabetes</v>
      </c>
    </row>
    <row r="291" spans="1:22" x14ac:dyDescent="0.3">
      <c r="A291" s="9" t="s">
        <v>320</v>
      </c>
      <c r="B291">
        <f>VLOOKUP($A291,'[1]Medical Examinations'!$A:$J,2,FALSE)</f>
        <v>23.18</v>
      </c>
      <c r="C291">
        <f>VLOOKUP($A291,'[1]Medical Examinations'!$A:$J,3,FALSE)</f>
        <v>4.24</v>
      </c>
      <c r="D291" t="str">
        <f>VLOOKUP($A291,'[3]Medical Examinations'!$A:$J,4,FALSE)</f>
        <v>No</v>
      </c>
      <c r="E291" t="str">
        <f>VLOOKUP($A291,'[1]Medical Examinations'!$A:$J,5,FALSE)</f>
        <v>yes</v>
      </c>
      <c r="F291" t="str">
        <f>VLOOKUP($A291,'[1]Medical Examinations'!$A:$J,6,FALSE)</f>
        <v>No</v>
      </c>
      <c r="G291">
        <f>VLOOKUP($A291,'[3]Medical Examinations'!$A:$J,7,FALSE)</f>
        <v>1</v>
      </c>
      <c r="H291" t="str">
        <f>VLOOKUP($A291,'[1]Medical Examinations'!$A:$J,8,FALSE)</f>
        <v>No</v>
      </c>
      <c r="I291">
        <f>VLOOKUP($A291,'[2]Hospitalisation Details'!$A:$K,2,FALSE)</f>
        <v>2000</v>
      </c>
      <c r="J291" t="str">
        <f>VLOOKUP($A291,'[2]Hospitalisation Details'!$A:$K,3,FALSE)</f>
        <v>Dec</v>
      </c>
      <c r="K291">
        <f>VLOOKUP($A291,'[2]Hospitalisation Details'!$A:$K,4,FALSE)</f>
        <v>17</v>
      </c>
      <c r="L291" t="str">
        <f>VLOOKUP($A291,'[2]Hospitalisation Details'!$A:$K,7,FALSE)</f>
        <v>tier - 2</v>
      </c>
      <c r="M291" t="str">
        <f>VLOOKUP($A291,'[2]Hospitalisation Details'!A:$K,8,FALSE)</f>
        <v>tier - 3</v>
      </c>
      <c r="N291" t="str">
        <f>VLOOKUP($A291,'[2]Hospitalisation Details'!$A:$K,9,FALSE)</f>
        <v>R1024</v>
      </c>
      <c r="O291">
        <f>VLOOKUP($A291,'[2]Hospitalisation Details'!$A:$K,10,FALSE)</f>
        <v>0</v>
      </c>
      <c r="P291">
        <f>VLOOKUP($A291,'[2]Hospitalisation Details'!A:$K,11,FALSE)</f>
        <v>0</v>
      </c>
      <c r="Q291" t="str">
        <f>VLOOKUP($A291,'Customer Names'!$A:E,3,FALSE)</f>
        <v>Ms.</v>
      </c>
      <c r="R291" t="str">
        <f>VLOOKUP($A291,'Customer Names'!$A:$E,4,FALSE)</f>
        <v>Jennifer</v>
      </c>
      <c r="S291">
        <f>VLOOKUP($A291,'Customer Names'!$A:$E,5,FALSE)</f>
        <v>0</v>
      </c>
      <c r="T291" s="14">
        <f>VLOOKUP($A291,'[2]Hospitalisation Details'!$A:$K,6,FALSE)</f>
        <v>2731.91</v>
      </c>
      <c r="U291" s="14" t="str">
        <f t="shared" si="8"/>
        <v>Normalweight</v>
      </c>
      <c r="V291" s="14" t="str">
        <f t="shared" si="9"/>
        <v>Normal</v>
      </c>
    </row>
    <row r="292" spans="1:22" x14ac:dyDescent="0.3">
      <c r="A292" s="8" t="s">
        <v>321</v>
      </c>
      <c r="B292">
        <f>VLOOKUP($A292,'[1]Medical Examinations'!$A:$J,2,FALSE)</f>
        <v>30.4</v>
      </c>
      <c r="C292">
        <f>VLOOKUP($A292,'[1]Medical Examinations'!$A:$J,3,FALSE)</f>
        <v>5.56</v>
      </c>
      <c r="D292" t="str">
        <f>VLOOKUP($A292,'[3]Medical Examinations'!$A:$J,4,FALSE)</f>
        <v>yes</v>
      </c>
      <c r="E292" t="str">
        <f>VLOOKUP($A292,'[1]Medical Examinations'!$A:$J,5,FALSE)</f>
        <v>yes</v>
      </c>
      <c r="F292" t="str">
        <f>VLOOKUP($A292,'[1]Medical Examinations'!$A:$J,6,FALSE)</f>
        <v>No</v>
      </c>
      <c r="G292">
        <f>VLOOKUP($A292,'[3]Medical Examinations'!$A:$J,7,FALSE)</f>
        <v>1</v>
      </c>
      <c r="H292" t="str">
        <f>VLOOKUP($A292,'[1]Medical Examinations'!$A:$J,8,FALSE)</f>
        <v>No</v>
      </c>
      <c r="I292">
        <f>VLOOKUP($A292,'[2]Hospitalisation Details'!$A:$K,2,FALSE)</f>
        <v>2000</v>
      </c>
      <c r="J292" t="str">
        <f>VLOOKUP($A292,'[2]Hospitalisation Details'!$A:$K,3,FALSE)</f>
        <v>Oct</v>
      </c>
      <c r="K292">
        <f>VLOOKUP($A292,'[2]Hospitalisation Details'!$A:$K,4,FALSE)</f>
        <v>3</v>
      </c>
      <c r="L292" t="str">
        <f>VLOOKUP($A292,'[2]Hospitalisation Details'!$A:$K,7,FALSE)</f>
        <v>tier - 2</v>
      </c>
      <c r="M292" t="str">
        <f>VLOOKUP($A292,'[2]Hospitalisation Details'!A:$K,8,FALSE)</f>
        <v>tier - 3</v>
      </c>
      <c r="N292" t="str">
        <f>VLOOKUP($A292,'[2]Hospitalisation Details'!$A:$K,9,FALSE)</f>
        <v>R1024</v>
      </c>
      <c r="O292">
        <f>VLOOKUP($A292,'[2]Hospitalisation Details'!$A:$K,10,FALSE)</f>
        <v>0</v>
      </c>
      <c r="P292">
        <f>VLOOKUP($A292,'[2]Hospitalisation Details'!A:$K,11,FALSE)</f>
        <v>0</v>
      </c>
      <c r="Q292" t="str">
        <f>VLOOKUP($A292,'Customer Names'!$A:E,3,FALSE)</f>
        <v>Ms.</v>
      </c>
      <c r="R292" t="str">
        <f>VLOOKUP($A292,'Customer Names'!$A:$E,4,FALSE)</f>
        <v>Christy</v>
      </c>
      <c r="S292">
        <f>VLOOKUP($A292,'Customer Names'!$A:$E,5,FALSE)</f>
        <v>0</v>
      </c>
      <c r="T292" s="14">
        <f>VLOOKUP($A292,'[2]Hospitalisation Details'!$A:$K,6,FALSE)</f>
        <v>2741.95</v>
      </c>
      <c r="U292" s="14" t="str">
        <f t="shared" si="8"/>
        <v>Obesity</v>
      </c>
      <c r="V292" s="14" t="str">
        <f t="shared" si="9"/>
        <v>Normal</v>
      </c>
    </row>
    <row r="293" spans="1:22" x14ac:dyDescent="0.3">
      <c r="A293" s="9" t="s">
        <v>322</v>
      </c>
      <c r="B293">
        <f>VLOOKUP($A293,'[1]Medical Examinations'!$A:$J,2,FALSE)</f>
        <v>39.805</v>
      </c>
      <c r="C293">
        <f>VLOOKUP($A293,'[1]Medical Examinations'!$A:$J,3,FALSE)</f>
        <v>4.38</v>
      </c>
      <c r="D293" t="str">
        <f>VLOOKUP($A293,'[3]Medical Examinations'!$A:$J,4,FALSE)</f>
        <v>No</v>
      </c>
      <c r="E293" t="str">
        <f>VLOOKUP($A293,'[1]Medical Examinations'!$A:$J,5,FALSE)</f>
        <v>yes</v>
      </c>
      <c r="F293" t="str">
        <f>VLOOKUP($A293,'[1]Medical Examinations'!$A:$J,6,FALSE)</f>
        <v>No</v>
      </c>
      <c r="G293">
        <f>VLOOKUP($A293,'[3]Medical Examinations'!$A:$J,7,FALSE)</f>
        <v>1</v>
      </c>
      <c r="H293" t="str">
        <f>VLOOKUP($A293,'[1]Medical Examinations'!$A:$J,8,FALSE)</f>
        <v>No</v>
      </c>
      <c r="I293">
        <f>VLOOKUP($A293,'[2]Hospitalisation Details'!$A:$K,2,FALSE)</f>
        <v>2000</v>
      </c>
      <c r="J293" t="str">
        <f>VLOOKUP($A293,'[2]Hospitalisation Details'!$A:$K,3,FALSE)</f>
        <v>Oct</v>
      </c>
      <c r="K293">
        <f>VLOOKUP($A293,'[2]Hospitalisation Details'!$A:$K,4,FALSE)</f>
        <v>11</v>
      </c>
      <c r="L293" t="str">
        <f>VLOOKUP($A293,'[2]Hospitalisation Details'!$A:$K,7,FALSE)</f>
        <v>tier - 2</v>
      </c>
      <c r="M293" t="str">
        <f>VLOOKUP($A293,'[2]Hospitalisation Details'!A:$K,8,FALSE)</f>
        <v>tier - 1</v>
      </c>
      <c r="N293" t="str">
        <f>VLOOKUP($A293,'[2]Hospitalisation Details'!$A:$K,9,FALSE)</f>
        <v>R1024</v>
      </c>
      <c r="O293">
        <f>VLOOKUP($A293,'[2]Hospitalisation Details'!$A:$K,10,FALSE)</f>
        <v>0</v>
      </c>
      <c r="P293">
        <f>VLOOKUP($A293,'[2]Hospitalisation Details'!A:$K,11,FALSE)</f>
        <v>0</v>
      </c>
      <c r="Q293" t="str">
        <f>VLOOKUP($A293,'Customer Names'!$A:E,3,FALSE)</f>
        <v>Ms.</v>
      </c>
      <c r="R293" t="str">
        <f>VLOOKUP($A293,'Customer Names'!$A:$E,4,FALSE)</f>
        <v>Kirsten</v>
      </c>
      <c r="S293" t="str">
        <f>VLOOKUP($A293,'Customer Names'!$A:$E,5,FALSE)</f>
        <v>N.</v>
      </c>
      <c r="T293" s="14">
        <f>VLOOKUP($A293,'[2]Hospitalisation Details'!$A:$K,6,FALSE)</f>
        <v>2755.02</v>
      </c>
      <c r="U293" s="14" t="str">
        <f t="shared" si="8"/>
        <v>Obesity</v>
      </c>
      <c r="V293" s="14" t="str">
        <f t="shared" si="9"/>
        <v>Normal</v>
      </c>
    </row>
    <row r="294" spans="1:22" x14ac:dyDescent="0.3">
      <c r="A294" s="8" t="s">
        <v>323</v>
      </c>
      <c r="B294">
        <f>VLOOKUP($A294,'[1]Medical Examinations'!$A:$J,2,FALSE)</f>
        <v>25.44</v>
      </c>
      <c r="C294">
        <f>VLOOKUP($A294,'[1]Medical Examinations'!$A:$J,3,FALSE)</f>
        <v>6.04</v>
      </c>
      <c r="D294" t="str">
        <f>VLOOKUP($A294,'[3]Medical Examinations'!$A:$J,4,FALSE)</f>
        <v>yes</v>
      </c>
      <c r="E294" t="str">
        <f>VLOOKUP($A294,'[1]Medical Examinations'!$A:$J,5,FALSE)</f>
        <v>No</v>
      </c>
      <c r="F294" t="str">
        <f>VLOOKUP($A294,'[1]Medical Examinations'!$A:$J,6,FALSE)</f>
        <v>Yes</v>
      </c>
      <c r="G294">
        <f>VLOOKUP($A294,'[3]Medical Examinations'!$A:$J,7,FALSE)</f>
        <v>1</v>
      </c>
      <c r="H294" t="str">
        <f>VLOOKUP($A294,'[1]Medical Examinations'!$A:$J,8,FALSE)</f>
        <v>No</v>
      </c>
      <c r="I294">
        <f>VLOOKUP($A294,'[2]Hospitalisation Details'!$A:$K,2,FALSE)</f>
        <v>1997</v>
      </c>
      <c r="J294" t="str">
        <f>VLOOKUP($A294,'[2]Hospitalisation Details'!$A:$K,3,FALSE)</f>
        <v>Aug</v>
      </c>
      <c r="K294">
        <f>VLOOKUP($A294,'[2]Hospitalisation Details'!$A:$K,4,FALSE)</f>
        <v>10</v>
      </c>
      <c r="L294" t="str">
        <f>VLOOKUP($A294,'[2]Hospitalisation Details'!$A:$K,7,FALSE)</f>
        <v>tier - 2</v>
      </c>
      <c r="M294" t="str">
        <f>VLOOKUP($A294,'[2]Hospitalisation Details'!A:$K,8,FALSE)</f>
        <v>tier - 1</v>
      </c>
      <c r="N294" t="str">
        <f>VLOOKUP($A294,'[2]Hospitalisation Details'!$A:$K,9,FALSE)</f>
        <v>R1012</v>
      </c>
      <c r="O294">
        <f>VLOOKUP($A294,'[2]Hospitalisation Details'!$A:$K,10,FALSE)</f>
        <v>0</v>
      </c>
      <c r="P294">
        <f>VLOOKUP($A294,'[2]Hospitalisation Details'!A:$K,11,FALSE)</f>
        <v>0</v>
      </c>
      <c r="Q294" t="str">
        <f>VLOOKUP($A294,'Customer Names'!$A:E,3,FALSE)</f>
        <v>Ms.</v>
      </c>
      <c r="R294" t="str">
        <f>VLOOKUP($A294,'Customer Names'!$A:$E,4,FALSE)</f>
        <v>Paula</v>
      </c>
      <c r="S294" t="str">
        <f>VLOOKUP($A294,'Customer Names'!$A:$E,5,FALSE)</f>
        <v>C.</v>
      </c>
      <c r="T294" s="14">
        <f>VLOOKUP($A294,'[2]Hospitalisation Details'!$A:$K,6,FALSE)</f>
        <v>2758.99</v>
      </c>
      <c r="U294" s="14" t="str">
        <f t="shared" si="8"/>
        <v>Overweight</v>
      </c>
      <c r="V294" s="14" t="str">
        <f t="shared" si="9"/>
        <v>Prediabetes</v>
      </c>
    </row>
    <row r="295" spans="1:22" x14ac:dyDescent="0.3">
      <c r="A295" s="9" t="s">
        <v>324</v>
      </c>
      <c r="B295">
        <f>VLOOKUP($A295,'[1]Medical Examinations'!$A:$J,2,FALSE)</f>
        <v>30.13</v>
      </c>
      <c r="C295">
        <f>VLOOKUP($A295,'[1]Medical Examinations'!$A:$J,3,FALSE)</f>
        <v>5.71</v>
      </c>
      <c r="D295" t="str">
        <f>VLOOKUP($A295,'[3]Medical Examinations'!$A:$J,4,FALSE)</f>
        <v>No</v>
      </c>
      <c r="E295" t="str">
        <f>VLOOKUP($A295,'[1]Medical Examinations'!$A:$J,5,FALSE)</f>
        <v>yes</v>
      </c>
      <c r="F295" t="str">
        <f>VLOOKUP($A295,'[1]Medical Examinations'!$A:$J,6,FALSE)</f>
        <v>No</v>
      </c>
      <c r="G295">
        <f>VLOOKUP($A295,'[3]Medical Examinations'!$A:$J,7,FALSE)</f>
        <v>1</v>
      </c>
      <c r="H295" t="str">
        <f>VLOOKUP($A295,'[1]Medical Examinations'!$A:$J,8,FALSE)</f>
        <v>No</v>
      </c>
      <c r="I295">
        <f>VLOOKUP($A295,'[2]Hospitalisation Details'!$A:$K,2,FALSE)</f>
        <v>2004</v>
      </c>
      <c r="J295" t="str">
        <f>VLOOKUP($A295,'[2]Hospitalisation Details'!$A:$K,3,FALSE)</f>
        <v>Nov</v>
      </c>
      <c r="K295">
        <f>VLOOKUP($A295,'[2]Hospitalisation Details'!$A:$K,4,FALSE)</f>
        <v>14</v>
      </c>
      <c r="L295" t="str">
        <f>VLOOKUP($A295,'[2]Hospitalisation Details'!$A:$K,7,FALSE)</f>
        <v>tier - 2</v>
      </c>
      <c r="M295" t="str">
        <f>VLOOKUP($A295,'[2]Hospitalisation Details'!A:$K,8,FALSE)</f>
        <v>tier - 1</v>
      </c>
      <c r="N295" t="str">
        <f>VLOOKUP($A295,'[2]Hospitalisation Details'!$A:$K,9,FALSE)</f>
        <v>R1021</v>
      </c>
      <c r="O295">
        <f>VLOOKUP($A295,'[2]Hospitalisation Details'!$A:$K,10,FALSE)</f>
        <v>0</v>
      </c>
      <c r="P295">
        <f>VLOOKUP($A295,'[2]Hospitalisation Details'!A:$K,11,FALSE)</f>
        <v>0</v>
      </c>
      <c r="Q295" t="str">
        <f>VLOOKUP($A295,'Customer Names'!$A:E,3,FALSE)</f>
        <v>Mr.</v>
      </c>
      <c r="R295" t="str">
        <f>VLOOKUP($A295,'Customer Names'!$A:$E,4,FALSE)</f>
        <v>Mikko</v>
      </c>
      <c r="S295">
        <f>VLOOKUP($A295,'Customer Names'!$A:$E,5,FALSE)</f>
        <v>0</v>
      </c>
      <c r="T295" s="14">
        <f>VLOOKUP($A295,'[2]Hospitalisation Details'!$A:$K,6,FALSE)</f>
        <v>2773.46</v>
      </c>
      <c r="U295" s="14" t="str">
        <f t="shared" si="8"/>
        <v>Obesity</v>
      </c>
      <c r="V295" s="14" t="str">
        <f t="shared" si="9"/>
        <v>Prediabetes</v>
      </c>
    </row>
    <row r="296" spans="1:22" x14ac:dyDescent="0.3">
      <c r="A296" s="8" t="s">
        <v>31</v>
      </c>
      <c r="B296" t="e">
        <f>VLOOKUP($A296,'[1]Medical Examinations'!$A:$J,2,FALSE)</f>
        <v>#N/A</v>
      </c>
      <c r="C296" t="e">
        <f>VLOOKUP($A296,'[1]Medical Examinations'!$A:$J,3,FALSE)</f>
        <v>#N/A</v>
      </c>
      <c r="D296" t="e">
        <f>VLOOKUP($A296,'[3]Medical Examinations'!$A:$J,4,FALSE)</f>
        <v>#N/A</v>
      </c>
      <c r="E296" t="e">
        <f>VLOOKUP($A296,'[1]Medical Examinations'!$A:$J,5,FALSE)</f>
        <v>#N/A</v>
      </c>
      <c r="F296" t="e">
        <f>VLOOKUP($A296,'[1]Medical Examinations'!$A:$J,6,FALSE)</f>
        <v>#N/A</v>
      </c>
      <c r="G296" t="e">
        <f>VLOOKUP($A296,'[3]Medical Examinations'!$A:$J,7,FALSE)</f>
        <v>#N/A</v>
      </c>
      <c r="H296" t="e">
        <f>VLOOKUP($A296,'[1]Medical Examinations'!$A:$J,8,FALSE)</f>
        <v>#N/A</v>
      </c>
      <c r="I296">
        <f>VLOOKUP($A296,'[2]Hospitalisation Details'!$A:$K,2,FALSE)</f>
        <v>2004</v>
      </c>
      <c r="J296" t="str">
        <f>VLOOKUP($A296,'[2]Hospitalisation Details'!$A:$K,3,FALSE)</f>
        <v>Nov</v>
      </c>
      <c r="K296">
        <f>VLOOKUP($A296,'[2]Hospitalisation Details'!$A:$K,4,FALSE)</f>
        <v>6</v>
      </c>
      <c r="L296" t="str">
        <f>VLOOKUP($A296,'[2]Hospitalisation Details'!$A:$K,7,FALSE)</f>
        <v>tier - 3</v>
      </c>
      <c r="M296" t="str">
        <f>VLOOKUP($A296,'[2]Hospitalisation Details'!A:$K,8,FALSE)</f>
        <v>tier - 1</v>
      </c>
      <c r="N296" t="str">
        <f>VLOOKUP($A296,'[2]Hospitalisation Details'!$A:$K,9,FALSE)</f>
        <v>R1013</v>
      </c>
      <c r="O296">
        <f>VLOOKUP($A296,'[2]Hospitalisation Details'!$A:$K,10,FALSE)</f>
        <v>0</v>
      </c>
      <c r="P296">
        <f>VLOOKUP($A296,'[2]Hospitalisation Details'!A:$K,11,FALSE)</f>
        <v>0</v>
      </c>
      <c r="Q296" t="e">
        <f>VLOOKUP($A296,'Customer Names'!$A:E,3,FALSE)</f>
        <v>#N/A</v>
      </c>
      <c r="R296" t="e">
        <f>VLOOKUP($A296,'Customer Names'!$A:$E,4,FALSE)</f>
        <v>#N/A</v>
      </c>
      <c r="S296" t="e">
        <f>VLOOKUP($A296,'Customer Names'!$A:$E,5,FALSE)</f>
        <v>#N/A</v>
      </c>
      <c r="T296" s="14">
        <f>VLOOKUP($A296,'[2]Hospitalisation Details'!$A:$K,6,FALSE)</f>
        <v>1137.01</v>
      </c>
      <c r="U296" s="14" t="e">
        <f t="shared" si="8"/>
        <v>#N/A</v>
      </c>
      <c r="V296" s="14" t="e">
        <f t="shared" si="9"/>
        <v>#N/A</v>
      </c>
    </row>
    <row r="297" spans="1:22" x14ac:dyDescent="0.3">
      <c r="A297" s="9" t="s">
        <v>325</v>
      </c>
      <c r="B297">
        <f>VLOOKUP($A297,'[1]Medical Examinations'!$A:$J,2,FALSE)</f>
        <v>17.385000000000002</v>
      </c>
      <c r="C297">
        <f>VLOOKUP($A297,'[1]Medical Examinations'!$A:$J,3,FALSE)</f>
        <v>5.84</v>
      </c>
      <c r="D297" t="str">
        <f>VLOOKUP($A297,'[3]Medical Examinations'!$A:$J,4,FALSE)</f>
        <v>No</v>
      </c>
      <c r="E297" t="str">
        <f>VLOOKUP($A297,'[1]Medical Examinations'!$A:$J,5,FALSE)</f>
        <v>No</v>
      </c>
      <c r="F297" t="str">
        <f>VLOOKUP($A297,'[1]Medical Examinations'!$A:$J,6,FALSE)</f>
        <v>No</v>
      </c>
      <c r="G297" t="str">
        <f>VLOOKUP($A297,'[3]Medical Examinations'!$A:$J,7,FALSE)</f>
        <v>No major surgery</v>
      </c>
      <c r="H297" t="str">
        <f>VLOOKUP($A297,'[1]Medical Examinations'!$A:$J,8,FALSE)</f>
        <v>No</v>
      </c>
      <c r="I297">
        <f>VLOOKUP($A297,'[2]Hospitalisation Details'!$A:$K,2,FALSE)</f>
        <v>1999</v>
      </c>
      <c r="J297" t="str">
        <f>VLOOKUP($A297,'[2]Hospitalisation Details'!$A:$K,3,FALSE)</f>
        <v>Aug</v>
      </c>
      <c r="K297">
        <f>VLOOKUP($A297,'[2]Hospitalisation Details'!$A:$K,4,FALSE)</f>
        <v>29</v>
      </c>
      <c r="L297" t="str">
        <f>VLOOKUP($A297,'[2]Hospitalisation Details'!$A:$K,7,FALSE)</f>
        <v>tier - 2</v>
      </c>
      <c r="M297" t="str">
        <f>VLOOKUP($A297,'[2]Hospitalisation Details'!A:$K,8,FALSE)</f>
        <v>tier - 1</v>
      </c>
      <c r="N297" t="str">
        <f>VLOOKUP($A297,'[2]Hospitalisation Details'!$A:$K,9,FALSE)</f>
        <v>R1012</v>
      </c>
      <c r="O297">
        <f>VLOOKUP($A297,'[2]Hospitalisation Details'!$A:$K,10,FALSE)</f>
        <v>0</v>
      </c>
      <c r="P297">
        <f>VLOOKUP($A297,'[2]Hospitalisation Details'!A:$K,11,FALSE)</f>
        <v>0</v>
      </c>
      <c r="Q297" t="str">
        <f>VLOOKUP($A297,'Customer Names'!$A:E,3,FALSE)</f>
        <v>Mr.</v>
      </c>
      <c r="R297" t="str">
        <f>VLOOKUP($A297,'Customer Names'!$A:$E,4,FALSE)</f>
        <v>Danilo</v>
      </c>
      <c r="S297">
        <f>VLOOKUP($A297,'Customer Names'!$A:$E,5,FALSE)</f>
        <v>0</v>
      </c>
      <c r="T297" s="14">
        <f>VLOOKUP($A297,'[2]Hospitalisation Details'!$A:$K,6,FALSE)</f>
        <v>2775.19</v>
      </c>
      <c r="U297" s="14" t="str">
        <f t="shared" si="8"/>
        <v>Underweight</v>
      </c>
      <c r="V297" s="14" t="str">
        <f t="shared" si="9"/>
        <v>Prediabetes</v>
      </c>
    </row>
    <row r="298" spans="1:22" x14ac:dyDescent="0.3">
      <c r="A298" s="8" t="s">
        <v>326</v>
      </c>
      <c r="B298">
        <f>VLOOKUP($A298,'[1]Medical Examinations'!$A:$J,2,FALSE)</f>
        <v>27.36</v>
      </c>
      <c r="C298">
        <f>VLOOKUP($A298,'[1]Medical Examinations'!$A:$J,3,FALSE)</f>
        <v>6.22</v>
      </c>
      <c r="D298" t="str">
        <f>VLOOKUP($A298,'[3]Medical Examinations'!$A:$J,4,FALSE)</f>
        <v>No</v>
      </c>
      <c r="E298" t="str">
        <f>VLOOKUP($A298,'[1]Medical Examinations'!$A:$J,5,FALSE)</f>
        <v>No</v>
      </c>
      <c r="F298" t="str">
        <f>VLOOKUP($A298,'[1]Medical Examinations'!$A:$J,6,FALSE)</f>
        <v>No</v>
      </c>
      <c r="G298" t="str">
        <f>VLOOKUP($A298,'[3]Medical Examinations'!$A:$J,7,FALSE)</f>
        <v>No major surgery</v>
      </c>
      <c r="H298" t="str">
        <f>VLOOKUP($A298,'[1]Medical Examinations'!$A:$J,8,FALSE)</f>
        <v>No</v>
      </c>
      <c r="I298">
        <f>VLOOKUP($A298,'[2]Hospitalisation Details'!$A:$K,2,FALSE)</f>
        <v>1999</v>
      </c>
      <c r="J298" t="str">
        <f>VLOOKUP($A298,'[2]Hospitalisation Details'!$A:$K,3,FALSE)</f>
        <v>Dec</v>
      </c>
      <c r="K298">
        <f>VLOOKUP($A298,'[2]Hospitalisation Details'!$A:$K,4,FALSE)</f>
        <v>24</v>
      </c>
      <c r="L298" t="str">
        <f>VLOOKUP($A298,'[2]Hospitalisation Details'!$A:$K,7,FALSE)</f>
        <v>tier - 2</v>
      </c>
      <c r="M298" t="str">
        <f>VLOOKUP($A298,'[2]Hospitalisation Details'!A:$K,8,FALSE)</f>
        <v>tier - 3</v>
      </c>
      <c r="N298" t="str">
        <f>VLOOKUP($A298,'[2]Hospitalisation Details'!$A:$K,9,FALSE)</f>
        <v>R1012</v>
      </c>
      <c r="O298">
        <f>VLOOKUP($A298,'[2]Hospitalisation Details'!$A:$K,10,FALSE)</f>
        <v>0</v>
      </c>
      <c r="P298">
        <f>VLOOKUP($A298,'[2]Hospitalisation Details'!A:$K,11,FALSE)</f>
        <v>0</v>
      </c>
      <c r="Q298" t="str">
        <f>VLOOKUP($A298,'Customer Names'!$A:E,3,FALSE)</f>
        <v>Mr.</v>
      </c>
      <c r="R298" t="str">
        <f>VLOOKUP($A298,'Customer Names'!$A:$E,4,FALSE)</f>
        <v>Malcolm</v>
      </c>
      <c r="S298">
        <f>VLOOKUP($A298,'Customer Names'!$A:$E,5,FALSE)</f>
        <v>0</v>
      </c>
      <c r="T298" s="14">
        <f>VLOOKUP($A298,'[2]Hospitalisation Details'!$A:$K,6,FALSE)</f>
        <v>2789.06</v>
      </c>
      <c r="U298" s="14" t="str">
        <f t="shared" si="8"/>
        <v>Overweight</v>
      </c>
      <c r="V298" s="14" t="str">
        <f t="shared" si="9"/>
        <v>Prediabetes</v>
      </c>
    </row>
    <row r="299" spans="1:22" x14ac:dyDescent="0.3">
      <c r="A299" s="9" t="s">
        <v>327</v>
      </c>
      <c r="B299">
        <f>VLOOKUP($A299,'[1]Medical Examinations'!$A:$J,2,FALSE)</f>
        <v>32.119999999999997</v>
      </c>
      <c r="C299">
        <f>VLOOKUP($A299,'[1]Medical Examinations'!$A:$J,3,FALSE)</f>
        <v>5.33</v>
      </c>
      <c r="D299" t="str">
        <f>VLOOKUP($A299,'[3]Medical Examinations'!$A:$J,4,FALSE)</f>
        <v>No</v>
      </c>
      <c r="E299" t="str">
        <f>VLOOKUP($A299,'[1]Medical Examinations'!$A:$J,5,FALSE)</f>
        <v>yes</v>
      </c>
      <c r="F299" t="str">
        <f>VLOOKUP($A299,'[1]Medical Examinations'!$A:$J,6,FALSE)</f>
        <v>No</v>
      </c>
      <c r="G299">
        <f>VLOOKUP($A299,'[3]Medical Examinations'!$A:$J,7,FALSE)</f>
        <v>1</v>
      </c>
      <c r="H299" t="str">
        <f>VLOOKUP($A299,'[1]Medical Examinations'!$A:$J,8,FALSE)</f>
        <v>No</v>
      </c>
      <c r="I299">
        <f>VLOOKUP($A299,'[2]Hospitalisation Details'!$A:$K,2,FALSE)</f>
        <v>2004</v>
      </c>
      <c r="J299" t="str">
        <f>VLOOKUP($A299,'[2]Hospitalisation Details'!$A:$K,3,FALSE)</f>
        <v>Aug</v>
      </c>
      <c r="K299">
        <f>VLOOKUP($A299,'[2]Hospitalisation Details'!$A:$K,4,FALSE)</f>
        <v>4</v>
      </c>
      <c r="L299" t="str">
        <f>VLOOKUP($A299,'[2]Hospitalisation Details'!$A:$K,7,FALSE)</f>
        <v>tier - 2</v>
      </c>
      <c r="M299" t="str">
        <f>VLOOKUP($A299,'[2]Hospitalisation Details'!A:$K,8,FALSE)</f>
        <v>tier - 3</v>
      </c>
      <c r="N299" t="str">
        <f>VLOOKUP($A299,'[2]Hospitalisation Details'!$A:$K,9,FALSE)</f>
        <v>R1013</v>
      </c>
      <c r="O299">
        <f>VLOOKUP($A299,'[2]Hospitalisation Details'!$A:$K,10,FALSE)</f>
        <v>0</v>
      </c>
      <c r="P299">
        <f>VLOOKUP($A299,'[2]Hospitalisation Details'!A:$K,11,FALSE)</f>
        <v>0</v>
      </c>
      <c r="Q299" t="str">
        <f>VLOOKUP($A299,'Customer Names'!$A:E,3,FALSE)</f>
        <v>Ms.</v>
      </c>
      <c r="R299" t="str">
        <f>VLOOKUP($A299,'Customer Names'!$A:$E,4,FALSE)</f>
        <v>Emily</v>
      </c>
      <c r="S299" t="str">
        <f>VLOOKUP($A299,'Customer Names'!$A:$E,5,FALSE)</f>
        <v>G</v>
      </c>
      <c r="T299" s="14">
        <f>VLOOKUP($A299,'[2]Hospitalisation Details'!$A:$K,6,FALSE)</f>
        <v>2801.26</v>
      </c>
      <c r="U299" s="14" t="str">
        <f t="shared" si="8"/>
        <v>Obesity</v>
      </c>
      <c r="V299" s="14" t="str">
        <f t="shared" si="9"/>
        <v>Normal</v>
      </c>
    </row>
    <row r="300" spans="1:22" x14ac:dyDescent="0.3">
      <c r="A300" s="8" t="s">
        <v>328</v>
      </c>
      <c r="B300">
        <f>VLOOKUP($A300,'[1]Medical Examinations'!$A:$J,2,FALSE)</f>
        <v>20.614999999999998</v>
      </c>
      <c r="C300">
        <f>VLOOKUP($A300,'[1]Medical Examinations'!$A:$J,3,FALSE)</f>
        <v>6.05</v>
      </c>
      <c r="D300" t="str">
        <f>VLOOKUP($A300,'[3]Medical Examinations'!$A:$J,4,FALSE)</f>
        <v>No</v>
      </c>
      <c r="E300" t="str">
        <f>VLOOKUP($A300,'[1]Medical Examinations'!$A:$J,5,FALSE)</f>
        <v>No</v>
      </c>
      <c r="F300" t="str">
        <f>VLOOKUP($A300,'[1]Medical Examinations'!$A:$J,6,FALSE)</f>
        <v>Yes</v>
      </c>
      <c r="G300">
        <f>VLOOKUP($A300,'[3]Medical Examinations'!$A:$J,7,FALSE)</f>
        <v>1</v>
      </c>
      <c r="H300" t="str">
        <f>VLOOKUP($A300,'[1]Medical Examinations'!$A:$J,8,FALSE)</f>
        <v>No</v>
      </c>
      <c r="I300">
        <f>VLOOKUP($A300,'[2]Hospitalisation Details'!$A:$K,2,FALSE)</f>
        <v>2003</v>
      </c>
      <c r="J300" t="str">
        <f>VLOOKUP($A300,'[2]Hospitalisation Details'!$A:$K,3,FALSE)</f>
        <v>Sep</v>
      </c>
      <c r="K300">
        <f>VLOOKUP($A300,'[2]Hospitalisation Details'!$A:$K,4,FALSE)</f>
        <v>23</v>
      </c>
      <c r="L300" t="str">
        <f>VLOOKUP($A300,'[2]Hospitalisation Details'!$A:$K,7,FALSE)</f>
        <v>tier - 2</v>
      </c>
      <c r="M300" t="str">
        <f>VLOOKUP($A300,'[2]Hospitalisation Details'!A:$K,8,FALSE)</f>
        <v>tier - 1</v>
      </c>
      <c r="N300" t="str">
        <f>VLOOKUP($A300,'[2]Hospitalisation Details'!$A:$K,9,FALSE)</f>
        <v>R1012</v>
      </c>
      <c r="O300">
        <f>VLOOKUP($A300,'[2]Hospitalisation Details'!$A:$K,10,FALSE)</f>
        <v>0</v>
      </c>
      <c r="P300">
        <f>VLOOKUP($A300,'[2]Hospitalisation Details'!A:$K,11,FALSE)</f>
        <v>0</v>
      </c>
      <c r="Q300" t="str">
        <f>VLOOKUP($A300,'Customer Names'!$A:E,3,FALSE)</f>
        <v>Mr.</v>
      </c>
      <c r="R300" t="str">
        <f>VLOOKUP($A300,'Customer Names'!$A:$E,4,FALSE)</f>
        <v>Sean</v>
      </c>
      <c r="S300" t="str">
        <f>VLOOKUP($A300,'Customer Names'!$A:$E,5,FALSE)</f>
        <v>P.</v>
      </c>
      <c r="T300" s="14">
        <f>VLOOKUP($A300,'[2]Hospitalisation Details'!$A:$K,6,FALSE)</f>
        <v>2803.7</v>
      </c>
      <c r="U300" s="14" t="str">
        <f t="shared" si="8"/>
        <v>Normalweight</v>
      </c>
      <c r="V300" s="14" t="str">
        <f t="shared" si="9"/>
        <v>Prediabetes</v>
      </c>
    </row>
    <row r="301" spans="1:22" x14ac:dyDescent="0.3">
      <c r="A301" s="9" t="s">
        <v>329</v>
      </c>
      <c r="B301">
        <f>VLOOKUP($A301,'[1]Medical Examinations'!$A:$J,2,FALSE)</f>
        <v>29.68</v>
      </c>
      <c r="C301">
        <f>VLOOKUP($A301,'[1]Medical Examinations'!$A:$J,3,FALSE)</f>
        <v>5.68</v>
      </c>
      <c r="D301" t="str">
        <f>VLOOKUP($A301,'[3]Medical Examinations'!$A:$J,4,FALSE)</f>
        <v>No</v>
      </c>
      <c r="E301" t="str">
        <f>VLOOKUP($A301,'[1]Medical Examinations'!$A:$J,5,FALSE)</f>
        <v>yes</v>
      </c>
      <c r="F301" t="str">
        <f>VLOOKUP($A301,'[1]Medical Examinations'!$A:$J,6,FALSE)</f>
        <v>No</v>
      </c>
      <c r="G301">
        <f>VLOOKUP($A301,'[3]Medical Examinations'!$A:$J,7,FALSE)</f>
        <v>1</v>
      </c>
      <c r="H301" t="str">
        <f>VLOOKUP($A301,'[1]Medical Examinations'!$A:$J,8,FALSE)</f>
        <v>No</v>
      </c>
      <c r="I301">
        <f>VLOOKUP($A301,'[2]Hospitalisation Details'!$A:$K,2,FALSE)</f>
        <v>2000</v>
      </c>
      <c r="J301" t="str">
        <f>VLOOKUP($A301,'[2]Hospitalisation Details'!$A:$K,3,FALSE)</f>
        <v>Oct</v>
      </c>
      <c r="K301">
        <f>VLOOKUP($A301,'[2]Hospitalisation Details'!$A:$K,4,FALSE)</f>
        <v>1</v>
      </c>
      <c r="L301" t="str">
        <f>VLOOKUP($A301,'[2]Hospitalisation Details'!$A:$K,7,FALSE)</f>
        <v>tier - 2</v>
      </c>
      <c r="M301" t="str">
        <f>VLOOKUP($A301,'[2]Hospitalisation Details'!A:$K,8,FALSE)</f>
        <v>tier - 3</v>
      </c>
      <c r="N301" t="str">
        <f>VLOOKUP($A301,'[2]Hospitalisation Details'!$A:$K,9,FALSE)</f>
        <v>R1011</v>
      </c>
      <c r="O301">
        <f>VLOOKUP($A301,'[2]Hospitalisation Details'!$A:$K,10,FALSE)</f>
        <v>0</v>
      </c>
      <c r="P301">
        <f>VLOOKUP($A301,'[2]Hospitalisation Details'!A:$K,11,FALSE)</f>
        <v>0</v>
      </c>
      <c r="Q301" t="str">
        <f>VLOOKUP($A301,'Customer Names'!$A:E,3,FALSE)</f>
        <v>Ms.</v>
      </c>
      <c r="R301" t="str">
        <f>VLOOKUP($A301,'Customer Names'!$A:$E,4,FALSE)</f>
        <v>Stephanie</v>
      </c>
      <c r="S301">
        <f>VLOOKUP($A301,'Customer Names'!$A:$E,5,FALSE)</f>
        <v>0</v>
      </c>
      <c r="T301" s="14">
        <f>VLOOKUP($A301,'[2]Hospitalisation Details'!$A:$K,6,FALSE)</f>
        <v>2819.51</v>
      </c>
      <c r="U301" s="14" t="str">
        <f t="shared" si="8"/>
        <v>Overweight</v>
      </c>
      <c r="V301" s="14" t="str">
        <f t="shared" si="9"/>
        <v>Normal</v>
      </c>
    </row>
    <row r="302" spans="1:22" x14ac:dyDescent="0.3">
      <c r="A302" s="8" t="s">
        <v>330</v>
      </c>
      <c r="B302">
        <f>VLOOKUP($A302,'[1]Medical Examinations'!$A:$J,2,FALSE)</f>
        <v>24.225000000000001</v>
      </c>
      <c r="C302">
        <f>VLOOKUP($A302,'[1]Medical Examinations'!$A:$J,3,FALSE)</f>
        <v>4.42</v>
      </c>
      <c r="D302" t="str">
        <f>VLOOKUP($A302,'[3]Medical Examinations'!$A:$J,4,FALSE)</f>
        <v>No</v>
      </c>
      <c r="E302" t="str">
        <f>VLOOKUP($A302,'[1]Medical Examinations'!$A:$J,5,FALSE)</f>
        <v>No</v>
      </c>
      <c r="F302" t="str">
        <f>VLOOKUP($A302,'[1]Medical Examinations'!$A:$J,6,FALSE)</f>
        <v>No</v>
      </c>
      <c r="G302">
        <f>VLOOKUP($A302,'[3]Medical Examinations'!$A:$J,7,FALSE)</f>
        <v>1</v>
      </c>
      <c r="H302" t="str">
        <f>VLOOKUP($A302,'[1]Medical Examinations'!$A:$J,8,FALSE)</f>
        <v>No</v>
      </c>
      <c r="I302">
        <f>VLOOKUP($A302,'[2]Hospitalisation Details'!$A:$K,2,FALSE)</f>
        <v>1998</v>
      </c>
      <c r="J302" t="str">
        <f>VLOOKUP($A302,'[2]Hospitalisation Details'!$A:$K,3,FALSE)</f>
        <v>Nov</v>
      </c>
      <c r="K302">
        <f>VLOOKUP($A302,'[2]Hospitalisation Details'!$A:$K,4,FALSE)</f>
        <v>15</v>
      </c>
      <c r="L302" t="str">
        <f>VLOOKUP($A302,'[2]Hospitalisation Details'!$A:$K,7,FALSE)</f>
        <v>tier - 2</v>
      </c>
      <c r="M302" t="str">
        <f>VLOOKUP($A302,'[2]Hospitalisation Details'!A:$K,8,FALSE)</f>
        <v>tier - 3</v>
      </c>
      <c r="N302" t="str">
        <f>VLOOKUP($A302,'[2]Hospitalisation Details'!$A:$K,9,FALSE)</f>
        <v>R1012</v>
      </c>
      <c r="O302">
        <f>VLOOKUP($A302,'[2]Hospitalisation Details'!$A:$K,10,FALSE)</f>
        <v>0</v>
      </c>
      <c r="P302">
        <f>VLOOKUP($A302,'[2]Hospitalisation Details'!A:$K,11,FALSE)</f>
        <v>0</v>
      </c>
      <c r="Q302" t="str">
        <f>VLOOKUP($A302,'Customer Names'!$A:E,3,FALSE)</f>
        <v>Ms.</v>
      </c>
      <c r="R302" t="str">
        <f>VLOOKUP($A302,'Customer Names'!$A:$E,4,FALSE)</f>
        <v>Ashley</v>
      </c>
      <c r="S302" t="str">
        <f>VLOOKUP($A302,'Customer Names'!$A:$E,5,FALSE)</f>
        <v>M</v>
      </c>
      <c r="T302" s="14">
        <f>VLOOKUP($A302,'[2]Hospitalisation Details'!$A:$K,6,FALSE)</f>
        <v>2842.76</v>
      </c>
      <c r="U302" s="14" t="str">
        <f t="shared" si="8"/>
        <v>Normalweight</v>
      </c>
      <c r="V302" s="14" t="str">
        <f t="shared" si="9"/>
        <v>Normal</v>
      </c>
    </row>
    <row r="303" spans="1:22" x14ac:dyDescent="0.3">
      <c r="A303" s="9" t="s">
        <v>331</v>
      </c>
      <c r="B303">
        <f>VLOOKUP($A303,'[1]Medical Examinations'!$A:$J,2,FALSE)</f>
        <v>29.925000000000001</v>
      </c>
      <c r="C303">
        <f>VLOOKUP($A303,'[1]Medical Examinations'!$A:$J,3,FALSE)</f>
        <v>5.3</v>
      </c>
      <c r="D303" t="str">
        <f>VLOOKUP($A303,'[3]Medical Examinations'!$A:$J,4,FALSE)</f>
        <v>No</v>
      </c>
      <c r="E303" t="str">
        <f>VLOOKUP($A303,'[1]Medical Examinations'!$A:$J,5,FALSE)</f>
        <v>No</v>
      </c>
      <c r="F303" t="str">
        <f>VLOOKUP($A303,'[1]Medical Examinations'!$A:$J,6,FALSE)</f>
        <v>No</v>
      </c>
      <c r="G303">
        <f>VLOOKUP($A303,'[3]Medical Examinations'!$A:$J,7,FALSE)</f>
        <v>1</v>
      </c>
      <c r="H303" t="str">
        <f>VLOOKUP($A303,'[1]Medical Examinations'!$A:$J,8,FALSE)</f>
        <v>No</v>
      </c>
      <c r="I303">
        <f>VLOOKUP($A303,'[2]Hospitalisation Details'!$A:$K,2,FALSE)</f>
        <v>1998</v>
      </c>
      <c r="J303" t="str">
        <f>VLOOKUP($A303,'[2]Hospitalisation Details'!$A:$K,3,FALSE)</f>
        <v>Jun</v>
      </c>
      <c r="K303">
        <f>VLOOKUP($A303,'[2]Hospitalisation Details'!$A:$K,4,FALSE)</f>
        <v>17</v>
      </c>
      <c r="L303" t="str">
        <f>VLOOKUP($A303,'[2]Hospitalisation Details'!$A:$K,7,FALSE)</f>
        <v>tier - 2</v>
      </c>
      <c r="M303" t="str">
        <f>VLOOKUP($A303,'[2]Hospitalisation Details'!A:$K,8,FALSE)</f>
        <v>tier - 3</v>
      </c>
      <c r="N303" t="str">
        <f>VLOOKUP($A303,'[2]Hospitalisation Details'!$A:$K,9,FALSE)</f>
        <v>R1012</v>
      </c>
      <c r="O303">
        <f>VLOOKUP($A303,'[2]Hospitalisation Details'!$A:$K,10,FALSE)</f>
        <v>0</v>
      </c>
      <c r="P303">
        <f>VLOOKUP($A303,'[2]Hospitalisation Details'!A:$K,11,FALSE)</f>
        <v>0</v>
      </c>
      <c r="Q303" t="str">
        <f>VLOOKUP($A303,'Customer Names'!$A:E,3,FALSE)</f>
        <v>Ms.</v>
      </c>
      <c r="R303" t="str">
        <f>VLOOKUP($A303,'Customer Names'!$A:$E,4,FALSE)</f>
        <v>Melinda</v>
      </c>
      <c r="S303" t="str">
        <f>VLOOKUP($A303,'Customer Names'!$A:$E,5,FALSE)</f>
        <v>E.</v>
      </c>
      <c r="T303" s="14">
        <f>VLOOKUP($A303,'[2]Hospitalisation Details'!$A:$K,6,FALSE)</f>
        <v>2850.68</v>
      </c>
      <c r="U303" s="14" t="str">
        <f t="shared" si="8"/>
        <v>Overweight</v>
      </c>
      <c r="V303" s="14" t="str">
        <f t="shared" si="9"/>
        <v>Normal</v>
      </c>
    </row>
    <row r="304" spans="1:22" x14ac:dyDescent="0.3">
      <c r="A304" s="8" t="s">
        <v>332</v>
      </c>
      <c r="B304">
        <f>VLOOKUP($A304,'[1]Medical Examinations'!$A:$J,2,FALSE)</f>
        <v>33.344999999999999</v>
      </c>
      <c r="C304">
        <f>VLOOKUP($A304,'[1]Medical Examinations'!$A:$J,3,FALSE)</f>
        <v>4.29</v>
      </c>
      <c r="D304" t="str">
        <f>VLOOKUP($A304,'[3]Medical Examinations'!$A:$J,4,FALSE)</f>
        <v>No</v>
      </c>
      <c r="E304" t="str">
        <f>VLOOKUP($A304,'[1]Medical Examinations'!$A:$J,5,FALSE)</f>
        <v>No</v>
      </c>
      <c r="F304" t="str">
        <f>VLOOKUP($A304,'[1]Medical Examinations'!$A:$J,6,FALSE)</f>
        <v>No</v>
      </c>
      <c r="G304">
        <f>VLOOKUP($A304,'[3]Medical Examinations'!$A:$J,7,FALSE)</f>
        <v>1</v>
      </c>
      <c r="H304" t="str">
        <f>VLOOKUP($A304,'[1]Medical Examinations'!$A:$J,8,FALSE)</f>
        <v>No</v>
      </c>
      <c r="I304">
        <f>VLOOKUP($A304,'[2]Hospitalisation Details'!$A:$K,2,FALSE)</f>
        <v>1998</v>
      </c>
      <c r="J304" t="str">
        <f>VLOOKUP($A304,'[2]Hospitalisation Details'!$A:$K,3,FALSE)</f>
        <v>Sep</v>
      </c>
      <c r="K304">
        <f>VLOOKUP($A304,'[2]Hospitalisation Details'!$A:$K,4,FALSE)</f>
        <v>4</v>
      </c>
      <c r="L304" t="str">
        <f>VLOOKUP($A304,'[2]Hospitalisation Details'!$A:$K,7,FALSE)</f>
        <v>tier - 2</v>
      </c>
      <c r="M304" t="str">
        <f>VLOOKUP($A304,'[2]Hospitalisation Details'!A:$K,8,FALSE)</f>
        <v>tier - 3</v>
      </c>
      <c r="N304" t="str">
        <f>VLOOKUP($A304,'[2]Hospitalisation Details'!$A:$K,9,FALSE)</f>
        <v>R1012</v>
      </c>
      <c r="O304">
        <f>VLOOKUP($A304,'[2]Hospitalisation Details'!$A:$K,10,FALSE)</f>
        <v>0</v>
      </c>
      <c r="P304">
        <f>VLOOKUP($A304,'[2]Hospitalisation Details'!A:$K,11,FALSE)</f>
        <v>0</v>
      </c>
      <c r="Q304" t="str">
        <f>VLOOKUP($A304,'Customer Names'!$A:E,3,FALSE)</f>
        <v>Ms.</v>
      </c>
      <c r="R304" t="str">
        <f>VLOOKUP($A304,'Customer Names'!$A:$E,4,FALSE)</f>
        <v>Ildiko</v>
      </c>
      <c r="S304" t="str">
        <f>VLOOKUP($A304,'Customer Names'!$A:$E,5,FALSE)</f>
        <v>M.</v>
      </c>
      <c r="T304" s="14">
        <f>VLOOKUP($A304,'[2]Hospitalisation Details'!$A:$K,6,FALSE)</f>
        <v>2855.44</v>
      </c>
      <c r="U304" s="14" t="str">
        <f t="shared" si="8"/>
        <v>Obesity</v>
      </c>
      <c r="V304" s="14" t="str">
        <f t="shared" si="9"/>
        <v>Normal</v>
      </c>
    </row>
    <row r="305" spans="1:22" x14ac:dyDescent="0.3">
      <c r="A305" s="9" t="s">
        <v>333</v>
      </c>
      <c r="B305">
        <f>VLOOKUP($A305,'[1]Medical Examinations'!$A:$J,2,FALSE)</f>
        <v>27.2</v>
      </c>
      <c r="C305">
        <f>VLOOKUP($A305,'[1]Medical Examinations'!$A:$J,3,FALSE)</f>
        <v>5.83</v>
      </c>
      <c r="D305" t="str">
        <f>VLOOKUP($A305,'[3]Medical Examinations'!$A:$J,4,FALSE)</f>
        <v>No</v>
      </c>
      <c r="E305" t="str">
        <f>VLOOKUP($A305,'[1]Medical Examinations'!$A:$J,5,FALSE)</f>
        <v>No</v>
      </c>
      <c r="F305" t="str">
        <f>VLOOKUP($A305,'[1]Medical Examinations'!$A:$J,6,FALSE)</f>
        <v>Yes</v>
      </c>
      <c r="G305">
        <f>VLOOKUP($A305,'[3]Medical Examinations'!$A:$J,7,FALSE)</f>
        <v>1</v>
      </c>
      <c r="H305" t="str">
        <f>VLOOKUP($A305,'[1]Medical Examinations'!$A:$J,8,FALSE)</f>
        <v>No</v>
      </c>
      <c r="I305">
        <f>VLOOKUP($A305,'[2]Hospitalisation Details'!$A:$K,2,FALSE)</f>
        <v>1993</v>
      </c>
      <c r="J305" t="str">
        <f>VLOOKUP($A305,'[2]Hospitalisation Details'!$A:$K,3,FALSE)</f>
        <v>Nov</v>
      </c>
      <c r="K305">
        <f>VLOOKUP($A305,'[2]Hospitalisation Details'!$A:$K,4,FALSE)</f>
        <v>1</v>
      </c>
      <c r="L305" t="str">
        <f>VLOOKUP($A305,'[2]Hospitalisation Details'!$A:$K,7,FALSE)</f>
        <v>tier - 3</v>
      </c>
      <c r="M305" t="str">
        <f>VLOOKUP($A305,'[2]Hospitalisation Details'!A:$K,8,FALSE)</f>
        <v>tier - 3</v>
      </c>
      <c r="N305" t="str">
        <f>VLOOKUP($A305,'[2]Hospitalisation Details'!$A:$K,9,FALSE)</f>
        <v>R1011</v>
      </c>
      <c r="O305">
        <f>VLOOKUP($A305,'[2]Hospitalisation Details'!$A:$K,10,FALSE)</f>
        <v>0</v>
      </c>
      <c r="P305">
        <f>VLOOKUP($A305,'[2]Hospitalisation Details'!A:$K,11,FALSE)</f>
        <v>0</v>
      </c>
      <c r="Q305" t="str">
        <f>VLOOKUP($A305,'Customer Names'!$A:E,3,FALSE)</f>
        <v>Mr.</v>
      </c>
      <c r="R305" t="str">
        <f>VLOOKUP($A305,'Customer Names'!$A:$E,4,FALSE)</f>
        <v>Daniel</v>
      </c>
      <c r="S305" t="str">
        <f>VLOOKUP($A305,'Customer Names'!$A:$E,5,FALSE)</f>
        <v>J</v>
      </c>
      <c r="T305" s="14">
        <f>VLOOKUP($A305,'[2]Hospitalisation Details'!$A:$K,6,FALSE)</f>
        <v>2866.09</v>
      </c>
      <c r="U305" s="14" t="str">
        <f t="shared" si="8"/>
        <v>Overweight</v>
      </c>
      <c r="V305" s="14" t="str">
        <f t="shared" si="9"/>
        <v>Prediabetes</v>
      </c>
    </row>
    <row r="306" spans="1:22" x14ac:dyDescent="0.3">
      <c r="A306" s="8" t="s">
        <v>334</v>
      </c>
      <c r="B306">
        <f>VLOOKUP($A306,'[1]Medical Examinations'!$A:$J,2,FALSE)</f>
        <v>27.94</v>
      </c>
      <c r="C306">
        <f>VLOOKUP($A306,'[1]Medical Examinations'!$A:$J,3,FALSE)</f>
        <v>6.08</v>
      </c>
      <c r="D306" t="str">
        <f>VLOOKUP($A306,'[3]Medical Examinations'!$A:$J,4,FALSE)</f>
        <v>No</v>
      </c>
      <c r="E306" t="str">
        <f>VLOOKUP($A306,'[1]Medical Examinations'!$A:$J,5,FALSE)</f>
        <v>No</v>
      </c>
      <c r="F306" t="str">
        <f>VLOOKUP($A306,'[1]Medical Examinations'!$A:$J,6,FALSE)</f>
        <v>Yes</v>
      </c>
      <c r="G306">
        <f>VLOOKUP($A306,'[3]Medical Examinations'!$A:$J,7,FALSE)</f>
        <v>1</v>
      </c>
      <c r="H306" t="str">
        <f>VLOOKUP($A306,'[1]Medical Examinations'!$A:$J,8,FALSE)</f>
        <v>No</v>
      </c>
      <c r="I306">
        <f>VLOOKUP($A306,'[2]Hospitalisation Details'!$A:$K,2,FALSE)</f>
        <v>1993</v>
      </c>
      <c r="J306" t="str">
        <f>VLOOKUP($A306,'[2]Hospitalisation Details'!$A:$K,3,FALSE)</f>
        <v>Aug</v>
      </c>
      <c r="K306">
        <f>VLOOKUP($A306,'[2]Hospitalisation Details'!$A:$K,4,FALSE)</f>
        <v>12</v>
      </c>
      <c r="L306" t="str">
        <f>VLOOKUP($A306,'[2]Hospitalisation Details'!$A:$K,7,FALSE)</f>
        <v>tier - 1</v>
      </c>
      <c r="M306" t="str">
        <f>VLOOKUP($A306,'[2]Hospitalisation Details'!A:$K,8,FALSE)</f>
        <v>tier - 3</v>
      </c>
      <c r="N306" t="str">
        <f>VLOOKUP($A306,'[2]Hospitalisation Details'!$A:$K,9,FALSE)</f>
        <v>R1013</v>
      </c>
      <c r="O306">
        <f>VLOOKUP($A306,'[2]Hospitalisation Details'!$A:$K,10,FALSE)</f>
        <v>0</v>
      </c>
      <c r="P306">
        <f>VLOOKUP($A306,'[2]Hospitalisation Details'!A:$K,11,FALSE)</f>
        <v>0</v>
      </c>
      <c r="Q306" t="str">
        <f>VLOOKUP($A306,'Customer Names'!$A:E,3,FALSE)</f>
        <v>Mr.</v>
      </c>
      <c r="R306" t="str">
        <f>VLOOKUP($A306,'Customer Names'!$A:$E,4,FALSE)</f>
        <v>Louis</v>
      </c>
      <c r="S306" t="str">
        <f>VLOOKUP($A306,'Customer Names'!$A:$E,5,FALSE)</f>
        <v>C.</v>
      </c>
      <c r="T306" s="14">
        <f>VLOOKUP($A306,'[2]Hospitalisation Details'!$A:$K,6,FALSE)</f>
        <v>2867.12</v>
      </c>
      <c r="U306" s="14" t="str">
        <f t="shared" si="8"/>
        <v>Overweight</v>
      </c>
      <c r="V306" s="14" t="str">
        <f t="shared" si="9"/>
        <v>Prediabetes</v>
      </c>
    </row>
    <row r="307" spans="1:22" x14ac:dyDescent="0.3">
      <c r="A307" s="9" t="s">
        <v>335</v>
      </c>
      <c r="B307">
        <f>VLOOKUP($A307,'[1]Medical Examinations'!$A:$J,2,FALSE)</f>
        <v>29.45</v>
      </c>
      <c r="C307">
        <f>VLOOKUP($A307,'[1]Medical Examinations'!$A:$J,3,FALSE)</f>
        <v>5.24</v>
      </c>
      <c r="D307" t="str">
        <f>VLOOKUP($A307,'[3]Medical Examinations'!$A:$J,4,FALSE)</f>
        <v>yes</v>
      </c>
      <c r="E307" t="str">
        <f>VLOOKUP($A307,'[1]Medical Examinations'!$A:$J,5,FALSE)</f>
        <v>No</v>
      </c>
      <c r="F307" t="str">
        <f>VLOOKUP($A307,'[1]Medical Examinations'!$A:$J,6,FALSE)</f>
        <v>No</v>
      </c>
      <c r="G307" t="str">
        <f>VLOOKUP($A307,'[3]Medical Examinations'!$A:$J,7,FALSE)</f>
        <v>No major surgery</v>
      </c>
      <c r="H307" t="str">
        <f>VLOOKUP($A307,'[1]Medical Examinations'!$A:$J,8,FALSE)</f>
        <v>No</v>
      </c>
      <c r="I307">
        <f>VLOOKUP($A307,'[2]Hospitalisation Details'!$A:$K,2,FALSE)</f>
        <v>1996</v>
      </c>
      <c r="J307" t="str">
        <f>VLOOKUP($A307,'[2]Hospitalisation Details'!$A:$K,3,FALSE)</f>
        <v>Jun</v>
      </c>
      <c r="K307">
        <f>VLOOKUP($A307,'[2]Hospitalisation Details'!$A:$K,4,FALSE)</f>
        <v>21</v>
      </c>
      <c r="L307" t="str">
        <f>VLOOKUP($A307,'[2]Hospitalisation Details'!$A:$K,7,FALSE)</f>
        <v>tier - 3</v>
      </c>
      <c r="M307" t="str">
        <f>VLOOKUP($A307,'[2]Hospitalisation Details'!A:$K,8,FALSE)</f>
        <v>tier - 3</v>
      </c>
      <c r="N307" t="str">
        <f>VLOOKUP($A307,'[2]Hospitalisation Details'!$A:$K,9,FALSE)</f>
        <v>R1016</v>
      </c>
      <c r="O307">
        <f>VLOOKUP($A307,'[2]Hospitalisation Details'!$A:$K,10,FALSE)</f>
        <v>0</v>
      </c>
      <c r="P307">
        <f>VLOOKUP($A307,'[2]Hospitalisation Details'!A:$K,11,FALSE)</f>
        <v>0</v>
      </c>
      <c r="Q307" t="str">
        <f>VLOOKUP($A307,'Customer Names'!$A:E,3,FALSE)</f>
        <v>Mr.</v>
      </c>
      <c r="R307" t="str">
        <f>VLOOKUP($A307,'Customer Names'!$A:$E,4,FALSE)</f>
        <v>Duncan</v>
      </c>
      <c r="S307">
        <f>VLOOKUP($A307,'Customer Names'!$A:$E,5,FALSE)</f>
        <v>0</v>
      </c>
      <c r="T307" s="14">
        <f>VLOOKUP($A307,'[2]Hospitalisation Details'!$A:$K,6,FALSE)</f>
        <v>2897.32</v>
      </c>
      <c r="U307" s="14" t="str">
        <f t="shared" si="8"/>
        <v>Overweight</v>
      </c>
      <c r="V307" s="14" t="str">
        <f t="shared" si="9"/>
        <v>Normal</v>
      </c>
    </row>
    <row r="308" spans="1:22" x14ac:dyDescent="0.3">
      <c r="A308" s="8" t="s">
        <v>336</v>
      </c>
      <c r="B308">
        <f>VLOOKUP($A308,'[1]Medical Examinations'!$A:$J,2,FALSE)</f>
        <v>28.12</v>
      </c>
      <c r="C308">
        <f>VLOOKUP($A308,'[1]Medical Examinations'!$A:$J,3,FALSE)</f>
        <v>5.55</v>
      </c>
      <c r="D308" t="str">
        <f>VLOOKUP($A308,'[3]Medical Examinations'!$A:$J,4,FALSE)</f>
        <v>yes</v>
      </c>
      <c r="E308" t="str">
        <f>VLOOKUP($A308,'[1]Medical Examinations'!$A:$J,5,FALSE)</f>
        <v>yes</v>
      </c>
      <c r="F308" t="str">
        <f>VLOOKUP($A308,'[1]Medical Examinations'!$A:$J,6,FALSE)</f>
        <v>No</v>
      </c>
      <c r="G308">
        <f>VLOOKUP($A308,'[3]Medical Examinations'!$A:$J,7,FALSE)</f>
        <v>2</v>
      </c>
      <c r="H308" t="str">
        <f>VLOOKUP($A308,'[1]Medical Examinations'!$A:$J,8,FALSE)</f>
        <v>No</v>
      </c>
      <c r="I308">
        <f>VLOOKUP($A308,'[2]Hospitalisation Details'!$A:$K,2,FALSE)</f>
        <v>2000</v>
      </c>
      <c r="J308" t="str">
        <f>VLOOKUP($A308,'[2]Hospitalisation Details'!$A:$K,3,FALSE)</f>
        <v>Jul</v>
      </c>
      <c r="K308">
        <f>VLOOKUP($A308,'[2]Hospitalisation Details'!$A:$K,4,FALSE)</f>
        <v>14</v>
      </c>
      <c r="L308" t="str">
        <f>VLOOKUP($A308,'[2]Hospitalisation Details'!$A:$K,7,FALSE)</f>
        <v>tier - 2</v>
      </c>
      <c r="M308" t="str">
        <f>VLOOKUP($A308,'[2]Hospitalisation Details'!A:$K,8,FALSE)</f>
        <v>tier - 1</v>
      </c>
      <c r="N308" t="str">
        <f>VLOOKUP($A308,'[2]Hospitalisation Details'!$A:$K,9,FALSE)</f>
        <v>R1012</v>
      </c>
      <c r="O308">
        <f>VLOOKUP($A308,'[2]Hospitalisation Details'!$A:$K,10,FALSE)</f>
        <v>0</v>
      </c>
      <c r="P308">
        <f>VLOOKUP($A308,'[2]Hospitalisation Details'!A:$K,11,FALSE)</f>
        <v>0</v>
      </c>
      <c r="Q308" t="str">
        <f>VLOOKUP($A308,'Customer Names'!$A:E,3,FALSE)</f>
        <v>Ms.</v>
      </c>
      <c r="R308" t="str">
        <f>VLOOKUP($A308,'Customer Names'!$A:$E,4,FALSE)</f>
        <v>Kipling</v>
      </c>
      <c r="S308">
        <f>VLOOKUP($A308,'Customer Names'!$A:$E,5,FALSE)</f>
        <v>0</v>
      </c>
      <c r="T308" s="14">
        <f>VLOOKUP($A308,'[2]Hospitalisation Details'!$A:$K,6,FALSE)</f>
        <v>2897.46</v>
      </c>
      <c r="U308" s="14" t="str">
        <f t="shared" si="8"/>
        <v>Overweight</v>
      </c>
      <c r="V308" s="14" t="str">
        <f t="shared" si="9"/>
        <v>Normal</v>
      </c>
    </row>
    <row r="309" spans="1:22" x14ac:dyDescent="0.3">
      <c r="A309" s="9" t="s">
        <v>337</v>
      </c>
      <c r="B309">
        <f>VLOOKUP($A309,'[1]Medical Examinations'!$A:$J,2,FALSE)</f>
        <v>34.865000000000002</v>
      </c>
      <c r="C309">
        <f>VLOOKUP($A309,'[1]Medical Examinations'!$A:$J,3,FALSE)</f>
        <v>4.8</v>
      </c>
      <c r="D309" t="str">
        <f>VLOOKUP($A309,'[3]Medical Examinations'!$A:$J,4,FALSE)</f>
        <v>No</v>
      </c>
      <c r="E309" t="str">
        <f>VLOOKUP($A309,'[1]Medical Examinations'!$A:$J,5,FALSE)</f>
        <v>No</v>
      </c>
      <c r="F309" t="str">
        <f>VLOOKUP($A309,'[1]Medical Examinations'!$A:$J,6,FALSE)</f>
        <v>No</v>
      </c>
      <c r="G309" t="str">
        <f>VLOOKUP($A309,'[3]Medical Examinations'!$A:$J,7,FALSE)</f>
        <v>No major surgery</v>
      </c>
      <c r="H309" t="str">
        <f>VLOOKUP($A309,'[1]Medical Examinations'!$A:$J,8,FALSE)</f>
        <v>No</v>
      </c>
      <c r="I309">
        <f>VLOOKUP($A309,'[2]Hospitalisation Details'!$A:$K,2,FALSE)</f>
        <v>1999</v>
      </c>
      <c r="J309" t="str">
        <f>VLOOKUP($A309,'[2]Hospitalisation Details'!$A:$K,3,FALSE)</f>
        <v>Nov</v>
      </c>
      <c r="K309">
        <f>VLOOKUP($A309,'[2]Hospitalisation Details'!$A:$K,4,FALSE)</f>
        <v>1</v>
      </c>
      <c r="L309" t="str">
        <f>VLOOKUP($A309,'[2]Hospitalisation Details'!$A:$K,7,FALSE)</f>
        <v>tier - 2</v>
      </c>
      <c r="M309" t="str">
        <f>VLOOKUP($A309,'[2]Hospitalisation Details'!A:$K,8,FALSE)</f>
        <v>tier - 2</v>
      </c>
      <c r="N309" t="str">
        <f>VLOOKUP($A309,'[2]Hospitalisation Details'!$A:$K,9,FALSE)</f>
        <v>R1024</v>
      </c>
      <c r="O309">
        <f>VLOOKUP($A309,'[2]Hospitalisation Details'!$A:$K,10,FALSE)</f>
        <v>0</v>
      </c>
      <c r="P309">
        <f>VLOOKUP($A309,'[2]Hospitalisation Details'!A:$K,11,FALSE)</f>
        <v>0</v>
      </c>
      <c r="Q309" t="str">
        <f>VLOOKUP($A309,'Customer Names'!$A:E,3,FALSE)</f>
        <v>Ms.</v>
      </c>
      <c r="R309" t="str">
        <f>VLOOKUP($A309,'Customer Names'!$A:$E,4,FALSE)</f>
        <v>Amany</v>
      </c>
      <c r="S309">
        <f>VLOOKUP($A309,'Customer Names'!$A:$E,5,FALSE)</f>
        <v>0</v>
      </c>
      <c r="T309" s="14">
        <f>VLOOKUP($A309,'[2]Hospitalisation Details'!$A:$K,6,FALSE)</f>
        <v>2899.49</v>
      </c>
      <c r="U309" s="14" t="str">
        <f t="shared" si="8"/>
        <v>Obesity</v>
      </c>
      <c r="V309" s="14" t="str">
        <f t="shared" si="9"/>
        <v>Normal</v>
      </c>
    </row>
    <row r="310" spans="1:22" x14ac:dyDescent="0.3">
      <c r="A310" s="8" t="s">
        <v>338</v>
      </c>
      <c r="B310">
        <f>VLOOKUP($A310,'[1]Medical Examinations'!$A:$J,2,FALSE)</f>
        <v>29.15</v>
      </c>
      <c r="C310">
        <f>VLOOKUP($A310,'[1]Medical Examinations'!$A:$J,3,FALSE)</f>
        <v>4.91</v>
      </c>
      <c r="D310" t="str">
        <f>VLOOKUP($A310,'[3]Medical Examinations'!$A:$J,4,FALSE)</f>
        <v>yes</v>
      </c>
      <c r="E310" t="str">
        <f>VLOOKUP($A310,'[1]Medical Examinations'!$A:$J,5,FALSE)</f>
        <v>No</v>
      </c>
      <c r="F310" t="str">
        <f>VLOOKUP($A310,'[1]Medical Examinations'!$A:$J,6,FALSE)</f>
        <v>No</v>
      </c>
      <c r="G310" t="str">
        <f>VLOOKUP($A310,'[3]Medical Examinations'!$A:$J,7,FALSE)</f>
        <v>No major surgery</v>
      </c>
      <c r="H310" t="str">
        <f>VLOOKUP($A310,'[1]Medical Examinations'!$A:$J,8,FALSE)</f>
        <v>No</v>
      </c>
      <c r="I310">
        <f>VLOOKUP($A310,'[2]Hospitalisation Details'!$A:$K,2,FALSE)</f>
        <v>1996</v>
      </c>
      <c r="J310" t="str">
        <f>VLOOKUP($A310,'[2]Hospitalisation Details'!$A:$K,3,FALSE)</f>
        <v>Oct</v>
      </c>
      <c r="K310">
        <f>VLOOKUP($A310,'[2]Hospitalisation Details'!$A:$K,4,FALSE)</f>
        <v>24</v>
      </c>
      <c r="L310" t="str">
        <f>VLOOKUP($A310,'[2]Hospitalisation Details'!$A:$K,7,FALSE)</f>
        <v>tier - 2</v>
      </c>
      <c r="M310" t="str">
        <f>VLOOKUP($A310,'[2]Hospitalisation Details'!A:$K,8,FALSE)</f>
        <v>tier - 2</v>
      </c>
      <c r="N310" t="str">
        <f>VLOOKUP($A310,'[2]Hospitalisation Details'!$A:$K,9,FALSE)</f>
        <v>R1013</v>
      </c>
      <c r="O310">
        <f>VLOOKUP($A310,'[2]Hospitalisation Details'!$A:$K,10,FALSE)</f>
        <v>0</v>
      </c>
      <c r="P310">
        <f>VLOOKUP($A310,'[2]Hospitalisation Details'!A:$K,11,FALSE)</f>
        <v>0</v>
      </c>
      <c r="Q310" t="str">
        <f>VLOOKUP($A310,'Customer Names'!$A:E,3,FALSE)</f>
        <v>Mr.</v>
      </c>
      <c r="R310" t="str">
        <f>VLOOKUP($A310,'Customer Names'!$A:$E,4,FALSE)</f>
        <v>Daniel</v>
      </c>
      <c r="S310">
        <f>VLOOKUP($A310,'Customer Names'!$A:$E,5,FALSE)</f>
        <v>0</v>
      </c>
      <c r="T310" s="14">
        <f>VLOOKUP($A310,'[2]Hospitalisation Details'!$A:$K,6,FALSE)</f>
        <v>2902.91</v>
      </c>
      <c r="U310" s="14" t="str">
        <f t="shared" si="8"/>
        <v>Overweight</v>
      </c>
      <c r="V310" s="14" t="str">
        <f t="shared" si="9"/>
        <v>Normal</v>
      </c>
    </row>
    <row r="311" spans="1:22" x14ac:dyDescent="0.3">
      <c r="A311" s="9" t="s">
        <v>339</v>
      </c>
      <c r="B311">
        <f>VLOOKUP($A311,'[1]Medical Examinations'!$A:$J,2,FALSE)</f>
        <v>30</v>
      </c>
      <c r="C311">
        <f>VLOOKUP($A311,'[1]Medical Examinations'!$A:$J,3,FALSE)</f>
        <v>4.33</v>
      </c>
      <c r="D311" t="str">
        <f>VLOOKUP($A311,'[3]Medical Examinations'!$A:$J,4,FALSE)</f>
        <v>yes</v>
      </c>
      <c r="E311" t="str">
        <f>VLOOKUP($A311,'[1]Medical Examinations'!$A:$J,5,FALSE)</f>
        <v>No</v>
      </c>
      <c r="F311" t="str">
        <f>VLOOKUP($A311,'[1]Medical Examinations'!$A:$J,6,FALSE)</f>
        <v>No</v>
      </c>
      <c r="G311" t="str">
        <f>VLOOKUP($A311,'[3]Medical Examinations'!$A:$J,7,FALSE)</f>
        <v>No major surgery</v>
      </c>
      <c r="H311" t="str">
        <f>VLOOKUP($A311,'[1]Medical Examinations'!$A:$J,8,FALSE)</f>
        <v>No</v>
      </c>
      <c r="I311">
        <f>VLOOKUP($A311,'[2]Hospitalisation Details'!$A:$K,2,FALSE)</f>
        <v>1996</v>
      </c>
      <c r="J311" t="str">
        <f>VLOOKUP($A311,'[2]Hospitalisation Details'!$A:$K,3,FALSE)</f>
        <v>Jun</v>
      </c>
      <c r="K311">
        <f>VLOOKUP($A311,'[2]Hospitalisation Details'!$A:$K,4,FALSE)</f>
        <v>13</v>
      </c>
      <c r="L311" t="str">
        <f>VLOOKUP($A311,'[2]Hospitalisation Details'!$A:$K,7,FALSE)</f>
        <v>tier - 2</v>
      </c>
      <c r="M311" t="str">
        <f>VLOOKUP($A311,'[2]Hospitalisation Details'!A:$K,8,FALSE)</f>
        <v>tier - 2</v>
      </c>
      <c r="N311" t="str">
        <f>VLOOKUP($A311,'[2]Hospitalisation Details'!$A:$K,9,FALSE)</f>
        <v>R1011</v>
      </c>
      <c r="O311">
        <f>VLOOKUP($A311,'[2]Hospitalisation Details'!$A:$K,10,FALSE)</f>
        <v>0</v>
      </c>
      <c r="P311">
        <f>VLOOKUP($A311,'[2]Hospitalisation Details'!A:$K,11,FALSE)</f>
        <v>0</v>
      </c>
      <c r="Q311" t="str">
        <f>VLOOKUP($A311,'Customer Names'!$A:E,3,FALSE)</f>
        <v>Mr.</v>
      </c>
      <c r="R311" t="str">
        <f>VLOOKUP($A311,'Customer Names'!$A:$E,4,FALSE)</f>
        <v>Chuck</v>
      </c>
      <c r="S311" t="str">
        <f>VLOOKUP($A311,'Customer Names'!$A:$E,5,FALSE)</f>
        <v>W.</v>
      </c>
      <c r="T311" s="14">
        <f>VLOOKUP($A311,'[2]Hospitalisation Details'!$A:$K,6,FALSE)</f>
        <v>2904.09</v>
      </c>
      <c r="U311" s="14" t="str">
        <f t="shared" si="8"/>
        <v>Obesity</v>
      </c>
      <c r="V311" s="14" t="str">
        <f t="shared" si="9"/>
        <v>Normal</v>
      </c>
    </row>
    <row r="312" spans="1:22" x14ac:dyDescent="0.3">
      <c r="A312" s="8" t="s">
        <v>340</v>
      </c>
      <c r="B312">
        <f>VLOOKUP($A312,'[1]Medical Examinations'!$A:$J,2,FALSE)</f>
        <v>23.4</v>
      </c>
      <c r="C312">
        <f>VLOOKUP($A312,'[1]Medical Examinations'!$A:$J,3,FALSE)</f>
        <v>5.53</v>
      </c>
      <c r="D312" t="str">
        <f>VLOOKUP($A312,'[3]Medical Examinations'!$A:$J,4,FALSE)</f>
        <v>No</v>
      </c>
      <c r="E312" t="str">
        <f>VLOOKUP($A312,'[1]Medical Examinations'!$A:$J,5,FALSE)</f>
        <v>No</v>
      </c>
      <c r="F312" t="str">
        <f>VLOOKUP($A312,'[1]Medical Examinations'!$A:$J,6,FALSE)</f>
        <v>Yes</v>
      </c>
      <c r="G312">
        <f>VLOOKUP($A312,'[3]Medical Examinations'!$A:$J,7,FALSE)</f>
        <v>1</v>
      </c>
      <c r="H312" t="str">
        <f>VLOOKUP($A312,'[1]Medical Examinations'!$A:$J,8,FALSE)</f>
        <v>No</v>
      </c>
      <c r="I312">
        <f>VLOOKUP($A312,'[2]Hospitalisation Details'!$A:$K,2,FALSE)</f>
        <v>2003</v>
      </c>
      <c r="J312" t="str">
        <f>VLOOKUP($A312,'[2]Hospitalisation Details'!$A:$K,3,FALSE)</f>
        <v>Jun</v>
      </c>
      <c r="K312">
        <f>VLOOKUP($A312,'[2]Hospitalisation Details'!$A:$K,4,FALSE)</f>
        <v>5</v>
      </c>
      <c r="L312" t="str">
        <f>VLOOKUP($A312,'[2]Hospitalisation Details'!$A:$K,7,FALSE)</f>
        <v>tier - 2</v>
      </c>
      <c r="M312" t="str">
        <f>VLOOKUP($A312,'[2]Hospitalisation Details'!A:$K,8,FALSE)</f>
        <v>tier - 2</v>
      </c>
      <c r="N312" t="str">
        <f>VLOOKUP($A312,'[2]Hospitalisation Details'!$A:$K,9,FALSE)</f>
        <v>R1011</v>
      </c>
      <c r="O312">
        <f>VLOOKUP($A312,'[2]Hospitalisation Details'!$A:$K,10,FALSE)</f>
        <v>0</v>
      </c>
      <c r="P312">
        <f>VLOOKUP($A312,'[2]Hospitalisation Details'!A:$K,11,FALSE)</f>
        <v>0</v>
      </c>
      <c r="Q312" t="str">
        <f>VLOOKUP($A312,'Customer Names'!$A:E,3,FALSE)</f>
        <v>Ms.</v>
      </c>
      <c r="R312" t="str">
        <f>VLOOKUP($A312,'Customer Names'!$A:$E,4,FALSE)</f>
        <v>Deborah</v>
      </c>
      <c r="S312">
        <f>VLOOKUP($A312,'Customer Names'!$A:$E,5,FALSE)</f>
        <v>0</v>
      </c>
      <c r="T312" s="14">
        <f>VLOOKUP($A312,'[2]Hospitalisation Details'!$A:$K,6,FALSE)</f>
        <v>2913.57</v>
      </c>
      <c r="U312" s="14" t="str">
        <f t="shared" si="8"/>
        <v>Normalweight</v>
      </c>
      <c r="V312" s="14" t="str">
        <f t="shared" si="9"/>
        <v>Normal</v>
      </c>
    </row>
    <row r="313" spans="1:22" x14ac:dyDescent="0.3">
      <c r="A313" s="9" t="s">
        <v>341</v>
      </c>
      <c r="B313">
        <f>VLOOKUP($A313,'[1]Medical Examinations'!$A:$J,2,FALSE)</f>
        <v>46.53</v>
      </c>
      <c r="C313">
        <f>VLOOKUP($A313,'[1]Medical Examinations'!$A:$J,3,FALSE)</f>
        <v>4.84</v>
      </c>
      <c r="D313" t="str">
        <f>VLOOKUP($A313,'[3]Medical Examinations'!$A:$J,4,FALSE)</f>
        <v>yes</v>
      </c>
      <c r="E313" t="str">
        <f>VLOOKUP($A313,'[1]Medical Examinations'!$A:$J,5,FALSE)</f>
        <v>No</v>
      </c>
      <c r="F313" t="str">
        <f>VLOOKUP($A313,'[1]Medical Examinations'!$A:$J,6,FALSE)</f>
        <v>No</v>
      </c>
      <c r="G313" t="str">
        <f>VLOOKUP($A313,'[3]Medical Examinations'!$A:$J,7,FALSE)</f>
        <v>No major surgery</v>
      </c>
      <c r="H313" t="str">
        <f>VLOOKUP($A313,'[1]Medical Examinations'!$A:$J,8,FALSE)</f>
        <v>No</v>
      </c>
      <c r="I313">
        <f>VLOOKUP($A313,'[2]Hospitalisation Details'!$A:$K,2,FALSE)</f>
        <v>1996</v>
      </c>
      <c r="J313" t="str">
        <f>VLOOKUP($A313,'[2]Hospitalisation Details'!$A:$K,3,FALSE)</f>
        <v>Jun</v>
      </c>
      <c r="K313">
        <f>VLOOKUP($A313,'[2]Hospitalisation Details'!$A:$K,4,FALSE)</f>
        <v>30</v>
      </c>
      <c r="L313" t="str">
        <f>VLOOKUP($A313,'[2]Hospitalisation Details'!$A:$K,7,FALSE)</f>
        <v>tier - 2</v>
      </c>
      <c r="M313" t="str">
        <f>VLOOKUP($A313,'[2]Hospitalisation Details'!A:$K,8,FALSE)</f>
        <v>tier - 2</v>
      </c>
      <c r="N313" t="str">
        <f>VLOOKUP($A313,'[2]Hospitalisation Details'!$A:$K,9,FALSE)</f>
        <v>R1013</v>
      </c>
      <c r="O313">
        <f>VLOOKUP($A313,'[2]Hospitalisation Details'!$A:$K,10,FALSE)</f>
        <v>0</v>
      </c>
      <c r="P313">
        <f>VLOOKUP($A313,'[2]Hospitalisation Details'!A:$K,11,FALSE)</f>
        <v>0</v>
      </c>
      <c r="Q313" t="str">
        <f>VLOOKUP($A313,'Customer Names'!$A:E,3,FALSE)</f>
        <v>Mr.</v>
      </c>
      <c r="R313" t="str">
        <f>VLOOKUP($A313,'Customer Names'!$A:$E,4,FALSE)</f>
        <v>Nicholas</v>
      </c>
      <c r="S313" t="str">
        <f>VLOOKUP($A313,'Customer Names'!$A:$E,5,FALSE)</f>
        <v>E.</v>
      </c>
      <c r="T313" s="14">
        <f>VLOOKUP($A313,'[2]Hospitalisation Details'!$A:$K,6,FALSE)</f>
        <v>2927.06</v>
      </c>
      <c r="U313" s="14" t="str">
        <f t="shared" si="8"/>
        <v>Obesity</v>
      </c>
      <c r="V313" s="14" t="str">
        <f t="shared" si="9"/>
        <v>Normal</v>
      </c>
    </row>
    <row r="314" spans="1:22" x14ac:dyDescent="0.3">
      <c r="A314" s="8" t="s">
        <v>342</v>
      </c>
      <c r="B314">
        <f>VLOOKUP($A314,'[1]Medical Examinations'!$A:$J,2,FALSE)</f>
        <v>29.77</v>
      </c>
      <c r="C314">
        <f>VLOOKUP($A314,'[1]Medical Examinations'!$A:$J,3,FALSE)</f>
        <v>9.9</v>
      </c>
      <c r="D314" t="str">
        <f>VLOOKUP($A314,'[3]Medical Examinations'!$A:$J,4,FALSE)</f>
        <v>No</v>
      </c>
      <c r="E314" t="str">
        <f>VLOOKUP($A314,'[1]Medical Examinations'!$A:$J,5,FALSE)</f>
        <v>No</v>
      </c>
      <c r="F314" t="str">
        <f>VLOOKUP($A314,'[1]Medical Examinations'!$A:$J,6,FALSE)</f>
        <v>No</v>
      </c>
      <c r="G314" t="str">
        <f>VLOOKUP($A314,'[3]Medical Examinations'!$A:$J,7,FALSE)</f>
        <v>No major surgery</v>
      </c>
      <c r="H314" t="str">
        <f>VLOOKUP($A314,'[1]Medical Examinations'!$A:$J,8,FALSE)</f>
        <v>No</v>
      </c>
      <c r="I314">
        <f>VLOOKUP($A314,'[2]Hospitalisation Details'!$A:$K,2,FALSE)</f>
        <v>2002</v>
      </c>
      <c r="J314" t="str">
        <f>VLOOKUP($A314,'[2]Hospitalisation Details'!$A:$K,3,FALSE)</f>
        <v>Sep</v>
      </c>
      <c r="K314">
        <f>VLOOKUP($A314,'[2]Hospitalisation Details'!$A:$K,4,FALSE)</f>
        <v>30</v>
      </c>
      <c r="L314" t="str">
        <f>VLOOKUP($A314,'[2]Hospitalisation Details'!$A:$K,7,FALSE)</f>
        <v>tier - 2</v>
      </c>
      <c r="M314" t="str">
        <f>VLOOKUP($A314,'[2]Hospitalisation Details'!A:$K,8,FALSE)</f>
        <v>tier - 3</v>
      </c>
      <c r="N314" t="str">
        <f>VLOOKUP($A314,'[2]Hospitalisation Details'!$A:$K,9,FALSE)</f>
        <v>R1012</v>
      </c>
      <c r="O314">
        <f>VLOOKUP($A314,'[2]Hospitalisation Details'!$A:$K,10,FALSE)</f>
        <v>0</v>
      </c>
      <c r="P314">
        <f>VLOOKUP($A314,'[2]Hospitalisation Details'!A:$K,11,FALSE)</f>
        <v>0</v>
      </c>
      <c r="Q314" t="str">
        <f>VLOOKUP($A314,'Customer Names'!$A:E,3,FALSE)</f>
        <v>Ms.</v>
      </c>
      <c r="R314" t="str">
        <f>VLOOKUP($A314,'Customer Names'!$A:$E,4,FALSE)</f>
        <v>Gretchen</v>
      </c>
      <c r="S314">
        <f>VLOOKUP($A314,'Customer Names'!$A:$E,5,FALSE)</f>
        <v>0</v>
      </c>
      <c r="T314" s="14">
        <f>VLOOKUP($A314,'[2]Hospitalisation Details'!$A:$K,6,FALSE)</f>
        <v>2943.41</v>
      </c>
      <c r="U314" s="14" t="str">
        <f t="shared" si="8"/>
        <v>Overweight</v>
      </c>
      <c r="V314" s="14" t="str">
        <f t="shared" si="9"/>
        <v>Diabetes</v>
      </c>
    </row>
    <row r="315" spans="1:22" x14ac:dyDescent="0.3">
      <c r="A315" s="9" t="s">
        <v>343</v>
      </c>
      <c r="B315">
        <f>VLOOKUP($A315,'[1]Medical Examinations'!$A:$J,2,FALSE)</f>
        <v>24.1</v>
      </c>
      <c r="C315">
        <f>VLOOKUP($A315,'[1]Medical Examinations'!$A:$J,3,FALSE)</f>
        <v>4.4000000000000004</v>
      </c>
      <c r="D315" t="str">
        <f>VLOOKUP($A315,'[3]Medical Examinations'!$A:$J,4,FALSE)</f>
        <v>yes</v>
      </c>
      <c r="E315" t="str">
        <f>VLOOKUP($A315,'[1]Medical Examinations'!$A:$J,5,FALSE)</f>
        <v>No</v>
      </c>
      <c r="F315" t="str">
        <f>VLOOKUP($A315,'[1]Medical Examinations'!$A:$J,6,FALSE)</f>
        <v>No</v>
      </c>
      <c r="G315">
        <f>VLOOKUP($A315,'[3]Medical Examinations'!$A:$J,7,FALSE)</f>
        <v>1</v>
      </c>
      <c r="H315" t="str">
        <f>VLOOKUP($A315,'[1]Medical Examinations'!$A:$J,8,FALSE)</f>
        <v>No</v>
      </c>
      <c r="I315">
        <f>VLOOKUP($A315,'[2]Hospitalisation Details'!$A:$K,2,FALSE)</f>
        <v>1995</v>
      </c>
      <c r="J315" t="str">
        <f>VLOOKUP($A315,'[2]Hospitalisation Details'!$A:$K,3,FALSE)</f>
        <v>Sep</v>
      </c>
      <c r="K315">
        <f>VLOOKUP($A315,'[2]Hospitalisation Details'!$A:$K,4,FALSE)</f>
        <v>24</v>
      </c>
      <c r="L315" t="str">
        <f>VLOOKUP($A315,'[2]Hospitalisation Details'!$A:$K,7,FALSE)</f>
        <v>tier - 2</v>
      </c>
      <c r="M315" t="str">
        <f>VLOOKUP($A315,'[2]Hospitalisation Details'!A:$K,8,FALSE)</f>
        <v>tier - 1</v>
      </c>
      <c r="N315" t="str">
        <f>VLOOKUP($A315,'[2]Hospitalisation Details'!$A:$K,9,FALSE)</f>
        <v>R1011</v>
      </c>
      <c r="O315">
        <f>VLOOKUP($A315,'[2]Hospitalisation Details'!$A:$K,10,FALSE)</f>
        <v>0</v>
      </c>
      <c r="P315">
        <f>VLOOKUP($A315,'[2]Hospitalisation Details'!A:$K,11,FALSE)</f>
        <v>0</v>
      </c>
      <c r="Q315" t="str">
        <f>VLOOKUP($A315,'Customer Names'!$A:E,3,FALSE)</f>
        <v>Ms.</v>
      </c>
      <c r="R315" t="str">
        <f>VLOOKUP($A315,'Customer Names'!$A:$E,4,FALSE)</f>
        <v>Kelsey</v>
      </c>
      <c r="S315" t="str">
        <f>VLOOKUP($A315,'Customer Names'!$A:$E,5,FALSE)</f>
        <v>M</v>
      </c>
      <c r="T315" s="14">
        <f>VLOOKUP($A315,'[2]Hospitalisation Details'!$A:$K,6,FALSE)</f>
        <v>2974.13</v>
      </c>
      <c r="U315" s="14" t="str">
        <f t="shared" si="8"/>
        <v>Normalweight</v>
      </c>
      <c r="V315" s="14" t="str">
        <f t="shared" si="9"/>
        <v>Normal</v>
      </c>
    </row>
    <row r="316" spans="1:22" x14ac:dyDescent="0.3">
      <c r="A316" s="8" t="s">
        <v>344</v>
      </c>
      <c r="B316">
        <f>VLOOKUP($A316,'[1]Medical Examinations'!$A:$J,2,FALSE)</f>
        <v>16.71</v>
      </c>
      <c r="C316">
        <f>VLOOKUP($A316,'[1]Medical Examinations'!$A:$J,3,FALSE)</f>
        <v>4.18</v>
      </c>
      <c r="D316" t="str">
        <f>VLOOKUP($A316,'[3]Medical Examinations'!$A:$J,4,FALSE)</f>
        <v>No</v>
      </c>
      <c r="E316" t="str">
        <f>VLOOKUP($A316,'[1]Medical Examinations'!$A:$J,5,FALSE)</f>
        <v>No</v>
      </c>
      <c r="F316" t="str">
        <f>VLOOKUP($A316,'[1]Medical Examinations'!$A:$J,6,FALSE)</f>
        <v>No</v>
      </c>
      <c r="G316">
        <f>VLOOKUP($A316,'[3]Medical Examinations'!$A:$J,7,FALSE)</f>
        <v>1</v>
      </c>
      <c r="H316" t="str">
        <f>VLOOKUP($A316,'[1]Medical Examinations'!$A:$J,8,FALSE)</f>
        <v>No</v>
      </c>
      <c r="I316">
        <f>VLOOKUP($A316,'[2]Hospitalisation Details'!$A:$K,2,FALSE)</f>
        <v>1987</v>
      </c>
      <c r="J316" t="str">
        <f>VLOOKUP($A316,'[2]Hospitalisation Details'!$A:$K,3,FALSE)</f>
        <v>Jun</v>
      </c>
      <c r="K316">
        <f>VLOOKUP($A316,'[2]Hospitalisation Details'!$A:$K,4,FALSE)</f>
        <v>18</v>
      </c>
      <c r="L316" t="str">
        <f>VLOOKUP($A316,'[2]Hospitalisation Details'!$A:$K,7,FALSE)</f>
        <v>tier - 2</v>
      </c>
      <c r="M316" t="str">
        <f>VLOOKUP($A316,'[2]Hospitalisation Details'!A:$K,8,FALSE)</f>
        <v>tier - 3</v>
      </c>
      <c r="N316" t="str">
        <f>VLOOKUP($A316,'[2]Hospitalisation Details'!$A:$K,9,FALSE)</f>
        <v>R1013</v>
      </c>
      <c r="O316">
        <f>VLOOKUP($A316,'[2]Hospitalisation Details'!$A:$K,10,FALSE)</f>
        <v>0</v>
      </c>
      <c r="P316">
        <f>VLOOKUP($A316,'[2]Hospitalisation Details'!A:$K,11,FALSE)</f>
        <v>0</v>
      </c>
      <c r="Q316" t="str">
        <f>VLOOKUP($A316,'Customer Names'!$A:E,3,FALSE)</f>
        <v>Mr.</v>
      </c>
      <c r="R316" t="str">
        <f>VLOOKUP($A316,'Customer Names'!$A:$E,4,FALSE)</f>
        <v>Beau</v>
      </c>
      <c r="S316">
        <f>VLOOKUP($A316,'Customer Names'!$A:$E,5,FALSE)</f>
        <v>0</v>
      </c>
      <c r="T316" s="14">
        <f>VLOOKUP($A316,'[2]Hospitalisation Details'!$A:$K,6,FALSE)</f>
        <v>2979.52</v>
      </c>
      <c r="U316" s="14" t="str">
        <f t="shared" si="8"/>
        <v>Underweight</v>
      </c>
      <c r="V316" s="14" t="str">
        <f t="shared" si="9"/>
        <v>Normal</v>
      </c>
    </row>
    <row r="317" spans="1:22" x14ac:dyDescent="0.3">
      <c r="A317" s="9" t="s">
        <v>345</v>
      </c>
      <c r="B317">
        <f>VLOOKUP($A317,'[1]Medical Examinations'!$A:$J,2,FALSE)</f>
        <v>19.37</v>
      </c>
      <c r="C317">
        <f>VLOOKUP($A317,'[1]Medical Examinations'!$A:$J,3,FALSE)</f>
        <v>4.18</v>
      </c>
      <c r="D317" t="str">
        <f>VLOOKUP($A317,'[3]Medical Examinations'!$A:$J,4,FALSE)</f>
        <v>No</v>
      </c>
      <c r="E317" t="str">
        <f>VLOOKUP($A317,'[1]Medical Examinations'!$A:$J,5,FALSE)</f>
        <v>No</v>
      </c>
      <c r="F317" t="str">
        <f>VLOOKUP($A317,'[1]Medical Examinations'!$A:$J,6,FALSE)</f>
        <v>No</v>
      </c>
      <c r="G317" t="str">
        <f>VLOOKUP($A317,'[3]Medical Examinations'!$A:$J,7,FALSE)</f>
        <v>No major surgery</v>
      </c>
      <c r="H317" t="str">
        <f>VLOOKUP($A317,'[1]Medical Examinations'!$A:$J,8,FALSE)</f>
        <v>No</v>
      </c>
      <c r="I317">
        <f>VLOOKUP($A317,'[2]Hospitalisation Details'!$A:$K,2,FALSE)</f>
        <v>1991</v>
      </c>
      <c r="J317" t="str">
        <f>VLOOKUP($A317,'[2]Hospitalisation Details'!$A:$K,3,FALSE)</f>
        <v>Nov</v>
      </c>
      <c r="K317">
        <f>VLOOKUP($A317,'[2]Hospitalisation Details'!$A:$K,4,FALSE)</f>
        <v>20</v>
      </c>
      <c r="L317" t="str">
        <f>VLOOKUP($A317,'[2]Hospitalisation Details'!$A:$K,7,FALSE)</f>
        <v>tier - 2</v>
      </c>
      <c r="M317" t="str">
        <f>VLOOKUP($A317,'[2]Hospitalisation Details'!A:$K,8,FALSE)</f>
        <v>tier - 2</v>
      </c>
      <c r="N317" t="str">
        <f>VLOOKUP($A317,'[2]Hospitalisation Details'!$A:$K,9,FALSE)</f>
        <v>R1013</v>
      </c>
      <c r="O317">
        <f>VLOOKUP($A317,'[2]Hospitalisation Details'!$A:$K,10,FALSE)</f>
        <v>0</v>
      </c>
      <c r="P317">
        <f>VLOOKUP($A317,'[2]Hospitalisation Details'!A:$K,11,FALSE)</f>
        <v>0</v>
      </c>
      <c r="Q317" t="str">
        <f>VLOOKUP($A317,'Customer Names'!$A:E,3,FALSE)</f>
        <v>Ms.</v>
      </c>
      <c r="R317" t="str">
        <f>VLOOKUP($A317,'Customer Names'!$A:$E,4,FALSE)</f>
        <v>Therese</v>
      </c>
      <c r="S317">
        <f>VLOOKUP($A317,'Customer Names'!$A:$E,5,FALSE)</f>
        <v>0</v>
      </c>
      <c r="T317" s="14">
        <f>VLOOKUP($A317,'[2]Hospitalisation Details'!$A:$K,6,FALSE)</f>
        <v>2985.67</v>
      </c>
      <c r="U317" s="14" t="str">
        <f t="shared" si="8"/>
        <v>Normalweight</v>
      </c>
      <c r="V317" s="14" t="str">
        <f t="shared" si="9"/>
        <v>Normal</v>
      </c>
    </row>
    <row r="318" spans="1:22" x14ac:dyDescent="0.3">
      <c r="A318" s="8" t="s">
        <v>346</v>
      </c>
      <c r="B318">
        <f>VLOOKUP($A318,'[1]Medical Examinations'!$A:$J,2,FALSE)</f>
        <v>30.36</v>
      </c>
      <c r="C318">
        <f>VLOOKUP($A318,'[1]Medical Examinations'!$A:$J,3,FALSE)</f>
        <v>9.39</v>
      </c>
      <c r="D318" t="str">
        <f>VLOOKUP($A318,'[3]Medical Examinations'!$A:$J,4,FALSE)</f>
        <v>No</v>
      </c>
      <c r="E318" t="str">
        <f>VLOOKUP($A318,'[1]Medical Examinations'!$A:$J,5,FALSE)</f>
        <v>No</v>
      </c>
      <c r="F318" t="str">
        <f>VLOOKUP($A318,'[1]Medical Examinations'!$A:$J,6,FALSE)</f>
        <v>No</v>
      </c>
      <c r="G318" t="str">
        <f>VLOOKUP($A318,'[3]Medical Examinations'!$A:$J,7,FALSE)</f>
        <v>No major surgery</v>
      </c>
      <c r="H318" t="str">
        <f>VLOOKUP($A318,'[1]Medical Examinations'!$A:$J,8,FALSE)</f>
        <v>No</v>
      </c>
      <c r="I318">
        <f>VLOOKUP($A318,'[2]Hospitalisation Details'!$A:$K,2,FALSE)</f>
        <v>2002</v>
      </c>
      <c r="J318" t="str">
        <f>VLOOKUP($A318,'[2]Hospitalisation Details'!$A:$K,3,FALSE)</f>
        <v>Dec</v>
      </c>
      <c r="K318">
        <f>VLOOKUP($A318,'[2]Hospitalisation Details'!$A:$K,4,FALSE)</f>
        <v>15</v>
      </c>
      <c r="L318" t="str">
        <f>VLOOKUP($A318,'[2]Hospitalisation Details'!$A:$K,7,FALSE)</f>
        <v>tier - 2</v>
      </c>
      <c r="M318" t="str">
        <f>VLOOKUP($A318,'[2]Hospitalisation Details'!A:$K,8,FALSE)</f>
        <v>tier - 3</v>
      </c>
      <c r="N318" t="str">
        <f>VLOOKUP($A318,'[2]Hospitalisation Details'!$A:$K,9,FALSE)</f>
        <v>R1012</v>
      </c>
      <c r="O318">
        <f>VLOOKUP($A318,'[2]Hospitalisation Details'!$A:$K,10,FALSE)</f>
        <v>0</v>
      </c>
      <c r="P318">
        <f>VLOOKUP($A318,'[2]Hospitalisation Details'!A:$K,11,FALSE)</f>
        <v>0</v>
      </c>
      <c r="Q318" t="str">
        <f>VLOOKUP($A318,'Customer Names'!$A:E,3,FALSE)</f>
        <v>Mr.</v>
      </c>
      <c r="R318" t="str">
        <f>VLOOKUP($A318,'Customer Names'!$A:$E,4,FALSE)</f>
        <v>Sean</v>
      </c>
      <c r="S318" t="str">
        <f>VLOOKUP($A318,'Customer Names'!$A:$E,5,FALSE)</f>
        <v>P</v>
      </c>
      <c r="T318" s="14">
        <f>VLOOKUP($A318,'[2]Hospitalisation Details'!$A:$K,6,FALSE)</f>
        <v>3012.22</v>
      </c>
      <c r="U318" s="14" t="str">
        <f t="shared" si="8"/>
        <v>Obesity</v>
      </c>
      <c r="V318" s="14" t="str">
        <f t="shared" si="9"/>
        <v>Diabetes</v>
      </c>
    </row>
    <row r="319" spans="1:22" x14ac:dyDescent="0.3">
      <c r="A319" s="9" t="s">
        <v>347</v>
      </c>
      <c r="B319">
        <f>VLOOKUP($A319,'[1]Medical Examinations'!$A:$J,2,FALSE)</f>
        <v>15.57</v>
      </c>
      <c r="C319">
        <f>VLOOKUP($A319,'[1]Medical Examinations'!$A:$J,3,FALSE)</f>
        <v>4.07</v>
      </c>
      <c r="D319" t="str">
        <f>VLOOKUP($A319,'[3]Medical Examinations'!$A:$J,4,FALSE)</f>
        <v>yes</v>
      </c>
      <c r="E319" t="str">
        <f>VLOOKUP($A319,'[1]Medical Examinations'!$A:$J,5,FALSE)</f>
        <v>No</v>
      </c>
      <c r="F319" t="str">
        <f>VLOOKUP($A319,'[1]Medical Examinations'!$A:$J,6,FALSE)</f>
        <v>No</v>
      </c>
      <c r="G319">
        <f>VLOOKUP($A319,'[3]Medical Examinations'!$A:$J,7,FALSE)</f>
        <v>1</v>
      </c>
      <c r="H319" t="str">
        <f>VLOOKUP($A319,'[1]Medical Examinations'!$A:$J,8,FALSE)</f>
        <v>No</v>
      </c>
      <c r="I319">
        <f>VLOOKUP($A319,'[2]Hospitalisation Details'!$A:$K,2,FALSE)</f>
        <v>1988</v>
      </c>
      <c r="J319" t="str">
        <f>VLOOKUP($A319,'[2]Hospitalisation Details'!$A:$K,3,FALSE)</f>
        <v>Sep</v>
      </c>
      <c r="K319">
        <f>VLOOKUP($A319,'[2]Hospitalisation Details'!$A:$K,4,FALSE)</f>
        <v>28</v>
      </c>
      <c r="L319" t="str">
        <f>VLOOKUP($A319,'[2]Hospitalisation Details'!$A:$K,7,FALSE)</f>
        <v>tier - 2</v>
      </c>
      <c r="M319" t="str">
        <f>VLOOKUP($A319,'[2]Hospitalisation Details'!A:$K,8,FALSE)</f>
        <v>tier - 2</v>
      </c>
      <c r="N319" t="str">
        <f>VLOOKUP($A319,'[2]Hospitalisation Details'!$A:$K,9,FALSE)</f>
        <v>R1012</v>
      </c>
      <c r="O319">
        <f>VLOOKUP($A319,'[2]Hospitalisation Details'!$A:$K,10,FALSE)</f>
        <v>0</v>
      </c>
      <c r="P319">
        <f>VLOOKUP($A319,'[2]Hospitalisation Details'!A:$K,11,FALSE)</f>
        <v>0</v>
      </c>
      <c r="Q319" t="str">
        <f>VLOOKUP($A319,'Customer Names'!$A:E,3,FALSE)</f>
        <v>Mr.</v>
      </c>
      <c r="R319" t="str">
        <f>VLOOKUP($A319,'Customer Names'!$A:$E,4,FALSE)</f>
        <v>Chance</v>
      </c>
      <c r="S319" t="str">
        <f>VLOOKUP($A319,'Customer Names'!$A:$E,5,FALSE)</f>
        <v>B</v>
      </c>
      <c r="T319" s="14">
        <f>VLOOKUP($A319,'[2]Hospitalisation Details'!$A:$K,6,FALSE)</f>
        <v>3018.04</v>
      </c>
      <c r="U319" s="14" t="str">
        <f t="shared" si="8"/>
        <v>Underweight</v>
      </c>
      <c r="V319" s="14" t="str">
        <f t="shared" si="9"/>
        <v>Normal</v>
      </c>
    </row>
    <row r="320" spans="1:22" x14ac:dyDescent="0.3">
      <c r="A320" s="8" t="s">
        <v>348</v>
      </c>
      <c r="B320">
        <f>VLOOKUP($A320,'[1]Medical Examinations'!$A:$J,2,FALSE)</f>
        <v>34.484999999999999</v>
      </c>
      <c r="C320">
        <f>VLOOKUP($A320,'[1]Medical Examinations'!$A:$J,3,FALSE)</f>
        <v>4.7</v>
      </c>
      <c r="D320" t="str">
        <f>VLOOKUP($A320,'[3]Medical Examinations'!$A:$J,4,FALSE)</f>
        <v>yes</v>
      </c>
      <c r="E320" t="str">
        <f>VLOOKUP($A320,'[1]Medical Examinations'!$A:$J,5,FALSE)</f>
        <v>No</v>
      </c>
      <c r="F320" t="str">
        <f>VLOOKUP($A320,'[1]Medical Examinations'!$A:$J,6,FALSE)</f>
        <v>Yes</v>
      </c>
      <c r="G320">
        <f>VLOOKUP($A320,'[3]Medical Examinations'!$A:$J,7,FALSE)</f>
        <v>1</v>
      </c>
      <c r="H320" t="str">
        <f>VLOOKUP($A320,'[1]Medical Examinations'!$A:$J,8,FALSE)</f>
        <v>No</v>
      </c>
      <c r="I320">
        <f>VLOOKUP($A320,'[2]Hospitalisation Details'!$A:$K,2,FALSE)</f>
        <v>1997</v>
      </c>
      <c r="J320" t="str">
        <f>VLOOKUP($A320,'[2]Hospitalisation Details'!$A:$K,3,FALSE)</f>
        <v>Dec</v>
      </c>
      <c r="K320">
        <f>VLOOKUP($A320,'[2]Hospitalisation Details'!$A:$K,4,FALSE)</f>
        <v>19</v>
      </c>
      <c r="L320" t="str">
        <f>VLOOKUP($A320,'[2]Hospitalisation Details'!$A:$K,7,FALSE)</f>
        <v>tier - 2</v>
      </c>
      <c r="M320" t="str">
        <f>VLOOKUP($A320,'[2]Hospitalisation Details'!A:$K,8,FALSE)</f>
        <v>tier - 3</v>
      </c>
      <c r="N320" t="str">
        <f>VLOOKUP($A320,'[2]Hospitalisation Details'!$A:$K,9,FALSE)</f>
        <v>R1012</v>
      </c>
      <c r="O320">
        <f>VLOOKUP($A320,'[2]Hospitalisation Details'!$A:$K,10,FALSE)</f>
        <v>0</v>
      </c>
      <c r="P320">
        <f>VLOOKUP($A320,'[2]Hospitalisation Details'!A:$K,11,FALSE)</f>
        <v>0</v>
      </c>
      <c r="Q320" t="str">
        <f>VLOOKUP($A320,'Customer Names'!$A:E,3,FALSE)</f>
        <v>Ms.</v>
      </c>
      <c r="R320" t="str">
        <f>VLOOKUP($A320,'Customer Names'!$A:$E,4,FALSE)</f>
        <v>Alyson</v>
      </c>
      <c r="S320">
        <f>VLOOKUP($A320,'Customer Names'!$A:$E,5,FALSE)</f>
        <v>0</v>
      </c>
      <c r="T320" s="14">
        <f>VLOOKUP($A320,'[2]Hospitalisation Details'!$A:$K,6,FALSE)</f>
        <v>3021.81</v>
      </c>
      <c r="U320" s="14" t="str">
        <f t="shared" si="8"/>
        <v>Obesity</v>
      </c>
      <c r="V320" s="14" t="str">
        <f t="shared" si="9"/>
        <v>Normal</v>
      </c>
    </row>
    <row r="321" spans="1:22" x14ac:dyDescent="0.3">
      <c r="A321" s="9" t="s">
        <v>349</v>
      </c>
      <c r="B321">
        <f>VLOOKUP($A321,'[1]Medical Examinations'!$A:$J,2,FALSE)</f>
        <v>25.27</v>
      </c>
      <c r="C321">
        <f>VLOOKUP($A321,'[1]Medical Examinations'!$A:$J,3,FALSE)</f>
        <v>5.83</v>
      </c>
      <c r="D321" t="str">
        <f>VLOOKUP($A321,'[3]Medical Examinations'!$A:$J,4,FALSE)</f>
        <v>No</v>
      </c>
      <c r="E321" t="str">
        <f>VLOOKUP($A321,'[1]Medical Examinations'!$A:$J,5,FALSE)</f>
        <v>No</v>
      </c>
      <c r="F321" t="str">
        <f>VLOOKUP($A321,'[1]Medical Examinations'!$A:$J,6,FALSE)</f>
        <v>No</v>
      </c>
      <c r="G321">
        <f>VLOOKUP($A321,'[3]Medical Examinations'!$A:$J,7,FALSE)</f>
        <v>1</v>
      </c>
      <c r="H321" t="str">
        <f>VLOOKUP($A321,'[1]Medical Examinations'!$A:$J,8,FALSE)</f>
        <v>No</v>
      </c>
      <c r="I321">
        <f>VLOOKUP($A321,'[2]Hospitalisation Details'!$A:$K,2,FALSE)</f>
        <v>1998</v>
      </c>
      <c r="J321" t="str">
        <f>VLOOKUP($A321,'[2]Hospitalisation Details'!$A:$K,3,FALSE)</f>
        <v>Sep</v>
      </c>
      <c r="K321">
        <f>VLOOKUP($A321,'[2]Hospitalisation Details'!$A:$K,4,FALSE)</f>
        <v>15</v>
      </c>
      <c r="L321" t="str">
        <f>VLOOKUP($A321,'[2]Hospitalisation Details'!$A:$K,7,FALSE)</f>
        <v>tier - 2</v>
      </c>
      <c r="M321" t="str">
        <f>VLOOKUP($A321,'[2]Hospitalisation Details'!A:$K,8,FALSE)</f>
        <v>tier - 3</v>
      </c>
      <c r="N321" t="str">
        <f>VLOOKUP($A321,'[2]Hospitalisation Details'!$A:$K,9,FALSE)</f>
        <v>R1024</v>
      </c>
      <c r="O321">
        <f>VLOOKUP($A321,'[2]Hospitalisation Details'!$A:$K,10,FALSE)</f>
        <v>0</v>
      </c>
      <c r="P321">
        <f>VLOOKUP($A321,'[2]Hospitalisation Details'!A:$K,11,FALSE)</f>
        <v>0</v>
      </c>
      <c r="Q321" t="str">
        <f>VLOOKUP($A321,'Customer Names'!$A:E,3,FALSE)</f>
        <v>Ms.</v>
      </c>
      <c r="R321" t="str">
        <f>VLOOKUP($A321,'Customer Names'!$A:$E,4,FALSE)</f>
        <v>Megan</v>
      </c>
      <c r="S321">
        <f>VLOOKUP($A321,'Customer Names'!$A:$E,5,FALSE)</f>
        <v>0</v>
      </c>
      <c r="T321" s="14">
        <f>VLOOKUP($A321,'[2]Hospitalisation Details'!$A:$K,6,FALSE)</f>
        <v>3044.21</v>
      </c>
      <c r="U321" s="14" t="str">
        <f t="shared" si="8"/>
        <v>Overweight</v>
      </c>
      <c r="V321" s="14" t="str">
        <f t="shared" si="9"/>
        <v>Prediabetes</v>
      </c>
    </row>
    <row r="322" spans="1:22" x14ac:dyDescent="0.3">
      <c r="A322" s="8" t="s">
        <v>350</v>
      </c>
      <c r="B322">
        <f>VLOOKUP($A322,'[1]Medical Examinations'!$A:$J,2,FALSE)</f>
        <v>26.6</v>
      </c>
      <c r="C322">
        <f>VLOOKUP($A322,'[1]Medical Examinations'!$A:$J,3,FALSE)</f>
        <v>4.33</v>
      </c>
      <c r="D322" t="str">
        <f>VLOOKUP($A322,'[3]Medical Examinations'!$A:$J,4,FALSE)</f>
        <v>No</v>
      </c>
      <c r="E322" t="str">
        <f>VLOOKUP($A322,'[1]Medical Examinations'!$A:$J,5,FALSE)</f>
        <v>No</v>
      </c>
      <c r="F322" t="str">
        <f>VLOOKUP($A322,'[1]Medical Examinations'!$A:$J,6,FALSE)</f>
        <v>No</v>
      </c>
      <c r="G322">
        <f>VLOOKUP($A322,'[3]Medical Examinations'!$A:$J,7,FALSE)</f>
        <v>1</v>
      </c>
      <c r="H322" t="str">
        <f>VLOOKUP($A322,'[1]Medical Examinations'!$A:$J,8,FALSE)</f>
        <v>No</v>
      </c>
      <c r="I322">
        <f>VLOOKUP($A322,'[2]Hospitalisation Details'!$A:$K,2,FALSE)</f>
        <v>1998</v>
      </c>
      <c r="J322" t="str">
        <f>VLOOKUP($A322,'[2]Hospitalisation Details'!$A:$K,3,FALSE)</f>
        <v>Aug</v>
      </c>
      <c r="K322">
        <f>VLOOKUP($A322,'[2]Hospitalisation Details'!$A:$K,4,FALSE)</f>
        <v>9</v>
      </c>
      <c r="L322" t="str">
        <f>VLOOKUP($A322,'[2]Hospitalisation Details'!$A:$K,7,FALSE)</f>
        <v>tier - 2</v>
      </c>
      <c r="M322" t="str">
        <f>VLOOKUP($A322,'[2]Hospitalisation Details'!A:$K,8,FALSE)</f>
        <v>tier - 1</v>
      </c>
      <c r="N322" t="str">
        <f>VLOOKUP($A322,'[2]Hospitalisation Details'!$A:$K,9,FALSE)</f>
        <v>R1023</v>
      </c>
      <c r="O322">
        <f>VLOOKUP($A322,'[2]Hospitalisation Details'!$A:$K,10,FALSE)</f>
        <v>0</v>
      </c>
      <c r="P322">
        <f>VLOOKUP($A322,'[2]Hospitalisation Details'!A:$K,11,FALSE)</f>
        <v>0</v>
      </c>
      <c r="Q322" t="str">
        <f>VLOOKUP($A322,'Customer Names'!$A:E,3,FALSE)</f>
        <v>Ms.</v>
      </c>
      <c r="R322" t="str">
        <f>VLOOKUP($A322,'Customer Names'!$A:$E,4,FALSE)</f>
        <v>Lissa</v>
      </c>
      <c r="S322">
        <f>VLOOKUP($A322,'Customer Names'!$A:$E,5,FALSE)</f>
        <v>0</v>
      </c>
      <c r="T322" s="14">
        <f>VLOOKUP($A322,'[2]Hospitalisation Details'!$A:$K,6,FALSE)</f>
        <v>3046.06</v>
      </c>
      <c r="U322" s="14" t="str">
        <f t="shared" si="8"/>
        <v>Overweight</v>
      </c>
      <c r="V322" s="14" t="str">
        <f t="shared" si="9"/>
        <v>Normal</v>
      </c>
    </row>
    <row r="323" spans="1:22" x14ac:dyDescent="0.3">
      <c r="A323" s="9" t="s">
        <v>351</v>
      </c>
      <c r="B323">
        <f>VLOOKUP($A323,'[1]Medical Examinations'!$A:$J,2,FALSE)</f>
        <v>28.48</v>
      </c>
      <c r="C323">
        <f>VLOOKUP($A323,'[1]Medical Examinations'!$A:$J,3,FALSE)</f>
        <v>6.22</v>
      </c>
      <c r="D323" t="str">
        <f>VLOOKUP($A323,'[3]Medical Examinations'!$A:$J,4,FALSE)</f>
        <v>yes</v>
      </c>
      <c r="E323" t="str">
        <f>VLOOKUP($A323,'[1]Medical Examinations'!$A:$J,5,FALSE)</f>
        <v>No</v>
      </c>
      <c r="F323" t="str">
        <f>VLOOKUP($A323,'[1]Medical Examinations'!$A:$J,6,FALSE)</f>
        <v>Yes</v>
      </c>
      <c r="G323">
        <f>VLOOKUP($A323,'[3]Medical Examinations'!$A:$J,7,FALSE)</f>
        <v>1</v>
      </c>
      <c r="H323" t="str">
        <f>VLOOKUP($A323,'[1]Medical Examinations'!$A:$J,8,FALSE)</f>
        <v>No</v>
      </c>
      <c r="I323">
        <f>VLOOKUP($A323,'[2]Hospitalisation Details'!$A:$K,2,FALSE)</f>
        <v>1997</v>
      </c>
      <c r="J323" t="str">
        <f>VLOOKUP($A323,'[2]Hospitalisation Details'!$A:$K,3,FALSE)</f>
        <v>Dec</v>
      </c>
      <c r="K323">
        <f>VLOOKUP($A323,'[2]Hospitalisation Details'!$A:$K,4,FALSE)</f>
        <v>22</v>
      </c>
      <c r="L323" t="str">
        <f>VLOOKUP($A323,'[2]Hospitalisation Details'!$A:$K,7,FALSE)</f>
        <v>tier - 2</v>
      </c>
      <c r="M323" t="str">
        <f>VLOOKUP($A323,'[2]Hospitalisation Details'!A:$K,8,FALSE)</f>
        <v>tier - 2</v>
      </c>
      <c r="N323" t="str">
        <f>VLOOKUP($A323,'[2]Hospitalisation Details'!$A:$K,9,FALSE)</f>
        <v>R1011</v>
      </c>
      <c r="O323">
        <f>VLOOKUP($A323,'[2]Hospitalisation Details'!$A:$K,10,FALSE)</f>
        <v>0</v>
      </c>
      <c r="P323">
        <f>VLOOKUP($A323,'[2]Hospitalisation Details'!A:$K,11,FALSE)</f>
        <v>0</v>
      </c>
      <c r="Q323" t="str">
        <f>VLOOKUP($A323,'Customer Names'!$A:E,3,FALSE)</f>
        <v>Mr.</v>
      </c>
      <c r="R323" t="str">
        <f>VLOOKUP($A323,'Customer Names'!$A:$E,4,FALSE)</f>
        <v>Stephen</v>
      </c>
      <c r="S323" t="str">
        <f>VLOOKUP($A323,'Customer Names'!$A:$E,5,FALSE)</f>
        <v>F.</v>
      </c>
      <c r="T323" s="14">
        <f>VLOOKUP($A323,'[2]Hospitalisation Details'!$A:$K,6,FALSE)</f>
        <v>3051.73</v>
      </c>
      <c r="U323" s="14" t="str">
        <f t="shared" ref="U323:U386" si="10">IF(B323&lt;18.5,"Underweight",IF(B323&lt;25,"Normalweight",IF(B323&lt;30,"Overweight","Obesity")))</f>
        <v>Overweight</v>
      </c>
      <c r="V323" s="14" t="str">
        <f t="shared" ref="V323:V386" si="11">IF(C323&lt;5.7,"Normal",IF(C323&lt;6.5,"Prediabetes","Diabetes"))</f>
        <v>Prediabetes</v>
      </c>
    </row>
    <row r="324" spans="1:22" x14ac:dyDescent="0.3">
      <c r="A324" s="8" t="s">
        <v>352</v>
      </c>
      <c r="B324">
        <f>VLOOKUP($A324,'[1]Medical Examinations'!$A:$J,2,FALSE)</f>
        <v>31.79</v>
      </c>
      <c r="C324">
        <f>VLOOKUP($A324,'[1]Medical Examinations'!$A:$J,3,FALSE)</f>
        <v>7.09</v>
      </c>
      <c r="D324" t="str">
        <f>VLOOKUP($A324,'[3]Medical Examinations'!$A:$J,4,FALSE)</f>
        <v>No</v>
      </c>
      <c r="E324" t="str">
        <f>VLOOKUP($A324,'[1]Medical Examinations'!$A:$J,5,FALSE)</f>
        <v>No</v>
      </c>
      <c r="F324" t="str">
        <f>VLOOKUP($A324,'[1]Medical Examinations'!$A:$J,6,FALSE)</f>
        <v>No</v>
      </c>
      <c r="G324" t="str">
        <f>VLOOKUP($A324,'[3]Medical Examinations'!$A:$J,7,FALSE)</f>
        <v>No major surgery</v>
      </c>
      <c r="H324" t="str">
        <f>VLOOKUP($A324,'[1]Medical Examinations'!$A:$J,8,FALSE)</f>
        <v>No</v>
      </c>
      <c r="I324">
        <f>VLOOKUP($A324,'[2]Hospitalisation Details'!$A:$K,2,FALSE)</f>
        <v>2002</v>
      </c>
      <c r="J324" t="str">
        <f>VLOOKUP($A324,'[2]Hospitalisation Details'!$A:$K,3,FALSE)</f>
        <v>Jun</v>
      </c>
      <c r="K324">
        <f>VLOOKUP($A324,'[2]Hospitalisation Details'!$A:$K,4,FALSE)</f>
        <v>21</v>
      </c>
      <c r="L324" t="str">
        <f>VLOOKUP($A324,'[2]Hospitalisation Details'!$A:$K,7,FALSE)</f>
        <v>tier - 2</v>
      </c>
      <c r="M324" t="str">
        <f>VLOOKUP($A324,'[2]Hospitalisation Details'!A:$K,8,FALSE)</f>
        <v>tier - 3</v>
      </c>
      <c r="N324" t="str">
        <f>VLOOKUP($A324,'[2]Hospitalisation Details'!$A:$K,9,FALSE)</f>
        <v>R1013</v>
      </c>
      <c r="O324">
        <f>VLOOKUP($A324,'[2]Hospitalisation Details'!$A:$K,10,FALSE)</f>
        <v>0</v>
      </c>
      <c r="P324">
        <f>VLOOKUP($A324,'[2]Hospitalisation Details'!A:$K,11,FALSE)</f>
        <v>0</v>
      </c>
      <c r="Q324" t="str">
        <f>VLOOKUP($A324,'Customer Names'!$A:E,3,FALSE)</f>
        <v>Ms.</v>
      </c>
      <c r="R324" t="str">
        <f>VLOOKUP($A324,'Customer Names'!$A:$E,4,FALSE)</f>
        <v>Erica</v>
      </c>
      <c r="S324" t="str">
        <f>VLOOKUP($A324,'Customer Names'!$A:$E,5,FALSE)</f>
        <v>J</v>
      </c>
      <c r="T324" s="14">
        <f>VLOOKUP($A324,'[2]Hospitalisation Details'!$A:$K,6,FALSE)</f>
        <v>3056.39</v>
      </c>
      <c r="U324" s="14" t="str">
        <f t="shared" si="10"/>
        <v>Obesity</v>
      </c>
      <c r="V324" s="14" t="str">
        <f t="shared" si="11"/>
        <v>Diabetes</v>
      </c>
    </row>
    <row r="325" spans="1:22" x14ac:dyDescent="0.3">
      <c r="A325" s="9" t="s">
        <v>353</v>
      </c>
      <c r="B325">
        <f>VLOOKUP($A325,'[1]Medical Examinations'!$A:$J,2,FALSE)</f>
        <v>30.875</v>
      </c>
      <c r="C325">
        <f>VLOOKUP($A325,'[1]Medical Examinations'!$A:$J,3,FALSE)</f>
        <v>5.54</v>
      </c>
      <c r="D325" t="str">
        <f>VLOOKUP($A325,'[3]Medical Examinations'!$A:$J,4,FALSE)</f>
        <v>No</v>
      </c>
      <c r="E325" t="str">
        <f>VLOOKUP($A325,'[1]Medical Examinations'!$A:$J,5,FALSE)</f>
        <v>No</v>
      </c>
      <c r="F325" t="str">
        <f>VLOOKUP($A325,'[1]Medical Examinations'!$A:$J,6,FALSE)</f>
        <v>No</v>
      </c>
      <c r="G325" t="str">
        <f>VLOOKUP($A325,'[3]Medical Examinations'!$A:$J,7,FALSE)</f>
        <v>No major surgery</v>
      </c>
      <c r="H325" t="str">
        <f>VLOOKUP($A325,'[1]Medical Examinations'!$A:$J,8,FALSE)</f>
        <v>No</v>
      </c>
      <c r="I325">
        <f>VLOOKUP($A325,'[2]Hospitalisation Details'!$A:$K,2,FALSE)</f>
        <v>1994</v>
      </c>
      <c r="J325" t="str">
        <f>VLOOKUP($A325,'[2]Hospitalisation Details'!$A:$K,3,FALSE)</f>
        <v>Sep</v>
      </c>
      <c r="K325">
        <f>VLOOKUP($A325,'[2]Hospitalisation Details'!$A:$K,4,FALSE)</f>
        <v>26</v>
      </c>
      <c r="L325" t="str">
        <f>VLOOKUP($A325,'[2]Hospitalisation Details'!$A:$K,7,FALSE)</f>
        <v>tier - 3</v>
      </c>
      <c r="M325" t="str">
        <f>VLOOKUP($A325,'[2]Hospitalisation Details'!A:$K,8,FALSE)</f>
        <v>tier - 1</v>
      </c>
      <c r="N325" t="str">
        <f>VLOOKUP($A325,'[2]Hospitalisation Details'!$A:$K,9,FALSE)</f>
        <v>R1012</v>
      </c>
      <c r="O325">
        <f>VLOOKUP($A325,'[2]Hospitalisation Details'!$A:$K,10,FALSE)</f>
        <v>0</v>
      </c>
      <c r="P325">
        <f>VLOOKUP($A325,'[2]Hospitalisation Details'!A:$K,11,FALSE)</f>
        <v>0</v>
      </c>
      <c r="Q325" t="str">
        <f>VLOOKUP($A325,'Customer Names'!$A:E,3,FALSE)</f>
        <v>Mr.</v>
      </c>
      <c r="R325" t="str">
        <f>VLOOKUP($A325,'Customer Names'!$A:$E,4,FALSE)</f>
        <v>Valur</v>
      </c>
      <c r="S325">
        <f>VLOOKUP($A325,'Customer Names'!$A:$E,5,FALSE)</f>
        <v>0</v>
      </c>
      <c r="T325" s="14">
        <f>VLOOKUP($A325,'[2]Hospitalisation Details'!$A:$K,6,FALSE)</f>
        <v>3062.51</v>
      </c>
      <c r="U325" s="14" t="str">
        <f t="shared" si="10"/>
        <v>Obesity</v>
      </c>
      <c r="V325" s="14" t="str">
        <f t="shared" si="11"/>
        <v>Normal</v>
      </c>
    </row>
    <row r="326" spans="1:22" x14ac:dyDescent="0.3">
      <c r="A326" s="8" t="s">
        <v>354</v>
      </c>
      <c r="B326">
        <f>VLOOKUP($A326,'[1]Medical Examinations'!$A:$J,2,FALSE)</f>
        <v>16.079999999999998</v>
      </c>
      <c r="C326">
        <f>VLOOKUP($A326,'[1]Medical Examinations'!$A:$J,3,FALSE)</f>
        <v>5.94</v>
      </c>
      <c r="D326" t="str">
        <f>VLOOKUP($A326,'[3]Medical Examinations'!$A:$J,4,FALSE)</f>
        <v>No</v>
      </c>
      <c r="E326" t="str">
        <f>VLOOKUP($A326,'[1]Medical Examinations'!$A:$J,5,FALSE)</f>
        <v>No</v>
      </c>
      <c r="F326" t="str">
        <f>VLOOKUP($A326,'[1]Medical Examinations'!$A:$J,6,FALSE)</f>
        <v>No</v>
      </c>
      <c r="G326" t="str">
        <f>VLOOKUP($A326,'[3]Medical Examinations'!$A:$J,7,FALSE)</f>
        <v>No major surgery</v>
      </c>
      <c r="H326" t="str">
        <f>VLOOKUP($A326,'[1]Medical Examinations'!$A:$J,8,FALSE)</f>
        <v>No</v>
      </c>
      <c r="I326">
        <f>VLOOKUP($A326,'[2]Hospitalisation Details'!$A:$K,2,FALSE)</f>
        <v>1989</v>
      </c>
      <c r="J326" t="str">
        <f>VLOOKUP($A326,'[2]Hospitalisation Details'!$A:$K,3,FALSE)</f>
        <v>Oct</v>
      </c>
      <c r="K326">
        <f>VLOOKUP($A326,'[2]Hospitalisation Details'!$A:$K,4,FALSE)</f>
        <v>1</v>
      </c>
      <c r="L326" t="str">
        <f>VLOOKUP($A326,'[2]Hospitalisation Details'!$A:$K,7,FALSE)</f>
        <v>tier - 2</v>
      </c>
      <c r="M326" t="str">
        <f>VLOOKUP($A326,'[2]Hospitalisation Details'!A:$K,8,FALSE)</f>
        <v>tier - 1</v>
      </c>
      <c r="N326" t="str">
        <f>VLOOKUP($A326,'[2]Hospitalisation Details'!$A:$K,9,FALSE)</f>
        <v>R1012</v>
      </c>
      <c r="O326">
        <f>VLOOKUP($A326,'[2]Hospitalisation Details'!$A:$K,10,FALSE)</f>
        <v>0</v>
      </c>
      <c r="P326">
        <f>VLOOKUP($A326,'[2]Hospitalisation Details'!A:$K,11,FALSE)</f>
        <v>0</v>
      </c>
      <c r="Q326" t="str">
        <f>VLOOKUP($A326,'Customer Names'!$A:E,3,FALSE)</f>
        <v>Ms.</v>
      </c>
      <c r="R326" t="str">
        <f>VLOOKUP($A326,'Customer Names'!$A:$E,4,FALSE)</f>
        <v>Amanda</v>
      </c>
      <c r="S326" t="str">
        <f>VLOOKUP($A326,'Customer Names'!$A:$E,5,FALSE)</f>
        <v>C.</v>
      </c>
      <c r="T326" s="14">
        <f>VLOOKUP($A326,'[2]Hospitalisation Details'!$A:$K,6,FALSE)</f>
        <v>3065.49</v>
      </c>
      <c r="U326" s="14" t="str">
        <f t="shared" si="10"/>
        <v>Underweight</v>
      </c>
      <c r="V326" s="14" t="str">
        <f t="shared" si="11"/>
        <v>Prediabetes</v>
      </c>
    </row>
    <row r="327" spans="1:22" x14ac:dyDescent="0.3">
      <c r="A327" s="9" t="s">
        <v>355</v>
      </c>
      <c r="B327">
        <f>VLOOKUP($A327,'[1]Medical Examinations'!$A:$J,2,FALSE)</f>
        <v>26.03</v>
      </c>
      <c r="C327">
        <f>VLOOKUP($A327,'[1]Medical Examinations'!$A:$J,3,FALSE)</f>
        <v>5.1100000000000003</v>
      </c>
      <c r="D327" t="str">
        <f>VLOOKUP($A327,'[3]Medical Examinations'!$A:$J,4,FALSE)</f>
        <v>yes</v>
      </c>
      <c r="E327" t="str">
        <f>VLOOKUP($A327,'[1]Medical Examinations'!$A:$J,5,FALSE)</f>
        <v>No</v>
      </c>
      <c r="F327" t="str">
        <f>VLOOKUP($A327,'[1]Medical Examinations'!$A:$J,6,FALSE)</f>
        <v>No</v>
      </c>
      <c r="G327">
        <f>VLOOKUP($A327,'[3]Medical Examinations'!$A:$J,7,FALSE)</f>
        <v>1</v>
      </c>
      <c r="H327" t="str">
        <f>VLOOKUP($A327,'[1]Medical Examinations'!$A:$J,8,FALSE)</f>
        <v>No</v>
      </c>
      <c r="I327">
        <f>VLOOKUP($A327,'[2]Hospitalisation Details'!$A:$K,2,FALSE)</f>
        <v>1995</v>
      </c>
      <c r="J327" t="str">
        <f>VLOOKUP($A327,'[2]Hospitalisation Details'!$A:$K,3,FALSE)</f>
        <v>Sep</v>
      </c>
      <c r="K327">
        <f>VLOOKUP($A327,'[2]Hospitalisation Details'!$A:$K,4,FALSE)</f>
        <v>10</v>
      </c>
      <c r="L327" t="str">
        <f>VLOOKUP($A327,'[2]Hospitalisation Details'!$A:$K,7,FALSE)</f>
        <v>tier - 3</v>
      </c>
      <c r="M327" t="str">
        <f>VLOOKUP($A327,'[2]Hospitalisation Details'!A:$K,8,FALSE)</f>
        <v>tier - 1</v>
      </c>
      <c r="N327" t="str">
        <f>VLOOKUP($A327,'[2]Hospitalisation Details'!$A:$K,9,FALSE)</f>
        <v>R1017</v>
      </c>
      <c r="O327">
        <f>VLOOKUP($A327,'[2]Hospitalisation Details'!$A:$K,10,FALSE)</f>
        <v>0</v>
      </c>
      <c r="P327">
        <f>VLOOKUP($A327,'[2]Hospitalisation Details'!A:$K,11,FALSE)</f>
        <v>0</v>
      </c>
      <c r="Q327" t="str">
        <f>VLOOKUP($A327,'Customer Names'!$A:E,3,FALSE)</f>
        <v>Mr.</v>
      </c>
      <c r="R327" t="str">
        <f>VLOOKUP($A327,'Customer Names'!$A:$E,4,FALSE)</f>
        <v>Matt</v>
      </c>
      <c r="S327">
        <f>VLOOKUP($A327,'Customer Names'!$A:$E,5,FALSE)</f>
        <v>0</v>
      </c>
      <c r="T327" s="14">
        <f>VLOOKUP($A327,'[2]Hospitalisation Details'!$A:$K,6,FALSE)</f>
        <v>3070.81</v>
      </c>
      <c r="U327" s="14" t="str">
        <f t="shared" si="10"/>
        <v>Overweight</v>
      </c>
      <c r="V327" s="14" t="str">
        <f t="shared" si="11"/>
        <v>Normal</v>
      </c>
    </row>
    <row r="328" spans="1:22" x14ac:dyDescent="0.3">
      <c r="A328" s="8" t="s">
        <v>357</v>
      </c>
      <c r="B328">
        <f>VLOOKUP($A328,'[1]Medical Examinations'!$A:$J,2,FALSE)</f>
        <v>23.75</v>
      </c>
      <c r="C328">
        <f>VLOOKUP($A328,'[1]Medical Examinations'!$A:$J,3,FALSE)</f>
        <v>5.49</v>
      </c>
      <c r="D328" t="str">
        <f>VLOOKUP($A328,'[3]Medical Examinations'!$A:$J,4,FALSE)</f>
        <v>yes</v>
      </c>
      <c r="E328" t="str">
        <f>VLOOKUP($A328,'[1]Medical Examinations'!$A:$J,5,FALSE)</f>
        <v>No</v>
      </c>
      <c r="F328" t="str">
        <f>VLOOKUP($A328,'[1]Medical Examinations'!$A:$J,6,FALSE)</f>
        <v>No</v>
      </c>
      <c r="G328" t="str">
        <f>VLOOKUP($A328,'[3]Medical Examinations'!$A:$J,7,FALSE)</f>
        <v>No major surgery</v>
      </c>
      <c r="H328" t="str">
        <f>VLOOKUP($A328,'[1]Medical Examinations'!$A:$J,8,FALSE)</f>
        <v>No</v>
      </c>
      <c r="I328">
        <f>VLOOKUP($A328,'[2]Hospitalisation Details'!$A:$K,2,FALSE)</f>
        <v>2001</v>
      </c>
      <c r="J328" t="str">
        <f>VLOOKUP($A328,'[2]Hospitalisation Details'!$A:$K,3,FALSE)</f>
        <v>Oct</v>
      </c>
      <c r="K328">
        <f>VLOOKUP($A328,'[2]Hospitalisation Details'!$A:$K,4,FALSE)</f>
        <v>13</v>
      </c>
      <c r="L328" t="str">
        <f>VLOOKUP($A328,'[2]Hospitalisation Details'!$A:$K,7,FALSE)</f>
        <v>tier - 2</v>
      </c>
      <c r="M328" t="str">
        <f>VLOOKUP($A328,'[2]Hospitalisation Details'!A:$K,8,FALSE)</f>
        <v>tier - 1</v>
      </c>
      <c r="N328" t="str">
        <f>VLOOKUP($A328,'[2]Hospitalisation Details'!$A:$K,9,FALSE)</f>
        <v>R1012</v>
      </c>
      <c r="O328">
        <f>VLOOKUP($A328,'[2]Hospitalisation Details'!$A:$K,10,FALSE)</f>
        <v>0</v>
      </c>
      <c r="P328">
        <f>VLOOKUP($A328,'[2]Hospitalisation Details'!A:$K,11,FALSE)</f>
        <v>0</v>
      </c>
      <c r="Q328" t="str">
        <f>VLOOKUP($A328,'Customer Names'!$A:E,3,FALSE)</f>
        <v>Mr.</v>
      </c>
      <c r="R328" t="str">
        <f>VLOOKUP($A328,'Customer Names'!$A:$E,4,FALSE)</f>
        <v>Bradley</v>
      </c>
      <c r="S328">
        <f>VLOOKUP($A328,'Customer Names'!$A:$E,5,FALSE)</f>
        <v>0</v>
      </c>
      <c r="T328" s="14">
        <f>VLOOKUP($A328,'[2]Hospitalisation Details'!$A:$K,6,FALSE)</f>
        <v>3077.1</v>
      </c>
      <c r="U328" s="14" t="str">
        <f t="shared" si="10"/>
        <v>Normalweight</v>
      </c>
      <c r="V328" s="14" t="str">
        <f t="shared" si="11"/>
        <v>Normal</v>
      </c>
    </row>
    <row r="329" spans="1:22" x14ac:dyDescent="0.3">
      <c r="A329" s="9" t="s">
        <v>358</v>
      </c>
      <c r="B329">
        <f>VLOOKUP($A329,'[1]Medical Examinations'!$A:$J,2,FALSE)</f>
        <v>17.03</v>
      </c>
      <c r="C329">
        <f>VLOOKUP($A329,'[1]Medical Examinations'!$A:$J,3,FALSE)</f>
        <v>4.12</v>
      </c>
      <c r="D329" t="str">
        <f>VLOOKUP($A329,'[3]Medical Examinations'!$A:$J,4,FALSE)</f>
        <v>No</v>
      </c>
      <c r="E329" t="str">
        <f>VLOOKUP($A329,'[1]Medical Examinations'!$A:$J,5,FALSE)</f>
        <v>No</v>
      </c>
      <c r="F329" t="str">
        <f>VLOOKUP($A329,'[1]Medical Examinations'!$A:$J,6,FALSE)</f>
        <v>No</v>
      </c>
      <c r="G329">
        <f>VLOOKUP($A329,'[3]Medical Examinations'!$A:$J,7,FALSE)</f>
        <v>1</v>
      </c>
      <c r="H329" t="str">
        <f>VLOOKUP($A329,'[1]Medical Examinations'!$A:$J,8,FALSE)</f>
        <v>No</v>
      </c>
      <c r="I329">
        <f>VLOOKUP($A329,'[2]Hospitalisation Details'!$A:$K,2,FALSE)</f>
        <v>1987</v>
      </c>
      <c r="J329" t="str">
        <f>VLOOKUP($A329,'[2]Hospitalisation Details'!$A:$K,3,FALSE)</f>
        <v>Aug</v>
      </c>
      <c r="K329">
        <f>VLOOKUP($A329,'[2]Hospitalisation Details'!$A:$K,4,FALSE)</f>
        <v>1</v>
      </c>
      <c r="L329" t="str">
        <f>VLOOKUP($A329,'[2]Hospitalisation Details'!$A:$K,7,FALSE)</f>
        <v>tier - 2</v>
      </c>
      <c r="M329" t="str">
        <f>VLOOKUP($A329,'[2]Hospitalisation Details'!A:$K,8,FALSE)</f>
        <v>tier - 2</v>
      </c>
      <c r="N329" t="str">
        <f>VLOOKUP($A329,'[2]Hospitalisation Details'!$A:$K,9,FALSE)</f>
        <v>R1013</v>
      </c>
      <c r="O329">
        <f>VLOOKUP($A329,'[2]Hospitalisation Details'!$A:$K,10,FALSE)</f>
        <v>0</v>
      </c>
      <c r="P329">
        <f>VLOOKUP($A329,'[2]Hospitalisation Details'!A:$K,11,FALSE)</f>
        <v>0</v>
      </c>
      <c r="Q329" t="str">
        <f>VLOOKUP($A329,'Customer Names'!$A:E,3,FALSE)</f>
        <v>Mr.</v>
      </c>
      <c r="R329" t="str">
        <f>VLOOKUP($A329,'Customer Names'!$A:$E,4,FALSE)</f>
        <v>Michael</v>
      </c>
      <c r="S329" t="str">
        <f>VLOOKUP($A329,'Customer Names'!$A:$E,5,FALSE)</f>
        <v>J</v>
      </c>
      <c r="T329" s="14">
        <f>VLOOKUP($A329,'[2]Hospitalisation Details'!$A:$K,6,FALSE)</f>
        <v>3088.06</v>
      </c>
      <c r="U329" s="14" t="str">
        <f t="shared" si="10"/>
        <v>Underweight</v>
      </c>
      <c r="V329" s="14" t="str">
        <f t="shared" si="11"/>
        <v>Normal</v>
      </c>
    </row>
    <row r="330" spans="1:22" x14ac:dyDescent="0.3">
      <c r="A330" s="8" t="s">
        <v>359</v>
      </c>
      <c r="B330">
        <f>VLOOKUP($A330,'[1]Medical Examinations'!$A:$J,2,FALSE)</f>
        <v>27.39</v>
      </c>
      <c r="C330">
        <f>VLOOKUP($A330,'[1]Medical Examinations'!$A:$J,3,FALSE)</f>
        <v>5.34</v>
      </c>
      <c r="D330" t="str">
        <f>VLOOKUP($A330,'[3]Medical Examinations'!$A:$J,4,FALSE)</f>
        <v>No</v>
      </c>
      <c r="E330" t="str">
        <f>VLOOKUP($A330,'[1]Medical Examinations'!$A:$J,5,FALSE)</f>
        <v>No</v>
      </c>
      <c r="F330" t="str">
        <f>VLOOKUP($A330,'[1]Medical Examinations'!$A:$J,6,FALSE)</f>
        <v>No</v>
      </c>
      <c r="G330" t="str">
        <f>VLOOKUP($A330,'[3]Medical Examinations'!$A:$J,7,FALSE)</f>
        <v>No major surgery</v>
      </c>
      <c r="H330" t="str">
        <f>VLOOKUP($A330,'[1]Medical Examinations'!$A:$J,8,FALSE)</f>
        <v>No</v>
      </c>
      <c r="I330">
        <f>VLOOKUP($A330,'[2]Hospitalisation Details'!$A:$K,2,FALSE)</f>
        <v>1999</v>
      </c>
      <c r="J330" t="str">
        <f>VLOOKUP($A330,'[2]Hospitalisation Details'!$A:$K,3,FALSE)</f>
        <v>Jun</v>
      </c>
      <c r="K330">
        <f>VLOOKUP($A330,'[2]Hospitalisation Details'!$A:$K,4,FALSE)</f>
        <v>25</v>
      </c>
      <c r="L330" t="str">
        <f>VLOOKUP($A330,'[2]Hospitalisation Details'!$A:$K,7,FALSE)</f>
        <v>tier - 2</v>
      </c>
      <c r="M330" t="str">
        <f>VLOOKUP($A330,'[2]Hospitalisation Details'!A:$K,8,FALSE)</f>
        <v>tier - 3</v>
      </c>
      <c r="N330" t="str">
        <f>VLOOKUP($A330,'[2]Hospitalisation Details'!$A:$K,9,FALSE)</f>
        <v>R1021</v>
      </c>
      <c r="O330">
        <f>VLOOKUP($A330,'[2]Hospitalisation Details'!$A:$K,10,FALSE)</f>
        <v>0</v>
      </c>
      <c r="P330">
        <f>VLOOKUP($A330,'[2]Hospitalisation Details'!A:$K,11,FALSE)</f>
        <v>0</v>
      </c>
      <c r="Q330" t="str">
        <f>VLOOKUP($A330,'Customer Names'!$A:E,3,FALSE)</f>
        <v>Mr.</v>
      </c>
      <c r="R330" t="str">
        <f>VLOOKUP($A330,'Customer Names'!$A:$E,4,FALSE)</f>
        <v>Kakushin</v>
      </c>
      <c r="S330">
        <f>VLOOKUP($A330,'Customer Names'!$A:$E,5,FALSE)</f>
        <v>0</v>
      </c>
      <c r="T330" s="14">
        <f>VLOOKUP($A330,'[2]Hospitalisation Details'!$A:$K,6,FALSE)</f>
        <v>3128.35</v>
      </c>
      <c r="U330" s="14" t="str">
        <f t="shared" si="10"/>
        <v>Overweight</v>
      </c>
      <c r="V330" s="14" t="str">
        <f t="shared" si="11"/>
        <v>Normal</v>
      </c>
    </row>
    <row r="331" spans="1:22" x14ac:dyDescent="0.3">
      <c r="A331" s="9" t="s">
        <v>360</v>
      </c>
      <c r="B331">
        <f>VLOOKUP($A331,'[1]Medical Examinations'!$A:$J,2,FALSE)</f>
        <v>25.8</v>
      </c>
      <c r="C331">
        <f>VLOOKUP($A331,'[1]Medical Examinations'!$A:$J,3,FALSE)</f>
        <v>5.49</v>
      </c>
      <c r="D331" t="str">
        <f>VLOOKUP($A331,'[3]Medical Examinations'!$A:$J,4,FALSE)</f>
        <v>No</v>
      </c>
      <c r="E331" t="str">
        <f>VLOOKUP($A331,'[1]Medical Examinations'!$A:$J,5,FALSE)</f>
        <v>No</v>
      </c>
      <c r="F331" t="str">
        <f>VLOOKUP($A331,'[1]Medical Examinations'!$A:$J,6,FALSE)</f>
        <v>No</v>
      </c>
      <c r="G331" t="str">
        <f>VLOOKUP($A331,'[3]Medical Examinations'!$A:$J,7,FALSE)</f>
        <v>No major surgery</v>
      </c>
      <c r="H331" t="str">
        <f>VLOOKUP($A331,'[1]Medical Examinations'!$A:$J,8,FALSE)</f>
        <v>No</v>
      </c>
      <c r="I331">
        <f>VLOOKUP($A331,'[2]Hospitalisation Details'!$A:$K,2,FALSE)</f>
        <v>1994</v>
      </c>
      <c r="J331" t="str">
        <f>VLOOKUP($A331,'[2]Hospitalisation Details'!$A:$K,3,FALSE)</f>
        <v>Jul</v>
      </c>
      <c r="K331">
        <f>VLOOKUP($A331,'[2]Hospitalisation Details'!$A:$K,4,FALSE)</f>
        <v>10</v>
      </c>
      <c r="L331" t="str">
        <f>VLOOKUP($A331,'[2]Hospitalisation Details'!$A:$K,7,FALSE)</f>
        <v>tier - 2</v>
      </c>
      <c r="M331" t="str">
        <f>VLOOKUP($A331,'[2]Hospitalisation Details'!A:$K,8,FALSE)</f>
        <v>tier - 1</v>
      </c>
      <c r="N331" t="str">
        <f>VLOOKUP($A331,'[2]Hospitalisation Details'!$A:$K,9,FALSE)</f>
        <v>R1011</v>
      </c>
      <c r="O331">
        <f>VLOOKUP($A331,'[2]Hospitalisation Details'!$A:$K,10,FALSE)</f>
        <v>0</v>
      </c>
      <c r="P331">
        <f>VLOOKUP($A331,'[2]Hospitalisation Details'!A:$K,11,FALSE)</f>
        <v>0</v>
      </c>
      <c r="Q331" t="str">
        <f>VLOOKUP($A331,'Customer Names'!$A:E,3,FALSE)</f>
        <v>Ms.</v>
      </c>
      <c r="R331" t="str">
        <f>VLOOKUP($A331,'Customer Names'!$A:$E,4,FALSE)</f>
        <v>Alix</v>
      </c>
      <c r="S331">
        <f>VLOOKUP($A331,'Customer Names'!$A:$E,5,FALSE)</f>
        <v>0</v>
      </c>
      <c r="T331" s="14">
        <f>VLOOKUP($A331,'[2]Hospitalisation Details'!$A:$K,6,FALSE)</f>
        <v>3161.45</v>
      </c>
      <c r="U331" s="14" t="str">
        <f t="shared" si="10"/>
        <v>Overweight</v>
      </c>
      <c r="V331" s="14" t="str">
        <f t="shared" si="11"/>
        <v>Normal</v>
      </c>
    </row>
    <row r="332" spans="1:22" x14ac:dyDescent="0.3">
      <c r="A332" s="8" t="s">
        <v>361</v>
      </c>
      <c r="B332">
        <f>VLOOKUP($A332,'[1]Medical Examinations'!$A:$J,2,FALSE)</f>
        <v>25.61</v>
      </c>
      <c r="C332">
        <f>VLOOKUP($A332,'[1]Medical Examinations'!$A:$J,3,FALSE)</f>
        <v>4</v>
      </c>
      <c r="D332" t="str">
        <f>VLOOKUP($A332,'[3]Medical Examinations'!$A:$J,4,FALSE)</f>
        <v>No</v>
      </c>
      <c r="E332" t="str">
        <f>VLOOKUP($A332,'[1]Medical Examinations'!$A:$J,5,FALSE)</f>
        <v>No</v>
      </c>
      <c r="F332" t="str">
        <f>VLOOKUP($A332,'[1]Medical Examinations'!$A:$J,6,FALSE)</f>
        <v>Yes</v>
      </c>
      <c r="G332">
        <f>VLOOKUP($A332,'[3]Medical Examinations'!$A:$J,7,FALSE)</f>
        <v>1</v>
      </c>
      <c r="H332" t="str">
        <f>VLOOKUP($A332,'[1]Medical Examinations'!$A:$J,8,FALSE)</f>
        <v>No</v>
      </c>
      <c r="I332">
        <f>VLOOKUP($A332,'[2]Hospitalisation Details'!$A:$K,2,FALSE)</f>
        <v>1993</v>
      </c>
      <c r="J332" t="str">
        <f>VLOOKUP($A332,'[2]Hospitalisation Details'!$A:$K,3,FALSE)</f>
        <v>Sep</v>
      </c>
      <c r="K332">
        <f>VLOOKUP($A332,'[2]Hospitalisation Details'!$A:$K,4,FALSE)</f>
        <v>25</v>
      </c>
      <c r="L332" t="str">
        <f>VLOOKUP($A332,'[2]Hospitalisation Details'!$A:$K,7,FALSE)</f>
        <v>tier - 2</v>
      </c>
      <c r="M332" t="str">
        <f>VLOOKUP($A332,'[2]Hospitalisation Details'!A:$K,8,FALSE)</f>
        <v>tier - 3</v>
      </c>
      <c r="N332" t="str">
        <f>VLOOKUP($A332,'[2]Hospitalisation Details'!$A:$K,9,FALSE)</f>
        <v>R1013</v>
      </c>
      <c r="O332">
        <f>VLOOKUP($A332,'[2]Hospitalisation Details'!$A:$K,10,FALSE)</f>
        <v>0</v>
      </c>
      <c r="P332">
        <f>VLOOKUP($A332,'[2]Hospitalisation Details'!A:$K,11,FALSE)</f>
        <v>0</v>
      </c>
      <c r="Q332" t="str">
        <f>VLOOKUP($A332,'Customer Names'!$A:E,3,FALSE)</f>
        <v>Mrs.</v>
      </c>
      <c r="R332" t="str">
        <f>VLOOKUP($A332,'Customer Names'!$A:$E,4,FALSE)</f>
        <v>Kristen</v>
      </c>
      <c r="S332" t="str">
        <f>VLOOKUP($A332,'Customer Names'!$A:$E,5,FALSE)</f>
        <v>M</v>
      </c>
      <c r="T332" s="14">
        <f>VLOOKUP($A332,'[2]Hospitalisation Details'!$A:$K,6,FALSE)</f>
        <v>3162.02</v>
      </c>
      <c r="U332" s="14" t="str">
        <f t="shared" si="10"/>
        <v>Overweight</v>
      </c>
      <c r="V332" s="14" t="str">
        <f t="shared" si="11"/>
        <v>Normal</v>
      </c>
    </row>
    <row r="333" spans="1:22" x14ac:dyDescent="0.3">
      <c r="A333" s="9" t="s">
        <v>362</v>
      </c>
      <c r="B333">
        <f>VLOOKUP($A333,'[1]Medical Examinations'!$A:$J,2,FALSE)</f>
        <v>16.815000000000001</v>
      </c>
      <c r="C333">
        <f>VLOOKUP($A333,'[1]Medical Examinations'!$A:$J,3,FALSE)</f>
        <v>5.29</v>
      </c>
      <c r="D333" t="str">
        <f>VLOOKUP($A333,'[3]Medical Examinations'!$A:$J,4,FALSE)</f>
        <v>yes</v>
      </c>
      <c r="E333" t="str">
        <f>VLOOKUP($A333,'[1]Medical Examinations'!$A:$J,5,FALSE)</f>
        <v>No</v>
      </c>
      <c r="F333" t="str">
        <f>VLOOKUP($A333,'[1]Medical Examinations'!$A:$J,6,FALSE)</f>
        <v>No</v>
      </c>
      <c r="G333" t="str">
        <f>VLOOKUP($A333,'[3]Medical Examinations'!$A:$J,7,FALSE)</f>
        <v>No major surgery</v>
      </c>
      <c r="H333" t="str">
        <f>VLOOKUP($A333,'[1]Medical Examinations'!$A:$J,8,FALSE)</f>
        <v>No</v>
      </c>
      <c r="I333">
        <f>VLOOKUP($A333,'[2]Hospitalisation Details'!$A:$K,2,FALSE)</f>
        <v>2001</v>
      </c>
      <c r="J333" t="str">
        <f>VLOOKUP($A333,'[2]Hospitalisation Details'!$A:$K,3,FALSE)</f>
        <v>Aug</v>
      </c>
      <c r="K333">
        <f>VLOOKUP($A333,'[2]Hospitalisation Details'!$A:$K,4,FALSE)</f>
        <v>29</v>
      </c>
      <c r="L333" t="str">
        <f>VLOOKUP($A333,'[2]Hospitalisation Details'!$A:$K,7,FALSE)</f>
        <v>tier - 2</v>
      </c>
      <c r="M333" t="str">
        <f>VLOOKUP($A333,'[2]Hospitalisation Details'!A:$K,8,FALSE)</f>
        <v>tier - 3</v>
      </c>
      <c r="N333" t="str">
        <f>VLOOKUP($A333,'[2]Hospitalisation Details'!$A:$K,9,FALSE)</f>
        <v>R1024</v>
      </c>
      <c r="O333">
        <f>VLOOKUP($A333,'[2]Hospitalisation Details'!$A:$K,10,FALSE)</f>
        <v>0</v>
      </c>
      <c r="P333">
        <f>VLOOKUP($A333,'[2]Hospitalisation Details'!A:$K,11,FALSE)</f>
        <v>0</v>
      </c>
      <c r="Q333" t="str">
        <f>VLOOKUP($A333,'Customer Names'!$A:E,3,FALSE)</f>
        <v>Ms.</v>
      </c>
      <c r="R333" t="str">
        <f>VLOOKUP($A333,'Customer Names'!$A:$E,4,FALSE)</f>
        <v>Megan</v>
      </c>
      <c r="S333">
        <f>VLOOKUP($A333,'Customer Names'!$A:$E,5,FALSE)</f>
        <v>0</v>
      </c>
      <c r="T333" s="14">
        <f>VLOOKUP($A333,'[2]Hospitalisation Details'!$A:$K,6,FALSE)</f>
        <v>3167.46</v>
      </c>
      <c r="U333" s="14" t="str">
        <f t="shared" si="10"/>
        <v>Underweight</v>
      </c>
      <c r="V333" s="14" t="str">
        <f t="shared" si="11"/>
        <v>Normal</v>
      </c>
    </row>
    <row r="334" spans="1:22" x14ac:dyDescent="0.3">
      <c r="A334" s="8" t="s">
        <v>363</v>
      </c>
      <c r="B334">
        <f>VLOOKUP($A334,'[1]Medical Examinations'!$A:$J,2,FALSE)</f>
        <v>33.11</v>
      </c>
      <c r="C334">
        <f>VLOOKUP($A334,'[1]Medical Examinations'!$A:$J,3,FALSE)</f>
        <v>5.63</v>
      </c>
      <c r="D334" t="str">
        <f>VLOOKUP($A334,'[3]Medical Examinations'!$A:$J,4,FALSE)</f>
        <v>No</v>
      </c>
      <c r="E334" t="str">
        <f>VLOOKUP($A334,'[1]Medical Examinations'!$A:$J,5,FALSE)</f>
        <v>No</v>
      </c>
      <c r="F334" t="str">
        <f>VLOOKUP($A334,'[1]Medical Examinations'!$A:$J,6,FALSE)</f>
        <v>No</v>
      </c>
      <c r="G334" t="str">
        <f>VLOOKUP($A334,'[3]Medical Examinations'!$A:$J,7,FALSE)</f>
        <v>No major surgery</v>
      </c>
      <c r="H334" t="str">
        <f>VLOOKUP($A334,'[1]Medical Examinations'!$A:$J,8,FALSE)</f>
        <v>No</v>
      </c>
      <c r="I334">
        <f>VLOOKUP($A334,'[2]Hospitalisation Details'!$A:$K,2,FALSE)</f>
        <v>1994</v>
      </c>
      <c r="J334" t="str">
        <f>VLOOKUP($A334,'[2]Hospitalisation Details'!$A:$K,3,FALSE)</f>
        <v>Oct</v>
      </c>
      <c r="K334">
        <f>VLOOKUP($A334,'[2]Hospitalisation Details'!$A:$K,4,FALSE)</f>
        <v>25</v>
      </c>
      <c r="L334" t="str">
        <f>VLOOKUP($A334,'[2]Hospitalisation Details'!$A:$K,7,FALSE)</f>
        <v>tier - 2</v>
      </c>
      <c r="M334" t="str">
        <f>VLOOKUP($A334,'[2]Hospitalisation Details'!A:$K,8,FALSE)</f>
        <v>tier - 3</v>
      </c>
      <c r="N334" t="str">
        <f>VLOOKUP($A334,'[2]Hospitalisation Details'!$A:$K,9,FALSE)</f>
        <v>R1013</v>
      </c>
      <c r="O334">
        <f>VLOOKUP($A334,'[2]Hospitalisation Details'!$A:$K,10,FALSE)</f>
        <v>0</v>
      </c>
      <c r="P334">
        <f>VLOOKUP($A334,'[2]Hospitalisation Details'!A:$K,11,FALSE)</f>
        <v>0</v>
      </c>
      <c r="Q334" t="str">
        <f>VLOOKUP($A334,'Customer Names'!$A:E,3,FALSE)</f>
        <v>Ms.</v>
      </c>
      <c r="R334" t="str">
        <f>VLOOKUP($A334,'Customer Names'!$A:$E,4,FALSE)</f>
        <v>Adriana</v>
      </c>
      <c r="S334" t="str">
        <f>VLOOKUP($A334,'Customer Names'!$A:$E,5,FALSE)</f>
        <v>S</v>
      </c>
      <c r="T334" s="14">
        <f>VLOOKUP($A334,'[2]Hospitalisation Details'!$A:$K,6,FALSE)</f>
        <v>3171.61</v>
      </c>
      <c r="U334" s="14" t="str">
        <f t="shared" si="10"/>
        <v>Obesity</v>
      </c>
      <c r="V334" s="14" t="str">
        <f t="shared" si="11"/>
        <v>Normal</v>
      </c>
    </row>
    <row r="335" spans="1:22" x14ac:dyDescent="0.3">
      <c r="A335" s="9" t="s">
        <v>364</v>
      </c>
      <c r="B335">
        <f>VLOOKUP($A335,'[1]Medical Examinations'!$A:$J,2,FALSE)</f>
        <v>33.4</v>
      </c>
      <c r="C335">
        <f>VLOOKUP($A335,'[1]Medical Examinations'!$A:$J,3,FALSE)</f>
        <v>5.51</v>
      </c>
      <c r="D335" t="str">
        <f>VLOOKUP($A335,'[3]Medical Examinations'!$A:$J,4,FALSE)</f>
        <v>No</v>
      </c>
      <c r="E335" t="str">
        <f>VLOOKUP($A335,'[1]Medical Examinations'!$A:$J,5,FALSE)</f>
        <v>No</v>
      </c>
      <c r="F335" t="str">
        <f>VLOOKUP($A335,'[1]Medical Examinations'!$A:$J,6,FALSE)</f>
        <v>No</v>
      </c>
      <c r="G335" t="str">
        <f>VLOOKUP($A335,'[3]Medical Examinations'!$A:$J,7,FALSE)</f>
        <v>No major surgery</v>
      </c>
      <c r="H335" t="str">
        <f>VLOOKUP($A335,'[1]Medical Examinations'!$A:$J,8,FALSE)</f>
        <v>No</v>
      </c>
      <c r="I335">
        <f>VLOOKUP($A335,'[2]Hospitalisation Details'!$A:$K,2,FALSE)</f>
        <v>1994</v>
      </c>
      <c r="J335" t="str">
        <f>VLOOKUP($A335,'[2]Hospitalisation Details'!$A:$K,3,FALSE)</f>
        <v>Jul</v>
      </c>
      <c r="K335">
        <f>VLOOKUP($A335,'[2]Hospitalisation Details'!$A:$K,4,FALSE)</f>
        <v>6</v>
      </c>
      <c r="L335" t="str">
        <f>VLOOKUP($A335,'[2]Hospitalisation Details'!$A:$K,7,FALSE)</f>
        <v>tier - 2</v>
      </c>
      <c r="M335" t="str">
        <f>VLOOKUP($A335,'[2]Hospitalisation Details'!A:$K,8,FALSE)</f>
        <v>tier - 1</v>
      </c>
      <c r="N335" t="str">
        <f>VLOOKUP($A335,'[2]Hospitalisation Details'!$A:$K,9,FALSE)</f>
        <v>R1011</v>
      </c>
      <c r="O335">
        <f>VLOOKUP($A335,'[2]Hospitalisation Details'!$A:$K,10,FALSE)</f>
        <v>0</v>
      </c>
      <c r="P335">
        <f>VLOOKUP($A335,'[2]Hospitalisation Details'!A:$K,11,FALSE)</f>
        <v>0</v>
      </c>
      <c r="Q335" t="str">
        <f>VLOOKUP($A335,'Customer Names'!$A:E,3,FALSE)</f>
        <v>Ms.</v>
      </c>
      <c r="R335" t="str">
        <f>VLOOKUP($A335,'Customer Names'!$A:$E,4,FALSE)</f>
        <v>Caitrin</v>
      </c>
      <c r="S335">
        <f>VLOOKUP($A335,'Customer Names'!$A:$E,5,FALSE)</f>
        <v>0</v>
      </c>
      <c r="T335" s="14">
        <f>VLOOKUP($A335,'[2]Hospitalisation Details'!$A:$K,6,FALSE)</f>
        <v>3172.02</v>
      </c>
      <c r="U335" s="14" t="str">
        <f t="shared" si="10"/>
        <v>Obesity</v>
      </c>
      <c r="V335" s="14" t="str">
        <f t="shared" si="11"/>
        <v>Normal</v>
      </c>
    </row>
    <row r="336" spans="1:22" x14ac:dyDescent="0.3">
      <c r="A336" s="8" t="s">
        <v>365</v>
      </c>
      <c r="B336">
        <f>VLOOKUP($A336,'[1]Medical Examinations'!$A:$J,2,FALSE)</f>
        <v>22.23</v>
      </c>
      <c r="C336">
        <f>VLOOKUP($A336,'[1]Medical Examinations'!$A:$J,3,FALSE)</f>
        <v>6.09</v>
      </c>
      <c r="D336" t="str">
        <f>VLOOKUP($A336,'[3]Medical Examinations'!$A:$J,4,FALSE)</f>
        <v>yes</v>
      </c>
      <c r="E336" t="str">
        <f>VLOOKUP($A336,'[1]Medical Examinations'!$A:$J,5,FALSE)</f>
        <v>No</v>
      </c>
      <c r="F336" t="str">
        <f>VLOOKUP($A336,'[1]Medical Examinations'!$A:$J,6,FALSE)</f>
        <v>No</v>
      </c>
      <c r="G336" t="str">
        <f>VLOOKUP($A336,'[3]Medical Examinations'!$A:$J,7,FALSE)</f>
        <v>No major surgery</v>
      </c>
      <c r="H336" t="str">
        <f>VLOOKUP($A336,'[1]Medical Examinations'!$A:$J,8,FALSE)</f>
        <v>No</v>
      </c>
      <c r="I336">
        <f>VLOOKUP($A336,'[2]Hospitalisation Details'!$A:$K,2,FALSE)</f>
        <v>1996</v>
      </c>
      <c r="J336" t="str">
        <f>VLOOKUP($A336,'[2]Hospitalisation Details'!$A:$K,3,FALSE)</f>
        <v>Aug</v>
      </c>
      <c r="K336">
        <f>VLOOKUP($A336,'[2]Hospitalisation Details'!$A:$K,4,FALSE)</f>
        <v>14</v>
      </c>
      <c r="L336" t="str">
        <f>VLOOKUP($A336,'[2]Hospitalisation Details'!$A:$K,7,FALSE)</f>
        <v>tier - 2</v>
      </c>
      <c r="M336" t="str">
        <f>VLOOKUP($A336,'[2]Hospitalisation Details'!A:$K,8,FALSE)</f>
        <v>tier - 2</v>
      </c>
      <c r="N336" t="str">
        <f>VLOOKUP($A336,'[2]Hospitalisation Details'!$A:$K,9,FALSE)</f>
        <v>R1012</v>
      </c>
      <c r="O336">
        <f>VLOOKUP($A336,'[2]Hospitalisation Details'!$A:$K,10,FALSE)</f>
        <v>0</v>
      </c>
      <c r="P336">
        <f>VLOOKUP($A336,'[2]Hospitalisation Details'!A:$K,11,FALSE)</f>
        <v>0</v>
      </c>
      <c r="Q336" t="str">
        <f>VLOOKUP($A336,'Customer Names'!$A:E,3,FALSE)</f>
        <v>Ms.</v>
      </c>
      <c r="R336" t="str">
        <f>VLOOKUP($A336,'Customer Names'!$A:$E,4,FALSE)</f>
        <v>Lisa</v>
      </c>
      <c r="S336">
        <f>VLOOKUP($A336,'Customer Names'!$A:$E,5,FALSE)</f>
        <v>0</v>
      </c>
      <c r="T336" s="14">
        <f>VLOOKUP($A336,'[2]Hospitalisation Details'!$A:$K,6,FALSE)</f>
        <v>3176.29</v>
      </c>
      <c r="U336" s="14" t="str">
        <f t="shared" si="10"/>
        <v>Normalweight</v>
      </c>
      <c r="V336" s="14" t="str">
        <f t="shared" si="11"/>
        <v>Prediabetes</v>
      </c>
    </row>
    <row r="337" spans="1:22" x14ac:dyDescent="0.3">
      <c r="A337" s="9" t="s">
        <v>366</v>
      </c>
      <c r="B337">
        <f>VLOOKUP($A337,'[1]Medical Examinations'!$A:$J,2,FALSE)</f>
        <v>22.61</v>
      </c>
      <c r="C337">
        <f>VLOOKUP($A337,'[1]Medical Examinations'!$A:$J,3,FALSE)</f>
        <v>4.25</v>
      </c>
      <c r="D337" t="str">
        <f>VLOOKUP($A337,'[3]Medical Examinations'!$A:$J,4,FALSE)</f>
        <v>yes</v>
      </c>
      <c r="E337" t="str">
        <f>VLOOKUP($A337,'[1]Medical Examinations'!$A:$J,5,FALSE)</f>
        <v>No</v>
      </c>
      <c r="F337" t="str">
        <f>VLOOKUP($A337,'[1]Medical Examinations'!$A:$J,6,FALSE)</f>
        <v>No</v>
      </c>
      <c r="G337" t="str">
        <f>VLOOKUP($A337,'[3]Medical Examinations'!$A:$J,7,FALSE)</f>
        <v>No major surgery</v>
      </c>
      <c r="H337" t="str">
        <f>VLOOKUP($A337,'[1]Medical Examinations'!$A:$J,8,FALSE)</f>
        <v>No</v>
      </c>
      <c r="I337">
        <f>VLOOKUP($A337,'[2]Hospitalisation Details'!$A:$K,2,FALSE)</f>
        <v>1996</v>
      </c>
      <c r="J337" t="str">
        <f>VLOOKUP($A337,'[2]Hospitalisation Details'!$A:$K,3,FALSE)</f>
        <v>Jul</v>
      </c>
      <c r="K337">
        <f>VLOOKUP($A337,'[2]Hospitalisation Details'!$A:$K,4,FALSE)</f>
        <v>3</v>
      </c>
      <c r="L337" t="str">
        <f>VLOOKUP($A337,'[2]Hospitalisation Details'!$A:$K,7,FALSE)</f>
        <v>tier - 2</v>
      </c>
      <c r="M337" t="str">
        <f>VLOOKUP($A337,'[2]Hospitalisation Details'!A:$K,8,FALSE)</f>
        <v>tier - 1</v>
      </c>
      <c r="N337" t="str">
        <f>VLOOKUP($A337,'[2]Hospitalisation Details'!$A:$K,9,FALSE)</f>
        <v>R1012</v>
      </c>
      <c r="O337">
        <f>VLOOKUP($A337,'[2]Hospitalisation Details'!$A:$K,10,FALSE)</f>
        <v>0</v>
      </c>
      <c r="P337">
        <f>VLOOKUP($A337,'[2]Hospitalisation Details'!A:$K,11,FALSE)</f>
        <v>0</v>
      </c>
      <c r="Q337" t="str">
        <f>VLOOKUP($A337,'Customer Names'!$A:E,3,FALSE)</f>
        <v>Ms.</v>
      </c>
      <c r="R337" t="str">
        <f>VLOOKUP($A337,'Customer Names'!$A:$E,4,FALSE)</f>
        <v>Dina</v>
      </c>
      <c r="S337">
        <f>VLOOKUP($A337,'Customer Names'!$A:$E,5,FALSE)</f>
        <v>0</v>
      </c>
      <c r="T337" s="14">
        <f>VLOOKUP($A337,'[2]Hospitalisation Details'!$A:$K,6,FALSE)</f>
        <v>3176.82</v>
      </c>
      <c r="U337" s="14" t="str">
        <f t="shared" si="10"/>
        <v>Normalweight</v>
      </c>
      <c r="V337" s="14" t="str">
        <f t="shared" si="11"/>
        <v>Normal</v>
      </c>
    </row>
    <row r="338" spans="1:22" x14ac:dyDescent="0.3">
      <c r="A338" s="8" t="s">
        <v>367</v>
      </c>
      <c r="B338">
        <f>VLOOKUP($A338,'[1]Medical Examinations'!$A:$J,2,FALSE)</f>
        <v>29.34</v>
      </c>
      <c r="C338">
        <f>VLOOKUP($A338,'[1]Medical Examinations'!$A:$J,3,FALSE)</f>
        <v>6.09</v>
      </c>
      <c r="D338" t="str">
        <f>VLOOKUP($A338,'[3]Medical Examinations'!$A:$J,4,FALSE)</f>
        <v>yes</v>
      </c>
      <c r="E338" t="str">
        <f>VLOOKUP($A338,'[1]Medical Examinations'!$A:$J,5,FALSE)</f>
        <v>yes</v>
      </c>
      <c r="F338" t="str">
        <f>VLOOKUP($A338,'[1]Medical Examinations'!$A:$J,6,FALSE)</f>
        <v>No</v>
      </c>
      <c r="G338">
        <f>VLOOKUP($A338,'[3]Medical Examinations'!$A:$J,7,FALSE)</f>
        <v>2</v>
      </c>
      <c r="H338" t="str">
        <f>VLOOKUP($A338,'[1]Medical Examinations'!$A:$J,8,FALSE)</f>
        <v>No</v>
      </c>
      <c r="I338">
        <f>VLOOKUP($A338,'[2]Hospitalisation Details'!$A:$K,2,FALSE)</f>
        <v>2000</v>
      </c>
      <c r="J338" t="str">
        <f>VLOOKUP($A338,'[2]Hospitalisation Details'!$A:$K,3,FALSE)</f>
        <v>Sep</v>
      </c>
      <c r="K338">
        <f>VLOOKUP($A338,'[2]Hospitalisation Details'!$A:$K,4,FALSE)</f>
        <v>23</v>
      </c>
      <c r="L338" t="str">
        <f>VLOOKUP($A338,'[2]Hospitalisation Details'!$A:$K,7,FALSE)</f>
        <v>tier - 2</v>
      </c>
      <c r="M338" t="str">
        <f>VLOOKUP($A338,'[2]Hospitalisation Details'!A:$K,8,FALSE)</f>
        <v>tier - 2</v>
      </c>
      <c r="N338" t="str">
        <f>VLOOKUP($A338,'[2]Hospitalisation Details'!$A:$K,9,FALSE)</f>
        <v>R1012</v>
      </c>
      <c r="O338">
        <f>VLOOKUP($A338,'[2]Hospitalisation Details'!$A:$K,10,FALSE)</f>
        <v>0</v>
      </c>
      <c r="P338">
        <f>VLOOKUP($A338,'[2]Hospitalisation Details'!A:$K,11,FALSE)</f>
        <v>0</v>
      </c>
      <c r="Q338" t="str">
        <f>VLOOKUP($A338,'Customer Names'!$A:E,3,FALSE)</f>
        <v>Mr.</v>
      </c>
      <c r="R338" t="str">
        <f>VLOOKUP($A338,'Customer Names'!$A:$E,4,FALSE)</f>
        <v>Rasim</v>
      </c>
      <c r="S338" t="str">
        <f>VLOOKUP($A338,'Customer Names'!$A:$E,5,FALSE)</f>
        <v>M</v>
      </c>
      <c r="T338" s="14">
        <f>VLOOKUP($A338,'[2]Hospitalisation Details'!$A:$K,6,FALSE)</f>
        <v>3179.96</v>
      </c>
      <c r="U338" s="14" t="str">
        <f t="shared" si="10"/>
        <v>Overweight</v>
      </c>
      <c r="V338" s="14" t="str">
        <f t="shared" si="11"/>
        <v>Prediabetes</v>
      </c>
    </row>
    <row r="339" spans="1:22" x14ac:dyDescent="0.3">
      <c r="A339" s="9" t="s">
        <v>368</v>
      </c>
      <c r="B339">
        <f>VLOOKUP($A339,'[1]Medical Examinations'!$A:$J,2,FALSE)</f>
        <v>21.89</v>
      </c>
      <c r="C339">
        <f>VLOOKUP($A339,'[1]Medical Examinations'!$A:$J,3,FALSE)</f>
        <v>5.72</v>
      </c>
      <c r="D339" t="str">
        <f>VLOOKUP($A339,'[3]Medical Examinations'!$A:$J,4,FALSE)</f>
        <v>yes</v>
      </c>
      <c r="E339" t="str">
        <f>VLOOKUP($A339,'[1]Medical Examinations'!$A:$J,5,FALSE)</f>
        <v>No</v>
      </c>
      <c r="F339" t="str">
        <f>VLOOKUP($A339,'[1]Medical Examinations'!$A:$J,6,FALSE)</f>
        <v>No</v>
      </c>
      <c r="G339" t="str">
        <f>VLOOKUP($A339,'[3]Medical Examinations'!$A:$J,7,FALSE)</f>
        <v>No major surgery</v>
      </c>
      <c r="H339" t="str">
        <f>VLOOKUP($A339,'[1]Medical Examinations'!$A:$J,8,FALSE)</f>
        <v>No</v>
      </c>
      <c r="I339">
        <f>VLOOKUP($A339,'[2]Hospitalisation Details'!$A:$K,2,FALSE)</f>
        <v>2001</v>
      </c>
      <c r="J339" t="str">
        <f>VLOOKUP($A339,'[2]Hospitalisation Details'!$A:$K,3,FALSE)</f>
        <v>Sep</v>
      </c>
      <c r="K339">
        <f>VLOOKUP($A339,'[2]Hospitalisation Details'!$A:$K,4,FALSE)</f>
        <v>2</v>
      </c>
      <c r="L339" t="str">
        <f>VLOOKUP($A339,'[2]Hospitalisation Details'!$A:$K,7,FALSE)</f>
        <v>tier - 2</v>
      </c>
      <c r="M339" t="str">
        <f>VLOOKUP($A339,'[2]Hospitalisation Details'!A:$K,8,FALSE)</f>
        <v>tier - 2</v>
      </c>
      <c r="N339" t="str">
        <f>VLOOKUP($A339,'[2]Hospitalisation Details'!$A:$K,9,FALSE)</f>
        <v>R1013</v>
      </c>
      <c r="O339">
        <f>VLOOKUP($A339,'[2]Hospitalisation Details'!$A:$K,10,FALSE)</f>
        <v>0</v>
      </c>
      <c r="P339">
        <f>VLOOKUP($A339,'[2]Hospitalisation Details'!A:$K,11,FALSE)</f>
        <v>0</v>
      </c>
      <c r="Q339" t="str">
        <f>VLOOKUP($A339,'Customer Names'!$A:E,3,FALSE)</f>
        <v>Ms.</v>
      </c>
      <c r="R339" t="str">
        <f>VLOOKUP($A339,'Customer Names'!$A:$E,4,FALSE)</f>
        <v>Tara</v>
      </c>
      <c r="S339" t="str">
        <f>VLOOKUP($A339,'Customer Names'!$A:$E,5,FALSE)</f>
        <v>D.</v>
      </c>
      <c r="T339" s="14">
        <f>VLOOKUP($A339,'[2]Hospitalisation Details'!$A:$K,6,FALSE)</f>
        <v>3180.51</v>
      </c>
      <c r="U339" s="14" t="str">
        <f t="shared" si="10"/>
        <v>Normalweight</v>
      </c>
      <c r="V339" s="14" t="str">
        <f t="shared" si="11"/>
        <v>Prediabetes</v>
      </c>
    </row>
    <row r="340" spans="1:22" x14ac:dyDescent="0.3">
      <c r="A340" s="8" t="s">
        <v>369</v>
      </c>
      <c r="B340">
        <f>VLOOKUP($A340,'[1]Medical Examinations'!$A:$J,2,FALSE)</f>
        <v>40.185000000000002</v>
      </c>
      <c r="C340">
        <f>VLOOKUP($A340,'[1]Medical Examinations'!$A:$J,3,FALSE)</f>
        <v>5.88</v>
      </c>
      <c r="D340" t="str">
        <f>VLOOKUP($A340,'[3]Medical Examinations'!$A:$J,4,FALSE)</f>
        <v>yes</v>
      </c>
      <c r="E340" t="str">
        <f>VLOOKUP($A340,'[1]Medical Examinations'!$A:$J,5,FALSE)</f>
        <v>No</v>
      </c>
      <c r="F340" t="str">
        <f>VLOOKUP($A340,'[1]Medical Examinations'!$A:$J,6,FALSE)</f>
        <v>No</v>
      </c>
      <c r="G340" t="str">
        <f>VLOOKUP($A340,'[3]Medical Examinations'!$A:$J,7,FALSE)</f>
        <v>No major surgery</v>
      </c>
      <c r="H340" t="str">
        <f>VLOOKUP($A340,'[1]Medical Examinations'!$A:$J,8,FALSE)</f>
        <v>No</v>
      </c>
      <c r="I340">
        <f>VLOOKUP($A340,'[2]Hospitalisation Details'!$A:$K,2,FALSE)</f>
        <v>1996</v>
      </c>
      <c r="J340" t="str">
        <f>VLOOKUP($A340,'[2]Hospitalisation Details'!$A:$K,3,FALSE)</f>
        <v>Oct</v>
      </c>
      <c r="K340">
        <f>VLOOKUP($A340,'[2]Hospitalisation Details'!$A:$K,4,FALSE)</f>
        <v>11</v>
      </c>
      <c r="L340" t="str">
        <f>VLOOKUP($A340,'[2]Hospitalisation Details'!$A:$K,7,FALSE)</f>
        <v>tier - 2</v>
      </c>
      <c r="M340" t="str">
        <f>VLOOKUP($A340,'[2]Hospitalisation Details'!A:$K,8,FALSE)</f>
        <v>tier - 3</v>
      </c>
      <c r="N340" t="str">
        <f>VLOOKUP($A340,'[2]Hospitalisation Details'!$A:$K,9,FALSE)</f>
        <v>R1012</v>
      </c>
      <c r="O340">
        <f>VLOOKUP($A340,'[2]Hospitalisation Details'!$A:$K,10,FALSE)</f>
        <v>0</v>
      </c>
      <c r="P340">
        <f>VLOOKUP($A340,'[2]Hospitalisation Details'!A:$K,11,FALSE)</f>
        <v>0</v>
      </c>
      <c r="Q340" t="str">
        <f>VLOOKUP($A340,'Customer Names'!$A:E,3,FALSE)</f>
        <v>Ms.</v>
      </c>
      <c r="R340" t="str">
        <f>VLOOKUP($A340,'Customer Names'!$A:$E,4,FALSE)</f>
        <v>Carolyn</v>
      </c>
      <c r="S340">
        <f>VLOOKUP($A340,'Customer Names'!$A:$E,5,FALSE)</f>
        <v>0</v>
      </c>
      <c r="T340" s="14">
        <f>VLOOKUP($A340,'[2]Hospitalisation Details'!$A:$K,6,FALSE)</f>
        <v>3201.25</v>
      </c>
      <c r="U340" s="14" t="str">
        <f t="shared" si="10"/>
        <v>Obesity</v>
      </c>
      <c r="V340" s="14" t="str">
        <f t="shared" si="11"/>
        <v>Prediabetes</v>
      </c>
    </row>
    <row r="341" spans="1:22" x14ac:dyDescent="0.3">
      <c r="A341" s="9" t="s">
        <v>370</v>
      </c>
      <c r="B341">
        <f>VLOOKUP($A341,'[1]Medical Examinations'!$A:$J,2,FALSE)</f>
        <v>23.465</v>
      </c>
      <c r="C341">
        <f>VLOOKUP($A341,'[1]Medical Examinations'!$A:$J,3,FALSE)</f>
        <v>6.26</v>
      </c>
      <c r="D341" t="str">
        <f>VLOOKUP($A341,'[3]Medical Examinations'!$A:$J,4,FALSE)</f>
        <v>yes</v>
      </c>
      <c r="E341" t="str">
        <f>VLOOKUP($A341,'[1]Medical Examinations'!$A:$J,5,FALSE)</f>
        <v>No</v>
      </c>
      <c r="F341" t="str">
        <f>VLOOKUP($A341,'[1]Medical Examinations'!$A:$J,6,FALSE)</f>
        <v>Yes</v>
      </c>
      <c r="G341">
        <f>VLOOKUP($A341,'[3]Medical Examinations'!$A:$J,7,FALSE)</f>
        <v>1</v>
      </c>
      <c r="H341" t="str">
        <f>VLOOKUP($A341,'[1]Medical Examinations'!$A:$J,8,FALSE)</f>
        <v>No</v>
      </c>
      <c r="I341">
        <f>VLOOKUP($A341,'[2]Hospitalisation Details'!$A:$K,2,FALSE)</f>
        <v>1997</v>
      </c>
      <c r="J341" t="str">
        <f>VLOOKUP($A341,'[2]Hospitalisation Details'!$A:$K,3,FALSE)</f>
        <v>Jul</v>
      </c>
      <c r="K341">
        <f>VLOOKUP($A341,'[2]Hospitalisation Details'!$A:$K,4,FALSE)</f>
        <v>5</v>
      </c>
      <c r="L341" t="str">
        <f>VLOOKUP($A341,'[2]Hospitalisation Details'!$A:$K,7,FALSE)</f>
        <v>tier - 2</v>
      </c>
      <c r="M341" t="str">
        <f>VLOOKUP($A341,'[2]Hospitalisation Details'!A:$K,8,FALSE)</f>
        <v>tier - 3</v>
      </c>
      <c r="N341" t="str">
        <f>VLOOKUP($A341,'[2]Hospitalisation Details'!$A:$K,9,FALSE)</f>
        <v>R1024</v>
      </c>
      <c r="O341">
        <f>VLOOKUP($A341,'[2]Hospitalisation Details'!$A:$K,10,FALSE)</f>
        <v>0</v>
      </c>
      <c r="P341">
        <f>VLOOKUP($A341,'[2]Hospitalisation Details'!A:$K,11,FALSE)</f>
        <v>0</v>
      </c>
      <c r="Q341" t="str">
        <f>VLOOKUP($A341,'Customer Names'!$A:E,3,FALSE)</f>
        <v>Ms.</v>
      </c>
      <c r="R341" t="str">
        <f>VLOOKUP($A341,'Customer Names'!$A:$E,4,FALSE)</f>
        <v>Halle</v>
      </c>
      <c r="S341">
        <f>VLOOKUP($A341,'Customer Names'!$A:$E,5,FALSE)</f>
        <v>0</v>
      </c>
      <c r="T341" s="14">
        <f>VLOOKUP($A341,'[2]Hospitalisation Details'!$A:$K,6,FALSE)</f>
        <v>3206.49</v>
      </c>
      <c r="U341" s="14" t="str">
        <f t="shared" si="10"/>
        <v>Normalweight</v>
      </c>
      <c r="V341" s="14" t="str">
        <f t="shared" si="11"/>
        <v>Prediabetes</v>
      </c>
    </row>
    <row r="342" spans="1:22" x14ac:dyDescent="0.3">
      <c r="A342" s="8" t="s">
        <v>371</v>
      </c>
      <c r="B342">
        <f>VLOOKUP($A342,'[1]Medical Examinations'!$A:$J,2,FALSE)</f>
        <v>20.8</v>
      </c>
      <c r="C342">
        <f>VLOOKUP($A342,'[1]Medical Examinations'!$A:$J,3,FALSE)</f>
        <v>4.07</v>
      </c>
      <c r="D342" t="str">
        <f>VLOOKUP($A342,'[3]Medical Examinations'!$A:$J,4,FALSE)</f>
        <v>yes</v>
      </c>
      <c r="E342" t="str">
        <f>VLOOKUP($A342,'[1]Medical Examinations'!$A:$J,5,FALSE)</f>
        <v>No</v>
      </c>
      <c r="F342" t="str">
        <f>VLOOKUP($A342,'[1]Medical Examinations'!$A:$J,6,FALSE)</f>
        <v>Yes</v>
      </c>
      <c r="G342">
        <f>VLOOKUP($A342,'[3]Medical Examinations'!$A:$J,7,FALSE)</f>
        <v>1</v>
      </c>
      <c r="H342" t="str">
        <f>VLOOKUP($A342,'[1]Medical Examinations'!$A:$J,8,FALSE)</f>
        <v>No</v>
      </c>
      <c r="I342">
        <f>VLOOKUP($A342,'[2]Hospitalisation Details'!$A:$K,2,FALSE)</f>
        <v>1997</v>
      </c>
      <c r="J342" t="str">
        <f>VLOOKUP($A342,'[2]Hospitalisation Details'!$A:$K,3,FALSE)</f>
        <v>Dec</v>
      </c>
      <c r="K342">
        <f>VLOOKUP($A342,'[2]Hospitalisation Details'!$A:$K,4,FALSE)</f>
        <v>22</v>
      </c>
      <c r="L342" t="str">
        <f>VLOOKUP($A342,'[2]Hospitalisation Details'!$A:$K,7,FALSE)</f>
        <v>tier - 2</v>
      </c>
      <c r="M342" t="str">
        <f>VLOOKUP($A342,'[2]Hospitalisation Details'!A:$K,8,FALSE)</f>
        <v>tier - 3</v>
      </c>
      <c r="N342" t="str">
        <f>VLOOKUP($A342,'[2]Hospitalisation Details'!$A:$K,9,FALSE)</f>
        <v>R1011</v>
      </c>
      <c r="O342">
        <f>VLOOKUP($A342,'[2]Hospitalisation Details'!$A:$K,10,FALSE)</f>
        <v>0</v>
      </c>
      <c r="P342">
        <f>VLOOKUP($A342,'[2]Hospitalisation Details'!A:$K,11,FALSE)</f>
        <v>0</v>
      </c>
      <c r="Q342" t="str">
        <f>VLOOKUP($A342,'Customer Names'!$A:E,3,FALSE)</f>
        <v>Ms.</v>
      </c>
      <c r="R342" t="str">
        <f>VLOOKUP($A342,'Customer Names'!$A:$E,4,FALSE)</f>
        <v>Carrie</v>
      </c>
      <c r="S342">
        <f>VLOOKUP($A342,'Customer Names'!$A:$E,5,FALSE)</f>
        <v>0</v>
      </c>
      <c r="T342" s="14">
        <f>VLOOKUP($A342,'[2]Hospitalisation Details'!$A:$K,6,FALSE)</f>
        <v>3208.79</v>
      </c>
      <c r="U342" s="14" t="str">
        <f t="shared" si="10"/>
        <v>Normalweight</v>
      </c>
      <c r="V342" s="14" t="str">
        <f t="shared" si="11"/>
        <v>Normal</v>
      </c>
    </row>
    <row r="343" spans="1:22" x14ac:dyDescent="0.3">
      <c r="A343" s="9" t="s">
        <v>372</v>
      </c>
      <c r="B343">
        <f>VLOOKUP($A343,'[1]Medical Examinations'!$A:$J,2,FALSE)</f>
        <v>28.594999999999999</v>
      </c>
      <c r="C343">
        <f>VLOOKUP($A343,'[1]Medical Examinations'!$A:$J,3,FALSE)</f>
        <v>4.1399999999999997</v>
      </c>
      <c r="D343" t="str">
        <f>VLOOKUP($A343,'[3]Medical Examinations'!$A:$J,4,FALSE)</f>
        <v>yes</v>
      </c>
      <c r="E343" t="str">
        <f>VLOOKUP($A343,'[1]Medical Examinations'!$A:$J,5,FALSE)</f>
        <v>No</v>
      </c>
      <c r="F343" t="str">
        <f>VLOOKUP($A343,'[1]Medical Examinations'!$A:$J,6,FALSE)</f>
        <v>Yes</v>
      </c>
      <c r="G343">
        <f>VLOOKUP($A343,'[3]Medical Examinations'!$A:$J,7,FALSE)</f>
        <v>1</v>
      </c>
      <c r="H343" t="str">
        <f>VLOOKUP($A343,'[1]Medical Examinations'!$A:$J,8,FALSE)</f>
        <v>No</v>
      </c>
      <c r="I343">
        <f>VLOOKUP($A343,'[2]Hospitalisation Details'!$A:$K,2,FALSE)</f>
        <v>1997</v>
      </c>
      <c r="J343" t="str">
        <f>VLOOKUP($A343,'[2]Hospitalisation Details'!$A:$K,3,FALSE)</f>
        <v>Jul</v>
      </c>
      <c r="K343">
        <f>VLOOKUP($A343,'[2]Hospitalisation Details'!$A:$K,4,FALSE)</f>
        <v>6</v>
      </c>
      <c r="L343" t="str">
        <f>VLOOKUP($A343,'[2]Hospitalisation Details'!$A:$K,7,FALSE)</f>
        <v>tier - 2</v>
      </c>
      <c r="M343" t="str">
        <f>VLOOKUP($A343,'[2]Hospitalisation Details'!A:$K,8,FALSE)</f>
        <v>tier - 2</v>
      </c>
      <c r="N343" t="str">
        <f>VLOOKUP($A343,'[2]Hospitalisation Details'!$A:$K,9,FALSE)</f>
        <v>R1024</v>
      </c>
      <c r="O343">
        <f>VLOOKUP($A343,'[2]Hospitalisation Details'!$A:$K,10,FALSE)</f>
        <v>0</v>
      </c>
      <c r="P343">
        <f>VLOOKUP($A343,'[2]Hospitalisation Details'!A:$K,11,FALSE)</f>
        <v>0</v>
      </c>
      <c r="Q343" t="str">
        <f>VLOOKUP($A343,'Customer Names'!$A:E,3,FALSE)</f>
        <v>Ms.</v>
      </c>
      <c r="R343" t="str">
        <f>VLOOKUP($A343,'Customer Names'!$A:$E,4,FALSE)</f>
        <v>Chrissy</v>
      </c>
      <c r="S343">
        <f>VLOOKUP($A343,'Customer Names'!$A:$E,5,FALSE)</f>
        <v>0</v>
      </c>
      <c r="T343" s="14">
        <f>VLOOKUP($A343,'[2]Hospitalisation Details'!$A:$K,6,FALSE)</f>
        <v>3213.62</v>
      </c>
      <c r="U343" s="14" t="str">
        <f t="shared" si="10"/>
        <v>Overweight</v>
      </c>
      <c r="V343" s="14" t="str">
        <f t="shared" si="11"/>
        <v>Normal</v>
      </c>
    </row>
    <row r="344" spans="1:22" x14ac:dyDescent="0.3">
      <c r="A344" s="8" t="s">
        <v>373</v>
      </c>
      <c r="B344">
        <f>VLOOKUP($A344,'[1]Medical Examinations'!$A:$J,2,FALSE)</f>
        <v>33.99</v>
      </c>
      <c r="C344">
        <f>VLOOKUP($A344,'[1]Medical Examinations'!$A:$J,3,FALSE)</f>
        <v>4.83</v>
      </c>
      <c r="D344" t="str">
        <f>VLOOKUP($A344,'[3]Medical Examinations'!$A:$J,4,FALSE)</f>
        <v>yes</v>
      </c>
      <c r="E344" t="str">
        <f>VLOOKUP($A344,'[1]Medical Examinations'!$A:$J,5,FALSE)</f>
        <v>No</v>
      </c>
      <c r="F344" t="str">
        <f>VLOOKUP($A344,'[1]Medical Examinations'!$A:$J,6,FALSE)</f>
        <v>Yes</v>
      </c>
      <c r="G344">
        <f>VLOOKUP($A344,'[3]Medical Examinations'!$A:$J,7,FALSE)</f>
        <v>1</v>
      </c>
      <c r="H344" t="str">
        <f>VLOOKUP($A344,'[1]Medical Examinations'!$A:$J,8,FALSE)</f>
        <v>No</v>
      </c>
      <c r="I344">
        <f>VLOOKUP($A344,'[2]Hospitalisation Details'!$A:$K,2,FALSE)</f>
        <v>1997</v>
      </c>
      <c r="J344" t="str">
        <f>VLOOKUP($A344,'[2]Hospitalisation Details'!$A:$K,3,FALSE)</f>
        <v>Aug</v>
      </c>
      <c r="K344">
        <f>VLOOKUP($A344,'[2]Hospitalisation Details'!$A:$K,4,FALSE)</f>
        <v>2</v>
      </c>
      <c r="L344" t="str">
        <f>VLOOKUP($A344,'[2]Hospitalisation Details'!$A:$K,7,FALSE)</f>
        <v>tier - 2</v>
      </c>
      <c r="M344" t="str">
        <f>VLOOKUP($A344,'[2]Hospitalisation Details'!A:$K,8,FALSE)</f>
        <v>tier - 3</v>
      </c>
      <c r="N344" t="str">
        <f>VLOOKUP($A344,'[2]Hospitalisation Details'!$A:$K,9,FALSE)</f>
        <v>R1013</v>
      </c>
      <c r="O344">
        <f>VLOOKUP($A344,'[2]Hospitalisation Details'!$A:$K,10,FALSE)</f>
        <v>0</v>
      </c>
      <c r="P344">
        <f>VLOOKUP($A344,'[2]Hospitalisation Details'!A:$K,11,FALSE)</f>
        <v>0</v>
      </c>
      <c r="Q344" t="str">
        <f>VLOOKUP($A344,'Customer Names'!$A:E,3,FALSE)</f>
        <v>Ms.</v>
      </c>
      <c r="R344" t="str">
        <f>VLOOKUP($A344,'Customer Names'!$A:$E,4,FALSE)</f>
        <v>Tatyana</v>
      </c>
      <c r="S344" t="str">
        <f>VLOOKUP($A344,'Customer Names'!$A:$E,5,FALSE)</f>
        <v>K</v>
      </c>
      <c r="T344" s="14">
        <f>VLOOKUP($A344,'[2]Hospitalisation Details'!$A:$K,6,FALSE)</f>
        <v>3227.12</v>
      </c>
      <c r="U344" s="14" t="str">
        <f t="shared" si="10"/>
        <v>Obesity</v>
      </c>
      <c r="V344" s="14" t="str">
        <f t="shared" si="11"/>
        <v>Normal</v>
      </c>
    </row>
    <row r="345" spans="1:22" x14ac:dyDescent="0.3">
      <c r="A345" s="9" t="s">
        <v>374</v>
      </c>
      <c r="B345">
        <f>VLOOKUP($A345,'[1]Medical Examinations'!$A:$J,2,FALSE)</f>
        <v>42.13</v>
      </c>
      <c r="C345">
        <f>VLOOKUP($A345,'[1]Medical Examinations'!$A:$J,3,FALSE)</f>
        <v>5.72</v>
      </c>
      <c r="D345" t="str">
        <f>VLOOKUP($A345,'[3]Medical Examinations'!$A:$J,4,FALSE)</f>
        <v>yes</v>
      </c>
      <c r="E345" t="str">
        <f>VLOOKUP($A345,'[1]Medical Examinations'!$A:$J,5,FALSE)</f>
        <v>No</v>
      </c>
      <c r="F345" t="str">
        <f>VLOOKUP($A345,'[1]Medical Examinations'!$A:$J,6,FALSE)</f>
        <v>Yes</v>
      </c>
      <c r="G345">
        <f>VLOOKUP($A345,'[3]Medical Examinations'!$A:$J,7,FALSE)</f>
        <v>1</v>
      </c>
      <c r="H345" t="str">
        <f>VLOOKUP($A345,'[1]Medical Examinations'!$A:$J,8,FALSE)</f>
        <v>No</v>
      </c>
      <c r="I345">
        <f>VLOOKUP($A345,'[2]Hospitalisation Details'!$A:$K,2,FALSE)</f>
        <v>1997</v>
      </c>
      <c r="J345" t="str">
        <f>VLOOKUP($A345,'[2]Hospitalisation Details'!$A:$K,3,FALSE)</f>
        <v>Sep</v>
      </c>
      <c r="K345">
        <f>VLOOKUP($A345,'[2]Hospitalisation Details'!$A:$K,4,FALSE)</f>
        <v>2</v>
      </c>
      <c r="L345" t="str">
        <f>VLOOKUP($A345,'[2]Hospitalisation Details'!$A:$K,7,FALSE)</f>
        <v>tier - 2</v>
      </c>
      <c r="M345" t="str">
        <f>VLOOKUP($A345,'[2]Hospitalisation Details'!A:$K,8,FALSE)</f>
        <v>tier - 3</v>
      </c>
      <c r="N345" t="str">
        <f>VLOOKUP($A345,'[2]Hospitalisation Details'!$A:$K,9,FALSE)</f>
        <v>R1013</v>
      </c>
      <c r="O345">
        <f>VLOOKUP($A345,'[2]Hospitalisation Details'!$A:$K,10,FALSE)</f>
        <v>0</v>
      </c>
      <c r="P345">
        <f>VLOOKUP($A345,'[2]Hospitalisation Details'!A:$K,11,FALSE)</f>
        <v>0</v>
      </c>
      <c r="Q345" t="str">
        <f>VLOOKUP($A345,'Customer Names'!$A:E,3,FALSE)</f>
        <v>Ms.</v>
      </c>
      <c r="R345" t="str">
        <f>VLOOKUP($A345,'Customer Names'!$A:$E,4,FALSE)</f>
        <v>Susan</v>
      </c>
      <c r="S345">
        <f>VLOOKUP($A345,'Customer Names'!$A:$E,5,FALSE)</f>
        <v>0</v>
      </c>
      <c r="T345" s="14">
        <f>VLOOKUP($A345,'[2]Hospitalisation Details'!$A:$K,6,FALSE)</f>
        <v>3238.44</v>
      </c>
      <c r="U345" s="14" t="str">
        <f t="shared" si="10"/>
        <v>Obesity</v>
      </c>
      <c r="V345" s="14" t="str">
        <f t="shared" si="11"/>
        <v>Prediabetes</v>
      </c>
    </row>
    <row r="346" spans="1:22" x14ac:dyDescent="0.3">
      <c r="A346" s="8" t="s">
        <v>375</v>
      </c>
      <c r="B346">
        <f>VLOOKUP($A346,'[1]Medical Examinations'!$A:$J,2,FALSE)</f>
        <v>20.399999999999999</v>
      </c>
      <c r="C346">
        <f>VLOOKUP($A346,'[1]Medical Examinations'!$A:$J,3,FALSE)</f>
        <v>4.83</v>
      </c>
      <c r="D346" t="str">
        <f>VLOOKUP($A346,'[3]Medical Examinations'!$A:$J,4,FALSE)</f>
        <v>No</v>
      </c>
      <c r="E346" t="str">
        <f>VLOOKUP($A346,'[1]Medical Examinations'!$A:$J,5,FALSE)</f>
        <v>No</v>
      </c>
      <c r="F346" t="str">
        <f>VLOOKUP($A346,'[1]Medical Examinations'!$A:$J,6,FALSE)</f>
        <v>No</v>
      </c>
      <c r="G346" t="str">
        <f>VLOOKUP($A346,'[3]Medical Examinations'!$A:$J,7,FALSE)</f>
        <v>No major surgery</v>
      </c>
      <c r="H346" t="str">
        <f>VLOOKUP($A346,'[1]Medical Examinations'!$A:$J,8,FALSE)</f>
        <v>No</v>
      </c>
      <c r="I346">
        <f>VLOOKUP($A346,'[2]Hospitalisation Details'!$A:$K,2,FALSE)</f>
        <v>1991</v>
      </c>
      <c r="J346" t="str">
        <f>VLOOKUP($A346,'[2]Hospitalisation Details'!$A:$K,3,FALSE)</f>
        <v>Nov</v>
      </c>
      <c r="K346">
        <f>VLOOKUP($A346,'[2]Hospitalisation Details'!$A:$K,4,FALSE)</f>
        <v>13</v>
      </c>
      <c r="L346" t="str">
        <f>VLOOKUP($A346,'[2]Hospitalisation Details'!$A:$K,7,FALSE)</f>
        <v>tier - 3</v>
      </c>
      <c r="M346" t="str">
        <f>VLOOKUP($A346,'[2]Hospitalisation Details'!A:$K,8,FALSE)</f>
        <v>tier - 2</v>
      </c>
      <c r="N346" t="str">
        <f>VLOOKUP($A346,'[2]Hospitalisation Details'!$A:$K,9,FALSE)</f>
        <v>R1011</v>
      </c>
      <c r="O346">
        <f>VLOOKUP($A346,'[2]Hospitalisation Details'!$A:$K,10,FALSE)</f>
        <v>0</v>
      </c>
      <c r="P346">
        <f>VLOOKUP($A346,'[2]Hospitalisation Details'!A:$K,11,FALSE)</f>
        <v>0</v>
      </c>
      <c r="Q346" t="str">
        <f>VLOOKUP($A346,'Customer Names'!$A:E,3,FALSE)</f>
        <v>Mr.</v>
      </c>
      <c r="R346" t="str">
        <f>VLOOKUP($A346,'Customer Names'!$A:$E,4,FALSE)</f>
        <v>Norman</v>
      </c>
      <c r="S346" t="str">
        <f>VLOOKUP($A346,'Customer Names'!$A:$E,5,FALSE)</f>
        <v>H.</v>
      </c>
      <c r="T346" s="14">
        <f>VLOOKUP($A346,'[2]Hospitalisation Details'!$A:$K,6,FALSE)</f>
        <v>3260.2</v>
      </c>
      <c r="U346" s="14" t="str">
        <f t="shared" si="10"/>
        <v>Normalweight</v>
      </c>
      <c r="V346" s="14" t="str">
        <f t="shared" si="11"/>
        <v>Normal</v>
      </c>
    </row>
    <row r="347" spans="1:22" x14ac:dyDescent="0.3">
      <c r="A347" s="9" t="s">
        <v>376</v>
      </c>
      <c r="B347">
        <f>VLOOKUP($A347,'[1]Medical Examinations'!$A:$J,2,FALSE)</f>
        <v>35.435000000000002</v>
      </c>
      <c r="C347">
        <f>VLOOKUP($A347,'[1]Medical Examinations'!$A:$J,3,FALSE)</f>
        <v>5.81</v>
      </c>
      <c r="D347" t="str">
        <f>VLOOKUP($A347,'[3]Medical Examinations'!$A:$J,4,FALSE)</f>
        <v>No</v>
      </c>
      <c r="E347" t="str">
        <f>VLOOKUP($A347,'[1]Medical Examinations'!$A:$J,5,FALSE)</f>
        <v>No</v>
      </c>
      <c r="F347" t="str">
        <f>VLOOKUP($A347,'[1]Medical Examinations'!$A:$J,6,FALSE)</f>
        <v>No</v>
      </c>
      <c r="G347" t="str">
        <f>VLOOKUP($A347,'[3]Medical Examinations'!$A:$J,7,FALSE)</f>
        <v>No major surgery</v>
      </c>
      <c r="H347" t="str">
        <f>VLOOKUP($A347,'[1]Medical Examinations'!$A:$J,8,FALSE)</f>
        <v>No</v>
      </c>
      <c r="I347">
        <f>VLOOKUP($A347,'[2]Hospitalisation Details'!$A:$K,2,FALSE)</f>
        <v>1994</v>
      </c>
      <c r="J347" t="str">
        <f>VLOOKUP($A347,'[2]Hospitalisation Details'!$A:$K,3,FALSE)</f>
        <v>Dec</v>
      </c>
      <c r="K347">
        <f>VLOOKUP($A347,'[2]Hospitalisation Details'!$A:$K,4,FALSE)</f>
        <v>2</v>
      </c>
      <c r="L347" t="str">
        <f>VLOOKUP($A347,'[2]Hospitalisation Details'!$A:$K,7,FALSE)</f>
        <v>tier - 3</v>
      </c>
      <c r="M347" t="str">
        <f>VLOOKUP($A347,'[2]Hospitalisation Details'!A:$K,8,FALSE)</f>
        <v>tier - 1</v>
      </c>
      <c r="N347" t="str">
        <f>VLOOKUP($A347,'[2]Hospitalisation Details'!$A:$K,9,FALSE)</f>
        <v>R1016</v>
      </c>
      <c r="O347">
        <f>VLOOKUP($A347,'[2]Hospitalisation Details'!$A:$K,10,FALSE)</f>
        <v>0</v>
      </c>
      <c r="P347">
        <f>VLOOKUP($A347,'[2]Hospitalisation Details'!A:$K,11,FALSE)</f>
        <v>0</v>
      </c>
      <c r="Q347" t="str">
        <f>VLOOKUP($A347,'Customer Names'!$A:E,3,FALSE)</f>
        <v>Mr.</v>
      </c>
      <c r="R347" t="str">
        <f>VLOOKUP($A347,'Customer Names'!$A:$E,4,FALSE)</f>
        <v>Christopher</v>
      </c>
      <c r="S347" t="str">
        <f>VLOOKUP($A347,'Customer Names'!$A:$E,5,FALSE)</f>
        <v>W</v>
      </c>
      <c r="T347" s="14">
        <f>VLOOKUP($A347,'[2]Hospitalisation Details'!$A:$K,6,FALSE)</f>
        <v>3268.85</v>
      </c>
      <c r="U347" s="14" t="str">
        <f t="shared" si="10"/>
        <v>Obesity</v>
      </c>
      <c r="V347" s="14" t="str">
        <f t="shared" si="11"/>
        <v>Prediabetes</v>
      </c>
    </row>
    <row r="348" spans="1:22" x14ac:dyDescent="0.3">
      <c r="A348" s="8" t="s">
        <v>377</v>
      </c>
      <c r="B348">
        <f>VLOOKUP($A348,'[1]Medical Examinations'!$A:$J,2,FALSE)</f>
        <v>37.1</v>
      </c>
      <c r="C348">
        <f>VLOOKUP($A348,'[1]Medical Examinations'!$A:$J,3,FALSE)</f>
        <v>6.24</v>
      </c>
      <c r="D348" t="str">
        <f>VLOOKUP($A348,'[3]Medical Examinations'!$A:$J,4,FALSE)</f>
        <v>No</v>
      </c>
      <c r="E348" t="str">
        <f>VLOOKUP($A348,'[1]Medical Examinations'!$A:$J,5,FALSE)</f>
        <v>No</v>
      </c>
      <c r="F348" t="str">
        <f>VLOOKUP($A348,'[1]Medical Examinations'!$A:$J,6,FALSE)</f>
        <v>No</v>
      </c>
      <c r="G348" t="str">
        <f>VLOOKUP($A348,'[3]Medical Examinations'!$A:$J,7,FALSE)</f>
        <v>No major surgery</v>
      </c>
      <c r="H348" t="str">
        <f>VLOOKUP($A348,'[1]Medical Examinations'!$A:$J,8,FALSE)</f>
        <v>No</v>
      </c>
      <c r="I348">
        <f>VLOOKUP($A348,'[2]Hospitalisation Details'!$A:$K,2,FALSE)</f>
        <v>1994</v>
      </c>
      <c r="J348" t="str">
        <f>VLOOKUP($A348,'[2]Hospitalisation Details'!$A:$K,3,FALSE)</f>
        <v>Jul</v>
      </c>
      <c r="K348">
        <f>VLOOKUP($A348,'[2]Hospitalisation Details'!$A:$K,4,FALSE)</f>
        <v>1</v>
      </c>
      <c r="L348" t="str">
        <f>VLOOKUP($A348,'[2]Hospitalisation Details'!$A:$K,7,FALSE)</f>
        <v>tier - 2</v>
      </c>
      <c r="M348" t="str">
        <f>VLOOKUP($A348,'[2]Hospitalisation Details'!A:$K,8,FALSE)</f>
        <v>tier - 3</v>
      </c>
      <c r="N348" t="str">
        <f>VLOOKUP($A348,'[2]Hospitalisation Details'!$A:$K,9,FALSE)</f>
        <v>R1011</v>
      </c>
      <c r="O348">
        <f>VLOOKUP($A348,'[2]Hospitalisation Details'!$A:$K,10,FALSE)</f>
        <v>0</v>
      </c>
      <c r="P348">
        <f>VLOOKUP($A348,'[2]Hospitalisation Details'!A:$K,11,FALSE)</f>
        <v>0</v>
      </c>
      <c r="Q348" t="str">
        <f>VLOOKUP($A348,'Customer Names'!$A:E,3,FALSE)</f>
        <v>Mr.</v>
      </c>
      <c r="R348" t="str">
        <f>VLOOKUP($A348,'Customer Names'!$A:$E,4,FALSE)</f>
        <v>Christopher</v>
      </c>
      <c r="S348" t="str">
        <f>VLOOKUP($A348,'Customer Names'!$A:$E,5,FALSE)</f>
        <v>P.</v>
      </c>
      <c r="T348" s="14">
        <f>VLOOKUP($A348,'[2]Hospitalisation Details'!$A:$K,6,FALSE)</f>
        <v>3277.16</v>
      </c>
      <c r="U348" s="14" t="str">
        <f t="shared" si="10"/>
        <v>Obesity</v>
      </c>
      <c r="V348" s="14" t="str">
        <f t="shared" si="11"/>
        <v>Prediabetes</v>
      </c>
    </row>
    <row r="349" spans="1:22" x14ac:dyDescent="0.3">
      <c r="A349" s="9" t="s">
        <v>378</v>
      </c>
      <c r="B349">
        <f>VLOOKUP($A349,'[1]Medical Examinations'!$A:$J,2,FALSE)</f>
        <v>25.745000000000001</v>
      </c>
      <c r="C349">
        <f>VLOOKUP($A349,'[1]Medical Examinations'!$A:$J,3,FALSE)</f>
        <v>4.62</v>
      </c>
      <c r="D349" t="str">
        <f>VLOOKUP($A349,'[3]Medical Examinations'!$A:$J,4,FALSE)</f>
        <v>yes</v>
      </c>
      <c r="E349" t="str">
        <f>VLOOKUP($A349,'[1]Medical Examinations'!$A:$J,5,FALSE)</f>
        <v>No</v>
      </c>
      <c r="F349" t="str">
        <f>VLOOKUP($A349,'[1]Medical Examinations'!$A:$J,6,FALSE)</f>
        <v>No</v>
      </c>
      <c r="G349" t="str">
        <f>VLOOKUP($A349,'[3]Medical Examinations'!$A:$J,7,FALSE)</f>
        <v>No major surgery</v>
      </c>
      <c r="H349" t="str">
        <f>VLOOKUP($A349,'[1]Medical Examinations'!$A:$J,8,FALSE)</f>
        <v>No</v>
      </c>
      <c r="I349">
        <f>VLOOKUP($A349,'[2]Hospitalisation Details'!$A:$K,2,FALSE)</f>
        <v>2001</v>
      </c>
      <c r="J349" t="str">
        <f>VLOOKUP($A349,'[2]Hospitalisation Details'!$A:$K,3,FALSE)</f>
        <v>Oct</v>
      </c>
      <c r="K349">
        <f>VLOOKUP($A349,'[2]Hospitalisation Details'!$A:$K,4,FALSE)</f>
        <v>6</v>
      </c>
      <c r="L349" t="str">
        <f>VLOOKUP($A349,'[2]Hospitalisation Details'!$A:$K,7,FALSE)</f>
        <v>tier - 2</v>
      </c>
      <c r="M349" t="str">
        <f>VLOOKUP($A349,'[2]Hospitalisation Details'!A:$K,8,FALSE)</f>
        <v>tier - 1</v>
      </c>
      <c r="N349" t="str">
        <f>VLOOKUP($A349,'[2]Hospitalisation Details'!$A:$K,9,FALSE)</f>
        <v>R1017</v>
      </c>
      <c r="O349">
        <f>VLOOKUP($A349,'[2]Hospitalisation Details'!$A:$K,10,FALSE)</f>
        <v>0</v>
      </c>
      <c r="P349">
        <f>VLOOKUP($A349,'[2]Hospitalisation Details'!A:$K,11,FALSE)</f>
        <v>0</v>
      </c>
      <c r="Q349" t="str">
        <f>VLOOKUP($A349,'Customer Names'!$A:E,3,FALSE)</f>
        <v>Mr.</v>
      </c>
      <c r="R349" t="str">
        <f>VLOOKUP($A349,'Customer Names'!$A:$E,4,FALSE)</f>
        <v>Christopher</v>
      </c>
      <c r="S349" t="str">
        <f>VLOOKUP($A349,'Customer Names'!$A:$E,5,FALSE)</f>
        <v>L.</v>
      </c>
      <c r="T349" s="14">
        <f>VLOOKUP($A349,'[2]Hospitalisation Details'!$A:$K,6,FALSE)</f>
        <v>3279.87</v>
      </c>
      <c r="U349" s="14" t="str">
        <f t="shared" si="10"/>
        <v>Overweight</v>
      </c>
      <c r="V349" s="14" t="str">
        <f t="shared" si="11"/>
        <v>Normal</v>
      </c>
    </row>
    <row r="350" spans="1:22" x14ac:dyDescent="0.3">
      <c r="A350" s="8" t="s">
        <v>379</v>
      </c>
      <c r="B350">
        <f>VLOOKUP($A350,'[1]Medical Examinations'!$A:$J,2,FALSE)</f>
        <v>33.31</v>
      </c>
      <c r="C350">
        <f>VLOOKUP($A350,'[1]Medical Examinations'!$A:$J,3,FALSE)</f>
        <v>4.1900000000000004</v>
      </c>
      <c r="D350" t="str">
        <f>VLOOKUP($A350,'[3]Medical Examinations'!$A:$J,4,FALSE)</f>
        <v>No</v>
      </c>
      <c r="E350" t="str">
        <f>VLOOKUP($A350,'[1]Medical Examinations'!$A:$J,5,FALSE)</f>
        <v>No</v>
      </c>
      <c r="F350" t="str">
        <f>VLOOKUP($A350,'[1]Medical Examinations'!$A:$J,6,FALSE)</f>
        <v>Yes</v>
      </c>
      <c r="G350">
        <f>VLOOKUP($A350,'[3]Medical Examinations'!$A:$J,7,FALSE)</f>
        <v>1</v>
      </c>
      <c r="H350" t="str">
        <f>VLOOKUP($A350,'[1]Medical Examinations'!$A:$J,8,FALSE)</f>
        <v>No</v>
      </c>
      <c r="I350">
        <f>VLOOKUP($A350,'[2]Hospitalisation Details'!$A:$K,2,FALSE)</f>
        <v>2003</v>
      </c>
      <c r="J350" t="str">
        <f>VLOOKUP($A350,'[2]Hospitalisation Details'!$A:$K,3,FALSE)</f>
        <v>Jul</v>
      </c>
      <c r="K350">
        <f>VLOOKUP($A350,'[2]Hospitalisation Details'!$A:$K,4,FALSE)</f>
        <v>3</v>
      </c>
      <c r="L350" t="str">
        <f>VLOOKUP($A350,'[2]Hospitalisation Details'!$A:$K,7,FALSE)</f>
        <v>tier - 2</v>
      </c>
      <c r="M350" t="str">
        <f>VLOOKUP($A350,'[2]Hospitalisation Details'!A:$K,8,FALSE)</f>
        <v>tier - 3</v>
      </c>
      <c r="N350" t="str">
        <f>VLOOKUP($A350,'[2]Hospitalisation Details'!$A:$K,9,FALSE)</f>
        <v>R1011</v>
      </c>
      <c r="O350">
        <f>VLOOKUP($A350,'[2]Hospitalisation Details'!$A:$K,10,FALSE)</f>
        <v>0</v>
      </c>
      <c r="P350">
        <f>VLOOKUP($A350,'[2]Hospitalisation Details'!A:$K,11,FALSE)</f>
        <v>0</v>
      </c>
      <c r="Q350" t="str">
        <f>VLOOKUP($A350,'Customer Names'!$A:E,3,FALSE)</f>
        <v>Ms.</v>
      </c>
      <c r="R350" t="str">
        <f>VLOOKUP($A350,'Customer Names'!$A:$E,4,FALSE)</f>
        <v>Kate</v>
      </c>
      <c r="S350">
        <f>VLOOKUP($A350,'Customer Names'!$A:$E,5,FALSE)</f>
        <v>0</v>
      </c>
      <c r="T350" s="14">
        <f>VLOOKUP($A350,'[2]Hospitalisation Details'!$A:$K,6,FALSE)</f>
        <v>3280.22</v>
      </c>
      <c r="U350" s="14" t="str">
        <f t="shared" si="10"/>
        <v>Obesity</v>
      </c>
      <c r="V350" s="14" t="str">
        <f t="shared" si="11"/>
        <v>Normal</v>
      </c>
    </row>
    <row r="351" spans="1:22" x14ac:dyDescent="0.3">
      <c r="A351" s="9" t="s">
        <v>380</v>
      </c>
      <c r="B351">
        <f>VLOOKUP($A351,'[1]Medical Examinations'!$A:$J,2,FALSE)</f>
        <v>33.914999999999999</v>
      </c>
      <c r="C351">
        <f>VLOOKUP($A351,'[1]Medical Examinations'!$A:$J,3,FALSE)</f>
        <v>5.84</v>
      </c>
      <c r="D351" t="str">
        <f>VLOOKUP($A351,'[3]Medical Examinations'!$A:$J,4,FALSE)</f>
        <v>yes</v>
      </c>
      <c r="E351" t="str">
        <f>VLOOKUP($A351,'[1]Medical Examinations'!$A:$J,5,FALSE)</f>
        <v>No</v>
      </c>
      <c r="F351" t="str">
        <f>VLOOKUP($A351,'[1]Medical Examinations'!$A:$J,6,FALSE)</f>
        <v>No</v>
      </c>
      <c r="G351" t="str">
        <f>VLOOKUP($A351,'[3]Medical Examinations'!$A:$J,7,FALSE)</f>
        <v>No major surgery</v>
      </c>
      <c r="H351" t="str">
        <f>VLOOKUP($A351,'[1]Medical Examinations'!$A:$J,8,FALSE)</f>
        <v>No</v>
      </c>
      <c r="I351">
        <f>VLOOKUP($A351,'[2]Hospitalisation Details'!$A:$K,2,FALSE)</f>
        <v>1996</v>
      </c>
      <c r="J351" t="str">
        <f>VLOOKUP($A351,'[2]Hospitalisation Details'!$A:$K,3,FALSE)</f>
        <v>Nov</v>
      </c>
      <c r="K351">
        <f>VLOOKUP($A351,'[2]Hospitalisation Details'!$A:$K,4,FALSE)</f>
        <v>17</v>
      </c>
      <c r="L351" t="str">
        <f>VLOOKUP($A351,'[2]Hospitalisation Details'!$A:$K,7,FALSE)</f>
        <v>tier - 2</v>
      </c>
      <c r="M351" t="str">
        <f>VLOOKUP($A351,'[2]Hospitalisation Details'!A:$K,8,FALSE)</f>
        <v>tier - 2</v>
      </c>
      <c r="N351" t="str">
        <f>VLOOKUP($A351,'[2]Hospitalisation Details'!$A:$K,9,FALSE)</f>
        <v>R1012</v>
      </c>
      <c r="O351">
        <f>VLOOKUP($A351,'[2]Hospitalisation Details'!$A:$K,10,FALSE)</f>
        <v>0</v>
      </c>
      <c r="P351">
        <f>VLOOKUP($A351,'[2]Hospitalisation Details'!A:$K,11,FALSE)</f>
        <v>0</v>
      </c>
      <c r="Q351" t="str">
        <f>VLOOKUP($A351,'Customer Names'!$A:E,3,FALSE)</f>
        <v>Mr.</v>
      </c>
      <c r="R351" t="str">
        <f>VLOOKUP($A351,'Customer Names'!$A:$E,4,FALSE)</f>
        <v>Emmett</v>
      </c>
      <c r="S351">
        <f>VLOOKUP($A351,'Customer Names'!$A:$E,5,FALSE)</f>
        <v>0</v>
      </c>
      <c r="T351" s="14">
        <f>VLOOKUP($A351,'[2]Hospitalisation Details'!$A:$K,6,FALSE)</f>
        <v>3292.53</v>
      </c>
      <c r="U351" s="14" t="str">
        <f t="shared" si="10"/>
        <v>Obesity</v>
      </c>
      <c r="V351" s="14" t="str">
        <f t="shared" si="11"/>
        <v>Prediabetes</v>
      </c>
    </row>
    <row r="352" spans="1:22" x14ac:dyDescent="0.3">
      <c r="A352" s="8" t="s">
        <v>381</v>
      </c>
      <c r="B352">
        <f>VLOOKUP($A352,'[1]Medical Examinations'!$A:$J,2,FALSE)</f>
        <v>30.54</v>
      </c>
      <c r="C352">
        <f>VLOOKUP($A352,'[1]Medical Examinations'!$A:$J,3,FALSE)</f>
        <v>5</v>
      </c>
      <c r="D352" t="str">
        <f>VLOOKUP($A352,'[3]Medical Examinations'!$A:$J,4,FALSE)</f>
        <v>No</v>
      </c>
      <c r="E352" t="str">
        <f>VLOOKUP($A352,'[1]Medical Examinations'!$A:$J,5,FALSE)</f>
        <v>No</v>
      </c>
      <c r="F352" t="str">
        <f>VLOOKUP($A352,'[1]Medical Examinations'!$A:$J,6,FALSE)</f>
        <v>Yes</v>
      </c>
      <c r="G352">
        <f>VLOOKUP($A352,'[3]Medical Examinations'!$A:$J,7,FALSE)</f>
        <v>1</v>
      </c>
      <c r="H352" t="str">
        <f>VLOOKUP($A352,'[1]Medical Examinations'!$A:$J,8,FALSE)</f>
        <v>No</v>
      </c>
      <c r="I352">
        <f>VLOOKUP($A352,'[2]Hospitalisation Details'!$A:$K,2,FALSE)</f>
        <v>2003</v>
      </c>
      <c r="J352" t="str">
        <f>VLOOKUP($A352,'[2]Hospitalisation Details'!$A:$K,3,FALSE)</f>
        <v>Dec</v>
      </c>
      <c r="K352">
        <f>VLOOKUP($A352,'[2]Hospitalisation Details'!$A:$K,4,FALSE)</f>
        <v>5</v>
      </c>
      <c r="L352" t="str">
        <f>VLOOKUP($A352,'[2]Hospitalisation Details'!$A:$K,7,FALSE)</f>
        <v>tier - 2</v>
      </c>
      <c r="M352" t="str">
        <f>VLOOKUP($A352,'[2]Hospitalisation Details'!A:$K,8,FALSE)</f>
        <v>tier - 2</v>
      </c>
      <c r="N352" t="str">
        <f>VLOOKUP($A352,'[2]Hospitalisation Details'!$A:$K,9,FALSE)</f>
        <v>R1025</v>
      </c>
      <c r="O352">
        <f>VLOOKUP($A352,'[2]Hospitalisation Details'!$A:$K,10,FALSE)</f>
        <v>0</v>
      </c>
      <c r="P352">
        <f>VLOOKUP($A352,'[2]Hospitalisation Details'!A:$K,11,FALSE)</f>
        <v>0</v>
      </c>
      <c r="Q352" t="str">
        <f>VLOOKUP($A352,'Customer Names'!$A:E,3,FALSE)</f>
        <v>Mrs.</v>
      </c>
      <c r="R352" t="str">
        <f>VLOOKUP($A352,'Customer Names'!$A:$E,4,FALSE)</f>
        <v>Cynthia</v>
      </c>
      <c r="S352">
        <f>VLOOKUP($A352,'Customer Names'!$A:$E,5,FALSE)</f>
        <v>0</v>
      </c>
      <c r="T352" s="14">
        <f>VLOOKUP($A352,'[2]Hospitalisation Details'!$A:$K,6,FALSE)</f>
        <v>3300.7</v>
      </c>
      <c r="U352" s="14" t="str">
        <f t="shared" si="10"/>
        <v>Obesity</v>
      </c>
      <c r="V352" s="14" t="str">
        <f t="shared" si="11"/>
        <v>Normal</v>
      </c>
    </row>
    <row r="353" spans="1:22" x14ac:dyDescent="0.3">
      <c r="A353" s="9" t="s">
        <v>382</v>
      </c>
      <c r="B353">
        <f>VLOOKUP($A353,'[1]Medical Examinations'!$A:$J,2,FALSE)</f>
        <v>30.95</v>
      </c>
      <c r="C353">
        <f>VLOOKUP($A353,'[1]Medical Examinations'!$A:$J,3,FALSE)</f>
        <v>5.16</v>
      </c>
      <c r="D353" t="str">
        <f>VLOOKUP($A353,'[3]Medical Examinations'!$A:$J,4,FALSE)</f>
        <v>No</v>
      </c>
      <c r="E353" t="str">
        <f>VLOOKUP($A353,'[1]Medical Examinations'!$A:$J,5,FALSE)</f>
        <v>No</v>
      </c>
      <c r="F353" t="str">
        <f>VLOOKUP($A353,'[1]Medical Examinations'!$A:$J,6,FALSE)</f>
        <v>Yes</v>
      </c>
      <c r="G353">
        <f>VLOOKUP($A353,'[3]Medical Examinations'!$A:$J,7,FALSE)</f>
        <v>1</v>
      </c>
      <c r="H353" t="str">
        <f>VLOOKUP($A353,'[1]Medical Examinations'!$A:$J,8,FALSE)</f>
        <v>No</v>
      </c>
      <c r="I353">
        <f>VLOOKUP($A353,'[2]Hospitalisation Details'!$A:$K,2,FALSE)</f>
        <v>2003</v>
      </c>
      <c r="J353" t="str">
        <f>VLOOKUP($A353,'[2]Hospitalisation Details'!$A:$K,3,FALSE)</f>
        <v>Nov</v>
      </c>
      <c r="K353">
        <f>VLOOKUP($A353,'[2]Hospitalisation Details'!$A:$K,4,FALSE)</f>
        <v>18</v>
      </c>
      <c r="L353" t="str">
        <f>VLOOKUP($A353,'[2]Hospitalisation Details'!$A:$K,7,FALSE)</f>
        <v>tier - 2</v>
      </c>
      <c r="M353" t="str">
        <f>VLOOKUP($A353,'[2]Hospitalisation Details'!A:$K,8,FALSE)</f>
        <v>tier - 1</v>
      </c>
      <c r="N353" t="str">
        <f>VLOOKUP($A353,'[2]Hospitalisation Details'!$A:$K,9,FALSE)</f>
        <v>R1021</v>
      </c>
      <c r="O353">
        <f>VLOOKUP($A353,'[2]Hospitalisation Details'!$A:$K,10,FALSE)</f>
        <v>0</v>
      </c>
      <c r="P353">
        <f>VLOOKUP($A353,'[2]Hospitalisation Details'!A:$K,11,FALSE)</f>
        <v>0</v>
      </c>
      <c r="Q353" t="str">
        <f>VLOOKUP($A353,'Customer Names'!$A:E,3,FALSE)</f>
        <v>Mr.</v>
      </c>
      <c r="R353" t="str">
        <f>VLOOKUP($A353,'Customer Names'!$A:$E,4,FALSE)</f>
        <v>John</v>
      </c>
      <c r="S353">
        <f>VLOOKUP($A353,'Customer Names'!$A:$E,5,FALSE)</f>
        <v>0</v>
      </c>
      <c r="T353" s="14">
        <f>VLOOKUP($A353,'[2]Hospitalisation Details'!$A:$K,6,FALSE)</f>
        <v>3308.46</v>
      </c>
      <c r="U353" s="14" t="str">
        <f t="shared" si="10"/>
        <v>Obesity</v>
      </c>
      <c r="V353" s="14" t="str">
        <f t="shared" si="11"/>
        <v>Normal</v>
      </c>
    </row>
    <row r="354" spans="1:22" x14ac:dyDescent="0.3">
      <c r="A354" s="8" t="s">
        <v>383</v>
      </c>
      <c r="B354">
        <f>VLOOKUP($A354,'[1]Medical Examinations'!$A:$J,2,FALSE)</f>
        <v>25.84</v>
      </c>
      <c r="C354">
        <f>VLOOKUP($A354,'[1]Medical Examinations'!$A:$J,3,FALSE)</f>
        <v>5.81</v>
      </c>
      <c r="D354" t="str">
        <f>VLOOKUP($A354,'[3]Medical Examinations'!$A:$J,4,FALSE)</f>
        <v>yes</v>
      </c>
      <c r="E354" t="str">
        <f>VLOOKUP($A354,'[1]Medical Examinations'!$A:$J,5,FALSE)</f>
        <v>No</v>
      </c>
      <c r="F354" t="str">
        <f>VLOOKUP($A354,'[1]Medical Examinations'!$A:$J,6,FALSE)</f>
        <v>Yes</v>
      </c>
      <c r="G354">
        <f>VLOOKUP($A354,'[3]Medical Examinations'!$A:$J,7,FALSE)</f>
        <v>1</v>
      </c>
      <c r="H354" t="str">
        <f>VLOOKUP($A354,'[1]Medical Examinations'!$A:$J,8,FALSE)</f>
        <v>No</v>
      </c>
      <c r="I354">
        <f>VLOOKUP($A354,'[2]Hospitalisation Details'!$A:$K,2,FALSE)</f>
        <v>1997</v>
      </c>
      <c r="J354" t="str">
        <f>VLOOKUP($A354,'[2]Hospitalisation Details'!$A:$K,3,FALSE)</f>
        <v>Jun</v>
      </c>
      <c r="K354">
        <f>VLOOKUP($A354,'[2]Hospitalisation Details'!$A:$K,4,FALSE)</f>
        <v>20</v>
      </c>
      <c r="L354" t="str">
        <f>VLOOKUP($A354,'[2]Hospitalisation Details'!$A:$K,7,FALSE)</f>
        <v>tier - 3</v>
      </c>
      <c r="M354" t="str">
        <f>VLOOKUP($A354,'[2]Hospitalisation Details'!A:$K,8,FALSE)</f>
        <v>tier - 3</v>
      </c>
      <c r="N354" t="str">
        <f>VLOOKUP($A354,'[2]Hospitalisation Details'!$A:$K,9,FALSE)</f>
        <v>R1017</v>
      </c>
      <c r="O354">
        <f>VLOOKUP($A354,'[2]Hospitalisation Details'!$A:$K,10,FALSE)</f>
        <v>0</v>
      </c>
      <c r="P354">
        <f>VLOOKUP($A354,'[2]Hospitalisation Details'!A:$K,11,FALSE)</f>
        <v>0</v>
      </c>
      <c r="Q354" t="str">
        <f>VLOOKUP($A354,'Customer Names'!$A:E,3,FALSE)</f>
        <v>Mr.</v>
      </c>
      <c r="R354" t="str">
        <f>VLOOKUP($A354,'Customer Names'!$A:$E,4,FALSE)</f>
        <v>Tim</v>
      </c>
      <c r="S354">
        <f>VLOOKUP($A354,'Customer Names'!$A:$E,5,FALSE)</f>
        <v>0</v>
      </c>
      <c r="T354" s="14">
        <f>VLOOKUP($A354,'[2]Hospitalisation Details'!$A:$K,6,FALSE)</f>
        <v>3309.79</v>
      </c>
      <c r="U354" s="14" t="str">
        <f t="shared" si="10"/>
        <v>Overweight</v>
      </c>
      <c r="V354" s="14" t="str">
        <f t="shared" si="11"/>
        <v>Prediabetes</v>
      </c>
    </row>
    <row r="355" spans="1:22" x14ac:dyDescent="0.3">
      <c r="A355" s="9" t="s">
        <v>384</v>
      </c>
      <c r="B355">
        <f>VLOOKUP($A355,'[1]Medical Examinations'!$A:$J,2,FALSE)</f>
        <v>20.81</v>
      </c>
      <c r="C355">
        <f>VLOOKUP($A355,'[1]Medical Examinations'!$A:$J,3,FALSE)</f>
        <v>5.52</v>
      </c>
      <c r="D355" t="str">
        <f>VLOOKUP($A355,'[3]Medical Examinations'!$A:$J,4,FALSE)</f>
        <v>No</v>
      </c>
      <c r="E355" t="str">
        <f>VLOOKUP($A355,'[1]Medical Examinations'!$A:$J,5,FALSE)</f>
        <v>No</v>
      </c>
      <c r="F355" t="str">
        <f>VLOOKUP($A355,'[1]Medical Examinations'!$A:$J,6,FALSE)</f>
        <v>No</v>
      </c>
      <c r="G355" t="str">
        <f>VLOOKUP($A355,'[3]Medical Examinations'!$A:$J,7,FALSE)</f>
        <v>No major surgery</v>
      </c>
      <c r="H355" t="str">
        <f>VLOOKUP($A355,'[1]Medical Examinations'!$A:$J,8,FALSE)</f>
        <v>No</v>
      </c>
      <c r="I355">
        <f>VLOOKUP($A355,'[2]Hospitalisation Details'!$A:$K,2,FALSE)</f>
        <v>1991</v>
      </c>
      <c r="J355" t="str">
        <f>VLOOKUP($A355,'[2]Hospitalisation Details'!$A:$K,3,FALSE)</f>
        <v>Sep</v>
      </c>
      <c r="K355">
        <f>VLOOKUP($A355,'[2]Hospitalisation Details'!$A:$K,4,FALSE)</f>
        <v>1</v>
      </c>
      <c r="L355" t="str">
        <f>VLOOKUP($A355,'[2]Hospitalisation Details'!$A:$K,7,FALSE)</f>
        <v>tier - 2</v>
      </c>
      <c r="M355" t="str">
        <f>VLOOKUP($A355,'[2]Hospitalisation Details'!A:$K,8,FALSE)</f>
        <v>tier - 1</v>
      </c>
      <c r="N355" t="str">
        <f>VLOOKUP($A355,'[2]Hospitalisation Details'!$A:$K,9,FALSE)</f>
        <v>R1013</v>
      </c>
      <c r="O355">
        <f>VLOOKUP($A355,'[2]Hospitalisation Details'!$A:$K,10,FALSE)</f>
        <v>0</v>
      </c>
      <c r="P355">
        <f>VLOOKUP($A355,'[2]Hospitalisation Details'!A:$K,11,FALSE)</f>
        <v>0</v>
      </c>
      <c r="Q355" t="str">
        <f>VLOOKUP($A355,'Customer Names'!$A:E,3,FALSE)</f>
        <v>Mr.</v>
      </c>
      <c r="R355" t="str">
        <f>VLOOKUP($A355,'Customer Names'!$A:$E,4,FALSE)</f>
        <v>Ping</v>
      </c>
      <c r="S355">
        <f>VLOOKUP($A355,'Customer Names'!$A:$E,5,FALSE)</f>
        <v>0</v>
      </c>
      <c r="T355" s="14">
        <f>VLOOKUP($A355,'[2]Hospitalisation Details'!$A:$K,6,FALSE)</f>
        <v>3342.79</v>
      </c>
      <c r="U355" s="14" t="str">
        <f t="shared" si="10"/>
        <v>Normalweight</v>
      </c>
      <c r="V355" s="14" t="str">
        <f t="shared" si="11"/>
        <v>Normal</v>
      </c>
    </row>
    <row r="356" spans="1:22" x14ac:dyDescent="0.3">
      <c r="A356" s="8" t="s">
        <v>385</v>
      </c>
      <c r="B356">
        <f>VLOOKUP($A356,'[1]Medical Examinations'!$A:$J,2,FALSE)</f>
        <v>25.9</v>
      </c>
      <c r="C356">
        <f>VLOOKUP($A356,'[1]Medical Examinations'!$A:$J,3,FALSE)</f>
        <v>5.12</v>
      </c>
      <c r="D356" t="str">
        <f>VLOOKUP($A356,'[3]Medical Examinations'!$A:$J,4,FALSE)</f>
        <v>No</v>
      </c>
      <c r="E356" t="str">
        <f>VLOOKUP($A356,'[1]Medical Examinations'!$A:$J,5,FALSE)</f>
        <v>No</v>
      </c>
      <c r="F356" t="str">
        <f>VLOOKUP($A356,'[1]Medical Examinations'!$A:$J,6,FALSE)</f>
        <v>Yes</v>
      </c>
      <c r="G356">
        <f>VLOOKUP($A356,'[3]Medical Examinations'!$A:$J,7,FALSE)</f>
        <v>1</v>
      </c>
      <c r="H356" t="str">
        <f>VLOOKUP($A356,'[1]Medical Examinations'!$A:$J,8,FALSE)</f>
        <v>No</v>
      </c>
      <c r="I356">
        <f>VLOOKUP($A356,'[2]Hospitalisation Details'!$A:$K,2,FALSE)</f>
        <v>1993</v>
      </c>
      <c r="J356" t="str">
        <f>VLOOKUP($A356,'[2]Hospitalisation Details'!$A:$K,3,FALSE)</f>
        <v>Oct</v>
      </c>
      <c r="K356">
        <f>VLOOKUP($A356,'[2]Hospitalisation Details'!$A:$K,4,FALSE)</f>
        <v>28</v>
      </c>
      <c r="L356" t="str">
        <f>VLOOKUP($A356,'[2]Hospitalisation Details'!$A:$K,7,FALSE)</f>
        <v>tier - 2</v>
      </c>
      <c r="M356" t="str">
        <f>VLOOKUP($A356,'[2]Hospitalisation Details'!A:$K,8,FALSE)</f>
        <v>tier - 1</v>
      </c>
      <c r="N356" t="str">
        <f>VLOOKUP($A356,'[2]Hospitalisation Details'!$A:$K,9,FALSE)</f>
        <v>R1011</v>
      </c>
      <c r="O356">
        <f>VLOOKUP($A356,'[2]Hospitalisation Details'!$A:$K,10,FALSE)</f>
        <v>0</v>
      </c>
      <c r="P356">
        <f>VLOOKUP($A356,'[2]Hospitalisation Details'!A:$K,11,FALSE)</f>
        <v>0</v>
      </c>
      <c r="Q356" t="str">
        <f>VLOOKUP($A356,'Customer Names'!$A:E,3,FALSE)</f>
        <v>Ms.</v>
      </c>
      <c r="R356" t="str">
        <f>VLOOKUP($A356,'Customer Names'!$A:$E,4,FALSE)</f>
        <v>Holly</v>
      </c>
      <c r="S356" t="str">
        <f>VLOOKUP($A356,'Customer Names'!$A:$E,5,FALSE)</f>
        <v>A</v>
      </c>
      <c r="T356" s="14">
        <f>VLOOKUP($A356,'[2]Hospitalisation Details'!$A:$K,6,FALSE)</f>
        <v>3353.28</v>
      </c>
      <c r="U356" s="14" t="str">
        <f t="shared" si="10"/>
        <v>Overweight</v>
      </c>
      <c r="V356" s="14" t="str">
        <f t="shared" si="11"/>
        <v>Normal</v>
      </c>
    </row>
    <row r="357" spans="1:22" x14ac:dyDescent="0.3">
      <c r="A357" s="9" t="s">
        <v>386</v>
      </c>
      <c r="B357">
        <f>VLOOKUP($A357,'[1]Medical Examinations'!$A:$J,2,FALSE)</f>
        <v>21.47</v>
      </c>
      <c r="C357">
        <f>VLOOKUP($A357,'[1]Medical Examinations'!$A:$J,3,FALSE)</f>
        <v>4.0199999999999996</v>
      </c>
      <c r="D357" t="str">
        <f>VLOOKUP($A357,'[3]Medical Examinations'!$A:$J,4,FALSE)</f>
        <v>yes</v>
      </c>
      <c r="E357" t="str">
        <f>VLOOKUP($A357,'[1]Medical Examinations'!$A:$J,5,FALSE)</f>
        <v>No</v>
      </c>
      <c r="F357" t="str">
        <f>VLOOKUP($A357,'[1]Medical Examinations'!$A:$J,6,FALSE)</f>
        <v>No</v>
      </c>
      <c r="G357">
        <f>VLOOKUP($A357,'[3]Medical Examinations'!$A:$J,7,FALSE)</f>
        <v>1</v>
      </c>
      <c r="H357" t="str">
        <f>VLOOKUP($A357,'[1]Medical Examinations'!$A:$J,8,FALSE)</f>
        <v>No</v>
      </c>
      <c r="I357">
        <f>VLOOKUP($A357,'[2]Hospitalisation Details'!$A:$K,2,FALSE)</f>
        <v>1995</v>
      </c>
      <c r="J357" t="str">
        <f>VLOOKUP($A357,'[2]Hospitalisation Details'!$A:$K,3,FALSE)</f>
        <v>Jun</v>
      </c>
      <c r="K357">
        <f>VLOOKUP($A357,'[2]Hospitalisation Details'!$A:$K,4,FALSE)</f>
        <v>23</v>
      </c>
      <c r="L357" t="str">
        <f>VLOOKUP($A357,'[2]Hospitalisation Details'!$A:$K,7,FALSE)</f>
        <v>tier - 2</v>
      </c>
      <c r="M357" t="str">
        <f>VLOOKUP($A357,'[2]Hospitalisation Details'!A:$K,8,FALSE)</f>
        <v>tier - 3</v>
      </c>
      <c r="N357" t="str">
        <f>VLOOKUP($A357,'[2]Hospitalisation Details'!$A:$K,9,FALSE)</f>
        <v>R1012</v>
      </c>
      <c r="O357">
        <f>VLOOKUP($A357,'[2]Hospitalisation Details'!$A:$K,10,FALSE)</f>
        <v>0</v>
      </c>
      <c r="P357">
        <f>VLOOKUP($A357,'[2]Hospitalisation Details'!A:$K,11,FALSE)</f>
        <v>0</v>
      </c>
      <c r="Q357" t="str">
        <f>VLOOKUP($A357,'Customer Names'!$A:E,3,FALSE)</f>
        <v>Ms.</v>
      </c>
      <c r="R357" t="str">
        <f>VLOOKUP($A357,'Customer Names'!$A:$E,4,FALSE)</f>
        <v>Bethany</v>
      </c>
      <c r="S357">
        <f>VLOOKUP($A357,'Customer Names'!$A:$E,5,FALSE)</f>
        <v>0</v>
      </c>
      <c r="T357" s="14">
        <f>VLOOKUP($A357,'[2]Hospitalisation Details'!$A:$K,6,FALSE)</f>
        <v>3353.47</v>
      </c>
      <c r="U357" s="14" t="str">
        <f t="shared" si="10"/>
        <v>Normalweight</v>
      </c>
      <c r="V357" s="14" t="str">
        <f t="shared" si="11"/>
        <v>Normal</v>
      </c>
    </row>
    <row r="358" spans="1:22" x14ac:dyDescent="0.3">
      <c r="A358" s="8" t="s">
        <v>387</v>
      </c>
      <c r="B358">
        <f>VLOOKUP($A358,'[1]Medical Examinations'!$A:$J,2,FALSE)</f>
        <v>35.53</v>
      </c>
      <c r="C358">
        <f>VLOOKUP($A358,'[1]Medical Examinations'!$A:$J,3,FALSE)</f>
        <v>4.68</v>
      </c>
      <c r="D358" t="str">
        <f>VLOOKUP($A358,'[3]Medical Examinations'!$A:$J,4,FALSE)</f>
        <v>No</v>
      </c>
      <c r="E358" t="str">
        <f>VLOOKUP($A358,'[1]Medical Examinations'!$A:$J,5,FALSE)</f>
        <v>No</v>
      </c>
      <c r="F358" t="str">
        <f>VLOOKUP($A358,'[1]Medical Examinations'!$A:$J,6,FALSE)</f>
        <v>Yes</v>
      </c>
      <c r="G358">
        <f>VLOOKUP($A358,'[3]Medical Examinations'!$A:$J,7,FALSE)</f>
        <v>1</v>
      </c>
      <c r="H358" t="str">
        <f>VLOOKUP($A358,'[1]Medical Examinations'!$A:$J,8,FALSE)</f>
        <v>No</v>
      </c>
      <c r="I358">
        <f>VLOOKUP($A358,'[2]Hospitalisation Details'!$A:$K,2,FALSE)</f>
        <v>1993</v>
      </c>
      <c r="J358" t="str">
        <f>VLOOKUP($A358,'[2]Hospitalisation Details'!$A:$K,3,FALSE)</f>
        <v>Oct</v>
      </c>
      <c r="K358">
        <f>VLOOKUP($A358,'[2]Hospitalisation Details'!$A:$K,4,FALSE)</f>
        <v>7</v>
      </c>
      <c r="L358" t="str">
        <f>VLOOKUP($A358,'[2]Hospitalisation Details'!$A:$K,7,FALSE)</f>
        <v>tier - 2</v>
      </c>
      <c r="M358" t="str">
        <f>VLOOKUP($A358,'[2]Hospitalisation Details'!A:$K,8,FALSE)</f>
        <v>tier - 2</v>
      </c>
      <c r="N358" t="str">
        <f>VLOOKUP($A358,'[2]Hospitalisation Details'!$A:$K,9,FALSE)</f>
        <v>R1013</v>
      </c>
      <c r="O358">
        <f>VLOOKUP($A358,'[2]Hospitalisation Details'!$A:$K,10,FALSE)</f>
        <v>0</v>
      </c>
      <c r="P358">
        <f>VLOOKUP($A358,'[2]Hospitalisation Details'!A:$K,11,FALSE)</f>
        <v>0</v>
      </c>
      <c r="Q358" t="str">
        <f>VLOOKUP($A358,'Customer Names'!$A:E,3,FALSE)</f>
        <v>Ms.</v>
      </c>
      <c r="R358" t="str">
        <f>VLOOKUP($A358,'Customer Names'!$A:$E,4,FALSE)</f>
        <v>Carolyn</v>
      </c>
      <c r="S358" t="str">
        <f>VLOOKUP($A358,'Customer Names'!$A:$E,5,FALSE)</f>
        <v>R</v>
      </c>
      <c r="T358" s="14">
        <f>VLOOKUP($A358,'[2]Hospitalisation Details'!$A:$K,6,FALSE)</f>
        <v>3366.67</v>
      </c>
      <c r="U358" s="14" t="str">
        <f t="shared" si="10"/>
        <v>Obesity</v>
      </c>
      <c r="V358" s="14" t="str">
        <f t="shared" si="11"/>
        <v>Normal</v>
      </c>
    </row>
    <row r="359" spans="1:22" x14ac:dyDescent="0.3">
      <c r="A359" s="9" t="s">
        <v>388</v>
      </c>
      <c r="B359">
        <f>VLOOKUP($A359,'[1]Medical Examinations'!$A:$J,2,FALSE)</f>
        <v>19.8</v>
      </c>
      <c r="C359">
        <f>VLOOKUP($A359,'[1]Medical Examinations'!$A:$J,3,FALSE)</f>
        <v>4</v>
      </c>
      <c r="D359" t="str">
        <f>VLOOKUP($A359,'[3]Medical Examinations'!$A:$J,4,FALSE)</f>
        <v>yes</v>
      </c>
      <c r="E359" t="str">
        <f>VLOOKUP($A359,'[1]Medical Examinations'!$A:$J,5,FALSE)</f>
        <v>No</v>
      </c>
      <c r="F359" t="str">
        <f>VLOOKUP($A359,'[1]Medical Examinations'!$A:$J,6,FALSE)</f>
        <v>No</v>
      </c>
      <c r="G359" t="str">
        <f>VLOOKUP($A359,'[3]Medical Examinations'!$A:$J,7,FALSE)</f>
        <v>No major surgery</v>
      </c>
      <c r="H359" t="str">
        <f>VLOOKUP($A359,'[1]Medical Examinations'!$A:$J,8,FALSE)</f>
        <v>No</v>
      </c>
      <c r="I359">
        <f>VLOOKUP($A359,'[2]Hospitalisation Details'!$A:$K,2,FALSE)</f>
        <v>1996</v>
      </c>
      <c r="J359" t="str">
        <f>VLOOKUP($A359,'[2]Hospitalisation Details'!$A:$K,3,FALSE)</f>
        <v>Dec</v>
      </c>
      <c r="K359">
        <f>VLOOKUP($A359,'[2]Hospitalisation Details'!$A:$K,4,FALSE)</f>
        <v>14</v>
      </c>
      <c r="L359" t="str">
        <f>VLOOKUP($A359,'[2]Hospitalisation Details'!$A:$K,7,FALSE)</f>
        <v>tier - 2</v>
      </c>
      <c r="M359" t="str">
        <f>VLOOKUP($A359,'[2]Hospitalisation Details'!A:$K,8,FALSE)</f>
        <v>tier - 1</v>
      </c>
      <c r="N359" t="str">
        <f>VLOOKUP($A359,'[2]Hospitalisation Details'!$A:$K,9,FALSE)</f>
        <v>R1011</v>
      </c>
      <c r="O359">
        <f>VLOOKUP($A359,'[2]Hospitalisation Details'!$A:$K,10,FALSE)</f>
        <v>0</v>
      </c>
      <c r="P359">
        <f>VLOOKUP($A359,'[2]Hospitalisation Details'!A:$K,11,FALSE)</f>
        <v>0</v>
      </c>
      <c r="Q359" t="str">
        <f>VLOOKUP($A359,'Customer Names'!$A:E,3,FALSE)</f>
        <v>Ms.</v>
      </c>
      <c r="R359" t="str">
        <f>VLOOKUP($A359,'Customer Names'!$A:$E,4,FALSE)</f>
        <v>Aya</v>
      </c>
      <c r="S359">
        <f>VLOOKUP($A359,'Customer Names'!$A:$E,5,FALSE)</f>
        <v>0</v>
      </c>
      <c r="T359" s="14">
        <f>VLOOKUP($A359,'[2]Hospitalisation Details'!$A:$K,6,FALSE)</f>
        <v>3378.91</v>
      </c>
      <c r="U359" s="14" t="str">
        <f t="shared" si="10"/>
        <v>Normalweight</v>
      </c>
      <c r="V359" s="14" t="str">
        <f t="shared" si="11"/>
        <v>Normal</v>
      </c>
    </row>
    <row r="360" spans="1:22" x14ac:dyDescent="0.3">
      <c r="A360" s="8" t="s">
        <v>389</v>
      </c>
      <c r="B360">
        <f>VLOOKUP($A360,'[1]Medical Examinations'!$A:$J,2,FALSE)</f>
        <v>28.785</v>
      </c>
      <c r="C360">
        <f>VLOOKUP($A360,'[1]Medical Examinations'!$A:$J,3,FALSE)</f>
        <v>4.3099999999999996</v>
      </c>
      <c r="D360" t="str">
        <f>VLOOKUP($A360,'[3]Medical Examinations'!$A:$J,4,FALSE)</f>
        <v>yes</v>
      </c>
      <c r="E360" t="str">
        <f>VLOOKUP($A360,'[1]Medical Examinations'!$A:$J,5,FALSE)</f>
        <v>No</v>
      </c>
      <c r="F360" t="str">
        <f>VLOOKUP($A360,'[1]Medical Examinations'!$A:$J,6,FALSE)</f>
        <v>No</v>
      </c>
      <c r="G360" t="str">
        <f>VLOOKUP($A360,'[3]Medical Examinations'!$A:$J,7,FALSE)</f>
        <v>No major surgery</v>
      </c>
      <c r="H360" t="str">
        <f>VLOOKUP($A360,'[1]Medical Examinations'!$A:$J,8,FALSE)</f>
        <v>No</v>
      </c>
      <c r="I360">
        <f>VLOOKUP($A360,'[2]Hospitalisation Details'!$A:$K,2,FALSE)</f>
        <v>1996</v>
      </c>
      <c r="J360" t="str">
        <f>VLOOKUP($A360,'[2]Hospitalisation Details'!$A:$K,3,FALSE)</f>
        <v>Nov</v>
      </c>
      <c r="K360">
        <f>VLOOKUP($A360,'[2]Hospitalisation Details'!$A:$K,4,FALSE)</f>
        <v>13</v>
      </c>
      <c r="L360" t="str">
        <f>VLOOKUP($A360,'[2]Hospitalisation Details'!$A:$K,7,FALSE)</f>
        <v>tier - 2</v>
      </c>
      <c r="M360" t="str">
        <f>VLOOKUP($A360,'[2]Hospitalisation Details'!A:$K,8,FALSE)</f>
        <v>tier - 2</v>
      </c>
      <c r="N360" t="str">
        <f>VLOOKUP($A360,'[2]Hospitalisation Details'!$A:$K,9,FALSE)</f>
        <v>R1024</v>
      </c>
      <c r="O360">
        <f>VLOOKUP($A360,'[2]Hospitalisation Details'!$A:$K,10,FALSE)</f>
        <v>0</v>
      </c>
      <c r="P360">
        <f>VLOOKUP($A360,'[2]Hospitalisation Details'!A:$K,11,FALSE)</f>
        <v>0</v>
      </c>
      <c r="Q360" t="str">
        <f>VLOOKUP($A360,'Customer Names'!$A:E,3,FALSE)</f>
        <v>Ms.</v>
      </c>
      <c r="R360" t="str">
        <f>VLOOKUP($A360,'Customer Names'!$A:$E,4,FALSE)</f>
        <v>Kathleen</v>
      </c>
      <c r="S360" t="str">
        <f>VLOOKUP($A360,'Customer Names'!$A:$E,5,FALSE)</f>
        <v>M.</v>
      </c>
      <c r="T360" s="14">
        <f>VLOOKUP($A360,'[2]Hospitalisation Details'!$A:$K,6,FALSE)</f>
        <v>3385.4</v>
      </c>
      <c r="U360" s="14" t="str">
        <f t="shared" si="10"/>
        <v>Overweight</v>
      </c>
      <c r="V360" s="14" t="str">
        <f t="shared" si="11"/>
        <v>Normal</v>
      </c>
    </row>
    <row r="361" spans="1:22" x14ac:dyDescent="0.3">
      <c r="A361" s="9" t="s">
        <v>390</v>
      </c>
      <c r="B361">
        <f>VLOOKUP($A361,'[1]Medical Examinations'!$A:$J,2,FALSE)</f>
        <v>29.48</v>
      </c>
      <c r="C361">
        <f>VLOOKUP($A361,'[1]Medical Examinations'!$A:$J,3,FALSE)</f>
        <v>4.09</v>
      </c>
      <c r="D361" t="str">
        <f>VLOOKUP($A361,'[3]Medical Examinations'!$A:$J,4,FALSE)</f>
        <v>yes</v>
      </c>
      <c r="E361" t="str">
        <f>VLOOKUP($A361,'[1]Medical Examinations'!$A:$J,5,FALSE)</f>
        <v>No</v>
      </c>
      <c r="F361" t="str">
        <f>VLOOKUP($A361,'[1]Medical Examinations'!$A:$J,6,FALSE)</f>
        <v>No</v>
      </c>
      <c r="G361" t="str">
        <f>VLOOKUP($A361,'[3]Medical Examinations'!$A:$J,7,FALSE)</f>
        <v>No major surgery</v>
      </c>
      <c r="H361" t="str">
        <f>VLOOKUP($A361,'[1]Medical Examinations'!$A:$J,8,FALSE)</f>
        <v>No</v>
      </c>
      <c r="I361">
        <f>VLOOKUP($A361,'[2]Hospitalisation Details'!$A:$K,2,FALSE)</f>
        <v>1996</v>
      </c>
      <c r="J361" t="str">
        <f>VLOOKUP($A361,'[2]Hospitalisation Details'!$A:$K,3,FALSE)</f>
        <v>Aug</v>
      </c>
      <c r="K361">
        <f>VLOOKUP($A361,'[2]Hospitalisation Details'!$A:$K,4,FALSE)</f>
        <v>10</v>
      </c>
      <c r="L361" t="str">
        <f>VLOOKUP($A361,'[2]Hospitalisation Details'!$A:$K,7,FALSE)</f>
        <v>tier - 2</v>
      </c>
      <c r="M361" t="str">
        <f>VLOOKUP($A361,'[2]Hospitalisation Details'!A:$K,8,FALSE)</f>
        <v>tier - 3</v>
      </c>
      <c r="N361" t="str">
        <f>VLOOKUP($A361,'[2]Hospitalisation Details'!$A:$K,9,FALSE)</f>
        <v>R1013</v>
      </c>
      <c r="O361">
        <f>VLOOKUP($A361,'[2]Hospitalisation Details'!$A:$K,10,FALSE)</f>
        <v>0</v>
      </c>
      <c r="P361">
        <f>VLOOKUP($A361,'[2]Hospitalisation Details'!A:$K,11,FALSE)</f>
        <v>0</v>
      </c>
      <c r="Q361" t="str">
        <f>VLOOKUP($A361,'Customer Names'!$A:E,3,FALSE)</f>
        <v>Ms.</v>
      </c>
      <c r="R361" t="str">
        <f>VLOOKUP($A361,'Customer Names'!$A:$E,4,FALSE)</f>
        <v>Lindsay</v>
      </c>
      <c r="S361" t="str">
        <f>VLOOKUP($A361,'Customer Names'!$A:$E,5,FALSE)</f>
        <v>E.</v>
      </c>
      <c r="T361" s="14">
        <f>VLOOKUP($A361,'[2]Hospitalisation Details'!$A:$K,6,FALSE)</f>
        <v>3392.37</v>
      </c>
      <c r="U361" s="14" t="str">
        <f t="shared" si="10"/>
        <v>Overweight</v>
      </c>
      <c r="V361" s="14" t="str">
        <f t="shared" si="11"/>
        <v>Normal</v>
      </c>
    </row>
    <row r="362" spans="1:22" x14ac:dyDescent="0.3">
      <c r="A362" s="8" t="s">
        <v>391</v>
      </c>
      <c r="B362">
        <f>VLOOKUP($A362,'[1]Medical Examinations'!$A:$J,2,FALSE)</f>
        <v>29.92</v>
      </c>
      <c r="C362">
        <f>VLOOKUP($A362,'[1]Medical Examinations'!$A:$J,3,FALSE)</f>
        <v>5.49</v>
      </c>
      <c r="D362" t="str">
        <f>VLOOKUP($A362,'[3]Medical Examinations'!$A:$J,4,FALSE)</f>
        <v>yes</v>
      </c>
      <c r="E362" t="str">
        <f>VLOOKUP($A362,'[1]Medical Examinations'!$A:$J,5,FALSE)</f>
        <v>No</v>
      </c>
      <c r="F362" t="str">
        <f>VLOOKUP($A362,'[1]Medical Examinations'!$A:$J,6,FALSE)</f>
        <v>No</v>
      </c>
      <c r="G362" t="str">
        <f>VLOOKUP($A362,'[3]Medical Examinations'!$A:$J,7,FALSE)</f>
        <v>No major surgery</v>
      </c>
      <c r="H362" t="str">
        <f>VLOOKUP($A362,'[1]Medical Examinations'!$A:$J,8,FALSE)</f>
        <v>No</v>
      </c>
      <c r="I362">
        <f>VLOOKUP($A362,'[2]Hospitalisation Details'!$A:$K,2,FALSE)</f>
        <v>1996</v>
      </c>
      <c r="J362" t="str">
        <f>VLOOKUP($A362,'[2]Hospitalisation Details'!$A:$K,3,FALSE)</f>
        <v>Oct</v>
      </c>
      <c r="K362">
        <f>VLOOKUP($A362,'[2]Hospitalisation Details'!$A:$K,4,FALSE)</f>
        <v>27</v>
      </c>
      <c r="L362" t="str">
        <f>VLOOKUP($A362,'[2]Hospitalisation Details'!$A:$K,7,FALSE)</f>
        <v>tier - 2</v>
      </c>
      <c r="M362" t="str">
        <f>VLOOKUP($A362,'[2]Hospitalisation Details'!A:$K,8,FALSE)</f>
        <v>tier - 3</v>
      </c>
      <c r="N362" t="str">
        <f>VLOOKUP($A362,'[2]Hospitalisation Details'!$A:$K,9,FALSE)</f>
        <v>R1013</v>
      </c>
      <c r="O362">
        <f>VLOOKUP($A362,'[2]Hospitalisation Details'!$A:$K,10,FALSE)</f>
        <v>0</v>
      </c>
      <c r="P362">
        <f>VLOOKUP($A362,'[2]Hospitalisation Details'!A:$K,11,FALSE)</f>
        <v>0</v>
      </c>
      <c r="Q362" t="str">
        <f>VLOOKUP($A362,'Customer Names'!$A:E,3,FALSE)</f>
        <v>Ms.</v>
      </c>
      <c r="R362" t="str">
        <f>VLOOKUP($A362,'Customer Names'!$A:$E,4,FALSE)</f>
        <v>Lindsey</v>
      </c>
      <c r="S362">
        <f>VLOOKUP($A362,'Customer Names'!$A:$E,5,FALSE)</f>
        <v>0</v>
      </c>
      <c r="T362" s="14">
        <f>VLOOKUP($A362,'[2]Hospitalisation Details'!$A:$K,6,FALSE)</f>
        <v>3392.98</v>
      </c>
      <c r="U362" s="14" t="str">
        <f t="shared" si="10"/>
        <v>Overweight</v>
      </c>
      <c r="V362" s="14" t="str">
        <f t="shared" si="11"/>
        <v>Normal</v>
      </c>
    </row>
    <row r="363" spans="1:22" x14ac:dyDescent="0.3">
      <c r="A363" s="9" t="s">
        <v>392</v>
      </c>
      <c r="B363">
        <f>VLOOKUP($A363,'[1]Medical Examinations'!$A:$J,2,FALSE)</f>
        <v>38.664999999999999</v>
      </c>
      <c r="C363">
        <f>VLOOKUP($A363,'[1]Medical Examinations'!$A:$J,3,FALSE)</f>
        <v>4.8600000000000003</v>
      </c>
      <c r="D363" t="str">
        <f>VLOOKUP($A363,'[3]Medical Examinations'!$A:$J,4,FALSE)</f>
        <v>No</v>
      </c>
      <c r="E363" t="str">
        <f>VLOOKUP($A363,'[1]Medical Examinations'!$A:$J,5,FALSE)</f>
        <v>yes</v>
      </c>
      <c r="F363" t="str">
        <f>VLOOKUP($A363,'[1]Medical Examinations'!$A:$J,6,FALSE)</f>
        <v>No</v>
      </c>
      <c r="G363">
        <f>VLOOKUP($A363,'[3]Medical Examinations'!$A:$J,7,FALSE)</f>
        <v>1</v>
      </c>
      <c r="H363" t="str">
        <f>VLOOKUP($A363,'[1]Medical Examinations'!$A:$J,8,FALSE)</f>
        <v>No</v>
      </c>
      <c r="I363">
        <f>VLOOKUP($A363,'[2]Hospitalisation Details'!$A:$K,2,FALSE)</f>
        <v>2004</v>
      </c>
      <c r="J363" t="str">
        <f>VLOOKUP($A363,'[2]Hospitalisation Details'!$A:$K,3,FALSE)</f>
        <v>Jul</v>
      </c>
      <c r="K363">
        <f>VLOOKUP($A363,'[2]Hospitalisation Details'!$A:$K,4,FALSE)</f>
        <v>16</v>
      </c>
      <c r="L363" t="str">
        <f>VLOOKUP($A363,'[2]Hospitalisation Details'!$A:$K,7,FALSE)</f>
        <v>tier - 2</v>
      </c>
      <c r="M363" t="str">
        <f>VLOOKUP($A363,'[2]Hospitalisation Details'!A:$K,8,FALSE)</f>
        <v>tier - 2</v>
      </c>
      <c r="N363" t="str">
        <f>VLOOKUP($A363,'[2]Hospitalisation Details'!$A:$K,9,FALSE)</f>
        <v>R1023</v>
      </c>
      <c r="O363">
        <f>VLOOKUP($A363,'[2]Hospitalisation Details'!$A:$K,10,FALSE)</f>
        <v>0</v>
      </c>
      <c r="P363">
        <f>VLOOKUP($A363,'[2]Hospitalisation Details'!A:$K,11,FALSE)</f>
        <v>0</v>
      </c>
      <c r="Q363" t="str">
        <f>VLOOKUP($A363,'Customer Names'!$A:E,3,FALSE)</f>
        <v>Ms.</v>
      </c>
      <c r="R363" t="str">
        <f>VLOOKUP($A363,'Customer Names'!$A:$E,4,FALSE)</f>
        <v>Liza</v>
      </c>
      <c r="S363">
        <f>VLOOKUP($A363,'Customer Names'!$A:$E,5,FALSE)</f>
        <v>0</v>
      </c>
      <c r="T363" s="14">
        <f>VLOOKUP($A363,'[2]Hospitalisation Details'!$A:$K,6,FALSE)</f>
        <v>3393.36</v>
      </c>
      <c r="U363" s="14" t="str">
        <f t="shared" si="10"/>
        <v>Obesity</v>
      </c>
      <c r="V363" s="14" t="str">
        <f t="shared" si="11"/>
        <v>Normal</v>
      </c>
    </row>
    <row r="364" spans="1:22" x14ac:dyDescent="0.3">
      <c r="A364" s="8" t="s">
        <v>393</v>
      </c>
      <c r="B364">
        <f>VLOOKUP($A364,'[1]Medical Examinations'!$A:$J,2,FALSE)</f>
        <v>42.4</v>
      </c>
      <c r="C364">
        <f>VLOOKUP($A364,'[1]Medical Examinations'!$A:$J,3,FALSE)</f>
        <v>5.53</v>
      </c>
      <c r="D364" t="str">
        <f>VLOOKUP($A364,'[3]Medical Examinations'!$A:$J,4,FALSE)</f>
        <v>yes</v>
      </c>
      <c r="E364" t="str">
        <f>VLOOKUP($A364,'[1]Medical Examinations'!$A:$J,5,FALSE)</f>
        <v>No</v>
      </c>
      <c r="F364" t="str">
        <f>VLOOKUP($A364,'[1]Medical Examinations'!$A:$J,6,FALSE)</f>
        <v>No</v>
      </c>
      <c r="G364" t="str">
        <f>VLOOKUP($A364,'[3]Medical Examinations'!$A:$J,7,FALSE)</f>
        <v>No major surgery</v>
      </c>
      <c r="H364" t="str">
        <f>VLOOKUP($A364,'[1]Medical Examinations'!$A:$J,8,FALSE)</f>
        <v>No</v>
      </c>
      <c r="I364">
        <f>VLOOKUP($A364,'[2]Hospitalisation Details'!$A:$K,2,FALSE)</f>
        <v>1996</v>
      </c>
      <c r="J364" t="str">
        <f>VLOOKUP($A364,'[2]Hospitalisation Details'!$A:$K,3,FALSE)</f>
        <v>Dec</v>
      </c>
      <c r="K364">
        <f>VLOOKUP($A364,'[2]Hospitalisation Details'!$A:$K,4,FALSE)</f>
        <v>19</v>
      </c>
      <c r="L364" t="str">
        <f>VLOOKUP($A364,'[2]Hospitalisation Details'!$A:$K,7,FALSE)</f>
        <v>tier - 2</v>
      </c>
      <c r="M364" t="str">
        <f>VLOOKUP($A364,'[2]Hospitalisation Details'!A:$K,8,FALSE)</f>
        <v>tier - 2</v>
      </c>
      <c r="N364" t="str">
        <f>VLOOKUP($A364,'[2]Hospitalisation Details'!$A:$K,9,FALSE)</f>
        <v>R1011</v>
      </c>
      <c r="O364">
        <f>VLOOKUP($A364,'[2]Hospitalisation Details'!$A:$K,10,FALSE)</f>
        <v>0</v>
      </c>
      <c r="P364">
        <f>VLOOKUP($A364,'[2]Hospitalisation Details'!A:$K,11,FALSE)</f>
        <v>0</v>
      </c>
      <c r="Q364" t="str">
        <f>VLOOKUP($A364,'Customer Names'!$A:E,3,FALSE)</f>
        <v>Ms.</v>
      </c>
      <c r="R364" t="str">
        <f>VLOOKUP($A364,'Customer Names'!$A:$E,4,FALSE)</f>
        <v>Rachel</v>
      </c>
      <c r="S364" t="str">
        <f>VLOOKUP($A364,'Customer Names'!$A:$E,5,FALSE)</f>
        <v>B.</v>
      </c>
      <c r="T364" s="14">
        <f>VLOOKUP($A364,'[2]Hospitalisation Details'!$A:$K,6,FALSE)</f>
        <v>3410.32</v>
      </c>
      <c r="U364" s="14" t="str">
        <f t="shared" si="10"/>
        <v>Obesity</v>
      </c>
      <c r="V364" s="14" t="str">
        <f t="shared" si="11"/>
        <v>Normal</v>
      </c>
    </row>
    <row r="365" spans="1:22" x14ac:dyDescent="0.3">
      <c r="A365" s="9" t="s">
        <v>394</v>
      </c>
      <c r="B365">
        <f>VLOOKUP($A365,'[1]Medical Examinations'!$A:$J,2,FALSE)</f>
        <v>32.25</v>
      </c>
      <c r="C365">
        <f>VLOOKUP($A365,'[1]Medical Examinations'!$A:$J,3,FALSE)</f>
        <v>5.2</v>
      </c>
      <c r="D365" t="str">
        <f>VLOOKUP($A365,'[3]Medical Examinations'!$A:$J,4,FALSE)</f>
        <v>yes</v>
      </c>
      <c r="E365" t="str">
        <f>VLOOKUP($A365,'[1]Medical Examinations'!$A:$J,5,FALSE)</f>
        <v>No</v>
      </c>
      <c r="F365" t="str">
        <f>VLOOKUP($A365,'[1]Medical Examinations'!$A:$J,6,FALSE)</f>
        <v>No</v>
      </c>
      <c r="G365" t="str">
        <f>VLOOKUP($A365,'[3]Medical Examinations'!$A:$J,7,FALSE)</f>
        <v>No major surgery</v>
      </c>
      <c r="H365" t="str">
        <f>VLOOKUP($A365,'[1]Medical Examinations'!$A:$J,8,FALSE)</f>
        <v>No</v>
      </c>
      <c r="I365">
        <f>VLOOKUP($A365,'[2]Hospitalisation Details'!$A:$K,2,FALSE)</f>
        <v>2001</v>
      </c>
      <c r="J365" t="str">
        <f>VLOOKUP($A365,'[2]Hospitalisation Details'!$A:$K,3,FALSE)</f>
        <v>Dec</v>
      </c>
      <c r="K365">
        <f>VLOOKUP($A365,'[2]Hospitalisation Details'!$A:$K,4,FALSE)</f>
        <v>26</v>
      </c>
      <c r="L365" t="str">
        <f>VLOOKUP($A365,'[2]Hospitalisation Details'!$A:$K,7,FALSE)</f>
        <v>tier - 2</v>
      </c>
      <c r="M365" t="str">
        <f>VLOOKUP($A365,'[2]Hospitalisation Details'!A:$K,8,FALSE)</f>
        <v>tier - 2</v>
      </c>
      <c r="N365" t="str">
        <f>VLOOKUP($A365,'[2]Hospitalisation Details'!$A:$K,9,FALSE)</f>
        <v>R1011</v>
      </c>
      <c r="O365">
        <f>VLOOKUP($A365,'[2]Hospitalisation Details'!$A:$K,10,FALSE)</f>
        <v>0</v>
      </c>
      <c r="P365">
        <f>VLOOKUP($A365,'[2]Hospitalisation Details'!A:$K,11,FALSE)</f>
        <v>0</v>
      </c>
      <c r="Q365" t="str">
        <f>VLOOKUP($A365,'Customer Names'!$A:E,3,FALSE)</f>
        <v>Ms.</v>
      </c>
      <c r="R365" t="str">
        <f>VLOOKUP($A365,'Customer Names'!$A:$E,4,FALSE)</f>
        <v>Laurie</v>
      </c>
      <c r="S365" t="str">
        <f>VLOOKUP($A365,'Customer Names'!$A:$E,5,FALSE)</f>
        <v>B</v>
      </c>
      <c r="T365" s="14">
        <f>VLOOKUP($A365,'[2]Hospitalisation Details'!$A:$K,6,FALSE)</f>
        <v>3434.38</v>
      </c>
      <c r="U365" s="14" t="str">
        <f t="shared" si="10"/>
        <v>Obesity</v>
      </c>
      <c r="V365" s="14" t="str">
        <f t="shared" si="11"/>
        <v>Normal</v>
      </c>
    </row>
    <row r="366" spans="1:22" x14ac:dyDescent="0.3">
      <c r="A366" s="8" t="s">
        <v>395</v>
      </c>
      <c r="B366">
        <f>VLOOKUP($A366,'[1]Medical Examinations'!$A:$J,2,FALSE)</f>
        <v>17.3</v>
      </c>
      <c r="C366">
        <f>VLOOKUP($A366,'[1]Medical Examinations'!$A:$J,3,FALSE)</f>
        <v>7.66</v>
      </c>
      <c r="D366" t="str">
        <f>VLOOKUP($A366,'[3]Medical Examinations'!$A:$J,4,FALSE)</f>
        <v>yes</v>
      </c>
      <c r="E366" t="str">
        <f>VLOOKUP($A366,'[1]Medical Examinations'!$A:$J,5,FALSE)</f>
        <v>No</v>
      </c>
      <c r="F366" t="str">
        <f>VLOOKUP($A366,'[1]Medical Examinations'!$A:$J,6,FALSE)</f>
        <v>No</v>
      </c>
      <c r="G366">
        <f>VLOOKUP($A366,'[3]Medical Examinations'!$A:$J,7,FALSE)</f>
        <v>1</v>
      </c>
      <c r="H366" t="str">
        <f>VLOOKUP($A366,'[1]Medical Examinations'!$A:$J,8,FALSE)</f>
        <v>No</v>
      </c>
      <c r="I366">
        <f>VLOOKUP($A366,'[2]Hospitalisation Details'!$A:$K,2,FALSE)</f>
        <v>1986</v>
      </c>
      <c r="J366" t="str">
        <f>VLOOKUP($A366,'[2]Hospitalisation Details'!$A:$K,3,FALSE)</f>
        <v>Aug</v>
      </c>
      <c r="K366">
        <f>VLOOKUP($A366,'[2]Hospitalisation Details'!$A:$K,4,FALSE)</f>
        <v>27</v>
      </c>
      <c r="L366" t="str">
        <f>VLOOKUP($A366,'[2]Hospitalisation Details'!$A:$K,7,FALSE)</f>
        <v>tier - 2</v>
      </c>
      <c r="M366" t="str">
        <f>VLOOKUP($A366,'[2]Hospitalisation Details'!A:$K,8,FALSE)</f>
        <v>tier - 1</v>
      </c>
      <c r="N366" t="str">
        <f>VLOOKUP($A366,'[2]Hospitalisation Details'!$A:$K,9,FALSE)</f>
        <v>R1013</v>
      </c>
      <c r="O366">
        <f>VLOOKUP($A366,'[2]Hospitalisation Details'!$A:$K,10,FALSE)</f>
        <v>0</v>
      </c>
      <c r="P366">
        <f>VLOOKUP($A366,'[2]Hospitalisation Details'!A:$K,11,FALSE)</f>
        <v>0</v>
      </c>
      <c r="Q366" t="str">
        <f>VLOOKUP($A366,'Customer Names'!$A:E,3,FALSE)</f>
        <v>Mr.</v>
      </c>
      <c r="R366" t="str">
        <f>VLOOKUP($A366,'Customer Names'!$A:$E,4,FALSE)</f>
        <v>Chuy</v>
      </c>
      <c r="S366">
        <f>VLOOKUP($A366,'Customer Names'!$A:$E,5,FALSE)</f>
        <v>0</v>
      </c>
      <c r="T366" s="14">
        <f>VLOOKUP($A366,'[2]Hospitalisation Details'!$A:$K,6,FALSE)</f>
        <v>3436.5</v>
      </c>
      <c r="U366" s="14" t="str">
        <f t="shared" si="10"/>
        <v>Underweight</v>
      </c>
      <c r="V366" s="14" t="str">
        <f t="shared" si="11"/>
        <v>Diabetes</v>
      </c>
    </row>
    <row r="367" spans="1:22" x14ac:dyDescent="0.3">
      <c r="A367" s="9" t="s">
        <v>396</v>
      </c>
      <c r="B367">
        <f>VLOOKUP($A367,'[1]Medical Examinations'!$A:$J,2,FALSE)</f>
        <v>34.799999999999997</v>
      </c>
      <c r="C367">
        <f>VLOOKUP($A367,'[1]Medical Examinations'!$A:$J,3,FALSE)</f>
        <v>4.42</v>
      </c>
      <c r="D367" t="str">
        <f>VLOOKUP($A367,'[3]Medical Examinations'!$A:$J,4,FALSE)</f>
        <v>yes</v>
      </c>
      <c r="E367" t="str">
        <f>VLOOKUP($A367,'[1]Medical Examinations'!$A:$J,5,FALSE)</f>
        <v>yes</v>
      </c>
      <c r="F367" t="str">
        <f>VLOOKUP($A367,'[1]Medical Examinations'!$A:$J,6,FALSE)</f>
        <v>No</v>
      </c>
      <c r="G367">
        <f>VLOOKUP($A367,'[3]Medical Examinations'!$A:$J,7,FALSE)</f>
        <v>2</v>
      </c>
      <c r="H367" t="str">
        <f>VLOOKUP($A367,'[1]Medical Examinations'!$A:$J,8,FALSE)</f>
        <v>No</v>
      </c>
      <c r="I367">
        <f>VLOOKUP($A367,'[2]Hospitalisation Details'!$A:$K,2,FALSE)</f>
        <v>2000</v>
      </c>
      <c r="J367" t="str">
        <f>VLOOKUP($A367,'[2]Hospitalisation Details'!$A:$K,3,FALSE)</f>
        <v>Jun</v>
      </c>
      <c r="K367">
        <f>VLOOKUP($A367,'[2]Hospitalisation Details'!$A:$K,4,FALSE)</f>
        <v>20</v>
      </c>
      <c r="L367" t="str">
        <f>VLOOKUP($A367,'[2]Hospitalisation Details'!$A:$K,7,FALSE)</f>
        <v>tier - 2</v>
      </c>
      <c r="M367" t="str">
        <f>VLOOKUP($A367,'[2]Hospitalisation Details'!A:$K,8,FALSE)</f>
        <v>tier - 1</v>
      </c>
      <c r="N367" t="str">
        <f>VLOOKUP($A367,'[2]Hospitalisation Details'!$A:$K,9,FALSE)</f>
        <v>R1011</v>
      </c>
      <c r="O367">
        <f>VLOOKUP($A367,'[2]Hospitalisation Details'!$A:$K,10,FALSE)</f>
        <v>0</v>
      </c>
      <c r="P367">
        <f>VLOOKUP($A367,'[2]Hospitalisation Details'!A:$K,11,FALSE)</f>
        <v>0</v>
      </c>
      <c r="Q367" t="str">
        <f>VLOOKUP($A367,'Customer Names'!$A:E,3,FALSE)</f>
        <v>Mr.</v>
      </c>
      <c r="R367" t="str">
        <f>VLOOKUP($A367,'Customer Names'!$A:$E,4,FALSE)</f>
        <v>Joshua</v>
      </c>
      <c r="S367">
        <f>VLOOKUP($A367,'Customer Names'!$A:$E,5,FALSE)</f>
        <v>0</v>
      </c>
      <c r="T367" s="14">
        <f>VLOOKUP($A367,'[2]Hospitalisation Details'!$A:$K,6,FALSE)</f>
        <v>3443.06</v>
      </c>
      <c r="U367" s="14" t="str">
        <f t="shared" si="10"/>
        <v>Obesity</v>
      </c>
      <c r="V367" s="14" t="str">
        <f t="shared" si="11"/>
        <v>Normal</v>
      </c>
    </row>
    <row r="368" spans="1:22" x14ac:dyDescent="0.3">
      <c r="A368" s="8" t="s">
        <v>397</v>
      </c>
      <c r="B368">
        <f>VLOOKUP($A368,'[1]Medical Examinations'!$A:$J,2,FALSE)</f>
        <v>17.5</v>
      </c>
      <c r="C368">
        <f>VLOOKUP($A368,'[1]Medical Examinations'!$A:$J,3,FALSE)</f>
        <v>4.5599999999999996</v>
      </c>
      <c r="D368" t="str">
        <f>VLOOKUP($A368,'[3]Medical Examinations'!$A:$J,4,FALSE)</f>
        <v>No</v>
      </c>
      <c r="E368" t="str">
        <f>VLOOKUP($A368,'[1]Medical Examinations'!$A:$J,5,FALSE)</f>
        <v>No</v>
      </c>
      <c r="F368" t="str">
        <f>VLOOKUP($A368,'[1]Medical Examinations'!$A:$J,6,FALSE)</f>
        <v>No</v>
      </c>
      <c r="G368">
        <f>VLOOKUP($A368,'[3]Medical Examinations'!$A:$J,7,FALSE)</f>
        <v>1</v>
      </c>
      <c r="H368" t="str">
        <f>VLOOKUP($A368,'[1]Medical Examinations'!$A:$J,8,FALSE)</f>
        <v>No</v>
      </c>
      <c r="I368">
        <f>VLOOKUP($A368,'[2]Hospitalisation Details'!$A:$K,2,FALSE)</f>
        <v>1987</v>
      </c>
      <c r="J368" t="str">
        <f>VLOOKUP($A368,'[2]Hospitalisation Details'!$A:$K,3,FALSE)</f>
        <v>Sep</v>
      </c>
      <c r="K368">
        <f>VLOOKUP($A368,'[2]Hospitalisation Details'!$A:$K,4,FALSE)</f>
        <v>14</v>
      </c>
      <c r="L368" t="str">
        <f>VLOOKUP($A368,'[2]Hospitalisation Details'!$A:$K,7,FALSE)</f>
        <v>tier - 2</v>
      </c>
      <c r="M368" t="str">
        <f>VLOOKUP($A368,'[2]Hospitalisation Details'!A:$K,8,FALSE)</f>
        <v>tier - 1</v>
      </c>
      <c r="N368" t="str">
        <f>VLOOKUP($A368,'[2]Hospitalisation Details'!$A:$K,9,FALSE)</f>
        <v>R1011</v>
      </c>
      <c r="O368">
        <f>VLOOKUP($A368,'[2]Hospitalisation Details'!$A:$K,10,FALSE)</f>
        <v>0</v>
      </c>
      <c r="P368">
        <f>VLOOKUP($A368,'[2]Hospitalisation Details'!A:$K,11,FALSE)</f>
        <v>0</v>
      </c>
      <c r="Q368" t="str">
        <f>VLOOKUP($A368,'Customer Names'!$A:E,3,FALSE)</f>
        <v>Ms.</v>
      </c>
      <c r="R368" t="str">
        <f>VLOOKUP($A368,'Customer Names'!$A:$E,4,FALSE)</f>
        <v>Cailtlin</v>
      </c>
      <c r="S368">
        <f>VLOOKUP($A368,'Customer Names'!$A:$E,5,FALSE)</f>
        <v>0</v>
      </c>
      <c r="T368" s="14">
        <f>VLOOKUP($A368,'[2]Hospitalisation Details'!$A:$K,6,FALSE)</f>
        <v>3453.77</v>
      </c>
      <c r="U368" s="14" t="str">
        <f t="shared" si="10"/>
        <v>Underweight</v>
      </c>
      <c r="V368" s="14" t="str">
        <f t="shared" si="11"/>
        <v>Normal</v>
      </c>
    </row>
    <row r="369" spans="1:22" x14ac:dyDescent="0.3">
      <c r="A369" s="9" t="s">
        <v>398</v>
      </c>
      <c r="B369">
        <f>VLOOKUP($A369,'[1]Medical Examinations'!$A:$J,2,FALSE)</f>
        <v>31.02</v>
      </c>
      <c r="C369">
        <f>VLOOKUP($A369,'[1]Medical Examinations'!$A:$J,3,FALSE)</f>
        <v>4.84</v>
      </c>
      <c r="D369" t="str">
        <f>VLOOKUP($A369,'[3]Medical Examinations'!$A:$J,4,FALSE)</f>
        <v>No</v>
      </c>
      <c r="E369" t="str">
        <f>VLOOKUP($A369,'[1]Medical Examinations'!$A:$J,5,FALSE)</f>
        <v>No</v>
      </c>
      <c r="F369" t="str">
        <f>VLOOKUP($A369,'[1]Medical Examinations'!$A:$J,6,FALSE)</f>
        <v>Yes</v>
      </c>
      <c r="G369">
        <f>VLOOKUP($A369,'[3]Medical Examinations'!$A:$J,7,FALSE)</f>
        <v>1</v>
      </c>
      <c r="H369" t="str">
        <f>VLOOKUP($A369,'[1]Medical Examinations'!$A:$J,8,FALSE)</f>
        <v>No</v>
      </c>
      <c r="I369">
        <f>VLOOKUP($A369,'[2]Hospitalisation Details'!$A:$K,2,FALSE)</f>
        <v>2003</v>
      </c>
      <c r="J369" t="str">
        <f>VLOOKUP($A369,'[2]Hospitalisation Details'!$A:$K,3,FALSE)</f>
        <v>Jul</v>
      </c>
      <c r="K369">
        <f>VLOOKUP($A369,'[2]Hospitalisation Details'!$A:$K,4,FALSE)</f>
        <v>29</v>
      </c>
      <c r="L369" t="str">
        <f>VLOOKUP($A369,'[2]Hospitalisation Details'!$A:$K,7,FALSE)</f>
        <v>tier - 2</v>
      </c>
      <c r="M369" t="str">
        <f>VLOOKUP($A369,'[2]Hospitalisation Details'!A:$K,8,FALSE)</f>
        <v>tier - 1</v>
      </c>
      <c r="N369" t="str">
        <f>VLOOKUP($A369,'[2]Hospitalisation Details'!$A:$K,9,FALSE)</f>
        <v>R1025</v>
      </c>
      <c r="O369">
        <f>VLOOKUP($A369,'[2]Hospitalisation Details'!$A:$K,10,FALSE)</f>
        <v>0</v>
      </c>
      <c r="P369">
        <f>VLOOKUP($A369,'[2]Hospitalisation Details'!A:$K,11,FALSE)</f>
        <v>0</v>
      </c>
      <c r="Q369" t="str">
        <f>VLOOKUP($A369,'Customer Names'!$A:E,3,FALSE)</f>
        <v>Mrs.</v>
      </c>
      <c r="R369" t="str">
        <f>VLOOKUP($A369,'Customer Names'!$A:$E,4,FALSE)</f>
        <v>Chloe</v>
      </c>
      <c r="S369">
        <f>VLOOKUP($A369,'Customer Names'!$A:$E,5,FALSE)</f>
        <v>0</v>
      </c>
      <c r="T369" s="14">
        <f>VLOOKUP($A369,'[2]Hospitalisation Details'!$A:$K,6,FALSE)</f>
        <v>3463.51</v>
      </c>
      <c r="U369" s="14" t="str">
        <f t="shared" si="10"/>
        <v>Obesity</v>
      </c>
      <c r="V369" s="14" t="str">
        <f t="shared" si="11"/>
        <v>Normal</v>
      </c>
    </row>
    <row r="370" spans="1:22" x14ac:dyDescent="0.3">
      <c r="A370" s="8" t="s">
        <v>399</v>
      </c>
      <c r="B370">
        <f>VLOOKUP($A370,'[1]Medical Examinations'!$A:$J,2,FALSE)</f>
        <v>38.94</v>
      </c>
      <c r="C370">
        <f>VLOOKUP($A370,'[1]Medical Examinations'!$A:$J,3,FALSE)</f>
        <v>4.3600000000000003</v>
      </c>
      <c r="D370" t="str">
        <f>VLOOKUP($A370,'[3]Medical Examinations'!$A:$J,4,FALSE)</f>
        <v>No</v>
      </c>
      <c r="E370" t="str">
        <f>VLOOKUP($A370,'[1]Medical Examinations'!$A:$J,5,FALSE)</f>
        <v>No</v>
      </c>
      <c r="F370" t="str">
        <f>VLOOKUP($A370,'[1]Medical Examinations'!$A:$J,6,FALSE)</f>
        <v>Yes</v>
      </c>
      <c r="G370">
        <f>VLOOKUP($A370,'[3]Medical Examinations'!$A:$J,7,FALSE)</f>
        <v>1</v>
      </c>
      <c r="H370" t="str">
        <f>VLOOKUP($A370,'[1]Medical Examinations'!$A:$J,8,FALSE)</f>
        <v>No</v>
      </c>
      <c r="I370">
        <f>VLOOKUP($A370,'[2]Hospitalisation Details'!$A:$K,2,FALSE)</f>
        <v>1993</v>
      </c>
      <c r="J370" t="str">
        <f>VLOOKUP($A370,'[2]Hospitalisation Details'!$A:$K,3,FALSE)</f>
        <v>Oct</v>
      </c>
      <c r="K370">
        <f>VLOOKUP($A370,'[2]Hospitalisation Details'!$A:$K,4,FALSE)</f>
        <v>12</v>
      </c>
      <c r="L370" t="str">
        <f>VLOOKUP($A370,'[2]Hospitalisation Details'!$A:$K,7,FALSE)</f>
        <v>tier - 2</v>
      </c>
      <c r="M370" t="str">
        <f>VLOOKUP($A370,'[2]Hospitalisation Details'!A:$K,8,FALSE)</f>
        <v>tier - 2</v>
      </c>
      <c r="N370" t="str">
        <f>VLOOKUP($A370,'[2]Hospitalisation Details'!$A:$K,9,FALSE)</f>
        <v>R1013</v>
      </c>
      <c r="O370">
        <f>VLOOKUP($A370,'[2]Hospitalisation Details'!$A:$K,10,FALSE)</f>
        <v>0</v>
      </c>
      <c r="P370">
        <f>VLOOKUP($A370,'[2]Hospitalisation Details'!A:$K,11,FALSE)</f>
        <v>0</v>
      </c>
      <c r="Q370" t="str">
        <f>VLOOKUP($A370,'Customer Names'!$A:E,3,FALSE)</f>
        <v>Mr.</v>
      </c>
      <c r="R370" t="str">
        <f>VLOOKUP($A370,'Customer Names'!$A:$E,4,FALSE)</f>
        <v>Dustin</v>
      </c>
      <c r="S370" t="str">
        <f>VLOOKUP($A370,'Customer Names'!$A:$E,5,FALSE)</f>
        <v>L</v>
      </c>
      <c r="T370" s="14">
        <f>VLOOKUP($A370,'[2]Hospitalisation Details'!$A:$K,6,FALSE)</f>
        <v>3471.41</v>
      </c>
      <c r="U370" s="14" t="str">
        <f t="shared" si="10"/>
        <v>Obesity</v>
      </c>
      <c r="V370" s="14" t="str">
        <f t="shared" si="11"/>
        <v>Normal</v>
      </c>
    </row>
    <row r="371" spans="1:22" x14ac:dyDescent="0.3">
      <c r="A371" s="9" t="s">
        <v>400</v>
      </c>
      <c r="B371">
        <f>VLOOKUP($A371,'[1]Medical Examinations'!$A:$J,2,FALSE)</f>
        <v>30.4</v>
      </c>
      <c r="C371">
        <f>VLOOKUP($A371,'[1]Medical Examinations'!$A:$J,3,FALSE)</f>
        <v>5.95</v>
      </c>
      <c r="D371" t="str">
        <f>VLOOKUP($A371,'[3]Medical Examinations'!$A:$J,4,FALSE)</f>
        <v>No</v>
      </c>
      <c r="E371" t="str">
        <f>VLOOKUP($A371,'[1]Medical Examinations'!$A:$J,5,FALSE)</f>
        <v>yes</v>
      </c>
      <c r="F371" t="str">
        <f>VLOOKUP($A371,'[1]Medical Examinations'!$A:$J,6,FALSE)</f>
        <v>No</v>
      </c>
      <c r="G371">
        <f>VLOOKUP($A371,'[3]Medical Examinations'!$A:$J,7,FALSE)</f>
        <v>1</v>
      </c>
      <c r="H371" t="str">
        <f>VLOOKUP($A371,'[1]Medical Examinations'!$A:$J,8,FALSE)</f>
        <v>No</v>
      </c>
      <c r="I371">
        <f>VLOOKUP($A371,'[2]Hospitalisation Details'!$A:$K,2,FALSE)</f>
        <v>2004</v>
      </c>
      <c r="J371" t="str">
        <f>VLOOKUP($A371,'[2]Hospitalisation Details'!$A:$K,3,FALSE)</f>
        <v>Jun</v>
      </c>
      <c r="K371">
        <f>VLOOKUP($A371,'[2]Hospitalisation Details'!$A:$K,4,FALSE)</f>
        <v>26</v>
      </c>
      <c r="L371" t="str">
        <f>VLOOKUP($A371,'[2]Hospitalisation Details'!$A:$K,7,FALSE)</f>
        <v>tier - 2</v>
      </c>
      <c r="M371" t="str">
        <f>VLOOKUP($A371,'[2]Hospitalisation Details'!A:$K,8,FALSE)</f>
        <v>tier - 3</v>
      </c>
      <c r="N371" t="str">
        <f>VLOOKUP($A371,'[2]Hospitalisation Details'!$A:$K,9,FALSE)</f>
        <v>R1016</v>
      </c>
      <c r="O371">
        <f>VLOOKUP($A371,'[2]Hospitalisation Details'!$A:$K,10,FALSE)</f>
        <v>0</v>
      </c>
      <c r="P371">
        <f>VLOOKUP($A371,'[2]Hospitalisation Details'!A:$K,11,FALSE)</f>
        <v>0</v>
      </c>
      <c r="Q371" t="str">
        <f>VLOOKUP($A371,'Customer Names'!$A:E,3,FALSE)</f>
        <v>Mr.</v>
      </c>
      <c r="R371" t="str">
        <f>VLOOKUP($A371,'Customer Names'!$A:$E,4,FALSE)</f>
        <v>Alexander</v>
      </c>
      <c r="S371" t="str">
        <f>VLOOKUP($A371,'Customer Names'!$A:$E,5,FALSE)</f>
        <v>J.</v>
      </c>
      <c r="T371" s="14">
        <f>VLOOKUP($A371,'[2]Hospitalisation Details'!$A:$K,6,FALSE)</f>
        <v>3481.87</v>
      </c>
      <c r="U371" s="14" t="str">
        <f t="shared" si="10"/>
        <v>Obesity</v>
      </c>
      <c r="V371" s="14" t="str">
        <f t="shared" si="11"/>
        <v>Prediabetes</v>
      </c>
    </row>
    <row r="372" spans="1:22" x14ac:dyDescent="0.3">
      <c r="A372" s="8" t="s">
        <v>401</v>
      </c>
      <c r="B372">
        <f>VLOOKUP($A372,'[1]Medical Examinations'!$A:$J,2,FALSE)</f>
        <v>23.7</v>
      </c>
      <c r="C372">
        <f>VLOOKUP($A372,'[1]Medical Examinations'!$A:$J,3,FALSE)</f>
        <v>5.55</v>
      </c>
      <c r="D372" t="str">
        <f>VLOOKUP($A372,'[3]Medical Examinations'!$A:$J,4,FALSE)</f>
        <v>yes</v>
      </c>
      <c r="E372" t="str">
        <f>VLOOKUP($A372,'[1]Medical Examinations'!$A:$J,5,FALSE)</f>
        <v>No</v>
      </c>
      <c r="F372" t="str">
        <f>VLOOKUP($A372,'[1]Medical Examinations'!$A:$J,6,FALSE)</f>
        <v>No</v>
      </c>
      <c r="G372" t="str">
        <f>VLOOKUP($A372,'[3]Medical Examinations'!$A:$J,7,FALSE)</f>
        <v>No major surgery</v>
      </c>
      <c r="H372" t="str">
        <f>VLOOKUP($A372,'[1]Medical Examinations'!$A:$J,8,FALSE)</f>
        <v>No</v>
      </c>
      <c r="I372">
        <f>VLOOKUP($A372,'[2]Hospitalisation Details'!$A:$K,2,FALSE)</f>
        <v>1996</v>
      </c>
      <c r="J372" t="str">
        <f>VLOOKUP($A372,'[2]Hospitalisation Details'!$A:$K,3,FALSE)</f>
        <v>Sep</v>
      </c>
      <c r="K372">
        <f>VLOOKUP($A372,'[2]Hospitalisation Details'!$A:$K,4,FALSE)</f>
        <v>19</v>
      </c>
      <c r="L372" t="str">
        <f>VLOOKUP($A372,'[2]Hospitalisation Details'!$A:$K,7,FALSE)</f>
        <v>tier - 3</v>
      </c>
      <c r="M372" t="str">
        <f>VLOOKUP($A372,'[2]Hospitalisation Details'!A:$K,8,FALSE)</f>
        <v>tier - 3</v>
      </c>
      <c r="N372" t="str">
        <f>VLOOKUP($A372,'[2]Hospitalisation Details'!$A:$K,9,FALSE)</f>
        <v>R1011</v>
      </c>
      <c r="O372">
        <f>VLOOKUP($A372,'[2]Hospitalisation Details'!$A:$K,10,FALSE)</f>
        <v>0</v>
      </c>
      <c r="P372">
        <f>VLOOKUP($A372,'[2]Hospitalisation Details'!A:$K,11,FALSE)</f>
        <v>0</v>
      </c>
      <c r="Q372" t="str">
        <f>VLOOKUP($A372,'Customer Names'!$A:E,3,FALSE)</f>
        <v>Mr.</v>
      </c>
      <c r="R372" t="str">
        <f>VLOOKUP($A372,'Customer Names'!$A:$E,4,FALSE)</f>
        <v>Kyle</v>
      </c>
      <c r="S372" t="str">
        <f>VLOOKUP($A372,'Customer Names'!$A:$E,5,FALSE)</f>
        <v>S</v>
      </c>
      <c r="T372" s="14">
        <f>VLOOKUP($A372,'[2]Hospitalisation Details'!$A:$K,6,FALSE)</f>
        <v>3484.33</v>
      </c>
      <c r="U372" s="14" t="str">
        <f t="shared" si="10"/>
        <v>Normalweight</v>
      </c>
      <c r="V372" s="14" t="str">
        <f t="shared" si="11"/>
        <v>Normal</v>
      </c>
    </row>
    <row r="373" spans="1:22" x14ac:dyDescent="0.3">
      <c r="A373" s="9" t="s">
        <v>402</v>
      </c>
      <c r="B373">
        <f>VLOOKUP($A373,'[1]Medical Examinations'!$A:$J,2,FALSE)</f>
        <v>32.49</v>
      </c>
      <c r="C373">
        <f>VLOOKUP($A373,'[1]Medical Examinations'!$A:$J,3,FALSE)</f>
        <v>4</v>
      </c>
      <c r="D373" t="str">
        <f>VLOOKUP($A373,'[3]Medical Examinations'!$A:$J,4,FALSE)</f>
        <v>yes</v>
      </c>
      <c r="E373" t="str">
        <f>VLOOKUP($A373,'[1]Medical Examinations'!$A:$J,5,FALSE)</f>
        <v>No</v>
      </c>
      <c r="F373" t="str">
        <f>VLOOKUP($A373,'[1]Medical Examinations'!$A:$J,6,FALSE)</f>
        <v>No</v>
      </c>
      <c r="G373" t="str">
        <f>VLOOKUP($A373,'[3]Medical Examinations'!$A:$J,7,FALSE)</f>
        <v>No major surgery</v>
      </c>
      <c r="H373" t="str">
        <f>VLOOKUP($A373,'[1]Medical Examinations'!$A:$J,8,FALSE)</f>
        <v>No</v>
      </c>
      <c r="I373">
        <f>VLOOKUP($A373,'[2]Hospitalisation Details'!$A:$K,2,FALSE)</f>
        <v>1996</v>
      </c>
      <c r="J373" t="str">
        <f>VLOOKUP($A373,'[2]Hospitalisation Details'!$A:$K,3,FALSE)</f>
        <v>Sep</v>
      </c>
      <c r="K373">
        <f>VLOOKUP($A373,'[2]Hospitalisation Details'!$A:$K,4,FALSE)</f>
        <v>18</v>
      </c>
      <c r="L373" t="str">
        <f>VLOOKUP($A373,'[2]Hospitalisation Details'!$A:$K,7,FALSE)</f>
        <v>tier - 1</v>
      </c>
      <c r="M373" t="str">
        <f>VLOOKUP($A373,'[2]Hospitalisation Details'!A:$K,8,FALSE)</f>
        <v>tier - 2</v>
      </c>
      <c r="N373" t="str">
        <f>VLOOKUP($A373,'[2]Hospitalisation Details'!$A:$K,9,FALSE)</f>
        <v>R1015</v>
      </c>
      <c r="O373">
        <f>VLOOKUP($A373,'[2]Hospitalisation Details'!$A:$K,10,FALSE)</f>
        <v>0</v>
      </c>
      <c r="P373">
        <f>VLOOKUP($A373,'[2]Hospitalisation Details'!A:$K,11,FALSE)</f>
        <v>0</v>
      </c>
      <c r="Q373" t="str">
        <f>VLOOKUP($A373,'Customer Names'!$A:E,3,FALSE)</f>
        <v>Mr.</v>
      </c>
      <c r="R373" t="str">
        <f>VLOOKUP($A373,'Customer Names'!$A:$E,4,FALSE)</f>
        <v>Thomas</v>
      </c>
      <c r="S373" t="str">
        <f>VLOOKUP($A373,'Customer Names'!$A:$E,5,FALSE)</f>
        <v>G.</v>
      </c>
      <c r="T373" s="14">
        <f>VLOOKUP($A373,'[2]Hospitalisation Details'!$A:$K,6,FALSE)</f>
        <v>3490.55</v>
      </c>
      <c r="U373" s="14" t="str">
        <f t="shared" si="10"/>
        <v>Obesity</v>
      </c>
      <c r="V373" s="14" t="str">
        <f t="shared" si="11"/>
        <v>Normal</v>
      </c>
    </row>
    <row r="374" spans="1:22" x14ac:dyDescent="0.3">
      <c r="A374" s="8" t="s">
        <v>403</v>
      </c>
      <c r="B374">
        <f>VLOOKUP($A374,'[1]Medical Examinations'!$A:$J,2,FALSE)</f>
        <v>39.270000000000003</v>
      </c>
      <c r="C374">
        <f>VLOOKUP($A374,'[1]Medical Examinations'!$A:$J,3,FALSE)</f>
        <v>6.25</v>
      </c>
      <c r="D374" t="str">
        <f>VLOOKUP($A374,'[3]Medical Examinations'!$A:$J,4,FALSE)</f>
        <v>No</v>
      </c>
      <c r="E374" t="str">
        <f>VLOOKUP($A374,'[1]Medical Examinations'!$A:$J,5,FALSE)</f>
        <v>No</v>
      </c>
      <c r="F374" t="str">
        <f>VLOOKUP($A374,'[1]Medical Examinations'!$A:$J,6,FALSE)</f>
        <v>No</v>
      </c>
      <c r="G374" t="str">
        <f>VLOOKUP($A374,'[3]Medical Examinations'!$A:$J,7,FALSE)</f>
        <v>No major surgery</v>
      </c>
      <c r="H374" t="str">
        <f>VLOOKUP($A374,'[1]Medical Examinations'!$A:$J,8,FALSE)</f>
        <v>No</v>
      </c>
      <c r="I374">
        <f>VLOOKUP($A374,'[2]Hospitalisation Details'!$A:$K,2,FALSE)</f>
        <v>1999</v>
      </c>
      <c r="J374" t="str">
        <f>VLOOKUP($A374,'[2]Hospitalisation Details'!$A:$K,3,FALSE)</f>
        <v>Sep</v>
      </c>
      <c r="K374">
        <f>VLOOKUP($A374,'[2]Hospitalisation Details'!$A:$K,4,FALSE)</f>
        <v>22</v>
      </c>
      <c r="L374" t="str">
        <f>VLOOKUP($A374,'[2]Hospitalisation Details'!$A:$K,7,FALSE)</f>
        <v>tier - 2</v>
      </c>
      <c r="M374" t="str">
        <f>VLOOKUP($A374,'[2]Hospitalisation Details'!A:$K,8,FALSE)</f>
        <v>tier - 2</v>
      </c>
      <c r="N374" t="str">
        <f>VLOOKUP($A374,'[2]Hospitalisation Details'!$A:$K,9,FALSE)</f>
        <v>R1013</v>
      </c>
      <c r="O374">
        <f>VLOOKUP($A374,'[2]Hospitalisation Details'!$A:$K,10,FALSE)</f>
        <v>0</v>
      </c>
      <c r="P374">
        <f>VLOOKUP($A374,'[2]Hospitalisation Details'!A:$K,11,FALSE)</f>
        <v>0</v>
      </c>
      <c r="Q374" t="str">
        <f>VLOOKUP($A374,'Customer Names'!$A:E,3,FALSE)</f>
        <v>Ms.</v>
      </c>
      <c r="R374" t="str">
        <f>VLOOKUP($A374,'Customer Names'!$A:$E,4,FALSE)</f>
        <v>Kindsey</v>
      </c>
      <c r="S374" t="str">
        <f>VLOOKUP($A374,'Customer Names'!$A:$E,5,FALSE)</f>
        <v>P.</v>
      </c>
      <c r="T374" s="14">
        <f>VLOOKUP($A374,'[2]Hospitalisation Details'!$A:$K,6,FALSE)</f>
        <v>3500.61</v>
      </c>
      <c r="U374" s="14" t="str">
        <f t="shared" si="10"/>
        <v>Obesity</v>
      </c>
      <c r="V374" s="14" t="str">
        <f t="shared" si="11"/>
        <v>Prediabetes</v>
      </c>
    </row>
    <row r="375" spans="1:22" x14ac:dyDescent="0.3">
      <c r="A375" s="9" t="s">
        <v>404</v>
      </c>
      <c r="B375">
        <f>VLOOKUP($A375,'[1]Medical Examinations'!$A:$J,2,FALSE)</f>
        <v>28.5</v>
      </c>
      <c r="C375">
        <f>VLOOKUP($A375,'[1]Medical Examinations'!$A:$J,3,FALSE)</f>
        <v>6.11</v>
      </c>
      <c r="D375" t="str">
        <f>VLOOKUP($A375,'[3]Medical Examinations'!$A:$J,4,FALSE)</f>
        <v>No</v>
      </c>
      <c r="E375" t="str">
        <f>VLOOKUP($A375,'[1]Medical Examinations'!$A:$J,5,FALSE)</f>
        <v>No</v>
      </c>
      <c r="F375" t="str">
        <f>VLOOKUP($A375,'[1]Medical Examinations'!$A:$J,6,FALSE)</f>
        <v>No</v>
      </c>
      <c r="G375">
        <f>VLOOKUP($A375,'[3]Medical Examinations'!$A:$J,7,FALSE)</f>
        <v>1</v>
      </c>
      <c r="H375" t="str">
        <f>VLOOKUP($A375,'[1]Medical Examinations'!$A:$J,8,FALSE)</f>
        <v>No</v>
      </c>
      <c r="I375">
        <f>VLOOKUP($A375,'[2]Hospitalisation Details'!$A:$K,2,FALSE)</f>
        <v>1998</v>
      </c>
      <c r="J375" t="str">
        <f>VLOOKUP($A375,'[2]Hospitalisation Details'!$A:$K,3,FALSE)</f>
        <v>Sep</v>
      </c>
      <c r="K375">
        <f>VLOOKUP($A375,'[2]Hospitalisation Details'!$A:$K,4,FALSE)</f>
        <v>16</v>
      </c>
      <c r="L375" t="str">
        <f>VLOOKUP($A375,'[2]Hospitalisation Details'!$A:$K,7,FALSE)</f>
        <v>tier - 3</v>
      </c>
      <c r="M375" t="str">
        <f>VLOOKUP($A375,'[2]Hospitalisation Details'!A:$K,8,FALSE)</f>
        <v>tier - 3</v>
      </c>
      <c r="N375" t="str">
        <f>VLOOKUP($A375,'[2]Hospitalisation Details'!$A:$K,9,FALSE)</f>
        <v>R1012</v>
      </c>
      <c r="O375">
        <f>VLOOKUP($A375,'[2]Hospitalisation Details'!$A:$K,10,FALSE)</f>
        <v>0</v>
      </c>
      <c r="P375">
        <f>VLOOKUP($A375,'[2]Hospitalisation Details'!A:$K,11,FALSE)</f>
        <v>0</v>
      </c>
      <c r="Q375" t="str">
        <f>VLOOKUP($A375,'Customer Names'!$A:E,3,FALSE)</f>
        <v>Mr.</v>
      </c>
      <c r="R375" t="str">
        <f>VLOOKUP($A375,'Customer Names'!$A:$E,4,FALSE)</f>
        <v>Manuel</v>
      </c>
      <c r="S375">
        <f>VLOOKUP($A375,'Customer Names'!$A:$E,5,FALSE)</f>
        <v>0</v>
      </c>
      <c r="T375" s="14">
        <f>VLOOKUP($A375,'[2]Hospitalisation Details'!$A:$K,6,FALSE)</f>
        <v>3537.7</v>
      </c>
      <c r="U375" s="14" t="str">
        <f t="shared" si="10"/>
        <v>Overweight</v>
      </c>
      <c r="V375" s="14" t="str">
        <f t="shared" si="11"/>
        <v>Prediabetes</v>
      </c>
    </row>
    <row r="376" spans="1:22" x14ac:dyDescent="0.3">
      <c r="A376" s="8" t="s">
        <v>405</v>
      </c>
      <c r="B376">
        <f>VLOOKUP($A376,'[1]Medical Examinations'!$A:$J,2,FALSE)</f>
        <v>32.67</v>
      </c>
      <c r="C376">
        <f>VLOOKUP($A376,'[1]Medical Examinations'!$A:$J,3,FALSE)</f>
        <v>4.67</v>
      </c>
      <c r="D376" t="str">
        <f>VLOOKUP($A376,'[3]Medical Examinations'!$A:$J,4,FALSE)</f>
        <v>No</v>
      </c>
      <c r="E376" t="str">
        <f>VLOOKUP($A376,'[1]Medical Examinations'!$A:$J,5,FALSE)</f>
        <v>No</v>
      </c>
      <c r="F376" t="str">
        <f>VLOOKUP($A376,'[1]Medical Examinations'!$A:$J,6,FALSE)</f>
        <v>Yes</v>
      </c>
      <c r="G376">
        <f>VLOOKUP($A376,'[3]Medical Examinations'!$A:$J,7,FALSE)</f>
        <v>1</v>
      </c>
      <c r="H376" t="str">
        <f>VLOOKUP($A376,'[1]Medical Examinations'!$A:$J,8,FALSE)</f>
        <v>No</v>
      </c>
      <c r="I376">
        <f>VLOOKUP($A376,'[2]Hospitalisation Details'!$A:$K,2,FALSE)</f>
        <v>2003</v>
      </c>
      <c r="J376" t="str">
        <f>VLOOKUP($A376,'[2]Hospitalisation Details'!$A:$K,3,FALSE)</f>
        <v>Aug</v>
      </c>
      <c r="K376">
        <f>VLOOKUP($A376,'[2]Hospitalisation Details'!$A:$K,4,FALSE)</f>
        <v>24</v>
      </c>
      <c r="L376" t="str">
        <f>VLOOKUP($A376,'[2]Hospitalisation Details'!$A:$K,7,FALSE)</f>
        <v>tier - 2</v>
      </c>
      <c r="M376" t="str">
        <f>VLOOKUP($A376,'[2]Hospitalisation Details'!A:$K,8,FALSE)</f>
        <v>tier - 2</v>
      </c>
      <c r="N376" t="str">
        <f>VLOOKUP($A376,'[2]Hospitalisation Details'!$A:$K,9,FALSE)</f>
        <v>R1012</v>
      </c>
      <c r="O376">
        <f>VLOOKUP($A376,'[2]Hospitalisation Details'!$A:$K,10,FALSE)</f>
        <v>0</v>
      </c>
      <c r="P376">
        <f>VLOOKUP($A376,'[2]Hospitalisation Details'!A:$K,11,FALSE)</f>
        <v>0</v>
      </c>
      <c r="Q376" t="str">
        <f>VLOOKUP($A376,'Customer Names'!$A:E,3,FALSE)</f>
        <v>Mr.</v>
      </c>
      <c r="R376" t="str">
        <f>VLOOKUP($A376,'Customer Names'!$A:$E,4,FALSE)</f>
        <v>Peter</v>
      </c>
      <c r="S376" t="str">
        <f>VLOOKUP($A376,'Customer Names'!$A:$E,5,FALSE)</f>
        <v>T</v>
      </c>
      <c r="T376" s="14">
        <f>VLOOKUP($A376,'[2]Hospitalisation Details'!$A:$K,6,FALSE)</f>
        <v>3538.9</v>
      </c>
      <c r="U376" s="14" t="str">
        <f t="shared" si="10"/>
        <v>Obesity</v>
      </c>
      <c r="V376" s="14" t="str">
        <f t="shared" si="11"/>
        <v>Normal</v>
      </c>
    </row>
    <row r="377" spans="1:22" x14ac:dyDescent="0.3">
      <c r="A377" s="9" t="s">
        <v>406</v>
      </c>
      <c r="B377">
        <f>VLOOKUP($A377,'[1]Medical Examinations'!$A:$J,2,FALSE)</f>
        <v>19.12</v>
      </c>
      <c r="C377">
        <f>VLOOKUP($A377,'[1]Medical Examinations'!$A:$J,3,FALSE)</f>
        <v>4.72</v>
      </c>
      <c r="D377" t="str">
        <f>VLOOKUP($A377,'[3]Medical Examinations'!$A:$J,4,FALSE)</f>
        <v>yes</v>
      </c>
      <c r="E377" t="str">
        <f>VLOOKUP($A377,'[1]Medical Examinations'!$A:$J,5,FALSE)</f>
        <v>No</v>
      </c>
      <c r="F377" t="str">
        <f>VLOOKUP($A377,'[1]Medical Examinations'!$A:$J,6,FALSE)</f>
        <v>No</v>
      </c>
      <c r="G377">
        <f>VLOOKUP($A377,'[3]Medical Examinations'!$A:$J,7,FALSE)</f>
        <v>1</v>
      </c>
      <c r="H377" t="str">
        <f>VLOOKUP($A377,'[1]Medical Examinations'!$A:$J,8,FALSE)</f>
        <v>No</v>
      </c>
      <c r="I377">
        <f>VLOOKUP($A377,'[2]Hospitalisation Details'!$A:$K,2,FALSE)</f>
        <v>1988</v>
      </c>
      <c r="J377" t="str">
        <f>VLOOKUP($A377,'[2]Hospitalisation Details'!$A:$K,3,FALSE)</f>
        <v>Oct</v>
      </c>
      <c r="K377">
        <f>VLOOKUP($A377,'[2]Hospitalisation Details'!$A:$K,4,FALSE)</f>
        <v>15</v>
      </c>
      <c r="L377" t="str">
        <f>VLOOKUP($A377,'[2]Hospitalisation Details'!$A:$K,7,FALSE)</f>
        <v>tier - 2</v>
      </c>
      <c r="M377" t="str">
        <f>VLOOKUP($A377,'[2]Hospitalisation Details'!A:$K,8,FALSE)</f>
        <v>tier - 1</v>
      </c>
      <c r="N377" t="str">
        <f>VLOOKUP($A377,'[2]Hospitalisation Details'!$A:$K,9,FALSE)</f>
        <v>R1013</v>
      </c>
      <c r="O377">
        <f>VLOOKUP($A377,'[2]Hospitalisation Details'!$A:$K,10,FALSE)</f>
        <v>0</v>
      </c>
      <c r="P377">
        <f>VLOOKUP($A377,'[2]Hospitalisation Details'!A:$K,11,FALSE)</f>
        <v>0</v>
      </c>
      <c r="Q377" t="str">
        <f>VLOOKUP($A377,'Customer Names'!$A:E,3,FALSE)</f>
        <v>Mr.</v>
      </c>
      <c r="R377" t="str">
        <f>VLOOKUP($A377,'Customer Names'!$A:$E,4,FALSE)</f>
        <v>Matthew</v>
      </c>
      <c r="S377" t="str">
        <f>VLOOKUP($A377,'Customer Names'!$A:$E,5,FALSE)</f>
        <v>D</v>
      </c>
      <c r="T377" s="14">
        <f>VLOOKUP($A377,'[2]Hospitalisation Details'!$A:$K,6,FALSE)</f>
        <v>3540.12</v>
      </c>
      <c r="U377" s="14" t="str">
        <f t="shared" si="10"/>
        <v>Normalweight</v>
      </c>
      <c r="V377" s="14" t="str">
        <f t="shared" si="11"/>
        <v>Normal</v>
      </c>
    </row>
    <row r="378" spans="1:22" x14ac:dyDescent="0.3">
      <c r="A378" s="8" t="s">
        <v>407</v>
      </c>
      <c r="B378">
        <f>VLOOKUP($A378,'[1]Medical Examinations'!$A:$J,2,FALSE)</f>
        <v>27.7</v>
      </c>
      <c r="C378">
        <f>VLOOKUP($A378,'[1]Medical Examinations'!$A:$J,3,FALSE)</f>
        <v>5.6</v>
      </c>
      <c r="D378" t="str">
        <f>VLOOKUP($A378,'[3]Medical Examinations'!$A:$J,4,FALSE)</f>
        <v>No</v>
      </c>
      <c r="E378" t="str">
        <f>VLOOKUP($A378,'[1]Medical Examinations'!$A:$J,5,FALSE)</f>
        <v>No</v>
      </c>
      <c r="F378" t="str">
        <f>VLOOKUP($A378,'[1]Medical Examinations'!$A:$J,6,FALSE)</f>
        <v>No</v>
      </c>
      <c r="G378">
        <f>VLOOKUP($A378,'[3]Medical Examinations'!$A:$J,7,FALSE)</f>
        <v>1</v>
      </c>
      <c r="H378" t="str">
        <f>VLOOKUP($A378,'[1]Medical Examinations'!$A:$J,8,FALSE)</f>
        <v>No</v>
      </c>
      <c r="I378">
        <f>VLOOKUP($A378,'[2]Hospitalisation Details'!$A:$K,2,FALSE)</f>
        <v>1992</v>
      </c>
      <c r="J378" t="str">
        <f>VLOOKUP($A378,'[2]Hospitalisation Details'!$A:$K,3,FALSE)</f>
        <v>Dec</v>
      </c>
      <c r="K378">
        <f>VLOOKUP($A378,'[2]Hospitalisation Details'!$A:$K,4,FALSE)</f>
        <v>22</v>
      </c>
      <c r="L378" t="str">
        <f>VLOOKUP($A378,'[2]Hospitalisation Details'!$A:$K,7,FALSE)</f>
        <v>tier - 2</v>
      </c>
      <c r="M378" t="str">
        <f>VLOOKUP($A378,'[2]Hospitalisation Details'!A:$K,8,FALSE)</f>
        <v>tier - 3</v>
      </c>
      <c r="N378" t="str">
        <f>VLOOKUP($A378,'[2]Hospitalisation Details'!$A:$K,9,FALSE)</f>
        <v>R1011</v>
      </c>
      <c r="O378">
        <f>VLOOKUP($A378,'[2]Hospitalisation Details'!$A:$K,10,FALSE)</f>
        <v>0</v>
      </c>
      <c r="P378">
        <f>VLOOKUP($A378,'[2]Hospitalisation Details'!A:$K,11,FALSE)</f>
        <v>0</v>
      </c>
      <c r="Q378" t="str">
        <f>VLOOKUP($A378,'Customer Names'!$A:E,3,FALSE)</f>
        <v>Ms.</v>
      </c>
      <c r="R378" t="str">
        <f>VLOOKUP($A378,'Customer Names'!$A:$E,4,FALSE)</f>
        <v>Satomi</v>
      </c>
      <c r="S378">
        <f>VLOOKUP($A378,'Customer Names'!$A:$E,5,FALSE)</f>
        <v>0</v>
      </c>
      <c r="T378" s="14">
        <f>VLOOKUP($A378,'[2]Hospitalisation Details'!$A:$K,6,FALSE)</f>
        <v>3554.2</v>
      </c>
      <c r="U378" s="14" t="str">
        <f t="shared" si="10"/>
        <v>Overweight</v>
      </c>
      <c r="V378" s="14" t="str">
        <f t="shared" si="11"/>
        <v>Normal</v>
      </c>
    </row>
    <row r="379" spans="1:22" x14ac:dyDescent="0.3">
      <c r="A379" s="9" t="s">
        <v>408</v>
      </c>
      <c r="B379">
        <f>VLOOKUP($A379,'[1]Medical Examinations'!$A:$J,2,FALSE)</f>
        <v>34.770000000000003</v>
      </c>
      <c r="C379">
        <f>VLOOKUP($A379,'[1]Medical Examinations'!$A:$J,3,FALSE)</f>
        <v>6.23</v>
      </c>
      <c r="D379" t="str">
        <f>VLOOKUP($A379,'[3]Medical Examinations'!$A:$J,4,FALSE)</f>
        <v>No</v>
      </c>
      <c r="E379" t="str">
        <f>VLOOKUP($A379,'[1]Medical Examinations'!$A:$J,5,FALSE)</f>
        <v>No</v>
      </c>
      <c r="F379" t="str">
        <f>VLOOKUP($A379,'[1]Medical Examinations'!$A:$J,6,FALSE)</f>
        <v>No</v>
      </c>
      <c r="G379" t="str">
        <f>VLOOKUP($A379,'[3]Medical Examinations'!$A:$J,7,FALSE)</f>
        <v>No major surgery</v>
      </c>
      <c r="H379" t="str">
        <f>VLOOKUP($A379,'[1]Medical Examinations'!$A:$J,8,FALSE)</f>
        <v>No</v>
      </c>
      <c r="I379">
        <f>VLOOKUP($A379,'[2]Hospitalisation Details'!$A:$K,2,FALSE)</f>
        <v>1994</v>
      </c>
      <c r="J379" t="str">
        <f>VLOOKUP($A379,'[2]Hospitalisation Details'!$A:$K,3,FALSE)</f>
        <v>Sep</v>
      </c>
      <c r="K379">
        <f>VLOOKUP($A379,'[2]Hospitalisation Details'!$A:$K,4,FALSE)</f>
        <v>24</v>
      </c>
      <c r="L379" t="str">
        <f>VLOOKUP($A379,'[2]Hospitalisation Details'!$A:$K,7,FALSE)</f>
        <v>tier - 2</v>
      </c>
      <c r="M379" t="str">
        <f>VLOOKUP($A379,'[2]Hospitalisation Details'!A:$K,8,FALSE)</f>
        <v>tier - 3</v>
      </c>
      <c r="N379" t="str">
        <f>VLOOKUP($A379,'[2]Hospitalisation Details'!$A:$K,9,FALSE)</f>
        <v>R1012</v>
      </c>
      <c r="O379">
        <f>VLOOKUP($A379,'[2]Hospitalisation Details'!$A:$K,10,FALSE)</f>
        <v>0</v>
      </c>
      <c r="P379">
        <f>VLOOKUP($A379,'[2]Hospitalisation Details'!A:$K,11,FALSE)</f>
        <v>0</v>
      </c>
      <c r="Q379" t="str">
        <f>VLOOKUP($A379,'Customer Names'!$A:E,3,FALSE)</f>
        <v>Ms.</v>
      </c>
      <c r="R379" t="str">
        <f>VLOOKUP($A379,'Customer Names'!$A:$E,4,FALSE)</f>
        <v>Elizabeth</v>
      </c>
      <c r="S379">
        <f>VLOOKUP($A379,'Customer Names'!$A:$E,5,FALSE)</f>
        <v>0</v>
      </c>
      <c r="T379" s="14">
        <f>VLOOKUP($A379,'[2]Hospitalisation Details'!$A:$K,6,FALSE)</f>
        <v>3556.92</v>
      </c>
      <c r="U379" s="14" t="str">
        <f t="shared" si="10"/>
        <v>Obesity</v>
      </c>
      <c r="V379" s="14" t="str">
        <f t="shared" si="11"/>
        <v>Prediabetes</v>
      </c>
    </row>
    <row r="380" spans="1:22" x14ac:dyDescent="0.3">
      <c r="A380" s="8" t="s">
        <v>409</v>
      </c>
      <c r="B380">
        <f>VLOOKUP($A380,'[1]Medical Examinations'!$A:$J,2,FALSE)</f>
        <v>25.175000000000001</v>
      </c>
      <c r="C380">
        <f>VLOOKUP($A380,'[1]Medical Examinations'!$A:$J,3,FALSE)</f>
        <v>5.21</v>
      </c>
      <c r="D380" t="str">
        <f>VLOOKUP($A380,'[3]Medical Examinations'!$A:$J,4,FALSE)</f>
        <v>yes</v>
      </c>
      <c r="E380" t="str">
        <f>VLOOKUP($A380,'[1]Medical Examinations'!$A:$J,5,FALSE)</f>
        <v>No</v>
      </c>
      <c r="F380" t="str">
        <f>VLOOKUP($A380,'[1]Medical Examinations'!$A:$J,6,FALSE)</f>
        <v>No</v>
      </c>
      <c r="G380">
        <f>VLOOKUP($A380,'[3]Medical Examinations'!$A:$J,7,FALSE)</f>
        <v>1</v>
      </c>
      <c r="H380" t="str">
        <f>VLOOKUP($A380,'[1]Medical Examinations'!$A:$J,8,FALSE)</f>
        <v>No</v>
      </c>
      <c r="I380">
        <f>VLOOKUP($A380,'[2]Hospitalisation Details'!$A:$K,2,FALSE)</f>
        <v>1995</v>
      </c>
      <c r="J380" t="str">
        <f>VLOOKUP($A380,'[2]Hospitalisation Details'!$A:$K,3,FALSE)</f>
        <v>Oct</v>
      </c>
      <c r="K380">
        <f>VLOOKUP($A380,'[2]Hospitalisation Details'!$A:$K,4,FALSE)</f>
        <v>9</v>
      </c>
      <c r="L380" t="str">
        <f>VLOOKUP($A380,'[2]Hospitalisation Details'!$A:$K,7,FALSE)</f>
        <v>tier - 2</v>
      </c>
      <c r="M380" t="str">
        <f>VLOOKUP($A380,'[2]Hospitalisation Details'!A:$K,8,FALSE)</f>
        <v>tier - 3</v>
      </c>
      <c r="N380" t="str">
        <f>VLOOKUP($A380,'[2]Hospitalisation Details'!$A:$K,9,FALSE)</f>
        <v>R1024</v>
      </c>
      <c r="O380">
        <f>VLOOKUP($A380,'[2]Hospitalisation Details'!$A:$K,10,FALSE)</f>
        <v>0</v>
      </c>
      <c r="P380">
        <f>VLOOKUP($A380,'[2]Hospitalisation Details'!A:$K,11,FALSE)</f>
        <v>0</v>
      </c>
      <c r="Q380" t="str">
        <f>VLOOKUP($A380,'Customer Names'!$A:E,3,FALSE)</f>
        <v>Ms.</v>
      </c>
      <c r="R380" t="str">
        <f>VLOOKUP($A380,'Customer Names'!$A:$E,4,FALSE)</f>
        <v>Courtney</v>
      </c>
      <c r="S380">
        <f>VLOOKUP($A380,'Customer Names'!$A:$E,5,FALSE)</f>
        <v>0</v>
      </c>
      <c r="T380" s="14">
        <f>VLOOKUP($A380,'[2]Hospitalisation Details'!$A:$K,6,FALSE)</f>
        <v>3558.62</v>
      </c>
      <c r="U380" s="14" t="str">
        <f t="shared" si="10"/>
        <v>Overweight</v>
      </c>
      <c r="V380" s="14" t="str">
        <f t="shared" si="11"/>
        <v>Normal</v>
      </c>
    </row>
    <row r="381" spans="1:22" x14ac:dyDescent="0.3">
      <c r="A381" s="9" t="s">
        <v>410</v>
      </c>
      <c r="B381">
        <f>VLOOKUP($A381,'[1]Medical Examinations'!$A:$J,2,FALSE)</f>
        <v>23.21</v>
      </c>
      <c r="C381">
        <f>VLOOKUP($A381,'[1]Medical Examinations'!$A:$J,3,FALSE)</f>
        <v>5.14</v>
      </c>
      <c r="D381" t="str">
        <f>VLOOKUP($A381,'[3]Medical Examinations'!$A:$J,4,FALSE)</f>
        <v>yes</v>
      </c>
      <c r="E381" t="str">
        <f>VLOOKUP($A381,'[1]Medical Examinations'!$A:$J,5,FALSE)</f>
        <v>No</v>
      </c>
      <c r="F381" t="str">
        <f>VLOOKUP($A381,'[1]Medical Examinations'!$A:$J,6,FALSE)</f>
        <v>No</v>
      </c>
      <c r="G381">
        <f>VLOOKUP($A381,'[3]Medical Examinations'!$A:$J,7,FALSE)</f>
        <v>1</v>
      </c>
      <c r="H381" t="str">
        <f>VLOOKUP($A381,'[1]Medical Examinations'!$A:$J,8,FALSE)</f>
        <v>No</v>
      </c>
      <c r="I381">
        <f>VLOOKUP($A381,'[2]Hospitalisation Details'!$A:$K,2,FALSE)</f>
        <v>1995</v>
      </c>
      <c r="J381" t="str">
        <f>VLOOKUP($A381,'[2]Hospitalisation Details'!$A:$K,3,FALSE)</f>
        <v>Jun</v>
      </c>
      <c r="K381">
        <f>VLOOKUP($A381,'[2]Hospitalisation Details'!$A:$K,4,FALSE)</f>
        <v>16</v>
      </c>
      <c r="L381" t="str">
        <f>VLOOKUP($A381,'[2]Hospitalisation Details'!$A:$K,7,FALSE)</f>
        <v>tier - 2</v>
      </c>
      <c r="M381" t="str">
        <f>VLOOKUP($A381,'[2]Hospitalisation Details'!A:$K,8,FALSE)</f>
        <v>tier - 1</v>
      </c>
      <c r="N381" t="str">
        <f>VLOOKUP($A381,'[2]Hospitalisation Details'!$A:$K,9,FALSE)</f>
        <v>R1013</v>
      </c>
      <c r="O381">
        <f>VLOOKUP($A381,'[2]Hospitalisation Details'!$A:$K,10,FALSE)</f>
        <v>0</v>
      </c>
      <c r="P381">
        <f>VLOOKUP($A381,'[2]Hospitalisation Details'!A:$K,11,FALSE)</f>
        <v>0</v>
      </c>
      <c r="Q381" t="str">
        <f>VLOOKUP($A381,'Customer Names'!$A:E,3,FALSE)</f>
        <v>Ms.</v>
      </c>
      <c r="R381" t="str">
        <f>VLOOKUP($A381,'Customer Names'!$A:$E,4,FALSE)</f>
        <v>Lauren</v>
      </c>
      <c r="S381">
        <f>VLOOKUP($A381,'Customer Names'!$A:$E,5,FALSE)</f>
        <v>0</v>
      </c>
      <c r="T381" s="14">
        <f>VLOOKUP($A381,'[2]Hospitalisation Details'!$A:$K,6,FALSE)</f>
        <v>3561.89</v>
      </c>
      <c r="U381" s="14" t="str">
        <f t="shared" si="10"/>
        <v>Normalweight</v>
      </c>
      <c r="V381" s="14" t="str">
        <f t="shared" si="11"/>
        <v>Normal</v>
      </c>
    </row>
    <row r="382" spans="1:22" x14ac:dyDescent="0.3">
      <c r="A382" s="8" t="s">
        <v>411</v>
      </c>
      <c r="B382">
        <f>VLOOKUP($A382,'[1]Medical Examinations'!$A:$J,2,FALSE)</f>
        <v>16.690000000000001</v>
      </c>
      <c r="C382">
        <f>VLOOKUP($A382,'[1]Medical Examinations'!$A:$J,3,FALSE)</f>
        <v>8.4</v>
      </c>
      <c r="D382" t="str">
        <f>VLOOKUP($A382,'[3]Medical Examinations'!$A:$J,4,FALSE)</f>
        <v>yes</v>
      </c>
      <c r="E382" t="str">
        <f>VLOOKUP($A382,'[1]Medical Examinations'!$A:$J,5,FALSE)</f>
        <v>No</v>
      </c>
      <c r="F382" t="str">
        <f>VLOOKUP($A382,'[1]Medical Examinations'!$A:$J,6,FALSE)</f>
        <v>No</v>
      </c>
      <c r="G382" t="str">
        <f>VLOOKUP($A382,'[3]Medical Examinations'!$A:$J,7,FALSE)</f>
        <v>No major surgery</v>
      </c>
      <c r="H382" t="str">
        <f>VLOOKUP($A382,'[1]Medical Examinations'!$A:$J,8,FALSE)</f>
        <v>No</v>
      </c>
      <c r="I382">
        <f>VLOOKUP($A382,'[2]Hospitalisation Details'!$A:$K,2,FALSE)</f>
        <v>1981</v>
      </c>
      <c r="J382" t="str">
        <f>VLOOKUP($A382,'[2]Hospitalisation Details'!$A:$K,3,FALSE)</f>
        <v>Oct</v>
      </c>
      <c r="K382">
        <f>VLOOKUP($A382,'[2]Hospitalisation Details'!$A:$K,4,FALSE)</f>
        <v>10</v>
      </c>
      <c r="L382" t="str">
        <f>VLOOKUP($A382,'[2]Hospitalisation Details'!$A:$K,7,FALSE)</f>
        <v>tier - 2</v>
      </c>
      <c r="M382" t="str">
        <f>VLOOKUP($A382,'[2]Hospitalisation Details'!A:$K,8,FALSE)</f>
        <v>tier - 1</v>
      </c>
      <c r="N382" t="str">
        <f>VLOOKUP($A382,'[2]Hospitalisation Details'!$A:$K,9,FALSE)</f>
        <v>R1013</v>
      </c>
      <c r="O382">
        <f>VLOOKUP($A382,'[2]Hospitalisation Details'!$A:$K,10,FALSE)</f>
        <v>0</v>
      </c>
      <c r="P382">
        <f>VLOOKUP($A382,'[2]Hospitalisation Details'!A:$K,11,FALSE)</f>
        <v>0</v>
      </c>
      <c r="Q382" t="str">
        <f>VLOOKUP($A382,'Customer Names'!$A:E,3,FALSE)</f>
        <v>Mr.</v>
      </c>
      <c r="R382" t="str">
        <f>VLOOKUP($A382,'Customer Names'!$A:$E,4,FALSE)</f>
        <v>Danny</v>
      </c>
      <c r="S382">
        <f>VLOOKUP($A382,'Customer Names'!$A:$E,5,FALSE)</f>
        <v>0</v>
      </c>
      <c r="T382" s="14">
        <f>VLOOKUP($A382,'[2]Hospitalisation Details'!$A:$K,6,FALSE)</f>
        <v>3562.87</v>
      </c>
      <c r="U382" s="14" t="str">
        <f t="shared" si="10"/>
        <v>Underweight</v>
      </c>
      <c r="V382" s="14" t="str">
        <f t="shared" si="11"/>
        <v>Diabetes</v>
      </c>
    </row>
    <row r="383" spans="1:22" x14ac:dyDescent="0.3">
      <c r="A383" s="9" t="s">
        <v>412</v>
      </c>
      <c r="B383">
        <f>VLOOKUP($A383,'[1]Medical Examinations'!$A:$J,2,FALSE)</f>
        <v>16.809999999999999</v>
      </c>
      <c r="C383">
        <f>VLOOKUP($A383,'[1]Medical Examinations'!$A:$J,3,FALSE)</f>
        <v>5.51</v>
      </c>
      <c r="D383" t="str">
        <f>VLOOKUP($A383,'[3]Medical Examinations'!$A:$J,4,FALSE)</f>
        <v>yes</v>
      </c>
      <c r="E383" t="str">
        <f>VLOOKUP($A383,'[1]Medical Examinations'!$A:$J,5,FALSE)</f>
        <v>No</v>
      </c>
      <c r="F383" t="str">
        <f>VLOOKUP($A383,'[1]Medical Examinations'!$A:$J,6,FALSE)</f>
        <v>No</v>
      </c>
      <c r="G383">
        <f>VLOOKUP($A383,'[3]Medical Examinations'!$A:$J,7,FALSE)</f>
        <v>1</v>
      </c>
      <c r="H383" t="str">
        <f>VLOOKUP($A383,'[1]Medical Examinations'!$A:$J,8,FALSE)</f>
        <v>No</v>
      </c>
      <c r="I383">
        <f>VLOOKUP($A383,'[2]Hospitalisation Details'!$A:$K,2,FALSE)</f>
        <v>1988</v>
      </c>
      <c r="J383" t="str">
        <f>VLOOKUP($A383,'[2]Hospitalisation Details'!$A:$K,3,FALSE)</f>
        <v>Aug</v>
      </c>
      <c r="K383">
        <f>VLOOKUP($A383,'[2]Hospitalisation Details'!$A:$K,4,FALSE)</f>
        <v>18</v>
      </c>
      <c r="L383" t="str">
        <f>VLOOKUP($A383,'[2]Hospitalisation Details'!$A:$K,7,FALSE)</f>
        <v>tier - 2</v>
      </c>
      <c r="M383" t="str">
        <f>VLOOKUP($A383,'[2]Hospitalisation Details'!A:$K,8,FALSE)</f>
        <v>tier - 1</v>
      </c>
      <c r="N383" t="str">
        <f>VLOOKUP($A383,'[2]Hospitalisation Details'!$A:$K,9,FALSE)</f>
        <v>R1012</v>
      </c>
      <c r="O383">
        <f>VLOOKUP($A383,'[2]Hospitalisation Details'!$A:$K,10,FALSE)</f>
        <v>0</v>
      </c>
      <c r="P383">
        <f>VLOOKUP($A383,'[2]Hospitalisation Details'!A:$K,11,FALSE)</f>
        <v>0</v>
      </c>
      <c r="Q383" t="str">
        <f>VLOOKUP($A383,'Customer Names'!$A:E,3,FALSE)</f>
        <v>Ms.</v>
      </c>
      <c r="R383" t="str">
        <f>VLOOKUP($A383,'Customer Names'!$A:$E,4,FALSE)</f>
        <v>Lilia</v>
      </c>
      <c r="S383">
        <f>VLOOKUP($A383,'Customer Names'!$A:$E,5,FALSE)</f>
        <v>0</v>
      </c>
      <c r="T383" s="14">
        <f>VLOOKUP($A383,'[2]Hospitalisation Details'!$A:$K,6,FALSE)</f>
        <v>3569.96</v>
      </c>
      <c r="U383" s="14" t="str">
        <f t="shared" si="10"/>
        <v>Underweight</v>
      </c>
      <c r="V383" s="14" t="str">
        <f t="shared" si="11"/>
        <v>Normal</v>
      </c>
    </row>
    <row r="384" spans="1:22" x14ac:dyDescent="0.3">
      <c r="A384" s="8" t="s">
        <v>413</v>
      </c>
      <c r="B384">
        <f>VLOOKUP($A384,'[1]Medical Examinations'!$A:$J,2,FALSE)</f>
        <v>34.799999999999997</v>
      </c>
      <c r="C384">
        <f>VLOOKUP($A384,'[1]Medical Examinations'!$A:$J,3,FALSE)</f>
        <v>4.08</v>
      </c>
      <c r="D384" t="str">
        <f>VLOOKUP($A384,'[3]Medical Examinations'!$A:$J,4,FALSE)</f>
        <v>yes</v>
      </c>
      <c r="E384" t="str">
        <f>VLOOKUP($A384,'[1]Medical Examinations'!$A:$J,5,FALSE)</f>
        <v>No</v>
      </c>
      <c r="F384" t="str">
        <f>VLOOKUP($A384,'[1]Medical Examinations'!$A:$J,6,FALSE)</f>
        <v>No</v>
      </c>
      <c r="G384">
        <f>VLOOKUP($A384,'[3]Medical Examinations'!$A:$J,7,FALSE)</f>
        <v>1</v>
      </c>
      <c r="H384" t="str">
        <f>VLOOKUP($A384,'[1]Medical Examinations'!$A:$J,8,FALSE)</f>
        <v>No</v>
      </c>
      <c r="I384">
        <f>VLOOKUP($A384,'[2]Hospitalisation Details'!$A:$K,2,FALSE)</f>
        <v>1995</v>
      </c>
      <c r="J384" t="str">
        <f>VLOOKUP($A384,'[2]Hospitalisation Details'!$A:$K,3,FALSE)</f>
        <v>Aug</v>
      </c>
      <c r="K384">
        <f>VLOOKUP($A384,'[2]Hospitalisation Details'!$A:$K,4,FALSE)</f>
        <v>23</v>
      </c>
      <c r="L384" t="str">
        <f>VLOOKUP($A384,'[2]Hospitalisation Details'!$A:$K,7,FALSE)</f>
        <v>tier - 2</v>
      </c>
      <c r="M384" t="str">
        <f>VLOOKUP($A384,'[2]Hospitalisation Details'!A:$K,8,FALSE)</f>
        <v>tier - 3</v>
      </c>
      <c r="N384" t="str">
        <f>VLOOKUP($A384,'[2]Hospitalisation Details'!$A:$K,9,FALSE)</f>
        <v>R1011</v>
      </c>
      <c r="O384">
        <f>VLOOKUP($A384,'[2]Hospitalisation Details'!$A:$K,10,FALSE)</f>
        <v>0</v>
      </c>
      <c r="P384">
        <f>VLOOKUP($A384,'[2]Hospitalisation Details'!A:$K,11,FALSE)</f>
        <v>0</v>
      </c>
      <c r="Q384" t="str">
        <f>VLOOKUP($A384,'Customer Names'!$A:E,3,FALSE)</f>
        <v>Ms.</v>
      </c>
      <c r="R384" t="str">
        <f>VLOOKUP($A384,'Customer Names'!$A:$E,4,FALSE)</f>
        <v>Leah</v>
      </c>
      <c r="S384" t="str">
        <f>VLOOKUP($A384,'Customer Names'!$A:$E,5,FALSE)</f>
        <v>C.</v>
      </c>
      <c r="T384" s="14">
        <f>VLOOKUP($A384,'[2]Hospitalisation Details'!$A:$K,6,FALSE)</f>
        <v>3578</v>
      </c>
      <c r="U384" s="14" t="str">
        <f t="shared" si="10"/>
        <v>Obesity</v>
      </c>
      <c r="V384" s="14" t="str">
        <f t="shared" si="11"/>
        <v>Normal</v>
      </c>
    </row>
    <row r="385" spans="1:22" x14ac:dyDescent="0.3">
      <c r="A385" s="9" t="s">
        <v>414</v>
      </c>
      <c r="B385">
        <f>VLOOKUP($A385,'[1]Medical Examinations'!$A:$J,2,FALSE)</f>
        <v>33.630000000000003</v>
      </c>
      <c r="C385">
        <f>VLOOKUP($A385,'[1]Medical Examinations'!$A:$J,3,FALSE)</f>
        <v>4.47</v>
      </c>
      <c r="D385" t="str">
        <f>VLOOKUP($A385,'[3]Medical Examinations'!$A:$J,4,FALSE)</f>
        <v>yes</v>
      </c>
      <c r="E385" t="str">
        <f>VLOOKUP($A385,'[1]Medical Examinations'!$A:$J,5,FALSE)</f>
        <v>No</v>
      </c>
      <c r="F385" t="str">
        <f>VLOOKUP($A385,'[1]Medical Examinations'!$A:$J,6,FALSE)</f>
        <v>No</v>
      </c>
      <c r="G385" t="str">
        <f>VLOOKUP($A385,'[3]Medical Examinations'!$A:$J,7,FALSE)</f>
        <v>No major surgery</v>
      </c>
      <c r="H385" t="str">
        <f>VLOOKUP($A385,'[1]Medical Examinations'!$A:$J,8,FALSE)</f>
        <v>No</v>
      </c>
      <c r="I385">
        <f>VLOOKUP($A385,'[2]Hospitalisation Details'!$A:$K,2,FALSE)</f>
        <v>2001</v>
      </c>
      <c r="J385" t="str">
        <f>VLOOKUP($A385,'[2]Hospitalisation Details'!$A:$K,3,FALSE)</f>
        <v>Nov</v>
      </c>
      <c r="K385">
        <f>VLOOKUP($A385,'[2]Hospitalisation Details'!$A:$K,4,FALSE)</f>
        <v>11</v>
      </c>
      <c r="L385" t="str">
        <f>VLOOKUP($A385,'[2]Hospitalisation Details'!$A:$K,7,FALSE)</f>
        <v>tier - 2</v>
      </c>
      <c r="M385" t="str">
        <f>VLOOKUP($A385,'[2]Hospitalisation Details'!A:$K,8,FALSE)</f>
        <v>tier - 2</v>
      </c>
      <c r="N385" t="str">
        <f>VLOOKUP($A385,'[2]Hospitalisation Details'!$A:$K,9,FALSE)</f>
        <v>R1012</v>
      </c>
      <c r="O385">
        <f>VLOOKUP($A385,'[2]Hospitalisation Details'!$A:$K,10,FALSE)</f>
        <v>0</v>
      </c>
      <c r="P385">
        <f>VLOOKUP($A385,'[2]Hospitalisation Details'!A:$K,11,FALSE)</f>
        <v>0</v>
      </c>
      <c r="Q385" t="str">
        <f>VLOOKUP($A385,'Customer Names'!$A:E,3,FALSE)</f>
        <v>Ms.</v>
      </c>
      <c r="R385" t="str">
        <f>VLOOKUP($A385,'Customer Names'!$A:$E,4,FALSE)</f>
        <v>Amber</v>
      </c>
      <c r="S385">
        <f>VLOOKUP($A385,'Customer Names'!$A:$E,5,FALSE)</f>
        <v>0</v>
      </c>
      <c r="T385" s="14">
        <f>VLOOKUP($A385,'[2]Hospitalisation Details'!$A:$K,6,FALSE)</f>
        <v>3579.83</v>
      </c>
      <c r="U385" s="14" t="str">
        <f t="shared" si="10"/>
        <v>Obesity</v>
      </c>
      <c r="V385" s="14" t="str">
        <f t="shared" si="11"/>
        <v>Normal</v>
      </c>
    </row>
    <row r="386" spans="1:22" x14ac:dyDescent="0.3">
      <c r="A386" s="8" t="s">
        <v>415</v>
      </c>
      <c r="B386">
        <f>VLOOKUP($A386,'[1]Medical Examinations'!$A:$J,2,FALSE)</f>
        <v>17.75</v>
      </c>
      <c r="C386">
        <f>VLOOKUP($A386,'[1]Medical Examinations'!$A:$J,3,FALSE)</f>
        <v>6.8</v>
      </c>
      <c r="D386" t="str">
        <f>VLOOKUP($A386,'[3]Medical Examinations'!$A:$J,4,FALSE)</f>
        <v>yes</v>
      </c>
      <c r="E386" t="str">
        <f>VLOOKUP($A386,'[1]Medical Examinations'!$A:$J,5,FALSE)</f>
        <v>No</v>
      </c>
      <c r="F386" t="str">
        <f>VLOOKUP($A386,'[1]Medical Examinations'!$A:$J,6,FALSE)</f>
        <v>No</v>
      </c>
      <c r="G386">
        <f>VLOOKUP($A386,'[3]Medical Examinations'!$A:$J,7,FALSE)</f>
        <v>1</v>
      </c>
      <c r="H386" t="str">
        <f>VLOOKUP($A386,'[1]Medical Examinations'!$A:$J,8,FALSE)</f>
        <v>No</v>
      </c>
      <c r="I386">
        <f>VLOOKUP($A386,'[2]Hospitalisation Details'!$A:$K,2,FALSE)</f>
        <v>1986</v>
      </c>
      <c r="J386" t="str">
        <f>VLOOKUP($A386,'[2]Hospitalisation Details'!$A:$K,3,FALSE)</f>
        <v>Dec</v>
      </c>
      <c r="K386">
        <f>VLOOKUP($A386,'[2]Hospitalisation Details'!$A:$K,4,FALSE)</f>
        <v>27</v>
      </c>
      <c r="L386" t="str">
        <f>VLOOKUP($A386,'[2]Hospitalisation Details'!$A:$K,7,FALSE)</f>
        <v>tier - 2</v>
      </c>
      <c r="M386" t="str">
        <f>VLOOKUP($A386,'[2]Hospitalisation Details'!A:$K,8,FALSE)</f>
        <v>tier - 2</v>
      </c>
      <c r="N386" t="str">
        <f>VLOOKUP($A386,'[2]Hospitalisation Details'!$A:$K,9,FALSE)</f>
        <v>R1013</v>
      </c>
      <c r="O386">
        <f>VLOOKUP($A386,'[2]Hospitalisation Details'!$A:$K,10,FALSE)</f>
        <v>0</v>
      </c>
      <c r="P386">
        <f>VLOOKUP($A386,'[2]Hospitalisation Details'!A:$K,11,FALSE)</f>
        <v>0</v>
      </c>
      <c r="Q386" t="str">
        <f>VLOOKUP($A386,'Customer Names'!$A:E,3,FALSE)</f>
        <v>Mr.</v>
      </c>
      <c r="R386" t="str">
        <f>VLOOKUP($A386,'Customer Names'!$A:$E,4,FALSE)</f>
        <v>Alfons</v>
      </c>
      <c r="S386">
        <f>VLOOKUP($A386,'Customer Names'!$A:$E,5,FALSE)</f>
        <v>0</v>
      </c>
      <c r="T386" s="14">
        <f>VLOOKUP($A386,'[2]Hospitalisation Details'!$A:$K,6,FALSE)</f>
        <v>3589.14</v>
      </c>
      <c r="U386" s="14" t="str">
        <f t="shared" si="10"/>
        <v>Underweight</v>
      </c>
      <c r="V386" s="14" t="str">
        <f t="shared" si="11"/>
        <v>Diabetes</v>
      </c>
    </row>
    <row r="387" spans="1:22" x14ac:dyDescent="0.3">
      <c r="A387" s="9" t="s">
        <v>416</v>
      </c>
      <c r="B387">
        <f>VLOOKUP($A387,'[1]Medical Examinations'!$A:$J,2,FALSE)</f>
        <v>32.700000000000003</v>
      </c>
      <c r="C387">
        <f>VLOOKUP($A387,'[1]Medical Examinations'!$A:$J,3,FALSE)</f>
        <v>4.66</v>
      </c>
      <c r="D387" t="str">
        <f>VLOOKUP($A387,'[3]Medical Examinations'!$A:$J,4,FALSE)</f>
        <v>No</v>
      </c>
      <c r="E387" t="str">
        <f>VLOOKUP($A387,'[1]Medical Examinations'!$A:$J,5,FALSE)</f>
        <v>No</v>
      </c>
      <c r="F387" t="str">
        <f>VLOOKUP($A387,'[1]Medical Examinations'!$A:$J,6,FALSE)</f>
        <v>No</v>
      </c>
      <c r="G387" t="str">
        <f>VLOOKUP($A387,'[3]Medical Examinations'!$A:$J,7,FALSE)</f>
        <v>No major surgery</v>
      </c>
      <c r="H387" t="str">
        <f>VLOOKUP($A387,'[1]Medical Examinations'!$A:$J,8,FALSE)</f>
        <v>No</v>
      </c>
      <c r="I387">
        <f>VLOOKUP($A387,'[2]Hospitalisation Details'!$A:$K,2,FALSE)</f>
        <v>1999</v>
      </c>
      <c r="J387" t="str">
        <f>VLOOKUP($A387,'[2]Hospitalisation Details'!$A:$K,3,FALSE)</f>
        <v>Jun</v>
      </c>
      <c r="K387">
        <f>VLOOKUP($A387,'[2]Hospitalisation Details'!$A:$K,4,FALSE)</f>
        <v>6</v>
      </c>
      <c r="L387" t="str">
        <f>VLOOKUP($A387,'[2]Hospitalisation Details'!$A:$K,7,FALSE)</f>
        <v>tier - 2</v>
      </c>
      <c r="M387" t="str">
        <f>VLOOKUP($A387,'[2]Hospitalisation Details'!A:$K,8,FALSE)</f>
        <v>tier - 3</v>
      </c>
      <c r="N387" t="str">
        <f>VLOOKUP($A387,'[2]Hospitalisation Details'!$A:$K,9,FALSE)</f>
        <v>R1011</v>
      </c>
      <c r="O387">
        <f>VLOOKUP($A387,'[2]Hospitalisation Details'!$A:$K,10,FALSE)</f>
        <v>0</v>
      </c>
      <c r="P387">
        <f>VLOOKUP($A387,'[2]Hospitalisation Details'!A:$K,11,FALSE)</f>
        <v>0</v>
      </c>
      <c r="Q387" t="str">
        <f>VLOOKUP($A387,'Customer Names'!$A:E,3,FALSE)</f>
        <v>Mr</v>
      </c>
      <c r="R387" t="str">
        <f>VLOOKUP($A387,'Customer Names'!$A:$E,4,FALSE)</f>
        <v>Apolo Ramirez</v>
      </c>
      <c r="S387" t="str">
        <f>VLOOKUP($A387,'Customer Names'!$A:$E,5,FALSE)</f>
        <v>U</v>
      </c>
      <c r="T387" s="14">
        <f>VLOOKUP($A387,'[2]Hospitalisation Details'!$A:$K,6,FALSE)</f>
        <v>3591.48</v>
      </c>
      <c r="U387" s="14" t="str">
        <f t="shared" ref="U387:U450" si="12">IF(B387&lt;18.5,"Underweight",IF(B387&lt;25,"Normalweight",IF(B387&lt;30,"Overweight","Obesity")))</f>
        <v>Obesity</v>
      </c>
      <c r="V387" s="14" t="str">
        <f t="shared" ref="V387:V450" si="13">IF(C387&lt;5.7,"Normal",IF(C387&lt;6.5,"Prediabetes","Diabetes"))</f>
        <v>Normal</v>
      </c>
    </row>
    <row r="388" spans="1:22" x14ac:dyDescent="0.3">
      <c r="A388" s="8" t="s">
        <v>417</v>
      </c>
      <c r="B388">
        <f>VLOOKUP($A388,'[1]Medical Examinations'!$A:$J,2,FALSE)</f>
        <v>22.515000000000001</v>
      </c>
      <c r="C388">
        <f>VLOOKUP($A388,'[1]Medical Examinations'!$A:$J,3,FALSE)</f>
        <v>4.91</v>
      </c>
      <c r="D388" t="str">
        <f>VLOOKUP($A388,'[3]Medical Examinations'!$A:$J,4,FALSE)</f>
        <v>yes</v>
      </c>
      <c r="E388" t="str">
        <f>VLOOKUP($A388,'[1]Medical Examinations'!$A:$J,5,FALSE)</f>
        <v>No</v>
      </c>
      <c r="F388" t="str">
        <f>VLOOKUP($A388,'[1]Medical Examinations'!$A:$J,6,FALSE)</f>
        <v>Yes</v>
      </c>
      <c r="G388">
        <f>VLOOKUP($A388,'[3]Medical Examinations'!$A:$J,7,FALSE)</f>
        <v>1</v>
      </c>
      <c r="H388" t="str">
        <f>VLOOKUP($A388,'[1]Medical Examinations'!$A:$J,8,FALSE)</f>
        <v>No</v>
      </c>
      <c r="I388">
        <f>VLOOKUP($A388,'[2]Hospitalisation Details'!$A:$K,2,FALSE)</f>
        <v>1997</v>
      </c>
      <c r="J388" t="str">
        <f>VLOOKUP($A388,'[2]Hospitalisation Details'!$A:$K,3,FALSE)</f>
        <v>Nov</v>
      </c>
      <c r="K388">
        <f>VLOOKUP($A388,'[2]Hospitalisation Details'!$A:$K,4,FALSE)</f>
        <v>4</v>
      </c>
      <c r="L388" t="str">
        <f>VLOOKUP($A388,'[2]Hospitalisation Details'!$A:$K,7,FALSE)</f>
        <v>tier - 2</v>
      </c>
      <c r="M388" t="str">
        <f>VLOOKUP($A388,'[2]Hospitalisation Details'!A:$K,8,FALSE)</f>
        <v>tier - 2</v>
      </c>
      <c r="N388" t="str">
        <f>VLOOKUP($A388,'[2]Hospitalisation Details'!$A:$K,9,FALSE)</f>
        <v>R1012</v>
      </c>
      <c r="O388">
        <f>VLOOKUP($A388,'[2]Hospitalisation Details'!$A:$K,10,FALSE)</f>
        <v>0</v>
      </c>
      <c r="P388">
        <f>VLOOKUP($A388,'[2]Hospitalisation Details'!A:$K,11,FALSE)</f>
        <v>0</v>
      </c>
      <c r="Q388" t="str">
        <f>VLOOKUP($A388,'Customer Names'!$A:E,3,FALSE)</f>
        <v>Ms.</v>
      </c>
      <c r="R388" t="str">
        <f>VLOOKUP($A388,'Customer Names'!$A:$E,4,FALSE)</f>
        <v>Lauren</v>
      </c>
      <c r="S388" t="str">
        <f>VLOOKUP($A388,'Customer Names'!$A:$E,5,FALSE)</f>
        <v>M</v>
      </c>
      <c r="T388" s="14">
        <f>VLOOKUP($A388,'[2]Hospitalisation Details'!$A:$K,6,FALSE)</f>
        <v>3594.17</v>
      </c>
      <c r="U388" s="14" t="str">
        <f t="shared" si="12"/>
        <v>Normalweight</v>
      </c>
      <c r="V388" s="14" t="str">
        <f t="shared" si="13"/>
        <v>Normal</v>
      </c>
    </row>
    <row r="389" spans="1:22" x14ac:dyDescent="0.3">
      <c r="A389" s="9" t="s">
        <v>418</v>
      </c>
      <c r="B389">
        <f>VLOOKUP($A389,'[1]Medical Examinations'!$A:$J,2,FALSE)</f>
        <v>37.1</v>
      </c>
      <c r="C389">
        <f>VLOOKUP($A389,'[1]Medical Examinations'!$A:$J,3,FALSE)</f>
        <v>5.46</v>
      </c>
      <c r="D389" t="str">
        <f>VLOOKUP($A389,'[3]Medical Examinations'!$A:$J,4,FALSE)</f>
        <v>No</v>
      </c>
      <c r="E389" t="str">
        <f>VLOOKUP($A389,'[1]Medical Examinations'!$A:$J,5,FALSE)</f>
        <v>No</v>
      </c>
      <c r="F389" t="str">
        <f>VLOOKUP($A389,'[1]Medical Examinations'!$A:$J,6,FALSE)</f>
        <v>No</v>
      </c>
      <c r="G389" t="str">
        <f>VLOOKUP($A389,'[3]Medical Examinations'!$A:$J,7,FALSE)</f>
        <v>No major surgery</v>
      </c>
      <c r="H389" t="str">
        <f>VLOOKUP($A389,'[1]Medical Examinations'!$A:$J,8,FALSE)</f>
        <v>No</v>
      </c>
      <c r="I389">
        <f>VLOOKUP($A389,'[2]Hospitalisation Details'!$A:$K,2,FALSE)</f>
        <v>1999</v>
      </c>
      <c r="J389" t="str">
        <f>VLOOKUP($A389,'[2]Hospitalisation Details'!$A:$K,3,FALSE)</f>
        <v>Aug</v>
      </c>
      <c r="K389">
        <f>VLOOKUP($A389,'[2]Hospitalisation Details'!$A:$K,4,FALSE)</f>
        <v>12</v>
      </c>
      <c r="L389" t="str">
        <f>VLOOKUP($A389,'[2]Hospitalisation Details'!$A:$K,7,FALSE)</f>
        <v>tier - 2</v>
      </c>
      <c r="M389" t="str">
        <f>VLOOKUP($A389,'[2]Hospitalisation Details'!A:$K,8,FALSE)</f>
        <v>tier - 2</v>
      </c>
      <c r="N389" t="str">
        <f>VLOOKUP($A389,'[2]Hospitalisation Details'!$A:$K,9,FALSE)</f>
        <v>R1011</v>
      </c>
      <c r="O389">
        <f>VLOOKUP($A389,'[2]Hospitalisation Details'!$A:$K,10,FALSE)</f>
        <v>0</v>
      </c>
      <c r="P389">
        <f>VLOOKUP($A389,'[2]Hospitalisation Details'!A:$K,11,FALSE)</f>
        <v>0</v>
      </c>
      <c r="Q389" t="str">
        <f>VLOOKUP($A389,'Customer Names'!$A:E,3,FALSE)</f>
        <v>Mr.</v>
      </c>
      <c r="R389" t="str">
        <f>VLOOKUP($A389,'Customer Names'!$A:$E,4,FALSE)</f>
        <v>William</v>
      </c>
      <c r="S389">
        <f>VLOOKUP($A389,'Customer Names'!$A:$E,5,FALSE)</f>
        <v>0</v>
      </c>
      <c r="T389" s="14">
        <f>VLOOKUP($A389,'[2]Hospitalisation Details'!$A:$K,6,FALSE)</f>
        <v>3597.6</v>
      </c>
      <c r="U389" s="14" t="str">
        <f t="shared" si="12"/>
        <v>Obesity</v>
      </c>
      <c r="V389" s="14" t="str">
        <f t="shared" si="13"/>
        <v>Normal</v>
      </c>
    </row>
    <row r="390" spans="1:22" x14ac:dyDescent="0.3">
      <c r="A390" s="8" t="s">
        <v>419</v>
      </c>
      <c r="B390">
        <f>VLOOKUP($A390,'[1]Medical Examinations'!$A:$J,2,FALSE)</f>
        <v>18.920000000000002</v>
      </c>
      <c r="C390">
        <f>VLOOKUP($A390,'[1]Medical Examinations'!$A:$J,3,FALSE)</f>
        <v>5.98</v>
      </c>
      <c r="D390" t="str">
        <f>VLOOKUP($A390,'[3]Medical Examinations'!$A:$J,4,FALSE)</f>
        <v>yes</v>
      </c>
      <c r="E390" t="str">
        <f>VLOOKUP($A390,'[1]Medical Examinations'!$A:$J,5,FALSE)</f>
        <v>No</v>
      </c>
      <c r="F390" t="str">
        <f>VLOOKUP($A390,'[1]Medical Examinations'!$A:$J,6,FALSE)</f>
        <v>No</v>
      </c>
      <c r="G390">
        <f>VLOOKUP($A390,'[3]Medical Examinations'!$A:$J,7,FALSE)</f>
        <v>1</v>
      </c>
      <c r="H390" t="str">
        <f>VLOOKUP($A390,'[1]Medical Examinations'!$A:$J,8,FALSE)</f>
        <v>No</v>
      </c>
      <c r="I390">
        <f>VLOOKUP($A390,'[2]Hospitalisation Details'!$A:$K,2,FALSE)</f>
        <v>1988</v>
      </c>
      <c r="J390" t="str">
        <f>VLOOKUP($A390,'[2]Hospitalisation Details'!$A:$K,3,FALSE)</f>
        <v>Nov</v>
      </c>
      <c r="K390">
        <f>VLOOKUP($A390,'[2]Hospitalisation Details'!$A:$K,4,FALSE)</f>
        <v>4</v>
      </c>
      <c r="L390" t="str">
        <f>VLOOKUP($A390,'[2]Hospitalisation Details'!$A:$K,7,FALSE)</f>
        <v>tier - 2</v>
      </c>
      <c r="M390" t="str">
        <f>VLOOKUP($A390,'[2]Hospitalisation Details'!A:$K,8,FALSE)</f>
        <v>tier - 1</v>
      </c>
      <c r="N390" t="str">
        <f>VLOOKUP($A390,'[2]Hospitalisation Details'!$A:$K,9,FALSE)</f>
        <v>R1013</v>
      </c>
      <c r="O390">
        <f>VLOOKUP($A390,'[2]Hospitalisation Details'!$A:$K,10,FALSE)</f>
        <v>0</v>
      </c>
      <c r="P390">
        <f>VLOOKUP($A390,'[2]Hospitalisation Details'!A:$K,11,FALSE)</f>
        <v>0</v>
      </c>
      <c r="Q390" t="str">
        <f>VLOOKUP($A390,'Customer Names'!$A:E,3,FALSE)</f>
        <v>Ms.</v>
      </c>
      <c r="R390" t="str">
        <f>VLOOKUP($A390,'Customer Names'!$A:$E,4,FALSE)</f>
        <v>Missy</v>
      </c>
      <c r="S390">
        <f>VLOOKUP($A390,'Customer Names'!$A:$E,5,FALSE)</f>
        <v>0</v>
      </c>
      <c r="T390" s="14">
        <f>VLOOKUP($A390,'[2]Hospitalisation Details'!$A:$K,6,FALSE)</f>
        <v>3603.6</v>
      </c>
      <c r="U390" s="14" t="str">
        <f t="shared" si="12"/>
        <v>Normalweight</v>
      </c>
      <c r="V390" s="14" t="str">
        <f t="shared" si="13"/>
        <v>Prediabetes</v>
      </c>
    </row>
    <row r="391" spans="1:22" x14ac:dyDescent="0.3">
      <c r="A391" s="9" t="s">
        <v>420</v>
      </c>
      <c r="B391">
        <f>VLOOKUP($A391,'[1]Medical Examinations'!$A:$J,2,FALSE)</f>
        <v>20.83</v>
      </c>
      <c r="C391">
        <f>VLOOKUP($A391,'[1]Medical Examinations'!$A:$J,3,FALSE)</f>
        <v>5.12</v>
      </c>
      <c r="D391" t="str">
        <f>VLOOKUP($A391,'[3]Medical Examinations'!$A:$J,4,FALSE)</f>
        <v>No</v>
      </c>
      <c r="E391" t="str">
        <f>VLOOKUP($A391,'[1]Medical Examinations'!$A:$J,5,FALSE)</f>
        <v>No</v>
      </c>
      <c r="F391" t="str">
        <f>VLOOKUP($A391,'[1]Medical Examinations'!$A:$J,6,FALSE)</f>
        <v>No</v>
      </c>
      <c r="G391" t="str">
        <f>VLOOKUP($A391,'[3]Medical Examinations'!$A:$J,7,FALSE)</f>
        <v>No major surgery</v>
      </c>
      <c r="H391" t="str">
        <f>VLOOKUP($A391,'[1]Medical Examinations'!$A:$J,8,FALSE)</f>
        <v>No</v>
      </c>
      <c r="I391">
        <f>VLOOKUP($A391,'[2]Hospitalisation Details'!$A:$K,2,FALSE)</f>
        <v>1990</v>
      </c>
      <c r="J391" t="str">
        <f>VLOOKUP($A391,'[2]Hospitalisation Details'!$A:$K,3,FALSE)</f>
        <v>Oct</v>
      </c>
      <c r="K391">
        <f>VLOOKUP($A391,'[2]Hospitalisation Details'!$A:$K,4,FALSE)</f>
        <v>11</v>
      </c>
      <c r="L391" t="str">
        <f>VLOOKUP($A391,'[2]Hospitalisation Details'!$A:$K,7,FALSE)</f>
        <v>tier - 2</v>
      </c>
      <c r="M391" t="str">
        <f>VLOOKUP($A391,'[2]Hospitalisation Details'!A:$K,8,FALSE)</f>
        <v>tier - 1</v>
      </c>
      <c r="N391" t="str">
        <f>VLOOKUP($A391,'[2]Hospitalisation Details'!$A:$K,9,FALSE)</f>
        <v>R1013</v>
      </c>
      <c r="O391">
        <f>VLOOKUP($A391,'[2]Hospitalisation Details'!$A:$K,10,FALSE)</f>
        <v>0</v>
      </c>
      <c r="P391">
        <f>VLOOKUP($A391,'[2]Hospitalisation Details'!A:$K,11,FALSE)</f>
        <v>0</v>
      </c>
      <c r="Q391" t="str">
        <f>VLOOKUP($A391,'Customer Names'!$A:E,3,FALSE)</f>
        <v>Mr.</v>
      </c>
      <c r="R391" t="str">
        <f>VLOOKUP($A391,'Customer Names'!$A:$E,4,FALSE)</f>
        <v>Stephen</v>
      </c>
      <c r="S391" t="str">
        <f>VLOOKUP($A391,'Customer Names'!$A:$E,5,FALSE)</f>
        <v>F.</v>
      </c>
      <c r="T391" s="14">
        <f>VLOOKUP($A391,'[2]Hospitalisation Details'!$A:$K,6,FALSE)</f>
        <v>3606.43</v>
      </c>
      <c r="U391" s="14" t="str">
        <f t="shared" si="12"/>
        <v>Normalweight</v>
      </c>
      <c r="V391" s="14" t="str">
        <f t="shared" si="13"/>
        <v>Normal</v>
      </c>
    </row>
    <row r="392" spans="1:22" x14ac:dyDescent="0.3">
      <c r="A392" s="8" t="s">
        <v>421</v>
      </c>
      <c r="B392">
        <f>VLOOKUP($A392,'[1]Medical Examinations'!$A:$J,2,FALSE)</f>
        <v>17.09</v>
      </c>
      <c r="C392">
        <f>VLOOKUP($A392,'[1]Medical Examinations'!$A:$J,3,FALSE)</f>
        <v>5.8</v>
      </c>
      <c r="D392" t="str">
        <f>VLOOKUP($A392,'[3]Medical Examinations'!$A:$J,4,FALSE)</f>
        <v>yes</v>
      </c>
      <c r="E392" t="str">
        <f>VLOOKUP($A392,'[1]Medical Examinations'!$A:$J,5,FALSE)</f>
        <v>No</v>
      </c>
      <c r="F392" t="str">
        <f>VLOOKUP($A392,'[1]Medical Examinations'!$A:$J,6,FALSE)</f>
        <v>No</v>
      </c>
      <c r="G392" t="str">
        <f>VLOOKUP($A392,'[3]Medical Examinations'!$A:$J,7,FALSE)</f>
        <v>No major surgery</v>
      </c>
      <c r="H392" t="str">
        <f>VLOOKUP($A392,'[1]Medical Examinations'!$A:$J,8,FALSE)</f>
        <v>No</v>
      </c>
      <c r="I392">
        <f>VLOOKUP($A392,'[2]Hospitalisation Details'!$A:$K,2,FALSE)</f>
        <v>1985</v>
      </c>
      <c r="J392" t="str">
        <f>VLOOKUP($A392,'[2]Hospitalisation Details'!$A:$K,3,FALSE)</f>
        <v>Jun</v>
      </c>
      <c r="K392">
        <f>VLOOKUP($A392,'[2]Hospitalisation Details'!$A:$K,4,FALSE)</f>
        <v>14</v>
      </c>
      <c r="L392" t="str">
        <f>VLOOKUP($A392,'[2]Hospitalisation Details'!$A:$K,7,FALSE)</f>
        <v>tier - 2</v>
      </c>
      <c r="M392" t="str">
        <f>VLOOKUP($A392,'[2]Hospitalisation Details'!A:$K,8,FALSE)</f>
        <v>tier - 1</v>
      </c>
      <c r="N392" t="str">
        <f>VLOOKUP($A392,'[2]Hospitalisation Details'!$A:$K,9,FALSE)</f>
        <v>R1013</v>
      </c>
      <c r="O392">
        <f>VLOOKUP($A392,'[2]Hospitalisation Details'!$A:$K,10,FALSE)</f>
        <v>0</v>
      </c>
      <c r="P392">
        <f>VLOOKUP($A392,'[2]Hospitalisation Details'!A:$K,11,FALSE)</f>
        <v>0</v>
      </c>
      <c r="Q392" t="str">
        <f>VLOOKUP($A392,'Customer Names'!$A:E,3,FALSE)</f>
        <v>Mr.</v>
      </c>
      <c r="R392" t="str">
        <f>VLOOKUP($A392,'Customer Names'!$A:$E,4,FALSE)</f>
        <v>Brock</v>
      </c>
      <c r="S392" t="str">
        <f>VLOOKUP($A392,'Customer Names'!$A:$E,5,FALSE)</f>
        <v>J</v>
      </c>
      <c r="T392" s="14">
        <f>VLOOKUP($A392,'[2]Hospitalisation Details'!$A:$K,6,FALSE)</f>
        <v>3622.13</v>
      </c>
      <c r="U392" s="14" t="str">
        <f t="shared" si="12"/>
        <v>Underweight</v>
      </c>
      <c r="V392" s="14" t="str">
        <f t="shared" si="13"/>
        <v>Prediabetes</v>
      </c>
    </row>
    <row r="393" spans="1:22" x14ac:dyDescent="0.3">
      <c r="A393" s="9" t="s">
        <v>422</v>
      </c>
      <c r="B393">
        <f>VLOOKUP($A393,'[1]Medical Examinations'!$A:$J,2,FALSE)</f>
        <v>25.46</v>
      </c>
      <c r="C393">
        <f>VLOOKUP($A393,'[1]Medical Examinations'!$A:$J,3,FALSE)</f>
        <v>4.1399999999999997</v>
      </c>
      <c r="D393" t="str">
        <f>VLOOKUP($A393,'[3]Medical Examinations'!$A:$J,4,FALSE)</f>
        <v>No</v>
      </c>
      <c r="E393" t="str">
        <f>VLOOKUP($A393,'[1]Medical Examinations'!$A:$J,5,FALSE)</f>
        <v>No</v>
      </c>
      <c r="F393" t="str">
        <f>VLOOKUP($A393,'[1]Medical Examinations'!$A:$J,6,FALSE)</f>
        <v>No</v>
      </c>
      <c r="G393">
        <f>VLOOKUP($A393,'[3]Medical Examinations'!$A:$J,7,FALSE)</f>
        <v>1</v>
      </c>
      <c r="H393" t="str">
        <f>VLOOKUP($A393,'[1]Medical Examinations'!$A:$J,8,FALSE)</f>
        <v>No</v>
      </c>
      <c r="I393">
        <f>VLOOKUP($A393,'[2]Hospitalisation Details'!$A:$K,2,FALSE)</f>
        <v>1992</v>
      </c>
      <c r="J393" t="str">
        <f>VLOOKUP($A393,'[2]Hospitalisation Details'!$A:$K,3,FALSE)</f>
        <v>Nov</v>
      </c>
      <c r="K393">
        <f>VLOOKUP($A393,'[2]Hospitalisation Details'!$A:$K,4,FALSE)</f>
        <v>17</v>
      </c>
      <c r="L393" t="str">
        <f>VLOOKUP($A393,'[2]Hospitalisation Details'!$A:$K,7,FALSE)</f>
        <v>tier - 1</v>
      </c>
      <c r="M393" t="str">
        <f>VLOOKUP($A393,'[2]Hospitalisation Details'!A:$K,8,FALSE)</f>
        <v>tier - 2</v>
      </c>
      <c r="N393" t="str">
        <f>VLOOKUP($A393,'[2]Hospitalisation Details'!$A:$K,9,FALSE)</f>
        <v>R1014</v>
      </c>
      <c r="O393">
        <f>VLOOKUP($A393,'[2]Hospitalisation Details'!$A:$K,10,FALSE)</f>
        <v>0</v>
      </c>
      <c r="P393">
        <f>VLOOKUP($A393,'[2]Hospitalisation Details'!A:$K,11,FALSE)</f>
        <v>0</v>
      </c>
      <c r="Q393" t="str">
        <f>VLOOKUP($A393,'Customer Names'!$A:E,3,FALSE)</f>
        <v>Mr.</v>
      </c>
      <c r="R393" t="str">
        <f>VLOOKUP($A393,'Customer Names'!$A:$E,4,FALSE)</f>
        <v>Roger</v>
      </c>
      <c r="S393">
        <f>VLOOKUP($A393,'Customer Names'!$A:$E,5,FALSE)</f>
        <v>0</v>
      </c>
      <c r="T393" s="14">
        <f>VLOOKUP($A393,'[2]Hospitalisation Details'!$A:$K,6,FALSE)</f>
        <v>3645.09</v>
      </c>
      <c r="U393" s="14" t="str">
        <f t="shared" si="12"/>
        <v>Overweight</v>
      </c>
      <c r="V393" s="14" t="str">
        <f t="shared" si="13"/>
        <v>Normal</v>
      </c>
    </row>
    <row r="394" spans="1:22" x14ac:dyDescent="0.3">
      <c r="A394" s="8" t="s">
        <v>423</v>
      </c>
      <c r="B394">
        <f>VLOOKUP($A394,'[1]Medical Examinations'!$A:$J,2,FALSE)</f>
        <v>20.36</v>
      </c>
      <c r="C394">
        <f>VLOOKUP($A394,'[1]Medical Examinations'!$A:$J,3,FALSE)</f>
        <v>4.49</v>
      </c>
      <c r="D394" t="str">
        <f>VLOOKUP($A394,'[3]Medical Examinations'!$A:$J,4,FALSE)</f>
        <v>No</v>
      </c>
      <c r="E394" t="str">
        <f>VLOOKUP($A394,'[1]Medical Examinations'!$A:$J,5,FALSE)</f>
        <v>No</v>
      </c>
      <c r="F394" t="str">
        <f>VLOOKUP($A394,'[1]Medical Examinations'!$A:$J,6,FALSE)</f>
        <v>No</v>
      </c>
      <c r="G394" t="str">
        <f>VLOOKUP($A394,'[3]Medical Examinations'!$A:$J,7,FALSE)</f>
        <v>No major surgery</v>
      </c>
      <c r="H394" t="str">
        <f>VLOOKUP($A394,'[1]Medical Examinations'!$A:$J,8,FALSE)</f>
        <v>No</v>
      </c>
      <c r="I394">
        <f>VLOOKUP($A394,'[2]Hospitalisation Details'!$A:$K,2,FALSE)</f>
        <v>1990</v>
      </c>
      <c r="J394" t="str">
        <f>VLOOKUP($A394,'[2]Hospitalisation Details'!$A:$K,3,FALSE)</f>
        <v>Nov</v>
      </c>
      <c r="K394">
        <f>VLOOKUP($A394,'[2]Hospitalisation Details'!$A:$K,4,FALSE)</f>
        <v>8</v>
      </c>
      <c r="L394" t="str">
        <f>VLOOKUP($A394,'[2]Hospitalisation Details'!$A:$K,7,FALSE)</f>
        <v>tier - 2</v>
      </c>
      <c r="M394" t="str">
        <f>VLOOKUP($A394,'[2]Hospitalisation Details'!A:$K,8,FALSE)</f>
        <v>tier - 3</v>
      </c>
      <c r="N394" t="str">
        <f>VLOOKUP($A394,'[2]Hospitalisation Details'!$A:$K,9,FALSE)</f>
        <v>R1011</v>
      </c>
      <c r="O394">
        <f>VLOOKUP($A394,'[2]Hospitalisation Details'!$A:$K,10,FALSE)</f>
        <v>0</v>
      </c>
      <c r="P394">
        <f>VLOOKUP($A394,'[2]Hospitalisation Details'!A:$K,11,FALSE)</f>
        <v>0</v>
      </c>
      <c r="Q394" t="str">
        <f>VLOOKUP($A394,'Customer Names'!$A:E,3,FALSE)</f>
        <v>Ms.</v>
      </c>
      <c r="R394" t="str">
        <f>VLOOKUP($A394,'Customer Names'!$A:$E,4,FALSE)</f>
        <v>Amanda</v>
      </c>
      <c r="S394">
        <f>VLOOKUP($A394,'Customer Names'!$A:$E,5,FALSE)</f>
        <v>0</v>
      </c>
      <c r="T394" s="14">
        <f>VLOOKUP($A394,'[2]Hospitalisation Details'!$A:$K,6,FALSE)</f>
        <v>3653.29</v>
      </c>
      <c r="U394" s="14" t="str">
        <f t="shared" si="12"/>
        <v>Normalweight</v>
      </c>
      <c r="V394" s="14" t="str">
        <f t="shared" si="13"/>
        <v>Normal</v>
      </c>
    </row>
    <row r="395" spans="1:22" x14ac:dyDescent="0.3">
      <c r="A395" s="9" t="s">
        <v>424</v>
      </c>
      <c r="B395">
        <f>VLOOKUP($A395,'[1]Medical Examinations'!$A:$J,2,FALSE)</f>
        <v>31.4</v>
      </c>
      <c r="C395">
        <f>VLOOKUP($A395,'[1]Medical Examinations'!$A:$J,3,FALSE)</f>
        <v>5.88</v>
      </c>
      <c r="D395" t="str">
        <f>VLOOKUP($A395,'[3]Medical Examinations'!$A:$J,4,FALSE)</f>
        <v>No</v>
      </c>
      <c r="E395" t="str">
        <f>VLOOKUP($A395,'[1]Medical Examinations'!$A:$J,5,FALSE)</f>
        <v>No</v>
      </c>
      <c r="F395" t="str">
        <f>VLOOKUP($A395,'[1]Medical Examinations'!$A:$J,6,FALSE)</f>
        <v>No</v>
      </c>
      <c r="G395">
        <f>VLOOKUP($A395,'[3]Medical Examinations'!$A:$J,7,FALSE)</f>
        <v>1</v>
      </c>
      <c r="H395" t="str">
        <f>VLOOKUP($A395,'[1]Medical Examinations'!$A:$J,8,FALSE)</f>
        <v>No</v>
      </c>
      <c r="I395">
        <f>VLOOKUP($A395,'[2]Hospitalisation Details'!$A:$K,2,FALSE)</f>
        <v>1992</v>
      </c>
      <c r="J395" t="str">
        <f>VLOOKUP($A395,'[2]Hospitalisation Details'!$A:$K,3,FALSE)</f>
        <v>Sep</v>
      </c>
      <c r="K395">
        <f>VLOOKUP($A395,'[2]Hospitalisation Details'!$A:$K,4,FALSE)</f>
        <v>14</v>
      </c>
      <c r="L395" t="str">
        <f>VLOOKUP($A395,'[2]Hospitalisation Details'!$A:$K,7,FALSE)</f>
        <v>tier - 3</v>
      </c>
      <c r="M395" t="str">
        <f>VLOOKUP($A395,'[2]Hospitalisation Details'!A:$K,8,FALSE)</f>
        <v>tier - 1</v>
      </c>
      <c r="N395" t="str">
        <f>VLOOKUP($A395,'[2]Hospitalisation Details'!$A:$K,9,FALSE)</f>
        <v>R1011</v>
      </c>
      <c r="O395">
        <f>VLOOKUP($A395,'[2]Hospitalisation Details'!$A:$K,10,FALSE)</f>
        <v>0</v>
      </c>
      <c r="P395">
        <f>VLOOKUP($A395,'[2]Hospitalisation Details'!A:$K,11,FALSE)</f>
        <v>0</v>
      </c>
      <c r="Q395" t="str">
        <f>VLOOKUP($A395,'Customer Names'!$A:E,3,FALSE)</f>
        <v>Mr.</v>
      </c>
      <c r="R395" t="str">
        <f>VLOOKUP($A395,'Customer Names'!$A:$E,4,FALSE)</f>
        <v>Miles</v>
      </c>
      <c r="S395">
        <f>VLOOKUP($A395,'Customer Names'!$A:$E,5,FALSE)</f>
        <v>0</v>
      </c>
      <c r="T395" s="14">
        <f>VLOOKUP($A395,'[2]Hospitalisation Details'!$A:$K,6,FALSE)</f>
        <v>3659.35</v>
      </c>
      <c r="U395" s="14" t="str">
        <f t="shared" si="12"/>
        <v>Obesity</v>
      </c>
      <c r="V395" s="14" t="str">
        <f t="shared" si="13"/>
        <v>Prediabetes</v>
      </c>
    </row>
    <row r="396" spans="1:22" x14ac:dyDescent="0.3">
      <c r="A396" s="8" t="s">
        <v>425</v>
      </c>
      <c r="B396">
        <f>VLOOKUP($A396,'[1]Medical Examinations'!$A:$J,2,FALSE)</f>
        <v>16.5</v>
      </c>
      <c r="C396">
        <f>VLOOKUP($A396,'[1]Medical Examinations'!$A:$J,3,FALSE)</f>
        <v>5.03</v>
      </c>
      <c r="D396" t="str">
        <f>VLOOKUP($A396,'[3]Medical Examinations'!$A:$J,4,FALSE)</f>
        <v>No</v>
      </c>
      <c r="E396" t="str">
        <f>VLOOKUP($A396,'[1]Medical Examinations'!$A:$J,5,FALSE)</f>
        <v>No</v>
      </c>
      <c r="F396" t="str">
        <f>VLOOKUP($A396,'[1]Medical Examinations'!$A:$J,6,FALSE)</f>
        <v>No</v>
      </c>
      <c r="G396">
        <f>VLOOKUP($A396,'[3]Medical Examinations'!$A:$J,7,FALSE)</f>
        <v>1</v>
      </c>
      <c r="H396" t="str">
        <f>VLOOKUP($A396,'[1]Medical Examinations'!$A:$J,8,FALSE)</f>
        <v>No</v>
      </c>
      <c r="I396">
        <f>VLOOKUP($A396,'[2]Hospitalisation Details'!$A:$K,2,FALSE)</f>
        <v>1984</v>
      </c>
      <c r="J396" t="str">
        <f>VLOOKUP($A396,'[2]Hospitalisation Details'!$A:$K,3,FALSE)</f>
        <v>Jul</v>
      </c>
      <c r="K396">
        <f>VLOOKUP($A396,'[2]Hospitalisation Details'!$A:$K,4,FALSE)</f>
        <v>6</v>
      </c>
      <c r="L396" t="str">
        <f>VLOOKUP($A396,'[2]Hospitalisation Details'!$A:$K,7,FALSE)</f>
        <v>tier - 2</v>
      </c>
      <c r="M396" t="str">
        <f>VLOOKUP($A396,'[2]Hospitalisation Details'!A:$K,8,FALSE)</f>
        <v>tier - 3</v>
      </c>
      <c r="N396" t="str">
        <f>VLOOKUP($A396,'[2]Hospitalisation Details'!$A:$K,9,FALSE)</f>
        <v>R1013</v>
      </c>
      <c r="O396">
        <f>VLOOKUP($A396,'[2]Hospitalisation Details'!$A:$K,10,FALSE)</f>
        <v>0</v>
      </c>
      <c r="P396">
        <f>VLOOKUP($A396,'[2]Hospitalisation Details'!A:$K,11,FALSE)</f>
        <v>0</v>
      </c>
      <c r="Q396" t="str">
        <f>VLOOKUP($A396,'Customer Names'!$A:E,3,FALSE)</f>
        <v>Mr.</v>
      </c>
      <c r="R396" t="str">
        <f>VLOOKUP($A396,'Customer Names'!$A:$E,4,FALSE)</f>
        <v>Michael</v>
      </c>
      <c r="S396">
        <f>VLOOKUP($A396,'Customer Names'!$A:$E,5,FALSE)</f>
        <v>0</v>
      </c>
      <c r="T396" s="14">
        <f>VLOOKUP($A396,'[2]Hospitalisation Details'!$A:$K,6,FALSE)</f>
        <v>3678.86</v>
      </c>
      <c r="U396" s="14" t="str">
        <f t="shared" si="12"/>
        <v>Underweight</v>
      </c>
      <c r="V396" s="14" t="str">
        <f t="shared" si="13"/>
        <v>Normal</v>
      </c>
    </row>
    <row r="397" spans="1:22" x14ac:dyDescent="0.3">
      <c r="A397" s="9" t="s">
        <v>426</v>
      </c>
      <c r="B397">
        <f>VLOOKUP($A397,'[1]Medical Examinations'!$A:$J,2,FALSE)</f>
        <v>32.07</v>
      </c>
      <c r="C397">
        <f>VLOOKUP($A397,'[1]Medical Examinations'!$A:$J,3,FALSE)</f>
        <v>5.25</v>
      </c>
      <c r="D397" t="str">
        <f>VLOOKUP($A397,'[3]Medical Examinations'!$A:$J,4,FALSE)</f>
        <v>No</v>
      </c>
      <c r="E397" t="str">
        <f>VLOOKUP($A397,'[1]Medical Examinations'!$A:$J,5,FALSE)</f>
        <v>No</v>
      </c>
      <c r="F397" t="str">
        <f>VLOOKUP($A397,'[1]Medical Examinations'!$A:$J,6,FALSE)</f>
        <v>Yes</v>
      </c>
      <c r="G397">
        <f>VLOOKUP($A397,'[3]Medical Examinations'!$A:$J,7,FALSE)</f>
        <v>1</v>
      </c>
      <c r="H397" t="str">
        <f>VLOOKUP($A397,'[1]Medical Examinations'!$A:$J,8,FALSE)</f>
        <v>No</v>
      </c>
      <c r="I397">
        <f>VLOOKUP($A397,'[2]Hospitalisation Details'!$A:$K,2,FALSE)</f>
        <v>2003</v>
      </c>
      <c r="J397" t="str">
        <f>VLOOKUP($A397,'[2]Hospitalisation Details'!$A:$K,3,FALSE)</f>
        <v>Jul</v>
      </c>
      <c r="K397">
        <f>VLOOKUP($A397,'[2]Hospitalisation Details'!$A:$K,4,FALSE)</f>
        <v>10</v>
      </c>
      <c r="L397" t="str">
        <f>VLOOKUP($A397,'[2]Hospitalisation Details'!$A:$K,7,FALSE)</f>
        <v>tier - 2</v>
      </c>
      <c r="M397" t="str">
        <f>VLOOKUP($A397,'[2]Hospitalisation Details'!A:$K,8,FALSE)</f>
        <v>tier - 2</v>
      </c>
      <c r="N397" t="str">
        <f>VLOOKUP($A397,'[2]Hospitalisation Details'!$A:$K,9,FALSE)</f>
        <v>R1021</v>
      </c>
      <c r="O397">
        <f>VLOOKUP($A397,'[2]Hospitalisation Details'!$A:$K,10,FALSE)</f>
        <v>0</v>
      </c>
      <c r="P397">
        <f>VLOOKUP($A397,'[2]Hospitalisation Details'!A:$K,11,FALSE)</f>
        <v>0</v>
      </c>
      <c r="Q397" t="str">
        <f>VLOOKUP($A397,'Customer Names'!$A:E,3,FALSE)</f>
        <v>Mr.</v>
      </c>
      <c r="R397" t="str">
        <f>VLOOKUP($A397,'Customer Names'!$A:$E,4,FALSE)</f>
        <v>Martin</v>
      </c>
      <c r="S397">
        <f>VLOOKUP($A397,'Customer Names'!$A:$E,5,FALSE)</f>
        <v>0</v>
      </c>
      <c r="T397" s="14">
        <f>VLOOKUP($A397,'[2]Hospitalisation Details'!$A:$K,6,FALSE)</f>
        <v>3688.35</v>
      </c>
      <c r="U397" s="14" t="str">
        <f t="shared" si="12"/>
        <v>Obesity</v>
      </c>
      <c r="V397" s="14" t="str">
        <f t="shared" si="13"/>
        <v>Normal</v>
      </c>
    </row>
    <row r="398" spans="1:22" x14ac:dyDescent="0.3">
      <c r="A398" s="8" t="s">
        <v>427</v>
      </c>
      <c r="B398">
        <f>VLOOKUP($A398,'[1]Medical Examinations'!$A:$J,2,FALSE)</f>
        <v>17.059999999999999</v>
      </c>
      <c r="C398">
        <f>VLOOKUP($A398,'[1]Medical Examinations'!$A:$J,3,FALSE)</f>
        <v>8.75</v>
      </c>
      <c r="D398" t="str">
        <f>VLOOKUP($A398,'[3]Medical Examinations'!$A:$J,4,FALSE)</f>
        <v>yes</v>
      </c>
      <c r="E398" t="str">
        <f>VLOOKUP($A398,'[1]Medical Examinations'!$A:$J,5,FALSE)</f>
        <v>No</v>
      </c>
      <c r="F398" t="str">
        <f>VLOOKUP($A398,'[1]Medical Examinations'!$A:$J,6,FALSE)</f>
        <v>No</v>
      </c>
      <c r="G398" t="str">
        <f>VLOOKUP($A398,'[3]Medical Examinations'!$A:$J,7,FALSE)</f>
        <v>No major surgery</v>
      </c>
      <c r="H398" t="str">
        <f>VLOOKUP($A398,'[1]Medical Examinations'!$A:$J,8,FALSE)</f>
        <v>No</v>
      </c>
      <c r="I398">
        <f>VLOOKUP($A398,'[2]Hospitalisation Details'!$A:$K,2,FALSE)</f>
        <v>1981</v>
      </c>
      <c r="J398" t="str">
        <f>VLOOKUP($A398,'[2]Hospitalisation Details'!$A:$K,3,FALSE)</f>
        <v>Dec</v>
      </c>
      <c r="K398">
        <f>VLOOKUP($A398,'[2]Hospitalisation Details'!$A:$K,4,FALSE)</f>
        <v>14</v>
      </c>
      <c r="L398" t="str">
        <f>VLOOKUP($A398,'[2]Hospitalisation Details'!$A:$K,7,FALSE)</f>
        <v>tier - 2</v>
      </c>
      <c r="M398" t="str">
        <f>VLOOKUP($A398,'[2]Hospitalisation Details'!A:$K,8,FALSE)</f>
        <v>tier - 2</v>
      </c>
      <c r="N398" t="str">
        <f>VLOOKUP($A398,'[2]Hospitalisation Details'!$A:$K,9,FALSE)</f>
        <v>R1013</v>
      </c>
      <c r="O398">
        <f>VLOOKUP($A398,'[2]Hospitalisation Details'!$A:$K,10,FALSE)</f>
        <v>0</v>
      </c>
      <c r="P398">
        <f>VLOOKUP($A398,'[2]Hospitalisation Details'!A:$K,11,FALSE)</f>
        <v>0</v>
      </c>
      <c r="Q398" t="str">
        <f>VLOOKUP($A398,'Customer Names'!$A:E,3,FALSE)</f>
        <v>Mr.</v>
      </c>
      <c r="R398" t="str">
        <f>VLOOKUP($A398,'Customer Names'!$A:$E,4,FALSE)</f>
        <v>Russell</v>
      </c>
      <c r="S398" t="str">
        <f>VLOOKUP($A398,'Customer Names'!$A:$E,5,FALSE)</f>
        <v>M</v>
      </c>
      <c r="T398" s="14">
        <f>VLOOKUP($A398,'[2]Hospitalisation Details'!$A:$K,6,FALSE)</f>
        <v>3688.38</v>
      </c>
      <c r="U398" s="14" t="str">
        <f t="shared" si="12"/>
        <v>Underweight</v>
      </c>
      <c r="V398" s="14" t="str">
        <f t="shared" si="13"/>
        <v>Diabetes</v>
      </c>
    </row>
    <row r="399" spans="1:22" x14ac:dyDescent="0.3">
      <c r="A399" s="9" t="s">
        <v>428</v>
      </c>
      <c r="B399">
        <f>VLOOKUP($A399,'[1]Medical Examinations'!$A:$J,2,FALSE)</f>
        <v>45.9</v>
      </c>
      <c r="C399">
        <f>VLOOKUP($A399,'[1]Medical Examinations'!$A:$J,3,FALSE)</f>
        <v>4.3</v>
      </c>
      <c r="D399" t="str">
        <f>VLOOKUP($A399,'[3]Medical Examinations'!$A:$J,4,FALSE)</f>
        <v>yes</v>
      </c>
      <c r="E399" t="str">
        <f>VLOOKUP($A399,'[1]Medical Examinations'!$A:$J,5,FALSE)</f>
        <v>No</v>
      </c>
      <c r="F399" t="str">
        <f>VLOOKUP($A399,'[1]Medical Examinations'!$A:$J,6,FALSE)</f>
        <v>No</v>
      </c>
      <c r="G399">
        <f>VLOOKUP($A399,'[3]Medical Examinations'!$A:$J,7,FALSE)</f>
        <v>1</v>
      </c>
      <c r="H399" t="str">
        <f>VLOOKUP($A399,'[1]Medical Examinations'!$A:$J,8,FALSE)</f>
        <v>No</v>
      </c>
      <c r="I399">
        <f>VLOOKUP($A399,'[2]Hospitalisation Details'!$A:$K,2,FALSE)</f>
        <v>1995</v>
      </c>
      <c r="J399" t="str">
        <f>VLOOKUP($A399,'[2]Hospitalisation Details'!$A:$K,3,FALSE)</f>
        <v>Oct</v>
      </c>
      <c r="K399">
        <f>VLOOKUP($A399,'[2]Hospitalisation Details'!$A:$K,4,FALSE)</f>
        <v>21</v>
      </c>
      <c r="L399" t="str">
        <f>VLOOKUP($A399,'[2]Hospitalisation Details'!$A:$K,7,FALSE)</f>
        <v>tier - 2</v>
      </c>
      <c r="M399" t="str">
        <f>VLOOKUP($A399,'[2]Hospitalisation Details'!A:$K,8,FALSE)</f>
        <v>tier - 3</v>
      </c>
      <c r="N399" t="str">
        <f>VLOOKUP($A399,'[2]Hospitalisation Details'!$A:$K,9,FALSE)</f>
        <v>R1011</v>
      </c>
      <c r="O399">
        <f>VLOOKUP($A399,'[2]Hospitalisation Details'!$A:$K,10,FALSE)</f>
        <v>0</v>
      </c>
      <c r="P399">
        <f>VLOOKUP($A399,'[2]Hospitalisation Details'!A:$K,11,FALSE)</f>
        <v>0</v>
      </c>
      <c r="Q399" t="str">
        <f>VLOOKUP($A399,'Customer Names'!$A:E,3,FALSE)</f>
        <v>Mr.</v>
      </c>
      <c r="R399" t="str">
        <f>VLOOKUP($A399,'Customer Names'!$A:$E,4,FALSE)</f>
        <v>Michael</v>
      </c>
      <c r="S399" t="str">
        <f>VLOOKUP($A399,'Customer Names'!$A:$E,5,FALSE)</f>
        <v>P.</v>
      </c>
      <c r="T399" s="14">
        <f>VLOOKUP($A399,'[2]Hospitalisation Details'!$A:$K,6,FALSE)</f>
        <v>3693.43</v>
      </c>
      <c r="U399" s="14" t="str">
        <f t="shared" si="12"/>
        <v>Obesity</v>
      </c>
      <c r="V399" s="14" t="str">
        <f t="shared" si="13"/>
        <v>Normal</v>
      </c>
    </row>
    <row r="400" spans="1:22" x14ac:dyDescent="0.3">
      <c r="A400" s="8" t="s">
        <v>429</v>
      </c>
      <c r="B400">
        <f>VLOOKUP($A400,'[1]Medical Examinations'!$A:$J,2,FALSE)</f>
        <v>19.59</v>
      </c>
      <c r="C400">
        <f>VLOOKUP($A400,'[1]Medical Examinations'!$A:$J,3,FALSE)</f>
        <v>6.04</v>
      </c>
      <c r="D400" t="str">
        <f>VLOOKUP($A400,'[3]Medical Examinations'!$A:$J,4,FALSE)</f>
        <v>yes</v>
      </c>
      <c r="E400" t="str">
        <f>VLOOKUP($A400,'[1]Medical Examinations'!$A:$J,5,FALSE)</f>
        <v>No</v>
      </c>
      <c r="F400" t="str">
        <f>VLOOKUP($A400,'[1]Medical Examinations'!$A:$J,6,FALSE)</f>
        <v>No</v>
      </c>
      <c r="G400">
        <f>VLOOKUP($A400,'[3]Medical Examinations'!$A:$J,7,FALSE)</f>
        <v>1</v>
      </c>
      <c r="H400" t="str">
        <f>VLOOKUP($A400,'[1]Medical Examinations'!$A:$J,8,FALSE)</f>
        <v>No</v>
      </c>
      <c r="I400">
        <f>VLOOKUP($A400,'[2]Hospitalisation Details'!$A:$K,2,FALSE)</f>
        <v>1988</v>
      </c>
      <c r="J400" t="str">
        <f>VLOOKUP($A400,'[2]Hospitalisation Details'!$A:$K,3,FALSE)</f>
        <v>Aug</v>
      </c>
      <c r="K400">
        <f>VLOOKUP($A400,'[2]Hospitalisation Details'!$A:$K,4,FALSE)</f>
        <v>18</v>
      </c>
      <c r="L400" t="str">
        <f>VLOOKUP($A400,'[2]Hospitalisation Details'!$A:$K,7,FALSE)</f>
        <v>tier - 2</v>
      </c>
      <c r="M400" t="str">
        <f>VLOOKUP($A400,'[2]Hospitalisation Details'!A:$K,8,FALSE)</f>
        <v>tier - 3</v>
      </c>
      <c r="N400" t="str">
        <f>VLOOKUP($A400,'[2]Hospitalisation Details'!$A:$K,9,FALSE)</f>
        <v>R1013</v>
      </c>
      <c r="O400">
        <f>VLOOKUP($A400,'[2]Hospitalisation Details'!$A:$K,10,FALSE)</f>
        <v>0</v>
      </c>
      <c r="P400">
        <f>VLOOKUP($A400,'[2]Hospitalisation Details'!A:$K,11,FALSE)</f>
        <v>0</v>
      </c>
      <c r="Q400" t="str">
        <f>VLOOKUP($A400,'Customer Names'!$A:E,3,FALSE)</f>
        <v>Mr.</v>
      </c>
      <c r="R400" t="str">
        <f>VLOOKUP($A400,'Customer Names'!$A:$E,4,FALSE)</f>
        <v>Seth</v>
      </c>
      <c r="S400">
        <f>VLOOKUP($A400,'Customer Names'!$A:$E,5,FALSE)</f>
        <v>0</v>
      </c>
      <c r="T400" s="14">
        <f>VLOOKUP($A400,'[2]Hospitalisation Details'!$A:$K,6,FALSE)</f>
        <v>3699.54</v>
      </c>
      <c r="U400" s="14" t="str">
        <f t="shared" si="12"/>
        <v>Normalweight</v>
      </c>
      <c r="V400" s="14" t="str">
        <f t="shared" si="13"/>
        <v>Prediabetes</v>
      </c>
    </row>
    <row r="401" spans="1:22" x14ac:dyDescent="0.3">
      <c r="A401" s="9" t="s">
        <v>430</v>
      </c>
      <c r="B401">
        <f>VLOOKUP($A401,'[1]Medical Examinations'!$A:$J,2,FALSE)</f>
        <v>30.25</v>
      </c>
      <c r="C401">
        <f>VLOOKUP($A401,'[1]Medical Examinations'!$A:$J,3,FALSE)</f>
        <v>4.7699999999999996</v>
      </c>
      <c r="D401" t="str">
        <f>VLOOKUP($A401,'[3]Medical Examinations'!$A:$J,4,FALSE)</f>
        <v>No</v>
      </c>
      <c r="E401" t="str">
        <f>VLOOKUP($A401,'[1]Medical Examinations'!$A:$J,5,FALSE)</f>
        <v>No</v>
      </c>
      <c r="F401" t="str">
        <f>VLOOKUP($A401,'[1]Medical Examinations'!$A:$J,6,FALSE)</f>
        <v>No</v>
      </c>
      <c r="G401" t="str">
        <f>VLOOKUP($A401,'[3]Medical Examinations'!$A:$J,7,FALSE)</f>
        <v>No major surgery</v>
      </c>
      <c r="H401" t="str">
        <f>VLOOKUP($A401,'[1]Medical Examinations'!$A:$J,8,FALSE)</f>
        <v>No</v>
      </c>
      <c r="I401">
        <f>VLOOKUP($A401,'[2]Hospitalisation Details'!$A:$K,2,FALSE)</f>
        <v>1989</v>
      </c>
      <c r="J401" t="str">
        <f>VLOOKUP($A401,'[2]Hospitalisation Details'!$A:$K,3,FALSE)</f>
        <v>Dec</v>
      </c>
      <c r="K401">
        <f>VLOOKUP($A401,'[2]Hospitalisation Details'!$A:$K,4,FALSE)</f>
        <v>2</v>
      </c>
      <c r="L401" t="str">
        <f>VLOOKUP($A401,'[2]Hospitalisation Details'!$A:$K,7,FALSE)</f>
        <v>tier - 2</v>
      </c>
      <c r="M401" t="str">
        <f>VLOOKUP($A401,'[2]Hospitalisation Details'!A:$K,8,FALSE)</f>
        <v>tier - 2</v>
      </c>
      <c r="N401" t="str">
        <f>VLOOKUP($A401,'[2]Hospitalisation Details'!$A:$K,9,FALSE)</f>
        <v>R1013</v>
      </c>
      <c r="O401">
        <f>VLOOKUP($A401,'[2]Hospitalisation Details'!$A:$K,10,FALSE)</f>
        <v>0</v>
      </c>
      <c r="P401">
        <f>VLOOKUP($A401,'[2]Hospitalisation Details'!A:$K,11,FALSE)</f>
        <v>0</v>
      </c>
      <c r="Q401" t="str">
        <f>VLOOKUP($A401,'Customer Names'!$A:E,3,FALSE)</f>
        <v>Mr.</v>
      </c>
      <c r="R401" t="str">
        <f>VLOOKUP($A401,'Customer Names'!$A:$E,4,FALSE)</f>
        <v>David</v>
      </c>
      <c r="S401">
        <f>VLOOKUP($A401,'Customer Names'!$A:$E,5,FALSE)</f>
        <v>0</v>
      </c>
      <c r="T401" s="14">
        <f>VLOOKUP($A401,'[2]Hospitalisation Details'!$A:$K,6,FALSE)</f>
        <v>3704.35</v>
      </c>
      <c r="U401" s="14" t="str">
        <f t="shared" si="12"/>
        <v>Obesity</v>
      </c>
      <c r="V401" s="14" t="str">
        <f t="shared" si="13"/>
        <v>Normal</v>
      </c>
    </row>
    <row r="402" spans="1:22" x14ac:dyDescent="0.3">
      <c r="A402" s="8" t="s">
        <v>431</v>
      </c>
      <c r="B402">
        <f>VLOOKUP($A402,'[1]Medical Examinations'!$A:$J,2,FALSE)</f>
        <v>32.54</v>
      </c>
      <c r="C402">
        <f>VLOOKUP($A402,'[1]Medical Examinations'!$A:$J,3,FALSE)</f>
        <v>6.38</v>
      </c>
      <c r="D402" t="str">
        <f>VLOOKUP($A402,'[3]Medical Examinations'!$A:$J,4,FALSE)</f>
        <v>No</v>
      </c>
      <c r="E402" t="str">
        <f>VLOOKUP($A402,'[1]Medical Examinations'!$A:$J,5,FALSE)</f>
        <v>yes</v>
      </c>
      <c r="F402" t="str">
        <f>VLOOKUP($A402,'[1]Medical Examinations'!$A:$J,6,FALSE)</f>
        <v>No</v>
      </c>
      <c r="G402">
        <f>VLOOKUP($A402,'[3]Medical Examinations'!$A:$J,7,FALSE)</f>
        <v>1</v>
      </c>
      <c r="H402" t="str">
        <f>VLOOKUP($A402,'[1]Medical Examinations'!$A:$J,8,FALSE)</f>
        <v>No</v>
      </c>
      <c r="I402">
        <f>VLOOKUP($A402,'[2]Hospitalisation Details'!$A:$K,2,FALSE)</f>
        <v>2004</v>
      </c>
      <c r="J402" t="str">
        <f>VLOOKUP($A402,'[2]Hospitalisation Details'!$A:$K,3,FALSE)</f>
        <v>Nov</v>
      </c>
      <c r="K402">
        <f>VLOOKUP($A402,'[2]Hospitalisation Details'!$A:$K,4,FALSE)</f>
        <v>5</v>
      </c>
      <c r="L402" t="str">
        <f>VLOOKUP($A402,'[2]Hospitalisation Details'!$A:$K,7,FALSE)</f>
        <v>tier - 2</v>
      </c>
      <c r="M402" t="str">
        <f>VLOOKUP($A402,'[2]Hospitalisation Details'!A:$K,8,FALSE)</f>
        <v>tier - 2</v>
      </c>
      <c r="N402" t="str">
        <f>VLOOKUP($A402,'[2]Hospitalisation Details'!$A:$K,9,FALSE)</f>
        <v>R1025</v>
      </c>
      <c r="O402">
        <f>VLOOKUP($A402,'[2]Hospitalisation Details'!$A:$K,10,FALSE)</f>
        <v>0</v>
      </c>
      <c r="P402">
        <f>VLOOKUP($A402,'[2]Hospitalisation Details'!A:$K,11,FALSE)</f>
        <v>0</v>
      </c>
      <c r="Q402" t="str">
        <f>VLOOKUP($A402,'Customer Names'!$A:E,3,FALSE)</f>
        <v>Mrs.</v>
      </c>
      <c r="R402" t="str">
        <f>VLOOKUP($A402,'Customer Names'!$A:$E,4,FALSE)</f>
        <v>Meghan</v>
      </c>
      <c r="S402" t="str">
        <f>VLOOKUP($A402,'Customer Names'!$A:$E,5,FALSE)</f>
        <v>P.</v>
      </c>
      <c r="T402" s="14">
        <f>VLOOKUP($A402,'[2]Hospitalisation Details'!$A:$K,6,FALSE)</f>
        <v>3722.23</v>
      </c>
      <c r="U402" s="14" t="str">
        <f t="shared" si="12"/>
        <v>Obesity</v>
      </c>
      <c r="V402" s="14" t="str">
        <f t="shared" si="13"/>
        <v>Prediabetes</v>
      </c>
    </row>
    <row r="403" spans="1:22" x14ac:dyDescent="0.3">
      <c r="A403" s="9" t="s">
        <v>432</v>
      </c>
      <c r="B403">
        <f>VLOOKUP($A403,'[1]Medical Examinations'!$A:$J,2,FALSE)</f>
        <v>18.170000000000002</v>
      </c>
      <c r="C403">
        <f>VLOOKUP($A403,'[1]Medical Examinations'!$A:$J,3,FALSE)</f>
        <v>6.91</v>
      </c>
      <c r="D403" t="str">
        <f>VLOOKUP($A403,'[3]Medical Examinations'!$A:$J,4,FALSE)</f>
        <v>yes</v>
      </c>
      <c r="E403" t="str">
        <f>VLOOKUP($A403,'[1]Medical Examinations'!$A:$J,5,FALSE)</f>
        <v>No</v>
      </c>
      <c r="F403" t="str">
        <f>VLOOKUP($A403,'[1]Medical Examinations'!$A:$J,6,FALSE)</f>
        <v>No</v>
      </c>
      <c r="G403">
        <f>VLOOKUP($A403,'[3]Medical Examinations'!$A:$J,7,FALSE)</f>
        <v>1</v>
      </c>
      <c r="H403" t="str">
        <f>VLOOKUP($A403,'[1]Medical Examinations'!$A:$J,8,FALSE)</f>
        <v>No</v>
      </c>
      <c r="I403">
        <f>VLOOKUP($A403,'[2]Hospitalisation Details'!$A:$K,2,FALSE)</f>
        <v>1986</v>
      </c>
      <c r="J403" t="str">
        <f>VLOOKUP($A403,'[2]Hospitalisation Details'!$A:$K,3,FALSE)</f>
        <v>Dec</v>
      </c>
      <c r="K403">
        <f>VLOOKUP($A403,'[2]Hospitalisation Details'!$A:$K,4,FALSE)</f>
        <v>1</v>
      </c>
      <c r="L403" t="str">
        <f>VLOOKUP($A403,'[2]Hospitalisation Details'!$A:$K,7,FALSE)</f>
        <v>tier - 2</v>
      </c>
      <c r="M403" t="str">
        <f>VLOOKUP($A403,'[2]Hospitalisation Details'!A:$K,8,FALSE)</f>
        <v>tier - 2</v>
      </c>
      <c r="N403" t="str">
        <f>VLOOKUP($A403,'[2]Hospitalisation Details'!$A:$K,9,FALSE)</f>
        <v>R1013</v>
      </c>
      <c r="O403">
        <f>VLOOKUP($A403,'[2]Hospitalisation Details'!$A:$K,10,FALSE)</f>
        <v>0</v>
      </c>
      <c r="P403">
        <f>VLOOKUP($A403,'[2]Hospitalisation Details'!A:$K,11,FALSE)</f>
        <v>0</v>
      </c>
      <c r="Q403" t="str">
        <f>VLOOKUP($A403,'Customer Names'!$A:E,3,FALSE)</f>
        <v>Mr.</v>
      </c>
      <c r="R403" t="str">
        <f>VLOOKUP($A403,'Customer Names'!$A:$E,4,FALSE)</f>
        <v>Murray</v>
      </c>
      <c r="S403" t="str">
        <f>VLOOKUP($A403,'Customer Names'!$A:$E,5,FALSE)</f>
        <v>W.</v>
      </c>
      <c r="T403" s="14">
        <f>VLOOKUP($A403,'[2]Hospitalisation Details'!$A:$K,6,FALSE)</f>
        <v>3731.6</v>
      </c>
      <c r="U403" s="14" t="str">
        <f t="shared" si="12"/>
        <v>Underweight</v>
      </c>
      <c r="V403" s="14" t="str">
        <f t="shared" si="13"/>
        <v>Diabetes</v>
      </c>
    </row>
    <row r="404" spans="1:22" x14ac:dyDescent="0.3">
      <c r="A404" s="8" t="s">
        <v>433</v>
      </c>
      <c r="B404">
        <f>VLOOKUP($A404,'[1]Medical Examinations'!$A:$J,2,FALSE)</f>
        <v>17.29</v>
      </c>
      <c r="C404">
        <f>VLOOKUP($A404,'[1]Medical Examinations'!$A:$J,3,FALSE)</f>
        <v>4.9800000000000004</v>
      </c>
      <c r="D404" t="str">
        <f>VLOOKUP($A404,'[3]Medical Examinations'!$A:$J,4,FALSE)</f>
        <v>No</v>
      </c>
      <c r="E404" t="str">
        <f>VLOOKUP($A404,'[1]Medical Examinations'!$A:$J,5,FALSE)</f>
        <v>No</v>
      </c>
      <c r="F404" t="str">
        <f>VLOOKUP($A404,'[1]Medical Examinations'!$A:$J,6,FALSE)</f>
        <v>No</v>
      </c>
      <c r="G404" t="str">
        <f>VLOOKUP($A404,'[3]Medical Examinations'!$A:$J,7,FALSE)</f>
        <v>No major surgery</v>
      </c>
      <c r="H404" t="str">
        <f>VLOOKUP($A404,'[1]Medical Examinations'!$A:$J,8,FALSE)</f>
        <v>No</v>
      </c>
      <c r="I404">
        <f>VLOOKUP($A404,'[2]Hospitalisation Details'!$A:$K,2,FALSE)</f>
        <v>1994</v>
      </c>
      <c r="J404" t="str">
        <f>VLOOKUP($A404,'[2]Hospitalisation Details'!$A:$K,3,FALSE)</f>
        <v>Aug</v>
      </c>
      <c r="K404">
        <f>VLOOKUP($A404,'[2]Hospitalisation Details'!$A:$K,4,FALSE)</f>
        <v>22</v>
      </c>
      <c r="L404" t="str">
        <f>VLOOKUP($A404,'[2]Hospitalisation Details'!$A:$K,7,FALSE)</f>
        <v>tier - 2</v>
      </c>
      <c r="M404" t="str">
        <f>VLOOKUP($A404,'[2]Hospitalisation Details'!A:$K,8,FALSE)</f>
        <v>tier - 3</v>
      </c>
      <c r="N404" t="str">
        <f>VLOOKUP($A404,'[2]Hospitalisation Details'!$A:$K,9,FALSE)</f>
        <v>R1024</v>
      </c>
      <c r="O404">
        <f>VLOOKUP($A404,'[2]Hospitalisation Details'!$A:$K,10,FALSE)</f>
        <v>0</v>
      </c>
      <c r="P404">
        <f>VLOOKUP($A404,'[2]Hospitalisation Details'!A:$K,11,FALSE)</f>
        <v>0</v>
      </c>
      <c r="Q404" t="str">
        <f>VLOOKUP($A404,'Customer Names'!$A:E,3,FALSE)</f>
        <v>Ms.</v>
      </c>
      <c r="R404" t="str">
        <f>VLOOKUP($A404,'Customer Names'!$A:$E,4,FALSE)</f>
        <v>Amanda</v>
      </c>
      <c r="S404" t="str">
        <f>VLOOKUP($A404,'Customer Names'!$A:$E,5,FALSE)</f>
        <v>R</v>
      </c>
      <c r="T404" s="14">
        <f>VLOOKUP($A404,'[2]Hospitalisation Details'!$A:$K,6,FALSE)</f>
        <v>3732.63</v>
      </c>
      <c r="U404" s="14" t="str">
        <f t="shared" si="12"/>
        <v>Underweight</v>
      </c>
      <c r="V404" s="14" t="str">
        <f t="shared" si="13"/>
        <v>Normal</v>
      </c>
    </row>
    <row r="405" spans="1:22" x14ac:dyDescent="0.3">
      <c r="A405" s="9" t="s">
        <v>434</v>
      </c>
      <c r="B405">
        <f>VLOOKUP($A405,'[1]Medical Examinations'!$A:$J,2,FALSE)</f>
        <v>26.03</v>
      </c>
      <c r="C405">
        <f>VLOOKUP($A405,'[1]Medical Examinations'!$A:$J,3,FALSE)</f>
        <v>5.97</v>
      </c>
      <c r="D405" t="str">
        <f>VLOOKUP($A405,'[3]Medical Examinations'!$A:$J,4,FALSE)</f>
        <v>No</v>
      </c>
      <c r="E405" t="str">
        <f>VLOOKUP($A405,'[1]Medical Examinations'!$A:$J,5,FALSE)</f>
        <v>No</v>
      </c>
      <c r="F405" t="str">
        <f>VLOOKUP($A405,'[1]Medical Examinations'!$A:$J,6,FALSE)</f>
        <v>Yes</v>
      </c>
      <c r="G405">
        <f>VLOOKUP($A405,'[3]Medical Examinations'!$A:$J,7,FALSE)</f>
        <v>1</v>
      </c>
      <c r="H405" t="str">
        <f>VLOOKUP($A405,'[1]Medical Examinations'!$A:$J,8,FALSE)</f>
        <v>No</v>
      </c>
      <c r="I405">
        <f>VLOOKUP($A405,'[2]Hospitalisation Details'!$A:$K,2,FALSE)</f>
        <v>1993</v>
      </c>
      <c r="J405" t="str">
        <f>VLOOKUP($A405,'[2]Hospitalisation Details'!$A:$K,3,FALSE)</f>
        <v>Jun</v>
      </c>
      <c r="K405">
        <f>VLOOKUP($A405,'[2]Hospitalisation Details'!$A:$K,4,FALSE)</f>
        <v>22</v>
      </c>
      <c r="L405" t="str">
        <f>VLOOKUP($A405,'[2]Hospitalisation Details'!$A:$K,7,FALSE)</f>
        <v>tier - 2</v>
      </c>
      <c r="M405" t="str">
        <f>VLOOKUP($A405,'[2]Hospitalisation Details'!A:$K,8,FALSE)</f>
        <v>tier - 2</v>
      </c>
      <c r="N405" t="str">
        <f>VLOOKUP($A405,'[2]Hospitalisation Details'!$A:$K,9,FALSE)</f>
        <v>R1012</v>
      </c>
      <c r="O405">
        <f>VLOOKUP($A405,'[2]Hospitalisation Details'!$A:$K,10,FALSE)</f>
        <v>0</v>
      </c>
      <c r="P405">
        <f>VLOOKUP($A405,'[2]Hospitalisation Details'!A:$K,11,FALSE)</f>
        <v>0</v>
      </c>
      <c r="Q405" t="str">
        <f>VLOOKUP($A405,'Customer Names'!$A:E,3,FALSE)</f>
        <v>Ms.</v>
      </c>
      <c r="R405" t="str">
        <f>VLOOKUP($A405,'Customer Names'!$A:$E,4,FALSE)</f>
        <v>Jessica</v>
      </c>
      <c r="S405">
        <f>VLOOKUP($A405,'Customer Names'!$A:$E,5,FALSE)</f>
        <v>0</v>
      </c>
      <c r="T405" s="14">
        <f>VLOOKUP($A405,'[2]Hospitalisation Details'!$A:$K,6,FALSE)</f>
        <v>3736.46</v>
      </c>
      <c r="U405" s="14" t="str">
        <f t="shared" si="12"/>
        <v>Overweight</v>
      </c>
      <c r="V405" s="14" t="str">
        <f t="shared" si="13"/>
        <v>Prediabetes</v>
      </c>
    </row>
    <row r="406" spans="1:22" x14ac:dyDescent="0.3">
      <c r="A406" s="8" t="s">
        <v>435</v>
      </c>
      <c r="B406">
        <f>VLOOKUP($A406,'[1]Medical Examinations'!$A:$J,2,FALSE)</f>
        <v>18.22</v>
      </c>
      <c r="C406">
        <f>VLOOKUP($A406,'[1]Medical Examinations'!$A:$J,3,FALSE)</f>
        <v>10.27</v>
      </c>
      <c r="D406" t="str">
        <f>VLOOKUP($A406,'[3]Medical Examinations'!$A:$J,4,FALSE)</f>
        <v>yes</v>
      </c>
      <c r="E406" t="str">
        <f>VLOOKUP($A406,'[1]Medical Examinations'!$A:$J,5,FALSE)</f>
        <v>No</v>
      </c>
      <c r="F406" t="str">
        <f>VLOOKUP($A406,'[1]Medical Examinations'!$A:$J,6,FALSE)</f>
        <v>No</v>
      </c>
      <c r="G406">
        <f>VLOOKUP($A406,'[3]Medical Examinations'!$A:$J,7,FALSE)</f>
        <v>1</v>
      </c>
      <c r="H406" t="str">
        <f>VLOOKUP($A406,'[1]Medical Examinations'!$A:$J,8,FALSE)</f>
        <v>No</v>
      </c>
      <c r="I406">
        <f>VLOOKUP($A406,'[2]Hospitalisation Details'!$A:$K,2,FALSE)</f>
        <v>1986</v>
      </c>
      <c r="J406" t="str">
        <f>VLOOKUP($A406,'[2]Hospitalisation Details'!$A:$K,3,FALSE)</f>
        <v>Sep</v>
      </c>
      <c r="K406">
        <f>VLOOKUP($A406,'[2]Hospitalisation Details'!$A:$K,4,FALSE)</f>
        <v>9</v>
      </c>
      <c r="L406" t="str">
        <f>VLOOKUP($A406,'[2]Hospitalisation Details'!$A:$K,7,FALSE)</f>
        <v>tier - 2</v>
      </c>
      <c r="M406" t="str">
        <f>VLOOKUP($A406,'[2]Hospitalisation Details'!A:$K,8,FALSE)</f>
        <v>tier - 2</v>
      </c>
      <c r="N406" t="str">
        <f>VLOOKUP($A406,'[2]Hospitalisation Details'!$A:$K,9,FALSE)</f>
        <v>R1013</v>
      </c>
      <c r="O406">
        <f>VLOOKUP($A406,'[2]Hospitalisation Details'!$A:$K,10,FALSE)</f>
        <v>0</v>
      </c>
      <c r="P406">
        <f>VLOOKUP($A406,'[2]Hospitalisation Details'!A:$K,11,FALSE)</f>
        <v>0</v>
      </c>
      <c r="Q406" t="str">
        <f>VLOOKUP($A406,'Customer Names'!$A:E,3,FALSE)</f>
        <v>Mr.</v>
      </c>
      <c r="R406" t="str">
        <f>VLOOKUP($A406,'Customer Names'!$A:$E,4,FALSE)</f>
        <v>Kevin</v>
      </c>
      <c r="S406">
        <f>VLOOKUP($A406,'Customer Names'!$A:$E,5,FALSE)</f>
        <v>0</v>
      </c>
      <c r="T406" s="14">
        <f>VLOOKUP($A406,'[2]Hospitalisation Details'!$A:$K,6,FALSE)</f>
        <v>3748.56</v>
      </c>
      <c r="U406" s="14" t="str">
        <f t="shared" si="12"/>
        <v>Underweight</v>
      </c>
      <c r="V406" s="14" t="str">
        <f t="shared" si="13"/>
        <v>Diabetes</v>
      </c>
    </row>
    <row r="407" spans="1:22" x14ac:dyDescent="0.3">
      <c r="A407" s="9" t="s">
        <v>436</v>
      </c>
      <c r="B407">
        <f>VLOOKUP($A407,'[1]Medical Examinations'!$A:$J,2,FALSE)</f>
        <v>25.74</v>
      </c>
      <c r="C407">
        <f>VLOOKUP($A407,'[1]Medical Examinations'!$A:$J,3,FALSE)</f>
        <v>5.99</v>
      </c>
      <c r="D407" t="str">
        <f>VLOOKUP($A407,'[3]Medical Examinations'!$A:$J,4,FALSE)</f>
        <v>No</v>
      </c>
      <c r="E407" t="str">
        <f>VLOOKUP($A407,'[1]Medical Examinations'!$A:$J,5,FALSE)</f>
        <v>No</v>
      </c>
      <c r="F407" t="str">
        <f>VLOOKUP($A407,'[1]Medical Examinations'!$A:$J,6,FALSE)</f>
        <v>No</v>
      </c>
      <c r="G407" t="str">
        <f>VLOOKUP($A407,'[3]Medical Examinations'!$A:$J,7,FALSE)</f>
        <v>No major surgery</v>
      </c>
      <c r="H407" t="str">
        <f>VLOOKUP($A407,'[1]Medical Examinations'!$A:$J,8,FALSE)</f>
        <v>No</v>
      </c>
      <c r="I407">
        <f>VLOOKUP($A407,'[2]Hospitalisation Details'!$A:$K,2,FALSE)</f>
        <v>1991</v>
      </c>
      <c r="J407" t="str">
        <f>VLOOKUP($A407,'[2]Hospitalisation Details'!$A:$K,3,FALSE)</f>
        <v>Oct</v>
      </c>
      <c r="K407">
        <f>VLOOKUP($A407,'[2]Hospitalisation Details'!$A:$K,4,FALSE)</f>
        <v>28</v>
      </c>
      <c r="L407" t="str">
        <f>VLOOKUP($A407,'[2]Hospitalisation Details'!$A:$K,7,FALSE)</f>
        <v>tier - 2</v>
      </c>
      <c r="M407" t="str">
        <f>VLOOKUP($A407,'[2]Hospitalisation Details'!A:$K,8,FALSE)</f>
        <v>tier - 2</v>
      </c>
      <c r="N407" t="str">
        <f>VLOOKUP($A407,'[2]Hospitalisation Details'!$A:$K,9,FALSE)</f>
        <v>R1013</v>
      </c>
      <c r="O407">
        <f>VLOOKUP($A407,'[2]Hospitalisation Details'!$A:$K,10,FALSE)</f>
        <v>0</v>
      </c>
      <c r="P407">
        <f>VLOOKUP($A407,'[2]Hospitalisation Details'!A:$K,11,FALSE)</f>
        <v>0</v>
      </c>
      <c r="Q407" t="str">
        <f>VLOOKUP($A407,'Customer Names'!$A:E,3,FALSE)</f>
        <v>Ms.</v>
      </c>
      <c r="R407" t="str">
        <f>VLOOKUP($A407,'Customer Names'!$A:$E,4,FALSE)</f>
        <v>Mare</v>
      </c>
      <c r="S407">
        <f>VLOOKUP($A407,'Customer Names'!$A:$E,5,FALSE)</f>
        <v>0</v>
      </c>
      <c r="T407" s="14">
        <f>VLOOKUP($A407,'[2]Hospitalisation Details'!$A:$K,6,FALSE)</f>
        <v>3756.62</v>
      </c>
      <c r="U407" s="14" t="str">
        <f t="shared" si="12"/>
        <v>Overweight</v>
      </c>
      <c r="V407" s="14" t="str">
        <f t="shared" si="13"/>
        <v>Prediabetes</v>
      </c>
    </row>
    <row r="408" spans="1:22" x14ac:dyDescent="0.3">
      <c r="A408" s="8" t="s">
        <v>437</v>
      </c>
      <c r="B408">
        <f>VLOOKUP($A408,'[1]Medical Examinations'!$A:$J,2,FALSE)</f>
        <v>26.62</v>
      </c>
      <c r="C408">
        <f>VLOOKUP($A408,'[1]Medical Examinations'!$A:$J,3,FALSE)</f>
        <v>6.24</v>
      </c>
      <c r="D408" t="str">
        <f>VLOOKUP($A408,'[3]Medical Examinations'!$A:$J,4,FALSE)</f>
        <v>No</v>
      </c>
      <c r="E408" t="str">
        <f>VLOOKUP($A408,'[1]Medical Examinations'!$A:$J,5,FALSE)</f>
        <v>No</v>
      </c>
      <c r="F408" t="str">
        <f>VLOOKUP($A408,'[1]Medical Examinations'!$A:$J,6,FALSE)</f>
        <v>No</v>
      </c>
      <c r="G408" t="str">
        <f>VLOOKUP($A408,'[3]Medical Examinations'!$A:$J,7,FALSE)</f>
        <v>No major surgery</v>
      </c>
      <c r="H408" t="str">
        <f>VLOOKUP($A408,'[1]Medical Examinations'!$A:$J,8,FALSE)</f>
        <v>No</v>
      </c>
      <c r="I408">
        <f>VLOOKUP($A408,'[2]Hospitalisation Details'!$A:$K,2,FALSE)</f>
        <v>1991</v>
      </c>
      <c r="J408" t="str">
        <f>VLOOKUP($A408,'[2]Hospitalisation Details'!$A:$K,3,FALSE)</f>
        <v>Aug</v>
      </c>
      <c r="K408">
        <f>VLOOKUP($A408,'[2]Hospitalisation Details'!$A:$K,4,FALSE)</f>
        <v>25</v>
      </c>
      <c r="L408" t="str">
        <f>VLOOKUP($A408,'[2]Hospitalisation Details'!$A:$K,7,FALSE)</f>
        <v>tier - 2</v>
      </c>
      <c r="M408" t="str">
        <f>VLOOKUP($A408,'[2]Hospitalisation Details'!A:$K,8,FALSE)</f>
        <v>tier - 1</v>
      </c>
      <c r="N408" t="str">
        <f>VLOOKUP($A408,'[2]Hospitalisation Details'!$A:$K,9,FALSE)</f>
        <v>R1013</v>
      </c>
      <c r="O408">
        <f>VLOOKUP($A408,'[2]Hospitalisation Details'!$A:$K,10,FALSE)</f>
        <v>0</v>
      </c>
      <c r="P408">
        <f>VLOOKUP($A408,'[2]Hospitalisation Details'!A:$K,11,FALSE)</f>
        <v>0</v>
      </c>
      <c r="Q408" t="str">
        <f>VLOOKUP($A408,'Customer Names'!$A:E,3,FALSE)</f>
        <v>Ms.</v>
      </c>
      <c r="R408" t="str">
        <f>VLOOKUP($A408,'Customer Names'!$A:$E,4,FALSE)</f>
        <v>Aleah</v>
      </c>
      <c r="S408" t="str">
        <f>VLOOKUP($A408,'Customer Names'!$A:$E,5,FALSE)</f>
        <v>K</v>
      </c>
      <c r="T408" s="14">
        <f>VLOOKUP($A408,'[2]Hospitalisation Details'!$A:$K,6,FALSE)</f>
        <v>3757.84</v>
      </c>
      <c r="U408" s="14" t="str">
        <f t="shared" si="12"/>
        <v>Overweight</v>
      </c>
      <c r="V408" s="14" t="str">
        <f t="shared" si="13"/>
        <v>Prediabetes</v>
      </c>
    </row>
    <row r="409" spans="1:22" x14ac:dyDescent="0.3">
      <c r="A409" s="9" t="s">
        <v>438</v>
      </c>
      <c r="B409">
        <f>VLOOKUP($A409,'[1]Medical Examinations'!$A:$J,2,FALSE)</f>
        <v>29.1</v>
      </c>
      <c r="C409">
        <f>VLOOKUP($A409,'[1]Medical Examinations'!$A:$J,3,FALSE)</f>
        <v>4.67</v>
      </c>
      <c r="D409" t="str">
        <f>VLOOKUP($A409,'[3]Medical Examinations'!$A:$J,4,FALSE)</f>
        <v>No</v>
      </c>
      <c r="E409" t="str">
        <f>VLOOKUP($A409,'[1]Medical Examinations'!$A:$J,5,FALSE)</f>
        <v>No</v>
      </c>
      <c r="F409" t="str">
        <f>VLOOKUP($A409,'[1]Medical Examinations'!$A:$J,6,FALSE)</f>
        <v>No</v>
      </c>
      <c r="G409" t="str">
        <f>VLOOKUP($A409,'[3]Medical Examinations'!$A:$J,7,FALSE)</f>
        <v>No major surgery</v>
      </c>
      <c r="H409" t="str">
        <f>VLOOKUP($A409,'[1]Medical Examinations'!$A:$J,8,FALSE)</f>
        <v>No</v>
      </c>
      <c r="I409">
        <f>VLOOKUP($A409,'[2]Hospitalisation Details'!$A:$K,2,FALSE)</f>
        <v>1991</v>
      </c>
      <c r="J409" t="str">
        <f>VLOOKUP($A409,'[2]Hospitalisation Details'!$A:$K,3,FALSE)</f>
        <v>Oct</v>
      </c>
      <c r="K409">
        <f>VLOOKUP($A409,'[2]Hospitalisation Details'!$A:$K,4,FALSE)</f>
        <v>24</v>
      </c>
      <c r="L409" t="str">
        <f>VLOOKUP($A409,'[2]Hospitalisation Details'!$A:$K,7,FALSE)</f>
        <v>tier - 2</v>
      </c>
      <c r="M409" t="str">
        <f>VLOOKUP($A409,'[2]Hospitalisation Details'!A:$K,8,FALSE)</f>
        <v>tier - 3</v>
      </c>
      <c r="N409" t="str">
        <f>VLOOKUP($A409,'[2]Hospitalisation Details'!$A:$K,9,FALSE)</f>
        <v>R1011</v>
      </c>
      <c r="O409">
        <f>VLOOKUP($A409,'[2]Hospitalisation Details'!$A:$K,10,FALSE)</f>
        <v>0</v>
      </c>
      <c r="P409">
        <f>VLOOKUP($A409,'[2]Hospitalisation Details'!A:$K,11,FALSE)</f>
        <v>0</v>
      </c>
      <c r="Q409" t="str">
        <f>VLOOKUP($A409,'Customer Names'!$A:E,3,FALSE)</f>
        <v>Ms.</v>
      </c>
      <c r="R409" t="str">
        <f>VLOOKUP($A409,'Customer Names'!$A:$E,4,FALSE)</f>
        <v>Colleen</v>
      </c>
      <c r="S409">
        <f>VLOOKUP($A409,'Customer Names'!$A:$E,5,FALSE)</f>
        <v>0</v>
      </c>
      <c r="T409" s="14">
        <f>VLOOKUP($A409,'[2]Hospitalisation Details'!$A:$K,6,FALSE)</f>
        <v>3761.29</v>
      </c>
      <c r="U409" s="14" t="str">
        <f t="shared" si="12"/>
        <v>Overweight</v>
      </c>
      <c r="V409" s="14" t="str">
        <f t="shared" si="13"/>
        <v>Normal</v>
      </c>
    </row>
    <row r="410" spans="1:22" x14ac:dyDescent="0.3">
      <c r="A410" s="8" t="s">
        <v>439</v>
      </c>
      <c r="B410">
        <f>VLOOKUP($A410,'[1]Medical Examinations'!$A:$J,2,FALSE)</f>
        <v>37.619999999999997</v>
      </c>
      <c r="C410">
        <f>VLOOKUP($A410,'[1]Medical Examinations'!$A:$J,3,FALSE)</f>
        <v>4.18</v>
      </c>
      <c r="D410" t="str">
        <f>VLOOKUP($A410,'[3]Medical Examinations'!$A:$J,4,FALSE)</f>
        <v>No</v>
      </c>
      <c r="E410" t="str">
        <f>VLOOKUP($A410,'[1]Medical Examinations'!$A:$J,5,FALSE)</f>
        <v>No</v>
      </c>
      <c r="F410" t="str">
        <f>VLOOKUP($A410,'[1]Medical Examinations'!$A:$J,6,FALSE)</f>
        <v>No</v>
      </c>
      <c r="G410" t="str">
        <f>VLOOKUP($A410,'[3]Medical Examinations'!$A:$J,7,FALSE)</f>
        <v>No major surgery</v>
      </c>
      <c r="H410" t="str">
        <f>VLOOKUP($A410,'[1]Medical Examinations'!$A:$J,8,FALSE)</f>
        <v>No</v>
      </c>
      <c r="I410">
        <f>VLOOKUP($A410,'[2]Hospitalisation Details'!$A:$K,2,FALSE)</f>
        <v>1994</v>
      </c>
      <c r="J410" t="str">
        <f>VLOOKUP($A410,'[2]Hospitalisation Details'!$A:$K,3,FALSE)</f>
        <v>Nov</v>
      </c>
      <c r="K410">
        <f>VLOOKUP($A410,'[2]Hospitalisation Details'!$A:$K,4,FALSE)</f>
        <v>21</v>
      </c>
      <c r="L410" t="str">
        <f>VLOOKUP($A410,'[2]Hospitalisation Details'!$A:$K,7,FALSE)</f>
        <v>tier - 2</v>
      </c>
      <c r="M410" t="str">
        <f>VLOOKUP($A410,'[2]Hospitalisation Details'!A:$K,8,FALSE)</f>
        <v>tier - 1</v>
      </c>
      <c r="N410" t="str">
        <f>VLOOKUP($A410,'[2]Hospitalisation Details'!$A:$K,9,FALSE)</f>
        <v>R1013</v>
      </c>
      <c r="O410">
        <f>VLOOKUP($A410,'[2]Hospitalisation Details'!$A:$K,10,FALSE)</f>
        <v>0</v>
      </c>
      <c r="P410">
        <f>VLOOKUP($A410,'[2]Hospitalisation Details'!A:$K,11,FALSE)</f>
        <v>0</v>
      </c>
      <c r="Q410" t="str">
        <f>VLOOKUP($A410,'Customer Names'!$A:E,3,FALSE)</f>
        <v>Ms.</v>
      </c>
      <c r="R410" t="str">
        <f>VLOOKUP($A410,'Customer Names'!$A:$E,4,FALSE)</f>
        <v>Pauline</v>
      </c>
      <c r="S410">
        <f>VLOOKUP($A410,'Customer Names'!$A:$E,5,FALSE)</f>
        <v>0</v>
      </c>
      <c r="T410" s="14">
        <f>VLOOKUP($A410,'[2]Hospitalisation Details'!$A:$K,6,FALSE)</f>
        <v>3766.88</v>
      </c>
      <c r="U410" s="14" t="str">
        <f t="shared" si="12"/>
        <v>Obesity</v>
      </c>
      <c r="V410" s="14" t="str">
        <f t="shared" si="13"/>
        <v>Normal</v>
      </c>
    </row>
    <row r="411" spans="1:22" x14ac:dyDescent="0.3">
      <c r="A411" s="9" t="s">
        <v>440</v>
      </c>
      <c r="B411">
        <f>VLOOKUP($A411,'[1]Medical Examinations'!$A:$J,2,FALSE)</f>
        <v>19.05</v>
      </c>
      <c r="C411">
        <f>VLOOKUP($A411,'[1]Medical Examinations'!$A:$J,3,FALSE)</f>
        <v>4.92</v>
      </c>
      <c r="D411" t="str">
        <f>VLOOKUP($A411,'[3]Medical Examinations'!$A:$J,4,FALSE)</f>
        <v>No</v>
      </c>
      <c r="E411" t="str">
        <f>VLOOKUP($A411,'[1]Medical Examinations'!$A:$J,5,FALSE)</f>
        <v>No</v>
      </c>
      <c r="F411" t="str">
        <f>VLOOKUP($A411,'[1]Medical Examinations'!$A:$J,6,FALSE)</f>
        <v>No</v>
      </c>
      <c r="G411">
        <f>VLOOKUP($A411,'[3]Medical Examinations'!$A:$J,7,FALSE)</f>
        <v>1</v>
      </c>
      <c r="H411" t="str">
        <f>VLOOKUP($A411,'[1]Medical Examinations'!$A:$J,8,FALSE)</f>
        <v>No</v>
      </c>
      <c r="I411">
        <f>VLOOKUP($A411,'[2]Hospitalisation Details'!$A:$K,2,FALSE)</f>
        <v>1987</v>
      </c>
      <c r="J411" t="str">
        <f>VLOOKUP($A411,'[2]Hospitalisation Details'!$A:$K,3,FALSE)</f>
        <v>Oct</v>
      </c>
      <c r="K411">
        <f>VLOOKUP($A411,'[2]Hospitalisation Details'!$A:$K,4,FALSE)</f>
        <v>24</v>
      </c>
      <c r="L411" t="str">
        <f>VLOOKUP($A411,'[2]Hospitalisation Details'!$A:$K,7,FALSE)</f>
        <v>tier - 2</v>
      </c>
      <c r="M411" t="str">
        <f>VLOOKUP($A411,'[2]Hospitalisation Details'!A:$K,8,FALSE)</f>
        <v>tier - 3</v>
      </c>
      <c r="N411" t="str">
        <f>VLOOKUP($A411,'[2]Hospitalisation Details'!$A:$K,9,FALSE)</f>
        <v>R1013</v>
      </c>
      <c r="O411">
        <f>VLOOKUP($A411,'[2]Hospitalisation Details'!$A:$K,10,FALSE)</f>
        <v>0</v>
      </c>
      <c r="P411">
        <f>VLOOKUP($A411,'[2]Hospitalisation Details'!A:$K,11,FALSE)</f>
        <v>0</v>
      </c>
      <c r="Q411" t="str">
        <f>VLOOKUP($A411,'Customer Names'!$A:E,3,FALSE)</f>
        <v>Mr.</v>
      </c>
      <c r="R411" t="str">
        <f>VLOOKUP($A411,'Customer Names'!$A:$E,4,FALSE)</f>
        <v>Daniel</v>
      </c>
      <c r="S411">
        <f>VLOOKUP($A411,'Customer Names'!$A:$E,5,FALSE)</f>
        <v>0</v>
      </c>
      <c r="T411" s="14">
        <f>VLOOKUP($A411,'[2]Hospitalisation Details'!$A:$K,6,FALSE)</f>
        <v>3773.23</v>
      </c>
      <c r="U411" s="14" t="str">
        <f t="shared" si="12"/>
        <v>Normalweight</v>
      </c>
      <c r="V411" s="14" t="str">
        <f t="shared" si="13"/>
        <v>Normal</v>
      </c>
    </row>
    <row r="412" spans="1:22" x14ac:dyDescent="0.3">
      <c r="A412" s="8" t="s">
        <v>441</v>
      </c>
      <c r="B412">
        <f>VLOOKUP($A412,'[1]Medical Examinations'!$A:$J,2,FALSE)</f>
        <v>16.96</v>
      </c>
      <c r="C412">
        <f>VLOOKUP($A412,'[1]Medical Examinations'!$A:$J,3,FALSE)</f>
        <v>11.47</v>
      </c>
      <c r="D412" t="str">
        <f>VLOOKUP($A412,'[3]Medical Examinations'!$A:$J,4,FALSE)</f>
        <v>yes</v>
      </c>
      <c r="E412" t="str">
        <f>VLOOKUP($A412,'[1]Medical Examinations'!$A:$J,5,FALSE)</f>
        <v>No</v>
      </c>
      <c r="F412" t="str">
        <f>VLOOKUP($A412,'[1]Medical Examinations'!$A:$J,6,FALSE)</f>
        <v>No</v>
      </c>
      <c r="G412" t="str">
        <f>VLOOKUP($A412,'[3]Medical Examinations'!$A:$J,7,FALSE)</f>
        <v>No major surgery</v>
      </c>
      <c r="H412" t="str">
        <f>VLOOKUP($A412,'[1]Medical Examinations'!$A:$J,8,FALSE)</f>
        <v>No</v>
      </c>
      <c r="I412">
        <f>VLOOKUP($A412,'[2]Hospitalisation Details'!$A:$K,2,FALSE)</f>
        <v>1981</v>
      </c>
      <c r="J412" t="str">
        <f>VLOOKUP($A412,'[2]Hospitalisation Details'!$A:$K,3,FALSE)</f>
        <v>Dec</v>
      </c>
      <c r="K412">
        <f>VLOOKUP($A412,'[2]Hospitalisation Details'!$A:$K,4,FALSE)</f>
        <v>13</v>
      </c>
      <c r="L412" t="str">
        <f>VLOOKUP($A412,'[2]Hospitalisation Details'!$A:$K,7,FALSE)</f>
        <v>tier - 2</v>
      </c>
      <c r="M412" t="str">
        <f>VLOOKUP($A412,'[2]Hospitalisation Details'!A:$K,8,FALSE)</f>
        <v>tier - 1</v>
      </c>
      <c r="N412" t="str">
        <f>VLOOKUP($A412,'[2]Hospitalisation Details'!$A:$K,9,FALSE)</f>
        <v>R1013</v>
      </c>
      <c r="O412">
        <f>VLOOKUP($A412,'[2]Hospitalisation Details'!$A:$K,10,FALSE)</f>
        <v>0</v>
      </c>
      <c r="P412">
        <f>VLOOKUP($A412,'[2]Hospitalisation Details'!A:$K,11,FALSE)</f>
        <v>0</v>
      </c>
      <c r="Q412" t="str">
        <f>VLOOKUP($A412,'Customer Names'!$A:E,3,FALSE)</f>
        <v>Ms.</v>
      </c>
      <c r="R412" t="str">
        <f>VLOOKUP($A412,'Customer Names'!$A:$E,4,FALSE)</f>
        <v>Jekaterina</v>
      </c>
      <c r="S412">
        <f>VLOOKUP($A412,'Customer Names'!$A:$E,5,FALSE)</f>
        <v>0</v>
      </c>
      <c r="T412" s="14">
        <f>VLOOKUP($A412,'[2]Hospitalisation Details'!$A:$K,6,FALSE)</f>
        <v>3785.77</v>
      </c>
      <c r="U412" s="14" t="str">
        <f t="shared" si="12"/>
        <v>Underweight</v>
      </c>
      <c r="V412" s="14" t="str">
        <f t="shared" si="13"/>
        <v>Diabetes</v>
      </c>
    </row>
    <row r="413" spans="1:22" x14ac:dyDescent="0.3">
      <c r="A413" s="9" t="s">
        <v>442</v>
      </c>
      <c r="B413">
        <f>VLOOKUP($A413,'[1]Medical Examinations'!$A:$J,2,FALSE)</f>
        <v>19.48</v>
      </c>
      <c r="C413">
        <f>VLOOKUP($A413,'[1]Medical Examinations'!$A:$J,3,FALSE)</f>
        <v>5.63</v>
      </c>
      <c r="D413" t="str">
        <f>VLOOKUP($A413,'[3]Medical Examinations'!$A:$J,4,FALSE)</f>
        <v>yes</v>
      </c>
      <c r="E413" t="str">
        <f>VLOOKUP($A413,'[1]Medical Examinations'!$A:$J,5,FALSE)</f>
        <v>No</v>
      </c>
      <c r="F413" t="str">
        <f>VLOOKUP($A413,'[1]Medical Examinations'!$A:$J,6,FALSE)</f>
        <v>No</v>
      </c>
      <c r="G413">
        <f>VLOOKUP($A413,'[3]Medical Examinations'!$A:$J,7,FALSE)</f>
        <v>1</v>
      </c>
      <c r="H413" t="str">
        <f>VLOOKUP($A413,'[1]Medical Examinations'!$A:$J,8,FALSE)</f>
        <v>No</v>
      </c>
      <c r="I413">
        <f>VLOOKUP($A413,'[2]Hospitalisation Details'!$A:$K,2,FALSE)</f>
        <v>1988</v>
      </c>
      <c r="J413" t="str">
        <f>VLOOKUP($A413,'[2]Hospitalisation Details'!$A:$K,3,FALSE)</f>
        <v>Aug</v>
      </c>
      <c r="K413">
        <f>VLOOKUP($A413,'[2]Hospitalisation Details'!$A:$K,4,FALSE)</f>
        <v>28</v>
      </c>
      <c r="L413" t="str">
        <f>VLOOKUP($A413,'[2]Hospitalisation Details'!$A:$K,7,FALSE)</f>
        <v>tier - 2</v>
      </c>
      <c r="M413" t="str">
        <f>VLOOKUP($A413,'[2]Hospitalisation Details'!A:$K,8,FALSE)</f>
        <v>tier - 3</v>
      </c>
      <c r="N413" t="str">
        <f>VLOOKUP($A413,'[2]Hospitalisation Details'!$A:$K,9,FALSE)</f>
        <v>R1013</v>
      </c>
      <c r="O413">
        <f>VLOOKUP($A413,'[2]Hospitalisation Details'!$A:$K,10,FALSE)</f>
        <v>0</v>
      </c>
      <c r="P413">
        <f>VLOOKUP($A413,'[2]Hospitalisation Details'!A:$K,11,FALSE)</f>
        <v>0</v>
      </c>
      <c r="Q413" t="str">
        <f>VLOOKUP($A413,'Customer Names'!$A:E,3,FALSE)</f>
        <v>Ms.</v>
      </c>
      <c r="R413" t="str">
        <f>VLOOKUP($A413,'Customer Names'!$A:$E,4,FALSE)</f>
        <v>Shelley</v>
      </c>
      <c r="S413">
        <f>VLOOKUP($A413,'Customer Names'!$A:$E,5,FALSE)</f>
        <v>0</v>
      </c>
      <c r="T413" s="14">
        <f>VLOOKUP($A413,'[2]Hospitalisation Details'!$A:$K,6,FALSE)</f>
        <v>3793.55</v>
      </c>
      <c r="U413" s="14" t="str">
        <f t="shared" si="12"/>
        <v>Normalweight</v>
      </c>
      <c r="V413" s="14" t="str">
        <f t="shared" si="13"/>
        <v>Normal</v>
      </c>
    </row>
    <row r="414" spans="1:22" x14ac:dyDescent="0.3">
      <c r="A414" s="8" t="s">
        <v>443</v>
      </c>
      <c r="B414">
        <f>VLOOKUP($A414,'[1]Medical Examinations'!$A:$J,2,FALSE)</f>
        <v>30.4</v>
      </c>
      <c r="C414">
        <f>VLOOKUP($A414,'[1]Medical Examinations'!$A:$J,3,FALSE)</f>
        <v>5.28</v>
      </c>
      <c r="D414" t="str">
        <f>VLOOKUP($A414,'[3]Medical Examinations'!$A:$J,4,FALSE)</f>
        <v>No</v>
      </c>
      <c r="E414" t="str">
        <f>VLOOKUP($A414,'[1]Medical Examinations'!$A:$J,5,FALSE)</f>
        <v>No</v>
      </c>
      <c r="F414" t="str">
        <f>VLOOKUP($A414,'[1]Medical Examinations'!$A:$J,6,FALSE)</f>
        <v>No</v>
      </c>
      <c r="G414" t="str">
        <f>VLOOKUP($A414,'[3]Medical Examinations'!$A:$J,7,FALSE)</f>
        <v>No major surgery</v>
      </c>
      <c r="H414" t="str">
        <f>VLOOKUP($A414,'[1]Medical Examinations'!$A:$J,8,FALSE)</f>
        <v>No</v>
      </c>
      <c r="I414">
        <f>VLOOKUP($A414,'[2]Hospitalisation Details'!$A:$K,2,FALSE)</f>
        <v>1999</v>
      </c>
      <c r="J414" t="str">
        <f>VLOOKUP($A414,'[2]Hospitalisation Details'!$A:$K,3,FALSE)</f>
        <v>Jun</v>
      </c>
      <c r="K414">
        <f>VLOOKUP($A414,'[2]Hospitalisation Details'!$A:$K,4,FALSE)</f>
        <v>24</v>
      </c>
      <c r="L414" t="str">
        <f>VLOOKUP($A414,'[2]Hospitalisation Details'!$A:$K,7,FALSE)</f>
        <v>tier - 2</v>
      </c>
      <c r="M414" t="str">
        <f>VLOOKUP($A414,'[2]Hospitalisation Details'!A:$K,8,FALSE)</f>
        <v>tier - 3</v>
      </c>
      <c r="N414" t="str">
        <f>VLOOKUP($A414,'[2]Hospitalisation Details'!$A:$K,9,FALSE)</f>
        <v>R1012</v>
      </c>
      <c r="O414">
        <f>VLOOKUP($A414,'[2]Hospitalisation Details'!$A:$K,10,FALSE)</f>
        <v>0</v>
      </c>
      <c r="P414">
        <f>VLOOKUP($A414,'[2]Hospitalisation Details'!A:$K,11,FALSE)</f>
        <v>0</v>
      </c>
      <c r="Q414" t="str">
        <f>VLOOKUP($A414,'Customer Names'!$A:E,3,FALSE)</f>
        <v>Mr.</v>
      </c>
      <c r="R414" t="str">
        <f>VLOOKUP($A414,'Customer Names'!$A:$E,4,FALSE)</f>
        <v>William</v>
      </c>
      <c r="S414">
        <f>VLOOKUP($A414,'Customer Names'!$A:$E,5,FALSE)</f>
        <v>0</v>
      </c>
      <c r="T414" s="14">
        <f>VLOOKUP($A414,'[2]Hospitalisation Details'!$A:$K,6,FALSE)</f>
        <v>3796.36</v>
      </c>
      <c r="U414" s="14" t="str">
        <f t="shared" si="12"/>
        <v>Obesity</v>
      </c>
      <c r="V414" s="14" t="str">
        <f t="shared" si="13"/>
        <v>Normal</v>
      </c>
    </row>
    <row r="415" spans="1:22" x14ac:dyDescent="0.3">
      <c r="A415" s="9" t="s">
        <v>444</v>
      </c>
      <c r="B415">
        <f>VLOOKUP($A415,'[1]Medical Examinations'!$A:$J,2,FALSE)</f>
        <v>15.37</v>
      </c>
      <c r="C415">
        <f>VLOOKUP($A415,'[1]Medical Examinations'!$A:$J,3,FALSE)</f>
        <v>8.6300000000000008</v>
      </c>
      <c r="D415" t="str">
        <f>VLOOKUP($A415,'[3]Medical Examinations'!$A:$J,4,FALSE)</f>
        <v>yes</v>
      </c>
      <c r="E415" t="str">
        <f>VLOOKUP($A415,'[1]Medical Examinations'!$A:$J,5,FALSE)</f>
        <v>No</v>
      </c>
      <c r="F415" t="str">
        <f>VLOOKUP($A415,'[1]Medical Examinations'!$A:$J,6,FALSE)</f>
        <v>No</v>
      </c>
      <c r="G415" t="str">
        <f>VLOOKUP($A415,'[3]Medical Examinations'!$A:$J,7,FALSE)</f>
        <v>No major surgery</v>
      </c>
      <c r="H415" t="str">
        <f>VLOOKUP($A415,'[1]Medical Examinations'!$A:$J,8,FALSE)</f>
        <v>No</v>
      </c>
      <c r="I415">
        <f>VLOOKUP($A415,'[2]Hospitalisation Details'!$A:$K,2,FALSE)</f>
        <v>1981</v>
      </c>
      <c r="J415" t="str">
        <f>VLOOKUP($A415,'[2]Hospitalisation Details'!$A:$K,3,FALSE)</f>
        <v>Sep</v>
      </c>
      <c r="K415">
        <f>VLOOKUP($A415,'[2]Hospitalisation Details'!$A:$K,4,FALSE)</f>
        <v>29</v>
      </c>
      <c r="L415" t="str">
        <f>VLOOKUP($A415,'[2]Hospitalisation Details'!$A:$K,7,FALSE)</f>
        <v>tier - 2</v>
      </c>
      <c r="M415" t="str">
        <f>VLOOKUP($A415,'[2]Hospitalisation Details'!A:$K,8,FALSE)</f>
        <v>tier - 3</v>
      </c>
      <c r="N415" t="str">
        <f>VLOOKUP($A415,'[2]Hospitalisation Details'!$A:$K,9,FALSE)</f>
        <v>R1012</v>
      </c>
      <c r="O415">
        <f>VLOOKUP($A415,'[2]Hospitalisation Details'!$A:$K,10,FALSE)</f>
        <v>0</v>
      </c>
      <c r="P415">
        <f>VLOOKUP($A415,'[2]Hospitalisation Details'!A:$K,11,FALSE)</f>
        <v>0</v>
      </c>
      <c r="Q415" t="str">
        <f>VLOOKUP($A415,'Customer Names'!$A:E,3,FALSE)</f>
        <v>Mr.</v>
      </c>
      <c r="R415" t="str">
        <f>VLOOKUP($A415,'Customer Names'!$A:$E,4,FALSE)</f>
        <v>Jay</v>
      </c>
      <c r="S415">
        <f>VLOOKUP($A415,'Customer Names'!$A:$E,5,FALSE)</f>
        <v>0</v>
      </c>
      <c r="T415" s="14">
        <f>VLOOKUP($A415,'[2]Hospitalisation Details'!$A:$K,6,FALSE)</f>
        <v>3797.2</v>
      </c>
      <c r="U415" s="14" t="str">
        <f t="shared" si="12"/>
        <v>Underweight</v>
      </c>
      <c r="V415" s="14" t="str">
        <f t="shared" si="13"/>
        <v>Diabetes</v>
      </c>
    </row>
    <row r="416" spans="1:22" x14ac:dyDescent="0.3">
      <c r="A416" s="8" t="s">
        <v>445</v>
      </c>
      <c r="B416">
        <f>VLOOKUP($A416,'[1]Medical Examinations'!$A:$J,2,FALSE)</f>
        <v>23.8</v>
      </c>
      <c r="C416">
        <f>VLOOKUP($A416,'[1]Medical Examinations'!$A:$J,3,FALSE)</f>
        <v>4.08</v>
      </c>
      <c r="D416" t="str">
        <f>VLOOKUP($A416,'[3]Medical Examinations'!$A:$J,4,FALSE)</f>
        <v>No</v>
      </c>
      <c r="E416" t="str">
        <f>VLOOKUP($A416,'[1]Medical Examinations'!$A:$J,5,FALSE)</f>
        <v>No</v>
      </c>
      <c r="F416" t="str">
        <f>VLOOKUP($A416,'[1]Medical Examinations'!$A:$J,6,FALSE)</f>
        <v>No</v>
      </c>
      <c r="G416" t="str">
        <f>VLOOKUP($A416,'[3]Medical Examinations'!$A:$J,7,FALSE)</f>
        <v>No major surgery</v>
      </c>
      <c r="H416" t="str">
        <f>VLOOKUP($A416,'[1]Medical Examinations'!$A:$J,8,FALSE)</f>
        <v>No</v>
      </c>
      <c r="I416">
        <f>VLOOKUP($A416,'[2]Hospitalisation Details'!$A:$K,2,FALSE)</f>
        <v>1994</v>
      </c>
      <c r="J416" t="str">
        <f>VLOOKUP($A416,'[2]Hospitalisation Details'!$A:$K,3,FALSE)</f>
        <v>Aug</v>
      </c>
      <c r="K416">
        <f>VLOOKUP($A416,'[2]Hospitalisation Details'!$A:$K,4,FALSE)</f>
        <v>12</v>
      </c>
      <c r="L416" t="str">
        <f>VLOOKUP($A416,'[2]Hospitalisation Details'!$A:$K,7,FALSE)</f>
        <v>tier - 3</v>
      </c>
      <c r="M416" t="str">
        <f>VLOOKUP($A416,'[2]Hospitalisation Details'!A:$K,8,FALSE)</f>
        <v>tier - 2</v>
      </c>
      <c r="N416" t="str">
        <f>VLOOKUP($A416,'[2]Hospitalisation Details'!$A:$K,9,FALSE)</f>
        <v>R1011</v>
      </c>
      <c r="O416">
        <f>VLOOKUP($A416,'[2]Hospitalisation Details'!$A:$K,10,FALSE)</f>
        <v>0</v>
      </c>
      <c r="P416">
        <f>VLOOKUP($A416,'[2]Hospitalisation Details'!A:$K,11,FALSE)</f>
        <v>0</v>
      </c>
      <c r="Q416" t="str">
        <f>VLOOKUP($A416,'Customer Names'!$A:E,3,FALSE)</f>
        <v>Mr.</v>
      </c>
      <c r="R416" t="str">
        <f>VLOOKUP($A416,'Customer Names'!$A:$E,4,FALSE)</f>
        <v>Benjamin</v>
      </c>
      <c r="S416">
        <f>VLOOKUP($A416,'Customer Names'!$A:$E,5,FALSE)</f>
        <v>0</v>
      </c>
      <c r="T416" s="14">
        <f>VLOOKUP($A416,'[2]Hospitalisation Details'!$A:$K,6,FALSE)</f>
        <v>3847.67</v>
      </c>
      <c r="U416" s="14" t="str">
        <f t="shared" si="12"/>
        <v>Normalweight</v>
      </c>
      <c r="V416" s="14" t="str">
        <f t="shared" si="13"/>
        <v>Normal</v>
      </c>
    </row>
    <row r="417" spans="1:22" x14ac:dyDescent="0.3">
      <c r="A417" s="9" t="s">
        <v>446</v>
      </c>
      <c r="B417">
        <f>VLOOKUP($A417,'[1]Medical Examinations'!$A:$J,2,FALSE)</f>
        <v>30.875</v>
      </c>
      <c r="C417">
        <f>VLOOKUP($A417,'[1]Medical Examinations'!$A:$J,3,FALSE)</f>
        <v>6.49</v>
      </c>
      <c r="D417" t="str">
        <f>VLOOKUP($A417,'[3]Medical Examinations'!$A:$J,4,FALSE)</f>
        <v>No</v>
      </c>
      <c r="E417" t="str">
        <f>VLOOKUP($A417,'[1]Medical Examinations'!$A:$J,5,FALSE)</f>
        <v>No</v>
      </c>
      <c r="F417" t="str">
        <f>VLOOKUP($A417,'[1]Medical Examinations'!$A:$J,6,FALSE)</f>
        <v>No</v>
      </c>
      <c r="G417" t="str">
        <f>VLOOKUP($A417,'[3]Medical Examinations'!$A:$J,7,FALSE)</f>
        <v>No major surgery</v>
      </c>
      <c r="H417" t="str">
        <f>VLOOKUP($A417,'[1]Medical Examinations'!$A:$J,8,FALSE)</f>
        <v>No</v>
      </c>
      <c r="I417">
        <f>VLOOKUP($A417,'[2]Hospitalisation Details'!$A:$K,2,FALSE)</f>
        <v>1991</v>
      </c>
      <c r="J417" t="str">
        <f>VLOOKUP($A417,'[2]Hospitalisation Details'!$A:$K,3,FALSE)</f>
        <v>Aug</v>
      </c>
      <c r="K417">
        <f>VLOOKUP($A417,'[2]Hospitalisation Details'!$A:$K,4,FALSE)</f>
        <v>19</v>
      </c>
      <c r="L417" t="str">
        <f>VLOOKUP($A417,'[2]Hospitalisation Details'!$A:$K,7,FALSE)</f>
        <v>tier - 3</v>
      </c>
      <c r="M417" t="str">
        <f>VLOOKUP($A417,'[2]Hospitalisation Details'!A:$K,8,FALSE)</f>
        <v>tier - 1</v>
      </c>
      <c r="N417" t="str">
        <f>VLOOKUP($A417,'[2]Hospitalisation Details'!$A:$K,9,FALSE)</f>
        <v>R1016</v>
      </c>
      <c r="O417">
        <f>VLOOKUP($A417,'[2]Hospitalisation Details'!$A:$K,10,FALSE)</f>
        <v>0</v>
      </c>
      <c r="P417">
        <f>VLOOKUP($A417,'[2]Hospitalisation Details'!A:$K,11,FALSE)</f>
        <v>0</v>
      </c>
      <c r="Q417" t="str">
        <f>VLOOKUP($A417,'Customer Names'!$A:E,3,FALSE)</f>
        <v>Mr.</v>
      </c>
      <c r="R417" t="str">
        <f>VLOOKUP($A417,'Customer Names'!$A:$E,4,FALSE)</f>
        <v>Michael</v>
      </c>
      <c r="S417">
        <f>VLOOKUP($A417,'Customer Names'!$A:$E,5,FALSE)</f>
        <v>0</v>
      </c>
      <c r="T417" s="14">
        <f>VLOOKUP($A417,'[2]Hospitalisation Details'!$A:$K,6,FALSE)</f>
        <v>3857.76</v>
      </c>
      <c r="U417" s="14" t="str">
        <f t="shared" si="12"/>
        <v>Obesity</v>
      </c>
      <c r="V417" s="14" t="str">
        <f t="shared" si="13"/>
        <v>Prediabetes</v>
      </c>
    </row>
    <row r="418" spans="1:22" x14ac:dyDescent="0.3">
      <c r="A418" s="8" t="s">
        <v>447</v>
      </c>
      <c r="B418">
        <f>VLOOKUP($A418,'[1]Medical Examinations'!$A:$J,2,FALSE)</f>
        <v>30.67</v>
      </c>
      <c r="C418">
        <f>VLOOKUP($A418,'[1]Medical Examinations'!$A:$J,3,FALSE)</f>
        <v>5.09</v>
      </c>
      <c r="D418" t="str">
        <f>VLOOKUP($A418,'[3]Medical Examinations'!$A:$J,4,FALSE)</f>
        <v>yes</v>
      </c>
      <c r="E418" t="str">
        <f>VLOOKUP($A418,'[1]Medical Examinations'!$A:$J,5,FALSE)</f>
        <v>No</v>
      </c>
      <c r="F418" t="str">
        <f>VLOOKUP($A418,'[1]Medical Examinations'!$A:$J,6,FALSE)</f>
        <v>No</v>
      </c>
      <c r="G418" t="str">
        <f>VLOOKUP($A418,'[3]Medical Examinations'!$A:$J,7,FALSE)</f>
        <v>No major surgery</v>
      </c>
      <c r="H418" t="str">
        <f>VLOOKUP($A418,'[1]Medical Examinations'!$A:$J,8,FALSE)</f>
        <v>No</v>
      </c>
      <c r="I418">
        <f>VLOOKUP($A418,'[2]Hospitalisation Details'!$A:$K,2,FALSE)</f>
        <v>2001</v>
      </c>
      <c r="J418" t="str">
        <f>VLOOKUP($A418,'[2]Hospitalisation Details'!$A:$K,3,FALSE)</f>
        <v>Jun</v>
      </c>
      <c r="K418">
        <f>VLOOKUP($A418,'[2]Hospitalisation Details'!$A:$K,4,FALSE)</f>
        <v>6</v>
      </c>
      <c r="L418" t="str">
        <f>VLOOKUP($A418,'[2]Hospitalisation Details'!$A:$K,7,FALSE)</f>
        <v>tier - 2</v>
      </c>
      <c r="M418" t="str">
        <f>VLOOKUP($A418,'[2]Hospitalisation Details'!A:$K,8,FALSE)</f>
        <v>tier - 3</v>
      </c>
      <c r="N418" t="str">
        <f>VLOOKUP($A418,'[2]Hospitalisation Details'!$A:$K,9,FALSE)</f>
        <v>R1025</v>
      </c>
      <c r="O418">
        <f>VLOOKUP($A418,'[2]Hospitalisation Details'!$A:$K,10,FALSE)</f>
        <v>0</v>
      </c>
      <c r="P418">
        <f>VLOOKUP($A418,'[2]Hospitalisation Details'!A:$K,11,FALSE)</f>
        <v>0</v>
      </c>
      <c r="Q418" t="str">
        <f>VLOOKUP($A418,'Customer Names'!$A:E,3,FALSE)</f>
        <v>Mrs.</v>
      </c>
      <c r="R418" t="str">
        <f>VLOOKUP($A418,'Customer Names'!$A:$E,4,FALSE)</f>
        <v>Bryn</v>
      </c>
      <c r="S418">
        <f>VLOOKUP($A418,'Customer Names'!$A:$E,5,FALSE)</f>
        <v>0</v>
      </c>
      <c r="T418" s="14">
        <f>VLOOKUP($A418,'[2]Hospitalisation Details'!$A:$K,6,FALSE)</f>
        <v>3858.51</v>
      </c>
      <c r="U418" s="14" t="str">
        <f t="shared" si="12"/>
        <v>Obesity</v>
      </c>
      <c r="V418" s="14" t="str">
        <f t="shared" si="13"/>
        <v>Normal</v>
      </c>
    </row>
    <row r="419" spans="1:22" x14ac:dyDescent="0.3">
      <c r="A419" s="9" t="s">
        <v>448</v>
      </c>
      <c r="B419">
        <f>VLOOKUP($A419,'[1]Medical Examinations'!$A:$J,2,FALSE)</f>
        <v>20.234999999999999</v>
      </c>
      <c r="C419">
        <f>VLOOKUP($A419,'[1]Medical Examinations'!$A:$J,3,FALSE)</f>
        <v>5.01</v>
      </c>
      <c r="D419" t="str">
        <f>VLOOKUP($A419,'[3]Medical Examinations'!$A:$J,4,FALSE)</f>
        <v>yes</v>
      </c>
      <c r="E419" t="str">
        <f>VLOOKUP($A419,'[1]Medical Examinations'!$A:$J,5,FALSE)</f>
        <v>No</v>
      </c>
      <c r="F419" t="str">
        <f>VLOOKUP($A419,'[1]Medical Examinations'!$A:$J,6,FALSE)</f>
        <v>No</v>
      </c>
      <c r="G419" t="str">
        <f>VLOOKUP($A419,'[3]Medical Examinations'!$A:$J,7,FALSE)</f>
        <v>No major surgery</v>
      </c>
      <c r="H419" t="str">
        <f>VLOOKUP($A419,'[1]Medical Examinations'!$A:$J,8,FALSE)</f>
        <v>No</v>
      </c>
      <c r="I419">
        <f>VLOOKUP($A419,'[2]Hospitalisation Details'!$A:$K,2,FALSE)</f>
        <v>2001</v>
      </c>
      <c r="J419" t="str">
        <f>VLOOKUP($A419,'[2]Hospitalisation Details'!$A:$K,3,FALSE)</f>
        <v>Oct</v>
      </c>
      <c r="K419">
        <f>VLOOKUP($A419,'[2]Hospitalisation Details'!$A:$K,4,FALSE)</f>
        <v>18</v>
      </c>
      <c r="L419" t="str">
        <f>VLOOKUP($A419,'[2]Hospitalisation Details'!$A:$K,7,FALSE)</f>
        <v>tier - 2</v>
      </c>
      <c r="M419" t="str">
        <f>VLOOKUP($A419,'[2]Hospitalisation Details'!A:$K,8,FALSE)</f>
        <v>tier - 2</v>
      </c>
      <c r="N419" t="str">
        <f>VLOOKUP($A419,'[2]Hospitalisation Details'!$A:$K,9,FALSE)</f>
        <v>R1016</v>
      </c>
      <c r="O419">
        <f>VLOOKUP($A419,'[2]Hospitalisation Details'!$A:$K,10,FALSE)</f>
        <v>0</v>
      </c>
      <c r="P419">
        <f>VLOOKUP($A419,'[2]Hospitalisation Details'!A:$K,11,FALSE)</f>
        <v>0</v>
      </c>
      <c r="Q419" t="str">
        <f>VLOOKUP($A419,'Customer Names'!$A:E,3,FALSE)</f>
        <v>Mr.</v>
      </c>
      <c r="R419" t="str">
        <f>VLOOKUP($A419,'Customer Names'!$A:$E,4,FALSE)</f>
        <v>Craig</v>
      </c>
      <c r="S419">
        <f>VLOOKUP($A419,'Customer Names'!$A:$E,5,FALSE)</f>
        <v>0</v>
      </c>
      <c r="T419" s="14">
        <f>VLOOKUP($A419,'[2]Hospitalisation Details'!$A:$K,6,FALSE)</f>
        <v>3861.21</v>
      </c>
      <c r="U419" s="14" t="str">
        <f t="shared" si="12"/>
        <v>Normalweight</v>
      </c>
      <c r="V419" s="14" t="str">
        <f t="shared" si="13"/>
        <v>Normal</v>
      </c>
    </row>
    <row r="420" spans="1:22" x14ac:dyDescent="0.3">
      <c r="A420" s="8" t="s">
        <v>449</v>
      </c>
      <c r="B420">
        <f>VLOOKUP($A420,'[1]Medical Examinations'!$A:$J,2,FALSE)</f>
        <v>28.88</v>
      </c>
      <c r="C420">
        <f>VLOOKUP($A420,'[1]Medical Examinations'!$A:$J,3,FALSE)</f>
        <v>4.0999999999999996</v>
      </c>
      <c r="D420" t="str">
        <f>VLOOKUP($A420,'[3]Medical Examinations'!$A:$J,4,FALSE)</f>
        <v>No</v>
      </c>
      <c r="E420" t="str">
        <f>VLOOKUP($A420,'[1]Medical Examinations'!$A:$J,5,FALSE)</f>
        <v>No</v>
      </c>
      <c r="F420" t="str">
        <f>VLOOKUP($A420,'[1]Medical Examinations'!$A:$J,6,FALSE)</f>
        <v>No</v>
      </c>
      <c r="G420" t="str">
        <f>VLOOKUP($A420,'[3]Medical Examinations'!$A:$J,7,FALSE)</f>
        <v>No major surgery</v>
      </c>
      <c r="H420" t="str">
        <f>VLOOKUP($A420,'[1]Medical Examinations'!$A:$J,8,FALSE)</f>
        <v>No</v>
      </c>
      <c r="I420">
        <f>VLOOKUP($A420,'[2]Hospitalisation Details'!$A:$K,2,FALSE)</f>
        <v>1990</v>
      </c>
      <c r="J420" t="str">
        <f>VLOOKUP($A420,'[2]Hospitalisation Details'!$A:$K,3,FALSE)</f>
        <v>Jun</v>
      </c>
      <c r="K420">
        <f>VLOOKUP($A420,'[2]Hospitalisation Details'!$A:$K,4,FALSE)</f>
        <v>24</v>
      </c>
      <c r="L420" t="str">
        <f>VLOOKUP($A420,'[2]Hospitalisation Details'!$A:$K,7,FALSE)</f>
        <v>tier - 1</v>
      </c>
      <c r="M420" t="str">
        <f>VLOOKUP($A420,'[2]Hospitalisation Details'!A:$K,8,FALSE)</f>
        <v>tier - 1</v>
      </c>
      <c r="N420" t="str">
        <f>VLOOKUP($A420,'[2]Hospitalisation Details'!$A:$K,9,FALSE)</f>
        <v>R1012</v>
      </c>
      <c r="O420">
        <f>VLOOKUP($A420,'[2]Hospitalisation Details'!$A:$K,10,FALSE)</f>
        <v>0</v>
      </c>
      <c r="P420">
        <f>VLOOKUP($A420,'[2]Hospitalisation Details'!A:$K,11,FALSE)</f>
        <v>0</v>
      </c>
      <c r="Q420" t="str">
        <f>VLOOKUP($A420,'Customer Names'!$A:E,3,FALSE)</f>
        <v>Mr.</v>
      </c>
      <c r="R420" t="str">
        <f>VLOOKUP($A420,'Customer Names'!$A:$E,4,FALSE)</f>
        <v>Bernard</v>
      </c>
      <c r="S420">
        <f>VLOOKUP($A420,'Customer Names'!$A:$E,5,FALSE)</f>
        <v>0</v>
      </c>
      <c r="T420" s="14">
        <f>VLOOKUP($A420,'[2]Hospitalisation Details'!$A:$K,6,FALSE)</f>
        <v>3866.86</v>
      </c>
      <c r="U420" s="14" t="str">
        <f t="shared" si="12"/>
        <v>Overweight</v>
      </c>
      <c r="V420" s="14" t="str">
        <f t="shared" si="13"/>
        <v>Normal</v>
      </c>
    </row>
    <row r="421" spans="1:22" x14ac:dyDescent="0.3">
      <c r="A421" s="9" t="s">
        <v>450</v>
      </c>
      <c r="B421">
        <f>VLOOKUP($A421,'[1]Medical Examinations'!$A:$J,2,FALSE)</f>
        <v>39.49</v>
      </c>
      <c r="C421">
        <f>VLOOKUP($A421,'[1]Medical Examinations'!$A:$J,3,FALSE)</f>
        <v>5.13</v>
      </c>
      <c r="D421" t="str">
        <f>VLOOKUP($A421,'[3]Medical Examinations'!$A:$J,4,FALSE)</f>
        <v>No</v>
      </c>
      <c r="E421" t="str">
        <f>VLOOKUP($A421,'[1]Medical Examinations'!$A:$J,5,FALSE)</f>
        <v>No</v>
      </c>
      <c r="F421" t="str">
        <f>VLOOKUP($A421,'[1]Medical Examinations'!$A:$J,6,FALSE)</f>
        <v>No</v>
      </c>
      <c r="G421" t="str">
        <f>VLOOKUP($A421,'[3]Medical Examinations'!$A:$J,7,FALSE)</f>
        <v>No major surgery</v>
      </c>
      <c r="H421" t="str">
        <f>VLOOKUP($A421,'[1]Medical Examinations'!$A:$J,8,FALSE)</f>
        <v>No</v>
      </c>
      <c r="I421">
        <f>VLOOKUP($A421,'[2]Hospitalisation Details'!$A:$K,2,FALSE)</f>
        <v>1991</v>
      </c>
      <c r="J421" t="str">
        <f>VLOOKUP($A421,'[2]Hospitalisation Details'!$A:$K,3,FALSE)</f>
        <v>Jul</v>
      </c>
      <c r="K421">
        <f>VLOOKUP($A421,'[2]Hospitalisation Details'!$A:$K,4,FALSE)</f>
        <v>25</v>
      </c>
      <c r="L421" t="str">
        <f>VLOOKUP($A421,'[2]Hospitalisation Details'!$A:$K,7,FALSE)</f>
        <v>tier - 2</v>
      </c>
      <c r="M421" t="str">
        <f>VLOOKUP($A421,'[2]Hospitalisation Details'!A:$K,8,FALSE)</f>
        <v>tier - 3</v>
      </c>
      <c r="N421" t="str">
        <f>VLOOKUP($A421,'[2]Hospitalisation Details'!$A:$K,9,FALSE)</f>
        <v>R1013</v>
      </c>
      <c r="O421">
        <f>VLOOKUP($A421,'[2]Hospitalisation Details'!$A:$K,10,FALSE)</f>
        <v>0</v>
      </c>
      <c r="P421">
        <f>VLOOKUP($A421,'[2]Hospitalisation Details'!A:$K,11,FALSE)</f>
        <v>0</v>
      </c>
      <c r="Q421" t="str">
        <f>VLOOKUP($A421,'Customer Names'!$A:E,3,FALSE)</f>
        <v>Mr.</v>
      </c>
      <c r="R421" t="str">
        <f>VLOOKUP($A421,'Customer Names'!$A:$E,4,FALSE)</f>
        <v>Jan</v>
      </c>
      <c r="S421">
        <f>VLOOKUP($A421,'Customer Names'!$A:$E,5,FALSE)</f>
        <v>0</v>
      </c>
      <c r="T421" s="14">
        <f>VLOOKUP($A421,'[2]Hospitalisation Details'!$A:$K,6,FALSE)</f>
        <v>3875.73</v>
      </c>
      <c r="U421" s="14" t="str">
        <f t="shared" si="12"/>
        <v>Obesity</v>
      </c>
      <c r="V421" s="14" t="str">
        <f t="shared" si="13"/>
        <v>Normal</v>
      </c>
    </row>
    <row r="422" spans="1:22" x14ac:dyDescent="0.3">
      <c r="A422" s="8" t="s">
        <v>451</v>
      </c>
      <c r="B422">
        <f>VLOOKUP($A422,'[1]Medical Examinations'!$A:$J,2,FALSE)</f>
        <v>30.875</v>
      </c>
      <c r="C422">
        <f>VLOOKUP($A422,'[1]Medical Examinations'!$A:$J,3,FALSE)</f>
        <v>4.95</v>
      </c>
      <c r="D422" t="str">
        <f>VLOOKUP($A422,'[3]Medical Examinations'!$A:$J,4,FALSE)</f>
        <v>yes</v>
      </c>
      <c r="E422" t="str">
        <f>VLOOKUP($A422,'[1]Medical Examinations'!$A:$J,5,FALSE)</f>
        <v>No</v>
      </c>
      <c r="F422" t="str">
        <f>VLOOKUP($A422,'[1]Medical Examinations'!$A:$J,6,FALSE)</f>
        <v>No</v>
      </c>
      <c r="G422" t="str">
        <f>VLOOKUP($A422,'[3]Medical Examinations'!$A:$J,7,FALSE)</f>
        <v>No major surgery</v>
      </c>
      <c r="H422" t="str">
        <f>VLOOKUP($A422,'[1]Medical Examinations'!$A:$J,8,FALSE)</f>
        <v>No</v>
      </c>
      <c r="I422">
        <f>VLOOKUP($A422,'[2]Hospitalisation Details'!$A:$K,2,FALSE)</f>
        <v>1996</v>
      </c>
      <c r="J422" t="str">
        <f>VLOOKUP($A422,'[2]Hospitalisation Details'!$A:$K,3,FALSE)</f>
        <v>Oct</v>
      </c>
      <c r="K422">
        <f>VLOOKUP($A422,'[2]Hospitalisation Details'!$A:$K,4,FALSE)</f>
        <v>23</v>
      </c>
      <c r="L422" t="str">
        <f>VLOOKUP($A422,'[2]Hospitalisation Details'!$A:$K,7,FALSE)</f>
        <v>tier - 1</v>
      </c>
      <c r="M422" t="str">
        <f>VLOOKUP($A422,'[2]Hospitalisation Details'!A:$K,8,FALSE)</f>
        <v>tier - 3</v>
      </c>
      <c r="N422" t="str">
        <f>VLOOKUP($A422,'[2]Hospitalisation Details'!$A:$K,9,FALSE)</f>
        <v>R1012</v>
      </c>
      <c r="O422">
        <f>VLOOKUP($A422,'[2]Hospitalisation Details'!$A:$K,10,FALSE)</f>
        <v>0</v>
      </c>
      <c r="P422">
        <f>VLOOKUP($A422,'[2]Hospitalisation Details'!A:$K,11,FALSE)</f>
        <v>0</v>
      </c>
      <c r="Q422" t="str">
        <f>VLOOKUP($A422,'Customer Names'!$A:E,3,FALSE)</f>
        <v>Mr.</v>
      </c>
      <c r="R422" t="str">
        <f>VLOOKUP($A422,'Customer Names'!$A:$E,4,FALSE)</f>
        <v>Michael</v>
      </c>
      <c r="S422">
        <f>VLOOKUP($A422,'Customer Names'!$A:$E,5,FALSE)</f>
        <v>0</v>
      </c>
      <c r="T422" s="14">
        <f>VLOOKUP($A422,'[2]Hospitalisation Details'!$A:$K,6,FALSE)</f>
        <v>3877.3</v>
      </c>
      <c r="U422" s="14" t="str">
        <f t="shared" si="12"/>
        <v>Obesity</v>
      </c>
      <c r="V422" s="14" t="str">
        <f t="shared" si="13"/>
        <v>Normal</v>
      </c>
    </row>
    <row r="423" spans="1:22" x14ac:dyDescent="0.3">
      <c r="A423" s="9" t="s">
        <v>452</v>
      </c>
      <c r="B423">
        <f>VLOOKUP($A423,'[1]Medical Examinations'!$A:$J,2,FALSE)</f>
        <v>34.46</v>
      </c>
      <c r="C423">
        <f>VLOOKUP($A423,'[1]Medical Examinations'!$A:$J,3,FALSE)</f>
        <v>4.17</v>
      </c>
      <c r="D423" t="str">
        <f>VLOOKUP($A423,'[3]Medical Examinations'!$A:$J,4,FALSE)</f>
        <v>No</v>
      </c>
      <c r="E423" t="str">
        <f>VLOOKUP($A423,'[1]Medical Examinations'!$A:$J,5,FALSE)</f>
        <v>yes</v>
      </c>
      <c r="F423" t="str">
        <f>VLOOKUP($A423,'[1]Medical Examinations'!$A:$J,6,FALSE)</f>
        <v>No</v>
      </c>
      <c r="G423">
        <f>VLOOKUP($A423,'[3]Medical Examinations'!$A:$J,7,FALSE)</f>
        <v>1</v>
      </c>
      <c r="H423" t="str">
        <f>VLOOKUP($A423,'[1]Medical Examinations'!$A:$J,8,FALSE)</f>
        <v>No</v>
      </c>
      <c r="I423">
        <f>VLOOKUP($A423,'[2]Hospitalisation Details'!$A:$K,2,FALSE)</f>
        <v>2004</v>
      </c>
      <c r="J423" t="str">
        <f>VLOOKUP($A423,'[2]Hospitalisation Details'!$A:$K,3,FALSE)</f>
        <v>Jul</v>
      </c>
      <c r="K423">
        <f>VLOOKUP($A423,'[2]Hospitalisation Details'!$A:$K,4,FALSE)</f>
        <v>13</v>
      </c>
      <c r="L423" t="str">
        <f>VLOOKUP($A423,'[2]Hospitalisation Details'!$A:$K,7,FALSE)</f>
        <v>tier - 2</v>
      </c>
      <c r="M423" t="str">
        <f>VLOOKUP($A423,'[2]Hospitalisation Details'!A:$K,8,FALSE)</f>
        <v>tier - 2</v>
      </c>
      <c r="N423" t="str">
        <f>VLOOKUP($A423,'[2]Hospitalisation Details'!$A:$K,9,FALSE)</f>
        <v>R1012</v>
      </c>
      <c r="O423">
        <f>VLOOKUP($A423,'[2]Hospitalisation Details'!$A:$K,10,FALSE)</f>
        <v>0</v>
      </c>
      <c r="P423">
        <f>VLOOKUP($A423,'[2]Hospitalisation Details'!A:$K,11,FALSE)</f>
        <v>0</v>
      </c>
      <c r="Q423" t="str">
        <f>VLOOKUP($A423,'Customer Names'!$A:E,3,FALSE)</f>
        <v>Mr.</v>
      </c>
      <c r="R423" t="str">
        <f>VLOOKUP($A423,'Customer Names'!$A:$E,4,FALSE)</f>
        <v>Jeff</v>
      </c>
      <c r="S423" t="str">
        <f>VLOOKUP($A423,'Customer Names'!$A:$E,5,FALSE)</f>
        <v>H</v>
      </c>
      <c r="T423" s="14">
        <f>VLOOKUP($A423,'[2]Hospitalisation Details'!$A:$K,6,FALSE)</f>
        <v>3889.2</v>
      </c>
      <c r="U423" s="14" t="str">
        <f t="shared" si="12"/>
        <v>Obesity</v>
      </c>
      <c r="V423" s="14" t="str">
        <f t="shared" si="13"/>
        <v>Normal</v>
      </c>
    </row>
    <row r="424" spans="1:22" x14ac:dyDescent="0.3">
      <c r="A424" s="8" t="s">
        <v>453</v>
      </c>
      <c r="B424">
        <f>VLOOKUP($A424,'[1]Medical Examinations'!$A:$J,2,FALSE)</f>
        <v>25.77</v>
      </c>
      <c r="C424">
        <f>VLOOKUP($A424,'[1]Medical Examinations'!$A:$J,3,FALSE)</f>
        <v>4.43</v>
      </c>
      <c r="D424" t="str">
        <f>VLOOKUP($A424,'[3]Medical Examinations'!$A:$J,4,FALSE)</f>
        <v>No</v>
      </c>
      <c r="E424" t="str">
        <f>VLOOKUP($A424,'[1]Medical Examinations'!$A:$J,5,FALSE)</f>
        <v>No</v>
      </c>
      <c r="F424" t="str">
        <f>VLOOKUP($A424,'[1]Medical Examinations'!$A:$J,6,FALSE)</f>
        <v>Yes</v>
      </c>
      <c r="G424">
        <f>VLOOKUP($A424,'[3]Medical Examinations'!$A:$J,7,FALSE)</f>
        <v>1</v>
      </c>
      <c r="H424" t="str">
        <f>VLOOKUP($A424,'[1]Medical Examinations'!$A:$J,8,FALSE)</f>
        <v>No</v>
      </c>
      <c r="I424">
        <f>VLOOKUP($A424,'[2]Hospitalisation Details'!$A:$K,2,FALSE)</f>
        <v>1993</v>
      </c>
      <c r="J424" t="str">
        <f>VLOOKUP($A424,'[2]Hospitalisation Details'!$A:$K,3,FALSE)</f>
        <v>Sep</v>
      </c>
      <c r="K424">
        <f>VLOOKUP($A424,'[2]Hospitalisation Details'!$A:$K,4,FALSE)</f>
        <v>14</v>
      </c>
      <c r="L424" t="str">
        <f>VLOOKUP($A424,'[2]Hospitalisation Details'!$A:$K,7,FALSE)</f>
        <v>tier - 2</v>
      </c>
      <c r="M424" t="str">
        <f>VLOOKUP($A424,'[2]Hospitalisation Details'!A:$K,8,FALSE)</f>
        <v>tier - 2</v>
      </c>
      <c r="N424" t="str">
        <f>VLOOKUP($A424,'[2]Hospitalisation Details'!$A:$K,9,FALSE)</f>
        <v>R1012</v>
      </c>
      <c r="O424">
        <f>VLOOKUP($A424,'[2]Hospitalisation Details'!$A:$K,10,FALSE)</f>
        <v>0</v>
      </c>
      <c r="P424">
        <f>VLOOKUP($A424,'[2]Hospitalisation Details'!A:$K,11,FALSE)</f>
        <v>0</v>
      </c>
      <c r="Q424" t="str">
        <f>VLOOKUP($A424,'Customer Names'!$A:E,3,FALSE)</f>
        <v>Ms.</v>
      </c>
      <c r="R424" t="str">
        <f>VLOOKUP($A424,'Customer Names'!$A:$E,4,FALSE)</f>
        <v>Brenda</v>
      </c>
      <c r="S424" t="str">
        <f>VLOOKUP($A424,'Customer Names'!$A:$E,5,FALSE)</f>
        <v>M.</v>
      </c>
      <c r="T424" s="14">
        <f>VLOOKUP($A424,'[2]Hospitalisation Details'!$A:$K,6,FALSE)</f>
        <v>3898.35</v>
      </c>
      <c r="U424" s="14" t="str">
        <f t="shared" si="12"/>
        <v>Overweight</v>
      </c>
      <c r="V424" s="14" t="str">
        <f t="shared" si="13"/>
        <v>Normal</v>
      </c>
    </row>
    <row r="425" spans="1:22" x14ac:dyDescent="0.3">
      <c r="A425" s="9" t="s">
        <v>454</v>
      </c>
      <c r="B425">
        <f>VLOOKUP($A425,'[1]Medical Examinations'!$A:$J,2,FALSE)</f>
        <v>17.690000000000001</v>
      </c>
      <c r="C425">
        <f>VLOOKUP($A425,'[1]Medical Examinations'!$A:$J,3,FALSE)</f>
        <v>9.07</v>
      </c>
      <c r="D425" t="str">
        <f>VLOOKUP($A425,'[3]Medical Examinations'!$A:$J,4,FALSE)</f>
        <v>yes</v>
      </c>
      <c r="E425" t="str">
        <f>VLOOKUP($A425,'[1]Medical Examinations'!$A:$J,5,FALSE)</f>
        <v>No</v>
      </c>
      <c r="F425" t="str">
        <f>VLOOKUP($A425,'[1]Medical Examinations'!$A:$J,6,FALSE)</f>
        <v>No</v>
      </c>
      <c r="G425" t="str">
        <f>VLOOKUP($A425,'[3]Medical Examinations'!$A:$J,7,FALSE)</f>
        <v>No major surgery</v>
      </c>
      <c r="H425" t="str">
        <f>VLOOKUP($A425,'[1]Medical Examinations'!$A:$J,8,FALSE)</f>
        <v>No</v>
      </c>
      <c r="I425">
        <f>VLOOKUP($A425,'[2]Hospitalisation Details'!$A:$K,2,FALSE)</f>
        <v>1981</v>
      </c>
      <c r="J425" t="str">
        <f>VLOOKUP($A425,'[2]Hospitalisation Details'!$A:$K,3,FALSE)</f>
        <v>Aug</v>
      </c>
      <c r="K425">
        <f>VLOOKUP($A425,'[2]Hospitalisation Details'!$A:$K,4,FALSE)</f>
        <v>27</v>
      </c>
      <c r="L425" t="str">
        <f>VLOOKUP($A425,'[2]Hospitalisation Details'!$A:$K,7,FALSE)</f>
        <v>tier - 2</v>
      </c>
      <c r="M425" t="str">
        <f>VLOOKUP($A425,'[2]Hospitalisation Details'!A:$K,8,FALSE)</f>
        <v>tier - 2</v>
      </c>
      <c r="N425" t="str">
        <f>VLOOKUP($A425,'[2]Hospitalisation Details'!$A:$K,9,FALSE)</f>
        <v>R1013</v>
      </c>
      <c r="O425">
        <f>VLOOKUP($A425,'[2]Hospitalisation Details'!$A:$K,10,FALSE)</f>
        <v>0</v>
      </c>
      <c r="P425">
        <f>VLOOKUP($A425,'[2]Hospitalisation Details'!A:$K,11,FALSE)</f>
        <v>0</v>
      </c>
      <c r="Q425" t="str">
        <f>VLOOKUP($A425,'Customer Names'!$A:E,3,FALSE)</f>
        <v>Mr.</v>
      </c>
      <c r="R425" t="str">
        <f>VLOOKUP($A425,'Customer Names'!$A:$E,4,FALSE)</f>
        <v>Paul</v>
      </c>
      <c r="S425" t="str">
        <f>VLOOKUP($A425,'Customer Names'!$A:$E,5,FALSE)</f>
        <v>M.</v>
      </c>
      <c r="T425" s="14">
        <f>VLOOKUP($A425,'[2]Hospitalisation Details'!$A:$K,6,FALSE)</f>
        <v>3902.07</v>
      </c>
      <c r="U425" s="14" t="str">
        <f t="shared" si="12"/>
        <v>Underweight</v>
      </c>
      <c r="V425" s="14" t="str">
        <f t="shared" si="13"/>
        <v>Diabetes</v>
      </c>
    </row>
    <row r="426" spans="1:22" x14ac:dyDescent="0.3">
      <c r="A426" s="8" t="s">
        <v>455</v>
      </c>
      <c r="B426">
        <f>VLOOKUP($A426,'[1]Medical Examinations'!$A:$J,2,FALSE)</f>
        <v>26.8</v>
      </c>
      <c r="C426">
        <f>VLOOKUP($A426,'[1]Medical Examinations'!$A:$J,3,FALSE)</f>
        <v>6.18</v>
      </c>
      <c r="D426" t="str">
        <f>VLOOKUP($A426,'[3]Medical Examinations'!$A:$J,4,FALSE)</f>
        <v>yes</v>
      </c>
      <c r="E426" t="str">
        <f>VLOOKUP($A426,'[1]Medical Examinations'!$A:$J,5,FALSE)</f>
        <v>No</v>
      </c>
      <c r="F426" t="str">
        <f>VLOOKUP($A426,'[1]Medical Examinations'!$A:$J,6,FALSE)</f>
        <v>Yes</v>
      </c>
      <c r="G426">
        <f>VLOOKUP($A426,'[3]Medical Examinations'!$A:$J,7,FALSE)</f>
        <v>1</v>
      </c>
      <c r="H426" t="str">
        <f>VLOOKUP($A426,'[1]Medical Examinations'!$A:$J,8,FALSE)</f>
        <v>No</v>
      </c>
      <c r="I426">
        <f>VLOOKUP($A426,'[2]Hospitalisation Details'!$A:$K,2,FALSE)</f>
        <v>1997</v>
      </c>
      <c r="J426" t="str">
        <f>VLOOKUP($A426,'[2]Hospitalisation Details'!$A:$K,3,FALSE)</f>
        <v>Nov</v>
      </c>
      <c r="K426">
        <f>VLOOKUP($A426,'[2]Hospitalisation Details'!$A:$K,4,FALSE)</f>
        <v>24</v>
      </c>
      <c r="L426" t="str">
        <f>VLOOKUP($A426,'[2]Hospitalisation Details'!$A:$K,7,FALSE)</f>
        <v>tier - 3</v>
      </c>
      <c r="M426" t="str">
        <f>VLOOKUP($A426,'[2]Hospitalisation Details'!A:$K,8,FALSE)</f>
        <v>tier - 3</v>
      </c>
      <c r="N426" t="str">
        <f>VLOOKUP($A426,'[2]Hospitalisation Details'!$A:$K,9,FALSE)</f>
        <v>R1011</v>
      </c>
      <c r="O426">
        <f>VLOOKUP($A426,'[2]Hospitalisation Details'!$A:$K,10,FALSE)</f>
        <v>0</v>
      </c>
      <c r="P426">
        <f>VLOOKUP($A426,'[2]Hospitalisation Details'!A:$K,11,FALSE)</f>
        <v>0</v>
      </c>
      <c r="Q426" t="str">
        <f>VLOOKUP($A426,'Customer Names'!$A:E,3,FALSE)</f>
        <v>Mr.</v>
      </c>
      <c r="R426" t="str">
        <f>VLOOKUP($A426,'Customer Names'!$A:$E,4,FALSE)</f>
        <v>Billy</v>
      </c>
      <c r="S426">
        <f>VLOOKUP($A426,'Customer Names'!$A:$E,5,FALSE)</f>
        <v>0</v>
      </c>
      <c r="T426" s="14">
        <f>VLOOKUP($A426,'[2]Hospitalisation Details'!$A:$K,6,FALSE)</f>
        <v>3906.13</v>
      </c>
      <c r="U426" s="14" t="str">
        <f t="shared" si="12"/>
        <v>Overweight</v>
      </c>
      <c r="V426" s="14" t="str">
        <f t="shared" si="13"/>
        <v>Prediabetes</v>
      </c>
    </row>
    <row r="427" spans="1:22" x14ac:dyDescent="0.3">
      <c r="A427" s="9" t="s">
        <v>456</v>
      </c>
      <c r="B427">
        <f>VLOOKUP($A427,'[1]Medical Examinations'!$A:$J,2,FALSE)</f>
        <v>17.940000000000001</v>
      </c>
      <c r="C427">
        <f>VLOOKUP($A427,'[1]Medical Examinations'!$A:$J,3,FALSE)</f>
        <v>5.17</v>
      </c>
      <c r="D427" t="str">
        <f>VLOOKUP($A427,'[3]Medical Examinations'!$A:$J,4,FALSE)</f>
        <v>yes</v>
      </c>
      <c r="E427" t="str">
        <f>VLOOKUP($A427,'[1]Medical Examinations'!$A:$J,5,FALSE)</f>
        <v>No</v>
      </c>
      <c r="F427" t="str">
        <f>VLOOKUP($A427,'[1]Medical Examinations'!$A:$J,6,FALSE)</f>
        <v>No</v>
      </c>
      <c r="G427" t="str">
        <f>VLOOKUP($A427,'[3]Medical Examinations'!$A:$J,7,FALSE)</f>
        <v>No major surgery</v>
      </c>
      <c r="H427" t="str">
        <f>VLOOKUP($A427,'[1]Medical Examinations'!$A:$J,8,FALSE)</f>
        <v>No</v>
      </c>
      <c r="I427">
        <f>VLOOKUP($A427,'[2]Hospitalisation Details'!$A:$K,2,FALSE)</f>
        <v>1985</v>
      </c>
      <c r="J427" t="str">
        <f>VLOOKUP($A427,'[2]Hospitalisation Details'!$A:$K,3,FALSE)</f>
        <v>Jul</v>
      </c>
      <c r="K427">
        <f>VLOOKUP($A427,'[2]Hospitalisation Details'!$A:$K,4,FALSE)</f>
        <v>5</v>
      </c>
      <c r="L427" t="str">
        <f>VLOOKUP($A427,'[2]Hospitalisation Details'!$A:$K,7,FALSE)</f>
        <v>tier - 2</v>
      </c>
      <c r="M427" t="str">
        <f>VLOOKUP($A427,'[2]Hospitalisation Details'!A:$K,8,FALSE)</f>
        <v>tier - 2</v>
      </c>
      <c r="N427" t="str">
        <f>VLOOKUP($A427,'[2]Hospitalisation Details'!$A:$K,9,FALSE)</f>
        <v>R1013</v>
      </c>
      <c r="O427">
        <f>VLOOKUP($A427,'[2]Hospitalisation Details'!$A:$K,10,FALSE)</f>
        <v>0</v>
      </c>
      <c r="P427">
        <f>VLOOKUP($A427,'[2]Hospitalisation Details'!A:$K,11,FALSE)</f>
        <v>0</v>
      </c>
      <c r="Q427" t="str">
        <f>VLOOKUP($A427,'Customer Names'!$A:E,3,FALSE)</f>
        <v>Mr.</v>
      </c>
      <c r="R427" t="str">
        <f>VLOOKUP($A427,'Customer Names'!$A:$E,4,FALSE)</f>
        <v>Lorcan</v>
      </c>
      <c r="S427" t="str">
        <f>VLOOKUP($A427,'Customer Names'!$A:$E,5,FALSE)</f>
        <v>A.</v>
      </c>
      <c r="T427" s="14">
        <f>VLOOKUP($A427,'[2]Hospitalisation Details'!$A:$K,6,FALSE)</f>
        <v>3910.44</v>
      </c>
      <c r="U427" s="14" t="str">
        <f t="shared" si="12"/>
        <v>Underweight</v>
      </c>
      <c r="V427" s="14" t="str">
        <f t="shared" si="13"/>
        <v>Normal</v>
      </c>
    </row>
    <row r="428" spans="1:22" x14ac:dyDescent="0.3">
      <c r="A428" s="8" t="s">
        <v>457</v>
      </c>
      <c r="B428">
        <f>VLOOKUP($A428,'[1]Medical Examinations'!$A:$J,2,FALSE)</f>
        <v>34.58</v>
      </c>
      <c r="C428">
        <f>VLOOKUP($A428,'[1]Medical Examinations'!$A:$J,3,FALSE)</f>
        <v>5.14</v>
      </c>
      <c r="D428" t="str">
        <f>VLOOKUP($A428,'[3]Medical Examinations'!$A:$J,4,FALSE)</f>
        <v>No</v>
      </c>
      <c r="E428" t="str">
        <f>VLOOKUP($A428,'[1]Medical Examinations'!$A:$J,5,FALSE)</f>
        <v>yes</v>
      </c>
      <c r="F428" t="str">
        <f>VLOOKUP($A428,'[1]Medical Examinations'!$A:$J,6,FALSE)</f>
        <v>No</v>
      </c>
      <c r="G428">
        <f>VLOOKUP($A428,'[3]Medical Examinations'!$A:$J,7,FALSE)</f>
        <v>2</v>
      </c>
      <c r="H428" t="str">
        <f>VLOOKUP($A428,'[1]Medical Examinations'!$A:$J,8,FALSE)</f>
        <v>No</v>
      </c>
      <c r="I428">
        <f>VLOOKUP($A428,'[2]Hospitalisation Details'!$A:$K,2,FALSE)</f>
        <v>2000</v>
      </c>
      <c r="J428" t="str">
        <f>VLOOKUP($A428,'[2]Hospitalisation Details'!$A:$K,3,FALSE)</f>
        <v>Jul</v>
      </c>
      <c r="K428">
        <f>VLOOKUP($A428,'[2]Hospitalisation Details'!$A:$K,4,FALSE)</f>
        <v>10</v>
      </c>
      <c r="L428" t="str">
        <f>VLOOKUP($A428,'[2]Hospitalisation Details'!$A:$K,7,FALSE)</f>
        <v>tier - 2</v>
      </c>
      <c r="M428" t="str">
        <f>VLOOKUP($A428,'[2]Hospitalisation Details'!A:$K,8,FALSE)</f>
        <v>tier - 2</v>
      </c>
      <c r="N428" t="str">
        <f>VLOOKUP($A428,'[2]Hospitalisation Details'!$A:$K,9,FALSE)</f>
        <v>R1024</v>
      </c>
      <c r="O428">
        <f>VLOOKUP($A428,'[2]Hospitalisation Details'!$A:$K,10,FALSE)</f>
        <v>0</v>
      </c>
      <c r="P428">
        <f>VLOOKUP($A428,'[2]Hospitalisation Details'!A:$K,11,FALSE)</f>
        <v>0</v>
      </c>
      <c r="Q428" t="str">
        <f>VLOOKUP($A428,'Customer Names'!$A:E,3,FALSE)</f>
        <v>Ms.</v>
      </c>
      <c r="R428" t="str">
        <f>VLOOKUP($A428,'Customer Names'!$A:$E,4,FALSE)</f>
        <v>Kayleigh</v>
      </c>
      <c r="S428">
        <f>VLOOKUP($A428,'Customer Names'!$A:$E,5,FALSE)</f>
        <v>0</v>
      </c>
      <c r="T428" s="14">
        <f>VLOOKUP($A428,'[2]Hospitalisation Details'!$A:$K,6,FALSE)</f>
        <v>3925.76</v>
      </c>
      <c r="U428" s="14" t="str">
        <f t="shared" si="12"/>
        <v>Obesity</v>
      </c>
      <c r="V428" s="14" t="str">
        <f t="shared" si="13"/>
        <v>Normal</v>
      </c>
    </row>
    <row r="429" spans="1:22" x14ac:dyDescent="0.3">
      <c r="A429" s="9" t="s">
        <v>458</v>
      </c>
      <c r="B429">
        <f>VLOOKUP($A429,'[1]Medical Examinations'!$A:$J,2,FALSE)</f>
        <v>34.86</v>
      </c>
      <c r="C429">
        <f>VLOOKUP($A429,'[1]Medical Examinations'!$A:$J,3,FALSE)</f>
        <v>10.97</v>
      </c>
      <c r="D429" t="str">
        <f>VLOOKUP($A429,'[3]Medical Examinations'!$A:$J,4,FALSE)</f>
        <v>No</v>
      </c>
      <c r="E429" t="str">
        <f>VLOOKUP($A429,'[1]Medical Examinations'!$A:$J,5,FALSE)</f>
        <v>No</v>
      </c>
      <c r="F429" t="str">
        <f>VLOOKUP($A429,'[1]Medical Examinations'!$A:$J,6,FALSE)</f>
        <v>No</v>
      </c>
      <c r="G429" t="str">
        <f>VLOOKUP($A429,'[3]Medical Examinations'!$A:$J,7,FALSE)</f>
        <v>No major surgery</v>
      </c>
      <c r="H429" t="str">
        <f>VLOOKUP($A429,'[1]Medical Examinations'!$A:$J,8,FALSE)</f>
        <v>No</v>
      </c>
      <c r="I429">
        <f>VLOOKUP($A429,'[2]Hospitalisation Details'!$A:$K,2,FALSE)</f>
        <v>2002</v>
      </c>
      <c r="J429" t="str">
        <f>VLOOKUP($A429,'[2]Hospitalisation Details'!$A:$K,3,FALSE)</f>
        <v>Jun</v>
      </c>
      <c r="K429">
        <f>VLOOKUP($A429,'[2]Hospitalisation Details'!$A:$K,4,FALSE)</f>
        <v>15</v>
      </c>
      <c r="L429" t="str">
        <f>VLOOKUP($A429,'[2]Hospitalisation Details'!$A:$K,7,FALSE)</f>
        <v>tier - 2</v>
      </c>
      <c r="M429" t="str">
        <f>VLOOKUP($A429,'[2]Hospitalisation Details'!A:$K,8,FALSE)</f>
        <v>tier - 3</v>
      </c>
      <c r="N429" t="str">
        <f>VLOOKUP($A429,'[2]Hospitalisation Details'!$A:$K,9,FALSE)</f>
        <v>R1011</v>
      </c>
      <c r="O429">
        <f>VLOOKUP($A429,'[2]Hospitalisation Details'!$A:$K,10,FALSE)</f>
        <v>0</v>
      </c>
      <c r="P429">
        <f>VLOOKUP($A429,'[2]Hospitalisation Details'!A:$K,11,FALSE)</f>
        <v>0</v>
      </c>
      <c r="Q429" t="str">
        <f>VLOOKUP($A429,'Customer Names'!$A:E,3,FALSE)</f>
        <v>Mr.</v>
      </c>
      <c r="R429" t="str">
        <f>VLOOKUP($A429,'Customer Names'!$A:$E,4,FALSE)</f>
        <v>Joe</v>
      </c>
      <c r="S429">
        <f>VLOOKUP($A429,'Customer Names'!$A:$E,5,FALSE)</f>
        <v>0</v>
      </c>
      <c r="T429" s="14">
        <f>VLOOKUP($A429,'[2]Hospitalisation Details'!$A:$K,6,FALSE)</f>
        <v>3931.51</v>
      </c>
      <c r="U429" s="14" t="str">
        <f t="shared" si="12"/>
        <v>Obesity</v>
      </c>
      <c r="V429" s="14" t="str">
        <f t="shared" si="13"/>
        <v>Diabetes</v>
      </c>
    </row>
    <row r="430" spans="1:22" x14ac:dyDescent="0.3">
      <c r="A430" s="8" t="s">
        <v>459</v>
      </c>
      <c r="B430">
        <f>VLOOKUP($A430,'[1]Medical Examinations'!$A:$J,2,FALSE)</f>
        <v>34.21</v>
      </c>
      <c r="C430">
        <f>VLOOKUP($A430,'[1]Medical Examinations'!$A:$J,3,FALSE)</f>
        <v>4.4800000000000004</v>
      </c>
      <c r="D430" t="str">
        <f>VLOOKUP($A430,'[3]Medical Examinations'!$A:$J,4,FALSE)</f>
        <v>yes</v>
      </c>
      <c r="E430" t="str">
        <f>VLOOKUP($A430,'[1]Medical Examinations'!$A:$J,5,FALSE)</f>
        <v>No</v>
      </c>
      <c r="F430" t="str">
        <f>VLOOKUP($A430,'[1]Medical Examinations'!$A:$J,6,FALSE)</f>
        <v>No</v>
      </c>
      <c r="G430">
        <f>VLOOKUP($A430,'[3]Medical Examinations'!$A:$J,7,FALSE)</f>
        <v>1</v>
      </c>
      <c r="H430" t="str">
        <f>VLOOKUP($A430,'[1]Medical Examinations'!$A:$J,8,FALSE)</f>
        <v>No</v>
      </c>
      <c r="I430">
        <f>VLOOKUP($A430,'[2]Hospitalisation Details'!$A:$K,2,FALSE)</f>
        <v>1988</v>
      </c>
      <c r="J430" t="str">
        <f>VLOOKUP($A430,'[2]Hospitalisation Details'!$A:$K,3,FALSE)</f>
        <v>Oct</v>
      </c>
      <c r="K430">
        <f>VLOOKUP($A430,'[2]Hospitalisation Details'!$A:$K,4,FALSE)</f>
        <v>24</v>
      </c>
      <c r="L430" t="str">
        <f>VLOOKUP($A430,'[2]Hospitalisation Details'!$A:$K,7,FALSE)</f>
        <v>tier - 3</v>
      </c>
      <c r="M430" t="str">
        <f>VLOOKUP($A430,'[2]Hospitalisation Details'!A:$K,8,FALSE)</f>
        <v>tier - 1</v>
      </c>
      <c r="N430" t="str">
        <f>VLOOKUP($A430,'[2]Hospitalisation Details'!$A:$K,9,FALSE)</f>
        <v>R1013</v>
      </c>
      <c r="O430">
        <f>VLOOKUP($A430,'[2]Hospitalisation Details'!$A:$K,10,FALSE)</f>
        <v>0</v>
      </c>
      <c r="P430">
        <f>VLOOKUP($A430,'[2]Hospitalisation Details'!A:$K,11,FALSE)</f>
        <v>0</v>
      </c>
      <c r="Q430" t="str">
        <f>VLOOKUP($A430,'Customer Names'!$A:E,3,FALSE)</f>
        <v>Mr.</v>
      </c>
      <c r="R430" t="str">
        <f>VLOOKUP($A430,'Customer Names'!$A:$E,4,FALSE)</f>
        <v>Rod</v>
      </c>
      <c r="S430">
        <f>VLOOKUP($A430,'Customer Names'!$A:$E,5,FALSE)</f>
        <v>0</v>
      </c>
      <c r="T430" s="14">
        <f>VLOOKUP($A430,'[2]Hospitalisation Details'!$A:$K,6,FALSE)</f>
        <v>3935.18</v>
      </c>
      <c r="U430" s="14" t="str">
        <f t="shared" si="12"/>
        <v>Obesity</v>
      </c>
      <c r="V430" s="14" t="str">
        <f t="shared" si="13"/>
        <v>Normal</v>
      </c>
    </row>
    <row r="431" spans="1:22" x14ac:dyDescent="0.3">
      <c r="A431" s="9" t="s">
        <v>460</v>
      </c>
      <c r="B431">
        <f>VLOOKUP($A431,'[1]Medical Examinations'!$A:$J,2,FALSE)</f>
        <v>31.16</v>
      </c>
      <c r="C431">
        <f>VLOOKUP($A431,'[1]Medical Examinations'!$A:$J,3,FALSE)</f>
        <v>4.49</v>
      </c>
      <c r="D431" t="str">
        <f>VLOOKUP($A431,'[3]Medical Examinations'!$A:$J,4,FALSE)</f>
        <v>No</v>
      </c>
      <c r="E431" t="str">
        <f>VLOOKUP($A431,'[1]Medical Examinations'!$A:$J,5,FALSE)</f>
        <v>No</v>
      </c>
      <c r="F431" t="str">
        <f>VLOOKUP($A431,'[1]Medical Examinations'!$A:$J,6,FALSE)</f>
        <v>Yes</v>
      </c>
      <c r="G431">
        <f>VLOOKUP($A431,'[3]Medical Examinations'!$A:$J,7,FALSE)</f>
        <v>1</v>
      </c>
      <c r="H431" t="str">
        <f>VLOOKUP($A431,'[1]Medical Examinations'!$A:$J,8,FALSE)</f>
        <v>No</v>
      </c>
      <c r="I431">
        <f>VLOOKUP($A431,'[2]Hospitalisation Details'!$A:$K,2,FALSE)</f>
        <v>1993</v>
      </c>
      <c r="J431" t="str">
        <f>VLOOKUP($A431,'[2]Hospitalisation Details'!$A:$K,3,FALSE)</f>
        <v>Sep</v>
      </c>
      <c r="K431">
        <f>VLOOKUP($A431,'[2]Hospitalisation Details'!$A:$K,4,FALSE)</f>
        <v>29</v>
      </c>
      <c r="L431" t="str">
        <f>VLOOKUP($A431,'[2]Hospitalisation Details'!$A:$K,7,FALSE)</f>
        <v>tier - 2</v>
      </c>
      <c r="M431" t="str">
        <f>VLOOKUP($A431,'[2]Hospitalisation Details'!A:$K,8,FALSE)</f>
        <v>tier - 3</v>
      </c>
      <c r="N431" t="str">
        <f>VLOOKUP($A431,'[2]Hospitalisation Details'!$A:$K,9,FALSE)</f>
        <v>R1024</v>
      </c>
      <c r="O431">
        <f>VLOOKUP($A431,'[2]Hospitalisation Details'!$A:$K,10,FALSE)</f>
        <v>0</v>
      </c>
      <c r="P431">
        <f>VLOOKUP($A431,'[2]Hospitalisation Details'!A:$K,11,FALSE)</f>
        <v>0</v>
      </c>
      <c r="Q431" t="str">
        <f>VLOOKUP($A431,'Customer Names'!$A:E,3,FALSE)</f>
        <v>Ms.</v>
      </c>
      <c r="R431" t="str">
        <f>VLOOKUP($A431,'Customer Names'!$A:$E,4,FALSE)</f>
        <v>Donna</v>
      </c>
      <c r="S431">
        <f>VLOOKUP($A431,'Customer Names'!$A:$E,5,FALSE)</f>
        <v>0</v>
      </c>
      <c r="T431" s="14">
        <f>VLOOKUP($A431,'[2]Hospitalisation Details'!$A:$K,6,FALSE)</f>
        <v>3943.6</v>
      </c>
      <c r="U431" s="14" t="str">
        <f t="shared" si="12"/>
        <v>Obesity</v>
      </c>
      <c r="V431" s="14" t="str">
        <f t="shared" si="13"/>
        <v>Normal</v>
      </c>
    </row>
    <row r="432" spans="1:22" x14ac:dyDescent="0.3">
      <c r="A432" s="8" t="s">
        <v>461</v>
      </c>
      <c r="B432">
        <f>VLOOKUP($A432,'[1]Medical Examinations'!$A:$J,2,FALSE)</f>
        <v>29.59</v>
      </c>
      <c r="C432">
        <f>VLOOKUP($A432,'[1]Medical Examinations'!$A:$J,3,FALSE)</f>
        <v>6.16</v>
      </c>
      <c r="D432" t="str">
        <f>VLOOKUP($A432,'[3]Medical Examinations'!$A:$J,4,FALSE)</f>
        <v>No</v>
      </c>
      <c r="E432" t="str">
        <f>VLOOKUP($A432,'[1]Medical Examinations'!$A:$J,5,FALSE)</f>
        <v>No</v>
      </c>
      <c r="F432" t="str">
        <f>VLOOKUP($A432,'[1]Medical Examinations'!$A:$J,6,FALSE)</f>
        <v>Yes</v>
      </c>
      <c r="G432">
        <f>VLOOKUP($A432,'[3]Medical Examinations'!$A:$J,7,FALSE)</f>
        <v>1</v>
      </c>
      <c r="H432" t="str">
        <f>VLOOKUP($A432,'[1]Medical Examinations'!$A:$J,8,FALSE)</f>
        <v>No</v>
      </c>
      <c r="I432">
        <f>VLOOKUP($A432,'[2]Hospitalisation Details'!$A:$K,2,FALSE)</f>
        <v>1993</v>
      </c>
      <c r="J432" t="str">
        <f>VLOOKUP($A432,'[2]Hospitalisation Details'!$A:$K,3,FALSE)</f>
        <v>Nov</v>
      </c>
      <c r="K432">
        <f>VLOOKUP($A432,'[2]Hospitalisation Details'!$A:$K,4,FALSE)</f>
        <v>11</v>
      </c>
      <c r="L432" t="str">
        <f>VLOOKUP($A432,'[2]Hospitalisation Details'!$A:$K,7,FALSE)</f>
        <v>tier - 2</v>
      </c>
      <c r="M432" t="str">
        <f>VLOOKUP($A432,'[2]Hospitalisation Details'!A:$K,8,FALSE)</f>
        <v>tier - 2</v>
      </c>
      <c r="N432" t="str">
        <f>VLOOKUP($A432,'[2]Hospitalisation Details'!$A:$K,9,FALSE)</f>
        <v>R1013</v>
      </c>
      <c r="O432">
        <f>VLOOKUP($A432,'[2]Hospitalisation Details'!$A:$K,10,FALSE)</f>
        <v>0</v>
      </c>
      <c r="P432">
        <f>VLOOKUP($A432,'[2]Hospitalisation Details'!A:$K,11,FALSE)</f>
        <v>0</v>
      </c>
      <c r="Q432" t="str">
        <f>VLOOKUP($A432,'Customer Names'!$A:E,3,FALSE)</f>
        <v>Ms.</v>
      </c>
      <c r="R432" t="str">
        <f>VLOOKUP($A432,'Customer Names'!$A:$E,4,FALSE)</f>
        <v>Christine</v>
      </c>
      <c r="S432" t="str">
        <f>VLOOKUP($A432,'Customer Names'!$A:$E,5,FALSE)</f>
        <v>E</v>
      </c>
      <c r="T432" s="14">
        <f>VLOOKUP($A432,'[2]Hospitalisation Details'!$A:$K,6,FALSE)</f>
        <v>3947.41</v>
      </c>
      <c r="U432" s="14" t="str">
        <f t="shared" si="12"/>
        <v>Overweight</v>
      </c>
      <c r="V432" s="14" t="str">
        <f t="shared" si="13"/>
        <v>Prediabetes</v>
      </c>
    </row>
    <row r="433" spans="1:22" x14ac:dyDescent="0.3">
      <c r="A433" s="9" t="s">
        <v>462</v>
      </c>
      <c r="B433">
        <f>VLOOKUP($A433,'[1]Medical Examinations'!$A:$J,2,FALSE)</f>
        <v>29.83</v>
      </c>
      <c r="C433">
        <f>VLOOKUP($A433,'[1]Medical Examinations'!$A:$J,3,FALSE)</f>
        <v>5.39</v>
      </c>
      <c r="D433" t="str">
        <f>VLOOKUP($A433,'[3]Medical Examinations'!$A:$J,4,FALSE)</f>
        <v>No</v>
      </c>
      <c r="E433" t="str">
        <f>VLOOKUP($A433,'[1]Medical Examinations'!$A:$J,5,FALSE)</f>
        <v>No</v>
      </c>
      <c r="F433" t="str">
        <f>VLOOKUP($A433,'[1]Medical Examinations'!$A:$J,6,FALSE)</f>
        <v>No</v>
      </c>
      <c r="G433" t="str">
        <f>VLOOKUP($A433,'[3]Medical Examinations'!$A:$J,7,FALSE)</f>
        <v>No major surgery</v>
      </c>
      <c r="H433" t="str">
        <f>VLOOKUP($A433,'[1]Medical Examinations'!$A:$J,8,FALSE)</f>
        <v>No</v>
      </c>
      <c r="I433">
        <f>VLOOKUP($A433,'[2]Hospitalisation Details'!$A:$K,2,FALSE)</f>
        <v>1999</v>
      </c>
      <c r="J433" t="str">
        <f>VLOOKUP($A433,'[2]Hospitalisation Details'!$A:$K,3,FALSE)</f>
        <v>Jul</v>
      </c>
      <c r="K433">
        <f>VLOOKUP($A433,'[2]Hospitalisation Details'!$A:$K,4,FALSE)</f>
        <v>10</v>
      </c>
      <c r="L433" t="str">
        <f>VLOOKUP($A433,'[2]Hospitalisation Details'!$A:$K,7,FALSE)</f>
        <v>tier - 2</v>
      </c>
      <c r="M433" t="str">
        <f>VLOOKUP($A433,'[2]Hospitalisation Details'!A:$K,8,FALSE)</f>
        <v>tier - 3</v>
      </c>
      <c r="N433" t="str">
        <f>VLOOKUP($A433,'[2]Hospitalisation Details'!$A:$K,9,FALSE)</f>
        <v>R1021</v>
      </c>
      <c r="O433">
        <f>VLOOKUP($A433,'[2]Hospitalisation Details'!$A:$K,10,FALSE)</f>
        <v>0</v>
      </c>
      <c r="P433">
        <f>VLOOKUP($A433,'[2]Hospitalisation Details'!A:$K,11,FALSE)</f>
        <v>0</v>
      </c>
      <c r="Q433" t="str">
        <f>VLOOKUP($A433,'Customer Names'!$A:E,3,FALSE)</f>
        <v>Mr.</v>
      </c>
      <c r="R433" t="str">
        <f>VLOOKUP($A433,'Customer Names'!$A:$E,4,FALSE)</f>
        <v>David</v>
      </c>
      <c r="S433" t="str">
        <f>VLOOKUP($A433,'Customer Names'!$A:$E,5,FALSE)</f>
        <v>M.</v>
      </c>
      <c r="T433" s="14">
        <f>VLOOKUP($A433,'[2]Hospitalisation Details'!$A:$K,6,FALSE)</f>
        <v>3955.98</v>
      </c>
      <c r="U433" s="14" t="str">
        <f t="shared" si="12"/>
        <v>Overweight</v>
      </c>
      <c r="V433" s="14" t="str">
        <f t="shared" si="13"/>
        <v>Normal</v>
      </c>
    </row>
    <row r="434" spans="1:22" x14ac:dyDescent="0.3">
      <c r="A434" s="8" t="s">
        <v>463</v>
      </c>
      <c r="B434">
        <f>VLOOKUP($A434,'[1]Medical Examinations'!$A:$J,2,FALSE)</f>
        <v>31.254999999999999</v>
      </c>
      <c r="C434">
        <f>VLOOKUP($A434,'[1]Medical Examinations'!$A:$J,3,FALSE)</f>
        <v>5.84</v>
      </c>
      <c r="D434" t="str">
        <f>VLOOKUP($A434,'[3]Medical Examinations'!$A:$J,4,FALSE)</f>
        <v>yes</v>
      </c>
      <c r="E434" t="str">
        <f>VLOOKUP($A434,'[1]Medical Examinations'!$A:$J,5,FALSE)</f>
        <v>No</v>
      </c>
      <c r="F434" t="str">
        <f>VLOOKUP($A434,'[1]Medical Examinations'!$A:$J,6,FALSE)</f>
        <v>No</v>
      </c>
      <c r="G434">
        <f>VLOOKUP($A434,'[3]Medical Examinations'!$A:$J,7,FALSE)</f>
        <v>1</v>
      </c>
      <c r="H434" t="str">
        <f>VLOOKUP($A434,'[1]Medical Examinations'!$A:$J,8,FALSE)</f>
        <v>No</v>
      </c>
      <c r="I434">
        <f>VLOOKUP($A434,'[2]Hospitalisation Details'!$A:$K,2,FALSE)</f>
        <v>1995</v>
      </c>
      <c r="J434" t="str">
        <f>VLOOKUP($A434,'[2]Hospitalisation Details'!$A:$K,3,FALSE)</f>
        <v>Jul</v>
      </c>
      <c r="K434">
        <f>VLOOKUP($A434,'[2]Hospitalisation Details'!$A:$K,4,FALSE)</f>
        <v>11</v>
      </c>
      <c r="L434" t="str">
        <f>VLOOKUP($A434,'[2]Hospitalisation Details'!$A:$K,7,FALSE)</f>
        <v>tier - 2</v>
      </c>
      <c r="M434" t="str">
        <f>VLOOKUP($A434,'[2]Hospitalisation Details'!A:$K,8,FALSE)</f>
        <v>tier - 2</v>
      </c>
      <c r="N434" t="str">
        <f>VLOOKUP($A434,'[2]Hospitalisation Details'!$A:$K,9,FALSE)</f>
        <v>R1012</v>
      </c>
      <c r="O434">
        <f>VLOOKUP($A434,'[2]Hospitalisation Details'!$A:$K,10,FALSE)</f>
        <v>0</v>
      </c>
      <c r="P434">
        <f>VLOOKUP($A434,'[2]Hospitalisation Details'!A:$K,11,FALSE)</f>
        <v>0</v>
      </c>
      <c r="Q434" t="str">
        <f>VLOOKUP($A434,'Customer Names'!$A:E,3,FALSE)</f>
        <v>Ms.</v>
      </c>
      <c r="R434" t="str">
        <f>VLOOKUP($A434,'Customer Names'!$A:$E,4,FALSE)</f>
        <v>Tiffany</v>
      </c>
      <c r="S434" t="str">
        <f>VLOOKUP($A434,'Customer Names'!$A:$E,5,FALSE)</f>
        <v>K</v>
      </c>
      <c r="T434" s="14">
        <f>VLOOKUP($A434,'[2]Hospitalisation Details'!$A:$K,6,FALSE)</f>
        <v>3956.07</v>
      </c>
      <c r="U434" s="14" t="str">
        <f t="shared" si="12"/>
        <v>Obesity</v>
      </c>
      <c r="V434" s="14" t="str">
        <f t="shared" si="13"/>
        <v>Prediabetes</v>
      </c>
    </row>
    <row r="435" spans="1:22" x14ac:dyDescent="0.3">
      <c r="A435" s="9" t="s">
        <v>464</v>
      </c>
      <c r="B435">
        <f>VLOOKUP($A435,'[1]Medical Examinations'!$A:$J,2,FALSE)</f>
        <v>28.93</v>
      </c>
      <c r="C435">
        <f>VLOOKUP($A435,'[1]Medical Examinations'!$A:$J,3,FALSE)</f>
        <v>4.4400000000000004</v>
      </c>
      <c r="D435" t="str">
        <f>VLOOKUP($A435,'[3]Medical Examinations'!$A:$J,4,FALSE)</f>
        <v>No</v>
      </c>
      <c r="E435" t="str">
        <f>VLOOKUP($A435,'[1]Medical Examinations'!$A:$J,5,FALSE)</f>
        <v>No</v>
      </c>
      <c r="F435" t="str">
        <f>VLOOKUP($A435,'[1]Medical Examinations'!$A:$J,6,FALSE)</f>
        <v>No</v>
      </c>
      <c r="G435" t="str">
        <f>VLOOKUP($A435,'[3]Medical Examinations'!$A:$J,7,FALSE)</f>
        <v>No major surgery</v>
      </c>
      <c r="H435" t="str">
        <f>VLOOKUP($A435,'[1]Medical Examinations'!$A:$J,8,FALSE)</f>
        <v>No</v>
      </c>
      <c r="I435">
        <f>VLOOKUP($A435,'[2]Hospitalisation Details'!$A:$K,2,FALSE)</f>
        <v>1990</v>
      </c>
      <c r="J435" t="str">
        <f>VLOOKUP($A435,'[2]Hospitalisation Details'!$A:$K,3,FALSE)</f>
        <v>Jul</v>
      </c>
      <c r="K435">
        <f>VLOOKUP($A435,'[2]Hospitalisation Details'!$A:$K,4,FALSE)</f>
        <v>29</v>
      </c>
      <c r="L435" t="str">
        <f>VLOOKUP($A435,'[2]Hospitalisation Details'!$A:$K,7,FALSE)</f>
        <v>tier - 2</v>
      </c>
      <c r="M435" t="str">
        <f>VLOOKUP($A435,'[2]Hospitalisation Details'!A:$K,8,FALSE)</f>
        <v>tier - 3</v>
      </c>
      <c r="N435" t="str">
        <f>VLOOKUP($A435,'[2]Hospitalisation Details'!$A:$K,9,FALSE)</f>
        <v>R1013</v>
      </c>
      <c r="O435">
        <f>VLOOKUP($A435,'[2]Hospitalisation Details'!$A:$K,10,FALSE)</f>
        <v>0</v>
      </c>
      <c r="P435">
        <f>VLOOKUP($A435,'[2]Hospitalisation Details'!A:$K,11,FALSE)</f>
        <v>0</v>
      </c>
      <c r="Q435" t="str">
        <f>VLOOKUP($A435,'Customer Names'!$A:E,3,FALSE)</f>
        <v>Ms.</v>
      </c>
      <c r="R435" t="str">
        <f>VLOOKUP($A435,'Customer Names'!$A:$E,4,FALSE)</f>
        <v>Margaret</v>
      </c>
      <c r="S435" t="str">
        <f>VLOOKUP($A435,'Customer Names'!$A:$E,5,FALSE)</f>
        <v>P.</v>
      </c>
      <c r="T435" s="14">
        <f>VLOOKUP($A435,'[2]Hospitalisation Details'!$A:$K,6,FALSE)</f>
        <v>3972.92</v>
      </c>
      <c r="U435" s="14" t="str">
        <f t="shared" si="12"/>
        <v>Overweight</v>
      </c>
      <c r="V435" s="14" t="str">
        <f t="shared" si="13"/>
        <v>Normal</v>
      </c>
    </row>
    <row r="436" spans="1:22" x14ac:dyDescent="0.3">
      <c r="A436" s="8" t="s">
        <v>465</v>
      </c>
      <c r="B436">
        <f>VLOOKUP($A436,'[1]Medical Examinations'!$A:$J,2,FALSE)</f>
        <v>29.92</v>
      </c>
      <c r="C436">
        <f>VLOOKUP($A436,'[1]Medical Examinations'!$A:$J,3,FALSE)</f>
        <v>6.02</v>
      </c>
      <c r="D436" t="str">
        <f>VLOOKUP($A436,'[3]Medical Examinations'!$A:$J,4,FALSE)</f>
        <v>yes</v>
      </c>
      <c r="E436" t="str">
        <f>VLOOKUP($A436,'[1]Medical Examinations'!$A:$J,5,FALSE)</f>
        <v>No</v>
      </c>
      <c r="F436" t="str">
        <f>VLOOKUP($A436,'[1]Medical Examinations'!$A:$J,6,FALSE)</f>
        <v>No</v>
      </c>
      <c r="G436" t="str">
        <f>VLOOKUP($A436,'[3]Medical Examinations'!$A:$J,7,FALSE)</f>
        <v>No major surgery</v>
      </c>
      <c r="H436" t="str">
        <f>VLOOKUP($A436,'[1]Medical Examinations'!$A:$J,8,FALSE)</f>
        <v>No</v>
      </c>
      <c r="I436">
        <f>VLOOKUP($A436,'[2]Hospitalisation Details'!$A:$K,2,FALSE)</f>
        <v>1996</v>
      </c>
      <c r="J436" t="str">
        <f>VLOOKUP($A436,'[2]Hospitalisation Details'!$A:$K,3,FALSE)</f>
        <v>Aug</v>
      </c>
      <c r="K436">
        <f>VLOOKUP($A436,'[2]Hospitalisation Details'!$A:$K,4,FALSE)</f>
        <v>17</v>
      </c>
      <c r="L436" t="str">
        <f>VLOOKUP($A436,'[2]Hospitalisation Details'!$A:$K,7,FALSE)</f>
        <v>tier - 2</v>
      </c>
      <c r="M436" t="str">
        <f>VLOOKUP($A436,'[2]Hospitalisation Details'!A:$K,8,FALSE)</f>
        <v>tier - 2</v>
      </c>
      <c r="N436" t="str">
        <f>VLOOKUP($A436,'[2]Hospitalisation Details'!$A:$K,9,FALSE)</f>
        <v>R1013</v>
      </c>
      <c r="O436">
        <f>VLOOKUP($A436,'[2]Hospitalisation Details'!$A:$K,10,FALSE)</f>
        <v>0</v>
      </c>
      <c r="P436">
        <f>VLOOKUP($A436,'[2]Hospitalisation Details'!A:$K,11,FALSE)</f>
        <v>0</v>
      </c>
      <c r="Q436" t="str">
        <f>VLOOKUP($A436,'Customer Names'!$A:E,3,FALSE)</f>
        <v>Ms.</v>
      </c>
      <c r="R436" t="str">
        <f>VLOOKUP($A436,'Customer Names'!$A:$E,4,FALSE)</f>
        <v>Elizabeth</v>
      </c>
      <c r="S436">
        <f>VLOOKUP($A436,'Customer Names'!$A:$E,5,FALSE)</f>
        <v>0</v>
      </c>
      <c r="T436" s="14">
        <f>VLOOKUP($A436,'[2]Hospitalisation Details'!$A:$K,6,FALSE)</f>
        <v>3981.98</v>
      </c>
      <c r="U436" s="14" t="str">
        <f t="shared" si="12"/>
        <v>Overweight</v>
      </c>
      <c r="V436" s="14" t="str">
        <f t="shared" si="13"/>
        <v>Prediabetes</v>
      </c>
    </row>
    <row r="437" spans="1:22" x14ac:dyDescent="0.3">
      <c r="A437" s="9" t="s">
        <v>466</v>
      </c>
      <c r="B437">
        <f>VLOOKUP($A437,'[1]Medical Examinations'!$A:$J,2,FALSE)</f>
        <v>34.200000000000003</v>
      </c>
      <c r="C437">
        <f>VLOOKUP($A437,'[1]Medical Examinations'!$A:$J,3,FALSE)</f>
        <v>4.78</v>
      </c>
      <c r="D437" t="str">
        <f>VLOOKUP($A437,'[3]Medical Examinations'!$A:$J,4,FALSE)</f>
        <v>yes</v>
      </c>
      <c r="E437" t="str">
        <f>VLOOKUP($A437,'[1]Medical Examinations'!$A:$J,5,FALSE)</f>
        <v>No</v>
      </c>
      <c r="F437" t="str">
        <f>VLOOKUP($A437,'[1]Medical Examinations'!$A:$J,6,FALSE)</f>
        <v>No</v>
      </c>
      <c r="G437" t="str">
        <f>VLOOKUP($A437,'[3]Medical Examinations'!$A:$J,7,FALSE)</f>
        <v>No major surgery</v>
      </c>
      <c r="H437" t="str">
        <f>VLOOKUP($A437,'[1]Medical Examinations'!$A:$J,8,FALSE)</f>
        <v>No</v>
      </c>
      <c r="I437">
        <f>VLOOKUP($A437,'[2]Hospitalisation Details'!$A:$K,2,FALSE)</f>
        <v>1996</v>
      </c>
      <c r="J437" t="str">
        <f>VLOOKUP($A437,'[2]Hospitalisation Details'!$A:$K,3,FALSE)</f>
        <v>Sep</v>
      </c>
      <c r="K437">
        <f>VLOOKUP($A437,'[2]Hospitalisation Details'!$A:$K,4,FALSE)</f>
        <v>8</v>
      </c>
      <c r="L437" t="str">
        <f>VLOOKUP($A437,'[2]Hospitalisation Details'!$A:$K,7,FALSE)</f>
        <v>tier - 2</v>
      </c>
      <c r="M437" t="str">
        <f>VLOOKUP($A437,'[2]Hospitalisation Details'!A:$K,8,FALSE)</f>
        <v>tier - 2</v>
      </c>
      <c r="N437" t="str">
        <f>VLOOKUP($A437,'[2]Hospitalisation Details'!$A:$K,9,FALSE)</f>
        <v>R1011</v>
      </c>
      <c r="O437">
        <f>VLOOKUP($A437,'[2]Hospitalisation Details'!$A:$K,10,FALSE)</f>
        <v>0</v>
      </c>
      <c r="P437">
        <f>VLOOKUP($A437,'[2]Hospitalisation Details'!A:$K,11,FALSE)</f>
        <v>0</v>
      </c>
      <c r="Q437" t="str">
        <f>VLOOKUP($A437,'Customer Names'!$A:E,3,FALSE)</f>
        <v>Ms.</v>
      </c>
      <c r="R437" t="str">
        <f>VLOOKUP($A437,'Customer Names'!$A:$E,4,FALSE)</f>
        <v>Sara</v>
      </c>
      <c r="S437">
        <f>VLOOKUP($A437,'Customer Names'!$A:$E,5,FALSE)</f>
        <v>0</v>
      </c>
      <c r="T437" s="14">
        <f>VLOOKUP($A437,'[2]Hospitalisation Details'!$A:$K,6,FALSE)</f>
        <v>3987.93</v>
      </c>
      <c r="U437" s="14" t="str">
        <f t="shared" si="12"/>
        <v>Obesity</v>
      </c>
      <c r="V437" s="14" t="str">
        <f t="shared" si="13"/>
        <v>Normal</v>
      </c>
    </row>
    <row r="438" spans="1:22" x14ac:dyDescent="0.3">
      <c r="A438" s="8" t="s">
        <v>467</v>
      </c>
      <c r="B438">
        <f>VLOOKUP($A438,'[1]Medical Examinations'!$A:$J,2,FALSE)</f>
        <v>41.1</v>
      </c>
      <c r="C438">
        <f>VLOOKUP($A438,'[1]Medical Examinations'!$A:$J,3,FALSE)</f>
        <v>5.79</v>
      </c>
      <c r="D438" t="str">
        <f>VLOOKUP($A438,'[3]Medical Examinations'!$A:$J,4,FALSE)</f>
        <v>No</v>
      </c>
      <c r="E438" t="str">
        <f>VLOOKUP($A438,'[1]Medical Examinations'!$A:$J,5,FALSE)</f>
        <v>No</v>
      </c>
      <c r="F438" t="str">
        <f>VLOOKUP($A438,'[1]Medical Examinations'!$A:$J,6,FALSE)</f>
        <v>No</v>
      </c>
      <c r="G438" t="str">
        <f>VLOOKUP($A438,'[3]Medical Examinations'!$A:$J,7,FALSE)</f>
        <v>No major surgery</v>
      </c>
      <c r="H438" t="str">
        <f>VLOOKUP($A438,'[1]Medical Examinations'!$A:$J,8,FALSE)</f>
        <v>No</v>
      </c>
      <c r="I438">
        <f>VLOOKUP($A438,'[2]Hospitalisation Details'!$A:$K,2,FALSE)</f>
        <v>1990</v>
      </c>
      <c r="J438" t="str">
        <f>VLOOKUP($A438,'[2]Hospitalisation Details'!$A:$K,3,FALSE)</f>
        <v>Nov</v>
      </c>
      <c r="K438">
        <f>VLOOKUP($A438,'[2]Hospitalisation Details'!$A:$K,4,FALSE)</f>
        <v>22</v>
      </c>
      <c r="L438" t="str">
        <f>VLOOKUP($A438,'[2]Hospitalisation Details'!$A:$K,7,FALSE)</f>
        <v>tier - 2</v>
      </c>
      <c r="M438" t="str">
        <f>VLOOKUP($A438,'[2]Hospitalisation Details'!A:$K,8,FALSE)</f>
        <v>tier - 2</v>
      </c>
      <c r="N438" t="str">
        <f>VLOOKUP($A438,'[2]Hospitalisation Details'!$A:$K,9,FALSE)</f>
        <v>R1011</v>
      </c>
      <c r="O438">
        <f>VLOOKUP($A438,'[2]Hospitalisation Details'!$A:$K,10,FALSE)</f>
        <v>0</v>
      </c>
      <c r="P438">
        <f>VLOOKUP($A438,'[2]Hospitalisation Details'!A:$K,11,FALSE)</f>
        <v>0</v>
      </c>
      <c r="Q438" t="str">
        <f>VLOOKUP($A438,'Customer Names'!$A:E,3,FALSE)</f>
        <v>Ms.</v>
      </c>
      <c r="R438" t="str">
        <f>VLOOKUP($A438,'Customer Names'!$A:$E,4,FALSE)</f>
        <v>Christin</v>
      </c>
      <c r="S438">
        <f>VLOOKUP($A438,'Customer Names'!$A:$E,5,FALSE)</f>
        <v>0</v>
      </c>
      <c r="T438" s="14">
        <f>VLOOKUP($A438,'[2]Hospitalisation Details'!$A:$K,6,FALSE)</f>
        <v>3989.84</v>
      </c>
      <c r="U438" s="14" t="str">
        <f t="shared" si="12"/>
        <v>Obesity</v>
      </c>
      <c r="V438" s="14" t="str">
        <f t="shared" si="13"/>
        <v>Prediabetes</v>
      </c>
    </row>
    <row r="439" spans="1:22" x14ac:dyDescent="0.3">
      <c r="A439" s="9" t="s">
        <v>468</v>
      </c>
      <c r="B439">
        <f>VLOOKUP($A439,'[1]Medical Examinations'!$A:$J,2,FALSE)</f>
        <v>44.22</v>
      </c>
      <c r="C439">
        <f>VLOOKUP($A439,'[1]Medical Examinations'!$A:$J,3,FALSE)</f>
        <v>6.35</v>
      </c>
      <c r="D439" t="str">
        <f>VLOOKUP($A439,'[3]Medical Examinations'!$A:$J,4,FALSE)</f>
        <v>No</v>
      </c>
      <c r="E439" t="str">
        <f>VLOOKUP($A439,'[1]Medical Examinations'!$A:$J,5,FALSE)</f>
        <v>No</v>
      </c>
      <c r="F439" t="str">
        <f>VLOOKUP($A439,'[1]Medical Examinations'!$A:$J,6,FALSE)</f>
        <v>No</v>
      </c>
      <c r="G439" t="str">
        <f>VLOOKUP($A439,'[3]Medical Examinations'!$A:$J,7,FALSE)</f>
        <v>No major surgery</v>
      </c>
      <c r="H439" t="str">
        <f>VLOOKUP($A439,'[1]Medical Examinations'!$A:$J,8,FALSE)</f>
        <v>No</v>
      </c>
      <c r="I439">
        <f>VLOOKUP($A439,'[2]Hospitalisation Details'!$A:$K,2,FALSE)</f>
        <v>1990</v>
      </c>
      <c r="J439" t="str">
        <f>VLOOKUP($A439,'[2]Hospitalisation Details'!$A:$K,3,FALSE)</f>
        <v>Nov</v>
      </c>
      <c r="K439">
        <f>VLOOKUP($A439,'[2]Hospitalisation Details'!$A:$K,4,FALSE)</f>
        <v>1</v>
      </c>
      <c r="L439" t="str">
        <f>VLOOKUP($A439,'[2]Hospitalisation Details'!$A:$K,7,FALSE)</f>
        <v>tier - 2</v>
      </c>
      <c r="M439" t="str">
        <f>VLOOKUP($A439,'[2]Hospitalisation Details'!A:$K,8,FALSE)</f>
        <v>tier - 2</v>
      </c>
      <c r="N439" t="str">
        <f>VLOOKUP($A439,'[2]Hospitalisation Details'!$A:$K,9,FALSE)</f>
        <v>R1013</v>
      </c>
      <c r="O439">
        <f>VLOOKUP($A439,'[2]Hospitalisation Details'!$A:$K,10,FALSE)</f>
        <v>0</v>
      </c>
      <c r="P439">
        <f>VLOOKUP($A439,'[2]Hospitalisation Details'!A:$K,11,FALSE)</f>
        <v>0</v>
      </c>
      <c r="Q439" t="str">
        <f>VLOOKUP($A439,'Customer Names'!$A:E,3,FALSE)</f>
        <v>Ms.</v>
      </c>
      <c r="R439" t="str">
        <f>VLOOKUP($A439,'Customer Names'!$A:$E,4,FALSE)</f>
        <v>Jessica</v>
      </c>
      <c r="S439">
        <f>VLOOKUP($A439,'Customer Names'!$A:$E,5,FALSE)</f>
        <v>0</v>
      </c>
      <c r="T439" s="14">
        <f>VLOOKUP($A439,'[2]Hospitalisation Details'!$A:$K,6,FALSE)</f>
        <v>3994.18</v>
      </c>
      <c r="U439" s="14" t="str">
        <f t="shared" si="12"/>
        <v>Obesity</v>
      </c>
      <c r="V439" s="14" t="str">
        <f t="shared" si="13"/>
        <v>Prediabetes</v>
      </c>
    </row>
    <row r="440" spans="1:22" x14ac:dyDescent="0.3">
      <c r="A440" s="8" t="s">
        <v>469</v>
      </c>
      <c r="B440">
        <f>VLOOKUP($A440,'[1]Medical Examinations'!$A:$J,2,FALSE)</f>
        <v>21.24</v>
      </c>
      <c r="C440">
        <f>VLOOKUP($A440,'[1]Medical Examinations'!$A:$J,3,FALSE)</f>
        <v>4.49</v>
      </c>
      <c r="D440" t="str">
        <f>VLOOKUP($A440,'[3]Medical Examinations'!$A:$J,4,FALSE)</f>
        <v>No</v>
      </c>
      <c r="E440" t="str">
        <f>VLOOKUP($A440,'[1]Medical Examinations'!$A:$J,5,FALSE)</f>
        <v>No</v>
      </c>
      <c r="F440" t="str">
        <f>VLOOKUP($A440,'[1]Medical Examinations'!$A:$J,6,FALSE)</f>
        <v>No</v>
      </c>
      <c r="G440" t="str">
        <f>VLOOKUP($A440,'[3]Medical Examinations'!$A:$J,7,FALSE)</f>
        <v>No major surgery</v>
      </c>
      <c r="H440" t="str">
        <f>VLOOKUP($A440,'[1]Medical Examinations'!$A:$J,8,FALSE)</f>
        <v>No</v>
      </c>
      <c r="I440">
        <f>VLOOKUP($A440,'[2]Hospitalisation Details'!$A:$K,2,FALSE)</f>
        <v>1989</v>
      </c>
      <c r="J440" t="str">
        <f>VLOOKUP($A440,'[2]Hospitalisation Details'!$A:$K,3,FALSE)</f>
        <v>Jul</v>
      </c>
      <c r="K440">
        <f>VLOOKUP($A440,'[2]Hospitalisation Details'!$A:$K,4,FALSE)</f>
        <v>10</v>
      </c>
      <c r="L440" t="str">
        <f>VLOOKUP($A440,'[2]Hospitalisation Details'!$A:$K,7,FALSE)</f>
        <v>tier - 2</v>
      </c>
      <c r="M440" t="str">
        <f>VLOOKUP($A440,'[2]Hospitalisation Details'!A:$K,8,FALSE)</f>
        <v>tier - 1</v>
      </c>
      <c r="N440" t="str">
        <f>VLOOKUP($A440,'[2]Hospitalisation Details'!$A:$K,9,FALSE)</f>
        <v>R1013</v>
      </c>
      <c r="O440">
        <f>VLOOKUP($A440,'[2]Hospitalisation Details'!$A:$K,10,FALSE)</f>
        <v>0</v>
      </c>
      <c r="P440">
        <f>VLOOKUP($A440,'[2]Hospitalisation Details'!A:$K,11,FALSE)</f>
        <v>0</v>
      </c>
      <c r="Q440" t="str">
        <f>VLOOKUP($A440,'Customer Names'!$A:E,3,FALSE)</f>
        <v>Mr.</v>
      </c>
      <c r="R440" t="str">
        <f>VLOOKUP($A440,'Customer Names'!$A:$E,4,FALSE)</f>
        <v>Christopher</v>
      </c>
      <c r="S440">
        <f>VLOOKUP($A440,'Customer Names'!$A:$E,5,FALSE)</f>
        <v>0</v>
      </c>
      <c r="T440" s="14">
        <f>VLOOKUP($A440,'[2]Hospitalisation Details'!$A:$K,6,FALSE)</f>
        <v>4002.36</v>
      </c>
      <c r="U440" s="14" t="str">
        <f t="shared" si="12"/>
        <v>Normalweight</v>
      </c>
      <c r="V440" s="14" t="str">
        <f t="shared" si="13"/>
        <v>Normal</v>
      </c>
    </row>
    <row r="441" spans="1:22" x14ac:dyDescent="0.3">
      <c r="A441" s="9" t="s">
        <v>470</v>
      </c>
      <c r="B441">
        <f>VLOOKUP($A441,'[1]Medical Examinations'!$A:$J,2,FALSE)</f>
        <v>19.95</v>
      </c>
      <c r="C441">
        <f>VLOOKUP($A441,'[1]Medical Examinations'!$A:$J,3,FALSE)</f>
        <v>5.13</v>
      </c>
      <c r="D441" t="str">
        <f>VLOOKUP($A441,'[3]Medical Examinations'!$A:$J,4,FALSE)</f>
        <v>No</v>
      </c>
      <c r="E441" t="str">
        <f>VLOOKUP($A441,'[1]Medical Examinations'!$A:$J,5,FALSE)</f>
        <v>yes</v>
      </c>
      <c r="F441" t="str">
        <f>VLOOKUP($A441,'[1]Medical Examinations'!$A:$J,6,FALSE)</f>
        <v>No</v>
      </c>
      <c r="G441">
        <f>VLOOKUP($A441,'[3]Medical Examinations'!$A:$J,7,FALSE)</f>
        <v>2</v>
      </c>
      <c r="H441" t="str">
        <f>VLOOKUP($A441,'[1]Medical Examinations'!$A:$J,8,FALSE)</f>
        <v>No</v>
      </c>
      <c r="I441">
        <f>VLOOKUP($A441,'[2]Hospitalisation Details'!$A:$K,2,FALSE)</f>
        <v>2000</v>
      </c>
      <c r="J441" t="str">
        <f>VLOOKUP($A441,'[2]Hospitalisation Details'!$A:$K,3,FALSE)</f>
        <v>Sep</v>
      </c>
      <c r="K441">
        <f>VLOOKUP($A441,'[2]Hospitalisation Details'!$A:$K,4,FALSE)</f>
        <v>13</v>
      </c>
      <c r="L441" t="str">
        <f>VLOOKUP($A441,'[2]Hospitalisation Details'!$A:$K,7,FALSE)</f>
        <v>tier - 2</v>
      </c>
      <c r="M441" t="str">
        <f>VLOOKUP($A441,'[2]Hospitalisation Details'!A:$K,8,FALSE)</f>
        <v>tier - 1</v>
      </c>
      <c r="N441" t="str">
        <f>VLOOKUP($A441,'[2]Hospitalisation Details'!$A:$K,9,FALSE)</f>
        <v>R1015</v>
      </c>
      <c r="O441">
        <f>VLOOKUP($A441,'[2]Hospitalisation Details'!$A:$K,10,FALSE)</f>
        <v>0</v>
      </c>
      <c r="P441">
        <f>VLOOKUP($A441,'[2]Hospitalisation Details'!A:$K,11,FALSE)</f>
        <v>0</v>
      </c>
      <c r="Q441" t="str">
        <f>VLOOKUP($A441,'Customer Names'!$A:E,3,FALSE)</f>
        <v>Mr.</v>
      </c>
      <c r="R441" t="str">
        <f>VLOOKUP($A441,'Customer Names'!$A:$E,4,FALSE)</f>
        <v>Wesley</v>
      </c>
      <c r="S441" t="str">
        <f>VLOOKUP($A441,'Customer Names'!$A:$E,5,FALSE)</f>
        <v>C.</v>
      </c>
      <c r="T441" s="14">
        <f>VLOOKUP($A441,'[2]Hospitalisation Details'!$A:$K,6,FALSE)</f>
        <v>4005.42</v>
      </c>
      <c r="U441" s="14" t="str">
        <f t="shared" si="12"/>
        <v>Normalweight</v>
      </c>
      <c r="V441" s="14" t="str">
        <f t="shared" si="13"/>
        <v>Normal</v>
      </c>
    </row>
    <row r="442" spans="1:22" x14ac:dyDescent="0.3">
      <c r="A442" s="8" t="s">
        <v>471</v>
      </c>
      <c r="B442">
        <f>VLOOKUP($A442,'[1]Medical Examinations'!$A:$J,2,FALSE)</f>
        <v>24.13</v>
      </c>
      <c r="C442">
        <f>VLOOKUP($A442,'[1]Medical Examinations'!$A:$J,3,FALSE)</f>
        <v>4.3899999999999997</v>
      </c>
      <c r="D442" t="str">
        <f>VLOOKUP($A442,'[3]Medical Examinations'!$A:$J,4,FALSE)</f>
        <v>No</v>
      </c>
      <c r="E442" t="str">
        <f>VLOOKUP($A442,'[1]Medical Examinations'!$A:$J,5,FALSE)</f>
        <v>No</v>
      </c>
      <c r="F442" t="str">
        <f>VLOOKUP($A442,'[1]Medical Examinations'!$A:$J,6,FALSE)</f>
        <v>No</v>
      </c>
      <c r="G442">
        <f>VLOOKUP($A442,'[3]Medical Examinations'!$A:$J,7,FALSE)</f>
        <v>1</v>
      </c>
      <c r="H442" t="str">
        <f>VLOOKUP($A442,'[1]Medical Examinations'!$A:$J,8,FALSE)</f>
        <v>No</v>
      </c>
      <c r="I442">
        <f>VLOOKUP($A442,'[2]Hospitalisation Details'!$A:$K,2,FALSE)</f>
        <v>1992</v>
      </c>
      <c r="J442" t="str">
        <f>VLOOKUP($A442,'[2]Hospitalisation Details'!$A:$K,3,FALSE)</f>
        <v>Oct</v>
      </c>
      <c r="K442">
        <f>VLOOKUP($A442,'[2]Hospitalisation Details'!$A:$K,4,FALSE)</f>
        <v>11</v>
      </c>
      <c r="L442" t="str">
        <f>VLOOKUP($A442,'[2]Hospitalisation Details'!$A:$K,7,FALSE)</f>
        <v>tier - 3</v>
      </c>
      <c r="M442" t="str">
        <f>VLOOKUP($A442,'[2]Hospitalisation Details'!A:$K,8,FALSE)</f>
        <v>tier - 3</v>
      </c>
      <c r="N442" t="str">
        <f>VLOOKUP($A442,'[2]Hospitalisation Details'!$A:$K,9,FALSE)</f>
        <v>R1012</v>
      </c>
      <c r="O442">
        <f>VLOOKUP($A442,'[2]Hospitalisation Details'!$A:$K,10,FALSE)</f>
        <v>0</v>
      </c>
      <c r="P442">
        <f>VLOOKUP($A442,'[2]Hospitalisation Details'!A:$K,11,FALSE)</f>
        <v>0</v>
      </c>
      <c r="Q442" t="str">
        <f>VLOOKUP($A442,'Customer Names'!$A:E,3,FALSE)</f>
        <v>Mr.</v>
      </c>
      <c r="R442" t="str">
        <f>VLOOKUP($A442,'Customer Names'!$A:$E,4,FALSE)</f>
        <v>Matthew</v>
      </c>
      <c r="S442">
        <f>VLOOKUP($A442,'Customer Names'!$A:$E,5,FALSE)</f>
        <v>0</v>
      </c>
      <c r="T442" s="14">
        <f>VLOOKUP($A442,'[2]Hospitalisation Details'!$A:$K,6,FALSE)</f>
        <v>4032.24</v>
      </c>
      <c r="U442" s="14" t="str">
        <f t="shared" si="12"/>
        <v>Normalweight</v>
      </c>
      <c r="V442" s="14" t="str">
        <f t="shared" si="13"/>
        <v>Normal</v>
      </c>
    </row>
    <row r="443" spans="1:22" x14ac:dyDescent="0.3">
      <c r="A443" s="9" t="s">
        <v>472</v>
      </c>
      <c r="B443">
        <f>VLOOKUP($A443,'[1]Medical Examinations'!$A:$J,2,FALSE)</f>
        <v>17.559999999999999</v>
      </c>
      <c r="C443">
        <f>VLOOKUP($A443,'[1]Medical Examinations'!$A:$J,3,FALSE)</f>
        <v>6.2</v>
      </c>
      <c r="D443" t="str">
        <f>VLOOKUP($A443,'[3]Medical Examinations'!$A:$J,4,FALSE)</f>
        <v>No</v>
      </c>
      <c r="E443" t="str">
        <f>VLOOKUP($A443,'[1]Medical Examinations'!$A:$J,5,FALSE)</f>
        <v>No</v>
      </c>
      <c r="F443" t="str">
        <f>VLOOKUP($A443,'[1]Medical Examinations'!$A:$J,6,FALSE)</f>
        <v>No</v>
      </c>
      <c r="G443">
        <f>VLOOKUP($A443,'[3]Medical Examinations'!$A:$J,7,FALSE)</f>
        <v>1</v>
      </c>
      <c r="H443" t="str">
        <f>VLOOKUP($A443,'[1]Medical Examinations'!$A:$J,8,FALSE)</f>
        <v>No</v>
      </c>
      <c r="I443">
        <f>VLOOKUP($A443,'[2]Hospitalisation Details'!$A:$K,2,FALSE)</f>
        <v>1984</v>
      </c>
      <c r="J443" t="str">
        <f>VLOOKUP($A443,'[2]Hospitalisation Details'!$A:$K,3,FALSE)</f>
        <v>Jul</v>
      </c>
      <c r="K443">
        <f>VLOOKUP($A443,'[2]Hospitalisation Details'!$A:$K,4,FALSE)</f>
        <v>7</v>
      </c>
      <c r="L443" t="str">
        <f>VLOOKUP($A443,'[2]Hospitalisation Details'!$A:$K,7,FALSE)</f>
        <v>tier - 2</v>
      </c>
      <c r="M443" t="str">
        <f>VLOOKUP($A443,'[2]Hospitalisation Details'!A:$K,8,FALSE)</f>
        <v>tier - 1</v>
      </c>
      <c r="N443" t="str">
        <f>VLOOKUP($A443,'[2]Hospitalisation Details'!$A:$K,9,FALSE)</f>
        <v>R1013</v>
      </c>
      <c r="O443">
        <f>VLOOKUP($A443,'[2]Hospitalisation Details'!$A:$K,10,FALSE)</f>
        <v>0</v>
      </c>
      <c r="P443">
        <f>VLOOKUP($A443,'[2]Hospitalisation Details'!A:$K,11,FALSE)</f>
        <v>0</v>
      </c>
      <c r="Q443" t="str">
        <f>VLOOKUP($A443,'Customer Names'!$A:E,3,FALSE)</f>
        <v>Mr.</v>
      </c>
      <c r="R443" t="str">
        <f>VLOOKUP($A443,'Customer Names'!$A:$E,4,FALSE)</f>
        <v>Dan</v>
      </c>
      <c r="S443" t="str">
        <f>VLOOKUP($A443,'Customer Names'!$A:$E,5,FALSE)</f>
        <v>C.</v>
      </c>
      <c r="T443" s="14">
        <f>VLOOKUP($A443,'[2]Hospitalisation Details'!$A:$K,6,FALSE)</f>
        <v>4038.41</v>
      </c>
      <c r="U443" s="14" t="str">
        <f t="shared" si="12"/>
        <v>Underweight</v>
      </c>
      <c r="V443" s="14" t="str">
        <f t="shared" si="13"/>
        <v>Prediabetes</v>
      </c>
    </row>
    <row r="444" spans="1:22" x14ac:dyDescent="0.3">
      <c r="A444" s="8" t="s">
        <v>473</v>
      </c>
      <c r="B444">
        <f>VLOOKUP($A444,'[1]Medical Examinations'!$A:$J,2,FALSE)</f>
        <v>16.420000000000002</v>
      </c>
      <c r="C444">
        <f>VLOOKUP($A444,'[1]Medical Examinations'!$A:$J,3,FALSE)</f>
        <v>5.77</v>
      </c>
      <c r="D444" t="str">
        <f>VLOOKUP($A444,'[3]Medical Examinations'!$A:$J,4,FALSE)</f>
        <v>yes</v>
      </c>
      <c r="E444" t="str">
        <f>VLOOKUP($A444,'[1]Medical Examinations'!$A:$J,5,FALSE)</f>
        <v>No</v>
      </c>
      <c r="F444" t="str">
        <f>VLOOKUP($A444,'[1]Medical Examinations'!$A:$J,6,FALSE)</f>
        <v>Yes</v>
      </c>
      <c r="G444">
        <f>VLOOKUP($A444,'[3]Medical Examinations'!$A:$J,7,FALSE)</f>
        <v>1</v>
      </c>
      <c r="H444" t="str">
        <f>VLOOKUP($A444,'[1]Medical Examinations'!$A:$J,8,FALSE)</f>
        <v>No</v>
      </c>
      <c r="I444">
        <f>VLOOKUP($A444,'[2]Hospitalisation Details'!$A:$K,2,FALSE)</f>
        <v>1983</v>
      </c>
      <c r="J444" t="str">
        <f>VLOOKUP($A444,'[2]Hospitalisation Details'!$A:$K,3,FALSE)</f>
        <v>Nov</v>
      </c>
      <c r="K444">
        <f>VLOOKUP($A444,'[2]Hospitalisation Details'!$A:$K,4,FALSE)</f>
        <v>10</v>
      </c>
      <c r="L444" t="str">
        <f>VLOOKUP($A444,'[2]Hospitalisation Details'!$A:$K,7,FALSE)</f>
        <v>tier - 2</v>
      </c>
      <c r="M444" t="str">
        <f>VLOOKUP($A444,'[2]Hospitalisation Details'!A:$K,8,FALSE)</f>
        <v>tier - 1</v>
      </c>
      <c r="N444" t="str">
        <f>VLOOKUP($A444,'[2]Hospitalisation Details'!$A:$K,9,FALSE)</f>
        <v>R1013</v>
      </c>
      <c r="O444">
        <f>VLOOKUP($A444,'[2]Hospitalisation Details'!$A:$K,10,FALSE)</f>
        <v>0</v>
      </c>
      <c r="P444">
        <f>VLOOKUP($A444,'[2]Hospitalisation Details'!A:$K,11,FALSE)</f>
        <v>0</v>
      </c>
      <c r="Q444" t="str">
        <f>VLOOKUP($A444,'Customer Names'!$A:E,3,FALSE)</f>
        <v>Ms.</v>
      </c>
      <c r="R444" t="str">
        <f>VLOOKUP($A444,'Customer Names'!$A:$E,4,FALSE)</f>
        <v>Melissa</v>
      </c>
      <c r="S444" t="str">
        <f>VLOOKUP($A444,'Customer Names'!$A:$E,5,FALSE)</f>
        <v>D.</v>
      </c>
      <c r="T444" s="14">
        <f>VLOOKUP($A444,'[2]Hospitalisation Details'!$A:$K,6,FALSE)</f>
        <v>4039.9</v>
      </c>
      <c r="U444" s="14" t="str">
        <f t="shared" si="12"/>
        <v>Underweight</v>
      </c>
      <c r="V444" s="14" t="str">
        <f t="shared" si="13"/>
        <v>Prediabetes</v>
      </c>
    </row>
    <row r="445" spans="1:22" x14ac:dyDescent="0.3">
      <c r="A445" s="9" t="s">
        <v>474</v>
      </c>
      <c r="B445">
        <f>VLOOKUP($A445,'[1]Medical Examinations'!$A:$J,2,FALSE)</f>
        <v>28.975000000000001</v>
      </c>
      <c r="C445">
        <f>VLOOKUP($A445,'[1]Medical Examinations'!$A:$J,3,FALSE)</f>
        <v>4.12</v>
      </c>
      <c r="D445" t="str">
        <f>VLOOKUP($A445,'[3]Medical Examinations'!$A:$J,4,FALSE)</f>
        <v>No</v>
      </c>
      <c r="E445" t="str">
        <f>VLOOKUP($A445,'[1]Medical Examinations'!$A:$J,5,FALSE)</f>
        <v>No</v>
      </c>
      <c r="F445" t="str">
        <f>VLOOKUP($A445,'[1]Medical Examinations'!$A:$J,6,FALSE)</f>
        <v>Yes</v>
      </c>
      <c r="G445">
        <f>VLOOKUP($A445,'[3]Medical Examinations'!$A:$J,7,FALSE)</f>
        <v>1</v>
      </c>
      <c r="H445" t="str">
        <f>VLOOKUP($A445,'[1]Medical Examinations'!$A:$J,8,FALSE)</f>
        <v>No</v>
      </c>
      <c r="I445">
        <f>VLOOKUP($A445,'[2]Hospitalisation Details'!$A:$K,2,FALSE)</f>
        <v>1993</v>
      </c>
      <c r="J445" t="str">
        <f>VLOOKUP($A445,'[2]Hospitalisation Details'!$A:$K,3,FALSE)</f>
        <v>Dec</v>
      </c>
      <c r="K445">
        <f>VLOOKUP($A445,'[2]Hospitalisation Details'!$A:$K,4,FALSE)</f>
        <v>26</v>
      </c>
      <c r="L445" t="str">
        <f>VLOOKUP($A445,'[2]Hospitalisation Details'!$A:$K,7,FALSE)</f>
        <v>tier - 3</v>
      </c>
      <c r="M445" t="str">
        <f>VLOOKUP($A445,'[2]Hospitalisation Details'!A:$K,8,FALSE)</f>
        <v>tier - 3</v>
      </c>
      <c r="N445" t="str">
        <f>VLOOKUP($A445,'[2]Hospitalisation Details'!$A:$K,9,FALSE)</f>
        <v>R1015</v>
      </c>
      <c r="O445">
        <f>VLOOKUP($A445,'[2]Hospitalisation Details'!$A:$K,10,FALSE)</f>
        <v>0</v>
      </c>
      <c r="P445">
        <f>VLOOKUP($A445,'[2]Hospitalisation Details'!A:$K,11,FALSE)</f>
        <v>0</v>
      </c>
      <c r="Q445" t="str">
        <f>VLOOKUP($A445,'Customer Names'!$A:E,3,FALSE)</f>
        <v>Mr.</v>
      </c>
      <c r="R445" t="str">
        <f>VLOOKUP($A445,'Customer Names'!$A:$E,4,FALSE)</f>
        <v>Charlie</v>
      </c>
      <c r="S445">
        <f>VLOOKUP($A445,'Customer Names'!$A:$E,5,FALSE)</f>
        <v>0</v>
      </c>
      <c r="T445" s="14">
        <f>VLOOKUP($A445,'[2]Hospitalisation Details'!$A:$K,6,FALSE)</f>
        <v>4040.56</v>
      </c>
      <c r="U445" s="14" t="str">
        <f t="shared" si="12"/>
        <v>Overweight</v>
      </c>
      <c r="V445" s="14" t="str">
        <f t="shared" si="13"/>
        <v>Normal</v>
      </c>
    </row>
    <row r="446" spans="1:22" x14ac:dyDescent="0.3">
      <c r="A446" s="8" t="s">
        <v>475</v>
      </c>
      <c r="B446">
        <f>VLOOKUP($A446,'[1]Medical Examinations'!$A:$J,2,FALSE)</f>
        <v>20.23</v>
      </c>
      <c r="C446">
        <f>VLOOKUP($A446,'[1]Medical Examinations'!$A:$J,3,FALSE)</f>
        <v>6.16</v>
      </c>
      <c r="D446" t="str">
        <f>VLOOKUP($A446,'[3]Medical Examinations'!$A:$J,4,FALSE)</f>
        <v>yes</v>
      </c>
      <c r="E446" t="str">
        <f>VLOOKUP($A446,'[1]Medical Examinations'!$A:$J,5,FALSE)</f>
        <v>No</v>
      </c>
      <c r="F446" t="str">
        <f>VLOOKUP($A446,'[1]Medical Examinations'!$A:$J,6,FALSE)</f>
        <v>No</v>
      </c>
      <c r="G446">
        <f>VLOOKUP($A446,'[3]Medical Examinations'!$A:$J,7,FALSE)</f>
        <v>1</v>
      </c>
      <c r="H446" t="str">
        <f>VLOOKUP($A446,'[1]Medical Examinations'!$A:$J,8,FALSE)</f>
        <v>No</v>
      </c>
      <c r="I446">
        <f>VLOOKUP($A446,'[2]Hospitalisation Details'!$A:$K,2,FALSE)</f>
        <v>1988</v>
      </c>
      <c r="J446" t="str">
        <f>VLOOKUP($A446,'[2]Hospitalisation Details'!$A:$K,3,FALSE)</f>
        <v>Nov</v>
      </c>
      <c r="K446">
        <f>VLOOKUP($A446,'[2]Hospitalisation Details'!$A:$K,4,FALSE)</f>
        <v>30</v>
      </c>
      <c r="L446" t="str">
        <f>VLOOKUP($A446,'[2]Hospitalisation Details'!$A:$K,7,FALSE)</f>
        <v>tier - 2</v>
      </c>
      <c r="M446" t="str">
        <f>VLOOKUP($A446,'[2]Hospitalisation Details'!A:$K,8,FALSE)</f>
        <v>tier - 1</v>
      </c>
      <c r="N446" t="str">
        <f>VLOOKUP($A446,'[2]Hospitalisation Details'!$A:$K,9,FALSE)</f>
        <v>R1013</v>
      </c>
      <c r="O446">
        <f>VLOOKUP($A446,'[2]Hospitalisation Details'!$A:$K,10,FALSE)</f>
        <v>0</v>
      </c>
      <c r="P446">
        <f>VLOOKUP($A446,'[2]Hospitalisation Details'!A:$K,11,FALSE)</f>
        <v>0</v>
      </c>
      <c r="Q446" t="str">
        <f>VLOOKUP($A446,'Customer Names'!$A:E,3,FALSE)</f>
        <v>Ms.</v>
      </c>
      <c r="R446" t="str">
        <f>VLOOKUP($A446,'Customer Names'!$A:$E,4,FALSE)</f>
        <v>Laura</v>
      </c>
      <c r="S446" t="str">
        <f>VLOOKUP($A446,'Customer Names'!$A:$E,5,FALSE)</f>
        <v>M.</v>
      </c>
      <c r="T446" s="14">
        <f>VLOOKUP($A446,'[2]Hospitalisation Details'!$A:$K,6,FALSE)</f>
        <v>4047.94</v>
      </c>
      <c r="U446" s="14" t="str">
        <f t="shared" si="12"/>
        <v>Normalweight</v>
      </c>
      <c r="V446" s="14" t="str">
        <f t="shared" si="13"/>
        <v>Prediabetes</v>
      </c>
    </row>
    <row r="447" spans="1:22" x14ac:dyDescent="0.3">
      <c r="A447" s="9" t="s">
        <v>476</v>
      </c>
      <c r="B447">
        <f>VLOOKUP($A447,'[1]Medical Examinations'!$A:$J,2,FALSE)</f>
        <v>37.29</v>
      </c>
      <c r="C447">
        <f>VLOOKUP($A447,'[1]Medical Examinations'!$A:$J,3,FALSE)</f>
        <v>4.6399999999999997</v>
      </c>
      <c r="D447" t="str">
        <f>VLOOKUP($A447,'[3]Medical Examinations'!$A:$J,4,FALSE)</f>
        <v>No</v>
      </c>
      <c r="E447" t="str">
        <f>VLOOKUP($A447,'[1]Medical Examinations'!$A:$J,5,FALSE)</f>
        <v>No</v>
      </c>
      <c r="F447" t="str">
        <f>VLOOKUP($A447,'[1]Medical Examinations'!$A:$J,6,FALSE)</f>
        <v>Yes</v>
      </c>
      <c r="G447">
        <f>VLOOKUP($A447,'[3]Medical Examinations'!$A:$J,7,FALSE)</f>
        <v>1</v>
      </c>
      <c r="H447" t="str">
        <f>VLOOKUP($A447,'[1]Medical Examinations'!$A:$J,8,FALSE)</f>
        <v>No</v>
      </c>
      <c r="I447">
        <f>VLOOKUP($A447,'[2]Hospitalisation Details'!$A:$K,2,FALSE)</f>
        <v>1993</v>
      </c>
      <c r="J447" t="str">
        <f>VLOOKUP($A447,'[2]Hospitalisation Details'!$A:$K,3,FALSE)</f>
        <v>Aug</v>
      </c>
      <c r="K447">
        <f>VLOOKUP($A447,'[2]Hospitalisation Details'!$A:$K,4,FALSE)</f>
        <v>13</v>
      </c>
      <c r="L447" t="str">
        <f>VLOOKUP($A447,'[2]Hospitalisation Details'!$A:$K,7,FALSE)</f>
        <v>tier - 2</v>
      </c>
      <c r="M447" t="str">
        <f>VLOOKUP($A447,'[2]Hospitalisation Details'!A:$K,8,FALSE)</f>
        <v>tier - 1</v>
      </c>
      <c r="N447" t="str">
        <f>VLOOKUP($A447,'[2]Hospitalisation Details'!$A:$K,9,FALSE)</f>
        <v>R1013</v>
      </c>
      <c r="O447">
        <f>VLOOKUP($A447,'[2]Hospitalisation Details'!$A:$K,10,FALSE)</f>
        <v>0</v>
      </c>
      <c r="P447">
        <f>VLOOKUP($A447,'[2]Hospitalisation Details'!A:$K,11,FALSE)</f>
        <v>0</v>
      </c>
      <c r="Q447" t="str">
        <f>VLOOKUP($A447,'Customer Names'!$A:E,3,FALSE)</f>
        <v>Mr.</v>
      </c>
      <c r="R447" t="str">
        <f>VLOOKUP($A447,'Customer Names'!$A:$E,4,FALSE)</f>
        <v>Eduardo</v>
      </c>
      <c r="S447">
        <f>VLOOKUP($A447,'Customer Names'!$A:$E,5,FALSE)</f>
        <v>0</v>
      </c>
      <c r="T447" s="14">
        <f>VLOOKUP($A447,'[2]Hospitalisation Details'!$A:$K,6,FALSE)</f>
        <v>4058.12</v>
      </c>
      <c r="U447" s="14" t="str">
        <f t="shared" si="12"/>
        <v>Obesity</v>
      </c>
      <c r="V447" s="14" t="str">
        <f t="shared" si="13"/>
        <v>Normal</v>
      </c>
    </row>
    <row r="448" spans="1:22" x14ac:dyDescent="0.3">
      <c r="A448" s="8" t="s">
        <v>477</v>
      </c>
      <c r="B448">
        <f>VLOOKUP($A448,'[1]Medical Examinations'!$A:$J,2,FALSE)</f>
        <v>33.155000000000001</v>
      </c>
      <c r="C448">
        <f>VLOOKUP($A448,'[1]Medical Examinations'!$A:$J,3,FALSE)</f>
        <v>5.3</v>
      </c>
      <c r="D448" t="str">
        <f>VLOOKUP($A448,'[3]Medical Examinations'!$A:$J,4,FALSE)</f>
        <v>yes</v>
      </c>
      <c r="E448" t="str">
        <f>VLOOKUP($A448,'[1]Medical Examinations'!$A:$J,5,FALSE)</f>
        <v>No</v>
      </c>
      <c r="F448" t="str">
        <f>VLOOKUP($A448,'[1]Medical Examinations'!$A:$J,6,FALSE)</f>
        <v>No</v>
      </c>
      <c r="G448">
        <f>VLOOKUP($A448,'[3]Medical Examinations'!$A:$J,7,FALSE)</f>
        <v>1</v>
      </c>
      <c r="H448" t="str">
        <f>VLOOKUP($A448,'[1]Medical Examinations'!$A:$J,8,FALSE)</f>
        <v>No</v>
      </c>
      <c r="I448">
        <f>VLOOKUP($A448,'[2]Hospitalisation Details'!$A:$K,2,FALSE)</f>
        <v>1995</v>
      </c>
      <c r="J448" t="str">
        <f>VLOOKUP($A448,'[2]Hospitalisation Details'!$A:$K,3,FALSE)</f>
        <v>Sep</v>
      </c>
      <c r="K448">
        <f>VLOOKUP($A448,'[2]Hospitalisation Details'!$A:$K,4,FALSE)</f>
        <v>14</v>
      </c>
      <c r="L448" t="str">
        <f>VLOOKUP($A448,'[2]Hospitalisation Details'!$A:$K,7,FALSE)</f>
        <v>tier - 3</v>
      </c>
      <c r="M448" t="str">
        <f>VLOOKUP($A448,'[2]Hospitalisation Details'!A:$K,8,FALSE)</f>
        <v>tier - 3</v>
      </c>
      <c r="N448" t="str">
        <f>VLOOKUP($A448,'[2]Hospitalisation Details'!$A:$K,9,FALSE)</f>
        <v>R1012</v>
      </c>
      <c r="O448">
        <f>VLOOKUP($A448,'[2]Hospitalisation Details'!$A:$K,10,FALSE)</f>
        <v>0</v>
      </c>
      <c r="P448">
        <f>VLOOKUP($A448,'[2]Hospitalisation Details'!A:$K,11,FALSE)</f>
        <v>0</v>
      </c>
      <c r="Q448" t="str">
        <f>VLOOKUP($A448,'Customer Names'!$A:E,3,FALSE)</f>
        <v>Mr.</v>
      </c>
      <c r="R448" t="str">
        <f>VLOOKUP($A448,'Customer Names'!$A:$E,4,FALSE)</f>
        <v>John</v>
      </c>
      <c r="S448">
        <f>VLOOKUP($A448,'Customer Names'!$A:$E,5,FALSE)</f>
        <v>0</v>
      </c>
      <c r="T448" s="14">
        <f>VLOOKUP($A448,'[2]Hospitalisation Details'!$A:$K,6,FALSE)</f>
        <v>4058.71</v>
      </c>
      <c r="U448" s="14" t="str">
        <f t="shared" si="12"/>
        <v>Obesity</v>
      </c>
      <c r="V448" s="14" t="str">
        <f t="shared" si="13"/>
        <v>Normal</v>
      </c>
    </row>
    <row r="449" spans="1:22" x14ac:dyDescent="0.3">
      <c r="A449" s="9" t="s">
        <v>478</v>
      </c>
      <c r="B449">
        <f>VLOOKUP($A449,'[1]Medical Examinations'!$A:$J,2,FALSE)</f>
        <v>16.510000000000002</v>
      </c>
      <c r="C449">
        <f>VLOOKUP($A449,'[1]Medical Examinations'!$A:$J,3,FALSE)</f>
        <v>4.42</v>
      </c>
      <c r="D449" t="str">
        <f>VLOOKUP($A449,'[3]Medical Examinations'!$A:$J,4,FALSE)</f>
        <v>yes</v>
      </c>
      <c r="E449" t="str">
        <f>VLOOKUP($A449,'[1]Medical Examinations'!$A:$J,5,FALSE)</f>
        <v>No</v>
      </c>
      <c r="F449" t="str">
        <f>VLOOKUP($A449,'[1]Medical Examinations'!$A:$J,6,FALSE)</f>
        <v>Yes</v>
      </c>
      <c r="G449">
        <f>VLOOKUP($A449,'[3]Medical Examinations'!$A:$J,7,FALSE)</f>
        <v>1</v>
      </c>
      <c r="H449" t="str">
        <f>VLOOKUP($A449,'[1]Medical Examinations'!$A:$J,8,FALSE)</f>
        <v>No</v>
      </c>
      <c r="I449">
        <f>VLOOKUP($A449,'[2]Hospitalisation Details'!$A:$K,2,FALSE)</f>
        <v>1983</v>
      </c>
      <c r="J449" t="str">
        <f>VLOOKUP($A449,'[2]Hospitalisation Details'!$A:$K,3,FALSE)</f>
        <v>Sep</v>
      </c>
      <c r="K449">
        <f>VLOOKUP($A449,'[2]Hospitalisation Details'!$A:$K,4,FALSE)</f>
        <v>16</v>
      </c>
      <c r="L449" t="str">
        <f>VLOOKUP($A449,'[2]Hospitalisation Details'!$A:$K,7,FALSE)</f>
        <v>tier - 2</v>
      </c>
      <c r="M449" t="str">
        <f>VLOOKUP($A449,'[2]Hospitalisation Details'!A:$K,8,FALSE)</f>
        <v>tier - 1</v>
      </c>
      <c r="N449" t="str">
        <f>VLOOKUP($A449,'[2]Hospitalisation Details'!$A:$K,9,FALSE)</f>
        <v>R1013</v>
      </c>
      <c r="O449">
        <f>VLOOKUP($A449,'[2]Hospitalisation Details'!$A:$K,10,FALSE)</f>
        <v>0</v>
      </c>
      <c r="P449">
        <f>VLOOKUP($A449,'[2]Hospitalisation Details'!A:$K,11,FALSE)</f>
        <v>0</v>
      </c>
      <c r="Q449" t="str">
        <f>VLOOKUP($A449,'Customer Names'!$A:E,3,FALSE)</f>
        <v>Ms.</v>
      </c>
      <c r="R449" t="str">
        <f>VLOOKUP($A449,'Customer Names'!$A:$E,4,FALSE)</f>
        <v>Christina</v>
      </c>
      <c r="S449">
        <f>VLOOKUP($A449,'Customer Names'!$A:$E,5,FALSE)</f>
        <v>0</v>
      </c>
      <c r="T449" s="14">
        <f>VLOOKUP($A449,'[2]Hospitalisation Details'!$A:$K,6,FALSE)</f>
        <v>4070.42</v>
      </c>
      <c r="U449" s="14" t="str">
        <f t="shared" si="12"/>
        <v>Underweight</v>
      </c>
      <c r="V449" s="14" t="str">
        <f t="shared" si="13"/>
        <v>Normal</v>
      </c>
    </row>
    <row r="450" spans="1:22" x14ac:dyDescent="0.3">
      <c r="A450" s="8" t="s">
        <v>479</v>
      </c>
      <c r="B450">
        <f>VLOOKUP($A450,'[1]Medical Examinations'!$A:$J,2,FALSE)</f>
        <v>33.479999999999997</v>
      </c>
      <c r="C450">
        <f>VLOOKUP($A450,'[1]Medical Examinations'!$A:$J,3,FALSE)</f>
        <v>8.94</v>
      </c>
      <c r="D450" t="str">
        <f>VLOOKUP($A450,'[3]Medical Examinations'!$A:$J,4,FALSE)</f>
        <v>No</v>
      </c>
      <c r="E450" t="str">
        <f>VLOOKUP($A450,'[1]Medical Examinations'!$A:$J,5,FALSE)</f>
        <v>No</v>
      </c>
      <c r="F450" t="str">
        <f>VLOOKUP($A450,'[1]Medical Examinations'!$A:$J,6,FALSE)</f>
        <v>No</v>
      </c>
      <c r="G450" t="str">
        <f>VLOOKUP($A450,'[3]Medical Examinations'!$A:$J,7,FALSE)</f>
        <v>No major surgery</v>
      </c>
      <c r="H450" t="str">
        <f>VLOOKUP($A450,'[1]Medical Examinations'!$A:$J,8,FALSE)</f>
        <v>No</v>
      </c>
      <c r="I450">
        <f>VLOOKUP($A450,'[2]Hospitalisation Details'!$A:$K,2,FALSE)</f>
        <v>2002</v>
      </c>
      <c r="J450" t="str">
        <f>VLOOKUP($A450,'[2]Hospitalisation Details'!$A:$K,3,FALSE)</f>
        <v>Oct</v>
      </c>
      <c r="K450">
        <f>VLOOKUP($A450,'[2]Hospitalisation Details'!$A:$K,4,FALSE)</f>
        <v>18</v>
      </c>
      <c r="L450" t="str">
        <f>VLOOKUP($A450,'[2]Hospitalisation Details'!$A:$K,7,FALSE)</f>
        <v>tier - 2</v>
      </c>
      <c r="M450" t="str">
        <f>VLOOKUP($A450,'[2]Hospitalisation Details'!A:$K,8,FALSE)</f>
        <v>tier - 1</v>
      </c>
      <c r="N450" t="str">
        <f>VLOOKUP($A450,'[2]Hospitalisation Details'!$A:$K,9,FALSE)</f>
        <v>R1012</v>
      </c>
      <c r="O450">
        <f>VLOOKUP($A450,'[2]Hospitalisation Details'!$A:$K,10,FALSE)</f>
        <v>0</v>
      </c>
      <c r="P450">
        <f>VLOOKUP($A450,'[2]Hospitalisation Details'!A:$K,11,FALSE)</f>
        <v>0</v>
      </c>
      <c r="Q450" t="str">
        <f>VLOOKUP($A450,'Customer Names'!$A:E,3,FALSE)</f>
        <v>Mr.</v>
      </c>
      <c r="R450" t="str">
        <f>VLOOKUP($A450,'Customer Names'!$A:$E,4,FALSE)</f>
        <v>Bryant</v>
      </c>
      <c r="S450">
        <f>VLOOKUP($A450,'Customer Names'!$A:$E,5,FALSE)</f>
        <v>0</v>
      </c>
      <c r="T450" s="14">
        <f>VLOOKUP($A450,'[2]Hospitalisation Details'!$A:$K,6,FALSE)</f>
        <v>4070.51</v>
      </c>
      <c r="U450" s="14" t="str">
        <f t="shared" si="12"/>
        <v>Obesity</v>
      </c>
      <c r="V450" s="14" t="str">
        <f t="shared" si="13"/>
        <v>Diabetes</v>
      </c>
    </row>
    <row r="451" spans="1:22" x14ac:dyDescent="0.3">
      <c r="A451" s="9" t="s">
        <v>480</v>
      </c>
      <c r="B451">
        <f>VLOOKUP($A451,'[1]Medical Examinations'!$A:$J,2,FALSE)</f>
        <v>30.03</v>
      </c>
      <c r="C451">
        <f>VLOOKUP($A451,'[1]Medical Examinations'!$A:$J,3,FALSE)</f>
        <v>6.41</v>
      </c>
      <c r="D451" t="str">
        <f>VLOOKUP($A451,'[3]Medical Examinations'!$A:$J,4,FALSE)</f>
        <v>No</v>
      </c>
      <c r="E451" t="str">
        <f>VLOOKUP($A451,'[1]Medical Examinations'!$A:$J,5,FALSE)</f>
        <v>No</v>
      </c>
      <c r="F451" t="str">
        <f>VLOOKUP($A451,'[1]Medical Examinations'!$A:$J,6,FALSE)</f>
        <v>No</v>
      </c>
      <c r="G451" t="str">
        <f>VLOOKUP($A451,'[3]Medical Examinations'!$A:$J,7,FALSE)</f>
        <v>No major surgery</v>
      </c>
      <c r="H451" t="str">
        <f>VLOOKUP($A451,'[1]Medical Examinations'!$A:$J,8,FALSE)</f>
        <v>No</v>
      </c>
      <c r="I451">
        <f>VLOOKUP($A451,'[2]Hospitalisation Details'!$A:$K,2,FALSE)</f>
        <v>1990</v>
      </c>
      <c r="J451" t="str">
        <f>VLOOKUP($A451,'[2]Hospitalisation Details'!$A:$K,3,FALSE)</f>
        <v>Dec</v>
      </c>
      <c r="K451">
        <f>VLOOKUP($A451,'[2]Hospitalisation Details'!$A:$K,4,FALSE)</f>
        <v>1</v>
      </c>
      <c r="L451" t="str">
        <f>VLOOKUP($A451,'[2]Hospitalisation Details'!$A:$K,7,FALSE)</f>
        <v>tier - 3</v>
      </c>
      <c r="M451" t="str">
        <f>VLOOKUP($A451,'[2]Hospitalisation Details'!A:$K,8,FALSE)</f>
        <v>tier - 2</v>
      </c>
      <c r="N451" t="str">
        <f>VLOOKUP($A451,'[2]Hospitalisation Details'!$A:$K,9,FALSE)</f>
        <v>R1013</v>
      </c>
      <c r="O451">
        <f>VLOOKUP($A451,'[2]Hospitalisation Details'!$A:$K,10,FALSE)</f>
        <v>0</v>
      </c>
      <c r="P451">
        <f>VLOOKUP($A451,'[2]Hospitalisation Details'!A:$K,11,FALSE)</f>
        <v>0</v>
      </c>
      <c r="Q451" t="str">
        <f>VLOOKUP($A451,'Customer Names'!$A:E,3,FALSE)</f>
        <v>Mr.</v>
      </c>
      <c r="R451" t="str">
        <f>VLOOKUP($A451,'Customer Names'!$A:$E,4,FALSE)</f>
        <v>Peter</v>
      </c>
      <c r="S451">
        <f>VLOOKUP($A451,'Customer Names'!$A:$E,5,FALSE)</f>
        <v>0</v>
      </c>
      <c r="T451" s="14">
        <f>VLOOKUP($A451,'[2]Hospitalisation Details'!$A:$K,6,FALSE)</f>
        <v>4074.45</v>
      </c>
      <c r="U451" s="14" t="str">
        <f t="shared" ref="U451:U514" si="14">IF(B451&lt;18.5,"Underweight",IF(B451&lt;25,"Normalweight",IF(B451&lt;30,"Overweight","Obesity")))</f>
        <v>Obesity</v>
      </c>
      <c r="V451" s="14" t="str">
        <f t="shared" ref="V451:V514" si="15">IF(C451&lt;5.7,"Normal",IF(C451&lt;6.5,"Prediabetes","Diabetes"))</f>
        <v>Prediabetes</v>
      </c>
    </row>
    <row r="452" spans="1:22" x14ac:dyDescent="0.3">
      <c r="A452" s="8" t="s">
        <v>481</v>
      </c>
      <c r="B452">
        <f>VLOOKUP($A452,'[1]Medical Examinations'!$A:$J,2,FALSE)</f>
        <v>31.5</v>
      </c>
      <c r="C452">
        <f>VLOOKUP($A452,'[1]Medical Examinations'!$A:$J,3,FALSE)</f>
        <v>6.16</v>
      </c>
      <c r="D452" t="str">
        <f>VLOOKUP($A452,'[3]Medical Examinations'!$A:$J,4,FALSE)</f>
        <v>No</v>
      </c>
      <c r="E452" t="str">
        <f>VLOOKUP($A452,'[1]Medical Examinations'!$A:$J,5,FALSE)</f>
        <v>No</v>
      </c>
      <c r="F452" t="str">
        <f>VLOOKUP($A452,'[1]Medical Examinations'!$A:$J,6,FALSE)</f>
        <v>No</v>
      </c>
      <c r="G452" t="str">
        <f>VLOOKUP($A452,'[3]Medical Examinations'!$A:$J,7,FALSE)</f>
        <v>No major surgery</v>
      </c>
      <c r="H452" t="str">
        <f>VLOOKUP($A452,'[1]Medical Examinations'!$A:$J,8,FALSE)</f>
        <v>No</v>
      </c>
      <c r="I452">
        <f>VLOOKUP($A452,'[2]Hospitalisation Details'!$A:$K,2,FALSE)</f>
        <v>1990</v>
      </c>
      <c r="J452" t="str">
        <f>VLOOKUP($A452,'[2]Hospitalisation Details'!$A:$K,3,FALSE)</f>
        <v>Dec</v>
      </c>
      <c r="K452">
        <f>VLOOKUP($A452,'[2]Hospitalisation Details'!$A:$K,4,FALSE)</f>
        <v>14</v>
      </c>
      <c r="L452" t="str">
        <f>VLOOKUP($A452,'[2]Hospitalisation Details'!$A:$K,7,FALSE)</f>
        <v>tier - 2</v>
      </c>
      <c r="M452" t="str">
        <f>VLOOKUP($A452,'[2]Hospitalisation Details'!A:$K,8,FALSE)</f>
        <v>tier - 3</v>
      </c>
      <c r="N452" t="str">
        <f>VLOOKUP($A452,'[2]Hospitalisation Details'!$A:$K,9,FALSE)</f>
        <v>R1011</v>
      </c>
      <c r="O452">
        <f>VLOOKUP($A452,'[2]Hospitalisation Details'!$A:$K,10,FALSE)</f>
        <v>0</v>
      </c>
      <c r="P452">
        <f>VLOOKUP($A452,'[2]Hospitalisation Details'!A:$K,11,FALSE)</f>
        <v>0</v>
      </c>
      <c r="Q452" t="str">
        <f>VLOOKUP($A452,'Customer Names'!$A:E,3,FALSE)</f>
        <v>Mr</v>
      </c>
      <c r="R452" t="str">
        <f>VLOOKUP($A452,'Customer Names'!$A:$E,4,FALSE)</f>
        <v>Jose Norberto</v>
      </c>
      <c r="S452" t="str">
        <f>VLOOKUP($A452,'Customer Names'!$A:$E,5,FALSE)</f>
        <v>Alvarez</v>
      </c>
      <c r="T452" s="14">
        <f>VLOOKUP($A452,'[2]Hospitalisation Details'!$A:$K,6,FALSE)</f>
        <v>4076.5</v>
      </c>
      <c r="U452" s="14" t="str">
        <f t="shared" si="14"/>
        <v>Obesity</v>
      </c>
      <c r="V452" s="14" t="str">
        <f t="shared" si="15"/>
        <v>Prediabetes</v>
      </c>
    </row>
    <row r="453" spans="1:22" x14ac:dyDescent="0.3">
      <c r="A453" s="9" t="s">
        <v>482</v>
      </c>
      <c r="B453">
        <f>VLOOKUP($A453,'[1]Medical Examinations'!$A:$J,2,FALSE)</f>
        <v>25.934999999999999</v>
      </c>
      <c r="C453">
        <f>VLOOKUP($A453,'[1]Medical Examinations'!$A:$J,3,FALSE)</f>
        <v>4.95</v>
      </c>
      <c r="D453" t="str">
        <f>VLOOKUP($A453,'[3]Medical Examinations'!$A:$J,4,FALSE)</f>
        <v>No</v>
      </c>
      <c r="E453" t="str">
        <f>VLOOKUP($A453,'[1]Medical Examinations'!$A:$J,5,FALSE)</f>
        <v>No</v>
      </c>
      <c r="F453" t="str">
        <f>VLOOKUP($A453,'[1]Medical Examinations'!$A:$J,6,FALSE)</f>
        <v>No</v>
      </c>
      <c r="G453" t="str">
        <f>VLOOKUP($A453,'[3]Medical Examinations'!$A:$J,7,FALSE)</f>
        <v>No major surgery</v>
      </c>
      <c r="H453" t="str">
        <f>VLOOKUP($A453,'[1]Medical Examinations'!$A:$J,8,FALSE)</f>
        <v>No</v>
      </c>
      <c r="I453">
        <f>VLOOKUP($A453,'[2]Hospitalisation Details'!$A:$K,2,FALSE)</f>
        <v>1994</v>
      </c>
      <c r="J453" t="str">
        <f>VLOOKUP($A453,'[2]Hospitalisation Details'!$A:$K,3,FALSE)</f>
        <v>Aug</v>
      </c>
      <c r="K453">
        <f>VLOOKUP($A453,'[2]Hospitalisation Details'!$A:$K,4,FALSE)</f>
        <v>21</v>
      </c>
      <c r="L453" t="str">
        <f>VLOOKUP($A453,'[2]Hospitalisation Details'!$A:$K,7,FALSE)</f>
        <v>tier - 2</v>
      </c>
      <c r="M453" t="str">
        <f>VLOOKUP($A453,'[2]Hospitalisation Details'!A:$K,8,FALSE)</f>
        <v>tier - 3</v>
      </c>
      <c r="N453" t="str">
        <f>VLOOKUP($A453,'[2]Hospitalisation Details'!$A:$K,9,FALSE)</f>
        <v>R1012</v>
      </c>
      <c r="O453">
        <f>VLOOKUP($A453,'[2]Hospitalisation Details'!$A:$K,10,FALSE)</f>
        <v>0</v>
      </c>
      <c r="P453">
        <f>VLOOKUP($A453,'[2]Hospitalisation Details'!A:$K,11,FALSE)</f>
        <v>0</v>
      </c>
      <c r="Q453" t="str">
        <f>VLOOKUP($A453,'Customer Names'!$A:E,3,FALSE)</f>
        <v>Ms.</v>
      </c>
      <c r="R453" t="str">
        <f>VLOOKUP($A453,'Customer Names'!$A:$E,4,FALSE)</f>
        <v>Dorota</v>
      </c>
      <c r="S453">
        <f>VLOOKUP($A453,'Customer Names'!$A:$E,5,FALSE)</f>
        <v>0</v>
      </c>
      <c r="T453" s="14">
        <f>VLOOKUP($A453,'[2]Hospitalisation Details'!$A:$K,6,FALSE)</f>
        <v>4133.6400000000003</v>
      </c>
      <c r="U453" s="14" t="str">
        <f t="shared" si="14"/>
        <v>Overweight</v>
      </c>
      <c r="V453" s="14" t="str">
        <f t="shared" si="15"/>
        <v>Normal</v>
      </c>
    </row>
    <row r="454" spans="1:22" x14ac:dyDescent="0.3">
      <c r="A454" s="8" t="s">
        <v>483</v>
      </c>
      <c r="B454">
        <f>VLOOKUP($A454,'[1]Medical Examinations'!$A:$J,2,FALSE)</f>
        <v>21.754999999999999</v>
      </c>
      <c r="C454">
        <f>VLOOKUP($A454,'[1]Medical Examinations'!$A:$J,3,FALSE)</f>
        <v>5.12</v>
      </c>
      <c r="D454" t="str">
        <f>VLOOKUP($A454,'[3]Medical Examinations'!$A:$J,4,FALSE)</f>
        <v>No</v>
      </c>
      <c r="E454" t="str">
        <f>VLOOKUP($A454,'[1]Medical Examinations'!$A:$J,5,FALSE)</f>
        <v>No</v>
      </c>
      <c r="F454" t="str">
        <f>VLOOKUP($A454,'[1]Medical Examinations'!$A:$J,6,FALSE)</f>
        <v>No</v>
      </c>
      <c r="G454" t="str">
        <f>VLOOKUP($A454,'[3]Medical Examinations'!$A:$J,7,FALSE)</f>
        <v>No major surgery</v>
      </c>
      <c r="H454" t="str">
        <f>VLOOKUP($A454,'[1]Medical Examinations'!$A:$J,8,FALSE)</f>
        <v>No</v>
      </c>
      <c r="I454">
        <f>VLOOKUP($A454,'[2]Hospitalisation Details'!$A:$K,2,FALSE)</f>
        <v>1991</v>
      </c>
      <c r="J454" t="str">
        <f>VLOOKUP($A454,'[2]Hospitalisation Details'!$A:$K,3,FALSE)</f>
        <v>Aug</v>
      </c>
      <c r="K454">
        <f>VLOOKUP($A454,'[2]Hospitalisation Details'!$A:$K,4,FALSE)</f>
        <v>6</v>
      </c>
      <c r="L454" t="str">
        <f>VLOOKUP($A454,'[2]Hospitalisation Details'!$A:$K,7,FALSE)</f>
        <v>tier - 2</v>
      </c>
      <c r="M454" t="str">
        <f>VLOOKUP($A454,'[2]Hospitalisation Details'!A:$K,8,FALSE)</f>
        <v>tier - 1</v>
      </c>
      <c r="N454" t="str">
        <f>VLOOKUP($A454,'[2]Hospitalisation Details'!$A:$K,9,FALSE)</f>
        <v>R1012</v>
      </c>
      <c r="O454">
        <f>VLOOKUP($A454,'[2]Hospitalisation Details'!$A:$K,10,FALSE)</f>
        <v>0</v>
      </c>
      <c r="P454">
        <f>VLOOKUP($A454,'[2]Hospitalisation Details'!A:$K,11,FALSE)</f>
        <v>0</v>
      </c>
      <c r="Q454" t="str">
        <f>VLOOKUP($A454,'Customer Names'!$A:E,3,FALSE)</f>
        <v>Ms.</v>
      </c>
      <c r="R454" t="str">
        <f>VLOOKUP($A454,'Customer Names'!$A:$E,4,FALSE)</f>
        <v>Tammara</v>
      </c>
      <c r="S454" t="str">
        <f>VLOOKUP($A454,'Customer Names'!$A:$E,5,FALSE)</f>
        <v>C</v>
      </c>
      <c r="T454" s="14">
        <f>VLOOKUP($A454,'[2]Hospitalisation Details'!$A:$K,6,FALSE)</f>
        <v>4134.08</v>
      </c>
      <c r="U454" s="14" t="str">
        <f t="shared" si="14"/>
        <v>Normalweight</v>
      </c>
      <c r="V454" s="14" t="str">
        <f t="shared" si="15"/>
        <v>Normal</v>
      </c>
    </row>
    <row r="455" spans="1:22" x14ac:dyDescent="0.3">
      <c r="A455" s="9" t="s">
        <v>484</v>
      </c>
      <c r="B455">
        <f>VLOOKUP($A455,'[1]Medical Examinations'!$A:$J,2,FALSE)</f>
        <v>27.93</v>
      </c>
      <c r="C455">
        <f>VLOOKUP($A455,'[1]Medical Examinations'!$A:$J,3,FALSE)</f>
        <v>5.59</v>
      </c>
      <c r="D455" t="str">
        <f>VLOOKUP($A455,'[3]Medical Examinations'!$A:$J,4,FALSE)</f>
        <v>No</v>
      </c>
      <c r="E455" t="str">
        <f>VLOOKUP($A455,'[1]Medical Examinations'!$A:$J,5,FALSE)</f>
        <v>No</v>
      </c>
      <c r="F455" t="str">
        <f>VLOOKUP($A455,'[1]Medical Examinations'!$A:$J,6,FALSE)</f>
        <v>No</v>
      </c>
      <c r="G455">
        <f>VLOOKUP($A455,'[3]Medical Examinations'!$A:$J,7,FALSE)</f>
        <v>1</v>
      </c>
      <c r="H455" t="str">
        <f>VLOOKUP($A455,'[1]Medical Examinations'!$A:$J,8,FALSE)</f>
        <v>No</v>
      </c>
      <c r="I455">
        <f>VLOOKUP($A455,'[2]Hospitalisation Details'!$A:$K,2,FALSE)</f>
        <v>1992</v>
      </c>
      <c r="J455" t="str">
        <f>VLOOKUP($A455,'[2]Hospitalisation Details'!$A:$K,3,FALSE)</f>
        <v>Jun</v>
      </c>
      <c r="K455">
        <f>VLOOKUP($A455,'[2]Hospitalisation Details'!$A:$K,4,FALSE)</f>
        <v>18</v>
      </c>
      <c r="L455" t="str">
        <f>VLOOKUP($A455,'[2]Hospitalisation Details'!$A:$K,7,FALSE)</f>
        <v>tier - 2</v>
      </c>
      <c r="M455" t="str">
        <f>VLOOKUP($A455,'[2]Hospitalisation Details'!A:$K,8,FALSE)</f>
        <v>tier - 3</v>
      </c>
      <c r="N455" t="str">
        <f>VLOOKUP($A455,'[2]Hospitalisation Details'!$A:$K,9,FALSE)</f>
        <v>R1024</v>
      </c>
      <c r="O455">
        <f>VLOOKUP($A455,'[2]Hospitalisation Details'!$A:$K,10,FALSE)</f>
        <v>0</v>
      </c>
      <c r="P455">
        <f>VLOOKUP($A455,'[2]Hospitalisation Details'!A:$K,11,FALSE)</f>
        <v>0</v>
      </c>
      <c r="Q455" t="str">
        <f>VLOOKUP($A455,'Customer Names'!$A:E,3,FALSE)</f>
        <v>Ms.</v>
      </c>
      <c r="R455" t="str">
        <f>VLOOKUP($A455,'Customer Names'!$A:$E,4,FALSE)</f>
        <v>Alison</v>
      </c>
      <c r="S455" t="str">
        <f>VLOOKUP($A455,'Customer Names'!$A:$E,5,FALSE)</f>
        <v>W.</v>
      </c>
      <c r="T455" s="14">
        <f>VLOOKUP($A455,'[2]Hospitalisation Details'!$A:$K,6,FALSE)</f>
        <v>4137.5200000000004</v>
      </c>
      <c r="U455" s="14" t="str">
        <f t="shared" si="14"/>
        <v>Overweight</v>
      </c>
      <c r="V455" s="14" t="str">
        <f t="shared" si="15"/>
        <v>Normal</v>
      </c>
    </row>
    <row r="456" spans="1:22" x14ac:dyDescent="0.3">
      <c r="A456" s="8" t="s">
        <v>485</v>
      </c>
      <c r="B456">
        <f>VLOOKUP($A456,'[1]Medical Examinations'!$A:$J,2,FALSE)</f>
        <v>32.4</v>
      </c>
      <c r="C456">
        <f>VLOOKUP($A456,'[1]Medical Examinations'!$A:$J,3,FALSE)</f>
        <v>5.08</v>
      </c>
      <c r="D456" t="str">
        <f>VLOOKUP($A456,'[3]Medical Examinations'!$A:$J,4,FALSE)</f>
        <v>No</v>
      </c>
      <c r="E456" t="str">
        <f>VLOOKUP($A456,'[1]Medical Examinations'!$A:$J,5,FALSE)</f>
        <v>No</v>
      </c>
      <c r="F456" t="str">
        <f>VLOOKUP($A456,'[1]Medical Examinations'!$A:$J,6,FALSE)</f>
        <v>No</v>
      </c>
      <c r="G456">
        <f>VLOOKUP($A456,'[3]Medical Examinations'!$A:$J,7,FALSE)</f>
        <v>1</v>
      </c>
      <c r="H456" t="str">
        <f>VLOOKUP($A456,'[1]Medical Examinations'!$A:$J,8,FALSE)</f>
        <v>No</v>
      </c>
      <c r="I456">
        <f>VLOOKUP($A456,'[2]Hospitalisation Details'!$A:$K,2,FALSE)</f>
        <v>1992</v>
      </c>
      <c r="J456" t="str">
        <f>VLOOKUP($A456,'[2]Hospitalisation Details'!$A:$K,3,FALSE)</f>
        <v>Jun</v>
      </c>
      <c r="K456">
        <f>VLOOKUP($A456,'[2]Hospitalisation Details'!$A:$K,4,FALSE)</f>
        <v>28</v>
      </c>
      <c r="L456" t="str">
        <f>VLOOKUP($A456,'[2]Hospitalisation Details'!$A:$K,7,FALSE)</f>
        <v>tier - 2</v>
      </c>
      <c r="M456" t="str">
        <f>VLOOKUP($A456,'[2]Hospitalisation Details'!A:$K,8,FALSE)</f>
        <v>tier - 1</v>
      </c>
      <c r="N456" t="str">
        <f>VLOOKUP($A456,'[2]Hospitalisation Details'!$A:$K,9,FALSE)</f>
        <v>R1011</v>
      </c>
      <c r="O456">
        <f>VLOOKUP($A456,'[2]Hospitalisation Details'!$A:$K,10,FALSE)</f>
        <v>0</v>
      </c>
      <c r="P456">
        <f>VLOOKUP($A456,'[2]Hospitalisation Details'!A:$K,11,FALSE)</f>
        <v>0</v>
      </c>
      <c r="Q456" t="str">
        <f>VLOOKUP($A456,'Customer Names'!$A:E,3,FALSE)</f>
        <v>Ms.</v>
      </c>
      <c r="R456" t="str">
        <f>VLOOKUP($A456,'Customer Names'!$A:$E,4,FALSE)</f>
        <v>Joyce</v>
      </c>
      <c r="S456">
        <f>VLOOKUP($A456,'Customer Names'!$A:$E,5,FALSE)</f>
        <v>0</v>
      </c>
      <c r="T456" s="14">
        <f>VLOOKUP($A456,'[2]Hospitalisation Details'!$A:$K,6,FALSE)</f>
        <v>4149.74</v>
      </c>
      <c r="U456" s="14" t="str">
        <f t="shared" si="14"/>
        <v>Obesity</v>
      </c>
      <c r="V456" s="14" t="str">
        <f t="shared" si="15"/>
        <v>Normal</v>
      </c>
    </row>
    <row r="457" spans="1:22" x14ac:dyDescent="0.3">
      <c r="A457" s="9" t="s">
        <v>486</v>
      </c>
      <c r="B457">
        <f>VLOOKUP($A457,'[1]Medical Examinations'!$A:$J,2,FALSE)</f>
        <v>33.33</v>
      </c>
      <c r="C457">
        <f>VLOOKUP($A457,'[1]Medical Examinations'!$A:$J,3,FALSE)</f>
        <v>4.82</v>
      </c>
      <c r="D457" t="str">
        <f>VLOOKUP($A457,'[3]Medical Examinations'!$A:$J,4,FALSE)</f>
        <v>No</v>
      </c>
      <c r="E457" t="str">
        <f>VLOOKUP($A457,'[1]Medical Examinations'!$A:$J,5,FALSE)</f>
        <v>No</v>
      </c>
      <c r="F457" t="str">
        <f>VLOOKUP($A457,'[1]Medical Examinations'!$A:$J,6,FALSE)</f>
        <v>No</v>
      </c>
      <c r="G457">
        <f>VLOOKUP($A457,'[3]Medical Examinations'!$A:$J,7,FALSE)</f>
        <v>1</v>
      </c>
      <c r="H457" t="str">
        <f>VLOOKUP($A457,'[1]Medical Examinations'!$A:$J,8,FALSE)</f>
        <v>No</v>
      </c>
      <c r="I457">
        <f>VLOOKUP($A457,'[2]Hospitalisation Details'!$A:$K,2,FALSE)</f>
        <v>1992</v>
      </c>
      <c r="J457" t="str">
        <f>VLOOKUP($A457,'[2]Hospitalisation Details'!$A:$K,3,FALSE)</f>
        <v>Aug</v>
      </c>
      <c r="K457">
        <f>VLOOKUP($A457,'[2]Hospitalisation Details'!$A:$K,4,FALSE)</f>
        <v>4</v>
      </c>
      <c r="L457" t="str">
        <f>VLOOKUP($A457,'[2]Hospitalisation Details'!$A:$K,7,FALSE)</f>
        <v>tier - 2</v>
      </c>
      <c r="M457" t="str">
        <f>VLOOKUP($A457,'[2]Hospitalisation Details'!A:$K,8,FALSE)</f>
        <v>tier - 2</v>
      </c>
      <c r="N457" t="str">
        <f>VLOOKUP($A457,'[2]Hospitalisation Details'!$A:$K,9,FALSE)</f>
        <v>R1013</v>
      </c>
      <c r="O457">
        <f>VLOOKUP($A457,'[2]Hospitalisation Details'!$A:$K,10,FALSE)</f>
        <v>0</v>
      </c>
      <c r="P457">
        <f>VLOOKUP($A457,'[2]Hospitalisation Details'!A:$K,11,FALSE)</f>
        <v>0</v>
      </c>
      <c r="Q457" t="str">
        <f>VLOOKUP($A457,'Customer Names'!$A:E,3,FALSE)</f>
        <v>Ms.</v>
      </c>
      <c r="R457" t="str">
        <f>VLOOKUP($A457,'Customer Names'!$A:$E,4,FALSE)</f>
        <v>Pamela</v>
      </c>
      <c r="S457">
        <f>VLOOKUP($A457,'Customer Names'!$A:$E,5,FALSE)</f>
        <v>0</v>
      </c>
      <c r="T457" s="14">
        <f>VLOOKUP($A457,'[2]Hospitalisation Details'!$A:$K,6,FALSE)</f>
        <v>4151.03</v>
      </c>
      <c r="U457" s="14" t="str">
        <f t="shared" si="14"/>
        <v>Obesity</v>
      </c>
      <c r="V457" s="14" t="str">
        <f t="shared" si="15"/>
        <v>Normal</v>
      </c>
    </row>
    <row r="458" spans="1:22" x14ac:dyDescent="0.3">
      <c r="A458" s="8" t="s">
        <v>487</v>
      </c>
      <c r="B458">
        <f>VLOOKUP($A458,'[1]Medical Examinations'!$A:$J,2,FALSE)</f>
        <v>30.7</v>
      </c>
      <c r="C458">
        <f>VLOOKUP($A458,'[1]Medical Examinations'!$A:$J,3,FALSE)</f>
        <v>5.82</v>
      </c>
      <c r="D458" t="str">
        <f>VLOOKUP($A458,'[3]Medical Examinations'!$A:$J,4,FALSE)</f>
        <v>No</v>
      </c>
      <c r="E458" t="str">
        <f>VLOOKUP($A458,'[1]Medical Examinations'!$A:$J,5,FALSE)</f>
        <v>No</v>
      </c>
      <c r="F458" t="str">
        <f>VLOOKUP($A458,'[1]Medical Examinations'!$A:$J,6,FALSE)</f>
        <v>No</v>
      </c>
      <c r="G458">
        <f>VLOOKUP($A458,'[3]Medical Examinations'!$A:$J,7,FALSE)</f>
        <v>1</v>
      </c>
      <c r="H458" t="str">
        <f>VLOOKUP($A458,'[1]Medical Examinations'!$A:$J,8,FALSE)</f>
        <v>No</v>
      </c>
      <c r="I458">
        <f>VLOOKUP($A458,'[2]Hospitalisation Details'!$A:$K,2,FALSE)</f>
        <v>1998</v>
      </c>
      <c r="J458" t="str">
        <f>VLOOKUP($A458,'[2]Hospitalisation Details'!$A:$K,3,FALSE)</f>
        <v>Nov</v>
      </c>
      <c r="K458">
        <f>VLOOKUP($A458,'[2]Hospitalisation Details'!$A:$K,4,FALSE)</f>
        <v>26</v>
      </c>
      <c r="L458" t="str">
        <f>VLOOKUP($A458,'[2]Hospitalisation Details'!$A:$K,7,FALSE)</f>
        <v>tier - 2</v>
      </c>
      <c r="M458" t="str">
        <f>VLOOKUP($A458,'[2]Hospitalisation Details'!A:$K,8,FALSE)</f>
        <v>tier - 1</v>
      </c>
      <c r="N458" t="str">
        <f>VLOOKUP($A458,'[2]Hospitalisation Details'!$A:$K,9,FALSE)</f>
        <v>R1012</v>
      </c>
      <c r="O458">
        <f>VLOOKUP($A458,'[2]Hospitalisation Details'!$A:$K,10,FALSE)</f>
        <v>0</v>
      </c>
      <c r="P458">
        <f>VLOOKUP($A458,'[2]Hospitalisation Details'!A:$K,11,FALSE)</f>
        <v>0</v>
      </c>
      <c r="Q458" t="str">
        <f>VLOOKUP($A458,'Customer Names'!$A:E,3,FALSE)</f>
        <v>Mr.</v>
      </c>
      <c r="R458" t="str">
        <f>VLOOKUP($A458,'Customer Names'!$A:$E,4,FALSE)</f>
        <v>Eddie</v>
      </c>
      <c r="S458">
        <f>VLOOKUP($A458,'Customer Names'!$A:$E,5,FALSE)</f>
        <v>0</v>
      </c>
      <c r="T458" s="14">
        <f>VLOOKUP($A458,'[2]Hospitalisation Details'!$A:$K,6,FALSE)</f>
        <v>4154.97</v>
      </c>
      <c r="U458" s="14" t="str">
        <f t="shared" si="14"/>
        <v>Obesity</v>
      </c>
      <c r="V458" s="14" t="str">
        <f t="shared" si="15"/>
        <v>Prediabetes</v>
      </c>
    </row>
    <row r="459" spans="1:22" x14ac:dyDescent="0.3">
      <c r="A459" s="9" t="s">
        <v>488</v>
      </c>
      <c r="B459">
        <f>VLOOKUP($A459,'[1]Medical Examinations'!$A:$J,2,FALSE)</f>
        <v>15.53</v>
      </c>
      <c r="C459">
        <f>VLOOKUP($A459,'[1]Medical Examinations'!$A:$J,3,FALSE)</f>
        <v>5.81</v>
      </c>
      <c r="D459" t="str">
        <f>VLOOKUP($A459,'[3]Medical Examinations'!$A:$J,4,FALSE)</f>
        <v>No</v>
      </c>
      <c r="E459" t="str">
        <f>VLOOKUP($A459,'[1]Medical Examinations'!$A:$J,5,FALSE)</f>
        <v>No</v>
      </c>
      <c r="F459" t="str">
        <f>VLOOKUP($A459,'[1]Medical Examinations'!$A:$J,6,FALSE)</f>
        <v>No</v>
      </c>
      <c r="G459">
        <f>VLOOKUP($A459,'[3]Medical Examinations'!$A:$J,7,FALSE)</f>
        <v>1</v>
      </c>
      <c r="H459" t="str">
        <f>VLOOKUP($A459,'[1]Medical Examinations'!$A:$J,8,FALSE)</f>
        <v>No</v>
      </c>
      <c r="I459">
        <f>VLOOKUP($A459,'[2]Hospitalisation Details'!$A:$K,2,FALSE)</f>
        <v>1984</v>
      </c>
      <c r="J459" t="str">
        <f>VLOOKUP($A459,'[2]Hospitalisation Details'!$A:$K,3,FALSE)</f>
        <v>Sep</v>
      </c>
      <c r="K459">
        <f>VLOOKUP($A459,'[2]Hospitalisation Details'!$A:$K,4,FALSE)</f>
        <v>16</v>
      </c>
      <c r="L459" t="str">
        <f>VLOOKUP($A459,'[2]Hospitalisation Details'!$A:$K,7,FALSE)</f>
        <v>tier - 2</v>
      </c>
      <c r="M459" t="str">
        <f>VLOOKUP($A459,'[2]Hospitalisation Details'!A:$K,8,FALSE)</f>
        <v>tier - 2</v>
      </c>
      <c r="N459" t="str">
        <f>VLOOKUP($A459,'[2]Hospitalisation Details'!$A:$K,9,FALSE)</f>
        <v>R1012</v>
      </c>
      <c r="O459">
        <f>VLOOKUP($A459,'[2]Hospitalisation Details'!$A:$K,10,FALSE)</f>
        <v>0</v>
      </c>
      <c r="P459">
        <f>VLOOKUP($A459,'[2]Hospitalisation Details'!A:$K,11,FALSE)</f>
        <v>0</v>
      </c>
      <c r="Q459" t="str">
        <f>VLOOKUP($A459,'Customer Names'!$A:E,3,FALSE)</f>
        <v>Ms.</v>
      </c>
      <c r="R459" t="str">
        <f>VLOOKUP($A459,'Customer Names'!$A:$E,4,FALSE)</f>
        <v>Terri</v>
      </c>
      <c r="S459">
        <f>VLOOKUP($A459,'Customer Names'!$A:$E,5,FALSE)</f>
        <v>0</v>
      </c>
      <c r="T459" s="14">
        <f>VLOOKUP($A459,'[2]Hospitalisation Details'!$A:$K,6,FALSE)</f>
        <v>4163.21</v>
      </c>
      <c r="U459" s="14" t="str">
        <f t="shared" si="14"/>
        <v>Underweight</v>
      </c>
      <c r="V459" s="14" t="str">
        <f t="shared" si="15"/>
        <v>Prediabetes</v>
      </c>
    </row>
    <row r="460" spans="1:22" x14ac:dyDescent="0.3">
      <c r="A460" s="8" t="s">
        <v>489</v>
      </c>
      <c r="B460">
        <f>VLOOKUP($A460,'[1]Medical Examinations'!$A:$J,2,FALSE)</f>
        <v>24.31</v>
      </c>
      <c r="C460">
        <f>VLOOKUP($A460,'[1]Medical Examinations'!$A:$J,3,FALSE)</f>
        <v>5.4</v>
      </c>
      <c r="D460" t="str">
        <f>VLOOKUP($A460,'[3]Medical Examinations'!$A:$J,4,FALSE)</f>
        <v>No</v>
      </c>
      <c r="E460" t="str">
        <f>VLOOKUP($A460,'[1]Medical Examinations'!$A:$J,5,FALSE)</f>
        <v>No</v>
      </c>
      <c r="F460" t="str">
        <f>VLOOKUP($A460,'[1]Medical Examinations'!$A:$J,6,FALSE)</f>
        <v>No</v>
      </c>
      <c r="G460" t="str">
        <f>VLOOKUP($A460,'[3]Medical Examinations'!$A:$J,7,FALSE)</f>
        <v>No major surgery</v>
      </c>
      <c r="H460" t="str">
        <f>VLOOKUP($A460,'[1]Medical Examinations'!$A:$J,8,FALSE)</f>
        <v>No</v>
      </c>
      <c r="I460">
        <f>VLOOKUP($A460,'[2]Hospitalisation Details'!$A:$K,2,FALSE)</f>
        <v>1989</v>
      </c>
      <c r="J460" t="str">
        <f>VLOOKUP($A460,'[2]Hospitalisation Details'!$A:$K,3,FALSE)</f>
        <v>Jun</v>
      </c>
      <c r="K460">
        <f>VLOOKUP($A460,'[2]Hospitalisation Details'!$A:$K,4,FALSE)</f>
        <v>25</v>
      </c>
      <c r="L460" t="str">
        <f>VLOOKUP($A460,'[2]Hospitalisation Details'!$A:$K,7,FALSE)</f>
        <v>tier - 2</v>
      </c>
      <c r="M460" t="str">
        <f>VLOOKUP($A460,'[2]Hospitalisation Details'!A:$K,8,FALSE)</f>
        <v>tier - 3</v>
      </c>
      <c r="N460" t="str">
        <f>VLOOKUP($A460,'[2]Hospitalisation Details'!$A:$K,9,FALSE)</f>
        <v>R1013</v>
      </c>
      <c r="O460">
        <f>VLOOKUP($A460,'[2]Hospitalisation Details'!$A:$K,10,FALSE)</f>
        <v>0</v>
      </c>
      <c r="P460">
        <f>VLOOKUP($A460,'[2]Hospitalisation Details'!A:$K,11,FALSE)</f>
        <v>0</v>
      </c>
      <c r="Q460" t="str">
        <f>VLOOKUP($A460,'Customer Names'!$A:E,3,FALSE)</f>
        <v>Ms.</v>
      </c>
      <c r="R460" t="str">
        <f>VLOOKUP($A460,'Customer Names'!$A:$E,4,FALSE)</f>
        <v>Robin</v>
      </c>
      <c r="S460">
        <f>VLOOKUP($A460,'Customer Names'!$A:$E,5,FALSE)</f>
        <v>0</v>
      </c>
      <c r="T460" s="14">
        <f>VLOOKUP($A460,'[2]Hospitalisation Details'!$A:$K,6,FALSE)</f>
        <v>4185.1000000000004</v>
      </c>
      <c r="U460" s="14" t="str">
        <f t="shared" si="14"/>
        <v>Normalweight</v>
      </c>
      <c r="V460" s="14" t="str">
        <f t="shared" si="15"/>
        <v>Normal</v>
      </c>
    </row>
    <row r="461" spans="1:22" x14ac:dyDescent="0.3">
      <c r="A461" s="9" t="s">
        <v>490</v>
      </c>
      <c r="B461">
        <f>VLOOKUP($A461,'[1]Medical Examinations'!$A:$J,2,FALSE)</f>
        <v>27.1</v>
      </c>
      <c r="C461">
        <f>VLOOKUP($A461,'[1]Medical Examinations'!$A:$J,3,FALSE)</f>
        <v>4.01</v>
      </c>
      <c r="D461" t="str">
        <f>VLOOKUP($A461,'[3]Medical Examinations'!$A:$J,4,FALSE)</f>
        <v>yes</v>
      </c>
      <c r="E461" t="str">
        <f>VLOOKUP($A461,'[1]Medical Examinations'!$A:$J,5,FALSE)</f>
        <v>No</v>
      </c>
      <c r="F461" t="str">
        <f>VLOOKUP($A461,'[1]Medical Examinations'!$A:$J,6,FALSE)</f>
        <v>No</v>
      </c>
      <c r="G461">
        <f>VLOOKUP($A461,'[3]Medical Examinations'!$A:$J,7,FALSE)</f>
        <v>1</v>
      </c>
      <c r="H461" t="str">
        <f>VLOOKUP($A461,'[1]Medical Examinations'!$A:$J,8,FALSE)</f>
        <v>No</v>
      </c>
      <c r="I461">
        <f>VLOOKUP($A461,'[2]Hospitalisation Details'!$A:$K,2,FALSE)</f>
        <v>1995</v>
      </c>
      <c r="J461" t="str">
        <f>VLOOKUP($A461,'[2]Hospitalisation Details'!$A:$K,3,FALSE)</f>
        <v>Oct</v>
      </c>
      <c r="K461">
        <f>VLOOKUP($A461,'[2]Hospitalisation Details'!$A:$K,4,FALSE)</f>
        <v>3</v>
      </c>
      <c r="L461" t="str">
        <f>VLOOKUP($A461,'[2]Hospitalisation Details'!$A:$K,7,FALSE)</f>
        <v>tier - 2</v>
      </c>
      <c r="M461" t="str">
        <f>VLOOKUP($A461,'[2]Hospitalisation Details'!A:$K,8,FALSE)</f>
        <v>tier - 2</v>
      </c>
      <c r="N461" t="str">
        <f>VLOOKUP($A461,'[2]Hospitalisation Details'!$A:$K,9,FALSE)</f>
        <v>R1025</v>
      </c>
      <c r="O461">
        <f>VLOOKUP($A461,'[2]Hospitalisation Details'!$A:$K,10,FALSE)</f>
        <v>0</v>
      </c>
      <c r="P461">
        <f>VLOOKUP($A461,'[2]Hospitalisation Details'!A:$K,11,FALSE)</f>
        <v>0</v>
      </c>
      <c r="Q461" t="str">
        <f>VLOOKUP($A461,'Customer Names'!$A:E,3,FALSE)</f>
        <v>Mrs.</v>
      </c>
      <c r="R461" t="str">
        <f>VLOOKUP($A461,'Customer Names'!$A:$E,4,FALSE)</f>
        <v>Katherine</v>
      </c>
      <c r="S461" t="str">
        <f>VLOOKUP($A461,'Customer Names'!$A:$E,5,FALSE)</f>
        <v>H.</v>
      </c>
      <c r="T461" s="14">
        <f>VLOOKUP($A461,'[2]Hospitalisation Details'!$A:$K,6,FALSE)</f>
        <v>4188.7299999999996</v>
      </c>
      <c r="U461" s="14" t="str">
        <f t="shared" si="14"/>
        <v>Overweight</v>
      </c>
      <c r="V461" s="14" t="str">
        <f t="shared" si="15"/>
        <v>Normal</v>
      </c>
    </row>
    <row r="462" spans="1:22" x14ac:dyDescent="0.3">
      <c r="A462" s="8" t="s">
        <v>491</v>
      </c>
      <c r="B462">
        <f>VLOOKUP($A462,'[1]Medical Examinations'!$A:$J,2,FALSE)</f>
        <v>26.79</v>
      </c>
      <c r="C462">
        <f>VLOOKUP($A462,'[1]Medical Examinations'!$A:$J,3,FALSE)</f>
        <v>5</v>
      </c>
      <c r="D462" t="str">
        <f>VLOOKUP($A462,'[3]Medical Examinations'!$A:$J,4,FALSE)</f>
        <v>yes</v>
      </c>
      <c r="E462" t="str">
        <f>VLOOKUP($A462,'[1]Medical Examinations'!$A:$J,5,FALSE)</f>
        <v>No</v>
      </c>
      <c r="F462" t="str">
        <f>VLOOKUP($A462,'[1]Medical Examinations'!$A:$J,6,FALSE)</f>
        <v>Yes</v>
      </c>
      <c r="G462">
        <f>VLOOKUP($A462,'[3]Medical Examinations'!$A:$J,7,FALSE)</f>
        <v>1</v>
      </c>
      <c r="H462" t="str">
        <f>VLOOKUP($A462,'[1]Medical Examinations'!$A:$J,8,FALSE)</f>
        <v>No</v>
      </c>
      <c r="I462">
        <f>VLOOKUP($A462,'[2]Hospitalisation Details'!$A:$K,2,FALSE)</f>
        <v>1997</v>
      </c>
      <c r="J462" t="str">
        <f>VLOOKUP($A462,'[2]Hospitalisation Details'!$A:$K,3,FALSE)</f>
        <v>Sep</v>
      </c>
      <c r="K462">
        <f>VLOOKUP($A462,'[2]Hospitalisation Details'!$A:$K,4,FALSE)</f>
        <v>6</v>
      </c>
      <c r="L462" t="str">
        <f>VLOOKUP($A462,'[2]Hospitalisation Details'!$A:$K,7,FALSE)</f>
        <v>tier - 2</v>
      </c>
      <c r="M462" t="str">
        <f>VLOOKUP($A462,'[2]Hospitalisation Details'!A:$K,8,FALSE)</f>
        <v>tier - 2</v>
      </c>
      <c r="N462" t="str">
        <f>VLOOKUP($A462,'[2]Hospitalisation Details'!$A:$K,9,FALSE)</f>
        <v>R1012</v>
      </c>
      <c r="O462">
        <f>VLOOKUP($A462,'[2]Hospitalisation Details'!$A:$K,10,FALSE)</f>
        <v>0</v>
      </c>
      <c r="P462">
        <f>VLOOKUP($A462,'[2]Hospitalisation Details'!A:$K,11,FALSE)</f>
        <v>0</v>
      </c>
      <c r="Q462" t="str">
        <f>VLOOKUP($A462,'Customer Names'!$A:E,3,FALSE)</f>
        <v>Ms.</v>
      </c>
      <c r="R462" t="str">
        <f>VLOOKUP($A462,'Customer Names'!$A:$E,4,FALSE)</f>
        <v>Allison</v>
      </c>
      <c r="S462" t="str">
        <f>VLOOKUP($A462,'Customer Names'!$A:$E,5,FALSE)</f>
        <v>M.</v>
      </c>
      <c r="T462" s="14">
        <f>VLOOKUP($A462,'[2]Hospitalisation Details'!$A:$K,6,FALSE)</f>
        <v>4189.1099999999997</v>
      </c>
      <c r="U462" s="14" t="str">
        <f t="shared" si="14"/>
        <v>Overweight</v>
      </c>
      <c r="V462" s="14" t="str">
        <f t="shared" si="15"/>
        <v>Normal</v>
      </c>
    </row>
    <row r="463" spans="1:22" x14ac:dyDescent="0.3">
      <c r="A463" s="9" t="s">
        <v>492</v>
      </c>
      <c r="B463">
        <f>VLOOKUP($A463,'[1]Medical Examinations'!$A:$J,2,FALSE)</f>
        <v>30.1</v>
      </c>
      <c r="C463">
        <f>VLOOKUP($A463,'[1]Medical Examinations'!$A:$J,3,FALSE)</f>
        <v>4.04</v>
      </c>
      <c r="D463" t="str">
        <f>VLOOKUP($A463,'[3]Medical Examinations'!$A:$J,4,FALSE)</f>
        <v>No</v>
      </c>
      <c r="E463" t="str">
        <f>VLOOKUP($A463,'[1]Medical Examinations'!$A:$J,5,FALSE)</f>
        <v>No</v>
      </c>
      <c r="F463" t="str">
        <f>VLOOKUP($A463,'[1]Medical Examinations'!$A:$J,6,FALSE)</f>
        <v>No</v>
      </c>
      <c r="G463">
        <f>VLOOKUP($A463,'[3]Medical Examinations'!$A:$J,7,FALSE)</f>
        <v>1</v>
      </c>
      <c r="H463" t="str">
        <f>VLOOKUP($A463,'[1]Medical Examinations'!$A:$J,8,FALSE)</f>
        <v>No</v>
      </c>
      <c r="I463">
        <f>VLOOKUP($A463,'[2]Hospitalisation Details'!$A:$K,2,FALSE)</f>
        <v>1998</v>
      </c>
      <c r="J463" t="str">
        <f>VLOOKUP($A463,'[2]Hospitalisation Details'!$A:$K,3,FALSE)</f>
        <v>Dec</v>
      </c>
      <c r="K463">
        <f>VLOOKUP($A463,'[2]Hospitalisation Details'!$A:$K,4,FALSE)</f>
        <v>14</v>
      </c>
      <c r="L463" t="str">
        <f>VLOOKUP($A463,'[2]Hospitalisation Details'!$A:$K,7,FALSE)</f>
        <v>tier - 2</v>
      </c>
      <c r="M463" t="str">
        <f>VLOOKUP($A463,'[2]Hospitalisation Details'!A:$K,8,FALSE)</f>
        <v>tier - 1</v>
      </c>
      <c r="N463" t="str">
        <f>VLOOKUP($A463,'[2]Hospitalisation Details'!$A:$K,9,FALSE)</f>
        <v>R1011</v>
      </c>
      <c r="O463">
        <f>VLOOKUP($A463,'[2]Hospitalisation Details'!$A:$K,10,FALSE)</f>
        <v>0</v>
      </c>
      <c r="P463">
        <f>VLOOKUP($A463,'[2]Hospitalisation Details'!A:$K,11,FALSE)</f>
        <v>0</v>
      </c>
      <c r="Q463" t="str">
        <f>VLOOKUP($A463,'Customer Names'!$A:E,3,FALSE)</f>
        <v>Ms.</v>
      </c>
      <c r="R463" t="str">
        <f>VLOOKUP($A463,'Customer Names'!$A:$E,4,FALSE)</f>
        <v>Pamela</v>
      </c>
      <c r="S463">
        <f>VLOOKUP($A463,'Customer Names'!$A:$E,5,FALSE)</f>
        <v>0</v>
      </c>
      <c r="T463" s="14">
        <f>VLOOKUP($A463,'[2]Hospitalisation Details'!$A:$K,6,FALSE)</f>
        <v>4234.93</v>
      </c>
      <c r="U463" s="14" t="str">
        <f t="shared" si="14"/>
        <v>Obesity</v>
      </c>
      <c r="V463" s="14" t="str">
        <f t="shared" si="15"/>
        <v>Normal</v>
      </c>
    </row>
    <row r="464" spans="1:22" x14ac:dyDescent="0.3">
      <c r="A464" s="8" t="s">
        <v>493</v>
      </c>
      <c r="B464">
        <f>VLOOKUP($A464,'[1]Medical Examinations'!$A:$J,2,FALSE)</f>
        <v>27.645</v>
      </c>
      <c r="C464">
        <f>VLOOKUP($A464,'[1]Medical Examinations'!$A:$J,3,FALSE)</f>
        <v>5.25</v>
      </c>
      <c r="D464" t="str">
        <f>VLOOKUP($A464,'[3]Medical Examinations'!$A:$J,4,FALSE)</f>
        <v>No</v>
      </c>
      <c r="E464" t="str">
        <f>VLOOKUP($A464,'[1]Medical Examinations'!$A:$J,5,FALSE)</f>
        <v>No</v>
      </c>
      <c r="F464" t="str">
        <f>VLOOKUP($A464,'[1]Medical Examinations'!$A:$J,6,FALSE)</f>
        <v>No</v>
      </c>
      <c r="G464">
        <f>VLOOKUP($A464,'[3]Medical Examinations'!$A:$J,7,FALSE)</f>
        <v>1</v>
      </c>
      <c r="H464" t="str">
        <f>VLOOKUP($A464,'[1]Medical Examinations'!$A:$J,8,FALSE)</f>
        <v>No</v>
      </c>
      <c r="I464">
        <f>VLOOKUP($A464,'[2]Hospitalisation Details'!$A:$K,2,FALSE)</f>
        <v>1992</v>
      </c>
      <c r="J464" t="str">
        <f>VLOOKUP($A464,'[2]Hospitalisation Details'!$A:$K,3,FALSE)</f>
        <v>Jun</v>
      </c>
      <c r="K464">
        <f>VLOOKUP($A464,'[2]Hospitalisation Details'!$A:$K,4,FALSE)</f>
        <v>27</v>
      </c>
      <c r="L464" t="str">
        <f>VLOOKUP($A464,'[2]Hospitalisation Details'!$A:$K,7,FALSE)</f>
        <v>tier - 3</v>
      </c>
      <c r="M464" t="str">
        <f>VLOOKUP($A464,'[2]Hospitalisation Details'!A:$K,8,FALSE)</f>
        <v>tier - 1</v>
      </c>
      <c r="N464" t="str">
        <f>VLOOKUP($A464,'[2]Hospitalisation Details'!$A:$K,9,FALSE)</f>
        <v>R1016</v>
      </c>
      <c r="O464">
        <f>VLOOKUP($A464,'[2]Hospitalisation Details'!$A:$K,10,FALSE)</f>
        <v>0</v>
      </c>
      <c r="P464">
        <f>VLOOKUP($A464,'[2]Hospitalisation Details'!A:$K,11,FALSE)</f>
        <v>0</v>
      </c>
      <c r="Q464" t="str">
        <f>VLOOKUP($A464,'Customer Names'!$A:E,3,FALSE)</f>
        <v>Mr.</v>
      </c>
      <c r="R464" t="str">
        <f>VLOOKUP($A464,'Customer Names'!$A:$E,4,FALSE)</f>
        <v>Roger</v>
      </c>
      <c r="S464">
        <f>VLOOKUP($A464,'Customer Names'!$A:$E,5,FALSE)</f>
        <v>0</v>
      </c>
      <c r="T464" s="14">
        <f>VLOOKUP($A464,'[2]Hospitalisation Details'!$A:$K,6,FALSE)</f>
        <v>4237.13</v>
      </c>
      <c r="U464" s="14" t="str">
        <f t="shared" si="14"/>
        <v>Overweight</v>
      </c>
      <c r="V464" s="14" t="str">
        <f t="shared" si="15"/>
        <v>Normal</v>
      </c>
    </row>
    <row r="465" spans="1:22" x14ac:dyDescent="0.3">
      <c r="A465" s="9" t="s">
        <v>494</v>
      </c>
      <c r="B465">
        <f>VLOOKUP($A465,'[1]Medical Examinations'!$A:$J,2,FALSE)</f>
        <v>25.934999999999999</v>
      </c>
      <c r="C465">
        <f>VLOOKUP($A465,'[1]Medical Examinations'!$A:$J,3,FALSE)</f>
        <v>4.29</v>
      </c>
      <c r="D465" t="str">
        <f>VLOOKUP($A465,'[3]Medical Examinations'!$A:$J,4,FALSE)</f>
        <v>No</v>
      </c>
      <c r="E465" t="str">
        <f>VLOOKUP($A465,'[1]Medical Examinations'!$A:$J,5,FALSE)</f>
        <v>No</v>
      </c>
      <c r="F465" t="str">
        <f>VLOOKUP($A465,'[1]Medical Examinations'!$A:$J,6,FALSE)</f>
        <v>No</v>
      </c>
      <c r="G465" t="str">
        <f>VLOOKUP($A465,'[3]Medical Examinations'!$A:$J,7,FALSE)</f>
        <v>No major surgery</v>
      </c>
      <c r="H465" t="str">
        <f>VLOOKUP($A465,'[1]Medical Examinations'!$A:$J,8,FALSE)</f>
        <v>No</v>
      </c>
      <c r="I465">
        <f>VLOOKUP($A465,'[2]Hospitalisation Details'!$A:$K,2,FALSE)</f>
        <v>1991</v>
      </c>
      <c r="J465" t="str">
        <f>VLOOKUP($A465,'[2]Hospitalisation Details'!$A:$K,3,FALSE)</f>
        <v>Nov</v>
      </c>
      <c r="K465">
        <f>VLOOKUP($A465,'[2]Hospitalisation Details'!$A:$K,4,FALSE)</f>
        <v>3</v>
      </c>
      <c r="L465" t="str">
        <f>VLOOKUP($A465,'[2]Hospitalisation Details'!$A:$K,7,FALSE)</f>
        <v>tier - 2</v>
      </c>
      <c r="M465" t="str">
        <f>VLOOKUP($A465,'[2]Hospitalisation Details'!A:$K,8,FALSE)</f>
        <v>tier - 2</v>
      </c>
      <c r="N465" t="str">
        <f>VLOOKUP($A465,'[2]Hospitalisation Details'!$A:$K,9,FALSE)</f>
        <v>R1012</v>
      </c>
      <c r="O465">
        <f>VLOOKUP($A465,'[2]Hospitalisation Details'!$A:$K,10,FALSE)</f>
        <v>0</v>
      </c>
      <c r="P465">
        <f>VLOOKUP($A465,'[2]Hospitalisation Details'!A:$K,11,FALSE)</f>
        <v>0</v>
      </c>
      <c r="Q465" t="str">
        <f>VLOOKUP($A465,'Customer Names'!$A:E,3,FALSE)</f>
        <v>Mr.</v>
      </c>
      <c r="R465" t="str">
        <f>VLOOKUP($A465,'Customer Names'!$A:$E,4,FALSE)</f>
        <v>Turner</v>
      </c>
      <c r="S465" t="str">
        <f>VLOOKUP($A465,'Customer Names'!$A:$E,5,FALSE)</f>
        <v>J.</v>
      </c>
      <c r="T465" s="14">
        <f>VLOOKUP($A465,'[2]Hospitalisation Details'!$A:$K,6,FALSE)</f>
        <v>4239.8900000000003</v>
      </c>
      <c r="U465" s="14" t="str">
        <f t="shared" si="14"/>
        <v>Overweight</v>
      </c>
      <c r="V465" s="14" t="str">
        <f t="shared" si="15"/>
        <v>Normal</v>
      </c>
    </row>
    <row r="466" spans="1:22" x14ac:dyDescent="0.3">
      <c r="A466" s="8" t="s">
        <v>495</v>
      </c>
      <c r="B466">
        <f>VLOOKUP($A466,'[1]Medical Examinations'!$A:$J,2,FALSE)</f>
        <v>28.594999999999999</v>
      </c>
      <c r="C466">
        <f>VLOOKUP($A466,'[1]Medical Examinations'!$A:$J,3,FALSE)</f>
        <v>5.43</v>
      </c>
      <c r="D466" t="str">
        <f>VLOOKUP($A466,'[3]Medical Examinations'!$A:$J,4,FALSE)</f>
        <v>No</v>
      </c>
      <c r="E466" t="str">
        <f>VLOOKUP($A466,'[1]Medical Examinations'!$A:$J,5,FALSE)</f>
        <v>No</v>
      </c>
      <c r="F466" t="str">
        <f>VLOOKUP($A466,'[1]Medical Examinations'!$A:$J,6,FALSE)</f>
        <v>No</v>
      </c>
      <c r="G466" t="str">
        <f>VLOOKUP($A466,'[3]Medical Examinations'!$A:$J,7,FALSE)</f>
        <v>No major surgery</v>
      </c>
      <c r="H466" t="str">
        <f>VLOOKUP($A466,'[1]Medical Examinations'!$A:$J,8,FALSE)</f>
        <v>No</v>
      </c>
      <c r="I466">
        <f>VLOOKUP($A466,'[2]Hospitalisation Details'!$A:$K,2,FALSE)</f>
        <v>1991</v>
      </c>
      <c r="J466" t="str">
        <f>VLOOKUP($A466,'[2]Hospitalisation Details'!$A:$K,3,FALSE)</f>
        <v>Dec</v>
      </c>
      <c r="K466">
        <f>VLOOKUP($A466,'[2]Hospitalisation Details'!$A:$K,4,FALSE)</f>
        <v>1</v>
      </c>
      <c r="L466" t="str">
        <f>VLOOKUP($A466,'[2]Hospitalisation Details'!$A:$K,7,FALSE)</f>
        <v>tier - 3</v>
      </c>
      <c r="M466" t="str">
        <f>VLOOKUP($A466,'[2]Hospitalisation Details'!A:$K,8,FALSE)</f>
        <v>tier - 1</v>
      </c>
      <c r="N466" t="str">
        <f>VLOOKUP($A466,'[2]Hospitalisation Details'!$A:$K,9,FALSE)</f>
        <v>R1012</v>
      </c>
      <c r="O466">
        <f>VLOOKUP($A466,'[2]Hospitalisation Details'!$A:$K,10,FALSE)</f>
        <v>0</v>
      </c>
      <c r="P466">
        <f>VLOOKUP($A466,'[2]Hospitalisation Details'!A:$K,11,FALSE)</f>
        <v>0</v>
      </c>
      <c r="Q466" t="str">
        <f>VLOOKUP($A466,'Customer Names'!$A:E,3,FALSE)</f>
        <v>Mr.</v>
      </c>
      <c r="R466" t="str">
        <f>VLOOKUP($A466,'Customer Names'!$A:$E,4,FALSE)</f>
        <v>Ashley</v>
      </c>
      <c r="S466" t="str">
        <f>VLOOKUP($A466,'Customer Names'!$A:$E,5,FALSE)</f>
        <v>J.</v>
      </c>
      <c r="T466" s="14">
        <f>VLOOKUP($A466,'[2]Hospitalisation Details'!$A:$K,6,FALSE)</f>
        <v>4243.59</v>
      </c>
      <c r="U466" s="14" t="str">
        <f t="shared" si="14"/>
        <v>Overweight</v>
      </c>
      <c r="V466" s="14" t="str">
        <f t="shared" si="15"/>
        <v>Normal</v>
      </c>
    </row>
    <row r="467" spans="1:22" x14ac:dyDescent="0.3">
      <c r="A467" s="9" t="s">
        <v>496</v>
      </c>
      <c r="B467">
        <f>VLOOKUP($A467,'[1]Medical Examinations'!$A:$J,2,FALSE)</f>
        <v>16.670000000000002</v>
      </c>
      <c r="C467">
        <f>VLOOKUP($A467,'[1]Medical Examinations'!$A:$J,3,FALSE)</f>
        <v>5.46</v>
      </c>
      <c r="D467" t="str">
        <f>VLOOKUP($A467,'[3]Medical Examinations'!$A:$J,4,FALSE)</f>
        <v>No</v>
      </c>
      <c r="E467" t="str">
        <f>VLOOKUP($A467,'[1]Medical Examinations'!$A:$J,5,FALSE)</f>
        <v>No</v>
      </c>
      <c r="F467" t="str">
        <f>VLOOKUP($A467,'[1]Medical Examinations'!$A:$J,6,FALSE)</f>
        <v>No</v>
      </c>
      <c r="G467" t="str">
        <f>VLOOKUP($A467,'[3]Medical Examinations'!$A:$J,7,FALSE)</f>
        <v>No major surgery</v>
      </c>
      <c r="H467" t="str">
        <f>VLOOKUP($A467,'[1]Medical Examinations'!$A:$J,8,FALSE)</f>
        <v>No</v>
      </c>
      <c r="I467">
        <f>VLOOKUP($A467,'[2]Hospitalisation Details'!$A:$K,2,FALSE)</f>
        <v>1982</v>
      </c>
      <c r="J467" t="str">
        <f>VLOOKUP($A467,'[2]Hospitalisation Details'!$A:$K,3,FALSE)</f>
        <v>Jun</v>
      </c>
      <c r="K467">
        <f>VLOOKUP($A467,'[2]Hospitalisation Details'!$A:$K,4,FALSE)</f>
        <v>16</v>
      </c>
      <c r="L467" t="str">
        <f>VLOOKUP($A467,'[2]Hospitalisation Details'!$A:$K,7,FALSE)</f>
        <v>tier - 2</v>
      </c>
      <c r="M467" t="str">
        <f>VLOOKUP($A467,'[2]Hospitalisation Details'!A:$K,8,FALSE)</f>
        <v>tier - 3</v>
      </c>
      <c r="N467" t="str">
        <f>VLOOKUP($A467,'[2]Hospitalisation Details'!$A:$K,9,FALSE)</f>
        <v>R1013</v>
      </c>
      <c r="O467">
        <f>VLOOKUP($A467,'[2]Hospitalisation Details'!$A:$K,10,FALSE)</f>
        <v>0</v>
      </c>
      <c r="P467">
        <f>VLOOKUP($A467,'[2]Hospitalisation Details'!A:$K,11,FALSE)</f>
        <v>0</v>
      </c>
      <c r="Q467" t="str">
        <f>VLOOKUP($A467,'Customer Names'!$A:E,3,FALSE)</f>
        <v>Mr.</v>
      </c>
      <c r="R467" t="str">
        <f>VLOOKUP($A467,'Customer Names'!$A:$E,4,FALSE)</f>
        <v>Jeremiah</v>
      </c>
      <c r="S467" t="str">
        <f>VLOOKUP($A467,'Customer Names'!$A:$E,5,FALSE)</f>
        <v>H</v>
      </c>
      <c r="T467" s="14">
        <f>VLOOKUP($A467,'[2]Hospitalisation Details'!$A:$K,6,FALSE)</f>
        <v>4250.24</v>
      </c>
      <c r="U467" s="14" t="str">
        <f t="shared" si="14"/>
        <v>Underweight</v>
      </c>
      <c r="V467" s="14" t="str">
        <f t="shared" si="15"/>
        <v>Normal</v>
      </c>
    </row>
    <row r="468" spans="1:22" x14ac:dyDescent="0.3">
      <c r="A468" s="8" t="s">
        <v>497</v>
      </c>
      <c r="B468">
        <f>VLOOKUP($A468,'[1]Medical Examinations'!$A:$J,2,FALSE)</f>
        <v>30.3</v>
      </c>
      <c r="C468">
        <f>VLOOKUP($A468,'[1]Medical Examinations'!$A:$J,3,FALSE)</f>
        <v>4.7699999999999996</v>
      </c>
      <c r="D468" t="str">
        <f>VLOOKUP($A468,'[3]Medical Examinations'!$A:$J,4,FALSE)</f>
        <v>yes</v>
      </c>
      <c r="E468" t="str">
        <f>VLOOKUP($A468,'[1]Medical Examinations'!$A:$J,5,FALSE)</f>
        <v>No</v>
      </c>
      <c r="F468" t="str">
        <f>VLOOKUP($A468,'[1]Medical Examinations'!$A:$J,6,FALSE)</f>
        <v>No</v>
      </c>
      <c r="G468">
        <f>VLOOKUP($A468,'[3]Medical Examinations'!$A:$J,7,FALSE)</f>
        <v>1</v>
      </c>
      <c r="H468" t="str">
        <f>VLOOKUP($A468,'[1]Medical Examinations'!$A:$J,8,FALSE)</f>
        <v>No</v>
      </c>
      <c r="I468">
        <f>VLOOKUP($A468,'[2]Hospitalisation Details'!$A:$K,2,FALSE)</f>
        <v>1995</v>
      </c>
      <c r="J468" t="str">
        <f>VLOOKUP($A468,'[2]Hospitalisation Details'!$A:$K,3,FALSE)</f>
        <v>Oct</v>
      </c>
      <c r="K468">
        <f>VLOOKUP($A468,'[2]Hospitalisation Details'!$A:$K,4,FALSE)</f>
        <v>14</v>
      </c>
      <c r="L468" t="str">
        <f>VLOOKUP($A468,'[2]Hospitalisation Details'!$A:$K,7,FALSE)</f>
        <v>tier - 3</v>
      </c>
      <c r="M468" t="str">
        <f>VLOOKUP($A468,'[2]Hospitalisation Details'!A:$K,8,FALSE)</f>
        <v>tier - 2</v>
      </c>
      <c r="N468" t="str">
        <f>VLOOKUP($A468,'[2]Hospitalisation Details'!$A:$K,9,FALSE)</f>
        <v>R1011</v>
      </c>
      <c r="O468">
        <f>VLOOKUP($A468,'[2]Hospitalisation Details'!$A:$K,10,FALSE)</f>
        <v>0</v>
      </c>
      <c r="P468">
        <f>VLOOKUP($A468,'[2]Hospitalisation Details'!A:$K,11,FALSE)</f>
        <v>0</v>
      </c>
      <c r="Q468" t="str">
        <f>VLOOKUP($A468,'Customer Names'!$A:E,3,FALSE)</f>
        <v>Mr.</v>
      </c>
      <c r="R468" t="str">
        <f>VLOOKUP($A468,'Customer Names'!$A:$E,4,FALSE)</f>
        <v>Dougie</v>
      </c>
      <c r="S468" t="str">
        <f>VLOOKUP($A468,'Customer Names'!$A:$E,5,FALSE)</f>
        <v>J</v>
      </c>
      <c r="T468" s="14">
        <f>VLOOKUP($A468,'[2]Hospitalisation Details'!$A:$K,6,FALSE)</f>
        <v>4260.74</v>
      </c>
      <c r="U468" s="14" t="str">
        <f t="shared" si="14"/>
        <v>Obesity</v>
      </c>
      <c r="V468" s="14" t="str">
        <f t="shared" si="15"/>
        <v>Normal</v>
      </c>
    </row>
    <row r="469" spans="1:22" x14ac:dyDescent="0.3">
      <c r="A469" s="9" t="s">
        <v>498</v>
      </c>
      <c r="B469">
        <f>VLOOKUP($A469,'[1]Medical Examinations'!$A:$J,2,FALSE)</f>
        <v>15.46</v>
      </c>
      <c r="C469">
        <f>VLOOKUP($A469,'[1]Medical Examinations'!$A:$J,3,FALSE)</f>
        <v>4.99</v>
      </c>
      <c r="D469" t="str">
        <f>VLOOKUP($A469,'[3]Medical Examinations'!$A:$J,4,FALSE)</f>
        <v>yes</v>
      </c>
      <c r="E469" t="str">
        <f>VLOOKUP($A469,'[1]Medical Examinations'!$A:$J,5,FALSE)</f>
        <v>No</v>
      </c>
      <c r="F469" t="str">
        <f>VLOOKUP($A469,'[1]Medical Examinations'!$A:$J,6,FALSE)</f>
        <v>Yes</v>
      </c>
      <c r="G469">
        <f>VLOOKUP($A469,'[3]Medical Examinations'!$A:$J,7,FALSE)</f>
        <v>1</v>
      </c>
      <c r="H469" t="str">
        <f>VLOOKUP($A469,'[1]Medical Examinations'!$A:$J,8,FALSE)</f>
        <v>No</v>
      </c>
      <c r="I469">
        <f>VLOOKUP($A469,'[2]Hospitalisation Details'!$A:$K,2,FALSE)</f>
        <v>1983</v>
      </c>
      <c r="J469" t="str">
        <f>VLOOKUP($A469,'[2]Hospitalisation Details'!$A:$K,3,FALSE)</f>
        <v>Nov</v>
      </c>
      <c r="K469">
        <f>VLOOKUP($A469,'[2]Hospitalisation Details'!$A:$K,4,FALSE)</f>
        <v>20</v>
      </c>
      <c r="L469" t="str">
        <f>VLOOKUP($A469,'[2]Hospitalisation Details'!$A:$K,7,FALSE)</f>
        <v>tier - 2</v>
      </c>
      <c r="M469" t="str">
        <f>VLOOKUP($A469,'[2]Hospitalisation Details'!A:$K,8,FALSE)</f>
        <v>tier - 1</v>
      </c>
      <c r="N469" t="str">
        <f>VLOOKUP($A469,'[2]Hospitalisation Details'!$A:$K,9,FALSE)</f>
        <v>R1012</v>
      </c>
      <c r="O469">
        <f>VLOOKUP($A469,'[2]Hospitalisation Details'!$A:$K,10,FALSE)</f>
        <v>0</v>
      </c>
      <c r="P469">
        <f>VLOOKUP($A469,'[2]Hospitalisation Details'!A:$K,11,FALSE)</f>
        <v>0</v>
      </c>
      <c r="Q469" t="str">
        <f>VLOOKUP($A469,'Customer Names'!$A:E,3,FALSE)</f>
        <v>Mr.</v>
      </c>
      <c r="R469" t="str">
        <f>VLOOKUP($A469,'Customer Names'!$A:$E,4,FALSE)</f>
        <v>Dane</v>
      </c>
      <c r="S469">
        <f>VLOOKUP($A469,'Customer Names'!$A:$E,5,FALSE)</f>
        <v>0</v>
      </c>
      <c r="T469" s="14">
        <f>VLOOKUP($A469,'[2]Hospitalisation Details'!$A:$K,6,FALSE)</f>
        <v>4265.01</v>
      </c>
      <c r="U469" s="14" t="str">
        <f t="shared" si="14"/>
        <v>Underweight</v>
      </c>
      <c r="V469" s="14" t="str">
        <f t="shared" si="15"/>
        <v>Normal</v>
      </c>
    </row>
    <row r="470" spans="1:22" x14ac:dyDescent="0.3">
      <c r="A470" s="8" t="s">
        <v>499</v>
      </c>
      <c r="B470">
        <f>VLOOKUP($A470,'[1]Medical Examinations'!$A:$J,2,FALSE)</f>
        <v>44.22</v>
      </c>
      <c r="C470">
        <f>VLOOKUP($A470,'[1]Medical Examinations'!$A:$J,3,FALSE)</f>
        <v>4.1900000000000004</v>
      </c>
      <c r="D470" t="str">
        <f>VLOOKUP($A470,'[3]Medical Examinations'!$A:$J,4,FALSE)</f>
        <v>No</v>
      </c>
      <c r="E470" t="str">
        <f>VLOOKUP($A470,'[1]Medical Examinations'!$A:$J,5,FALSE)</f>
        <v>No</v>
      </c>
      <c r="F470" t="str">
        <f>VLOOKUP($A470,'[1]Medical Examinations'!$A:$J,6,FALSE)</f>
        <v>No</v>
      </c>
      <c r="G470">
        <f>VLOOKUP($A470,'[3]Medical Examinations'!$A:$J,7,FALSE)</f>
        <v>1</v>
      </c>
      <c r="H470" t="str">
        <f>VLOOKUP($A470,'[1]Medical Examinations'!$A:$J,8,FALSE)</f>
        <v>No</v>
      </c>
      <c r="I470">
        <f>VLOOKUP($A470,'[2]Hospitalisation Details'!$A:$K,2,FALSE)</f>
        <v>1992</v>
      </c>
      <c r="J470" t="str">
        <f>VLOOKUP($A470,'[2]Hospitalisation Details'!$A:$K,3,FALSE)</f>
        <v>Jun</v>
      </c>
      <c r="K470">
        <f>VLOOKUP($A470,'[2]Hospitalisation Details'!$A:$K,4,FALSE)</f>
        <v>18</v>
      </c>
      <c r="L470" t="str">
        <f>VLOOKUP($A470,'[2]Hospitalisation Details'!$A:$K,7,FALSE)</f>
        <v>tier - 3</v>
      </c>
      <c r="M470" t="str">
        <f>VLOOKUP($A470,'[2]Hospitalisation Details'!A:$K,8,FALSE)</f>
        <v>tier - 2</v>
      </c>
      <c r="N470" t="str">
        <f>VLOOKUP($A470,'[2]Hospitalisation Details'!$A:$K,9,FALSE)</f>
        <v>R1013</v>
      </c>
      <c r="O470">
        <f>VLOOKUP($A470,'[2]Hospitalisation Details'!$A:$K,10,FALSE)</f>
        <v>0</v>
      </c>
      <c r="P470">
        <f>VLOOKUP($A470,'[2]Hospitalisation Details'!A:$K,11,FALSE)</f>
        <v>0</v>
      </c>
      <c r="Q470" t="str">
        <f>VLOOKUP($A470,'Customer Names'!$A:E,3,FALSE)</f>
        <v>Mr.</v>
      </c>
      <c r="R470" t="str">
        <f>VLOOKUP($A470,'Customer Names'!$A:$E,4,FALSE)</f>
        <v>Zachary</v>
      </c>
      <c r="S470">
        <f>VLOOKUP($A470,'Customer Names'!$A:$E,5,FALSE)</f>
        <v>0</v>
      </c>
      <c r="T470" s="14">
        <f>VLOOKUP($A470,'[2]Hospitalisation Details'!$A:$K,6,FALSE)</f>
        <v>4266.17</v>
      </c>
      <c r="U470" s="14" t="str">
        <f t="shared" si="14"/>
        <v>Obesity</v>
      </c>
      <c r="V470" s="14" t="str">
        <f t="shared" si="15"/>
        <v>Normal</v>
      </c>
    </row>
    <row r="471" spans="1:22" x14ac:dyDescent="0.3">
      <c r="A471" s="9" t="s">
        <v>500</v>
      </c>
      <c r="B471">
        <f>VLOOKUP($A471,'[1]Medical Examinations'!$A:$J,2,FALSE)</f>
        <v>33.81</v>
      </c>
      <c r="C471">
        <f>VLOOKUP($A471,'[1]Medical Examinations'!$A:$J,3,FALSE)</f>
        <v>6.49</v>
      </c>
      <c r="D471" t="str">
        <f>VLOOKUP($A471,'[3]Medical Examinations'!$A:$J,4,FALSE)</f>
        <v>No</v>
      </c>
      <c r="E471" t="str">
        <f>VLOOKUP($A471,'[1]Medical Examinations'!$A:$J,5,FALSE)</f>
        <v>No</v>
      </c>
      <c r="F471" t="str">
        <f>VLOOKUP($A471,'[1]Medical Examinations'!$A:$J,6,FALSE)</f>
        <v>Yes</v>
      </c>
      <c r="G471">
        <f>VLOOKUP($A471,'[3]Medical Examinations'!$A:$J,7,FALSE)</f>
        <v>1</v>
      </c>
      <c r="H471" t="str">
        <f>VLOOKUP($A471,'[1]Medical Examinations'!$A:$J,8,FALSE)</f>
        <v>No</v>
      </c>
      <c r="I471">
        <f>VLOOKUP($A471,'[2]Hospitalisation Details'!$A:$K,2,FALSE)</f>
        <v>2003</v>
      </c>
      <c r="J471" t="str">
        <f>VLOOKUP($A471,'[2]Hospitalisation Details'!$A:$K,3,FALSE)</f>
        <v>Jun</v>
      </c>
      <c r="K471">
        <f>VLOOKUP($A471,'[2]Hospitalisation Details'!$A:$K,4,FALSE)</f>
        <v>8</v>
      </c>
      <c r="L471" t="str">
        <f>VLOOKUP($A471,'[2]Hospitalisation Details'!$A:$K,7,FALSE)</f>
        <v>tier - 2</v>
      </c>
      <c r="M471" t="str">
        <f>VLOOKUP($A471,'[2]Hospitalisation Details'!A:$K,8,FALSE)</f>
        <v>tier - 1</v>
      </c>
      <c r="N471" t="str">
        <f>VLOOKUP($A471,'[2]Hospitalisation Details'!$A:$K,9,FALSE)</f>
        <v>R1021</v>
      </c>
      <c r="O471">
        <f>VLOOKUP($A471,'[2]Hospitalisation Details'!$A:$K,10,FALSE)</f>
        <v>0</v>
      </c>
      <c r="P471">
        <f>VLOOKUP($A471,'[2]Hospitalisation Details'!A:$K,11,FALSE)</f>
        <v>0</v>
      </c>
      <c r="Q471" t="str">
        <f>VLOOKUP($A471,'Customer Names'!$A:E,3,FALSE)</f>
        <v>Mr.</v>
      </c>
      <c r="R471" t="str">
        <f>VLOOKUP($A471,'Customer Names'!$A:$E,4,FALSE)</f>
        <v>Tom</v>
      </c>
      <c r="S471" t="str">
        <f>VLOOKUP($A471,'Customer Names'!$A:$E,5,FALSE)</f>
        <v>J.</v>
      </c>
      <c r="T471" s="14">
        <f>VLOOKUP($A471,'[2]Hospitalisation Details'!$A:$K,6,FALSE)</f>
        <v>4278.55</v>
      </c>
      <c r="U471" s="14" t="str">
        <f t="shared" si="14"/>
        <v>Obesity</v>
      </c>
      <c r="V471" s="14" t="str">
        <f t="shared" si="15"/>
        <v>Prediabetes</v>
      </c>
    </row>
    <row r="472" spans="1:22" x14ac:dyDescent="0.3">
      <c r="A472" s="8" t="s">
        <v>501</v>
      </c>
      <c r="B472">
        <f>VLOOKUP($A472,'[1]Medical Examinations'!$A:$J,2,FALSE)</f>
        <v>21.28</v>
      </c>
      <c r="C472">
        <f>VLOOKUP($A472,'[1]Medical Examinations'!$A:$J,3,FALSE)</f>
        <v>4.05</v>
      </c>
      <c r="D472" t="str">
        <f>VLOOKUP($A472,'[3]Medical Examinations'!$A:$J,4,FALSE)</f>
        <v>No</v>
      </c>
      <c r="E472" t="str">
        <f>VLOOKUP($A472,'[1]Medical Examinations'!$A:$J,5,FALSE)</f>
        <v>yes</v>
      </c>
      <c r="F472" t="str">
        <f>VLOOKUP($A472,'[1]Medical Examinations'!$A:$J,6,FALSE)</f>
        <v>No</v>
      </c>
      <c r="G472">
        <f>VLOOKUP($A472,'[3]Medical Examinations'!$A:$J,7,FALSE)</f>
        <v>1</v>
      </c>
      <c r="H472" t="str">
        <f>VLOOKUP($A472,'[1]Medical Examinations'!$A:$J,8,FALSE)</f>
        <v>No</v>
      </c>
      <c r="I472">
        <f>VLOOKUP($A472,'[2]Hospitalisation Details'!$A:$K,2,FALSE)</f>
        <v>2000</v>
      </c>
      <c r="J472" t="str">
        <f>VLOOKUP($A472,'[2]Hospitalisation Details'!$A:$K,3,FALSE)</f>
        <v>Nov</v>
      </c>
      <c r="K472">
        <f>VLOOKUP($A472,'[2]Hospitalisation Details'!$A:$K,4,FALSE)</f>
        <v>25</v>
      </c>
      <c r="L472" t="str">
        <f>VLOOKUP($A472,'[2]Hospitalisation Details'!$A:$K,7,FALSE)</f>
        <v>tier - 2</v>
      </c>
      <c r="M472" t="str">
        <f>VLOOKUP($A472,'[2]Hospitalisation Details'!A:$K,8,FALSE)</f>
        <v>tier - 3</v>
      </c>
      <c r="N472" t="str">
        <f>VLOOKUP($A472,'[2]Hospitalisation Details'!$A:$K,9,FALSE)</f>
        <v>R1012</v>
      </c>
      <c r="O472">
        <f>VLOOKUP($A472,'[2]Hospitalisation Details'!$A:$K,10,FALSE)</f>
        <v>0</v>
      </c>
      <c r="P472">
        <f>VLOOKUP($A472,'[2]Hospitalisation Details'!A:$K,11,FALSE)</f>
        <v>0</v>
      </c>
      <c r="Q472" t="str">
        <f>VLOOKUP($A472,'Customer Names'!$A:E,3,FALSE)</f>
        <v>Ms.</v>
      </c>
      <c r="R472" t="str">
        <f>VLOOKUP($A472,'Customer Names'!$A:$E,4,FALSE)</f>
        <v>Kimberly</v>
      </c>
      <c r="S472">
        <f>VLOOKUP($A472,'Customer Names'!$A:$E,5,FALSE)</f>
        <v>0</v>
      </c>
      <c r="T472" s="14">
        <f>VLOOKUP($A472,'[2]Hospitalisation Details'!$A:$K,6,FALSE)</f>
        <v>4296.2700000000004</v>
      </c>
      <c r="U472" s="14" t="str">
        <f t="shared" si="14"/>
        <v>Normalweight</v>
      </c>
      <c r="V472" s="14" t="str">
        <f t="shared" si="15"/>
        <v>Normal</v>
      </c>
    </row>
    <row r="473" spans="1:22" x14ac:dyDescent="0.3">
      <c r="A473" s="9" t="s">
        <v>502</v>
      </c>
      <c r="B473">
        <f>VLOOKUP($A473,'[1]Medical Examinations'!$A:$J,2,FALSE)</f>
        <v>35.814999999999998</v>
      </c>
      <c r="C473">
        <f>VLOOKUP($A473,'[1]Medical Examinations'!$A:$J,3,FALSE)</f>
        <v>5.1100000000000003</v>
      </c>
      <c r="D473" t="str">
        <f>VLOOKUP($A473,'[3]Medical Examinations'!$A:$J,4,FALSE)</f>
        <v>yes</v>
      </c>
      <c r="E473" t="str">
        <f>VLOOKUP($A473,'[1]Medical Examinations'!$A:$J,5,FALSE)</f>
        <v>No</v>
      </c>
      <c r="F473" t="str">
        <f>VLOOKUP($A473,'[1]Medical Examinations'!$A:$J,6,FALSE)</f>
        <v>No</v>
      </c>
      <c r="G473">
        <f>VLOOKUP($A473,'[3]Medical Examinations'!$A:$J,7,FALSE)</f>
        <v>1</v>
      </c>
      <c r="H473" t="str">
        <f>VLOOKUP($A473,'[1]Medical Examinations'!$A:$J,8,FALSE)</f>
        <v>No</v>
      </c>
      <c r="I473">
        <f>VLOOKUP($A473,'[2]Hospitalisation Details'!$A:$K,2,FALSE)</f>
        <v>1988</v>
      </c>
      <c r="J473" t="str">
        <f>VLOOKUP($A473,'[2]Hospitalisation Details'!$A:$K,3,FALSE)</f>
        <v>Dec</v>
      </c>
      <c r="K473">
        <f>VLOOKUP($A473,'[2]Hospitalisation Details'!$A:$K,4,FALSE)</f>
        <v>19</v>
      </c>
      <c r="L473" t="str">
        <f>VLOOKUP($A473,'[2]Hospitalisation Details'!$A:$K,7,FALSE)</f>
        <v>tier - 2</v>
      </c>
      <c r="M473" t="str">
        <f>VLOOKUP($A473,'[2]Hospitalisation Details'!A:$K,8,FALSE)</f>
        <v>tier - 1</v>
      </c>
      <c r="N473" t="str">
        <f>VLOOKUP($A473,'[2]Hospitalisation Details'!$A:$K,9,FALSE)</f>
        <v>R1012</v>
      </c>
      <c r="O473">
        <f>VLOOKUP($A473,'[2]Hospitalisation Details'!$A:$K,10,FALSE)</f>
        <v>0</v>
      </c>
      <c r="P473">
        <f>VLOOKUP($A473,'[2]Hospitalisation Details'!A:$K,11,FALSE)</f>
        <v>0</v>
      </c>
      <c r="Q473" t="str">
        <f>VLOOKUP($A473,'Customer Names'!$A:E,3,FALSE)</f>
        <v>Mr.</v>
      </c>
      <c r="R473" t="str">
        <f>VLOOKUP($A473,'Customer Names'!$A:$E,4,FALSE)</f>
        <v>Samuel</v>
      </c>
      <c r="S473" t="str">
        <f>VLOOKUP($A473,'Customer Names'!$A:$E,5,FALSE)</f>
        <v>M.</v>
      </c>
      <c r="T473" s="14">
        <f>VLOOKUP($A473,'[2]Hospitalisation Details'!$A:$K,6,FALSE)</f>
        <v>4320.41</v>
      </c>
      <c r="U473" s="14" t="str">
        <f t="shared" si="14"/>
        <v>Obesity</v>
      </c>
      <c r="V473" s="14" t="str">
        <f t="shared" si="15"/>
        <v>Normal</v>
      </c>
    </row>
    <row r="474" spans="1:22" x14ac:dyDescent="0.3">
      <c r="A474" s="8" t="s">
        <v>503</v>
      </c>
      <c r="B474">
        <f>VLOOKUP($A474,'[1]Medical Examinations'!$A:$J,2,FALSE)</f>
        <v>28.88</v>
      </c>
      <c r="C474">
        <f>VLOOKUP($A474,'[1]Medical Examinations'!$A:$J,3,FALSE)</f>
        <v>4.96</v>
      </c>
      <c r="D474" t="str">
        <f>VLOOKUP($A474,'[3]Medical Examinations'!$A:$J,4,FALSE)</f>
        <v>No</v>
      </c>
      <c r="E474" t="str">
        <f>VLOOKUP($A474,'[1]Medical Examinations'!$A:$J,5,FALSE)</f>
        <v>No</v>
      </c>
      <c r="F474" t="str">
        <f>VLOOKUP($A474,'[1]Medical Examinations'!$A:$J,6,FALSE)</f>
        <v>No</v>
      </c>
      <c r="G474" t="str">
        <f>VLOOKUP($A474,'[3]Medical Examinations'!$A:$J,7,FALSE)</f>
        <v>No major surgery</v>
      </c>
      <c r="H474" t="str">
        <f>VLOOKUP($A474,'[1]Medical Examinations'!$A:$J,8,FALSE)</f>
        <v>No</v>
      </c>
      <c r="I474">
        <f>VLOOKUP($A474,'[2]Hospitalisation Details'!$A:$K,2,FALSE)</f>
        <v>1994</v>
      </c>
      <c r="J474" t="str">
        <f>VLOOKUP($A474,'[2]Hospitalisation Details'!$A:$K,3,FALSE)</f>
        <v>Nov</v>
      </c>
      <c r="K474">
        <f>VLOOKUP($A474,'[2]Hospitalisation Details'!$A:$K,4,FALSE)</f>
        <v>2</v>
      </c>
      <c r="L474" t="str">
        <f>VLOOKUP($A474,'[2]Hospitalisation Details'!$A:$K,7,FALSE)</f>
        <v>tier - 2</v>
      </c>
      <c r="M474" t="str">
        <f>VLOOKUP($A474,'[2]Hospitalisation Details'!A:$K,8,FALSE)</f>
        <v>tier - 1</v>
      </c>
      <c r="N474" t="str">
        <f>VLOOKUP($A474,'[2]Hospitalisation Details'!$A:$K,9,FALSE)</f>
        <v>R1024</v>
      </c>
      <c r="O474">
        <f>VLOOKUP($A474,'[2]Hospitalisation Details'!$A:$K,10,FALSE)</f>
        <v>0</v>
      </c>
      <c r="P474">
        <f>VLOOKUP($A474,'[2]Hospitalisation Details'!A:$K,11,FALSE)</f>
        <v>0</v>
      </c>
      <c r="Q474" t="str">
        <f>VLOOKUP($A474,'Customer Names'!$A:E,3,FALSE)</f>
        <v>Ms.</v>
      </c>
      <c r="R474" t="str">
        <f>VLOOKUP($A474,'Customer Names'!$A:$E,4,FALSE)</f>
        <v>Mary</v>
      </c>
      <c r="S474" t="str">
        <f>VLOOKUP($A474,'Customer Names'!$A:$E,5,FALSE)</f>
        <v>K.</v>
      </c>
      <c r="T474" s="14">
        <f>VLOOKUP($A474,'[2]Hospitalisation Details'!$A:$K,6,FALSE)</f>
        <v>4337.74</v>
      </c>
      <c r="U474" s="14" t="str">
        <f t="shared" si="14"/>
        <v>Overweight</v>
      </c>
      <c r="V474" s="14" t="str">
        <f t="shared" si="15"/>
        <v>Normal</v>
      </c>
    </row>
    <row r="475" spans="1:22" x14ac:dyDescent="0.3">
      <c r="A475" s="9" t="s">
        <v>504</v>
      </c>
      <c r="B475">
        <f>VLOOKUP($A475,'[1]Medical Examinations'!$A:$J,2,FALSE)</f>
        <v>26.51</v>
      </c>
      <c r="C475">
        <f>VLOOKUP($A475,'[1]Medical Examinations'!$A:$J,3,FALSE)</f>
        <v>6.17</v>
      </c>
      <c r="D475" t="str">
        <f>VLOOKUP($A475,'[3]Medical Examinations'!$A:$J,4,FALSE)</f>
        <v>No</v>
      </c>
      <c r="E475" t="str">
        <f>VLOOKUP($A475,'[1]Medical Examinations'!$A:$J,5,FALSE)</f>
        <v>No</v>
      </c>
      <c r="F475" t="str">
        <f>VLOOKUP($A475,'[1]Medical Examinations'!$A:$J,6,FALSE)</f>
        <v>No</v>
      </c>
      <c r="G475" t="str">
        <f>VLOOKUP($A475,'[3]Medical Examinations'!$A:$J,7,FALSE)</f>
        <v>No major surgery</v>
      </c>
      <c r="H475" t="str">
        <f>VLOOKUP($A475,'[1]Medical Examinations'!$A:$J,8,FALSE)</f>
        <v>No</v>
      </c>
      <c r="I475">
        <f>VLOOKUP($A475,'[2]Hospitalisation Details'!$A:$K,2,FALSE)</f>
        <v>1994</v>
      </c>
      <c r="J475" t="str">
        <f>VLOOKUP($A475,'[2]Hospitalisation Details'!$A:$K,3,FALSE)</f>
        <v>Oct</v>
      </c>
      <c r="K475">
        <f>VLOOKUP($A475,'[2]Hospitalisation Details'!$A:$K,4,FALSE)</f>
        <v>26</v>
      </c>
      <c r="L475" t="str">
        <f>VLOOKUP($A475,'[2]Hospitalisation Details'!$A:$K,7,FALSE)</f>
        <v>tier - 2</v>
      </c>
      <c r="M475" t="str">
        <f>VLOOKUP($A475,'[2]Hospitalisation Details'!A:$K,8,FALSE)</f>
        <v>tier - 1</v>
      </c>
      <c r="N475" t="str">
        <f>VLOOKUP($A475,'[2]Hospitalisation Details'!$A:$K,9,FALSE)</f>
        <v>R1013</v>
      </c>
      <c r="O475">
        <f>VLOOKUP($A475,'[2]Hospitalisation Details'!$A:$K,10,FALSE)</f>
        <v>0</v>
      </c>
      <c r="P475">
        <f>VLOOKUP($A475,'[2]Hospitalisation Details'!A:$K,11,FALSE)</f>
        <v>0</v>
      </c>
      <c r="Q475" t="str">
        <f>VLOOKUP($A475,'Customer Names'!$A:E,3,FALSE)</f>
        <v>Ms.</v>
      </c>
      <c r="R475" t="str">
        <f>VLOOKUP($A475,'Customer Names'!$A:$E,4,FALSE)</f>
        <v>Inna</v>
      </c>
      <c r="S475">
        <f>VLOOKUP($A475,'Customer Names'!$A:$E,5,FALSE)</f>
        <v>0</v>
      </c>
      <c r="T475" s="14">
        <f>VLOOKUP($A475,'[2]Hospitalisation Details'!$A:$K,6,FALSE)</f>
        <v>4340.4399999999996</v>
      </c>
      <c r="U475" s="14" t="str">
        <f t="shared" si="14"/>
        <v>Overweight</v>
      </c>
      <c r="V475" s="14" t="str">
        <f t="shared" si="15"/>
        <v>Prediabetes</v>
      </c>
    </row>
    <row r="476" spans="1:22" x14ac:dyDescent="0.3">
      <c r="A476" s="8" t="s">
        <v>505</v>
      </c>
      <c r="B476">
        <f>VLOOKUP($A476,'[1]Medical Examinations'!$A:$J,2,FALSE)</f>
        <v>31.065000000000001</v>
      </c>
      <c r="C476">
        <f>VLOOKUP($A476,'[1]Medical Examinations'!$A:$J,3,FALSE)</f>
        <v>4.2300000000000004</v>
      </c>
      <c r="D476" t="str">
        <f>VLOOKUP($A476,'[3]Medical Examinations'!$A:$J,4,FALSE)</f>
        <v>No</v>
      </c>
      <c r="E476" t="str">
        <f>VLOOKUP($A476,'[1]Medical Examinations'!$A:$J,5,FALSE)</f>
        <v>No</v>
      </c>
      <c r="F476" t="str">
        <f>VLOOKUP($A476,'[1]Medical Examinations'!$A:$J,6,FALSE)</f>
        <v>No</v>
      </c>
      <c r="G476" t="str">
        <f>VLOOKUP($A476,'[3]Medical Examinations'!$A:$J,7,FALSE)</f>
        <v>No major surgery</v>
      </c>
      <c r="H476" t="str">
        <f>VLOOKUP($A476,'[1]Medical Examinations'!$A:$J,8,FALSE)</f>
        <v>No</v>
      </c>
      <c r="I476">
        <f>VLOOKUP($A476,'[2]Hospitalisation Details'!$A:$K,2,FALSE)</f>
        <v>1991</v>
      </c>
      <c r="J476" t="str">
        <f>VLOOKUP($A476,'[2]Hospitalisation Details'!$A:$K,3,FALSE)</f>
        <v>Jun</v>
      </c>
      <c r="K476">
        <f>VLOOKUP($A476,'[2]Hospitalisation Details'!$A:$K,4,FALSE)</f>
        <v>1</v>
      </c>
      <c r="L476" t="str">
        <f>VLOOKUP($A476,'[2]Hospitalisation Details'!$A:$K,7,FALSE)</f>
        <v>tier - 2</v>
      </c>
      <c r="M476" t="str">
        <f>VLOOKUP($A476,'[2]Hospitalisation Details'!A:$K,8,FALSE)</f>
        <v>tier - 1</v>
      </c>
      <c r="N476" t="str">
        <f>VLOOKUP($A476,'[2]Hospitalisation Details'!$A:$K,9,FALSE)</f>
        <v>R1024</v>
      </c>
      <c r="O476">
        <f>VLOOKUP($A476,'[2]Hospitalisation Details'!$A:$K,10,FALSE)</f>
        <v>0</v>
      </c>
      <c r="P476">
        <f>VLOOKUP($A476,'[2]Hospitalisation Details'!A:$K,11,FALSE)</f>
        <v>0</v>
      </c>
      <c r="Q476" t="str">
        <f>VLOOKUP($A476,'Customer Names'!$A:E,3,FALSE)</f>
        <v>Ms.</v>
      </c>
      <c r="R476" t="str">
        <f>VLOOKUP($A476,'Customer Names'!$A:$E,4,FALSE)</f>
        <v>Callie</v>
      </c>
      <c r="S476">
        <f>VLOOKUP($A476,'Customer Names'!$A:$E,5,FALSE)</f>
        <v>0</v>
      </c>
      <c r="T476" s="14">
        <f>VLOOKUP($A476,'[2]Hospitalisation Details'!$A:$K,6,FALSE)</f>
        <v>4347.0200000000004</v>
      </c>
      <c r="U476" s="14" t="str">
        <f t="shared" si="14"/>
        <v>Obesity</v>
      </c>
      <c r="V476" s="14" t="str">
        <f t="shared" si="15"/>
        <v>Normal</v>
      </c>
    </row>
    <row r="477" spans="1:22" x14ac:dyDescent="0.3">
      <c r="A477" s="9" t="s">
        <v>506</v>
      </c>
      <c r="B477">
        <f>VLOOKUP($A477,'[1]Medical Examinations'!$A:$J,2,FALSE)</f>
        <v>33</v>
      </c>
      <c r="C477">
        <f>VLOOKUP($A477,'[1]Medical Examinations'!$A:$J,3,FALSE)</f>
        <v>6.28</v>
      </c>
      <c r="D477" t="str">
        <f>VLOOKUP($A477,'[3]Medical Examinations'!$A:$J,4,FALSE)</f>
        <v>No</v>
      </c>
      <c r="E477" t="str">
        <f>VLOOKUP($A477,'[1]Medical Examinations'!$A:$J,5,FALSE)</f>
        <v>No</v>
      </c>
      <c r="F477" t="str">
        <f>VLOOKUP($A477,'[1]Medical Examinations'!$A:$J,6,FALSE)</f>
        <v>No</v>
      </c>
      <c r="G477" t="str">
        <f>VLOOKUP($A477,'[3]Medical Examinations'!$A:$J,7,FALSE)</f>
        <v>No major surgery</v>
      </c>
      <c r="H477" t="str">
        <f>VLOOKUP($A477,'[1]Medical Examinations'!$A:$J,8,FALSE)</f>
        <v>No</v>
      </c>
      <c r="I477">
        <f>VLOOKUP($A477,'[2]Hospitalisation Details'!$A:$K,2,FALSE)</f>
        <v>1994</v>
      </c>
      <c r="J477" t="str">
        <f>VLOOKUP($A477,'[2]Hospitalisation Details'!$A:$K,3,FALSE)</f>
        <v>Nov</v>
      </c>
      <c r="K477">
        <f>VLOOKUP($A477,'[2]Hospitalisation Details'!$A:$K,4,FALSE)</f>
        <v>1</v>
      </c>
      <c r="L477" t="str">
        <f>VLOOKUP($A477,'[2]Hospitalisation Details'!$A:$K,7,FALSE)</f>
        <v>tier - 2</v>
      </c>
      <c r="M477" t="str">
        <f>VLOOKUP($A477,'[2]Hospitalisation Details'!A:$K,8,FALSE)</f>
        <v>tier - 2</v>
      </c>
      <c r="N477" t="str">
        <f>VLOOKUP($A477,'[2]Hospitalisation Details'!$A:$K,9,FALSE)</f>
        <v>R1013</v>
      </c>
      <c r="O477">
        <f>VLOOKUP($A477,'[2]Hospitalisation Details'!$A:$K,10,FALSE)</f>
        <v>0</v>
      </c>
      <c r="P477">
        <f>VLOOKUP($A477,'[2]Hospitalisation Details'!A:$K,11,FALSE)</f>
        <v>0</v>
      </c>
      <c r="Q477" t="str">
        <f>VLOOKUP($A477,'Customer Names'!$A:E,3,FALSE)</f>
        <v>Ms.</v>
      </c>
      <c r="R477" t="str">
        <f>VLOOKUP($A477,'Customer Names'!$A:$E,4,FALSE)</f>
        <v>Katie</v>
      </c>
      <c r="S477">
        <f>VLOOKUP($A477,'Customer Names'!$A:$E,5,FALSE)</f>
        <v>0</v>
      </c>
      <c r="T477" s="14">
        <f>VLOOKUP($A477,'[2]Hospitalisation Details'!$A:$K,6,FALSE)</f>
        <v>4349.46</v>
      </c>
      <c r="U477" s="14" t="str">
        <f t="shared" si="14"/>
        <v>Obesity</v>
      </c>
      <c r="V477" s="14" t="str">
        <f t="shared" si="15"/>
        <v>Prediabetes</v>
      </c>
    </row>
    <row r="478" spans="1:22" x14ac:dyDescent="0.3">
      <c r="A478" s="8" t="s">
        <v>507</v>
      </c>
      <c r="B478">
        <f>VLOOKUP($A478,'[1]Medical Examinations'!$A:$J,2,FALSE)</f>
        <v>29.26</v>
      </c>
      <c r="C478">
        <f>VLOOKUP($A478,'[1]Medical Examinations'!$A:$J,3,FALSE)</f>
        <v>4.7</v>
      </c>
      <c r="D478" t="str">
        <f>VLOOKUP($A478,'[3]Medical Examinations'!$A:$J,4,FALSE)</f>
        <v>No</v>
      </c>
      <c r="E478" t="str">
        <f>VLOOKUP($A478,'[1]Medical Examinations'!$A:$J,5,FALSE)</f>
        <v>No</v>
      </c>
      <c r="F478" t="str">
        <f>VLOOKUP($A478,'[1]Medical Examinations'!$A:$J,6,FALSE)</f>
        <v>No</v>
      </c>
      <c r="G478" t="str">
        <f>VLOOKUP($A478,'[3]Medical Examinations'!$A:$J,7,FALSE)</f>
        <v>No major surgery</v>
      </c>
      <c r="H478" t="str">
        <f>VLOOKUP($A478,'[1]Medical Examinations'!$A:$J,8,FALSE)</f>
        <v>No</v>
      </c>
      <c r="I478">
        <f>VLOOKUP($A478,'[2]Hospitalisation Details'!$A:$K,2,FALSE)</f>
        <v>1991</v>
      </c>
      <c r="J478" t="str">
        <f>VLOOKUP($A478,'[2]Hospitalisation Details'!$A:$K,3,FALSE)</f>
        <v>Sep</v>
      </c>
      <c r="K478">
        <f>VLOOKUP($A478,'[2]Hospitalisation Details'!$A:$K,4,FALSE)</f>
        <v>13</v>
      </c>
      <c r="L478" t="str">
        <f>VLOOKUP($A478,'[2]Hospitalisation Details'!$A:$K,7,FALSE)</f>
        <v>tier - 2</v>
      </c>
      <c r="M478" t="str">
        <f>VLOOKUP($A478,'[2]Hospitalisation Details'!A:$K,8,FALSE)</f>
        <v>tier - 2</v>
      </c>
      <c r="N478" t="str">
        <f>VLOOKUP($A478,'[2]Hospitalisation Details'!$A:$K,9,FALSE)</f>
        <v>R1013</v>
      </c>
      <c r="O478">
        <f>VLOOKUP($A478,'[2]Hospitalisation Details'!$A:$K,10,FALSE)</f>
        <v>0</v>
      </c>
      <c r="P478">
        <f>VLOOKUP($A478,'[2]Hospitalisation Details'!A:$K,11,FALSE)</f>
        <v>0</v>
      </c>
      <c r="Q478" t="str">
        <f>VLOOKUP($A478,'Customer Names'!$A:E,3,FALSE)</f>
        <v>Ms.</v>
      </c>
      <c r="R478" t="str">
        <f>VLOOKUP($A478,'Customer Names'!$A:$E,4,FALSE)</f>
        <v>Stephanie</v>
      </c>
      <c r="S478" t="str">
        <f>VLOOKUP($A478,'Customer Names'!$A:$E,5,FALSE)</f>
        <v>C.</v>
      </c>
      <c r="T478" s="14">
        <f>VLOOKUP($A478,'[2]Hospitalisation Details'!$A:$K,6,FALSE)</f>
        <v>4350.51</v>
      </c>
      <c r="U478" s="14" t="str">
        <f t="shared" si="14"/>
        <v>Overweight</v>
      </c>
      <c r="V478" s="14" t="str">
        <f t="shared" si="15"/>
        <v>Normal</v>
      </c>
    </row>
    <row r="479" spans="1:22" x14ac:dyDescent="0.3">
      <c r="A479" s="9" t="s">
        <v>508</v>
      </c>
      <c r="B479">
        <f>VLOOKUP($A479,'[1]Medical Examinations'!$A:$J,2,FALSE)</f>
        <v>29.734999999999999</v>
      </c>
      <c r="C479">
        <f>VLOOKUP($A479,'[1]Medical Examinations'!$A:$J,3,FALSE)</f>
        <v>5.78</v>
      </c>
      <c r="D479" t="str">
        <f>VLOOKUP($A479,'[3]Medical Examinations'!$A:$J,4,FALSE)</f>
        <v>No</v>
      </c>
      <c r="E479" t="str">
        <f>VLOOKUP($A479,'[1]Medical Examinations'!$A:$J,5,FALSE)</f>
        <v>No</v>
      </c>
      <c r="F479" t="str">
        <f>VLOOKUP($A479,'[1]Medical Examinations'!$A:$J,6,FALSE)</f>
        <v>No</v>
      </c>
      <c r="G479" t="str">
        <f>VLOOKUP($A479,'[3]Medical Examinations'!$A:$J,7,FALSE)</f>
        <v>No major surgery</v>
      </c>
      <c r="H479" t="str">
        <f>VLOOKUP($A479,'[1]Medical Examinations'!$A:$J,8,FALSE)</f>
        <v>No</v>
      </c>
      <c r="I479">
        <f>VLOOKUP($A479,'[2]Hospitalisation Details'!$A:$K,2,FALSE)</f>
        <v>1990</v>
      </c>
      <c r="J479" t="str">
        <f>VLOOKUP($A479,'[2]Hospitalisation Details'!$A:$K,3,FALSE)</f>
        <v>Aug</v>
      </c>
      <c r="K479">
        <f>VLOOKUP($A479,'[2]Hospitalisation Details'!$A:$K,4,FALSE)</f>
        <v>28</v>
      </c>
      <c r="L479" t="str">
        <f>VLOOKUP($A479,'[2]Hospitalisation Details'!$A:$K,7,FALSE)</f>
        <v>tier - 2</v>
      </c>
      <c r="M479" t="str">
        <f>VLOOKUP($A479,'[2]Hospitalisation Details'!A:$K,8,FALSE)</f>
        <v>tier - 3</v>
      </c>
      <c r="N479" t="str">
        <f>VLOOKUP($A479,'[2]Hospitalisation Details'!$A:$K,9,FALSE)</f>
        <v>R1012</v>
      </c>
      <c r="O479">
        <f>VLOOKUP($A479,'[2]Hospitalisation Details'!$A:$K,10,FALSE)</f>
        <v>0</v>
      </c>
      <c r="P479">
        <f>VLOOKUP($A479,'[2]Hospitalisation Details'!A:$K,11,FALSE)</f>
        <v>0</v>
      </c>
      <c r="Q479" t="str">
        <f>VLOOKUP($A479,'Customer Names'!$A:E,3,FALSE)</f>
        <v>Ms.</v>
      </c>
      <c r="R479" t="str">
        <f>VLOOKUP($A479,'Customer Names'!$A:$E,4,FALSE)</f>
        <v>Elizabeth</v>
      </c>
      <c r="S479" t="str">
        <f>VLOOKUP($A479,'Customer Names'!$A:$E,5,FALSE)</f>
        <v>L</v>
      </c>
      <c r="T479" s="14">
        <f>VLOOKUP($A479,'[2]Hospitalisation Details'!$A:$K,6,FALSE)</f>
        <v>4357.04</v>
      </c>
      <c r="U479" s="14" t="str">
        <f t="shared" si="14"/>
        <v>Overweight</v>
      </c>
      <c r="V479" s="14" t="str">
        <f t="shared" si="15"/>
        <v>Prediabetes</v>
      </c>
    </row>
    <row r="480" spans="1:22" x14ac:dyDescent="0.3">
      <c r="A480" s="8" t="s">
        <v>509</v>
      </c>
      <c r="B480">
        <f>VLOOKUP($A480,'[1]Medical Examinations'!$A:$J,2,FALSE)</f>
        <v>24.3</v>
      </c>
      <c r="C480">
        <f>VLOOKUP($A480,'[1]Medical Examinations'!$A:$J,3,FALSE)</f>
        <v>4.9000000000000004</v>
      </c>
      <c r="D480" t="str">
        <f>VLOOKUP($A480,'[3]Medical Examinations'!$A:$J,4,FALSE)</f>
        <v>yes</v>
      </c>
      <c r="E480" t="str">
        <f>VLOOKUP($A480,'[1]Medical Examinations'!$A:$J,5,FALSE)</f>
        <v>No</v>
      </c>
      <c r="F480" t="str">
        <f>VLOOKUP($A480,'[1]Medical Examinations'!$A:$J,6,FALSE)</f>
        <v>Yes</v>
      </c>
      <c r="G480">
        <f>VLOOKUP($A480,'[3]Medical Examinations'!$A:$J,7,FALSE)</f>
        <v>1</v>
      </c>
      <c r="H480" t="str">
        <f>VLOOKUP($A480,'[1]Medical Examinations'!$A:$J,8,FALSE)</f>
        <v>No</v>
      </c>
      <c r="I480">
        <f>VLOOKUP($A480,'[2]Hospitalisation Details'!$A:$K,2,FALSE)</f>
        <v>1997</v>
      </c>
      <c r="J480" t="str">
        <f>VLOOKUP($A480,'[2]Hospitalisation Details'!$A:$K,3,FALSE)</f>
        <v>Nov</v>
      </c>
      <c r="K480">
        <f>VLOOKUP($A480,'[2]Hospitalisation Details'!$A:$K,4,FALSE)</f>
        <v>29</v>
      </c>
      <c r="L480" t="str">
        <f>VLOOKUP($A480,'[2]Hospitalisation Details'!$A:$K,7,FALSE)</f>
        <v>tier - 2</v>
      </c>
      <c r="M480" t="str">
        <f>VLOOKUP($A480,'[2]Hospitalisation Details'!A:$K,8,FALSE)</f>
        <v>tier - 2</v>
      </c>
      <c r="N480" t="str">
        <f>VLOOKUP($A480,'[2]Hospitalisation Details'!$A:$K,9,FALSE)</f>
        <v>R1011</v>
      </c>
      <c r="O480">
        <f>VLOOKUP($A480,'[2]Hospitalisation Details'!$A:$K,10,FALSE)</f>
        <v>0</v>
      </c>
      <c r="P480">
        <f>VLOOKUP($A480,'[2]Hospitalisation Details'!A:$K,11,FALSE)</f>
        <v>0</v>
      </c>
      <c r="Q480" t="str">
        <f>VLOOKUP($A480,'Customer Names'!$A:E,3,FALSE)</f>
        <v>Ms.</v>
      </c>
      <c r="R480" t="str">
        <f>VLOOKUP($A480,'Customer Names'!$A:$E,4,FALSE)</f>
        <v>Martina</v>
      </c>
      <c r="S480">
        <f>VLOOKUP($A480,'Customer Names'!$A:$E,5,FALSE)</f>
        <v>0</v>
      </c>
      <c r="T480" s="14">
        <f>VLOOKUP($A480,'[2]Hospitalisation Details'!$A:$K,6,FALSE)</f>
        <v>4391.6499999999996</v>
      </c>
      <c r="U480" s="14" t="str">
        <f t="shared" si="14"/>
        <v>Normalweight</v>
      </c>
      <c r="V480" s="14" t="str">
        <f t="shared" si="15"/>
        <v>Normal</v>
      </c>
    </row>
    <row r="481" spans="1:22" x14ac:dyDescent="0.3">
      <c r="A481" s="9" t="s">
        <v>510</v>
      </c>
      <c r="B481">
        <f>VLOOKUP($A481,'[1]Medical Examinations'!$A:$J,2,FALSE)</f>
        <v>17.09</v>
      </c>
      <c r="C481">
        <f>VLOOKUP($A481,'[1]Medical Examinations'!$A:$J,3,FALSE)</f>
        <v>5.69</v>
      </c>
      <c r="D481" t="str">
        <f>VLOOKUP($A481,'[3]Medical Examinations'!$A:$J,4,FALSE)</f>
        <v>No</v>
      </c>
      <c r="E481" t="str">
        <f>VLOOKUP($A481,'[1]Medical Examinations'!$A:$J,5,FALSE)</f>
        <v>No</v>
      </c>
      <c r="F481" t="str">
        <f>VLOOKUP($A481,'[1]Medical Examinations'!$A:$J,6,FALSE)</f>
        <v>No</v>
      </c>
      <c r="G481" t="str">
        <f>VLOOKUP($A481,'[3]Medical Examinations'!$A:$J,7,FALSE)</f>
        <v>No major surgery</v>
      </c>
      <c r="H481" t="str">
        <f>VLOOKUP($A481,'[1]Medical Examinations'!$A:$J,8,FALSE)</f>
        <v>No</v>
      </c>
      <c r="I481">
        <f>VLOOKUP($A481,'[2]Hospitalisation Details'!$A:$K,2,FALSE)</f>
        <v>1982</v>
      </c>
      <c r="J481" t="str">
        <f>VLOOKUP($A481,'[2]Hospitalisation Details'!$A:$K,3,FALSE)</f>
        <v>Jun</v>
      </c>
      <c r="K481">
        <f>VLOOKUP($A481,'[2]Hospitalisation Details'!$A:$K,4,FALSE)</f>
        <v>29</v>
      </c>
      <c r="L481" t="str">
        <f>VLOOKUP($A481,'[2]Hospitalisation Details'!$A:$K,7,FALSE)</f>
        <v>tier - 2</v>
      </c>
      <c r="M481" t="str">
        <f>VLOOKUP($A481,'[2]Hospitalisation Details'!A:$K,8,FALSE)</f>
        <v>tier - 2</v>
      </c>
      <c r="N481" t="str">
        <f>VLOOKUP($A481,'[2]Hospitalisation Details'!$A:$K,9,FALSE)</f>
        <v>R1013</v>
      </c>
      <c r="O481">
        <f>VLOOKUP($A481,'[2]Hospitalisation Details'!$A:$K,10,FALSE)</f>
        <v>0</v>
      </c>
      <c r="P481">
        <f>VLOOKUP($A481,'[2]Hospitalisation Details'!A:$K,11,FALSE)</f>
        <v>0</v>
      </c>
      <c r="Q481" t="str">
        <f>VLOOKUP($A481,'Customer Names'!$A:E,3,FALSE)</f>
        <v>Mr.</v>
      </c>
      <c r="R481" t="str">
        <f>VLOOKUP($A481,'Customer Names'!$A:$E,4,FALSE)</f>
        <v>Janne</v>
      </c>
      <c r="S481">
        <f>VLOOKUP($A481,'Customer Names'!$A:$E,5,FALSE)</f>
        <v>0</v>
      </c>
      <c r="T481" s="14">
        <f>VLOOKUP($A481,'[2]Hospitalisation Details'!$A:$K,6,FALSE)</f>
        <v>4392.7</v>
      </c>
      <c r="U481" s="14" t="str">
        <f t="shared" si="14"/>
        <v>Underweight</v>
      </c>
      <c r="V481" s="14" t="str">
        <f t="shared" si="15"/>
        <v>Normal</v>
      </c>
    </row>
    <row r="482" spans="1:22" x14ac:dyDescent="0.3">
      <c r="A482" s="8" t="s">
        <v>511</v>
      </c>
      <c r="B482">
        <f>VLOOKUP($A482,'[1]Medical Examinations'!$A:$J,2,FALSE)</f>
        <v>21.26</v>
      </c>
      <c r="C482">
        <f>VLOOKUP($A482,'[1]Medical Examinations'!$A:$J,3,FALSE)</f>
        <v>5.36</v>
      </c>
      <c r="D482" t="str">
        <f>VLOOKUP($A482,'[3]Medical Examinations'!$A:$J,4,FALSE)</f>
        <v>yes</v>
      </c>
      <c r="E482" t="str">
        <f>VLOOKUP($A482,'[1]Medical Examinations'!$A:$J,5,FALSE)</f>
        <v>No</v>
      </c>
      <c r="F482" t="str">
        <f>VLOOKUP($A482,'[1]Medical Examinations'!$A:$J,6,FALSE)</f>
        <v>No</v>
      </c>
      <c r="G482">
        <f>VLOOKUP($A482,'[3]Medical Examinations'!$A:$J,7,FALSE)</f>
        <v>1</v>
      </c>
      <c r="H482" t="str">
        <f>VLOOKUP($A482,'[1]Medical Examinations'!$A:$J,8,FALSE)</f>
        <v>No</v>
      </c>
      <c r="I482">
        <f>VLOOKUP($A482,'[2]Hospitalisation Details'!$A:$K,2,FALSE)</f>
        <v>1988</v>
      </c>
      <c r="J482" t="str">
        <f>VLOOKUP($A482,'[2]Hospitalisation Details'!$A:$K,3,FALSE)</f>
        <v>Jul</v>
      </c>
      <c r="K482">
        <f>VLOOKUP($A482,'[2]Hospitalisation Details'!$A:$K,4,FALSE)</f>
        <v>18</v>
      </c>
      <c r="L482" t="str">
        <f>VLOOKUP($A482,'[2]Hospitalisation Details'!$A:$K,7,FALSE)</f>
        <v>tier - 2</v>
      </c>
      <c r="M482" t="str">
        <f>VLOOKUP($A482,'[2]Hospitalisation Details'!A:$K,8,FALSE)</f>
        <v>tier - 2</v>
      </c>
      <c r="N482" t="str">
        <f>VLOOKUP($A482,'[2]Hospitalisation Details'!$A:$K,9,FALSE)</f>
        <v>R1013</v>
      </c>
      <c r="O482">
        <f>VLOOKUP($A482,'[2]Hospitalisation Details'!$A:$K,10,FALSE)</f>
        <v>0</v>
      </c>
      <c r="P482">
        <f>VLOOKUP($A482,'[2]Hospitalisation Details'!A:$K,11,FALSE)</f>
        <v>0</v>
      </c>
      <c r="Q482" t="str">
        <f>VLOOKUP($A482,'Customer Names'!$A:E,3,FALSE)</f>
        <v>Ms.</v>
      </c>
      <c r="R482" t="str">
        <f>VLOOKUP($A482,'Customer Names'!$A:$E,4,FALSE)</f>
        <v>Daniell</v>
      </c>
      <c r="S482" t="str">
        <f>VLOOKUP($A482,'Customer Names'!$A:$E,5,FALSE)</f>
        <v>L</v>
      </c>
      <c r="T482" s="14">
        <f>VLOOKUP($A482,'[2]Hospitalisation Details'!$A:$K,6,FALSE)</f>
        <v>4397.3100000000004</v>
      </c>
      <c r="U482" s="14" t="str">
        <f t="shared" si="14"/>
        <v>Normalweight</v>
      </c>
      <c r="V482" s="14" t="str">
        <f t="shared" si="15"/>
        <v>Normal</v>
      </c>
    </row>
    <row r="483" spans="1:22" x14ac:dyDescent="0.3">
      <c r="A483" s="9" t="s">
        <v>512</v>
      </c>
      <c r="B483">
        <f>VLOOKUP($A483,'[1]Medical Examinations'!$A:$J,2,FALSE)</f>
        <v>29.7</v>
      </c>
      <c r="C483">
        <f>VLOOKUP($A483,'[1]Medical Examinations'!$A:$J,3,FALSE)</f>
        <v>6.77</v>
      </c>
      <c r="D483" t="str">
        <f>VLOOKUP($A483,'[3]Medical Examinations'!$A:$J,4,FALSE)</f>
        <v>yes</v>
      </c>
      <c r="E483" t="str">
        <f>VLOOKUP($A483,'[1]Medical Examinations'!$A:$J,5,FALSE)</f>
        <v>No</v>
      </c>
      <c r="F483" t="str">
        <f>VLOOKUP($A483,'[1]Medical Examinations'!$A:$J,6,FALSE)</f>
        <v>No</v>
      </c>
      <c r="G483">
        <f>VLOOKUP($A483,'[3]Medical Examinations'!$A:$J,7,FALSE)</f>
        <v>1</v>
      </c>
      <c r="H483" t="str">
        <f>VLOOKUP($A483,'[1]Medical Examinations'!$A:$J,8,FALSE)</f>
        <v>No</v>
      </c>
      <c r="I483">
        <f>VLOOKUP($A483,'[2]Hospitalisation Details'!$A:$K,2,FALSE)</f>
        <v>1986</v>
      </c>
      <c r="J483" t="str">
        <f>VLOOKUP($A483,'[2]Hospitalisation Details'!$A:$K,3,FALSE)</f>
        <v>Aug</v>
      </c>
      <c r="K483">
        <f>VLOOKUP($A483,'[2]Hospitalisation Details'!$A:$K,4,FALSE)</f>
        <v>11</v>
      </c>
      <c r="L483" t="str">
        <f>VLOOKUP($A483,'[2]Hospitalisation Details'!$A:$K,7,FALSE)</f>
        <v>tier - 3</v>
      </c>
      <c r="M483" t="str">
        <f>VLOOKUP($A483,'[2]Hospitalisation Details'!A:$K,8,FALSE)</f>
        <v>tier - 2</v>
      </c>
      <c r="N483" t="str">
        <f>VLOOKUP($A483,'[2]Hospitalisation Details'!$A:$K,9,FALSE)</f>
        <v>R1013</v>
      </c>
      <c r="O483">
        <f>VLOOKUP($A483,'[2]Hospitalisation Details'!$A:$K,10,FALSE)</f>
        <v>0</v>
      </c>
      <c r="P483">
        <f>VLOOKUP($A483,'[2]Hospitalisation Details'!A:$K,11,FALSE)</f>
        <v>0</v>
      </c>
      <c r="Q483" t="str">
        <f>VLOOKUP($A483,'Customer Names'!$A:E,3,FALSE)</f>
        <v>Mr.</v>
      </c>
      <c r="R483" t="str">
        <f>VLOOKUP($A483,'Customer Names'!$A:$E,4,FALSE)</f>
        <v>Christopher</v>
      </c>
      <c r="S483">
        <f>VLOOKUP($A483,'Customer Names'!$A:$E,5,FALSE)</f>
        <v>0</v>
      </c>
      <c r="T483" s="14">
        <f>VLOOKUP($A483,'[2]Hospitalisation Details'!$A:$K,6,FALSE)</f>
        <v>4399.7299999999996</v>
      </c>
      <c r="U483" s="14" t="str">
        <f t="shared" si="14"/>
        <v>Overweight</v>
      </c>
      <c r="V483" s="14" t="str">
        <f t="shared" si="15"/>
        <v>Diabetes</v>
      </c>
    </row>
    <row r="484" spans="1:22" x14ac:dyDescent="0.3">
      <c r="A484" s="8" t="s">
        <v>513</v>
      </c>
      <c r="B484">
        <f>VLOOKUP($A484,'[1]Medical Examinations'!$A:$J,2,FALSE)</f>
        <v>31.5</v>
      </c>
      <c r="C484">
        <f>VLOOKUP($A484,'[1]Medical Examinations'!$A:$J,3,FALSE)</f>
        <v>9.6199999999999992</v>
      </c>
      <c r="D484" t="str">
        <f>VLOOKUP($A484,'[3]Medical Examinations'!$A:$J,4,FALSE)</f>
        <v>yes</v>
      </c>
      <c r="E484" t="str">
        <f>VLOOKUP($A484,'[1]Medical Examinations'!$A:$J,5,FALSE)</f>
        <v>No</v>
      </c>
      <c r="F484" t="str">
        <f>VLOOKUP($A484,'[1]Medical Examinations'!$A:$J,6,FALSE)</f>
        <v>No</v>
      </c>
      <c r="G484">
        <f>VLOOKUP($A484,'[3]Medical Examinations'!$A:$J,7,FALSE)</f>
        <v>1</v>
      </c>
      <c r="H484" t="str">
        <f>VLOOKUP($A484,'[1]Medical Examinations'!$A:$J,8,FALSE)</f>
        <v>No</v>
      </c>
      <c r="I484">
        <f>VLOOKUP($A484,'[2]Hospitalisation Details'!$A:$K,2,FALSE)</f>
        <v>1986</v>
      </c>
      <c r="J484" t="str">
        <f>VLOOKUP($A484,'[2]Hospitalisation Details'!$A:$K,3,FALSE)</f>
        <v>Jul</v>
      </c>
      <c r="K484">
        <f>VLOOKUP($A484,'[2]Hospitalisation Details'!$A:$K,4,FALSE)</f>
        <v>13</v>
      </c>
      <c r="L484" t="str">
        <f>VLOOKUP($A484,'[2]Hospitalisation Details'!$A:$K,7,FALSE)</f>
        <v>tier - 2</v>
      </c>
      <c r="M484" t="str">
        <f>VLOOKUP($A484,'[2]Hospitalisation Details'!A:$K,8,FALSE)</f>
        <v>tier - 2</v>
      </c>
      <c r="N484" t="str">
        <f>VLOOKUP($A484,'[2]Hospitalisation Details'!$A:$K,9,FALSE)</f>
        <v>R1011</v>
      </c>
      <c r="O484">
        <f>VLOOKUP($A484,'[2]Hospitalisation Details'!$A:$K,10,FALSE)</f>
        <v>0</v>
      </c>
      <c r="P484">
        <f>VLOOKUP($A484,'[2]Hospitalisation Details'!A:$K,11,FALSE)</f>
        <v>0</v>
      </c>
      <c r="Q484" t="str">
        <f>VLOOKUP($A484,'Customer Names'!$A:E,3,FALSE)</f>
        <v>Mr.</v>
      </c>
      <c r="R484" t="str">
        <f>VLOOKUP($A484,'Customer Names'!$A:$E,4,FALSE)</f>
        <v>Mark</v>
      </c>
      <c r="S484" t="str">
        <f>VLOOKUP($A484,'Customer Names'!$A:$E,5,FALSE)</f>
        <v>D</v>
      </c>
      <c r="T484" s="14">
        <f>VLOOKUP($A484,'[2]Hospitalisation Details'!$A:$K,6,FALSE)</f>
        <v>4402.2299999999996</v>
      </c>
      <c r="U484" s="14" t="str">
        <f t="shared" si="14"/>
        <v>Obesity</v>
      </c>
      <c r="V484" s="14" t="str">
        <f t="shared" si="15"/>
        <v>Diabetes</v>
      </c>
    </row>
    <row r="485" spans="1:22" x14ac:dyDescent="0.3">
      <c r="A485" s="9" t="s">
        <v>514</v>
      </c>
      <c r="B485">
        <f>VLOOKUP($A485,'[1]Medical Examinations'!$A:$J,2,FALSE)</f>
        <v>27.72</v>
      </c>
      <c r="C485">
        <f>VLOOKUP($A485,'[1]Medical Examinations'!$A:$J,3,FALSE)</f>
        <v>5.03</v>
      </c>
      <c r="D485" t="str">
        <f>VLOOKUP($A485,'[3]Medical Examinations'!$A:$J,4,FALSE)</f>
        <v>yes</v>
      </c>
      <c r="E485" t="str">
        <f>VLOOKUP($A485,'[1]Medical Examinations'!$A:$J,5,FALSE)</f>
        <v>No</v>
      </c>
      <c r="F485" t="str">
        <f>VLOOKUP($A485,'[1]Medical Examinations'!$A:$J,6,FALSE)</f>
        <v>No</v>
      </c>
      <c r="G485">
        <f>VLOOKUP($A485,'[3]Medical Examinations'!$A:$J,7,FALSE)</f>
        <v>1</v>
      </c>
      <c r="H485" t="str">
        <f>VLOOKUP($A485,'[1]Medical Examinations'!$A:$J,8,FALSE)</f>
        <v>No</v>
      </c>
      <c r="I485">
        <f>VLOOKUP($A485,'[2]Hospitalisation Details'!$A:$K,2,FALSE)</f>
        <v>1988</v>
      </c>
      <c r="J485" t="str">
        <f>VLOOKUP($A485,'[2]Hospitalisation Details'!$A:$K,3,FALSE)</f>
        <v>Sep</v>
      </c>
      <c r="K485">
        <f>VLOOKUP($A485,'[2]Hospitalisation Details'!$A:$K,4,FALSE)</f>
        <v>16</v>
      </c>
      <c r="L485" t="str">
        <f>VLOOKUP($A485,'[2]Hospitalisation Details'!$A:$K,7,FALSE)</f>
        <v>tier - 2</v>
      </c>
      <c r="M485" t="str">
        <f>VLOOKUP($A485,'[2]Hospitalisation Details'!A:$K,8,FALSE)</f>
        <v>tier - 1</v>
      </c>
      <c r="N485" t="str">
        <f>VLOOKUP($A485,'[2]Hospitalisation Details'!$A:$K,9,FALSE)</f>
        <v>R1013</v>
      </c>
      <c r="O485">
        <f>VLOOKUP($A485,'[2]Hospitalisation Details'!$A:$K,10,FALSE)</f>
        <v>0</v>
      </c>
      <c r="P485">
        <f>VLOOKUP($A485,'[2]Hospitalisation Details'!A:$K,11,FALSE)</f>
        <v>0</v>
      </c>
      <c r="Q485" t="str">
        <f>VLOOKUP($A485,'Customer Names'!$A:E,3,FALSE)</f>
        <v>Ms.</v>
      </c>
      <c r="R485" t="str">
        <f>VLOOKUP($A485,'Customer Names'!$A:$E,4,FALSE)</f>
        <v>Debbie</v>
      </c>
      <c r="S485">
        <f>VLOOKUP($A485,'Customer Names'!$A:$E,5,FALSE)</f>
        <v>0</v>
      </c>
      <c r="T485" s="14">
        <f>VLOOKUP($A485,'[2]Hospitalisation Details'!$A:$K,6,FALSE)</f>
        <v>4415.16</v>
      </c>
      <c r="U485" s="14" t="str">
        <f t="shared" si="14"/>
        <v>Overweight</v>
      </c>
      <c r="V485" s="14" t="str">
        <f t="shared" si="15"/>
        <v>Normal</v>
      </c>
    </row>
    <row r="486" spans="1:22" x14ac:dyDescent="0.3">
      <c r="A486" s="8" t="s">
        <v>515</v>
      </c>
      <c r="B486">
        <f>VLOOKUP($A486,'[1]Medical Examinations'!$A:$J,2,FALSE)</f>
        <v>25.9</v>
      </c>
      <c r="C486">
        <f>VLOOKUP($A486,'[1]Medical Examinations'!$A:$J,3,FALSE)</f>
        <v>5.45</v>
      </c>
      <c r="D486" t="str">
        <f>VLOOKUP($A486,'[3]Medical Examinations'!$A:$J,4,FALSE)</f>
        <v>No</v>
      </c>
      <c r="E486" t="str">
        <f>VLOOKUP($A486,'[1]Medical Examinations'!$A:$J,5,FALSE)</f>
        <v>No</v>
      </c>
      <c r="F486" t="str">
        <f>VLOOKUP($A486,'[1]Medical Examinations'!$A:$J,6,FALSE)</f>
        <v>No</v>
      </c>
      <c r="G486">
        <f>VLOOKUP($A486,'[3]Medical Examinations'!$A:$J,7,FALSE)</f>
        <v>1</v>
      </c>
      <c r="H486" t="str">
        <f>VLOOKUP($A486,'[1]Medical Examinations'!$A:$J,8,FALSE)</f>
        <v>No</v>
      </c>
      <c r="I486">
        <f>VLOOKUP($A486,'[2]Hospitalisation Details'!$A:$K,2,FALSE)</f>
        <v>1992</v>
      </c>
      <c r="J486" t="str">
        <f>VLOOKUP($A486,'[2]Hospitalisation Details'!$A:$K,3,FALSE)</f>
        <v>Aug</v>
      </c>
      <c r="K486">
        <f>VLOOKUP($A486,'[2]Hospitalisation Details'!$A:$K,4,FALSE)</f>
        <v>15</v>
      </c>
      <c r="L486" t="str">
        <f>VLOOKUP($A486,'[2]Hospitalisation Details'!$A:$K,7,FALSE)</f>
        <v>tier - 2</v>
      </c>
      <c r="M486" t="str">
        <f>VLOOKUP($A486,'[2]Hospitalisation Details'!A:$K,8,FALSE)</f>
        <v>tier - 3</v>
      </c>
      <c r="N486" t="str">
        <f>VLOOKUP($A486,'[2]Hospitalisation Details'!$A:$K,9,FALSE)</f>
        <v>R1020</v>
      </c>
      <c r="O486">
        <f>VLOOKUP($A486,'[2]Hospitalisation Details'!$A:$K,10,FALSE)</f>
        <v>0</v>
      </c>
      <c r="P486">
        <f>VLOOKUP($A486,'[2]Hospitalisation Details'!A:$K,11,FALSE)</f>
        <v>0</v>
      </c>
      <c r="Q486" t="str">
        <f>VLOOKUP($A486,'Customer Names'!$A:E,3,FALSE)</f>
        <v>Mr.</v>
      </c>
      <c r="R486" t="str">
        <f>VLOOKUP($A486,'Customer Names'!$A:$E,4,FALSE)</f>
        <v>Ryan</v>
      </c>
      <c r="S486">
        <f>VLOOKUP($A486,'Customer Names'!$A:$E,5,FALSE)</f>
        <v>0</v>
      </c>
      <c r="T486" s="14">
        <f>VLOOKUP($A486,'[2]Hospitalisation Details'!$A:$K,6,FALSE)</f>
        <v>4420.95</v>
      </c>
      <c r="U486" s="14" t="str">
        <f t="shared" si="14"/>
        <v>Overweight</v>
      </c>
      <c r="V486" s="14" t="str">
        <f t="shared" si="15"/>
        <v>Normal</v>
      </c>
    </row>
    <row r="487" spans="1:22" x14ac:dyDescent="0.3">
      <c r="A487" s="9" t="s">
        <v>517</v>
      </c>
      <c r="B487">
        <f>VLOOKUP($A487,'[1]Medical Examinations'!$A:$J,2,FALSE)</f>
        <v>22.515000000000001</v>
      </c>
      <c r="C487">
        <f>VLOOKUP($A487,'[1]Medical Examinations'!$A:$J,3,FALSE)</f>
        <v>4.24</v>
      </c>
      <c r="D487" t="str">
        <f>VLOOKUP($A487,'[3]Medical Examinations'!$A:$J,4,FALSE)</f>
        <v>No</v>
      </c>
      <c r="E487" t="str">
        <f>VLOOKUP($A487,'[1]Medical Examinations'!$A:$J,5,FALSE)</f>
        <v>No</v>
      </c>
      <c r="F487" t="str">
        <f>VLOOKUP($A487,'[1]Medical Examinations'!$A:$J,6,FALSE)</f>
        <v>No</v>
      </c>
      <c r="G487" t="str">
        <f>VLOOKUP($A487,'[3]Medical Examinations'!$A:$J,7,FALSE)</f>
        <v>No major surgery</v>
      </c>
      <c r="H487" t="str">
        <f>VLOOKUP($A487,'[1]Medical Examinations'!$A:$J,8,FALSE)</f>
        <v>No</v>
      </c>
      <c r="I487">
        <f>VLOOKUP($A487,'[2]Hospitalisation Details'!$A:$K,2,FALSE)</f>
        <v>1994</v>
      </c>
      <c r="J487" t="str">
        <f>VLOOKUP($A487,'[2]Hospitalisation Details'!$A:$K,3,FALSE)</f>
        <v>Dec</v>
      </c>
      <c r="K487">
        <f>VLOOKUP($A487,'[2]Hospitalisation Details'!$A:$K,4,FALSE)</f>
        <v>29</v>
      </c>
      <c r="L487" t="str">
        <f>VLOOKUP($A487,'[2]Hospitalisation Details'!$A:$K,7,FALSE)</f>
        <v>tier - 3</v>
      </c>
      <c r="M487" t="str">
        <f>VLOOKUP($A487,'[2]Hospitalisation Details'!A:$K,8,FALSE)</f>
        <v>tier - 1</v>
      </c>
      <c r="N487" t="str">
        <f>VLOOKUP($A487,'[2]Hospitalisation Details'!$A:$K,9,FALSE)</f>
        <v>R1017</v>
      </c>
      <c r="O487">
        <f>VLOOKUP($A487,'[2]Hospitalisation Details'!$A:$K,10,FALSE)</f>
        <v>0</v>
      </c>
      <c r="P487">
        <f>VLOOKUP($A487,'[2]Hospitalisation Details'!A:$K,11,FALSE)</f>
        <v>0</v>
      </c>
      <c r="Q487" t="str">
        <f>VLOOKUP($A487,'Customer Names'!$A:E,3,FALSE)</f>
        <v>Mr.</v>
      </c>
      <c r="R487" t="str">
        <f>VLOOKUP($A487,'Customer Names'!$A:$E,4,FALSE)</f>
        <v>Yuri</v>
      </c>
      <c r="S487">
        <f>VLOOKUP($A487,'Customer Names'!$A:$E,5,FALSE)</f>
        <v>0</v>
      </c>
      <c r="T487" s="14">
        <f>VLOOKUP($A487,'[2]Hospitalisation Details'!$A:$K,6,FALSE)</f>
        <v>4428.8900000000003</v>
      </c>
      <c r="U487" s="14" t="str">
        <f t="shared" si="14"/>
        <v>Normalweight</v>
      </c>
      <c r="V487" s="14" t="str">
        <f t="shared" si="15"/>
        <v>Normal</v>
      </c>
    </row>
    <row r="488" spans="1:22" x14ac:dyDescent="0.3">
      <c r="A488" s="8" t="s">
        <v>518</v>
      </c>
      <c r="B488">
        <f>VLOOKUP($A488,'[1]Medical Examinations'!$A:$J,2,FALSE)</f>
        <v>31.73</v>
      </c>
      <c r="C488">
        <f>VLOOKUP($A488,'[1]Medical Examinations'!$A:$J,3,FALSE)</f>
        <v>5.16</v>
      </c>
      <c r="D488" t="str">
        <f>VLOOKUP($A488,'[3]Medical Examinations'!$A:$J,4,FALSE)</f>
        <v>No</v>
      </c>
      <c r="E488" t="str">
        <f>VLOOKUP($A488,'[1]Medical Examinations'!$A:$J,5,FALSE)</f>
        <v>No</v>
      </c>
      <c r="F488" t="str">
        <f>VLOOKUP($A488,'[1]Medical Examinations'!$A:$J,6,FALSE)</f>
        <v>Yes</v>
      </c>
      <c r="G488">
        <f>VLOOKUP($A488,'[3]Medical Examinations'!$A:$J,7,FALSE)</f>
        <v>1</v>
      </c>
      <c r="H488" t="str">
        <f>VLOOKUP($A488,'[1]Medical Examinations'!$A:$J,8,FALSE)</f>
        <v>No</v>
      </c>
      <c r="I488">
        <f>VLOOKUP($A488,'[2]Hospitalisation Details'!$A:$K,2,FALSE)</f>
        <v>1993</v>
      </c>
      <c r="J488" t="str">
        <f>VLOOKUP($A488,'[2]Hospitalisation Details'!$A:$K,3,FALSE)</f>
        <v>Sep</v>
      </c>
      <c r="K488">
        <f>VLOOKUP($A488,'[2]Hospitalisation Details'!$A:$K,4,FALSE)</f>
        <v>4</v>
      </c>
      <c r="L488" t="str">
        <f>VLOOKUP($A488,'[2]Hospitalisation Details'!$A:$K,7,FALSE)</f>
        <v>tier - 2</v>
      </c>
      <c r="M488" t="str">
        <f>VLOOKUP($A488,'[2]Hospitalisation Details'!A:$K,8,FALSE)</f>
        <v>tier - 3</v>
      </c>
      <c r="N488" t="str">
        <f>VLOOKUP($A488,'[2]Hospitalisation Details'!$A:$K,9,FALSE)</f>
        <v>R1012</v>
      </c>
      <c r="O488">
        <f>VLOOKUP($A488,'[2]Hospitalisation Details'!$A:$K,10,FALSE)</f>
        <v>0</v>
      </c>
      <c r="P488">
        <f>VLOOKUP($A488,'[2]Hospitalisation Details'!A:$K,11,FALSE)</f>
        <v>0</v>
      </c>
      <c r="Q488" t="str">
        <f>VLOOKUP($A488,'Customer Names'!$A:E,3,FALSE)</f>
        <v>Mr.</v>
      </c>
      <c r="R488" t="str">
        <f>VLOOKUP($A488,'Customer Names'!$A:$E,4,FALSE)</f>
        <v>Ryan</v>
      </c>
      <c r="S488">
        <f>VLOOKUP($A488,'Customer Names'!$A:$E,5,FALSE)</f>
        <v>0</v>
      </c>
      <c r="T488" s="14">
        <f>VLOOKUP($A488,'[2]Hospitalisation Details'!$A:$K,6,FALSE)</f>
        <v>4433.3900000000003</v>
      </c>
      <c r="U488" s="14" t="str">
        <f t="shared" si="14"/>
        <v>Obesity</v>
      </c>
      <c r="V488" s="14" t="str">
        <f t="shared" si="15"/>
        <v>Normal</v>
      </c>
    </row>
    <row r="489" spans="1:22" x14ac:dyDescent="0.3">
      <c r="A489" s="9" t="s">
        <v>519</v>
      </c>
      <c r="B489">
        <f>VLOOKUP($A489,'[1]Medical Examinations'!$A:$J,2,FALSE)</f>
        <v>32.11</v>
      </c>
      <c r="C489">
        <f>VLOOKUP($A489,'[1]Medical Examinations'!$A:$J,3,FALSE)</f>
        <v>5.19</v>
      </c>
      <c r="D489" t="str">
        <f>VLOOKUP($A489,'[3]Medical Examinations'!$A:$J,4,FALSE)</f>
        <v>No</v>
      </c>
      <c r="E489" t="str">
        <f>VLOOKUP($A489,'[1]Medical Examinations'!$A:$J,5,FALSE)</f>
        <v>No</v>
      </c>
      <c r="F489" t="str">
        <f>VLOOKUP($A489,'[1]Medical Examinations'!$A:$J,6,FALSE)</f>
        <v>Yes</v>
      </c>
      <c r="G489">
        <f>VLOOKUP($A489,'[3]Medical Examinations'!$A:$J,7,FALSE)</f>
        <v>1</v>
      </c>
      <c r="H489" t="str">
        <f>VLOOKUP($A489,'[1]Medical Examinations'!$A:$J,8,FALSE)</f>
        <v>No</v>
      </c>
      <c r="I489">
        <f>VLOOKUP($A489,'[2]Hospitalisation Details'!$A:$K,2,FALSE)</f>
        <v>1993</v>
      </c>
      <c r="J489" t="str">
        <f>VLOOKUP($A489,'[2]Hospitalisation Details'!$A:$K,3,FALSE)</f>
        <v>Dec</v>
      </c>
      <c r="K489">
        <f>VLOOKUP($A489,'[2]Hospitalisation Details'!$A:$K,4,FALSE)</f>
        <v>23</v>
      </c>
      <c r="L489" t="str">
        <f>VLOOKUP($A489,'[2]Hospitalisation Details'!$A:$K,7,FALSE)</f>
        <v>tier - 2</v>
      </c>
      <c r="M489" t="str">
        <f>VLOOKUP($A489,'[2]Hospitalisation Details'!A:$K,8,FALSE)</f>
        <v>tier - 2</v>
      </c>
      <c r="N489" t="str">
        <f>VLOOKUP($A489,'[2]Hospitalisation Details'!$A:$K,9,FALSE)</f>
        <v>R1012</v>
      </c>
      <c r="O489">
        <f>VLOOKUP($A489,'[2]Hospitalisation Details'!$A:$K,10,FALSE)</f>
        <v>0</v>
      </c>
      <c r="P489">
        <f>VLOOKUP($A489,'[2]Hospitalisation Details'!A:$K,11,FALSE)</f>
        <v>0</v>
      </c>
      <c r="Q489" t="str">
        <f>VLOOKUP($A489,'Customer Names'!$A:E,3,FALSE)</f>
        <v>Mr.</v>
      </c>
      <c r="R489" t="str">
        <f>VLOOKUP($A489,'Customer Names'!$A:$E,4,FALSE)</f>
        <v>Kyle</v>
      </c>
      <c r="S489">
        <f>VLOOKUP($A489,'Customer Names'!$A:$E,5,FALSE)</f>
        <v>0</v>
      </c>
      <c r="T489" s="14">
        <f>VLOOKUP($A489,'[2]Hospitalisation Details'!$A:$K,6,FALSE)</f>
        <v>4433.92</v>
      </c>
      <c r="U489" s="14" t="str">
        <f t="shared" si="14"/>
        <v>Obesity</v>
      </c>
      <c r="V489" s="14" t="str">
        <f t="shared" si="15"/>
        <v>Normal</v>
      </c>
    </row>
    <row r="490" spans="1:22" x14ac:dyDescent="0.3">
      <c r="A490" s="8" t="s">
        <v>520</v>
      </c>
      <c r="B490">
        <f>VLOOKUP($A490,'[1]Medical Examinations'!$A:$J,2,FALSE)</f>
        <v>26.98</v>
      </c>
      <c r="C490">
        <f>VLOOKUP($A490,'[1]Medical Examinations'!$A:$J,3,FALSE)</f>
        <v>4.41</v>
      </c>
      <c r="D490" t="str">
        <f>VLOOKUP($A490,'[3]Medical Examinations'!$A:$J,4,FALSE)</f>
        <v>No</v>
      </c>
      <c r="E490" t="str">
        <f>VLOOKUP($A490,'[1]Medical Examinations'!$A:$J,5,FALSE)</f>
        <v>No</v>
      </c>
      <c r="F490" t="str">
        <f>VLOOKUP($A490,'[1]Medical Examinations'!$A:$J,6,FALSE)</f>
        <v>No</v>
      </c>
      <c r="G490" t="str">
        <f>VLOOKUP($A490,'[3]Medical Examinations'!$A:$J,7,FALSE)</f>
        <v>No major surgery</v>
      </c>
      <c r="H490" t="str">
        <f>VLOOKUP($A490,'[1]Medical Examinations'!$A:$J,8,FALSE)</f>
        <v>No</v>
      </c>
      <c r="I490">
        <f>VLOOKUP($A490,'[2]Hospitalisation Details'!$A:$K,2,FALSE)</f>
        <v>1994</v>
      </c>
      <c r="J490" t="str">
        <f>VLOOKUP($A490,'[2]Hospitalisation Details'!$A:$K,3,FALSE)</f>
        <v>Oct</v>
      </c>
      <c r="K490">
        <f>VLOOKUP($A490,'[2]Hospitalisation Details'!$A:$K,4,FALSE)</f>
        <v>8</v>
      </c>
      <c r="L490" t="str">
        <f>VLOOKUP($A490,'[2]Hospitalisation Details'!$A:$K,7,FALSE)</f>
        <v>tier - 3</v>
      </c>
      <c r="M490" t="str">
        <f>VLOOKUP($A490,'[2]Hospitalisation Details'!A:$K,8,FALSE)</f>
        <v>tier - 2</v>
      </c>
      <c r="N490" t="str">
        <f>VLOOKUP($A490,'[2]Hospitalisation Details'!$A:$K,9,FALSE)</f>
        <v>R1016</v>
      </c>
      <c r="O490">
        <f>VLOOKUP($A490,'[2]Hospitalisation Details'!$A:$K,10,FALSE)</f>
        <v>0</v>
      </c>
      <c r="P490">
        <f>VLOOKUP($A490,'[2]Hospitalisation Details'!A:$K,11,FALSE)</f>
        <v>0</v>
      </c>
      <c r="Q490" t="str">
        <f>VLOOKUP($A490,'Customer Names'!$A:E,3,FALSE)</f>
        <v>Mr.</v>
      </c>
      <c r="R490" t="str">
        <f>VLOOKUP($A490,'Customer Names'!$A:$E,4,FALSE)</f>
        <v>Patrick</v>
      </c>
      <c r="S490" t="str">
        <f>VLOOKUP($A490,'Customer Names'!$A:$E,5,FALSE)</f>
        <v>M.</v>
      </c>
      <c r="T490" s="14">
        <f>VLOOKUP($A490,'[2]Hospitalisation Details'!$A:$K,6,FALSE)</f>
        <v>4435.09</v>
      </c>
      <c r="U490" s="14" t="str">
        <f t="shared" si="14"/>
        <v>Overweight</v>
      </c>
      <c r="V490" s="14" t="str">
        <f t="shared" si="15"/>
        <v>Normal</v>
      </c>
    </row>
    <row r="491" spans="1:22" x14ac:dyDescent="0.3">
      <c r="A491" s="9" t="s">
        <v>521</v>
      </c>
      <c r="B491">
        <f>VLOOKUP($A491,'[1]Medical Examinations'!$A:$J,2,FALSE)</f>
        <v>29.26</v>
      </c>
      <c r="C491">
        <f>VLOOKUP($A491,'[1]Medical Examinations'!$A:$J,3,FALSE)</f>
        <v>4.4400000000000004</v>
      </c>
      <c r="D491" t="str">
        <f>VLOOKUP($A491,'[3]Medical Examinations'!$A:$J,4,FALSE)</f>
        <v>No</v>
      </c>
      <c r="E491" t="str">
        <f>VLOOKUP($A491,'[1]Medical Examinations'!$A:$J,5,FALSE)</f>
        <v>No</v>
      </c>
      <c r="F491" t="str">
        <f>VLOOKUP($A491,'[1]Medical Examinations'!$A:$J,6,FALSE)</f>
        <v>No</v>
      </c>
      <c r="G491" t="str">
        <f>VLOOKUP($A491,'[3]Medical Examinations'!$A:$J,7,FALSE)</f>
        <v>No major surgery</v>
      </c>
      <c r="H491" t="str">
        <f>VLOOKUP($A491,'[1]Medical Examinations'!$A:$J,8,FALSE)</f>
        <v>No</v>
      </c>
      <c r="I491">
        <f>VLOOKUP($A491,'[2]Hospitalisation Details'!$A:$K,2,FALSE)</f>
        <v>1994</v>
      </c>
      <c r="J491" t="str">
        <f>VLOOKUP($A491,'[2]Hospitalisation Details'!$A:$K,3,FALSE)</f>
        <v>Oct</v>
      </c>
      <c r="K491">
        <f>VLOOKUP($A491,'[2]Hospitalisation Details'!$A:$K,4,FALSE)</f>
        <v>24</v>
      </c>
      <c r="L491" t="str">
        <f>VLOOKUP($A491,'[2]Hospitalisation Details'!$A:$K,7,FALSE)</f>
        <v>tier - 2</v>
      </c>
      <c r="M491" t="str">
        <f>VLOOKUP($A491,'[2]Hospitalisation Details'!A:$K,8,FALSE)</f>
        <v>tier - 3</v>
      </c>
      <c r="N491" t="str">
        <f>VLOOKUP($A491,'[2]Hospitalisation Details'!$A:$K,9,FALSE)</f>
        <v>R1017</v>
      </c>
      <c r="O491">
        <f>VLOOKUP($A491,'[2]Hospitalisation Details'!$A:$K,10,FALSE)</f>
        <v>0</v>
      </c>
      <c r="P491">
        <f>VLOOKUP($A491,'[2]Hospitalisation Details'!A:$K,11,FALSE)</f>
        <v>0</v>
      </c>
      <c r="Q491" t="str">
        <f>VLOOKUP($A491,'Customer Names'!$A:E,3,FALSE)</f>
        <v>Mr.</v>
      </c>
      <c r="R491" t="str">
        <f>VLOOKUP($A491,'Customer Names'!$A:$E,4,FALSE)</f>
        <v>Bird</v>
      </c>
      <c r="S491">
        <f>VLOOKUP($A491,'Customer Names'!$A:$E,5,FALSE)</f>
        <v>0</v>
      </c>
      <c r="T491" s="14">
        <f>VLOOKUP($A491,'[2]Hospitalisation Details'!$A:$K,6,FALSE)</f>
        <v>4438.26</v>
      </c>
      <c r="U491" s="14" t="str">
        <f t="shared" si="14"/>
        <v>Overweight</v>
      </c>
      <c r="V491" s="14" t="str">
        <f t="shared" si="15"/>
        <v>Normal</v>
      </c>
    </row>
    <row r="492" spans="1:22" x14ac:dyDescent="0.3">
      <c r="A492" s="8" t="s">
        <v>522</v>
      </c>
      <c r="B492">
        <f>VLOOKUP($A492,'[1]Medical Examinations'!$A:$J,2,FALSE)</f>
        <v>26.885000000000002</v>
      </c>
      <c r="C492">
        <f>VLOOKUP($A492,'[1]Medical Examinations'!$A:$J,3,FALSE)</f>
        <v>5.86</v>
      </c>
      <c r="D492" t="str">
        <f>VLOOKUP($A492,'[3]Medical Examinations'!$A:$J,4,FALSE)</f>
        <v>No</v>
      </c>
      <c r="E492" t="str">
        <f>VLOOKUP($A492,'[1]Medical Examinations'!$A:$J,5,FALSE)</f>
        <v>No</v>
      </c>
      <c r="F492" t="str">
        <f>VLOOKUP($A492,'[1]Medical Examinations'!$A:$J,6,FALSE)</f>
        <v>No</v>
      </c>
      <c r="G492" t="str">
        <f>VLOOKUP($A492,'[3]Medical Examinations'!$A:$J,7,FALSE)</f>
        <v>No major surgery</v>
      </c>
      <c r="H492" t="str">
        <f>VLOOKUP($A492,'[1]Medical Examinations'!$A:$J,8,FALSE)</f>
        <v>No</v>
      </c>
      <c r="I492">
        <f>VLOOKUP($A492,'[2]Hospitalisation Details'!$A:$K,2,FALSE)</f>
        <v>1991</v>
      </c>
      <c r="J492" t="str">
        <f>VLOOKUP($A492,'[2]Hospitalisation Details'!$A:$K,3,FALSE)</f>
        <v>Sep</v>
      </c>
      <c r="K492">
        <f>VLOOKUP($A492,'[2]Hospitalisation Details'!$A:$K,4,FALSE)</f>
        <v>3</v>
      </c>
      <c r="L492" t="str">
        <f>VLOOKUP($A492,'[2]Hospitalisation Details'!$A:$K,7,FALSE)</f>
        <v>tier - 1</v>
      </c>
      <c r="M492" t="str">
        <f>VLOOKUP($A492,'[2]Hospitalisation Details'!A:$K,8,FALSE)</f>
        <v>tier - 2</v>
      </c>
      <c r="N492" t="str">
        <f>VLOOKUP($A492,'[2]Hospitalisation Details'!$A:$K,9,FALSE)</f>
        <v>R1014</v>
      </c>
      <c r="O492">
        <f>VLOOKUP($A492,'[2]Hospitalisation Details'!$A:$K,10,FALSE)</f>
        <v>0</v>
      </c>
      <c r="P492">
        <f>VLOOKUP($A492,'[2]Hospitalisation Details'!A:$K,11,FALSE)</f>
        <v>0</v>
      </c>
      <c r="Q492" t="str">
        <f>VLOOKUP($A492,'Customer Names'!$A:E,3,FALSE)</f>
        <v>Mr.</v>
      </c>
      <c r="R492" t="str">
        <f>VLOOKUP($A492,'Customer Names'!$A:$E,4,FALSE)</f>
        <v>Jesse</v>
      </c>
      <c r="S492" t="str">
        <f>VLOOKUP($A492,'Customer Names'!$A:$E,5,FALSE)</f>
        <v>A.</v>
      </c>
      <c r="T492" s="14">
        <f>VLOOKUP($A492,'[2]Hospitalisation Details'!$A:$K,6,FALSE)</f>
        <v>4441.21</v>
      </c>
      <c r="U492" s="14" t="str">
        <f t="shared" si="14"/>
        <v>Overweight</v>
      </c>
      <c r="V492" s="14" t="str">
        <f t="shared" si="15"/>
        <v>Prediabetes</v>
      </c>
    </row>
    <row r="493" spans="1:22" x14ac:dyDescent="0.3">
      <c r="A493" s="9" t="s">
        <v>523</v>
      </c>
      <c r="B493">
        <f>VLOOKUP($A493,'[1]Medical Examinations'!$A:$J,2,FALSE)</f>
        <v>33</v>
      </c>
      <c r="C493">
        <f>VLOOKUP($A493,'[1]Medical Examinations'!$A:$J,3,FALSE)</f>
        <v>5.39</v>
      </c>
      <c r="D493" t="str">
        <f>VLOOKUP($A493,'[3]Medical Examinations'!$A:$J,4,FALSE)</f>
        <v>No</v>
      </c>
      <c r="E493" t="str">
        <f>VLOOKUP($A493,'[1]Medical Examinations'!$A:$J,5,FALSE)</f>
        <v>No</v>
      </c>
      <c r="F493" t="str">
        <f>VLOOKUP($A493,'[1]Medical Examinations'!$A:$J,6,FALSE)</f>
        <v>No</v>
      </c>
      <c r="G493" t="str">
        <f>VLOOKUP($A493,'[3]Medical Examinations'!$A:$J,7,FALSE)</f>
        <v>No major surgery</v>
      </c>
      <c r="H493" t="str">
        <f>VLOOKUP($A493,'[1]Medical Examinations'!$A:$J,8,FALSE)</f>
        <v>No</v>
      </c>
      <c r="I493">
        <f>VLOOKUP($A493,'[2]Hospitalisation Details'!$A:$K,2,FALSE)</f>
        <v>1994</v>
      </c>
      <c r="J493" t="str">
        <f>VLOOKUP($A493,'[2]Hospitalisation Details'!$A:$K,3,FALSE)</f>
        <v>Jun</v>
      </c>
      <c r="K493">
        <f>VLOOKUP($A493,'[2]Hospitalisation Details'!$A:$K,4,FALSE)</f>
        <v>28</v>
      </c>
      <c r="L493" t="str">
        <f>VLOOKUP($A493,'[2]Hospitalisation Details'!$A:$K,7,FALSE)</f>
        <v>tier - 1</v>
      </c>
      <c r="M493" t="str">
        <f>VLOOKUP($A493,'[2]Hospitalisation Details'!A:$K,8,FALSE)</f>
        <v>tier - 2</v>
      </c>
      <c r="N493" t="str">
        <f>VLOOKUP($A493,'[2]Hospitalisation Details'!$A:$K,9,FALSE)</f>
        <v>R1013</v>
      </c>
      <c r="O493">
        <f>VLOOKUP($A493,'[2]Hospitalisation Details'!$A:$K,10,FALSE)</f>
        <v>0</v>
      </c>
      <c r="P493">
        <f>VLOOKUP($A493,'[2]Hospitalisation Details'!A:$K,11,FALSE)</f>
        <v>0</v>
      </c>
      <c r="Q493" t="str">
        <f>VLOOKUP($A493,'Customer Names'!$A:E,3,FALSE)</f>
        <v>Mr.</v>
      </c>
      <c r="R493" t="str">
        <f>VLOOKUP($A493,'Customer Names'!$A:$E,4,FALSE)</f>
        <v>Yemane</v>
      </c>
      <c r="S493" t="str">
        <f>VLOOKUP($A493,'Customer Names'!$A:$E,5,FALSE)</f>
        <v>Adhane</v>
      </c>
      <c r="T493" s="14">
        <f>VLOOKUP($A493,'[2]Hospitalisation Details'!$A:$K,6,FALSE)</f>
        <v>4449.46</v>
      </c>
      <c r="U493" s="14" t="str">
        <f t="shared" si="14"/>
        <v>Obesity</v>
      </c>
      <c r="V493" s="14" t="str">
        <f t="shared" si="15"/>
        <v>Normal</v>
      </c>
    </row>
    <row r="494" spans="1:22" x14ac:dyDescent="0.3">
      <c r="A494" s="8" t="s">
        <v>524</v>
      </c>
      <c r="B494">
        <f>VLOOKUP($A494,'[1]Medical Examinations'!$A:$J,2,FALSE)</f>
        <v>27.835000000000001</v>
      </c>
      <c r="C494">
        <f>VLOOKUP($A494,'[1]Medical Examinations'!$A:$J,3,FALSE)</f>
        <v>5.37</v>
      </c>
      <c r="D494" t="str">
        <f>VLOOKUP($A494,'[3]Medical Examinations'!$A:$J,4,FALSE)</f>
        <v>No</v>
      </c>
      <c r="E494" t="str">
        <f>VLOOKUP($A494,'[1]Medical Examinations'!$A:$J,5,FALSE)</f>
        <v>No</v>
      </c>
      <c r="F494" t="str">
        <f>VLOOKUP($A494,'[1]Medical Examinations'!$A:$J,6,FALSE)</f>
        <v>No</v>
      </c>
      <c r="G494" t="str">
        <f>VLOOKUP($A494,'[3]Medical Examinations'!$A:$J,7,FALSE)</f>
        <v>No major surgery</v>
      </c>
      <c r="H494" t="str">
        <f>VLOOKUP($A494,'[1]Medical Examinations'!$A:$J,8,FALSE)</f>
        <v>No</v>
      </c>
      <c r="I494">
        <f>VLOOKUP($A494,'[2]Hospitalisation Details'!$A:$K,2,FALSE)</f>
        <v>1990</v>
      </c>
      <c r="J494" t="str">
        <f>VLOOKUP($A494,'[2]Hospitalisation Details'!$A:$K,3,FALSE)</f>
        <v>Aug</v>
      </c>
      <c r="K494">
        <f>VLOOKUP($A494,'[2]Hospitalisation Details'!$A:$K,4,FALSE)</f>
        <v>8</v>
      </c>
      <c r="L494" t="str">
        <f>VLOOKUP($A494,'[2]Hospitalisation Details'!$A:$K,7,FALSE)</f>
        <v>tier - 2</v>
      </c>
      <c r="M494" t="str">
        <f>VLOOKUP($A494,'[2]Hospitalisation Details'!A:$K,8,FALSE)</f>
        <v>tier - 3</v>
      </c>
      <c r="N494" t="str">
        <f>VLOOKUP($A494,'[2]Hospitalisation Details'!$A:$K,9,FALSE)</f>
        <v>R1012</v>
      </c>
      <c r="O494">
        <f>VLOOKUP($A494,'[2]Hospitalisation Details'!$A:$K,10,FALSE)</f>
        <v>0</v>
      </c>
      <c r="P494">
        <f>VLOOKUP($A494,'[2]Hospitalisation Details'!A:$K,11,FALSE)</f>
        <v>0</v>
      </c>
      <c r="Q494" t="str">
        <f>VLOOKUP($A494,'Customer Names'!$A:E,3,FALSE)</f>
        <v>Mr.</v>
      </c>
      <c r="R494" t="str">
        <f>VLOOKUP($A494,'Customer Names'!$A:$E,4,FALSE)</f>
        <v>Adam</v>
      </c>
      <c r="S494">
        <f>VLOOKUP($A494,'Customer Names'!$A:$E,5,FALSE)</f>
        <v>0</v>
      </c>
      <c r="T494" s="14">
        <f>VLOOKUP($A494,'[2]Hospitalisation Details'!$A:$K,6,FALSE)</f>
        <v>4454.3999999999996</v>
      </c>
      <c r="U494" s="14" t="str">
        <f t="shared" si="14"/>
        <v>Overweight</v>
      </c>
      <c r="V494" s="14" t="str">
        <f t="shared" si="15"/>
        <v>Normal</v>
      </c>
    </row>
    <row r="495" spans="1:22" x14ac:dyDescent="0.3">
      <c r="A495" s="9" t="s">
        <v>525</v>
      </c>
      <c r="B495">
        <f>VLOOKUP($A495,'[1]Medical Examinations'!$A:$J,2,FALSE)</f>
        <v>33.82</v>
      </c>
      <c r="C495">
        <f>VLOOKUP($A495,'[1]Medical Examinations'!$A:$J,3,FALSE)</f>
        <v>4.6500000000000004</v>
      </c>
      <c r="D495" t="str">
        <f>VLOOKUP($A495,'[3]Medical Examinations'!$A:$J,4,FALSE)</f>
        <v>No</v>
      </c>
      <c r="E495" t="str">
        <f>VLOOKUP($A495,'[1]Medical Examinations'!$A:$J,5,FALSE)</f>
        <v>No</v>
      </c>
      <c r="F495" t="str">
        <f>VLOOKUP($A495,'[1]Medical Examinations'!$A:$J,6,FALSE)</f>
        <v>No</v>
      </c>
      <c r="G495" t="str">
        <f>VLOOKUP($A495,'[3]Medical Examinations'!$A:$J,7,FALSE)</f>
        <v>No major surgery</v>
      </c>
      <c r="H495" t="str">
        <f>VLOOKUP($A495,'[1]Medical Examinations'!$A:$J,8,FALSE)</f>
        <v>No</v>
      </c>
      <c r="I495">
        <f>VLOOKUP($A495,'[2]Hospitalisation Details'!$A:$K,2,FALSE)</f>
        <v>1990</v>
      </c>
      <c r="J495" t="str">
        <f>VLOOKUP($A495,'[2]Hospitalisation Details'!$A:$K,3,FALSE)</f>
        <v>Jul</v>
      </c>
      <c r="K495">
        <f>VLOOKUP($A495,'[2]Hospitalisation Details'!$A:$K,4,FALSE)</f>
        <v>15</v>
      </c>
      <c r="L495" t="str">
        <f>VLOOKUP($A495,'[2]Hospitalisation Details'!$A:$K,7,FALSE)</f>
        <v>tier - 2</v>
      </c>
      <c r="M495" t="str">
        <f>VLOOKUP($A495,'[2]Hospitalisation Details'!A:$K,8,FALSE)</f>
        <v>tier - 3</v>
      </c>
      <c r="N495" t="str">
        <f>VLOOKUP($A495,'[2]Hospitalisation Details'!$A:$K,9,FALSE)</f>
        <v>R1012</v>
      </c>
      <c r="O495">
        <f>VLOOKUP($A495,'[2]Hospitalisation Details'!$A:$K,10,FALSE)</f>
        <v>0</v>
      </c>
      <c r="P495">
        <f>VLOOKUP($A495,'[2]Hospitalisation Details'!A:$K,11,FALSE)</f>
        <v>0</v>
      </c>
      <c r="Q495" t="str">
        <f>VLOOKUP($A495,'Customer Names'!$A:E,3,FALSE)</f>
        <v>Mr.</v>
      </c>
      <c r="R495" t="str">
        <f>VLOOKUP($A495,'Customer Names'!$A:$E,4,FALSE)</f>
        <v>Robert</v>
      </c>
      <c r="S495" t="str">
        <f>VLOOKUP($A495,'Customer Names'!$A:$E,5,FALSE)</f>
        <v>A.</v>
      </c>
      <c r="T495" s="14">
        <f>VLOOKUP($A495,'[2]Hospitalisation Details'!$A:$K,6,FALSE)</f>
        <v>4462.72</v>
      </c>
      <c r="U495" s="14" t="str">
        <f t="shared" si="14"/>
        <v>Obesity</v>
      </c>
      <c r="V495" s="14" t="str">
        <f t="shared" si="15"/>
        <v>Normal</v>
      </c>
    </row>
    <row r="496" spans="1:22" x14ac:dyDescent="0.3">
      <c r="A496" s="8" t="s">
        <v>526</v>
      </c>
      <c r="B496">
        <f>VLOOKUP($A496,'[1]Medical Examinations'!$A:$J,2,FALSE)</f>
        <v>38.39</v>
      </c>
      <c r="C496">
        <f>VLOOKUP($A496,'[1]Medical Examinations'!$A:$J,3,FALSE)</f>
        <v>6.05</v>
      </c>
      <c r="D496" t="str">
        <f>VLOOKUP($A496,'[3]Medical Examinations'!$A:$J,4,FALSE)</f>
        <v>No</v>
      </c>
      <c r="E496" t="str">
        <f>VLOOKUP($A496,'[1]Medical Examinations'!$A:$J,5,FALSE)</f>
        <v>No</v>
      </c>
      <c r="F496" t="str">
        <f>VLOOKUP($A496,'[1]Medical Examinations'!$A:$J,6,FALSE)</f>
        <v>No</v>
      </c>
      <c r="G496" t="str">
        <f>VLOOKUP($A496,'[3]Medical Examinations'!$A:$J,7,FALSE)</f>
        <v>No major surgery</v>
      </c>
      <c r="H496" t="str">
        <f>VLOOKUP($A496,'[1]Medical Examinations'!$A:$J,8,FALSE)</f>
        <v>No</v>
      </c>
      <c r="I496">
        <f>VLOOKUP($A496,'[2]Hospitalisation Details'!$A:$K,2,FALSE)</f>
        <v>1991</v>
      </c>
      <c r="J496" t="str">
        <f>VLOOKUP($A496,'[2]Hospitalisation Details'!$A:$K,3,FALSE)</f>
        <v>Jul</v>
      </c>
      <c r="K496">
        <f>VLOOKUP($A496,'[2]Hospitalisation Details'!$A:$K,4,FALSE)</f>
        <v>4</v>
      </c>
      <c r="L496" t="str">
        <f>VLOOKUP($A496,'[2]Hospitalisation Details'!$A:$K,7,FALSE)</f>
        <v>tier - 3</v>
      </c>
      <c r="M496" t="str">
        <f>VLOOKUP($A496,'[2]Hospitalisation Details'!A:$K,8,FALSE)</f>
        <v>tier - 3</v>
      </c>
      <c r="N496" t="str">
        <f>VLOOKUP($A496,'[2]Hospitalisation Details'!$A:$K,9,FALSE)</f>
        <v>R1013</v>
      </c>
      <c r="O496">
        <f>VLOOKUP($A496,'[2]Hospitalisation Details'!$A:$K,10,FALSE)</f>
        <v>0</v>
      </c>
      <c r="P496">
        <f>VLOOKUP($A496,'[2]Hospitalisation Details'!A:$K,11,FALSE)</f>
        <v>0</v>
      </c>
      <c r="Q496" t="str">
        <f>VLOOKUP($A496,'Customer Names'!$A:E,3,FALSE)</f>
        <v>Mr.</v>
      </c>
      <c r="R496" t="str">
        <f>VLOOKUP($A496,'Customer Names'!$A:$E,4,FALSE)</f>
        <v>Bart</v>
      </c>
      <c r="S496">
        <f>VLOOKUP($A496,'Customer Names'!$A:$E,5,FALSE)</f>
        <v>0</v>
      </c>
      <c r="T496" s="14">
        <f>VLOOKUP($A496,'[2]Hospitalisation Details'!$A:$K,6,FALSE)</f>
        <v>4463.21</v>
      </c>
      <c r="U496" s="14" t="str">
        <f t="shared" si="14"/>
        <v>Obesity</v>
      </c>
      <c r="V496" s="14" t="str">
        <f t="shared" si="15"/>
        <v>Prediabetes</v>
      </c>
    </row>
    <row r="497" spans="1:22" x14ac:dyDescent="0.3">
      <c r="A497" s="9" t="s">
        <v>527</v>
      </c>
      <c r="B497">
        <f>VLOOKUP($A497,'[1]Medical Examinations'!$A:$J,2,FALSE)</f>
        <v>34.96</v>
      </c>
      <c r="C497">
        <f>VLOOKUP($A497,'[1]Medical Examinations'!$A:$J,3,FALSE)</f>
        <v>5.63</v>
      </c>
      <c r="D497" t="str">
        <f>VLOOKUP($A497,'[3]Medical Examinations'!$A:$J,4,FALSE)</f>
        <v>No</v>
      </c>
      <c r="E497" t="str">
        <f>VLOOKUP($A497,'[1]Medical Examinations'!$A:$J,5,FALSE)</f>
        <v>No</v>
      </c>
      <c r="F497" t="str">
        <f>VLOOKUP($A497,'[1]Medical Examinations'!$A:$J,6,FALSE)</f>
        <v>No</v>
      </c>
      <c r="G497" t="str">
        <f>VLOOKUP($A497,'[3]Medical Examinations'!$A:$J,7,FALSE)</f>
        <v>No major surgery</v>
      </c>
      <c r="H497" t="str">
        <f>VLOOKUP($A497,'[1]Medical Examinations'!$A:$J,8,FALSE)</f>
        <v>No</v>
      </c>
      <c r="I497">
        <f>VLOOKUP($A497,'[2]Hospitalisation Details'!$A:$K,2,FALSE)</f>
        <v>1999</v>
      </c>
      <c r="J497" t="str">
        <f>VLOOKUP($A497,'[2]Hospitalisation Details'!$A:$K,3,FALSE)</f>
        <v>Nov</v>
      </c>
      <c r="K497">
        <f>VLOOKUP($A497,'[2]Hospitalisation Details'!$A:$K,4,FALSE)</f>
        <v>20</v>
      </c>
      <c r="L497" t="str">
        <f>VLOOKUP($A497,'[2]Hospitalisation Details'!$A:$K,7,FALSE)</f>
        <v>tier - 2</v>
      </c>
      <c r="M497" t="str">
        <f>VLOOKUP($A497,'[2]Hospitalisation Details'!A:$K,8,FALSE)</f>
        <v>tier - 2</v>
      </c>
      <c r="N497" t="str">
        <f>VLOOKUP($A497,'[2]Hospitalisation Details'!$A:$K,9,FALSE)</f>
        <v>R1012</v>
      </c>
      <c r="O497">
        <f>VLOOKUP($A497,'[2]Hospitalisation Details'!$A:$K,10,FALSE)</f>
        <v>0</v>
      </c>
      <c r="P497">
        <f>VLOOKUP($A497,'[2]Hospitalisation Details'!A:$K,11,FALSE)</f>
        <v>0</v>
      </c>
      <c r="Q497" t="str">
        <f>VLOOKUP($A497,'Customer Names'!$A:E,3,FALSE)</f>
        <v>Ms.</v>
      </c>
      <c r="R497" t="str">
        <f>VLOOKUP($A497,'Customer Names'!$A:$E,4,FALSE)</f>
        <v>Ruby</v>
      </c>
      <c r="S497" t="str">
        <f>VLOOKUP($A497,'Customer Names'!$A:$E,5,FALSE)</f>
        <v>J</v>
      </c>
      <c r="T497" s="14">
        <f>VLOOKUP($A497,'[2]Hospitalisation Details'!$A:$K,6,FALSE)</f>
        <v>4466.62</v>
      </c>
      <c r="U497" s="14" t="str">
        <f t="shared" si="14"/>
        <v>Obesity</v>
      </c>
      <c r="V497" s="14" t="str">
        <f t="shared" si="15"/>
        <v>Normal</v>
      </c>
    </row>
    <row r="498" spans="1:22" x14ac:dyDescent="0.3">
      <c r="A498" s="8" t="s">
        <v>528</v>
      </c>
      <c r="B498">
        <f>VLOOKUP($A498,'[1]Medical Examinations'!$A:$J,2,FALSE)</f>
        <v>35.78</v>
      </c>
      <c r="C498">
        <f>VLOOKUP($A498,'[1]Medical Examinations'!$A:$J,3,FALSE)</f>
        <v>6.07</v>
      </c>
      <c r="D498" t="str">
        <f>VLOOKUP($A498,'[3]Medical Examinations'!$A:$J,4,FALSE)</f>
        <v>No</v>
      </c>
      <c r="E498" t="str">
        <f>VLOOKUP($A498,'[1]Medical Examinations'!$A:$J,5,FALSE)</f>
        <v>yes</v>
      </c>
      <c r="F498" t="str">
        <f>VLOOKUP($A498,'[1]Medical Examinations'!$A:$J,6,FALSE)</f>
        <v>No</v>
      </c>
      <c r="G498">
        <f>VLOOKUP($A498,'[3]Medical Examinations'!$A:$J,7,FALSE)</f>
        <v>1</v>
      </c>
      <c r="H498" t="str">
        <f>VLOOKUP($A498,'[1]Medical Examinations'!$A:$J,8,FALSE)</f>
        <v>No</v>
      </c>
      <c r="I498">
        <f>VLOOKUP($A498,'[2]Hospitalisation Details'!$A:$K,2,FALSE)</f>
        <v>2004</v>
      </c>
      <c r="J498" t="str">
        <f>VLOOKUP($A498,'[2]Hospitalisation Details'!$A:$K,3,FALSE)</f>
        <v>Jul</v>
      </c>
      <c r="K498">
        <f>VLOOKUP($A498,'[2]Hospitalisation Details'!$A:$K,4,FALSE)</f>
        <v>18</v>
      </c>
      <c r="L498" t="str">
        <f>VLOOKUP($A498,'[2]Hospitalisation Details'!$A:$K,7,FALSE)</f>
        <v>tier - 2</v>
      </c>
      <c r="M498" t="str">
        <f>VLOOKUP($A498,'[2]Hospitalisation Details'!A:$K,8,FALSE)</f>
        <v>tier - 2</v>
      </c>
      <c r="N498" t="str">
        <f>VLOOKUP($A498,'[2]Hospitalisation Details'!$A:$K,9,FALSE)</f>
        <v>R1012</v>
      </c>
      <c r="O498">
        <f>VLOOKUP($A498,'[2]Hospitalisation Details'!$A:$K,10,FALSE)</f>
        <v>0</v>
      </c>
      <c r="P498">
        <f>VLOOKUP($A498,'[2]Hospitalisation Details'!A:$K,11,FALSE)</f>
        <v>0</v>
      </c>
      <c r="Q498" t="str">
        <f>VLOOKUP($A498,'Customer Names'!$A:E,3,FALSE)</f>
        <v>Ms.</v>
      </c>
      <c r="R498" t="str">
        <f>VLOOKUP($A498,'Customer Names'!$A:$E,4,FALSE)</f>
        <v>Megan</v>
      </c>
      <c r="S498">
        <f>VLOOKUP($A498,'Customer Names'!$A:$E,5,FALSE)</f>
        <v>0</v>
      </c>
      <c r="T498" s="14">
        <f>VLOOKUP($A498,'[2]Hospitalisation Details'!$A:$K,6,FALSE)</f>
        <v>4468.25</v>
      </c>
      <c r="U498" s="14" t="str">
        <f t="shared" si="14"/>
        <v>Obesity</v>
      </c>
      <c r="V498" s="14" t="str">
        <f t="shared" si="15"/>
        <v>Prediabetes</v>
      </c>
    </row>
    <row r="499" spans="1:22" x14ac:dyDescent="0.3">
      <c r="A499" s="9" t="s">
        <v>529</v>
      </c>
      <c r="B499">
        <f>VLOOKUP($A499,'[1]Medical Examinations'!$A:$J,2,FALSE)</f>
        <v>27.14</v>
      </c>
      <c r="C499">
        <f>VLOOKUP($A499,'[1]Medical Examinations'!$A:$J,3,FALSE)</f>
        <v>6.01</v>
      </c>
      <c r="D499" t="str">
        <f>VLOOKUP($A499,'[3]Medical Examinations'!$A:$J,4,FALSE)</f>
        <v>No</v>
      </c>
      <c r="E499" t="str">
        <f>VLOOKUP($A499,'[1]Medical Examinations'!$A:$J,5,FALSE)</f>
        <v>No</v>
      </c>
      <c r="F499" t="str">
        <f>VLOOKUP($A499,'[1]Medical Examinations'!$A:$J,6,FALSE)</f>
        <v>No</v>
      </c>
      <c r="G499">
        <f>VLOOKUP($A499,'[3]Medical Examinations'!$A:$J,7,FALSE)</f>
        <v>1</v>
      </c>
      <c r="H499" t="str">
        <f>VLOOKUP($A499,'[1]Medical Examinations'!$A:$J,8,FALSE)</f>
        <v>No</v>
      </c>
      <c r="I499">
        <f>VLOOKUP($A499,'[2]Hospitalisation Details'!$A:$K,2,FALSE)</f>
        <v>1992</v>
      </c>
      <c r="J499" t="str">
        <f>VLOOKUP($A499,'[2]Hospitalisation Details'!$A:$K,3,FALSE)</f>
        <v>Jul</v>
      </c>
      <c r="K499">
        <f>VLOOKUP($A499,'[2]Hospitalisation Details'!$A:$K,4,FALSE)</f>
        <v>12</v>
      </c>
      <c r="L499" t="str">
        <f>VLOOKUP($A499,'[2]Hospitalisation Details'!$A:$K,7,FALSE)</f>
        <v>tier - 2</v>
      </c>
      <c r="M499" t="str">
        <f>VLOOKUP($A499,'[2]Hospitalisation Details'!A:$K,8,FALSE)</f>
        <v>tier - 3</v>
      </c>
      <c r="N499" t="str">
        <f>VLOOKUP($A499,'[2]Hospitalisation Details'!$A:$K,9,FALSE)</f>
        <v>R1012</v>
      </c>
      <c r="O499">
        <f>VLOOKUP($A499,'[2]Hospitalisation Details'!$A:$K,10,FALSE)</f>
        <v>0</v>
      </c>
      <c r="P499">
        <f>VLOOKUP($A499,'[2]Hospitalisation Details'!A:$K,11,FALSE)</f>
        <v>0</v>
      </c>
      <c r="Q499" t="str">
        <f>VLOOKUP($A499,'Customer Names'!$A:E,3,FALSE)</f>
        <v>Mr.</v>
      </c>
      <c r="R499" t="str">
        <f>VLOOKUP($A499,'Customer Names'!$A:$E,4,FALSE)</f>
        <v>Bradley</v>
      </c>
      <c r="S499" t="str">
        <f>VLOOKUP($A499,'Customer Names'!$A:$E,5,FALSE)</f>
        <v>E</v>
      </c>
      <c r="T499" s="14">
        <f>VLOOKUP($A499,'[2]Hospitalisation Details'!$A:$K,6,FALSE)</f>
        <v>4488.58</v>
      </c>
      <c r="U499" s="14" t="str">
        <f t="shared" si="14"/>
        <v>Overweight</v>
      </c>
      <c r="V499" s="14" t="str">
        <f t="shared" si="15"/>
        <v>Prediabetes</v>
      </c>
    </row>
    <row r="500" spans="1:22" x14ac:dyDescent="0.3">
      <c r="A500" s="8" t="s">
        <v>530</v>
      </c>
      <c r="B500">
        <f>VLOOKUP($A500,'[1]Medical Examinations'!$A:$J,2,FALSE)</f>
        <v>21.375</v>
      </c>
      <c r="C500">
        <f>VLOOKUP($A500,'[1]Medical Examinations'!$A:$J,3,FALSE)</f>
        <v>6.19</v>
      </c>
      <c r="D500" t="str">
        <f>VLOOKUP($A500,'[3]Medical Examinations'!$A:$J,4,FALSE)</f>
        <v>yes</v>
      </c>
      <c r="E500" t="str">
        <f>VLOOKUP($A500,'[1]Medical Examinations'!$A:$J,5,FALSE)</f>
        <v>No</v>
      </c>
      <c r="F500" t="str">
        <f>VLOOKUP($A500,'[1]Medical Examinations'!$A:$J,6,FALSE)</f>
        <v>No</v>
      </c>
      <c r="G500">
        <f>VLOOKUP($A500,'[3]Medical Examinations'!$A:$J,7,FALSE)</f>
        <v>1</v>
      </c>
      <c r="H500" t="str">
        <f>VLOOKUP($A500,'[1]Medical Examinations'!$A:$J,8,FALSE)</f>
        <v>No</v>
      </c>
      <c r="I500">
        <f>VLOOKUP($A500,'[2]Hospitalisation Details'!$A:$K,2,FALSE)</f>
        <v>1988</v>
      </c>
      <c r="J500" t="str">
        <f>VLOOKUP($A500,'[2]Hospitalisation Details'!$A:$K,3,FALSE)</f>
        <v>Jun</v>
      </c>
      <c r="K500">
        <f>VLOOKUP($A500,'[2]Hospitalisation Details'!$A:$K,4,FALSE)</f>
        <v>26</v>
      </c>
      <c r="L500" t="str">
        <f>VLOOKUP($A500,'[2]Hospitalisation Details'!$A:$K,7,FALSE)</f>
        <v>tier - 2</v>
      </c>
      <c r="M500" t="str">
        <f>VLOOKUP($A500,'[2]Hospitalisation Details'!A:$K,8,FALSE)</f>
        <v>tier - 1</v>
      </c>
      <c r="N500" t="str">
        <f>VLOOKUP($A500,'[2]Hospitalisation Details'!$A:$K,9,FALSE)</f>
        <v>R1017</v>
      </c>
      <c r="O500">
        <f>VLOOKUP($A500,'[2]Hospitalisation Details'!$A:$K,10,FALSE)</f>
        <v>0</v>
      </c>
      <c r="P500">
        <f>VLOOKUP($A500,'[2]Hospitalisation Details'!A:$K,11,FALSE)</f>
        <v>0</v>
      </c>
      <c r="Q500" t="str">
        <f>VLOOKUP($A500,'Customer Names'!$A:E,3,FALSE)</f>
        <v>Mr.</v>
      </c>
      <c r="R500" t="str">
        <f>VLOOKUP($A500,'Customer Names'!$A:$E,4,FALSE)</f>
        <v>Thomas</v>
      </c>
      <c r="S500" t="str">
        <f>VLOOKUP($A500,'Customer Names'!$A:$E,5,FALSE)</f>
        <v>IV</v>
      </c>
      <c r="T500" s="14">
        <f>VLOOKUP($A500,'[2]Hospitalisation Details'!$A:$K,6,FALSE)</f>
        <v>4500.34</v>
      </c>
      <c r="U500" s="14" t="str">
        <f t="shared" si="14"/>
        <v>Normalweight</v>
      </c>
      <c r="V500" s="14" t="str">
        <f t="shared" si="15"/>
        <v>Prediabetes</v>
      </c>
    </row>
    <row r="501" spans="1:22" x14ac:dyDescent="0.3">
      <c r="A501" s="9" t="s">
        <v>531</v>
      </c>
      <c r="B501">
        <f>VLOOKUP($A501,'[1]Medical Examinations'!$A:$J,2,FALSE)</f>
        <v>33.659999999999997</v>
      </c>
      <c r="C501">
        <f>VLOOKUP($A501,'[1]Medical Examinations'!$A:$J,3,FALSE)</f>
        <v>4.08</v>
      </c>
      <c r="D501" t="str">
        <f>VLOOKUP($A501,'[3]Medical Examinations'!$A:$J,4,FALSE)</f>
        <v>yes</v>
      </c>
      <c r="E501" t="str">
        <f>VLOOKUP($A501,'[1]Medical Examinations'!$A:$J,5,FALSE)</f>
        <v>No</v>
      </c>
      <c r="F501" t="str">
        <f>VLOOKUP($A501,'[1]Medical Examinations'!$A:$J,6,FALSE)</f>
        <v>Yes</v>
      </c>
      <c r="G501">
        <f>VLOOKUP($A501,'[3]Medical Examinations'!$A:$J,7,FALSE)</f>
        <v>1</v>
      </c>
      <c r="H501" t="str">
        <f>VLOOKUP($A501,'[1]Medical Examinations'!$A:$J,8,FALSE)</f>
        <v>No</v>
      </c>
      <c r="I501">
        <f>VLOOKUP($A501,'[2]Hospitalisation Details'!$A:$K,2,FALSE)</f>
        <v>1997</v>
      </c>
      <c r="J501" t="str">
        <f>VLOOKUP($A501,'[2]Hospitalisation Details'!$A:$K,3,FALSE)</f>
        <v>Oct</v>
      </c>
      <c r="K501">
        <f>VLOOKUP($A501,'[2]Hospitalisation Details'!$A:$K,4,FALSE)</f>
        <v>13</v>
      </c>
      <c r="L501" t="str">
        <f>VLOOKUP($A501,'[2]Hospitalisation Details'!$A:$K,7,FALSE)</f>
        <v>tier - 1</v>
      </c>
      <c r="M501" t="str">
        <f>VLOOKUP($A501,'[2]Hospitalisation Details'!A:$K,8,FALSE)</f>
        <v>tier - 2</v>
      </c>
      <c r="N501" t="str">
        <f>VLOOKUP($A501,'[2]Hospitalisation Details'!$A:$K,9,FALSE)</f>
        <v>R1013</v>
      </c>
      <c r="O501">
        <f>VLOOKUP($A501,'[2]Hospitalisation Details'!$A:$K,10,FALSE)</f>
        <v>0</v>
      </c>
      <c r="P501">
        <f>VLOOKUP($A501,'[2]Hospitalisation Details'!A:$K,11,FALSE)</f>
        <v>0</v>
      </c>
      <c r="Q501" t="str">
        <f>VLOOKUP($A501,'Customer Names'!$A:E,3,FALSE)</f>
        <v>Mr.</v>
      </c>
      <c r="R501" t="str">
        <f>VLOOKUP($A501,'Customer Names'!$A:$E,4,FALSE)</f>
        <v>Takaya</v>
      </c>
      <c r="S501">
        <f>VLOOKUP($A501,'Customer Names'!$A:$E,5,FALSE)</f>
        <v>0</v>
      </c>
      <c r="T501" s="14">
        <f>VLOOKUP($A501,'[2]Hospitalisation Details'!$A:$K,6,FALSE)</f>
        <v>4504.66</v>
      </c>
      <c r="U501" s="14" t="str">
        <f t="shared" si="14"/>
        <v>Obesity</v>
      </c>
      <c r="V501" s="14" t="str">
        <f t="shared" si="15"/>
        <v>Normal</v>
      </c>
    </row>
    <row r="502" spans="1:22" x14ac:dyDescent="0.3">
      <c r="A502" s="8" t="s">
        <v>532</v>
      </c>
      <c r="B502">
        <f>VLOOKUP($A502,'[1]Medical Examinations'!$A:$J,2,FALSE)</f>
        <v>17.440000000000001</v>
      </c>
      <c r="C502">
        <f>VLOOKUP($A502,'[1]Medical Examinations'!$A:$J,3,FALSE)</f>
        <v>6.26</v>
      </c>
      <c r="D502" t="str">
        <f>VLOOKUP($A502,'[3]Medical Examinations'!$A:$J,4,FALSE)</f>
        <v>No</v>
      </c>
      <c r="E502" t="str">
        <f>VLOOKUP($A502,'[1]Medical Examinations'!$A:$J,5,FALSE)</f>
        <v>No</v>
      </c>
      <c r="F502" t="str">
        <f>VLOOKUP($A502,'[1]Medical Examinations'!$A:$J,6,FALSE)</f>
        <v>No</v>
      </c>
      <c r="G502" t="str">
        <f>VLOOKUP($A502,'[3]Medical Examinations'!$A:$J,7,FALSE)</f>
        <v>No major surgery</v>
      </c>
      <c r="H502" t="str">
        <f>VLOOKUP($A502,'[1]Medical Examinations'!$A:$J,8,FALSE)</f>
        <v>No</v>
      </c>
      <c r="I502">
        <f>VLOOKUP($A502,'[2]Hospitalisation Details'!$A:$K,2,FALSE)</f>
        <v>1982</v>
      </c>
      <c r="J502" t="str">
        <f>VLOOKUP($A502,'[2]Hospitalisation Details'!$A:$K,3,FALSE)</f>
        <v>Sep</v>
      </c>
      <c r="K502">
        <f>VLOOKUP($A502,'[2]Hospitalisation Details'!$A:$K,4,FALSE)</f>
        <v>27</v>
      </c>
      <c r="L502" t="str">
        <f>VLOOKUP($A502,'[2]Hospitalisation Details'!$A:$K,7,FALSE)</f>
        <v>tier - 2</v>
      </c>
      <c r="M502" t="str">
        <f>VLOOKUP($A502,'[2]Hospitalisation Details'!A:$K,8,FALSE)</f>
        <v>tier - 3</v>
      </c>
      <c r="N502" t="str">
        <f>VLOOKUP($A502,'[2]Hospitalisation Details'!$A:$K,9,FALSE)</f>
        <v>R1013</v>
      </c>
      <c r="O502">
        <f>VLOOKUP($A502,'[2]Hospitalisation Details'!$A:$K,10,FALSE)</f>
        <v>0</v>
      </c>
      <c r="P502">
        <f>VLOOKUP($A502,'[2]Hospitalisation Details'!A:$K,11,FALSE)</f>
        <v>0</v>
      </c>
      <c r="Q502" t="str">
        <f>VLOOKUP($A502,'Customer Names'!$A:E,3,FALSE)</f>
        <v>Mr.</v>
      </c>
      <c r="R502" t="str">
        <f>VLOOKUP($A502,'Customer Names'!$A:$E,4,FALSE)</f>
        <v>Breno</v>
      </c>
      <c r="S502">
        <f>VLOOKUP($A502,'Customer Names'!$A:$E,5,FALSE)</f>
        <v>0</v>
      </c>
      <c r="T502" s="14">
        <f>VLOOKUP($A502,'[2]Hospitalisation Details'!$A:$K,6,FALSE)</f>
        <v>4511.41</v>
      </c>
      <c r="U502" s="14" t="str">
        <f t="shared" si="14"/>
        <v>Underweight</v>
      </c>
      <c r="V502" s="14" t="str">
        <f t="shared" si="15"/>
        <v>Prediabetes</v>
      </c>
    </row>
    <row r="503" spans="1:22" x14ac:dyDescent="0.3">
      <c r="A503" s="9" t="s">
        <v>533</v>
      </c>
      <c r="B503">
        <f>VLOOKUP($A503,'[1]Medical Examinations'!$A:$J,2,FALSE)</f>
        <v>17.34</v>
      </c>
      <c r="C503">
        <f>VLOOKUP($A503,'[1]Medical Examinations'!$A:$J,3,FALSE)</f>
        <v>5.05</v>
      </c>
      <c r="D503" t="str">
        <f>VLOOKUP($A503,'[3]Medical Examinations'!$A:$J,4,FALSE)</f>
        <v>No</v>
      </c>
      <c r="E503" t="str">
        <f>VLOOKUP($A503,'[1]Medical Examinations'!$A:$J,5,FALSE)</f>
        <v>No</v>
      </c>
      <c r="F503" t="str">
        <f>VLOOKUP($A503,'[1]Medical Examinations'!$A:$J,6,FALSE)</f>
        <v>No</v>
      </c>
      <c r="G503" t="str">
        <f>VLOOKUP($A503,'[3]Medical Examinations'!$A:$J,7,FALSE)</f>
        <v>No major surgery</v>
      </c>
      <c r="H503" t="str">
        <f>VLOOKUP($A503,'[1]Medical Examinations'!$A:$J,8,FALSE)</f>
        <v>No</v>
      </c>
      <c r="I503">
        <f>VLOOKUP($A503,'[2]Hospitalisation Details'!$A:$K,2,FALSE)</f>
        <v>1980</v>
      </c>
      <c r="J503" t="str">
        <f>VLOOKUP($A503,'[2]Hospitalisation Details'!$A:$K,3,FALSE)</f>
        <v>Jun</v>
      </c>
      <c r="K503">
        <f>VLOOKUP($A503,'[2]Hospitalisation Details'!$A:$K,4,FALSE)</f>
        <v>16</v>
      </c>
      <c r="L503" t="str">
        <f>VLOOKUP($A503,'[2]Hospitalisation Details'!$A:$K,7,FALSE)</f>
        <v>tier - 2</v>
      </c>
      <c r="M503" t="str">
        <f>VLOOKUP($A503,'[2]Hospitalisation Details'!A:$K,8,FALSE)</f>
        <v>tier - 3</v>
      </c>
      <c r="N503" t="str">
        <f>VLOOKUP($A503,'[2]Hospitalisation Details'!$A:$K,9,FALSE)</f>
        <v>R1013</v>
      </c>
      <c r="O503">
        <f>VLOOKUP($A503,'[2]Hospitalisation Details'!$A:$K,10,FALSE)</f>
        <v>0</v>
      </c>
      <c r="P503">
        <f>VLOOKUP($A503,'[2]Hospitalisation Details'!A:$K,11,FALSE)</f>
        <v>0</v>
      </c>
      <c r="Q503" t="str">
        <f>VLOOKUP($A503,'Customer Names'!$A:E,3,FALSE)</f>
        <v>Mr.</v>
      </c>
      <c r="R503" t="str">
        <f>VLOOKUP($A503,'Customer Names'!$A:$E,4,FALSE)</f>
        <v>Benjamin</v>
      </c>
      <c r="S503">
        <f>VLOOKUP($A503,'Customer Names'!$A:$E,5,FALSE)</f>
        <v>0</v>
      </c>
      <c r="T503" s="14">
        <f>VLOOKUP($A503,'[2]Hospitalisation Details'!$A:$K,6,FALSE)</f>
        <v>4515.71</v>
      </c>
      <c r="U503" s="14" t="str">
        <f t="shared" si="14"/>
        <v>Underweight</v>
      </c>
      <c r="V503" s="14" t="str">
        <f t="shared" si="15"/>
        <v>Normal</v>
      </c>
    </row>
    <row r="504" spans="1:22" x14ac:dyDescent="0.3">
      <c r="A504" s="8" t="s">
        <v>534</v>
      </c>
      <c r="B504">
        <f>VLOOKUP($A504,'[1]Medical Examinations'!$A:$J,2,FALSE)</f>
        <v>34.130000000000003</v>
      </c>
      <c r="C504">
        <f>VLOOKUP($A504,'[1]Medical Examinations'!$A:$J,3,FALSE)</f>
        <v>5.65</v>
      </c>
      <c r="D504" t="str">
        <f>VLOOKUP($A504,'[3]Medical Examinations'!$A:$J,4,FALSE)</f>
        <v>No</v>
      </c>
      <c r="E504" t="str">
        <f>VLOOKUP($A504,'[1]Medical Examinations'!$A:$J,5,FALSE)</f>
        <v>No</v>
      </c>
      <c r="F504" t="str">
        <f>VLOOKUP($A504,'[1]Medical Examinations'!$A:$J,6,FALSE)</f>
        <v>Yes</v>
      </c>
      <c r="G504">
        <f>VLOOKUP($A504,'[3]Medical Examinations'!$A:$J,7,FALSE)</f>
        <v>1</v>
      </c>
      <c r="H504" t="str">
        <f>VLOOKUP($A504,'[1]Medical Examinations'!$A:$J,8,FALSE)</f>
        <v>No</v>
      </c>
      <c r="I504">
        <f>VLOOKUP($A504,'[2]Hospitalisation Details'!$A:$K,2,FALSE)</f>
        <v>2003</v>
      </c>
      <c r="J504" t="str">
        <f>VLOOKUP($A504,'[2]Hospitalisation Details'!$A:$K,3,FALSE)</f>
        <v>Oct</v>
      </c>
      <c r="K504">
        <f>VLOOKUP($A504,'[2]Hospitalisation Details'!$A:$K,4,FALSE)</f>
        <v>2</v>
      </c>
      <c r="L504" t="str">
        <f>VLOOKUP($A504,'[2]Hospitalisation Details'!$A:$K,7,FALSE)</f>
        <v>tier - 2</v>
      </c>
      <c r="M504" t="str">
        <f>VLOOKUP($A504,'[2]Hospitalisation Details'!A:$K,8,FALSE)</f>
        <v>tier - 3</v>
      </c>
      <c r="N504" t="str">
        <f>VLOOKUP($A504,'[2]Hospitalisation Details'!$A:$K,9,FALSE)</f>
        <v>R1026</v>
      </c>
      <c r="O504">
        <f>VLOOKUP($A504,'[2]Hospitalisation Details'!$A:$K,10,FALSE)</f>
        <v>0</v>
      </c>
      <c r="P504">
        <f>VLOOKUP($A504,'[2]Hospitalisation Details'!A:$K,11,FALSE)</f>
        <v>0</v>
      </c>
      <c r="Q504" t="str">
        <f>VLOOKUP($A504,'Customer Names'!$A:E,3,FALSE)</f>
        <v>Mrs.</v>
      </c>
      <c r="R504" t="str">
        <f>VLOOKUP($A504,'Customer Names'!$A:$E,4,FALSE)</f>
        <v>Elizabeth</v>
      </c>
      <c r="S504" t="str">
        <f>VLOOKUP($A504,'Customer Names'!$A:$E,5,FALSE)</f>
        <v>A.</v>
      </c>
      <c r="T504" s="14">
        <f>VLOOKUP($A504,'[2]Hospitalisation Details'!$A:$K,6,FALSE)</f>
        <v>4518.3999999999996</v>
      </c>
      <c r="U504" s="14" t="str">
        <f t="shared" si="14"/>
        <v>Obesity</v>
      </c>
      <c r="V504" s="14" t="str">
        <f t="shared" si="15"/>
        <v>Normal</v>
      </c>
    </row>
    <row r="505" spans="1:22" x14ac:dyDescent="0.3">
      <c r="A505" s="9" t="s">
        <v>536</v>
      </c>
      <c r="B505">
        <f>VLOOKUP($A505,'[1]Medical Examinations'!$A:$J,2,FALSE)</f>
        <v>18.850000000000001</v>
      </c>
      <c r="C505">
        <f>VLOOKUP($A505,'[1]Medical Examinations'!$A:$J,3,FALSE)</f>
        <v>6.03</v>
      </c>
      <c r="D505" t="str">
        <f>VLOOKUP($A505,'[3]Medical Examinations'!$A:$J,4,FALSE)</f>
        <v>No</v>
      </c>
      <c r="E505" t="str">
        <f>VLOOKUP($A505,'[1]Medical Examinations'!$A:$J,5,FALSE)</f>
        <v>No</v>
      </c>
      <c r="F505" t="str">
        <f>VLOOKUP($A505,'[1]Medical Examinations'!$A:$J,6,FALSE)</f>
        <v>No</v>
      </c>
      <c r="G505">
        <f>VLOOKUP($A505,'[3]Medical Examinations'!$A:$J,7,FALSE)</f>
        <v>1</v>
      </c>
      <c r="H505" t="str">
        <f>VLOOKUP($A505,'[1]Medical Examinations'!$A:$J,8,FALSE)</f>
        <v>No</v>
      </c>
      <c r="I505">
        <f>VLOOKUP($A505,'[2]Hospitalisation Details'!$A:$K,2,FALSE)</f>
        <v>1987</v>
      </c>
      <c r="J505" t="str">
        <f>VLOOKUP($A505,'[2]Hospitalisation Details'!$A:$K,3,FALSE)</f>
        <v>Dec</v>
      </c>
      <c r="K505">
        <f>VLOOKUP($A505,'[2]Hospitalisation Details'!$A:$K,4,FALSE)</f>
        <v>5</v>
      </c>
      <c r="L505" t="str">
        <f>VLOOKUP($A505,'[2]Hospitalisation Details'!$A:$K,7,FALSE)</f>
        <v>tier - 2</v>
      </c>
      <c r="M505" t="str">
        <f>VLOOKUP($A505,'[2]Hospitalisation Details'!A:$K,8,FALSE)</f>
        <v>tier - 3</v>
      </c>
      <c r="N505" t="str">
        <f>VLOOKUP($A505,'[2]Hospitalisation Details'!$A:$K,9,FALSE)</f>
        <v>R1012</v>
      </c>
      <c r="O505">
        <f>VLOOKUP($A505,'[2]Hospitalisation Details'!$A:$K,10,FALSE)</f>
        <v>0</v>
      </c>
      <c r="P505">
        <f>VLOOKUP($A505,'[2]Hospitalisation Details'!A:$K,11,FALSE)</f>
        <v>0</v>
      </c>
      <c r="Q505" t="str">
        <f>VLOOKUP($A505,'Customer Names'!$A:E,3,FALSE)</f>
        <v>Ms.</v>
      </c>
      <c r="R505" t="str">
        <f>VLOOKUP($A505,'Customer Names'!$A:$E,4,FALSE)</f>
        <v>Patricia</v>
      </c>
      <c r="S505" t="str">
        <f>VLOOKUP($A505,'Customer Names'!$A:$E,5,FALSE)</f>
        <v>A</v>
      </c>
      <c r="T505" s="14">
        <f>VLOOKUP($A505,'[2]Hospitalisation Details'!$A:$K,6,FALSE)</f>
        <v>4518.7700000000004</v>
      </c>
      <c r="U505" s="14" t="str">
        <f t="shared" si="14"/>
        <v>Normalweight</v>
      </c>
      <c r="V505" s="14" t="str">
        <f t="shared" si="15"/>
        <v>Prediabetes</v>
      </c>
    </row>
    <row r="506" spans="1:22" x14ac:dyDescent="0.3">
      <c r="A506" s="8" t="s">
        <v>537</v>
      </c>
      <c r="B506">
        <f>VLOOKUP($A506,'[1]Medical Examinations'!$A:$J,2,FALSE)</f>
        <v>34.674999999999997</v>
      </c>
      <c r="C506">
        <f>VLOOKUP($A506,'[1]Medical Examinations'!$A:$J,3,FALSE)</f>
        <v>5.71</v>
      </c>
      <c r="D506" t="str">
        <f>VLOOKUP($A506,'[3]Medical Examinations'!$A:$J,4,FALSE)</f>
        <v>yes</v>
      </c>
      <c r="E506" t="str">
        <f>VLOOKUP($A506,'[1]Medical Examinations'!$A:$J,5,FALSE)</f>
        <v>No</v>
      </c>
      <c r="F506" t="str">
        <f>VLOOKUP($A506,'[1]Medical Examinations'!$A:$J,6,FALSE)</f>
        <v>No</v>
      </c>
      <c r="G506">
        <f>VLOOKUP($A506,'[3]Medical Examinations'!$A:$J,7,FALSE)</f>
        <v>1</v>
      </c>
      <c r="H506" t="str">
        <f>VLOOKUP($A506,'[1]Medical Examinations'!$A:$J,8,FALSE)</f>
        <v>No</v>
      </c>
      <c r="I506">
        <f>VLOOKUP($A506,'[2]Hospitalisation Details'!$A:$K,2,FALSE)</f>
        <v>1988</v>
      </c>
      <c r="J506" t="str">
        <f>VLOOKUP($A506,'[2]Hospitalisation Details'!$A:$K,3,FALSE)</f>
        <v>Dec</v>
      </c>
      <c r="K506">
        <f>VLOOKUP($A506,'[2]Hospitalisation Details'!$A:$K,4,FALSE)</f>
        <v>21</v>
      </c>
      <c r="L506" t="str">
        <f>VLOOKUP($A506,'[2]Hospitalisation Details'!$A:$K,7,FALSE)</f>
        <v>tier - 2</v>
      </c>
      <c r="M506" t="str">
        <f>VLOOKUP($A506,'[2]Hospitalisation Details'!A:$K,8,FALSE)</f>
        <v>tier - 2</v>
      </c>
      <c r="N506" t="str">
        <f>VLOOKUP($A506,'[2]Hospitalisation Details'!$A:$K,9,FALSE)</f>
        <v>R1017</v>
      </c>
      <c r="O506">
        <f>VLOOKUP($A506,'[2]Hospitalisation Details'!$A:$K,10,FALSE)</f>
        <v>0</v>
      </c>
      <c r="P506">
        <f>VLOOKUP($A506,'[2]Hospitalisation Details'!A:$K,11,FALSE)</f>
        <v>0</v>
      </c>
      <c r="Q506" t="str">
        <f>VLOOKUP($A506,'Customer Names'!$A:E,3,FALSE)</f>
        <v>Mr.</v>
      </c>
      <c r="R506" t="str">
        <f>VLOOKUP($A506,'Customer Names'!$A:$E,4,FALSE)</f>
        <v>Zachariah</v>
      </c>
      <c r="S506">
        <f>VLOOKUP($A506,'Customer Names'!$A:$E,5,FALSE)</f>
        <v>0</v>
      </c>
      <c r="T506" s="14">
        <f>VLOOKUP($A506,'[2]Hospitalisation Details'!$A:$K,6,FALSE)</f>
        <v>4518.83</v>
      </c>
      <c r="U506" s="14" t="str">
        <f t="shared" si="14"/>
        <v>Obesity</v>
      </c>
      <c r="V506" s="14" t="str">
        <f t="shared" si="15"/>
        <v>Prediabetes</v>
      </c>
    </row>
    <row r="507" spans="1:22" x14ac:dyDescent="0.3">
      <c r="A507" s="9" t="s">
        <v>538</v>
      </c>
      <c r="B507">
        <f>VLOOKUP($A507,'[1]Medical Examinations'!$A:$J,2,FALSE)</f>
        <v>28.405000000000001</v>
      </c>
      <c r="C507">
        <f>VLOOKUP($A507,'[1]Medical Examinations'!$A:$J,3,FALSE)</f>
        <v>4.12</v>
      </c>
      <c r="D507" t="str">
        <f>VLOOKUP($A507,'[3]Medical Examinations'!$A:$J,4,FALSE)</f>
        <v>No</v>
      </c>
      <c r="E507" t="str">
        <f>VLOOKUP($A507,'[1]Medical Examinations'!$A:$J,5,FALSE)</f>
        <v>No</v>
      </c>
      <c r="F507" t="str">
        <f>VLOOKUP($A507,'[1]Medical Examinations'!$A:$J,6,FALSE)</f>
        <v>No</v>
      </c>
      <c r="G507">
        <f>VLOOKUP($A507,'[3]Medical Examinations'!$A:$J,7,FALSE)</f>
        <v>1</v>
      </c>
      <c r="H507" t="str">
        <f>VLOOKUP($A507,'[1]Medical Examinations'!$A:$J,8,FALSE)</f>
        <v>No</v>
      </c>
      <c r="I507">
        <f>VLOOKUP($A507,'[2]Hospitalisation Details'!$A:$K,2,FALSE)</f>
        <v>1992</v>
      </c>
      <c r="J507" t="str">
        <f>VLOOKUP($A507,'[2]Hospitalisation Details'!$A:$K,3,FALSE)</f>
        <v>Aug</v>
      </c>
      <c r="K507">
        <f>VLOOKUP($A507,'[2]Hospitalisation Details'!$A:$K,4,FALSE)</f>
        <v>13</v>
      </c>
      <c r="L507" t="str">
        <f>VLOOKUP($A507,'[2]Hospitalisation Details'!$A:$K,7,FALSE)</f>
        <v>tier - 2</v>
      </c>
      <c r="M507" t="str">
        <f>VLOOKUP($A507,'[2]Hospitalisation Details'!A:$K,8,FALSE)</f>
        <v>tier - 2</v>
      </c>
      <c r="N507" t="str">
        <f>VLOOKUP($A507,'[2]Hospitalisation Details'!$A:$K,9,FALSE)</f>
        <v>R1012</v>
      </c>
      <c r="O507">
        <f>VLOOKUP($A507,'[2]Hospitalisation Details'!$A:$K,10,FALSE)</f>
        <v>0</v>
      </c>
      <c r="P507">
        <f>VLOOKUP($A507,'[2]Hospitalisation Details'!A:$K,11,FALSE)</f>
        <v>0</v>
      </c>
      <c r="Q507" t="str">
        <f>VLOOKUP($A507,'Customer Names'!$A:E,3,FALSE)</f>
        <v>Ms.</v>
      </c>
      <c r="R507" t="str">
        <f>VLOOKUP($A507,'Customer Names'!$A:$E,4,FALSE)</f>
        <v>Hannah</v>
      </c>
      <c r="S507">
        <f>VLOOKUP($A507,'Customer Names'!$A:$E,5,FALSE)</f>
        <v>0</v>
      </c>
      <c r="T507" s="14">
        <f>VLOOKUP($A507,'[2]Hospitalisation Details'!$A:$K,6,FALSE)</f>
        <v>4527.18</v>
      </c>
      <c r="U507" s="14" t="str">
        <f t="shared" si="14"/>
        <v>Overweight</v>
      </c>
      <c r="V507" s="14" t="str">
        <f t="shared" si="15"/>
        <v>Normal</v>
      </c>
    </row>
    <row r="508" spans="1:22" x14ac:dyDescent="0.3">
      <c r="A508" s="8" t="s">
        <v>539</v>
      </c>
      <c r="B508">
        <f>VLOOKUP($A508,'[1]Medical Examinations'!$A:$J,2,FALSE)</f>
        <v>24.6</v>
      </c>
      <c r="C508">
        <f>VLOOKUP($A508,'[1]Medical Examinations'!$A:$J,3,FALSE)</f>
        <v>5.86</v>
      </c>
      <c r="D508" t="str">
        <f>VLOOKUP($A508,'[3]Medical Examinations'!$A:$J,4,FALSE)</f>
        <v>No</v>
      </c>
      <c r="E508" t="str">
        <f>VLOOKUP($A508,'[1]Medical Examinations'!$A:$J,5,FALSE)</f>
        <v>No</v>
      </c>
      <c r="F508" t="str">
        <f>VLOOKUP($A508,'[1]Medical Examinations'!$A:$J,6,FALSE)</f>
        <v>Yes</v>
      </c>
      <c r="G508">
        <f>VLOOKUP($A508,'[3]Medical Examinations'!$A:$J,7,FALSE)</f>
        <v>1</v>
      </c>
      <c r="H508" t="str">
        <f>VLOOKUP($A508,'[1]Medical Examinations'!$A:$J,8,FALSE)</f>
        <v>No</v>
      </c>
      <c r="I508">
        <f>VLOOKUP($A508,'[2]Hospitalisation Details'!$A:$K,2,FALSE)</f>
        <v>1993</v>
      </c>
      <c r="J508" t="str">
        <f>VLOOKUP($A508,'[2]Hospitalisation Details'!$A:$K,3,FALSE)</f>
        <v>Jun</v>
      </c>
      <c r="K508">
        <f>VLOOKUP($A508,'[2]Hospitalisation Details'!$A:$K,4,FALSE)</f>
        <v>29</v>
      </c>
      <c r="L508" t="str">
        <f>VLOOKUP($A508,'[2]Hospitalisation Details'!$A:$K,7,FALSE)</f>
        <v>tier - 2</v>
      </c>
      <c r="M508" t="str">
        <f>VLOOKUP($A508,'[2]Hospitalisation Details'!A:$K,8,FALSE)</f>
        <v>tier - 1</v>
      </c>
      <c r="N508" t="str">
        <f>VLOOKUP($A508,'[2]Hospitalisation Details'!$A:$K,9,FALSE)</f>
        <v>R1011</v>
      </c>
      <c r="O508">
        <f>VLOOKUP($A508,'[2]Hospitalisation Details'!$A:$K,10,FALSE)</f>
        <v>0</v>
      </c>
      <c r="P508">
        <f>VLOOKUP($A508,'[2]Hospitalisation Details'!A:$K,11,FALSE)</f>
        <v>0</v>
      </c>
      <c r="Q508" t="str">
        <f>VLOOKUP($A508,'Customer Names'!$A:E,3,FALSE)</f>
        <v>Ms.</v>
      </c>
      <c r="R508" t="str">
        <f>VLOOKUP($A508,'Customer Names'!$A:$E,4,FALSE)</f>
        <v>Jaime</v>
      </c>
      <c r="S508">
        <f>VLOOKUP($A508,'Customer Names'!$A:$E,5,FALSE)</f>
        <v>0</v>
      </c>
      <c r="T508" s="14">
        <f>VLOOKUP($A508,'[2]Hospitalisation Details'!$A:$K,6,FALSE)</f>
        <v>4529.4799999999996</v>
      </c>
      <c r="U508" s="14" t="str">
        <f t="shared" si="14"/>
        <v>Normalweight</v>
      </c>
      <c r="V508" s="14" t="str">
        <f t="shared" si="15"/>
        <v>Prediabetes</v>
      </c>
    </row>
    <row r="509" spans="1:22" x14ac:dyDescent="0.3">
      <c r="A509" s="9" t="s">
        <v>540</v>
      </c>
      <c r="B509">
        <f>VLOOKUP($A509,'[1]Medical Examinations'!$A:$J,2,FALSE)</f>
        <v>42.9</v>
      </c>
      <c r="C509">
        <f>VLOOKUP($A509,'[1]Medical Examinations'!$A:$J,3,FALSE)</f>
        <v>4.87</v>
      </c>
      <c r="D509" t="str">
        <f>VLOOKUP($A509,'[3]Medical Examinations'!$A:$J,4,FALSE)</f>
        <v>yes</v>
      </c>
      <c r="E509" t="str">
        <f>VLOOKUP($A509,'[1]Medical Examinations'!$A:$J,5,FALSE)</f>
        <v>No</v>
      </c>
      <c r="F509" t="str">
        <f>VLOOKUP($A509,'[1]Medical Examinations'!$A:$J,6,FALSE)</f>
        <v>No</v>
      </c>
      <c r="G509">
        <f>VLOOKUP($A509,'[3]Medical Examinations'!$A:$J,7,FALSE)</f>
        <v>1</v>
      </c>
      <c r="H509" t="str">
        <f>VLOOKUP($A509,'[1]Medical Examinations'!$A:$J,8,FALSE)</f>
        <v>No</v>
      </c>
      <c r="I509">
        <f>VLOOKUP($A509,'[2]Hospitalisation Details'!$A:$K,2,FALSE)</f>
        <v>1988</v>
      </c>
      <c r="J509" t="str">
        <f>VLOOKUP($A509,'[2]Hospitalisation Details'!$A:$K,3,FALSE)</f>
        <v>Jun</v>
      </c>
      <c r="K509">
        <f>VLOOKUP($A509,'[2]Hospitalisation Details'!$A:$K,4,FALSE)</f>
        <v>13</v>
      </c>
      <c r="L509" t="str">
        <f>VLOOKUP($A509,'[2]Hospitalisation Details'!$A:$K,7,FALSE)</f>
        <v>tier - 2</v>
      </c>
      <c r="M509" t="str">
        <f>VLOOKUP($A509,'[2]Hospitalisation Details'!A:$K,8,FALSE)</f>
        <v>tier - 2</v>
      </c>
      <c r="N509" t="str">
        <f>VLOOKUP($A509,'[2]Hospitalisation Details'!$A:$K,9,FALSE)</f>
        <v>R1011</v>
      </c>
      <c r="O509">
        <f>VLOOKUP($A509,'[2]Hospitalisation Details'!$A:$K,10,FALSE)</f>
        <v>0</v>
      </c>
      <c r="P509">
        <f>VLOOKUP($A509,'[2]Hospitalisation Details'!A:$K,11,FALSE)</f>
        <v>0</v>
      </c>
      <c r="Q509" t="str">
        <f>VLOOKUP($A509,'Customer Names'!$A:E,3,FALSE)</f>
        <v>Mr.</v>
      </c>
      <c r="R509" t="str">
        <f>VLOOKUP($A509,'Customer Names'!$A:$E,4,FALSE)</f>
        <v>Caleb</v>
      </c>
      <c r="S509">
        <f>VLOOKUP($A509,'Customer Names'!$A:$E,5,FALSE)</f>
        <v>0</v>
      </c>
      <c r="T509" s="14">
        <f>VLOOKUP($A509,'[2]Hospitalisation Details'!$A:$K,6,FALSE)</f>
        <v>4536.26</v>
      </c>
      <c r="U509" s="14" t="str">
        <f t="shared" si="14"/>
        <v>Obesity</v>
      </c>
      <c r="V509" s="14" t="str">
        <f t="shared" si="15"/>
        <v>Normal</v>
      </c>
    </row>
    <row r="510" spans="1:22" x14ac:dyDescent="0.3">
      <c r="A510" s="8" t="s">
        <v>541</v>
      </c>
      <c r="B510">
        <f>VLOOKUP($A510,'[1]Medical Examinations'!$A:$J,2,FALSE)</f>
        <v>20.52</v>
      </c>
      <c r="C510">
        <f>VLOOKUP($A510,'[1]Medical Examinations'!$A:$J,3,FALSE)</f>
        <v>4.83</v>
      </c>
      <c r="D510" t="str">
        <f>VLOOKUP($A510,'[3]Medical Examinations'!$A:$J,4,FALSE)</f>
        <v>No</v>
      </c>
      <c r="E510" t="str">
        <f>VLOOKUP($A510,'[1]Medical Examinations'!$A:$J,5,FALSE)</f>
        <v>No</v>
      </c>
      <c r="F510" t="str">
        <f>VLOOKUP($A510,'[1]Medical Examinations'!$A:$J,6,FALSE)</f>
        <v>No</v>
      </c>
      <c r="G510" t="str">
        <f>VLOOKUP($A510,'[3]Medical Examinations'!$A:$J,7,FALSE)</f>
        <v>No major surgery</v>
      </c>
      <c r="H510" t="str">
        <f>VLOOKUP($A510,'[1]Medical Examinations'!$A:$J,8,FALSE)</f>
        <v>No</v>
      </c>
      <c r="I510">
        <f>VLOOKUP($A510,'[2]Hospitalisation Details'!$A:$K,2,FALSE)</f>
        <v>1990</v>
      </c>
      <c r="J510" t="str">
        <f>VLOOKUP($A510,'[2]Hospitalisation Details'!$A:$K,3,FALSE)</f>
        <v>Nov</v>
      </c>
      <c r="K510">
        <f>VLOOKUP($A510,'[2]Hospitalisation Details'!$A:$K,4,FALSE)</f>
        <v>17</v>
      </c>
      <c r="L510" t="str">
        <f>VLOOKUP($A510,'[2]Hospitalisation Details'!$A:$K,7,FALSE)</f>
        <v>tier - 2</v>
      </c>
      <c r="M510" t="str">
        <f>VLOOKUP($A510,'[2]Hospitalisation Details'!A:$K,8,FALSE)</f>
        <v>tier - 1</v>
      </c>
      <c r="N510" t="str">
        <f>VLOOKUP($A510,'[2]Hospitalisation Details'!$A:$K,9,FALSE)</f>
        <v>R1024</v>
      </c>
      <c r="O510">
        <f>VLOOKUP($A510,'[2]Hospitalisation Details'!$A:$K,10,FALSE)</f>
        <v>0</v>
      </c>
      <c r="P510">
        <f>VLOOKUP($A510,'[2]Hospitalisation Details'!A:$K,11,FALSE)</f>
        <v>0</v>
      </c>
      <c r="Q510" t="str">
        <f>VLOOKUP($A510,'Customer Names'!$A:E,3,FALSE)</f>
        <v>Ms.</v>
      </c>
      <c r="R510" t="str">
        <f>VLOOKUP($A510,'Customer Names'!$A:$E,4,FALSE)</f>
        <v>Katherine</v>
      </c>
      <c r="S510">
        <f>VLOOKUP($A510,'Customer Names'!$A:$E,5,FALSE)</f>
        <v>0</v>
      </c>
      <c r="T510" s="14">
        <f>VLOOKUP($A510,'[2]Hospitalisation Details'!$A:$K,6,FALSE)</f>
        <v>4544.2299999999996</v>
      </c>
      <c r="U510" s="14" t="str">
        <f t="shared" si="14"/>
        <v>Normalweight</v>
      </c>
      <c r="V510" s="14" t="str">
        <f t="shared" si="15"/>
        <v>Normal</v>
      </c>
    </row>
    <row r="511" spans="1:22" x14ac:dyDescent="0.3">
      <c r="A511" s="9" t="s">
        <v>542</v>
      </c>
      <c r="B511">
        <f>VLOOKUP($A511,'[1]Medical Examinations'!$A:$J,2,FALSE)</f>
        <v>31.35</v>
      </c>
      <c r="C511">
        <f>VLOOKUP($A511,'[1]Medical Examinations'!$A:$J,3,FALSE)</f>
        <v>4.2</v>
      </c>
      <c r="D511" t="str">
        <f>VLOOKUP($A511,'[3]Medical Examinations'!$A:$J,4,FALSE)</f>
        <v>No</v>
      </c>
      <c r="E511" t="str">
        <f>VLOOKUP($A511,'[1]Medical Examinations'!$A:$J,5,FALSE)</f>
        <v>yes</v>
      </c>
      <c r="F511" t="str">
        <f>VLOOKUP($A511,'[1]Medical Examinations'!$A:$J,6,FALSE)</f>
        <v>No</v>
      </c>
      <c r="G511">
        <f>VLOOKUP($A511,'[3]Medical Examinations'!$A:$J,7,FALSE)</f>
        <v>1</v>
      </c>
      <c r="H511" t="str">
        <f>VLOOKUP($A511,'[1]Medical Examinations'!$A:$J,8,FALSE)</f>
        <v>No</v>
      </c>
      <c r="I511">
        <f>VLOOKUP($A511,'[2]Hospitalisation Details'!$A:$K,2,FALSE)</f>
        <v>2004</v>
      </c>
      <c r="J511" t="str">
        <f>VLOOKUP($A511,'[2]Hospitalisation Details'!$A:$K,3,FALSE)</f>
        <v>Dec</v>
      </c>
      <c r="K511">
        <f>VLOOKUP($A511,'[2]Hospitalisation Details'!$A:$K,4,FALSE)</f>
        <v>22</v>
      </c>
      <c r="L511" t="str">
        <f>VLOOKUP($A511,'[2]Hospitalisation Details'!$A:$K,7,FALSE)</f>
        <v>tier - 2</v>
      </c>
      <c r="M511" t="str">
        <f>VLOOKUP($A511,'[2]Hospitalisation Details'!A:$K,8,FALSE)</f>
        <v>tier - 2</v>
      </c>
      <c r="N511" t="str">
        <f>VLOOKUP($A511,'[2]Hospitalisation Details'!$A:$K,9,FALSE)</f>
        <v>R1024</v>
      </c>
      <c r="O511">
        <f>VLOOKUP($A511,'[2]Hospitalisation Details'!$A:$K,10,FALSE)</f>
        <v>0</v>
      </c>
      <c r="P511">
        <f>VLOOKUP($A511,'[2]Hospitalisation Details'!A:$K,11,FALSE)</f>
        <v>0</v>
      </c>
      <c r="Q511" t="str">
        <f>VLOOKUP($A511,'Customer Names'!$A:E,3,FALSE)</f>
        <v>Ms.</v>
      </c>
      <c r="R511" t="str">
        <f>VLOOKUP($A511,'Customer Names'!$A:$E,4,FALSE)</f>
        <v>Julie</v>
      </c>
      <c r="S511">
        <f>VLOOKUP($A511,'Customer Names'!$A:$E,5,FALSE)</f>
        <v>0</v>
      </c>
      <c r="T511" s="14">
        <f>VLOOKUP($A511,'[2]Hospitalisation Details'!$A:$K,6,FALSE)</f>
        <v>4561.1899999999996</v>
      </c>
      <c r="U511" s="14" t="str">
        <f t="shared" si="14"/>
        <v>Obesity</v>
      </c>
      <c r="V511" s="14" t="str">
        <f t="shared" si="15"/>
        <v>Normal</v>
      </c>
    </row>
    <row r="512" spans="1:22" x14ac:dyDescent="0.3">
      <c r="A512" s="8" t="s">
        <v>543</v>
      </c>
      <c r="B512">
        <f>VLOOKUP($A512,'[1]Medical Examinations'!$A:$J,2,FALSE)</f>
        <v>29.59</v>
      </c>
      <c r="C512">
        <f>VLOOKUP($A512,'[1]Medical Examinations'!$A:$J,3,FALSE)</f>
        <v>4.0599999999999996</v>
      </c>
      <c r="D512" t="str">
        <f>VLOOKUP($A512,'[3]Medical Examinations'!$A:$J,4,FALSE)</f>
        <v>No</v>
      </c>
      <c r="E512" t="str">
        <f>VLOOKUP($A512,'[1]Medical Examinations'!$A:$J,5,FALSE)</f>
        <v>No</v>
      </c>
      <c r="F512" t="str">
        <f>VLOOKUP($A512,'[1]Medical Examinations'!$A:$J,6,FALSE)</f>
        <v>No</v>
      </c>
      <c r="G512" t="str">
        <f>VLOOKUP($A512,'[3]Medical Examinations'!$A:$J,7,FALSE)</f>
        <v>No major surgery</v>
      </c>
      <c r="H512" t="str">
        <f>VLOOKUP($A512,'[1]Medical Examinations'!$A:$J,8,FALSE)</f>
        <v>No</v>
      </c>
      <c r="I512">
        <f>VLOOKUP($A512,'[2]Hospitalisation Details'!$A:$K,2,FALSE)</f>
        <v>1990</v>
      </c>
      <c r="J512" t="str">
        <f>VLOOKUP($A512,'[2]Hospitalisation Details'!$A:$K,3,FALSE)</f>
        <v>Sep</v>
      </c>
      <c r="K512">
        <f>VLOOKUP($A512,'[2]Hospitalisation Details'!$A:$K,4,FALSE)</f>
        <v>20</v>
      </c>
      <c r="L512" t="str">
        <f>VLOOKUP($A512,'[2]Hospitalisation Details'!$A:$K,7,FALSE)</f>
        <v>tier - 2</v>
      </c>
      <c r="M512" t="str">
        <f>VLOOKUP($A512,'[2]Hospitalisation Details'!A:$K,8,FALSE)</f>
        <v>tier - 2</v>
      </c>
      <c r="N512" t="str">
        <f>VLOOKUP($A512,'[2]Hospitalisation Details'!$A:$K,9,FALSE)</f>
        <v>R1013</v>
      </c>
      <c r="O512">
        <f>VLOOKUP($A512,'[2]Hospitalisation Details'!$A:$K,10,FALSE)</f>
        <v>0</v>
      </c>
      <c r="P512">
        <f>VLOOKUP($A512,'[2]Hospitalisation Details'!A:$K,11,FALSE)</f>
        <v>0</v>
      </c>
      <c r="Q512" t="str">
        <f>VLOOKUP($A512,'Customer Names'!$A:E,3,FALSE)</f>
        <v>Ms.</v>
      </c>
      <c r="R512" t="str">
        <f>VLOOKUP($A512,'Customer Names'!$A:$E,4,FALSE)</f>
        <v>Allison</v>
      </c>
      <c r="S512" t="str">
        <f>VLOOKUP($A512,'Customer Names'!$A:$E,5,FALSE)</f>
        <v>A</v>
      </c>
      <c r="T512" s="14">
        <f>VLOOKUP($A512,'[2]Hospitalisation Details'!$A:$K,6,FALSE)</f>
        <v>4562.84</v>
      </c>
      <c r="U512" s="14" t="str">
        <f t="shared" si="14"/>
        <v>Overweight</v>
      </c>
      <c r="V512" s="14" t="str">
        <f t="shared" si="15"/>
        <v>Normal</v>
      </c>
    </row>
    <row r="513" spans="1:22" x14ac:dyDescent="0.3">
      <c r="A513" s="9" t="s">
        <v>544</v>
      </c>
      <c r="B513">
        <f>VLOOKUP($A513,'[1]Medical Examinations'!$A:$J,2,FALSE)</f>
        <v>29.355</v>
      </c>
      <c r="C513">
        <f>VLOOKUP($A513,'[1]Medical Examinations'!$A:$J,3,FALSE)</f>
        <v>4.68</v>
      </c>
      <c r="D513" t="str">
        <f>VLOOKUP($A513,'[3]Medical Examinations'!$A:$J,4,FALSE)</f>
        <v>yes</v>
      </c>
      <c r="E513" t="str">
        <f>VLOOKUP($A513,'[1]Medical Examinations'!$A:$J,5,FALSE)</f>
        <v>No</v>
      </c>
      <c r="F513" t="str">
        <f>VLOOKUP($A513,'[1]Medical Examinations'!$A:$J,6,FALSE)</f>
        <v>No</v>
      </c>
      <c r="G513" t="str">
        <f>VLOOKUP($A513,'[3]Medical Examinations'!$A:$J,7,FALSE)</f>
        <v>No major surgery</v>
      </c>
      <c r="H513" t="str">
        <f>VLOOKUP($A513,'[1]Medical Examinations'!$A:$J,8,FALSE)</f>
        <v>No</v>
      </c>
      <c r="I513">
        <f>VLOOKUP($A513,'[2]Hospitalisation Details'!$A:$K,2,FALSE)</f>
        <v>1996</v>
      </c>
      <c r="J513" t="str">
        <f>VLOOKUP($A513,'[2]Hospitalisation Details'!$A:$K,3,FALSE)</f>
        <v>Dec</v>
      </c>
      <c r="K513">
        <f>VLOOKUP($A513,'[2]Hospitalisation Details'!$A:$K,4,FALSE)</f>
        <v>25</v>
      </c>
      <c r="L513" t="str">
        <f>VLOOKUP($A513,'[2]Hospitalisation Details'!$A:$K,7,FALSE)</f>
        <v>tier - 2</v>
      </c>
      <c r="M513" t="str">
        <f>VLOOKUP($A513,'[2]Hospitalisation Details'!A:$K,8,FALSE)</f>
        <v>tier - 2</v>
      </c>
      <c r="N513" t="str">
        <f>VLOOKUP($A513,'[2]Hospitalisation Details'!$A:$K,9,FALSE)</f>
        <v>R1024</v>
      </c>
      <c r="O513">
        <f>VLOOKUP($A513,'[2]Hospitalisation Details'!$A:$K,10,FALSE)</f>
        <v>0</v>
      </c>
      <c r="P513">
        <f>VLOOKUP($A513,'[2]Hospitalisation Details'!A:$K,11,FALSE)</f>
        <v>0</v>
      </c>
      <c r="Q513" t="str">
        <f>VLOOKUP($A513,'Customer Names'!$A:E,3,FALSE)</f>
        <v>Ms.</v>
      </c>
      <c r="R513" t="str">
        <f>VLOOKUP($A513,'Customer Names'!$A:$E,4,FALSE)</f>
        <v>Virginie</v>
      </c>
      <c r="S513">
        <f>VLOOKUP($A513,'Customer Names'!$A:$E,5,FALSE)</f>
        <v>0</v>
      </c>
      <c r="T513" s="14">
        <f>VLOOKUP($A513,'[2]Hospitalisation Details'!$A:$K,6,FALSE)</f>
        <v>4564.1899999999996</v>
      </c>
      <c r="U513" s="14" t="str">
        <f t="shared" si="14"/>
        <v>Overweight</v>
      </c>
      <c r="V513" s="14" t="str">
        <f t="shared" si="15"/>
        <v>Normal</v>
      </c>
    </row>
    <row r="514" spans="1:22" x14ac:dyDescent="0.3">
      <c r="A514" s="8" t="s">
        <v>545</v>
      </c>
      <c r="B514">
        <f>VLOOKUP($A514,'[1]Medical Examinations'!$A:$J,2,FALSE)</f>
        <v>26.695</v>
      </c>
      <c r="C514">
        <f>VLOOKUP($A514,'[1]Medical Examinations'!$A:$J,3,FALSE)</f>
        <v>5.28</v>
      </c>
      <c r="D514" t="str">
        <f>VLOOKUP($A514,'[3]Medical Examinations'!$A:$J,4,FALSE)</f>
        <v>No</v>
      </c>
      <c r="E514" t="str">
        <f>VLOOKUP($A514,'[1]Medical Examinations'!$A:$J,5,FALSE)</f>
        <v>No</v>
      </c>
      <c r="F514" t="str">
        <f>VLOOKUP($A514,'[1]Medical Examinations'!$A:$J,6,FALSE)</f>
        <v>No</v>
      </c>
      <c r="G514" t="str">
        <f>VLOOKUP($A514,'[3]Medical Examinations'!$A:$J,7,FALSE)</f>
        <v>No major surgery</v>
      </c>
      <c r="H514" t="str">
        <f>VLOOKUP($A514,'[1]Medical Examinations'!$A:$J,8,FALSE)</f>
        <v>No</v>
      </c>
      <c r="I514">
        <f>VLOOKUP($A514,'[2]Hospitalisation Details'!$A:$K,2,FALSE)</f>
        <v>1989</v>
      </c>
      <c r="J514" t="str">
        <f>VLOOKUP($A514,'[2]Hospitalisation Details'!$A:$K,3,FALSE)</f>
        <v>Sep</v>
      </c>
      <c r="K514">
        <f>VLOOKUP($A514,'[2]Hospitalisation Details'!$A:$K,4,FALSE)</f>
        <v>18</v>
      </c>
      <c r="L514" t="str">
        <f>VLOOKUP($A514,'[2]Hospitalisation Details'!$A:$K,7,FALSE)</f>
        <v>tier - 2</v>
      </c>
      <c r="M514" t="str">
        <f>VLOOKUP($A514,'[2]Hospitalisation Details'!A:$K,8,FALSE)</f>
        <v>tier - 2</v>
      </c>
      <c r="N514" t="str">
        <f>VLOOKUP($A514,'[2]Hospitalisation Details'!$A:$K,9,FALSE)</f>
        <v>R1012</v>
      </c>
      <c r="O514">
        <f>VLOOKUP($A514,'[2]Hospitalisation Details'!$A:$K,10,FALSE)</f>
        <v>0</v>
      </c>
      <c r="P514">
        <f>VLOOKUP($A514,'[2]Hospitalisation Details'!A:$K,11,FALSE)</f>
        <v>0</v>
      </c>
      <c r="Q514" t="str">
        <f>VLOOKUP($A514,'Customer Names'!$A:E,3,FALSE)</f>
        <v>Ms.</v>
      </c>
      <c r="R514" t="str">
        <f>VLOOKUP($A514,'Customer Names'!$A:$E,4,FALSE)</f>
        <v>Becky</v>
      </c>
      <c r="S514" t="str">
        <f>VLOOKUP($A514,'Customer Names'!$A:$E,5,FALSE)</f>
        <v>G.</v>
      </c>
      <c r="T514" s="14">
        <f>VLOOKUP($A514,'[2]Hospitalisation Details'!$A:$K,6,FALSE)</f>
        <v>4571.41</v>
      </c>
      <c r="U514" s="14" t="str">
        <f t="shared" si="14"/>
        <v>Overweight</v>
      </c>
      <c r="V514" s="14" t="str">
        <f t="shared" si="15"/>
        <v>Normal</v>
      </c>
    </row>
    <row r="515" spans="1:22" x14ac:dyDescent="0.3">
      <c r="A515" s="9" t="s">
        <v>546</v>
      </c>
      <c r="B515">
        <f>VLOOKUP($A515,'[1]Medical Examinations'!$A:$J,2,FALSE)</f>
        <v>35.340000000000003</v>
      </c>
      <c r="C515">
        <f>VLOOKUP($A515,'[1]Medical Examinations'!$A:$J,3,FALSE)</f>
        <v>4.13</v>
      </c>
      <c r="D515" t="str">
        <f>VLOOKUP($A515,'[3]Medical Examinations'!$A:$J,4,FALSE)</f>
        <v>No</v>
      </c>
      <c r="E515" t="str">
        <f>VLOOKUP($A515,'[1]Medical Examinations'!$A:$J,5,FALSE)</f>
        <v>yes</v>
      </c>
      <c r="F515" t="str">
        <f>VLOOKUP($A515,'[1]Medical Examinations'!$A:$J,6,FALSE)</f>
        <v>No</v>
      </c>
      <c r="G515">
        <f>VLOOKUP($A515,'[3]Medical Examinations'!$A:$J,7,FALSE)</f>
        <v>1</v>
      </c>
      <c r="H515" t="str">
        <f>VLOOKUP($A515,'[1]Medical Examinations'!$A:$J,8,FALSE)</f>
        <v>No</v>
      </c>
      <c r="I515">
        <f>VLOOKUP($A515,'[2]Hospitalisation Details'!$A:$K,2,FALSE)</f>
        <v>2000</v>
      </c>
      <c r="J515" t="str">
        <f>VLOOKUP($A515,'[2]Hospitalisation Details'!$A:$K,3,FALSE)</f>
        <v>Jul</v>
      </c>
      <c r="K515">
        <f>VLOOKUP($A515,'[2]Hospitalisation Details'!$A:$K,4,FALSE)</f>
        <v>2</v>
      </c>
      <c r="L515" t="str">
        <f>VLOOKUP($A515,'[2]Hospitalisation Details'!$A:$K,7,FALSE)</f>
        <v>tier - 2</v>
      </c>
      <c r="M515" t="str">
        <f>VLOOKUP($A515,'[2]Hospitalisation Details'!A:$K,8,FALSE)</f>
        <v>tier - 3</v>
      </c>
      <c r="N515" t="str">
        <f>VLOOKUP($A515,'[2]Hospitalisation Details'!$A:$K,9,FALSE)</f>
        <v>R1011</v>
      </c>
      <c r="O515">
        <f>VLOOKUP($A515,'[2]Hospitalisation Details'!$A:$K,10,FALSE)</f>
        <v>0</v>
      </c>
      <c r="P515">
        <f>VLOOKUP($A515,'[2]Hospitalisation Details'!A:$K,11,FALSE)</f>
        <v>0</v>
      </c>
      <c r="Q515" t="str">
        <f>VLOOKUP($A515,'Customer Names'!$A:E,3,FALSE)</f>
        <v>Mr.</v>
      </c>
      <c r="R515" t="str">
        <f>VLOOKUP($A515,'Customer Names'!$A:$E,4,FALSE)</f>
        <v>Matthew</v>
      </c>
      <c r="S515" t="str">
        <f>VLOOKUP($A515,'Customer Names'!$A:$E,5,FALSE)</f>
        <v>T</v>
      </c>
      <c r="T515" s="14">
        <f>VLOOKUP($A515,'[2]Hospitalisation Details'!$A:$K,6,FALSE)</f>
        <v>4608.03</v>
      </c>
      <c r="U515" s="14" t="str">
        <f t="shared" ref="U515:U578" si="16">IF(B515&lt;18.5,"Underweight",IF(B515&lt;25,"Normalweight",IF(B515&lt;30,"Overweight","Obesity")))</f>
        <v>Obesity</v>
      </c>
      <c r="V515" s="14" t="str">
        <f t="shared" ref="V515:V578" si="17">IF(C515&lt;5.7,"Normal",IF(C515&lt;6.5,"Prediabetes","Diabetes"))</f>
        <v>Normal</v>
      </c>
    </row>
    <row r="516" spans="1:22" x14ac:dyDescent="0.3">
      <c r="A516" s="8" t="s">
        <v>547</v>
      </c>
      <c r="B516">
        <f>VLOOKUP($A516,'[1]Medical Examinations'!$A:$J,2,FALSE)</f>
        <v>30.21</v>
      </c>
      <c r="C516">
        <f>VLOOKUP($A516,'[1]Medical Examinations'!$A:$J,3,FALSE)</f>
        <v>5.21</v>
      </c>
      <c r="D516" t="str">
        <f>VLOOKUP($A516,'[3]Medical Examinations'!$A:$J,4,FALSE)</f>
        <v>No</v>
      </c>
      <c r="E516" t="str">
        <f>VLOOKUP($A516,'[1]Medical Examinations'!$A:$J,5,FALSE)</f>
        <v>No</v>
      </c>
      <c r="F516" t="str">
        <f>VLOOKUP($A516,'[1]Medical Examinations'!$A:$J,6,FALSE)</f>
        <v>No</v>
      </c>
      <c r="G516">
        <f>VLOOKUP($A516,'[3]Medical Examinations'!$A:$J,7,FALSE)</f>
        <v>1</v>
      </c>
      <c r="H516" t="str">
        <f>VLOOKUP($A516,'[1]Medical Examinations'!$A:$J,8,FALSE)</f>
        <v>No</v>
      </c>
      <c r="I516">
        <f>VLOOKUP($A516,'[2]Hospitalisation Details'!$A:$K,2,FALSE)</f>
        <v>1998</v>
      </c>
      <c r="J516" t="str">
        <f>VLOOKUP($A516,'[2]Hospitalisation Details'!$A:$K,3,FALSE)</f>
        <v>Jun</v>
      </c>
      <c r="K516">
        <f>VLOOKUP($A516,'[2]Hospitalisation Details'!$A:$K,4,FALSE)</f>
        <v>29</v>
      </c>
      <c r="L516" t="str">
        <f>VLOOKUP($A516,'[2]Hospitalisation Details'!$A:$K,7,FALSE)</f>
        <v>tier - 2</v>
      </c>
      <c r="M516" t="str">
        <f>VLOOKUP($A516,'[2]Hospitalisation Details'!A:$K,8,FALSE)</f>
        <v>tier - 1</v>
      </c>
      <c r="N516" t="str">
        <f>VLOOKUP($A516,'[2]Hospitalisation Details'!$A:$K,9,FALSE)</f>
        <v>R1012</v>
      </c>
      <c r="O516">
        <f>VLOOKUP($A516,'[2]Hospitalisation Details'!$A:$K,10,FALSE)</f>
        <v>0</v>
      </c>
      <c r="P516">
        <f>VLOOKUP($A516,'[2]Hospitalisation Details'!A:$K,11,FALSE)</f>
        <v>0</v>
      </c>
      <c r="Q516" t="str">
        <f>VLOOKUP($A516,'Customer Names'!$A:E,3,FALSE)</f>
        <v>Ms.</v>
      </c>
      <c r="R516" t="str">
        <f>VLOOKUP($A516,'Customer Names'!$A:$E,4,FALSE)</f>
        <v>Brittany</v>
      </c>
      <c r="S516" t="str">
        <f>VLOOKUP($A516,'Customer Names'!$A:$E,5,FALSE)</f>
        <v>Nielen</v>
      </c>
      <c r="T516" s="14">
        <f>VLOOKUP($A516,'[2]Hospitalisation Details'!$A:$K,6,FALSE)</f>
        <v>4618.08</v>
      </c>
      <c r="U516" s="14" t="str">
        <f t="shared" si="16"/>
        <v>Obesity</v>
      </c>
      <c r="V516" s="14" t="str">
        <f t="shared" si="17"/>
        <v>Normal</v>
      </c>
    </row>
    <row r="517" spans="1:22" x14ac:dyDescent="0.3">
      <c r="A517" s="9" t="s">
        <v>548</v>
      </c>
      <c r="B517">
        <f>VLOOKUP($A517,'[1]Medical Examinations'!$A:$J,2,FALSE)</f>
        <v>30.8</v>
      </c>
      <c r="C517">
        <f>VLOOKUP($A517,'[1]Medical Examinations'!$A:$J,3,FALSE)</f>
        <v>4.9000000000000004</v>
      </c>
      <c r="D517" t="str">
        <f>VLOOKUP($A517,'[3]Medical Examinations'!$A:$J,4,FALSE)</f>
        <v>yes</v>
      </c>
      <c r="E517" t="str">
        <f>VLOOKUP($A517,'[1]Medical Examinations'!$A:$J,5,FALSE)</f>
        <v>No</v>
      </c>
      <c r="F517" t="str">
        <f>VLOOKUP($A517,'[1]Medical Examinations'!$A:$J,6,FALSE)</f>
        <v>No</v>
      </c>
      <c r="G517" t="str">
        <f>VLOOKUP($A517,'[3]Medical Examinations'!$A:$J,7,FALSE)</f>
        <v>No major surgery</v>
      </c>
      <c r="H517" t="str">
        <f>VLOOKUP($A517,'[1]Medical Examinations'!$A:$J,8,FALSE)</f>
        <v>No</v>
      </c>
      <c r="I517">
        <f>VLOOKUP($A517,'[2]Hospitalisation Details'!$A:$K,2,FALSE)</f>
        <v>1985</v>
      </c>
      <c r="J517" t="str">
        <f>VLOOKUP($A517,'[2]Hospitalisation Details'!$A:$K,3,FALSE)</f>
        <v>Jun</v>
      </c>
      <c r="K517">
        <f>VLOOKUP($A517,'[2]Hospitalisation Details'!$A:$K,4,FALSE)</f>
        <v>22</v>
      </c>
      <c r="L517" t="str">
        <f>VLOOKUP($A517,'[2]Hospitalisation Details'!$A:$K,7,FALSE)</f>
        <v>tier - 1</v>
      </c>
      <c r="M517" t="str">
        <f>VLOOKUP($A517,'[2]Hospitalisation Details'!A:$K,8,FALSE)</f>
        <v>tier - 1</v>
      </c>
      <c r="N517" t="str">
        <f>VLOOKUP($A517,'[2]Hospitalisation Details'!$A:$K,9,FALSE)</f>
        <v>R1011</v>
      </c>
      <c r="O517">
        <f>VLOOKUP($A517,'[2]Hospitalisation Details'!$A:$K,10,FALSE)</f>
        <v>0</v>
      </c>
      <c r="P517">
        <f>VLOOKUP($A517,'[2]Hospitalisation Details'!A:$K,11,FALSE)</f>
        <v>0</v>
      </c>
      <c r="Q517" t="str">
        <f>VLOOKUP($A517,'Customer Names'!$A:E,3,FALSE)</f>
        <v>Mr.</v>
      </c>
      <c r="R517" t="str">
        <f>VLOOKUP($A517,'Customer Names'!$A:$E,4,FALSE)</f>
        <v>Austin</v>
      </c>
      <c r="S517" t="str">
        <f>VLOOKUP($A517,'Customer Names'!$A:$E,5,FALSE)</f>
        <v>D</v>
      </c>
      <c r="T517" s="14">
        <f>VLOOKUP($A517,'[2]Hospitalisation Details'!$A:$K,6,FALSE)</f>
        <v>4646.76</v>
      </c>
      <c r="U517" s="14" t="str">
        <f t="shared" si="16"/>
        <v>Obesity</v>
      </c>
      <c r="V517" s="14" t="str">
        <f t="shared" si="17"/>
        <v>Normal</v>
      </c>
    </row>
    <row r="518" spans="1:22" x14ac:dyDescent="0.3">
      <c r="A518" s="8" t="s">
        <v>549</v>
      </c>
      <c r="B518">
        <f>VLOOKUP($A518,'[1]Medical Examinations'!$A:$J,2,FALSE)</f>
        <v>27.265000000000001</v>
      </c>
      <c r="C518">
        <f>VLOOKUP($A518,'[1]Medical Examinations'!$A:$J,3,FALSE)</f>
        <v>6.46</v>
      </c>
      <c r="D518" t="str">
        <f>VLOOKUP($A518,'[3]Medical Examinations'!$A:$J,4,FALSE)</f>
        <v>yes</v>
      </c>
      <c r="E518" t="str">
        <f>VLOOKUP($A518,'[1]Medical Examinations'!$A:$J,5,FALSE)</f>
        <v>No</v>
      </c>
      <c r="F518" t="str">
        <f>VLOOKUP($A518,'[1]Medical Examinations'!$A:$J,6,FALSE)</f>
        <v>No</v>
      </c>
      <c r="G518" t="str">
        <f>VLOOKUP($A518,'[3]Medical Examinations'!$A:$J,7,FALSE)</f>
        <v>No major surgery</v>
      </c>
      <c r="H518" t="str">
        <f>VLOOKUP($A518,'[1]Medical Examinations'!$A:$J,8,FALSE)</f>
        <v>No</v>
      </c>
      <c r="I518">
        <f>VLOOKUP($A518,'[2]Hospitalisation Details'!$A:$K,2,FALSE)</f>
        <v>1996</v>
      </c>
      <c r="J518" t="str">
        <f>VLOOKUP($A518,'[2]Hospitalisation Details'!$A:$K,3,FALSE)</f>
        <v>Oct</v>
      </c>
      <c r="K518">
        <f>VLOOKUP($A518,'[2]Hospitalisation Details'!$A:$K,4,FALSE)</f>
        <v>25</v>
      </c>
      <c r="L518" t="str">
        <f>VLOOKUP($A518,'[2]Hospitalisation Details'!$A:$K,7,FALSE)</f>
        <v>tier - 2</v>
      </c>
      <c r="M518" t="str">
        <f>VLOOKUP($A518,'[2]Hospitalisation Details'!A:$K,8,FALSE)</f>
        <v>tier - 1</v>
      </c>
      <c r="N518" t="str">
        <f>VLOOKUP($A518,'[2]Hospitalisation Details'!$A:$K,9,FALSE)</f>
        <v>R1017</v>
      </c>
      <c r="O518">
        <f>VLOOKUP($A518,'[2]Hospitalisation Details'!$A:$K,10,FALSE)</f>
        <v>0</v>
      </c>
      <c r="P518">
        <f>VLOOKUP($A518,'[2]Hospitalisation Details'!A:$K,11,FALSE)</f>
        <v>0</v>
      </c>
      <c r="Q518" t="str">
        <f>VLOOKUP($A518,'Customer Names'!$A:E,3,FALSE)</f>
        <v>Mr.</v>
      </c>
      <c r="R518" t="str">
        <f>VLOOKUP($A518,'Customer Names'!$A:$E,4,FALSE)</f>
        <v>Patrick</v>
      </c>
      <c r="S518">
        <f>VLOOKUP($A518,'Customer Names'!$A:$E,5,FALSE)</f>
        <v>0</v>
      </c>
      <c r="T518" s="14">
        <f>VLOOKUP($A518,'[2]Hospitalisation Details'!$A:$K,6,FALSE)</f>
        <v>4661.29</v>
      </c>
      <c r="U518" s="14" t="str">
        <f t="shared" si="16"/>
        <v>Overweight</v>
      </c>
      <c r="V518" s="14" t="str">
        <f t="shared" si="17"/>
        <v>Prediabetes</v>
      </c>
    </row>
    <row r="519" spans="1:22" x14ac:dyDescent="0.3">
      <c r="A519" s="9" t="s">
        <v>550</v>
      </c>
      <c r="B519">
        <f>VLOOKUP($A519,'[1]Medical Examinations'!$A:$J,2,FALSE)</f>
        <v>37.335000000000001</v>
      </c>
      <c r="C519">
        <f>VLOOKUP($A519,'[1]Medical Examinations'!$A:$J,3,FALSE)</f>
        <v>4.95</v>
      </c>
      <c r="D519" t="str">
        <f>VLOOKUP($A519,'[3]Medical Examinations'!$A:$J,4,FALSE)</f>
        <v>No</v>
      </c>
      <c r="E519" t="str">
        <f>VLOOKUP($A519,'[1]Medical Examinations'!$A:$J,5,FALSE)</f>
        <v>No</v>
      </c>
      <c r="F519" t="str">
        <f>VLOOKUP($A519,'[1]Medical Examinations'!$A:$J,6,FALSE)</f>
        <v>No</v>
      </c>
      <c r="G519" t="str">
        <f>VLOOKUP($A519,'[3]Medical Examinations'!$A:$J,7,FALSE)</f>
        <v>No major surgery</v>
      </c>
      <c r="H519" t="str">
        <f>VLOOKUP($A519,'[1]Medical Examinations'!$A:$J,8,FALSE)</f>
        <v>No</v>
      </c>
      <c r="I519">
        <f>VLOOKUP($A519,'[2]Hospitalisation Details'!$A:$K,2,FALSE)</f>
        <v>1990</v>
      </c>
      <c r="J519" t="str">
        <f>VLOOKUP($A519,'[2]Hospitalisation Details'!$A:$K,3,FALSE)</f>
        <v>Aug</v>
      </c>
      <c r="K519">
        <f>VLOOKUP($A519,'[2]Hospitalisation Details'!$A:$K,4,FALSE)</f>
        <v>5</v>
      </c>
      <c r="L519" t="str">
        <f>VLOOKUP($A519,'[2]Hospitalisation Details'!$A:$K,7,FALSE)</f>
        <v>tier - 3</v>
      </c>
      <c r="M519" t="str">
        <f>VLOOKUP($A519,'[2]Hospitalisation Details'!A:$K,8,FALSE)</f>
        <v>tier - 3</v>
      </c>
      <c r="N519" t="str">
        <f>VLOOKUP($A519,'[2]Hospitalisation Details'!$A:$K,9,FALSE)</f>
        <v>R1016</v>
      </c>
      <c r="O519">
        <f>VLOOKUP($A519,'[2]Hospitalisation Details'!$A:$K,10,FALSE)</f>
        <v>0</v>
      </c>
      <c r="P519">
        <f>VLOOKUP($A519,'[2]Hospitalisation Details'!A:$K,11,FALSE)</f>
        <v>0</v>
      </c>
      <c r="Q519" t="str">
        <f>VLOOKUP($A519,'Customer Names'!$A:E,3,FALSE)</f>
        <v>Mr.</v>
      </c>
      <c r="R519" t="str">
        <f>VLOOKUP($A519,'Customer Names'!$A:$E,4,FALSE)</f>
        <v>Rob</v>
      </c>
      <c r="S519">
        <f>VLOOKUP($A519,'Customer Names'!$A:$E,5,FALSE)</f>
        <v>0</v>
      </c>
      <c r="T519" s="14">
        <f>VLOOKUP($A519,'[2]Hospitalisation Details'!$A:$K,6,FALSE)</f>
        <v>4667.6099999999997</v>
      </c>
      <c r="U519" s="14" t="str">
        <f t="shared" si="16"/>
        <v>Obesity</v>
      </c>
      <c r="V519" s="14" t="str">
        <f t="shared" si="17"/>
        <v>Normal</v>
      </c>
    </row>
    <row r="520" spans="1:22" x14ac:dyDescent="0.3">
      <c r="A520" s="8" t="s">
        <v>551</v>
      </c>
      <c r="B520">
        <f>VLOOKUP($A520,'[1]Medical Examinations'!$A:$J,2,FALSE)</f>
        <v>35.200000000000003</v>
      </c>
      <c r="C520">
        <f>VLOOKUP($A520,'[1]Medical Examinations'!$A:$J,3,FALSE)</f>
        <v>5.55</v>
      </c>
      <c r="D520" t="str">
        <f>VLOOKUP($A520,'[3]Medical Examinations'!$A:$J,4,FALSE)</f>
        <v>No</v>
      </c>
      <c r="E520" t="str">
        <f>VLOOKUP($A520,'[1]Medical Examinations'!$A:$J,5,FALSE)</f>
        <v>No</v>
      </c>
      <c r="F520" t="str">
        <f>VLOOKUP($A520,'[1]Medical Examinations'!$A:$J,6,FALSE)</f>
        <v>No</v>
      </c>
      <c r="G520" t="str">
        <f>VLOOKUP($A520,'[3]Medical Examinations'!$A:$J,7,FALSE)</f>
        <v>No major surgery</v>
      </c>
      <c r="H520" t="str">
        <f>VLOOKUP($A520,'[1]Medical Examinations'!$A:$J,8,FALSE)</f>
        <v>No</v>
      </c>
      <c r="I520">
        <f>VLOOKUP($A520,'[2]Hospitalisation Details'!$A:$K,2,FALSE)</f>
        <v>1990</v>
      </c>
      <c r="J520" t="str">
        <f>VLOOKUP($A520,'[2]Hospitalisation Details'!$A:$K,3,FALSE)</f>
        <v>Sep</v>
      </c>
      <c r="K520">
        <f>VLOOKUP($A520,'[2]Hospitalisation Details'!$A:$K,4,FALSE)</f>
        <v>26</v>
      </c>
      <c r="L520" t="str">
        <f>VLOOKUP($A520,'[2]Hospitalisation Details'!$A:$K,7,FALSE)</f>
        <v>tier - 2</v>
      </c>
      <c r="M520" t="str">
        <f>VLOOKUP($A520,'[2]Hospitalisation Details'!A:$K,8,FALSE)</f>
        <v>tier - 2</v>
      </c>
      <c r="N520" t="str">
        <f>VLOOKUP($A520,'[2]Hospitalisation Details'!$A:$K,9,FALSE)</f>
        <v>R1011</v>
      </c>
      <c r="O520">
        <f>VLOOKUP($A520,'[2]Hospitalisation Details'!$A:$K,10,FALSE)</f>
        <v>0</v>
      </c>
      <c r="P520">
        <f>VLOOKUP($A520,'[2]Hospitalisation Details'!A:$K,11,FALSE)</f>
        <v>0</v>
      </c>
      <c r="Q520" t="str">
        <f>VLOOKUP($A520,'Customer Names'!$A:E,3,FALSE)</f>
        <v>Mr.</v>
      </c>
      <c r="R520" t="str">
        <f>VLOOKUP($A520,'Customer Names'!$A:$E,4,FALSE)</f>
        <v>Colin</v>
      </c>
      <c r="S520">
        <f>VLOOKUP($A520,'Customer Names'!$A:$E,5,FALSE)</f>
        <v>0</v>
      </c>
      <c r="T520" s="14">
        <f>VLOOKUP($A520,'[2]Hospitalisation Details'!$A:$K,6,FALSE)</f>
        <v>4670.6400000000003</v>
      </c>
      <c r="U520" s="14" t="str">
        <f t="shared" si="16"/>
        <v>Obesity</v>
      </c>
      <c r="V520" s="14" t="str">
        <f t="shared" si="17"/>
        <v>Normal</v>
      </c>
    </row>
    <row r="521" spans="1:22" x14ac:dyDescent="0.3">
      <c r="A521" s="9" t="s">
        <v>552</v>
      </c>
      <c r="B521">
        <f>VLOOKUP($A521,'[1]Medical Examinations'!$A:$J,2,FALSE)</f>
        <v>37.18</v>
      </c>
      <c r="C521">
        <f>VLOOKUP($A521,'[1]Medical Examinations'!$A:$J,3,FALSE)</f>
        <v>4.9000000000000004</v>
      </c>
      <c r="D521" t="str">
        <f>VLOOKUP($A521,'[3]Medical Examinations'!$A:$J,4,FALSE)</f>
        <v>No</v>
      </c>
      <c r="E521" t="str">
        <f>VLOOKUP($A521,'[1]Medical Examinations'!$A:$J,5,FALSE)</f>
        <v>No</v>
      </c>
      <c r="F521" t="str">
        <f>VLOOKUP($A521,'[1]Medical Examinations'!$A:$J,6,FALSE)</f>
        <v>No</v>
      </c>
      <c r="G521" t="str">
        <f>VLOOKUP($A521,'[3]Medical Examinations'!$A:$J,7,FALSE)</f>
        <v>No major surgery</v>
      </c>
      <c r="H521" t="str">
        <f>VLOOKUP($A521,'[1]Medical Examinations'!$A:$J,8,FALSE)</f>
        <v>No</v>
      </c>
      <c r="I521">
        <f>VLOOKUP($A521,'[2]Hospitalisation Details'!$A:$K,2,FALSE)</f>
        <v>1990</v>
      </c>
      <c r="J521" t="str">
        <f>VLOOKUP($A521,'[2]Hospitalisation Details'!$A:$K,3,FALSE)</f>
        <v>Jul</v>
      </c>
      <c r="K521">
        <f>VLOOKUP($A521,'[2]Hospitalisation Details'!$A:$K,4,FALSE)</f>
        <v>13</v>
      </c>
      <c r="L521" t="str">
        <f>VLOOKUP($A521,'[2]Hospitalisation Details'!$A:$K,7,FALSE)</f>
        <v>tier - 2</v>
      </c>
      <c r="M521" t="str">
        <f>VLOOKUP($A521,'[2]Hospitalisation Details'!A:$K,8,FALSE)</f>
        <v>tier - 1</v>
      </c>
      <c r="N521" t="str">
        <f>VLOOKUP($A521,'[2]Hospitalisation Details'!$A:$K,9,FALSE)</f>
        <v>R1013</v>
      </c>
      <c r="O521">
        <f>VLOOKUP($A521,'[2]Hospitalisation Details'!$A:$K,10,FALSE)</f>
        <v>0</v>
      </c>
      <c r="P521">
        <f>VLOOKUP($A521,'[2]Hospitalisation Details'!A:$K,11,FALSE)</f>
        <v>0</v>
      </c>
      <c r="Q521" t="str">
        <f>VLOOKUP($A521,'Customer Names'!$A:E,3,FALSE)</f>
        <v>Mr.</v>
      </c>
      <c r="R521" t="str">
        <f>VLOOKUP($A521,'Customer Names'!$A:$E,4,FALSE)</f>
        <v>Justin</v>
      </c>
      <c r="S521" t="str">
        <f>VLOOKUP($A521,'Customer Names'!$A:$E,5,FALSE)</f>
        <v>R</v>
      </c>
      <c r="T521" s="14">
        <f>VLOOKUP($A521,'[2]Hospitalisation Details'!$A:$K,6,FALSE)</f>
        <v>4673.3900000000003</v>
      </c>
      <c r="U521" s="14" t="str">
        <f t="shared" si="16"/>
        <v>Obesity</v>
      </c>
      <c r="V521" s="14" t="str">
        <f t="shared" si="17"/>
        <v>Normal</v>
      </c>
    </row>
    <row r="522" spans="1:22" x14ac:dyDescent="0.3">
      <c r="A522" s="8" t="s">
        <v>553</v>
      </c>
      <c r="B522">
        <f>VLOOKUP($A522,'[1]Medical Examinations'!$A:$J,2,FALSE)</f>
        <v>17.05</v>
      </c>
      <c r="C522">
        <f>VLOOKUP($A522,'[1]Medical Examinations'!$A:$J,3,FALSE)</f>
        <v>5.3</v>
      </c>
      <c r="D522" t="str">
        <f>VLOOKUP($A522,'[3]Medical Examinations'!$A:$J,4,FALSE)</f>
        <v>No</v>
      </c>
      <c r="E522" t="str">
        <f>VLOOKUP($A522,'[1]Medical Examinations'!$A:$J,5,FALSE)</f>
        <v>No</v>
      </c>
      <c r="F522" t="str">
        <f>VLOOKUP($A522,'[1]Medical Examinations'!$A:$J,6,FALSE)</f>
        <v>Yes</v>
      </c>
      <c r="G522">
        <f>VLOOKUP($A522,'[3]Medical Examinations'!$A:$J,7,FALSE)</f>
        <v>1</v>
      </c>
      <c r="H522" t="str">
        <f>VLOOKUP($A522,'[1]Medical Examinations'!$A:$J,8,FALSE)</f>
        <v>No</v>
      </c>
      <c r="I522">
        <f>VLOOKUP($A522,'[2]Hospitalisation Details'!$A:$K,2,FALSE)</f>
        <v>1979</v>
      </c>
      <c r="J522" t="str">
        <f>VLOOKUP($A522,'[2]Hospitalisation Details'!$A:$K,3,FALSE)</f>
        <v>Oct</v>
      </c>
      <c r="K522">
        <f>VLOOKUP($A522,'[2]Hospitalisation Details'!$A:$K,4,FALSE)</f>
        <v>18</v>
      </c>
      <c r="L522" t="str">
        <f>VLOOKUP($A522,'[2]Hospitalisation Details'!$A:$K,7,FALSE)</f>
        <v>tier - 2</v>
      </c>
      <c r="M522" t="str">
        <f>VLOOKUP($A522,'[2]Hospitalisation Details'!A:$K,8,FALSE)</f>
        <v>tier - 1</v>
      </c>
      <c r="N522" t="str">
        <f>VLOOKUP($A522,'[2]Hospitalisation Details'!$A:$K,9,FALSE)</f>
        <v>R1013</v>
      </c>
      <c r="O522">
        <f>VLOOKUP($A522,'[2]Hospitalisation Details'!$A:$K,10,FALSE)</f>
        <v>0</v>
      </c>
      <c r="P522">
        <f>VLOOKUP($A522,'[2]Hospitalisation Details'!A:$K,11,FALSE)</f>
        <v>0</v>
      </c>
      <c r="Q522" t="str">
        <f>VLOOKUP($A522,'Customer Names'!$A:E,3,FALSE)</f>
        <v>Mr.</v>
      </c>
      <c r="R522" t="str">
        <f>VLOOKUP($A522,'Customer Names'!$A:$E,4,FALSE)</f>
        <v>Daniel</v>
      </c>
      <c r="S522" t="str">
        <f>VLOOKUP($A522,'Customer Names'!$A:$E,5,FALSE)</f>
        <v>J.</v>
      </c>
      <c r="T522" s="14">
        <f>VLOOKUP($A522,'[2]Hospitalisation Details'!$A:$K,6,FALSE)</f>
        <v>4674.2</v>
      </c>
      <c r="U522" s="14" t="str">
        <f t="shared" si="16"/>
        <v>Underweight</v>
      </c>
      <c r="V522" s="14" t="str">
        <f t="shared" si="17"/>
        <v>Normal</v>
      </c>
    </row>
    <row r="523" spans="1:22" x14ac:dyDescent="0.3">
      <c r="A523" s="9" t="s">
        <v>554</v>
      </c>
      <c r="B523">
        <f>VLOOKUP($A523,'[1]Medical Examinations'!$A:$J,2,FALSE)</f>
        <v>34.99</v>
      </c>
      <c r="C523">
        <f>VLOOKUP($A523,'[1]Medical Examinations'!$A:$J,3,FALSE)</f>
        <v>5.0999999999999996</v>
      </c>
      <c r="D523" t="str">
        <f>VLOOKUP($A523,'[3]Medical Examinations'!$A:$J,4,FALSE)</f>
        <v>No</v>
      </c>
      <c r="E523" t="str">
        <f>VLOOKUP($A523,'[1]Medical Examinations'!$A:$J,5,FALSE)</f>
        <v>No</v>
      </c>
      <c r="F523" t="str">
        <f>VLOOKUP($A523,'[1]Medical Examinations'!$A:$J,6,FALSE)</f>
        <v>Yes</v>
      </c>
      <c r="G523">
        <f>VLOOKUP($A523,'[3]Medical Examinations'!$A:$J,7,FALSE)</f>
        <v>1</v>
      </c>
      <c r="H523" t="str">
        <f>VLOOKUP($A523,'[1]Medical Examinations'!$A:$J,8,FALSE)</f>
        <v>No</v>
      </c>
      <c r="I523">
        <f>VLOOKUP($A523,'[2]Hospitalisation Details'!$A:$K,2,FALSE)</f>
        <v>2003</v>
      </c>
      <c r="J523" t="str">
        <f>VLOOKUP($A523,'[2]Hospitalisation Details'!$A:$K,3,FALSE)</f>
        <v>Oct</v>
      </c>
      <c r="K523">
        <f>VLOOKUP($A523,'[2]Hospitalisation Details'!$A:$K,4,FALSE)</f>
        <v>4</v>
      </c>
      <c r="L523" t="str">
        <f>VLOOKUP($A523,'[2]Hospitalisation Details'!$A:$K,7,FALSE)</f>
        <v>tier - 2</v>
      </c>
      <c r="M523" t="str">
        <f>VLOOKUP($A523,'[2]Hospitalisation Details'!A:$K,8,FALSE)</f>
        <v>tier - 1</v>
      </c>
      <c r="N523" t="str">
        <f>VLOOKUP($A523,'[2]Hospitalisation Details'!$A:$K,9,FALSE)</f>
        <v>R1021</v>
      </c>
      <c r="O523">
        <f>VLOOKUP($A523,'[2]Hospitalisation Details'!$A:$K,10,FALSE)</f>
        <v>0</v>
      </c>
      <c r="P523">
        <f>VLOOKUP($A523,'[2]Hospitalisation Details'!A:$K,11,FALSE)</f>
        <v>0</v>
      </c>
      <c r="Q523" t="str">
        <f>VLOOKUP($A523,'Customer Names'!$A:E,3,FALSE)</f>
        <v>Mr.</v>
      </c>
      <c r="R523" t="str">
        <f>VLOOKUP($A523,'Customer Names'!$A:$E,4,FALSE)</f>
        <v>Hugo</v>
      </c>
      <c r="S523" t="str">
        <f>VLOOKUP($A523,'Customer Names'!$A:$E,5,FALSE)</f>
        <v>M</v>
      </c>
      <c r="T523" s="14">
        <f>VLOOKUP($A523,'[2]Hospitalisation Details'!$A:$K,6,FALSE)</f>
        <v>4678.8</v>
      </c>
      <c r="U523" s="14" t="str">
        <f t="shared" si="16"/>
        <v>Obesity</v>
      </c>
      <c r="V523" s="14" t="str">
        <f t="shared" si="17"/>
        <v>Normal</v>
      </c>
    </row>
    <row r="524" spans="1:22" x14ac:dyDescent="0.3">
      <c r="A524" s="8" t="s">
        <v>555</v>
      </c>
      <c r="B524">
        <f>VLOOKUP($A524,'[1]Medical Examinations'!$A:$J,2,FALSE)</f>
        <v>46.53</v>
      </c>
      <c r="C524">
        <f>VLOOKUP($A524,'[1]Medical Examinations'!$A:$J,3,FALSE)</f>
        <v>4.16</v>
      </c>
      <c r="D524" t="str">
        <f>VLOOKUP($A524,'[3]Medical Examinations'!$A:$J,4,FALSE)</f>
        <v>No</v>
      </c>
      <c r="E524" t="str">
        <f>VLOOKUP($A524,'[1]Medical Examinations'!$A:$J,5,FALSE)</f>
        <v>No</v>
      </c>
      <c r="F524" t="str">
        <f>VLOOKUP($A524,'[1]Medical Examinations'!$A:$J,6,FALSE)</f>
        <v>No</v>
      </c>
      <c r="G524" t="str">
        <f>VLOOKUP($A524,'[3]Medical Examinations'!$A:$J,7,FALSE)</f>
        <v>No major surgery</v>
      </c>
      <c r="H524" t="str">
        <f>VLOOKUP($A524,'[1]Medical Examinations'!$A:$J,8,FALSE)</f>
        <v>No</v>
      </c>
      <c r="I524">
        <f>VLOOKUP($A524,'[2]Hospitalisation Details'!$A:$K,2,FALSE)</f>
        <v>1990</v>
      </c>
      <c r="J524" t="str">
        <f>VLOOKUP($A524,'[2]Hospitalisation Details'!$A:$K,3,FALSE)</f>
        <v>Sep</v>
      </c>
      <c r="K524">
        <f>VLOOKUP($A524,'[2]Hospitalisation Details'!$A:$K,4,FALSE)</f>
        <v>4</v>
      </c>
      <c r="L524" t="str">
        <f>VLOOKUP($A524,'[2]Hospitalisation Details'!$A:$K,7,FALSE)</f>
        <v>tier - 3</v>
      </c>
      <c r="M524" t="str">
        <f>VLOOKUP($A524,'[2]Hospitalisation Details'!A:$K,8,FALSE)</f>
        <v>tier - 3</v>
      </c>
      <c r="N524" t="str">
        <f>VLOOKUP($A524,'[2]Hospitalisation Details'!$A:$K,9,FALSE)</f>
        <v>R1013</v>
      </c>
      <c r="O524">
        <f>VLOOKUP($A524,'[2]Hospitalisation Details'!$A:$K,10,FALSE)</f>
        <v>0</v>
      </c>
      <c r="P524">
        <f>VLOOKUP($A524,'[2]Hospitalisation Details'!A:$K,11,FALSE)</f>
        <v>0</v>
      </c>
      <c r="Q524" t="str">
        <f>VLOOKUP($A524,'Customer Names'!$A:E,3,FALSE)</f>
        <v>Mr.</v>
      </c>
      <c r="R524" t="str">
        <f>VLOOKUP($A524,'Customer Names'!$A:$E,4,FALSE)</f>
        <v>Benjamin</v>
      </c>
      <c r="S524">
        <f>VLOOKUP($A524,'Customer Names'!$A:$E,5,FALSE)</f>
        <v>0</v>
      </c>
      <c r="T524" s="14">
        <f>VLOOKUP($A524,'[2]Hospitalisation Details'!$A:$K,6,FALSE)</f>
        <v>4686.3900000000003</v>
      </c>
      <c r="U524" s="14" t="str">
        <f t="shared" si="16"/>
        <v>Obesity</v>
      </c>
      <c r="V524" s="14" t="str">
        <f t="shared" si="17"/>
        <v>Normal</v>
      </c>
    </row>
    <row r="525" spans="1:22" x14ac:dyDescent="0.3">
      <c r="A525" s="9" t="s">
        <v>556</v>
      </c>
      <c r="B525">
        <f>VLOOKUP($A525,'[1]Medical Examinations'!$A:$J,2,FALSE)</f>
        <v>28.6</v>
      </c>
      <c r="C525">
        <f>VLOOKUP($A525,'[1]Medical Examinations'!$A:$J,3,FALSE)</f>
        <v>6.08</v>
      </c>
      <c r="D525" t="str">
        <f>VLOOKUP($A525,'[3]Medical Examinations'!$A:$J,4,FALSE)</f>
        <v>No</v>
      </c>
      <c r="E525" t="str">
        <f>VLOOKUP($A525,'[1]Medical Examinations'!$A:$J,5,FALSE)</f>
        <v>No</v>
      </c>
      <c r="F525" t="str">
        <f>VLOOKUP($A525,'[1]Medical Examinations'!$A:$J,6,FALSE)</f>
        <v>Yes</v>
      </c>
      <c r="G525">
        <f>VLOOKUP($A525,'[3]Medical Examinations'!$A:$J,7,FALSE)</f>
        <v>1</v>
      </c>
      <c r="H525" t="str">
        <f>VLOOKUP($A525,'[1]Medical Examinations'!$A:$J,8,FALSE)</f>
        <v>No</v>
      </c>
      <c r="I525">
        <f>VLOOKUP($A525,'[2]Hospitalisation Details'!$A:$K,2,FALSE)</f>
        <v>2003</v>
      </c>
      <c r="J525" t="str">
        <f>VLOOKUP($A525,'[2]Hospitalisation Details'!$A:$K,3,FALSE)</f>
        <v>Jun</v>
      </c>
      <c r="K525">
        <f>VLOOKUP($A525,'[2]Hospitalisation Details'!$A:$K,4,FALSE)</f>
        <v>22</v>
      </c>
      <c r="L525" t="str">
        <f>VLOOKUP($A525,'[2]Hospitalisation Details'!$A:$K,7,FALSE)</f>
        <v>tier - 2</v>
      </c>
      <c r="M525" t="str">
        <f>VLOOKUP($A525,'[2]Hospitalisation Details'!A:$K,8,FALSE)</f>
        <v>tier - 3</v>
      </c>
      <c r="N525" t="str">
        <f>VLOOKUP($A525,'[2]Hospitalisation Details'!$A:$K,9,FALSE)</f>
        <v>R1011</v>
      </c>
      <c r="O525">
        <f>VLOOKUP($A525,'[2]Hospitalisation Details'!$A:$K,10,FALSE)</f>
        <v>0</v>
      </c>
      <c r="P525">
        <f>VLOOKUP($A525,'[2]Hospitalisation Details'!A:$K,11,FALSE)</f>
        <v>0</v>
      </c>
      <c r="Q525" t="str">
        <f>VLOOKUP($A525,'Customer Names'!$A:E,3,FALSE)</f>
        <v>Ms.</v>
      </c>
      <c r="R525" t="str">
        <f>VLOOKUP($A525,'Customer Names'!$A:$E,4,FALSE)</f>
        <v>Lauren</v>
      </c>
      <c r="S525">
        <f>VLOOKUP($A525,'Customer Names'!$A:$E,5,FALSE)</f>
        <v>0</v>
      </c>
      <c r="T525" s="14">
        <f>VLOOKUP($A525,'[2]Hospitalisation Details'!$A:$K,6,FALSE)</f>
        <v>4687.8</v>
      </c>
      <c r="U525" s="14" t="str">
        <f t="shared" si="16"/>
        <v>Overweight</v>
      </c>
      <c r="V525" s="14" t="str">
        <f t="shared" si="17"/>
        <v>Prediabetes</v>
      </c>
    </row>
    <row r="526" spans="1:22" x14ac:dyDescent="0.3">
      <c r="A526" s="8" t="s">
        <v>557</v>
      </c>
      <c r="B526">
        <f>VLOOKUP($A526,'[1]Medical Examinations'!$A:$J,2,FALSE)</f>
        <v>15.61</v>
      </c>
      <c r="C526">
        <f>VLOOKUP($A526,'[1]Medical Examinations'!$A:$J,3,FALSE)</f>
        <v>5.77</v>
      </c>
      <c r="D526" t="str">
        <f>VLOOKUP($A526,'[3]Medical Examinations'!$A:$J,4,FALSE)</f>
        <v>No</v>
      </c>
      <c r="E526" t="str">
        <f>VLOOKUP($A526,'[1]Medical Examinations'!$A:$J,5,FALSE)</f>
        <v>No</v>
      </c>
      <c r="F526" t="str">
        <f>VLOOKUP($A526,'[1]Medical Examinations'!$A:$J,6,FALSE)</f>
        <v>No</v>
      </c>
      <c r="G526" t="str">
        <f>VLOOKUP($A526,'[3]Medical Examinations'!$A:$J,7,FALSE)</f>
        <v>No major surgery</v>
      </c>
      <c r="H526" t="str">
        <f>VLOOKUP($A526,'[1]Medical Examinations'!$A:$J,8,FALSE)</f>
        <v>No</v>
      </c>
      <c r="I526">
        <f>VLOOKUP($A526,'[2]Hospitalisation Details'!$A:$K,2,FALSE)</f>
        <v>1977</v>
      </c>
      <c r="J526" t="str">
        <f>VLOOKUP($A526,'[2]Hospitalisation Details'!$A:$K,3,FALSE)</f>
        <v>Dec</v>
      </c>
      <c r="K526">
        <f>VLOOKUP($A526,'[2]Hospitalisation Details'!$A:$K,4,FALSE)</f>
        <v>4</v>
      </c>
      <c r="L526" t="str">
        <f>VLOOKUP($A526,'[2]Hospitalisation Details'!$A:$K,7,FALSE)</f>
        <v>tier - 2</v>
      </c>
      <c r="M526" t="str">
        <f>VLOOKUP($A526,'[2]Hospitalisation Details'!A:$K,8,FALSE)</f>
        <v>tier - 3</v>
      </c>
      <c r="N526" t="str">
        <f>VLOOKUP($A526,'[2]Hospitalisation Details'!$A:$K,9,FALSE)</f>
        <v>R1013</v>
      </c>
      <c r="O526">
        <f>VLOOKUP($A526,'[2]Hospitalisation Details'!$A:$K,10,FALSE)</f>
        <v>0</v>
      </c>
      <c r="P526">
        <f>VLOOKUP($A526,'[2]Hospitalisation Details'!A:$K,11,FALSE)</f>
        <v>0</v>
      </c>
      <c r="Q526" t="str">
        <f>VLOOKUP($A526,'Customer Names'!$A:E,3,FALSE)</f>
        <v>Mr.</v>
      </c>
      <c r="R526" t="str">
        <f>VLOOKUP($A526,'Customer Names'!$A:$E,4,FALSE)</f>
        <v>Timothy</v>
      </c>
      <c r="S526" t="str">
        <f>VLOOKUP($A526,'Customer Names'!$A:$E,5,FALSE)</f>
        <v>P.</v>
      </c>
      <c r="T526" s="14">
        <f>VLOOKUP($A526,'[2]Hospitalisation Details'!$A:$K,6,FALSE)</f>
        <v>4699.47</v>
      </c>
      <c r="U526" s="14" t="str">
        <f t="shared" si="16"/>
        <v>Underweight</v>
      </c>
      <c r="V526" s="14" t="str">
        <f t="shared" si="17"/>
        <v>Prediabetes</v>
      </c>
    </row>
    <row r="527" spans="1:22" x14ac:dyDescent="0.3">
      <c r="A527" s="9" t="s">
        <v>558</v>
      </c>
      <c r="B527">
        <f>VLOOKUP($A527,'[1]Medical Examinations'!$A:$J,2,FALSE)</f>
        <v>19.47</v>
      </c>
      <c r="C527">
        <f>VLOOKUP($A527,'[1]Medical Examinations'!$A:$J,3,FALSE)</f>
        <v>6.6</v>
      </c>
      <c r="D527" t="str">
        <f>VLOOKUP($A527,'[3]Medical Examinations'!$A:$J,4,FALSE)</f>
        <v>yes</v>
      </c>
      <c r="E527" t="str">
        <f>VLOOKUP($A527,'[1]Medical Examinations'!$A:$J,5,FALSE)</f>
        <v>No</v>
      </c>
      <c r="F527" t="str">
        <f>VLOOKUP($A527,'[1]Medical Examinations'!$A:$J,6,FALSE)</f>
        <v>No</v>
      </c>
      <c r="G527" t="str">
        <f>VLOOKUP($A527,'[3]Medical Examinations'!$A:$J,7,FALSE)</f>
        <v>No major surgery</v>
      </c>
      <c r="H527" t="str">
        <f>VLOOKUP($A527,'[1]Medical Examinations'!$A:$J,8,FALSE)</f>
        <v>No</v>
      </c>
      <c r="I527">
        <f>VLOOKUP($A527,'[2]Hospitalisation Details'!$A:$K,2,FALSE)</f>
        <v>1981</v>
      </c>
      <c r="J527" t="str">
        <f>VLOOKUP($A527,'[2]Hospitalisation Details'!$A:$K,3,FALSE)</f>
        <v>Aug</v>
      </c>
      <c r="K527">
        <f>VLOOKUP($A527,'[2]Hospitalisation Details'!$A:$K,4,FALSE)</f>
        <v>12</v>
      </c>
      <c r="L527" t="str">
        <f>VLOOKUP($A527,'[2]Hospitalisation Details'!$A:$K,7,FALSE)</f>
        <v>tier - 2</v>
      </c>
      <c r="M527" t="str">
        <f>VLOOKUP($A527,'[2]Hospitalisation Details'!A:$K,8,FALSE)</f>
        <v>tier - 3</v>
      </c>
      <c r="N527" t="str">
        <f>VLOOKUP($A527,'[2]Hospitalisation Details'!$A:$K,9,FALSE)</f>
        <v>R1011</v>
      </c>
      <c r="O527">
        <f>VLOOKUP($A527,'[2]Hospitalisation Details'!$A:$K,10,FALSE)</f>
        <v>0</v>
      </c>
      <c r="P527">
        <f>VLOOKUP($A527,'[2]Hospitalisation Details'!A:$K,11,FALSE)</f>
        <v>0</v>
      </c>
      <c r="Q527" t="str">
        <f>VLOOKUP($A527,'Customer Names'!$A:E,3,FALSE)</f>
        <v>Ms.</v>
      </c>
      <c r="R527" t="str">
        <f>VLOOKUP($A527,'Customer Names'!$A:$E,4,FALSE)</f>
        <v>Jackie</v>
      </c>
      <c r="S527">
        <f>VLOOKUP($A527,'Customer Names'!$A:$E,5,FALSE)</f>
        <v>0</v>
      </c>
      <c r="T527" s="14">
        <f>VLOOKUP($A527,'[2]Hospitalisation Details'!$A:$K,6,FALSE)</f>
        <v>4712.12</v>
      </c>
      <c r="U527" s="14" t="str">
        <f t="shared" si="16"/>
        <v>Normalweight</v>
      </c>
      <c r="V527" s="14" t="str">
        <f t="shared" si="17"/>
        <v>Diabetes</v>
      </c>
    </row>
    <row r="528" spans="1:22" x14ac:dyDescent="0.3">
      <c r="A528" s="8" t="s">
        <v>559</v>
      </c>
      <c r="B528">
        <f>VLOOKUP($A528,'[1]Medical Examinations'!$A:$J,2,FALSE)</f>
        <v>21.945</v>
      </c>
      <c r="C528">
        <f>VLOOKUP($A528,'[1]Medical Examinations'!$A:$J,3,FALSE)</f>
        <v>5.37</v>
      </c>
      <c r="D528" t="str">
        <f>VLOOKUP($A528,'[3]Medical Examinations'!$A:$J,4,FALSE)</f>
        <v>No</v>
      </c>
      <c r="E528" t="str">
        <f>VLOOKUP($A528,'[1]Medical Examinations'!$A:$J,5,FALSE)</f>
        <v>No</v>
      </c>
      <c r="F528" t="str">
        <f>VLOOKUP($A528,'[1]Medical Examinations'!$A:$J,6,FALSE)</f>
        <v>No</v>
      </c>
      <c r="G528">
        <f>VLOOKUP($A528,'[3]Medical Examinations'!$A:$J,7,FALSE)</f>
        <v>1</v>
      </c>
      <c r="H528" t="str">
        <f>VLOOKUP($A528,'[1]Medical Examinations'!$A:$J,8,FALSE)</f>
        <v>No</v>
      </c>
      <c r="I528">
        <f>VLOOKUP($A528,'[2]Hospitalisation Details'!$A:$K,2,FALSE)</f>
        <v>1992</v>
      </c>
      <c r="J528" t="str">
        <f>VLOOKUP($A528,'[2]Hospitalisation Details'!$A:$K,3,FALSE)</f>
        <v>Oct</v>
      </c>
      <c r="K528">
        <f>VLOOKUP($A528,'[2]Hospitalisation Details'!$A:$K,4,FALSE)</f>
        <v>9</v>
      </c>
      <c r="L528" t="str">
        <f>VLOOKUP($A528,'[2]Hospitalisation Details'!$A:$K,7,FALSE)</f>
        <v>tier - 2</v>
      </c>
      <c r="M528" t="str">
        <f>VLOOKUP($A528,'[2]Hospitalisation Details'!A:$K,8,FALSE)</f>
        <v>tier - 3</v>
      </c>
      <c r="N528" t="str">
        <f>VLOOKUP($A528,'[2]Hospitalisation Details'!$A:$K,9,FALSE)</f>
        <v>R1024</v>
      </c>
      <c r="O528">
        <f>VLOOKUP($A528,'[2]Hospitalisation Details'!$A:$K,10,FALSE)</f>
        <v>0</v>
      </c>
      <c r="P528">
        <f>VLOOKUP($A528,'[2]Hospitalisation Details'!A:$K,11,FALSE)</f>
        <v>0</v>
      </c>
      <c r="Q528" t="str">
        <f>VLOOKUP($A528,'Customer Names'!$A:E,3,FALSE)</f>
        <v>Ms.</v>
      </c>
      <c r="R528" t="str">
        <f>VLOOKUP($A528,'Customer Names'!$A:$E,4,FALSE)</f>
        <v>Esther</v>
      </c>
      <c r="S528">
        <f>VLOOKUP($A528,'Customer Names'!$A:$E,5,FALSE)</f>
        <v>0</v>
      </c>
      <c r="T528" s="14">
        <f>VLOOKUP($A528,'[2]Hospitalisation Details'!$A:$K,6,FALSE)</f>
        <v>4718.2</v>
      </c>
      <c r="U528" s="14" t="str">
        <f t="shared" si="16"/>
        <v>Normalweight</v>
      </c>
      <c r="V528" s="14" t="str">
        <f t="shared" si="17"/>
        <v>Normal</v>
      </c>
    </row>
    <row r="529" spans="1:22" x14ac:dyDescent="0.3">
      <c r="A529" s="9" t="s">
        <v>560</v>
      </c>
      <c r="B529">
        <f>VLOOKUP($A529,'[1]Medical Examinations'!$A:$J,2,FALSE)</f>
        <v>22.895</v>
      </c>
      <c r="C529">
        <f>VLOOKUP($A529,'[1]Medical Examinations'!$A:$J,3,FALSE)</f>
        <v>5.24</v>
      </c>
      <c r="D529" t="str">
        <f>VLOOKUP($A529,'[3]Medical Examinations'!$A:$J,4,FALSE)</f>
        <v>No</v>
      </c>
      <c r="E529" t="str">
        <f>VLOOKUP($A529,'[1]Medical Examinations'!$A:$J,5,FALSE)</f>
        <v>No</v>
      </c>
      <c r="F529" t="str">
        <f>VLOOKUP($A529,'[1]Medical Examinations'!$A:$J,6,FALSE)</f>
        <v>No</v>
      </c>
      <c r="G529">
        <f>VLOOKUP($A529,'[3]Medical Examinations'!$A:$J,7,FALSE)</f>
        <v>1</v>
      </c>
      <c r="H529" t="str">
        <f>VLOOKUP($A529,'[1]Medical Examinations'!$A:$J,8,FALSE)</f>
        <v>No</v>
      </c>
      <c r="I529">
        <f>VLOOKUP($A529,'[2]Hospitalisation Details'!$A:$K,2,FALSE)</f>
        <v>1992</v>
      </c>
      <c r="J529" t="str">
        <f>VLOOKUP($A529,'[2]Hospitalisation Details'!$A:$K,3,FALSE)</f>
        <v>Sep</v>
      </c>
      <c r="K529">
        <f>VLOOKUP($A529,'[2]Hospitalisation Details'!$A:$K,4,FALSE)</f>
        <v>28</v>
      </c>
      <c r="L529" t="str">
        <f>VLOOKUP($A529,'[2]Hospitalisation Details'!$A:$K,7,FALSE)</f>
        <v>tier - 2</v>
      </c>
      <c r="M529" t="str">
        <f>VLOOKUP($A529,'[2]Hospitalisation Details'!A:$K,8,FALSE)</f>
        <v>tier - 2</v>
      </c>
      <c r="N529" t="str">
        <f>VLOOKUP($A529,'[2]Hospitalisation Details'!$A:$K,9,FALSE)</f>
        <v>R1024</v>
      </c>
      <c r="O529">
        <f>VLOOKUP($A529,'[2]Hospitalisation Details'!$A:$K,10,FALSE)</f>
        <v>0</v>
      </c>
      <c r="P529">
        <f>VLOOKUP($A529,'[2]Hospitalisation Details'!A:$K,11,FALSE)</f>
        <v>0</v>
      </c>
      <c r="Q529" t="str">
        <f>VLOOKUP($A529,'Customer Names'!$A:E,3,FALSE)</f>
        <v>Ms.</v>
      </c>
      <c r="R529" t="str">
        <f>VLOOKUP($A529,'Customer Names'!$A:$E,4,FALSE)</f>
        <v>Cindy</v>
      </c>
      <c r="S529">
        <f>VLOOKUP($A529,'Customer Names'!$A:$E,5,FALSE)</f>
        <v>0</v>
      </c>
      <c r="T529" s="14">
        <f>VLOOKUP($A529,'[2]Hospitalisation Details'!$A:$K,6,FALSE)</f>
        <v>4719.5200000000004</v>
      </c>
      <c r="U529" s="14" t="str">
        <f t="shared" si="16"/>
        <v>Normalweight</v>
      </c>
      <c r="V529" s="14" t="str">
        <f t="shared" si="17"/>
        <v>Normal</v>
      </c>
    </row>
    <row r="530" spans="1:22" x14ac:dyDescent="0.3">
      <c r="A530" s="8" t="s">
        <v>561</v>
      </c>
      <c r="B530">
        <f>VLOOKUP($A530,'[1]Medical Examinations'!$A:$J,2,FALSE)</f>
        <v>23.844999999999999</v>
      </c>
      <c r="C530">
        <f>VLOOKUP($A530,'[1]Medical Examinations'!$A:$J,3,FALSE)</f>
        <v>4.3600000000000003</v>
      </c>
      <c r="D530" t="str">
        <f>VLOOKUP($A530,'[3]Medical Examinations'!$A:$J,4,FALSE)</f>
        <v>No</v>
      </c>
      <c r="E530" t="str">
        <f>VLOOKUP($A530,'[1]Medical Examinations'!$A:$J,5,FALSE)</f>
        <v>No</v>
      </c>
      <c r="F530" t="str">
        <f>VLOOKUP($A530,'[1]Medical Examinations'!$A:$J,6,FALSE)</f>
        <v>No</v>
      </c>
      <c r="G530" t="str">
        <f>VLOOKUP($A530,'[3]Medical Examinations'!$A:$J,7,FALSE)</f>
        <v>No major surgery</v>
      </c>
      <c r="H530" t="str">
        <f>VLOOKUP($A530,'[1]Medical Examinations'!$A:$J,8,FALSE)</f>
        <v>No</v>
      </c>
      <c r="I530">
        <f>VLOOKUP($A530,'[2]Hospitalisation Details'!$A:$K,2,FALSE)</f>
        <v>1994</v>
      </c>
      <c r="J530" t="str">
        <f>VLOOKUP($A530,'[2]Hospitalisation Details'!$A:$K,3,FALSE)</f>
        <v>Aug</v>
      </c>
      <c r="K530">
        <f>VLOOKUP($A530,'[2]Hospitalisation Details'!$A:$K,4,FALSE)</f>
        <v>12</v>
      </c>
      <c r="L530" t="str">
        <f>VLOOKUP($A530,'[2]Hospitalisation Details'!$A:$K,7,FALSE)</f>
        <v>tier - 2</v>
      </c>
      <c r="M530" t="str">
        <f>VLOOKUP($A530,'[2]Hospitalisation Details'!A:$K,8,FALSE)</f>
        <v>tier - 1</v>
      </c>
      <c r="N530" t="str">
        <f>VLOOKUP($A530,'[2]Hospitalisation Details'!$A:$K,9,FALSE)</f>
        <v>R1012</v>
      </c>
      <c r="O530">
        <f>VLOOKUP($A530,'[2]Hospitalisation Details'!$A:$K,10,FALSE)</f>
        <v>0</v>
      </c>
      <c r="P530">
        <f>VLOOKUP($A530,'[2]Hospitalisation Details'!A:$K,11,FALSE)</f>
        <v>0</v>
      </c>
      <c r="Q530" t="str">
        <f>VLOOKUP($A530,'Customer Names'!$A:E,3,FALSE)</f>
        <v>Ms.</v>
      </c>
      <c r="R530" t="str">
        <f>VLOOKUP($A530,'Customer Names'!$A:$E,4,FALSE)</f>
        <v>Ashley</v>
      </c>
      <c r="S530">
        <f>VLOOKUP($A530,'Customer Names'!$A:$E,5,FALSE)</f>
        <v>0</v>
      </c>
      <c r="T530" s="14">
        <f>VLOOKUP($A530,'[2]Hospitalisation Details'!$A:$K,6,FALSE)</f>
        <v>4719.74</v>
      </c>
      <c r="U530" s="14" t="str">
        <f t="shared" si="16"/>
        <v>Normalweight</v>
      </c>
      <c r="V530" s="14" t="str">
        <f t="shared" si="17"/>
        <v>Normal</v>
      </c>
    </row>
    <row r="531" spans="1:22" x14ac:dyDescent="0.3">
      <c r="A531" s="9" t="s">
        <v>562</v>
      </c>
      <c r="B531">
        <f>VLOOKUP($A531,'[1]Medical Examinations'!$A:$J,2,FALSE)</f>
        <v>15.57</v>
      </c>
      <c r="C531">
        <f>VLOOKUP($A531,'[1]Medical Examinations'!$A:$J,3,FALSE)</f>
        <v>6.07</v>
      </c>
      <c r="D531" t="str">
        <f>VLOOKUP($A531,'[3]Medical Examinations'!$A:$J,4,FALSE)</f>
        <v>No</v>
      </c>
      <c r="E531" t="str">
        <f>VLOOKUP($A531,'[1]Medical Examinations'!$A:$J,5,FALSE)</f>
        <v>No</v>
      </c>
      <c r="F531" t="str">
        <f>VLOOKUP($A531,'[1]Medical Examinations'!$A:$J,6,FALSE)</f>
        <v>No</v>
      </c>
      <c r="G531" t="str">
        <f>VLOOKUP($A531,'[3]Medical Examinations'!$A:$J,7,FALSE)</f>
        <v>No major surgery</v>
      </c>
      <c r="H531" t="str">
        <f>VLOOKUP($A531,'[1]Medical Examinations'!$A:$J,8,FALSE)</f>
        <v>No</v>
      </c>
      <c r="I531">
        <f>VLOOKUP($A531,'[2]Hospitalisation Details'!$A:$K,2,FALSE)</f>
        <v>1980</v>
      </c>
      <c r="J531" t="str">
        <f>VLOOKUP($A531,'[2]Hospitalisation Details'!$A:$K,3,FALSE)</f>
        <v>Jul</v>
      </c>
      <c r="K531">
        <f>VLOOKUP($A531,'[2]Hospitalisation Details'!$A:$K,4,FALSE)</f>
        <v>2</v>
      </c>
      <c r="L531" t="str">
        <f>VLOOKUP($A531,'[2]Hospitalisation Details'!$A:$K,7,FALSE)</f>
        <v>tier - 2</v>
      </c>
      <c r="M531" t="str">
        <f>VLOOKUP($A531,'[2]Hospitalisation Details'!A:$K,8,FALSE)</f>
        <v>tier - 3</v>
      </c>
      <c r="N531" t="str">
        <f>VLOOKUP($A531,'[2]Hospitalisation Details'!$A:$K,9,FALSE)</f>
        <v>R1012</v>
      </c>
      <c r="O531">
        <f>VLOOKUP($A531,'[2]Hospitalisation Details'!$A:$K,10,FALSE)</f>
        <v>0</v>
      </c>
      <c r="P531">
        <f>VLOOKUP($A531,'[2]Hospitalisation Details'!A:$K,11,FALSE)</f>
        <v>0</v>
      </c>
      <c r="Q531" t="str">
        <f>VLOOKUP($A531,'Customer Names'!$A:E,3,FALSE)</f>
        <v>Ms.</v>
      </c>
      <c r="R531" t="str">
        <f>VLOOKUP($A531,'Customer Names'!$A:$E,4,FALSE)</f>
        <v>Tracey</v>
      </c>
      <c r="S531" t="str">
        <f>VLOOKUP($A531,'Customer Names'!$A:$E,5,FALSE)</f>
        <v>L.</v>
      </c>
      <c r="T531" s="14">
        <f>VLOOKUP($A531,'[2]Hospitalisation Details'!$A:$K,6,FALSE)</f>
        <v>4728.71</v>
      </c>
      <c r="U531" s="14" t="str">
        <f t="shared" si="16"/>
        <v>Underweight</v>
      </c>
      <c r="V531" s="14" t="str">
        <f t="shared" si="17"/>
        <v>Prediabetes</v>
      </c>
    </row>
    <row r="532" spans="1:22" x14ac:dyDescent="0.3">
      <c r="A532" s="8" t="s">
        <v>563</v>
      </c>
      <c r="B532">
        <f>VLOOKUP($A532,'[1]Medical Examinations'!$A:$J,2,FALSE)</f>
        <v>20.74</v>
      </c>
      <c r="C532">
        <f>VLOOKUP($A532,'[1]Medical Examinations'!$A:$J,3,FALSE)</f>
        <v>11.69</v>
      </c>
      <c r="D532" t="str">
        <f>VLOOKUP($A532,'[3]Medical Examinations'!$A:$J,4,FALSE)</f>
        <v>yes</v>
      </c>
      <c r="E532" t="str">
        <f>VLOOKUP($A532,'[1]Medical Examinations'!$A:$J,5,FALSE)</f>
        <v>No</v>
      </c>
      <c r="F532" t="str">
        <f>VLOOKUP($A532,'[1]Medical Examinations'!$A:$J,6,FALSE)</f>
        <v>No</v>
      </c>
      <c r="G532">
        <f>VLOOKUP($A532,'[3]Medical Examinations'!$A:$J,7,FALSE)</f>
        <v>1</v>
      </c>
      <c r="H532" t="str">
        <f>VLOOKUP($A532,'[1]Medical Examinations'!$A:$J,8,FALSE)</f>
        <v>No</v>
      </c>
      <c r="I532">
        <f>VLOOKUP($A532,'[2]Hospitalisation Details'!$A:$K,2,FALSE)</f>
        <v>1986</v>
      </c>
      <c r="J532" t="str">
        <f>VLOOKUP($A532,'[2]Hospitalisation Details'!$A:$K,3,FALSE)</f>
        <v>Sep</v>
      </c>
      <c r="K532">
        <f>VLOOKUP($A532,'[2]Hospitalisation Details'!$A:$K,4,FALSE)</f>
        <v>5</v>
      </c>
      <c r="L532" t="str">
        <f>VLOOKUP($A532,'[2]Hospitalisation Details'!$A:$K,7,FALSE)</f>
        <v>tier - 2</v>
      </c>
      <c r="M532" t="str">
        <f>VLOOKUP($A532,'[2]Hospitalisation Details'!A:$K,8,FALSE)</f>
        <v>tier - 1</v>
      </c>
      <c r="N532" t="str">
        <f>VLOOKUP($A532,'[2]Hospitalisation Details'!$A:$K,9,FALSE)</f>
        <v>R1013</v>
      </c>
      <c r="O532">
        <f>VLOOKUP($A532,'[2]Hospitalisation Details'!$A:$K,10,FALSE)</f>
        <v>0</v>
      </c>
      <c r="P532">
        <f>VLOOKUP($A532,'[2]Hospitalisation Details'!A:$K,11,FALSE)</f>
        <v>0</v>
      </c>
      <c r="Q532" t="str">
        <f>VLOOKUP($A532,'Customer Names'!$A:E,3,FALSE)</f>
        <v>Ms.</v>
      </c>
      <c r="R532" t="str">
        <f>VLOOKUP($A532,'Customer Names'!$A:$E,4,FALSE)</f>
        <v>Jennefer</v>
      </c>
      <c r="S532">
        <f>VLOOKUP($A532,'Customer Names'!$A:$E,5,FALSE)</f>
        <v>0</v>
      </c>
      <c r="T532" s="14">
        <f>VLOOKUP($A532,'[2]Hospitalisation Details'!$A:$K,6,FALSE)</f>
        <v>4734.6400000000003</v>
      </c>
      <c r="U532" s="14" t="str">
        <f t="shared" si="16"/>
        <v>Normalweight</v>
      </c>
      <c r="V532" s="14" t="str">
        <f t="shared" si="17"/>
        <v>Diabetes</v>
      </c>
    </row>
    <row r="533" spans="1:22" x14ac:dyDescent="0.3">
      <c r="A533" s="9" t="s">
        <v>564</v>
      </c>
      <c r="B533">
        <f>VLOOKUP($A533,'[1]Medical Examinations'!$A:$J,2,FALSE)</f>
        <v>32.68</v>
      </c>
      <c r="C533">
        <f>VLOOKUP($A533,'[1]Medical Examinations'!$A:$J,3,FALSE)</f>
        <v>5.44</v>
      </c>
      <c r="D533" t="str">
        <f>VLOOKUP($A533,'[3]Medical Examinations'!$A:$J,4,FALSE)</f>
        <v>No</v>
      </c>
      <c r="E533" t="str">
        <f>VLOOKUP($A533,'[1]Medical Examinations'!$A:$J,5,FALSE)</f>
        <v>No</v>
      </c>
      <c r="F533" t="str">
        <f>VLOOKUP($A533,'[1]Medical Examinations'!$A:$J,6,FALSE)</f>
        <v>No</v>
      </c>
      <c r="G533" t="str">
        <f>VLOOKUP($A533,'[3]Medical Examinations'!$A:$J,7,FALSE)</f>
        <v>No major surgery</v>
      </c>
      <c r="H533" t="str">
        <f>VLOOKUP($A533,'[1]Medical Examinations'!$A:$J,8,FALSE)</f>
        <v>No</v>
      </c>
      <c r="I533">
        <f>VLOOKUP($A533,'[2]Hospitalisation Details'!$A:$K,2,FALSE)</f>
        <v>1991</v>
      </c>
      <c r="J533" t="str">
        <f>VLOOKUP($A533,'[2]Hospitalisation Details'!$A:$K,3,FALSE)</f>
        <v>Oct</v>
      </c>
      <c r="K533">
        <f>VLOOKUP($A533,'[2]Hospitalisation Details'!$A:$K,4,FALSE)</f>
        <v>12</v>
      </c>
      <c r="L533" t="str">
        <f>VLOOKUP($A533,'[2]Hospitalisation Details'!$A:$K,7,FALSE)</f>
        <v>tier - 2</v>
      </c>
      <c r="M533" t="str">
        <f>VLOOKUP($A533,'[2]Hospitalisation Details'!A:$K,8,FALSE)</f>
        <v>tier - 3</v>
      </c>
      <c r="N533" t="str">
        <f>VLOOKUP($A533,'[2]Hospitalisation Details'!$A:$K,9,FALSE)</f>
        <v>R1012</v>
      </c>
      <c r="O533">
        <f>VLOOKUP($A533,'[2]Hospitalisation Details'!$A:$K,10,FALSE)</f>
        <v>0</v>
      </c>
      <c r="P533">
        <f>VLOOKUP($A533,'[2]Hospitalisation Details'!A:$K,11,FALSE)</f>
        <v>0</v>
      </c>
      <c r="Q533" t="str">
        <f>VLOOKUP($A533,'Customer Names'!$A:E,3,FALSE)</f>
        <v>Ms.</v>
      </c>
      <c r="R533" t="str">
        <f>VLOOKUP($A533,'Customer Names'!$A:$E,4,FALSE)</f>
        <v>Lauren</v>
      </c>
      <c r="S533">
        <f>VLOOKUP($A533,'Customer Names'!$A:$E,5,FALSE)</f>
        <v>0</v>
      </c>
      <c r="T533" s="14">
        <f>VLOOKUP($A533,'[2]Hospitalisation Details'!$A:$K,6,FALSE)</f>
        <v>4738.2700000000004</v>
      </c>
      <c r="U533" s="14" t="str">
        <f t="shared" si="16"/>
        <v>Obesity</v>
      </c>
      <c r="V533" s="14" t="str">
        <f t="shared" si="17"/>
        <v>Normal</v>
      </c>
    </row>
    <row r="534" spans="1:22" x14ac:dyDescent="0.3">
      <c r="A534" s="8" t="s">
        <v>565</v>
      </c>
      <c r="B534">
        <f>VLOOKUP($A534,'[1]Medical Examinations'!$A:$J,2,FALSE)</f>
        <v>35.93</v>
      </c>
      <c r="C534">
        <f>VLOOKUP($A534,'[1]Medical Examinations'!$A:$J,3,FALSE)</f>
        <v>5.43</v>
      </c>
      <c r="D534" t="str">
        <f>VLOOKUP($A534,'[3]Medical Examinations'!$A:$J,4,FALSE)</f>
        <v>No</v>
      </c>
      <c r="E534" t="str">
        <f>VLOOKUP($A534,'[1]Medical Examinations'!$A:$J,5,FALSE)</f>
        <v>yes</v>
      </c>
      <c r="F534" t="str">
        <f>VLOOKUP($A534,'[1]Medical Examinations'!$A:$J,6,FALSE)</f>
        <v>No</v>
      </c>
      <c r="G534">
        <f>VLOOKUP($A534,'[3]Medical Examinations'!$A:$J,7,FALSE)</f>
        <v>1</v>
      </c>
      <c r="H534" t="str">
        <f>VLOOKUP($A534,'[1]Medical Examinations'!$A:$J,8,FALSE)</f>
        <v>No</v>
      </c>
      <c r="I534">
        <f>VLOOKUP($A534,'[2]Hospitalisation Details'!$A:$K,2,FALSE)</f>
        <v>2004</v>
      </c>
      <c r="J534" t="str">
        <f>VLOOKUP($A534,'[2]Hospitalisation Details'!$A:$K,3,FALSE)</f>
        <v>Nov</v>
      </c>
      <c r="K534">
        <f>VLOOKUP($A534,'[2]Hospitalisation Details'!$A:$K,4,FALSE)</f>
        <v>24</v>
      </c>
      <c r="L534" t="str">
        <f>VLOOKUP($A534,'[2]Hospitalisation Details'!$A:$K,7,FALSE)</f>
        <v>tier - 2</v>
      </c>
      <c r="M534" t="str">
        <f>VLOOKUP($A534,'[2]Hospitalisation Details'!A:$K,8,FALSE)</f>
        <v>tier - 3</v>
      </c>
      <c r="N534" t="str">
        <f>VLOOKUP($A534,'[2]Hospitalisation Details'!$A:$K,9,FALSE)</f>
        <v>R1021</v>
      </c>
      <c r="O534">
        <f>VLOOKUP($A534,'[2]Hospitalisation Details'!$A:$K,10,FALSE)</f>
        <v>0</v>
      </c>
      <c r="P534">
        <f>VLOOKUP($A534,'[2]Hospitalisation Details'!A:$K,11,FALSE)</f>
        <v>0</v>
      </c>
      <c r="Q534" t="str">
        <f>VLOOKUP($A534,'Customer Names'!$A:E,3,FALSE)</f>
        <v>Mr.</v>
      </c>
      <c r="R534" t="str">
        <f>VLOOKUP($A534,'Customer Names'!$A:$E,4,FALSE)</f>
        <v>Daniel</v>
      </c>
      <c r="S534" t="str">
        <f>VLOOKUP($A534,'Customer Names'!$A:$E,5,FALSE)</f>
        <v>C</v>
      </c>
      <c r="T534" s="14">
        <f>VLOOKUP($A534,'[2]Hospitalisation Details'!$A:$K,6,FALSE)</f>
        <v>4740.78</v>
      </c>
      <c r="U534" s="14" t="str">
        <f t="shared" si="16"/>
        <v>Obesity</v>
      </c>
      <c r="V534" s="14" t="str">
        <f t="shared" si="17"/>
        <v>Normal</v>
      </c>
    </row>
    <row r="535" spans="1:22" x14ac:dyDescent="0.3">
      <c r="A535" s="9" t="s">
        <v>566</v>
      </c>
      <c r="B535">
        <f>VLOOKUP($A535,'[1]Medical Examinations'!$A:$J,2,FALSE)</f>
        <v>27.1</v>
      </c>
      <c r="C535">
        <f>VLOOKUP($A535,'[1]Medical Examinations'!$A:$J,3,FALSE)</f>
        <v>5.08</v>
      </c>
      <c r="D535" t="str">
        <f>VLOOKUP($A535,'[3]Medical Examinations'!$A:$J,4,FALSE)</f>
        <v>No</v>
      </c>
      <c r="E535" t="str">
        <f>VLOOKUP($A535,'[1]Medical Examinations'!$A:$J,5,FALSE)</f>
        <v>No</v>
      </c>
      <c r="F535" t="str">
        <f>VLOOKUP($A535,'[1]Medical Examinations'!$A:$J,6,FALSE)</f>
        <v>No</v>
      </c>
      <c r="G535">
        <f>VLOOKUP($A535,'[3]Medical Examinations'!$A:$J,7,FALSE)</f>
        <v>1</v>
      </c>
      <c r="H535" t="str">
        <f>VLOOKUP($A535,'[1]Medical Examinations'!$A:$J,8,FALSE)</f>
        <v>No</v>
      </c>
      <c r="I535">
        <f>VLOOKUP($A535,'[2]Hospitalisation Details'!$A:$K,2,FALSE)</f>
        <v>1987</v>
      </c>
      <c r="J535" t="str">
        <f>VLOOKUP($A535,'[2]Hospitalisation Details'!$A:$K,3,FALSE)</f>
        <v>Jun</v>
      </c>
      <c r="K535">
        <f>VLOOKUP($A535,'[2]Hospitalisation Details'!$A:$K,4,FALSE)</f>
        <v>5</v>
      </c>
      <c r="L535" t="str">
        <f>VLOOKUP($A535,'[2]Hospitalisation Details'!$A:$K,7,FALSE)</f>
        <v>tier - 2</v>
      </c>
      <c r="M535" t="str">
        <f>VLOOKUP($A535,'[2]Hospitalisation Details'!A:$K,8,FALSE)</f>
        <v>tier - 2</v>
      </c>
      <c r="N535" t="str">
        <f>VLOOKUP($A535,'[2]Hospitalisation Details'!$A:$K,9,FALSE)</f>
        <v>R1011</v>
      </c>
      <c r="O535">
        <f>VLOOKUP($A535,'[2]Hospitalisation Details'!$A:$K,10,FALSE)</f>
        <v>0</v>
      </c>
      <c r="P535">
        <f>VLOOKUP($A535,'[2]Hospitalisation Details'!A:$K,11,FALSE)</f>
        <v>0</v>
      </c>
      <c r="Q535" t="str">
        <f>VLOOKUP($A535,'Customer Names'!$A:E,3,FALSE)</f>
        <v>Mr.</v>
      </c>
      <c r="R535" t="str">
        <f>VLOOKUP($A535,'Customer Names'!$A:$E,4,FALSE)</f>
        <v>Troy</v>
      </c>
      <c r="S535">
        <f>VLOOKUP($A535,'Customer Names'!$A:$E,5,FALSE)</f>
        <v>0</v>
      </c>
      <c r="T535" s="14">
        <f>VLOOKUP($A535,'[2]Hospitalisation Details'!$A:$K,6,FALSE)</f>
        <v>4746.34</v>
      </c>
      <c r="U535" s="14" t="str">
        <f t="shared" si="16"/>
        <v>Overweight</v>
      </c>
      <c r="V535" s="14" t="str">
        <f t="shared" si="17"/>
        <v>Normal</v>
      </c>
    </row>
    <row r="536" spans="1:22" x14ac:dyDescent="0.3">
      <c r="A536" s="8" t="s">
        <v>567</v>
      </c>
      <c r="B536">
        <f>VLOOKUP($A536,'[1]Medical Examinations'!$A:$J,2,FALSE)</f>
        <v>27.61</v>
      </c>
      <c r="C536">
        <f>VLOOKUP($A536,'[1]Medical Examinations'!$A:$J,3,FALSE)</f>
        <v>4.5999999999999996</v>
      </c>
      <c r="D536" t="str">
        <f>VLOOKUP($A536,'[3]Medical Examinations'!$A:$J,4,FALSE)</f>
        <v>No</v>
      </c>
      <c r="E536" t="str">
        <f>VLOOKUP($A536,'[1]Medical Examinations'!$A:$J,5,FALSE)</f>
        <v>No</v>
      </c>
      <c r="F536" t="str">
        <f>VLOOKUP($A536,'[1]Medical Examinations'!$A:$J,6,FALSE)</f>
        <v>No</v>
      </c>
      <c r="G536">
        <f>VLOOKUP($A536,'[3]Medical Examinations'!$A:$J,7,FALSE)</f>
        <v>1</v>
      </c>
      <c r="H536" t="str">
        <f>VLOOKUP($A536,'[1]Medical Examinations'!$A:$J,8,FALSE)</f>
        <v>No</v>
      </c>
      <c r="I536">
        <f>VLOOKUP($A536,'[2]Hospitalisation Details'!$A:$K,2,FALSE)</f>
        <v>1987</v>
      </c>
      <c r="J536" t="str">
        <f>VLOOKUP($A536,'[2]Hospitalisation Details'!$A:$K,3,FALSE)</f>
        <v>Sep</v>
      </c>
      <c r="K536">
        <f>VLOOKUP($A536,'[2]Hospitalisation Details'!$A:$K,4,FALSE)</f>
        <v>2</v>
      </c>
      <c r="L536" t="str">
        <f>VLOOKUP($A536,'[2]Hospitalisation Details'!$A:$K,7,FALSE)</f>
        <v>tier - 2</v>
      </c>
      <c r="M536" t="str">
        <f>VLOOKUP($A536,'[2]Hospitalisation Details'!A:$K,8,FALSE)</f>
        <v>tier - 2</v>
      </c>
      <c r="N536" t="str">
        <f>VLOOKUP($A536,'[2]Hospitalisation Details'!$A:$K,9,FALSE)</f>
        <v>R1013</v>
      </c>
      <c r="O536">
        <f>VLOOKUP($A536,'[2]Hospitalisation Details'!$A:$K,10,FALSE)</f>
        <v>0</v>
      </c>
      <c r="P536">
        <f>VLOOKUP($A536,'[2]Hospitalisation Details'!A:$K,11,FALSE)</f>
        <v>0</v>
      </c>
      <c r="Q536" t="str">
        <f>VLOOKUP($A536,'Customer Names'!$A:E,3,FALSE)</f>
        <v>Mr.</v>
      </c>
      <c r="R536" t="str">
        <f>VLOOKUP($A536,'Customer Names'!$A:$E,4,FALSE)</f>
        <v>Jonathan</v>
      </c>
      <c r="S536">
        <f>VLOOKUP($A536,'Customer Names'!$A:$E,5,FALSE)</f>
        <v>0</v>
      </c>
      <c r="T536" s="14">
        <f>VLOOKUP($A536,'[2]Hospitalisation Details'!$A:$K,6,FALSE)</f>
        <v>4747.05</v>
      </c>
      <c r="U536" s="14" t="str">
        <f t="shared" si="16"/>
        <v>Overweight</v>
      </c>
      <c r="V536" s="14" t="str">
        <f t="shared" si="17"/>
        <v>Normal</v>
      </c>
    </row>
    <row r="537" spans="1:22" x14ac:dyDescent="0.3">
      <c r="A537" s="9" t="s">
        <v>568</v>
      </c>
      <c r="B537">
        <f>VLOOKUP($A537,'[1]Medical Examinations'!$A:$J,2,FALSE)</f>
        <v>30.5</v>
      </c>
      <c r="C537">
        <f>VLOOKUP($A537,'[1]Medical Examinations'!$A:$J,3,FALSE)</f>
        <v>4.8099999999999996</v>
      </c>
      <c r="D537" t="str">
        <f>VLOOKUP($A537,'[3]Medical Examinations'!$A:$J,4,FALSE)</f>
        <v>No</v>
      </c>
      <c r="E537" t="str">
        <f>VLOOKUP($A537,'[1]Medical Examinations'!$A:$J,5,FALSE)</f>
        <v>No</v>
      </c>
      <c r="F537" t="str">
        <f>VLOOKUP($A537,'[1]Medical Examinations'!$A:$J,6,FALSE)</f>
        <v>No</v>
      </c>
      <c r="G537">
        <f>VLOOKUP($A537,'[3]Medical Examinations'!$A:$J,7,FALSE)</f>
        <v>1</v>
      </c>
      <c r="H537" t="str">
        <f>VLOOKUP($A537,'[1]Medical Examinations'!$A:$J,8,FALSE)</f>
        <v>No</v>
      </c>
      <c r="I537">
        <f>VLOOKUP($A537,'[2]Hospitalisation Details'!$A:$K,2,FALSE)</f>
        <v>1987</v>
      </c>
      <c r="J537" t="str">
        <f>VLOOKUP($A537,'[2]Hospitalisation Details'!$A:$K,3,FALSE)</f>
        <v>Nov</v>
      </c>
      <c r="K537">
        <f>VLOOKUP($A537,'[2]Hospitalisation Details'!$A:$K,4,FALSE)</f>
        <v>22</v>
      </c>
      <c r="L537" t="str">
        <f>VLOOKUP($A537,'[2]Hospitalisation Details'!$A:$K,7,FALSE)</f>
        <v>tier - 3</v>
      </c>
      <c r="M537" t="str">
        <f>VLOOKUP($A537,'[2]Hospitalisation Details'!A:$K,8,FALSE)</f>
        <v>tier - 1</v>
      </c>
      <c r="N537" t="str">
        <f>VLOOKUP($A537,'[2]Hospitalisation Details'!$A:$K,9,FALSE)</f>
        <v>R1011</v>
      </c>
      <c r="O537">
        <f>VLOOKUP($A537,'[2]Hospitalisation Details'!$A:$K,10,FALSE)</f>
        <v>0</v>
      </c>
      <c r="P537">
        <f>VLOOKUP($A537,'[2]Hospitalisation Details'!A:$K,11,FALSE)</f>
        <v>0</v>
      </c>
      <c r="Q537" t="str">
        <f>VLOOKUP($A537,'Customer Names'!$A:E,3,FALSE)</f>
        <v>Mr.</v>
      </c>
      <c r="R537" t="str">
        <f>VLOOKUP($A537,'Customer Names'!$A:$E,4,FALSE)</f>
        <v>Daniel</v>
      </c>
      <c r="S537">
        <f>VLOOKUP($A537,'Customer Names'!$A:$E,5,FALSE)</f>
        <v>0</v>
      </c>
      <c r="T537" s="14">
        <f>VLOOKUP($A537,'[2]Hospitalisation Details'!$A:$K,6,FALSE)</f>
        <v>4751.07</v>
      </c>
      <c r="U537" s="14" t="str">
        <f t="shared" si="16"/>
        <v>Obesity</v>
      </c>
      <c r="V537" s="14" t="str">
        <f t="shared" si="17"/>
        <v>Normal</v>
      </c>
    </row>
    <row r="538" spans="1:22" x14ac:dyDescent="0.3">
      <c r="A538" s="8" t="s">
        <v>569</v>
      </c>
      <c r="B538">
        <f>VLOOKUP($A538,'[1]Medical Examinations'!$A:$J,2,FALSE)</f>
        <v>43.12</v>
      </c>
      <c r="C538">
        <f>VLOOKUP($A538,'[1]Medical Examinations'!$A:$J,3,FALSE)</f>
        <v>6.25</v>
      </c>
      <c r="D538" t="str">
        <f>VLOOKUP($A538,'[3]Medical Examinations'!$A:$J,4,FALSE)</f>
        <v>No</v>
      </c>
      <c r="E538" t="str">
        <f>VLOOKUP($A538,'[1]Medical Examinations'!$A:$J,5,FALSE)</f>
        <v>No</v>
      </c>
      <c r="F538" t="str">
        <f>VLOOKUP($A538,'[1]Medical Examinations'!$A:$J,6,FALSE)</f>
        <v>No</v>
      </c>
      <c r="G538">
        <f>VLOOKUP($A538,'[3]Medical Examinations'!$A:$J,7,FALSE)</f>
        <v>1</v>
      </c>
      <c r="H538" t="str">
        <f>VLOOKUP($A538,'[1]Medical Examinations'!$A:$J,8,FALSE)</f>
        <v>No</v>
      </c>
      <c r="I538">
        <f>VLOOKUP($A538,'[2]Hospitalisation Details'!$A:$K,2,FALSE)</f>
        <v>1992</v>
      </c>
      <c r="J538" t="str">
        <f>VLOOKUP($A538,'[2]Hospitalisation Details'!$A:$K,3,FALSE)</f>
        <v>Aug</v>
      </c>
      <c r="K538">
        <f>VLOOKUP($A538,'[2]Hospitalisation Details'!$A:$K,4,FALSE)</f>
        <v>16</v>
      </c>
      <c r="L538" t="str">
        <f>VLOOKUP($A538,'[2]Hospitalisation Details'!$A:$K,7,FALSE)</f>
        <v>tier - 2</v>
      </c>
      <c r="M538" t="str">
        <f>VLOOKUP($A538,'[2]Hospitalisation Details'!A:$K,8,FALSE)</f>
        <v>tier - 3</v>
      </c>
      <c r="N538" t="str">
        <f>VLOOKUP($A538,'[2]Hospitalisation Details'!$A:$K,9,FALSE)</f>
        <v>R1013</v>
      </c>
      <c r="O538">
        <f>VLOOKUP($A538,'[2]Hospitalisation Details'!$A:$K,10,FALSE)</f>
        <v>0</v>
      </c>
      <c r="P538">
        <f>VLOOKUP($A538,'[2]Hospitalisation Details'!A:$K,11,FALSE)</f>
        <v>0</v>
      </c>
      <c r="Q538" t="str">
        <f>VLOOKUP($A538,'Customer Names'!$A:E,3,FALSE)</f>
        <v>Ms.</v>
      </c>
      <c r="R538" t="str">
        <f>VLOOKUP($A538,'Customer Names'!$A:$E,4,FALSE)</f>
        <v>Kristen</v>
      </c>
      <c r="S538">
        <f>VLOOKUP($A538,'Customer Names'!$A:$E,5,FALSE)</f>
        <v>0</v>
      </c>
      <c r="T538" s="14">
        <f>VLOOKUP($A538,'[2]Hospitalisation Details'!$A:$K,6,FALSE)</f>
        <v>4753.6400000000003</v>
      </c>
      <c r="U538" s="14" t="str">
        <f t="shared" si="16"/>
        <v>Obesity</v>
      </c>
      <c r="V538" s="14" t="str">
        <f t="shared" si="17"/>
        <v>Prediabetes</v>
      </c>
    </row>
    <row r="539" spans="1:22" x14ac:dyDescent="0.3">
      <c r="A539" s="9" t="s">
        <v>570</v>
      </c>
      <c r="B539">
        <f>VLOOKUP($A539,'[1]Medical Examinations'!$A:$J,2,FALSE)</f>
        <v>38.6</v>
      </c>
      <c r="C539">
        <f>VLOOKUP($A539,'[1]Medical Examinations'!$A:$J,3,FALSE)</f>
        <v>6.02</v>
      </c>
      <c r="D539" t="str">
        <f>VLOOKUP($A539,'[3]Medical Examinations'!$A:$J,4,FALSE)</f>
        <v>No</v>
      </c>
      <c r="E539" t="str">
        <f>VLOOKUP($A539,'[1]Medical Examinations'!$A:$J,5,FALSE)</f>
        <v>No</v>
      </c>
      <c r="F539" t="str">
        <f>VLOOKUP($A539,'[1]Medical Examinations'!$A:$J,6,FALSE)</f>
        <v>No</v>
      </c>
      <c r="G539">
        <f>VLOOKUP($A539,'[3]Medical Examinations'!$A:$J,7,FALSE)</f>
        <v>1</v>
      </c>
      <c r="H539" t="str">
        <f>VLOOKUP($A539,'[1]Medical Examinations'!$A:$J,8,FALSE)</f>
        <v>No</v>
      </c>
      <c r="I539">
        <f>VLOOKUP($A539,'[2]Hospitalisation Details'!$A:$K,2,FALSE)</f>
        <v>1987</v>
      </c>
      <c r="J539" t="str">
        <f>VLOOKUP($A539,'[2]Hospitalisation Details'!$A:$K,3,FALSE)</f>
        <v>Sep</v>
      </c>
      <c r="K539">
        <f>VLOOKUP($A539,'[2]Hospitalisation Details'!$A:$K,4,FALSE)</f>
        <v>27</v>
      </c>
      <c r="L539" t="str">
        <f>VLOOKUP($A539,'[2]Hospitalisation Details'!$A:$K,7,FALSE)</f>
        <v>tier - 3</v>
      </c>
      <c r="M539" t="str">
        <f>VLOOKUP($A539,'[2]Hospitalisation Details'!A:$K,8,FALSE)</f>
        <v>tier - 3</v>
      </c>
      <c r="N539" t="str">
        <f>VLOOKUP($A539,'[2]Hospitalisation Details'!$A:$K,9,FALSE)</f>
        <v>R1011</v>
      </c>
      <c r="O539">
        <f>VLOOKUP($A539,'[2]Hospitalisation Details'!$A:$K,10,FALSE)</f>
        <v>0</v>
      </c>
      <c r="P539">
        <f>VLOOKUP($A539,'[2]Hospitalisation Details'!A:$K,11,FALSE)</f>
        <v>0</v>
      </c>
      <c r="Q539" t="str">
        <f>VLOOKUP($A539,'Customer Names'!$A:E,3,FALSE)</f>
        <v>Mr</v>
      </c>
      <c r="R539" t="str">
        <f>VLOOKUP($A539,'Customer Names'!$A:$E,4,FALSE)</f>
        <v>Alfredo</v>
      </c>
      <c r="S539" t="str">
        <f>VLOOKUP($A539,'Customer Names'!$A:$E,5,FALSE)</f>
        <v>Marcos</v>
      </c>
      <c r="T539" s="14">
        <f>VLOOKUP($A539,'[2]Hospitalisation Details'!$A:$K,6,FALSE)</f>
        <v>4762.33</v>
      </c>
      <c r="U539" s="14" t="str">
        <f t="shared" si="16"/>
        <v>Obesity</v>
      </c>
      <c r="V539" s="14" t="str">
        <f t="shared" si="17"/>
        <v>Prediabetes</v>
      </c>
    </row>
    <row r="540" spans="1:22" x14ac:dyDescent="0.3">
      <c r="A540" s="8" t="s">
        <v>571</v>
      </c>
      <c r="B540">
        <f>VLOOKUP($A540,'[1]Medical Examinations'!$A:$J,2,FALSE)</f>
        <v>18.5</v>
      </c>
      <c r="C540">
        <f>VLOOKUP($A540,'[1]Medical Examinations'!$A:$J,3,FALSE)</f>
        <v>5.33</v>
      </c>
      <c r="D540" t="str">
        <f>VLOOKUP($A540,'[3]Medical Examinations'!$A:$J,4,FALSE)</f>
        <v>No</v>
      </c>
      <c r="E540" t="str">
        <f>VLOOKUP($A540,'[1]Medical Examinations'!$A:$J,5,FALSE)</f>
        <v>No</v>
      </c>
      <c r="F540" t="str">
        <f>VLOOKUP($A540,'[1]Medical Examinations'!$A:$J,6,FALSE)</f>
        <v>No</v>
      </c>
      <c r="G540" t="str">
        <f>VLOOKUP($A540,'[3]Medical Examinations'!$A:$J,7,FALSE)</f>
        <v>No major surgery</v>
      </c>
      <c r="H540" t="str">
        <f>VLOOKUP($A540,'[1]Medical Examinations'!$A:$J,8,FALSE)</f>
        <v>No</v>
      </c>
      <c r="I540">
        <f>VLOOKUP($A540,'[2]Hospitalisation Details'!$A:$K,2,FALSE)</f>
        <v>1989</v>
      </c>
      <c r="J540" t="str">
        <f>VLOOKUP($A540,'[2]Hospitalisation Details'!$A:$K,3,FALSE)</f>
        <v>Aug</v>
      </c>
      <c r="K540">
        <f>VLOOKUP($A540,'[2]Hospitalisation Details'!$A:$K,4,FALSE)</f>
        <v>1</v>
      </c>
      <c r="L540" t="str">
        <f>VLOOKUP($A540,'[2]Hospitalisation Details'!$A:$K,7,FALSE)</f>
        <v>tier - 2</v>
      </c>
      <c r="M540" t="str">
        <f>VLOOKUP($A540,'[2]Hospitalisation Details'!A:$K,8,FALSE)</f>
        <v>tier - 3</v>
      </c>
      <c r="N540" t="str">
        <f>VLOOKUP($A540,'[2]Hospitalisation Details'!$A:$K,9,FALSE)</f>
        <v>R1011</v>
      </c>
      <c r="O540">
        <f>VLOOKUP($A540,'[2]Hospitalisation Details'!$A:$K,10,FALSE)</f>
        <v>0</v>
      </c>
      <c r="P540">
        <f>VLOOKUP($A540,'[2]Hospitalisation Details'!A:$K,11,FALSE)</f>
        <v>0</v>
      </c>
      <c r="Q540" t="str">
        <f>VLOOKUP($A540,'Customer Names'!$A:E,3,FALSE)</f>
        <v>Ms.</v>
      </c>
      <c r="R540" t="str">
        <f>VLOOKUP($A540,'Customer Names'!$A:$E,4,FALSE)</f>
        <v>Kaitlin</v>
      </c>
      <c r="S540" t="str">
        <f>VLOOKUP($A540,'Customer Names'!$A:$E,5,FALSE)</f>
        <v>M.</v>
      </c>
      <c r="T540" s="14">
        <f>VLOOKUP($A540,'[2]Hospitalisation Details'!$A:$K,6,FALSE)</f>
        <v>4766.0200000000004</v>
      </c>
      <c r="U540" s="14" t="str">
        <f t="shared" si="16"/>
        <v>Normalweight</v>
      </c>
      <c r="V540" s="14" t="str">
        <f t="shared" si="17"/>
        <v>Normal</v>
      </c>
    </row>
    <row r="541" spans="1:22" x14ac:dyDescent="0.3">
      <c r="A541" s="9" t="s">
        <v>572</v>
      </c>
      <c r="B541">
        <f>VLOOKUP($A541,'[1]Medical Examinations'!$A:$J,2,FALSE)</f>
        <v>28.27</v>
      </c>
      <c r="C541">
        <f>VLOOKUP($A541,'[1]Medical Examinations'!$A:$J,3,FALSE)</f>
        <v>5.33</v>
      </c>
      <c r="D541" t="str">
        <f>VLOOKUP($A541,'[3]Medical Examinations'!$A:$J,4,FALSE)</f>
        <v>No</v>
      </c>
      <c r="E541" t="str">
        <f>VLOOKUP($A541,'[1]Medical Examinations'!$A:$J,5,FALSE)</f>
        <v>No</v>
      </c>
      <c r="F541" t="str">
        <f>VLOOKUP($A541,'[1]Medical Examinations'!$A:$J,6,FALSE)</f>
        <v>No</v>
      </c>
      <c r="G541" t="str">
        <f>VLOOKUP($A541,'[3]Medical Examinations'!$A:$J,7,FALSE)</f>
        <v>No major surgery</v>
      </c>
      <c r="H541" t="str">
        <f>VLOOKUP($A541,'[1]Medical Examinations'!$A:$J,8,FALSE)</f>
        <v>No</v>
      </c>
      <c r="I541">
        <f>VLOOKUP($A541,'[2]Hospitalisation Details'!$A:$K,2,FALSE)</f>
        <v>1989</v>
      </c>
      <c r="J541" t="str">
        <f>VLOOKUP($A541,'[2]Hospitalisation Details'!$A:$K,3,FALSE)</f>
        <v>Dec</v>
      </c>
      <c r="K541">
        <f>VLOOKUP($A541,'[2]Hospitalisation Details'!$A:$K,4,FALSE)</f>
        <v>9</v>
      </c>
      <c r="L541" t="str">
        <f>VLOOKUP($A541,'[2]Hospitalisation Details'!$A:$K,7,FALSE)</f>
        <v>tier - 2</v>
      </c>
      <c r="M541" t="str">
        <f>VLOOKUP($A541,'[2]Hospitalisation Details'!A:$K,8,FALSE)</f>
        <v>tier - 3</v>
      </c>
      <c r="N541" t="str">
        <f>VLOOKUP($A541,'[2]Hospitalisation Details'!$A:$K,9,FALSE)</f>
        <v>R1013</v>
      </c>
      <c r="O541">
        <f>VLOOKUP($A541,'[2]Hospitalisation Details'!$A:$K,10,FALSE)</f>
        <v>0</v>
      </c>
      <c r="P541">
        <f>VLOOKUP($A541,'[2]Hospitalisation Details'!A:$K,11,FALSE)</f>
        <v>0</v>
      </c>
      <c r="Q541" t="str">
        <f>VLOOKUP($A541,'Customer Names'!$A:E,3,FALSE)</f>
        <v>Ms.</v>
      </c>
      <c r="R541" t="str">
        <f>VLOOKUP($A541,'Customer Names'!$A:$E,4,FALSE)</f>
        <v>Shannon</v>
      </c>
      <c r="S541" t="str">
        <f>VLOOKUP($A541,'Customer Names'!$A:$E,5,FALSE)</f>
        <v>L.</v>
      </c>
      <c r="T541" s="14">
        <f>VLOOKUP($A541,'[2]Hospitalisation Details'!$A:$K,6,FALSE)</f>
        <v>4779.6000000000004</v>
      </c>
      <c r="U541" s="14" t="str">
        <f t="shared" si="16"/>
        <v>Overweight</v>
      </c>
      <c r="V541" s="14" t="str">
        <f t="shared" si="17"/>
        <v>Normal</v>
      </c>
    </row>
    <row r="542" spans="1:22" x14ac:dyDescent="0.3">
      <c r="A542" s="8" t="s">
        <v>573</v>
      </c>
      <c r="B542">
        <f>VLOOKUP($A542,'[1]Medical Examinations'!$A:$J,2,FALSE)</f>
        <v>22.04</v>
      </c>
      <c r="C542">
        <f>VLOOKUP($A542,'[1]Medical Examinations'!$A:$J,3,FALSE)</f>
        <v>5.86</v>
      </c>
      <c r="D542" t="str">
        <f>VLOOKUP($A542,'[3]Medical Examinations'!$A:$J,4,FALSE)</f>
        <v>No</v>
      </c>
      <c r="E542" t="str">
        <f>VLOOKUP($A542,'[1]Medical Examinations'!$A:$J,5,FALSE)</f>
        <v>No</v>
      </c>
      <c r="F542" t="str">
        <f>VLOOKUP($A542,'[1]Medical Examinations'!$A:$J,6,FALSE)</f>
        <v>No</v>
      </c>
      <c r="G542">
        <f>VLOOKUP($A542,'[3]Medical Examinations'!$A:$J,7,FALSE)</f>
        <v>1</v>
      </c>
      <c r="H542" t="str">
        <f>VLOOKUP($A542,'[1]Medical Examinations'!$A:$J,8,FALSE)</f>
        <v>No</v>
      </c>
      <c r="I542">
        <f>VLOOKUP($A542,'[2]Hospitalisation Details'!$A:$K,2,FALSE)</f>
        <v>1987</v>
      </c>
      <c r="J542" t="str">
        <f>VLOOKUP($A542,'[2]Hospitalisation Details'!$A:$K,3,FALSE)</f>
        <v>Jun</v>
      </c>
      <c r="K542">
        <f>VLOOKUP($A542,'[2]Hospitalisation Details'!$A:$K,4,FALSE)</f>
        <v>22</v>
      </c>
      <c r="L542" t="str">
        <f>VLOOKUP($A542,'[2]Hospitalisation Details'!$A:$K,7,FALSE)</f>
        <v>tier - 2</v>
      </c>
      <c r="M542" t="str">
        <f>VLOOKUP($A542,'[2]Hospitalisation Details'!A:$K,8,FALSE)</f>
        <v>tier - 3</v>
      </c>
      <c r="N542" t="str">
        <f>VLOOKUP($A542,'[2]Hospitalisation Details'!$A:$K,9,FALSE)</f>
        <v>R1013</v>
      </c>
      <c r="O542">
        <f>VLOOKUP($A542,'[2]Hospitalisation Details'!$A:$K,10,FALSE)</f>
        <v>0</v>
      </c>
      <c r="P542">
        <f>VLOOKUP($A542,'[2]Hospitalisation Details'!A:$K,11,FALSE)</f>
        <v>0</v>
      </c>
      <c r="Q542" t="str">
        <f>VLOOKUP($A542,'Customer Names'!$A:E,3,FALSE)</f>
        <v>Mr.</v>
      </c>
      <c r="R542" t="str">
        <f>VLOOKUP($A542,'Customer Names'!$A:$E,4,FALSE)</f>
        <v>Deniz</v>
      </c>
      <c r="S542">
        <f>VLOOKUP($A542,'Customer Names'!$A:$E,5,FALSE)</f>
        <v>0</v>
      </c>
      <c r="T542" s="14">
        <f>VLOOKUP($A542,'[2]Hospitalisation Details'!$A:$K,6,FALSE)</f>
        <v>4787.42</v>
      </c>
      <c r="U542" s="14" t="str">
        <f t="shared" si="16"/>
        <v>Normalweight</v>
      </c>
      <c r="V542" s="14" t="str">
        <f t="shared" si="17"/>
        <v>Prediabetes</v>
      </c>
    </row>
    <row r="543" spans="1:22" x14ac:dyDescent="0.3">
      <c r="A543" s="9" t="s">
        <v>574</v>
      </c>
      <c r="B543">
        <f>VLOOKUP($A543,'[1]Medical Examinations'!$A:$J,2,FALSE)</f>
        <v>39.82</v>
      </c>
      <c r="C543">
        <f>VLOOKUP($A543,'[1]Medical Examinations'!$A:$J,3,FALSE)</f>
        <v>6.06</v>
      </c>
      <c r="D543" t="str">
        <f>VLOOKUP($A543,'[3]Medical Examinations'!$A:$J,4,FALSE)</f>
        <v>No</v>
      </c>
      <c r="E543" t="str">
        <f>VLOOKUP($A543,'[1]Medical Examinations'!$A:$J,5,FALSE)</f>
        <v>No</v>
      </c>
      <c r="F543" t="str">
        <f>VLOOKUP($A543,'[1]Medical Examinations'!$A:$J,6,FALSE)</f>
        <v>No</v>
      </c>
      <c r="G543" t="str">
        <f>VLOOKUP($A543,'[3]Medical Examinations'!$A:$J,7,FALSE)</f>
        <v>No major surgery</v>
      </c>
      <c r="H543" t="str">
        <f>VLOOKUP($A543,'[1]Medical Examinations'!$A:$J,8,FALSE)</f>
        <v>No</v>
      </c>
      <c r="I543">
        <f>VLOOKUP($A543,'[2]Hospitalisation Details'!$A:$K,2,FALSE)</f>
        <v>1989</v>
      </c>
      <c r="J543" t="str">
        <f>VLOOKUP($A543,'[2]Hospitalisation Details'!$A:$K,3,FALSE)</f>
        <v>Dec</v>
      </c>
      <c r="K543">
        <f>VLOOKUP($A543,'[2]Hospitalisation Details'!$A:$K,4,FALSE)</f>
        <v>16</v>
      </c>
      <c r="L543" t="str">
        <f>VLOOKUP($A543,'[2]Hospitalisation Details'!$A:$K,7,FALSE)</f>
        <v>tier - 2</v>
      </c>
      <c r="M543" t="str">
        <f>VLOOKUP($A543,'[2]Hospitalisation Details'!A:$K,8,FALSE)</f>
        <v>tier - 1</v>
      </c>
      <c r="N543" t="str">
        <f>VLOOKUP($A543,'[2]Hospitalisation Details'!$A:$K,9,FALSE)</f>
        <v>R1013</v>
      </c>
      <c r="O543">
        <f>VLOOKUP($A543,'[2]Hospitalisation Details'!$A:$K,10,FALSE)</f>
        <v>0</v>
      </c>
      <c r="P543">
        <f>VLOOKUP($A543,'[2]Hospitalisation Details'!A:$K,11,FALSE)</f>
        <v>0</v>
      </c>
      <c r="Q543" t="str">
        <f>VLOOKUP($A543,'Customer Names'!$A:E,3,FALSE)</f>
        <v>Ms.</v>
      </c>
      <c r="R543" t="str">
        <f>VLOOKUP($A543,'Customer Names'!$A:$E,4,FALSE)</f>
        <v>Sara</v>
      </c>
      <c r="S543">
        <f>VLOOKUP($A543,'Customer Names'!$A:$E,5,FALSE)</f>
        <v>0</v>
      </c>
      <c r="T543" s="14">
        <f>VLOOKUP($A543,'[2]Hospitalisation Details'!$A:$K,6,FALSE)</f>
        <v>4795.66</v>
      </c>
      <c r="U543" s="14" t="str">
        <f t="shared" si="16"/>
        <v>Obesity</v>
      </c>
      <c r="V543" s="14" t="str">
        <f t="shared" si="17"/>
        <v>Prediabetes</v>
      </c>
    </row>
    <row r="544" spans="1:22" x14ac:dyDescent="0.3">
      <c r="A544" s="8" t="s">
        <v>575</v>
      </c>
      <c r="B544">
        <f>VLOOKUP($A544,'[1]Medical Examinations'!$A:$J,2,FALSE)</f>
        <v>16.7</v>
      </c>
      <c r="C544">
        <f>VLOOKUP($A544,'[1]Medical Examinations'!$A:$J,3,FALSE)</f>
        <v>11.48</v>
      </c>
      <c r="D544" t="str">
        <f>VLOOKUP($A544,'[3]Medical Examinations'!$A:$J,4,FALSE)</f>
        <v>No</v>
      </c>
      <c r="E544" t="str">
        <f>VLOOKUP($A544,'[1]Medical Examinations'!$A:$J,5,FALSE)</f>
        <v>No</v>
      </c>
      <c r="F544" t="str">
        <f>VLOOKUP($A544,'[1]Medical Examinations'!$A:$J,6,FALSE)</f>
        <v>No</v>
      </c>
      <c r="G544" t="str">
        <f>VLOOKUP($A544,'[3]Medical Examinations'!$A:$J,7,FALSE)</f>
        <v>No major surgery</v>
      </c>
      <c r="H544" t="str">
        <f>VLOOKUP($A544,'[1]Medical Examinations'!$A:$J,8,FALSE)</f>
        <v>No</v>
      </c>
      <c r="I544">
        <f>VLOOKUP($A544,'[2]Hospitalisation Details'!$A:$K,2,FALSE)</f>
        <v>1978</v>
      </c>
      <c r="J544" t="str">
        <f>VLOOKUP($A544,'[2]Hospitalisation Details'!$A:$K,3,FALSE)</f>
        <v>Oct</v>
      </c>
      <c r="K544">
        <f>VLOOKUP($A544,'[2]Hospitalisation Details'!$A:$K,4,FALSE)</f>
        <v>3</v>
      </c>
      <c r="L544" t="str">
        <f>VLOOKUP($A544,'[2]Hospitalisation Details'!$A:$K,7,FALSE)</f>
        <v>tier - 2</v>
      </c>
      <c r="M544" t="str">
        <f>VLOOKUP($A544,'[2]Hospitalisation Details'!A:$K,8,FALSE)</f>
        <v>tier - 3</v>
      </c>
      <c r="N544" t="str">
        <f>VLOOKUP($A544,'[2]Hospitalisation Details'!$A:$K,9,FALSE)</f>
        <v>R1013</v>
      </c>
      <c r="O544">
        <f>VLOOKUP($A544,'[2]Hospitalisation Details'!$A:$K,10,FALSE)</f>
        <v>0</v>
      </c>
      <c r="P544">
        <f>VLOOKUP($A544,'[2]Hospitalisation Details'!A:$K,11,FALSE)</f>
        <v>0</v>
      </c>
      <c r="Q544" t="str">
        <f>VLOOKUP($A544,'Customer Names'!$A:E,3,FALSE)</f>
        <v>Mr.</v>
      </c>
      <c r="R544" t="str">
        <f>VLOOKUP($A544,'Customer Names'!$A:$E,4,FALSE)</f>
        <v>Ryan</v>
      </c>
      <c r="S544" t="str">
        <f>VLOOKUP($A544,'Customer Names'!$A:$E,5,FALSE)</f>
        <v>M</v>
      </c>
      <c r="T544" s="14">
        <f>VLOOKUP($A544,'[2]Hospitalisation Details'!$A:$K,6,FALSE)</f>
        <v>4812.34</v>
      </c>
      <c r="U544" s="14" t="str">
        <f t="shared" si="16"/>
        <v>Underweight</v>
      </c>
      <c r="V544" s="14" t="str">
        <f t="shared" si="17"/>
        <v>Diabetes</v>
      </c>
    </row>
    <row r="545" spans="1:22" x14ac:dyDescent="0.3">
      <c r="A545" s="9" t="s">
        <v>576</v>
      </c>
      <c r="B545">
        <f>VLOOKUP($A545,'[1]Medical Examinations'!$A:$J,2,FALSE)</f>
        <v>20.03</v>
      </c>
      <c r="C545">
        <f>VLOOKUP($A545,'[1]Medical Examinations'!$A:$J,3,FALSE)</f>
        <v>9.25</v>
      </c>
      <c r="D545" t="str">
        <f>VLOOKUP($A545,'[3]Medical Examinations'!$A:$J,4,FALSE)</f>
        <v>yes</v>
      </c>
      <c r="E545" t="str">
        <f>VLOOKUP($A545,'[1]Medical Examinations'!$A:$J,5,FALSE)</f>
        <v>No</v>
      </c>
      <c r="F545" t="str">
        <f>VLOOKUP($A545,'[1]Medical Examinations'!$A:$J,6,FALSE)</f>
        <v>No</v>
      </c>
      <c r="G545" t="str">
        <f>VLOOKUP($A545,'[3]Medical Examinations'!$A:$J,7,FALSE)</f>
        <v>No major surgery</v>
      </c>
      <c r="H545" t="str">
        <f>VLOOKUP($A545,'[1]Medical Examinations'!$A:$J,8,FALSE)</f>
        <v>No</v>
      </c>
      <c r="I545">
        <f>VLOOKUP($A545,'[2]Hospitalisation Details'!$A:$K,2,FALSE)</f>
        <v>1981</v>
      </c>
      <c r="J545" t="str">
        <f>VLOOKUP($A545,'[2]Hospitalisation Details'!$A:$K,3,FALSE)</f>
        <v>Jul</v>
      </c>
      <c r="K545">
        <f>VLOOKUP($A545,'[2]Hospitalisation Details'!$A:$K,4,FALSE)</f>
        <v>3</v>
      </c>
      <c r="L545" t="str">
        <f>VLOOKUP($A545,'[2]Hospitalisation Details'!$A:$K,7,FALSE)</f>
        <v>tier - 2</v>
      </c>
      <c r="M545" t="str">
        <f>VLOOKUP($A545,'[2]Hospitalisation Details'!A:$K,8,FALSE)</f>
        <v>tier - 1</v>
      </c>
      <c r="N545" t="str">
        <f>VLOOKUP($A545,'[2]Hospitalisation Details'!$A:$K,9,FALSE)</f>
        <v>R1013</v>
      </c>
      <c r="O545">
        <f>VLOOKUP($A545,'[2]Hospitalisation Details'!$A:$K,10,FALSE)</f>
        <v>0</v>
      </c>
      <c r="P545">
        <f>VLOOKUP($A545,'[2]Hospitalisation Details'!A:$K,11,FALSE)</f>
        <v>0</v>
      </c>
      <c r="Q545" t="str">
        <f>VLOOKUP($A545,'Customer Names'!$A:E,3,FALSE)</f>
        <v>Ms.</v>
      </c>
      <c r="R545" t="str">
        <f>VLOOKUP($A545,'Customer Names'!$A:$E,4,FALSE)</f>
        <v>Kathleen</v>
      </c>
      <c r="S545">
        <f>VLOOKUP($A545,'Customer Names'!$A:$E,5,FALSE)</f>
        <v>0</v>
      </c>
      <c r="T545" s="14">
        <f>VLOOKUP($A545,'[2]Hospitalisation Details'!$A:$K,6,FALSE)</f>
        <v>4827.1000000000004</v>
      </c>
      <c r="U545" s="14" t="str">
        <f t="shared" si="16"/>
        <v>Normalweight</v>
      </c>
      <c r="V545" s="14" t="str">
        <f t="shared" si="17"/>
        <v>Diabetes</v>
      </c>
    </row>
    <row r="546" spans="1:22" x14ac:dyDescent="0.3">
      <c r="A546" s="8" t="s">
        <v>577</v>
      </c>
      <c r="B546">
        <f>VLOOKUP($A546,'[1]Medical Examinations'!$A:$J,2,FALSE)</f>
        <v>18.905000000000001</v>
      </c>
      <c r="C546">
        <f>VLOOKUP($A546,'[1]Medical Examinations'!$A:$J,3,FALSE)</f>
        <v>4.91</v>
      </c>
      <c r="D546" t="str">
        <f>VLOOKUP($A546,'[3]Medical Examinations'!$A:$J,4,FALSE)</f>
        <v>yes</v>
      </c>
      <c r="E546" t="str">
        <f>VLOOKUP($A546,'[1]Medical Examinations'!$A:$J,5,FALSE)</f>
        <v>No</v>
      </c>
      <c r="F546" t="str">
        <f>VLOOKUP($A546,'[1]Medical Examinations'!$A:$J,6,FALSE)</f>
        <v>No</v>
      </c>
      <c r="G546">
        <f>VLOOKUP($A546,'[3]Medical Examinations'!$A:$J,7,FALSE)</f>
        <v>1</v>
      </c>
      <c r="H546" t="str">
        <f>VLOOKUP($A546,'[1]Medical Examinations'!$A:$J,8,FALSE)</f>
        <v>No</v>
      </c>
      <c r="I546">
        <f>VLOOKUP($A546,'[2]Hospitalisation Details'!$A:$K,2,FALSE)</f>
        <v>1995</v>
      </c>
      <c r="J546" t="str">
        <f>VLOOKUP($A546,'[2]Hospitalisation Details'!$A:$K,3,FALSE)</f>
        <v>Dec</v>
      </c>
      <c r="K546">
        <f>VLOOKUP($A546,'[2]Hospitalisation Details'!$A:$K,4,FALSE)</f>
        <v>1</v>
      </c>
      <c r="L546" t="str">
        <f>VLOOKUP($A546,'[2]Hospitalisation Details'!$A:$K,7,FALSE)</f>
        <v>tier - 1</v>
      </c>
      <c r="M546" t="str">
        <f>VLOOKUP($A546,'[2]Hospitalisation Details'!A:$K,8,FALSE)</f>
        <v>tier - 2</v>
      </c>
      <c r="N546" t="str">
        <f>VLOOKUP($A546,'[2]Hospitalisation Details'!$A:$K,9,FALSE)</f>
        <v>?</v>
      </c>
      <c r="O546">
        <f>VLOOKUP($A546,'[2]Hospitalisation Details'!$A:$K,10,FALSE)</f>
        <v>0</v>
      </c>
      <c r="P546">
        <f>VLOOKUP($A546,'[2]Hospitalisation Details'!A:$K,11,FALSE)</f>
        <v>0</v>
      </c>
      <c r="Q546" t="str">
        <f>VLOOKUP($A546,'Customer Names'!$A:E,3,FALSE)</f>
        <v>Mr.</v>
      </c>
      <c r="R546" t="str">
        <f>VLOOKUP($A546,'Customer Names'!$A:$E,4,FALSE)</f>
        <v>Michael</v>
      </c>
      <c r="S546">
        <f>VLOOKUP($A546,'Customer Names'!$A:$E,5,FALSE)</f>
        <v>0</v>
      </c>
      <c r="T546" s="14">
        <f>VLOOKUP($A546,'[2]Hospitalisation Details'!$A:$K,6,FALSE)</f>
        <v>4827.8999999999996</v>
      </c>
      <c r="U546" s="14" t="str">
        <f t="shared" si="16"/>
        <v>Normalweight</v>
      </c>
      <c r="V546" s="14" t="str">
        <f t="shared" si="17"/>
        <v>Normal</v>
      </c>
    </row>
    <row r="547" spans="1:22" x14ac:dyDescent="0.3">
      <c r="A547" s="9" t="s">
        <v>578</v>
      </c>
      <c r="B547">
        <f>VLOOKUP($A547,'[1]Medical Examinations'!$A:$J,2,FALSE)</f>
        <v>37</v>
      </c>
      <c r="C547">
        <f>VLOOKUP($A547,'[1]Medical Examinations'!$A:$J,3,FALSE)</f>
        <v>11.66</v>
      </c>
      <c r="D547" t="str">
        <f>VLOOKUP($A547,'[3]Medical Examinations'!$A:$J,4,FALSE)</f>
        <v>No</v>
      </c>
      <c r="E547" t="str">
        <f>VLOOKUP($A547,'[1]Medical Examinations'!$A:$J,5,FALSE)</f>
        <v>No</v>
      </c>
      <c r="F547" t="str">
        <f>VLOOKUP($A547,'[1]Medical Examinations'!$A:$J,6,FALSE)</f>
        <v>No</v>
      </c>
      <c r="G547" t="str">
        <f>VLOOKUP($A547,'[3]Medical Examinations'!$A:$J,7,FALSE)</f>
        <v>No major surgery</v>
      </c>
      <c r="H547" t="str">
        <f>VLOOKUP($A547,'[1]Medical Examinations'!$A:$J,8,FALSE)</f>
        <v>No</v>
      </c>
      <c r="I547">
        <f>VLOOKUP($A547,'[2]Hospitalisation Details'!$A:$K,2,FALSE)</f>
        <v>2002</v>
      </c>
      <c r="J547" t="str">
        <f>VLOOKUP($A547,'[2]Hospitalisation Details'!$A:$K,3,FALSE)</f>
        <v>Jun</v>
      </c>
      <c r="K547">
        <f>VLOOKUP($A547,'[2]Hospitalisation Details'!$A:$K,4,FALSE)</f>
        <v>27</v>
      </c>
      <c r="L547" t="str">
        <f>VLOOKUP($A547,'[2]Hospitalisation Details'!$A:$K,7,FALSE)</f>
        <v>tier - 2</v>
      </c>
      <c r="M547" t="str">
        <f>VLOOKUP($A547,'[2]Hospitalisation Details'!A:$K,8,FALSE)</f>
        <v>tier - 1</v>
      </c>
      <c r="N547" t="str">
        <f>VLOOKUP($A547,'[2]Hospitalisation Details'!$A:$K,9,FALSE)</f>
        <v>R1011</v>
      </c>
      <c r="O547">
        <f>VLOOKUP($A547,'[2]Hospitalisation Details'!$A:$K,10,FALSE)</f>
        <v>0</v>
      </c>
      <c r="P547">
        <f>VLOOKUP($A547,'[2]Hospitalisation Details'!A:$K,11,FALSE)</f>
        <v>0</v>
      </c>
      <c r="Q547" t="str">
        <f>VLOOKUP($A547,'Customer Names'!$A:E,3,FALSE)</f>
        <v>Ms.</v>
      </c>
      <c r="R547" t="str">
        <f>VLOOKUP($A547,'Customer Names'!$A:$E,4,FALSE)</f>
        <v>Heather</v>
      </c>
      <c r="S547">
        <f>VLOOKUP($A547,'Customer Names'!$A:$E,5,FALSE)</f>
        <v>0</v>
      </c>
      <c r="T547" s="14">
        <f>VLOOKUP($A547,'[2]Hospitalisation Details'!$A:$K,6,FALSE)</f>
        <v>4830.63</v>
      </c>
      <c r="U547" s="14" t="str">
        <f t="shared" si="16"/>
        <v>Obesity</v>
      </c>
      <c r="V547" s="14" t="str">
        <f t="shared" si="17"/>
        <v>Diabetes</v>
      </c>
    </row>
    <row r="548" spans="1:22" x14ac:dyDescent="0.3">
      <c r="A548" s="8" t="s">
        <v>579</v>
      </c>
      <c r="B548">
        <f>VLOOKUP($A548,'[1]Medical Examinations'!$A:$J,2,FALSE)</f>
        <v>33.18</v>
      </c>
      <c r="C548">
        <f>VLOOKUP($A548,'[1]Medical Examinations'!$A:$J,3,FALSE)</f>
        <v>5.22</v>
      </c>
      <c r="D548" t="str">
        <f>VLOOKUP($A548,'[3]Medical Examinations'!$A:$J,4,FALSE)</f>
        <v>No</v>
      </c>
      <c r="E548" t="str">
        <f>VLOOKUP($A548,'[1]Medical Examinations'!$A:$J,5,FALSE)</f>
        <v>yes</v>
      </c>
      <c r="F548" t="str">
        <f>VLOOKUP($A548,'[1]Medical Examinations'!$A:$J,6,FALSE)</f>
        <v>No</v>
      </c>
      <c r="G548">
        <f>VLOOKUP($A548,'[3]Medical Examinations'!$A:$J,7,FALSE)</f>
        <v>1</v>
      </c>
      <c r="H548" t="str">
        <f>VLOOKUP($A548,'[1]Medical Examinations'!$A:$J,8,FALSE)</f>
        <v>No</v>
      </c>
      <c r="I548">
        <f>VLOOKUP($A548,'[2]Hospitalisation Details'!$A:$K,2,FALSE)</f>
        <v>2000</v>
      </c>
      <c r="J548" t="str">
        <f>VLOOKUP($A548,'[2]Hospitalisation Details'!$A:$K,3,FALSE)</f>
        <v>Dec</v>
      </c>
      <c r="K548">
        <f>VLOOKUP($A548,'[2]Hospitalisation Details'!$A:$K,4,FALSE)</f>
        <v>11</v>
      </c>
      <c r="L548" t="str">
        <f>VLOOKUP($A548,'[2]Hospitalisation Details'!$A:$K,7,FALSE)</f>
        <v>tier - 2</v>
      </c>
      <c r="M548" t="str">
        <f>VLOOKUP($A548,'[2]Hospitalisation Details'!A:$K,8,FALSE)</f>
        <v>tier - 2</v>
      </c>
      <c r="N548" t="str">
        <f>VLOOKUP($A548,'[2]Hospitalisation Details'!$A:$K,9,FALSE)</f>
        <v>R1021</v>
      </c>
      <c r="O548">
        <f>VLOOKUP($A548,'[2]Hospitalisation Details'!$A:$K,10,FALSE)</f>
        <v>0</v>
      </c>
      <c r="P548">
        <f>VLOOKUP($A548,'[2]Hospitalisation Details'!A:$K,11,FALSE)</f>
        <v>0</v>
      </c>
      <c r="Q548" t="str">
        <f>VLOOKUP($A548,'Customer Names'!$A:E,3,FALSE)</f>
        <v>Mr.</v>
      </c>
      <c r="R548" t="str">
        <f>VLOOKUP($A548,'Customer Names'!$A:$E,4,FALSE)</f>
        <v>John</v>
      </c>
      <c r="S548" t="str">
        <f>VLOOKUP($A548,'Customer Names'!$A:$E,5,FALSE)</f>
        <v>I.</v>
      </c>
      <c r="T548" s="14">
        <f>VLOOKUP($A548,'[2]Hospitalisation Details'!$A:$K,6,FALSE)</f>
        <v>4835.43</v>
      </c>
      <c r="U548" s="14" t="str">
        <f t="shared" si="16"/>
        <v>Obesity</v>
      </c>
      <c r="V548" s="14" t="str">
        <f t="shared" si="17"/>
        <v>Normal</v>
      </c>
    </row>
    <row r="549" spans="1:22" x14ac:dyDescent="0.3">
      <c r="A549" s="9" t="s">
        <v>580</v>
      </c>
      <c r="B549">
        <f>VLOOKUP($A549,'[1]Medical Examinations'!$A:$J,2,FALSE)</f>
        <v>31.57</v>
      </c>
      <c r="C549">
        <f>VLOOKUP($A549,'[1]Medical Examinations'!$A:$J,3,FALSE)</f>
        <v>6.15</v>
      </c>
      <c r="D549" t="str">
        <f>VLOOKUP($A549,'[3]Medical Examinations'!$A:$J,4,FALSE)</f>
        <v>No</v>
      </c>
      <c r="E549" t="str">
        <f>VLOOKUP($A549,'[1]Medical Examinations'!$A:$J,5,FALSE)</f>
        <v>No</v>
      </c>
      <c r="F549" t="str">
        <f>VLOOKUP($A549,'[1]Medical Examinations'!$A:$J,6,FALSE)</f>
        <v>No</v>
      </c>
      <c r="G549">
        <f>VLOOKUP($A549,'[3]Medical Examinations'!$A:$J,7,FALSE)</f>
        <v>1</v>
      </c>
      <c r="H549" t="str">
        <f>VLOOKUP($A549,'[1]Medical Examinations'!$A:$J,8,FALSE)</f>
        <v>No</v>
      </c>
      <c r="I549">
        <f>VLOOKUP($A549,'[2]Hospitalisation Details'!$A:$K,2,FALSE)</f>
        <v>1992</v>
      </c>
      <c r="J549" t="str">
        <f>VLOOKUP($A549,'[2]Hospitalisation Details'!$A:$K,3,FALSE)</f>
        <v>Sep</v>
      </c>
      <c r="K549">
        <f>VLOOKUP($A549,'[2]Hospitalisation Details'!$A:$K,4,FALSE)</f>
        <v>10</v>
      </c>
      <c r="L549" t="str">
        <f>VLOOKUP($A549,'[2]Hospitalisation Details'!$A:$K,7,FALSE)</f>
        <v>tier - 3</v>
      </c>
      <c r="M549" t="str">
        <f>VLOOKUP($A549,'[2]Hospitalisation Details'!A:$K,8,FALSE)</f>
        <v>tier - 2</v>
      </c>
      <c r="N549" t="str">
        <f>VLOOKUP($A549,'[2]Hospitalisation Details'!$A:$K,9,FALSE)</f>
        <v>R1013</v>
      </c>
      <c r="O549">
        <f>VLOOKUP($A549,'[2]Hospitalisation Details'!$A:$K,10,FALSE)</f>
        <v>0</v>
      </c>
      <c r="P549">
        <f>VLOOKUP($A549,'[2]Hospitalisation Details'!A:$K,11,FALSE)</f>
        <v>0</v>
      </c>
      <c r="Q549" t="str">
        <f>VLOOKUP($A549,'Customer Names'!$A:E,3,FALSE)</f>
        <v>Mr.</v>
      </c>
      <c r="R549" t="str">
        <f>VLOOKUP($A549,'Customer Names'!$A:$E,4,FALSE)</f>
        <v>Janez</v>
      </c>
      <c r="S549">
        <f>VLOOKUP($A549,'Customer Names'!$A:$E,5,FALSE)</f>
        <v>0</v>
      </c>
      <c r="T549" s="14">
        <f>VLOOKUP($A549,'[2]Hospitalisation Details'!$A:$K,6,FALSE)</f>
        <v>4837.58</v>
      </c>
      <c r="U549" s="14" t="str">
        <f t="shared" si="16"/>
        <v>Obesity</v>
      </c>
      <c r="V549" s="14" t="str">
        <f t="shared" si="17"/>
        <v>Prediabetes</v>
      </c>
    </row>
    <row r="550" spans="1:22" x14ac:dyDescent="0.3">
      <c r="A550" s="8" t="s">
        <v>581</v>
      </c>
      <c r="B550">
        <f>VLOOKUP($A550,'[1]Medical Examinations'!$A:$J,2,FALSE)</f>
        <v>17.91</v>
      </c>
      <c r="C550">
        <f>VLOOKUP($A550,'[1]Medical Examinations'!$A:$J,3,FALSE)</f>
        <v>5.65</v>
      </c>
      <c r="D550" t="str">
        <f>VLOOKUP($A550,'[3]Medical Examinations'!$A:$J,4,FALSE)</f>
        <v>No</v>
      </c>
      <c r="E550" t="str">
        <f>VLOOKUP($A550,'[1]Medical Examinations'!$A:$J,5,FALSE)</f>
        <v>No</v>
      </c>
      <c r="F550" t="str">
        <f>VLOOKUP($A550,'[1]Medical Examinations'!$A:$J,6,FALSE)</f>
        <v>No</v>
      </c>
      <c r="G550">
        <f>VLOOKUP($A550,'[3]Medical Examinations'!$A:$J,7,FALSE)</f>
        <v>1</v>
      </c>
      <c r="H550" t="str">
        <f>VLOOKUP($A550,'[1]Medical Examinations'!$A:$J,8,FALSE)</f>
        <v>No</v>
      </c>
      <c r="I550">
        <f>VLOOKUP($A550,'[2]Hospitalisation Details'!$A:$K,2,FALSE)</f>
        <v>1984</v>
      </c>
      <c r="J550" t="str">
        <f>VLOOKUP($A550,'[2]Hospitalisation Details'!$A:$K,3,FALSE)</f>
        <v>Oct</v>
      </c>
      <c r="K550">
        <f>VLOOKUP($A550,'[2]Hospitalisation Details'!$A:$K,4,FALSE)</f>
        <v>15</v>
      </c>
      <c r="L550" t="str">
        <f>VLOOKUP($A550,'[2]Hospitalisation Details'!$A:$K,7,FALSE)</f>
        <v>tier - 2</v>
      </c>
      <c r="M550" t="str">
        <f>VLOOKUP($A550,'[2]Hospitalisation Details'!A:$K,8,FALSE)</f>
        <v>tier - 1</v>
      </c>
      <c r="N550" t="str">
        <f>VLOOKUP($A550,'[2]Hospitalisation Details'!$A:$K,9,FALSE)</f>
        <v>R1012</v>
      </c>
      <c r="O550">
        <f>VLOOKUP($A550,'[2]Hospitalisation Details'!$A:$K,10,FALSE)</f>
        <v>0</v>
      </c>
      <c r="P550">
        <f>VLOOKUP($A550,'[2]Hospitalisation Details'!A:$K,11,FALSE)</f>
        <v>0</v>
      </c>
      <c r="Q550" t="str">
        <f>VLOOKUP($A550,'Customer Names'!$A:E,3,FALSE)</f>
        <v>Mr.</v>
      </c>
      <c r="R550" t="str">
        <f>VLOOKUP($A550,'Customer Names'!$A:$E,4,FALSE)</f>
        <v>Scott</v>
      </c>
      <c r="S550">
        <f>VLOOKUP($A550,'Customer Names'!$A:$E,5,FALSE)</f>
        <v>0</v>
      </c>
      <c r="T550" s="14">
        <f>VLOOKUP($A550,'[2]Hospitalisation Details'!$A:$K,6,FALSE)</f>
        <v>4839.18</v>
      </c>
      <c r="U550" s="14" t="str">
        <f t="shared" si="16"/>
        <v>Underweight</v>
      </c>
      <c r="V550" s="14" t="str">
        <f t="shared" si="17"/>
        <v>Normal</v>
      </c>
    </row>
    <row r="551" spans="1:22" x14ac:dyDescent="0.3">
      <c r="A551" s="9" t="s">
        <v>582</v>
      </c>
      <c r="B551">
        <f>VLOOKUP($A551,'[1]Medical Examinations'!$A:$J,2,FALSE)</f>
        <v>29.41</v>
      </c>
      <c r="C551">
        <f>VLOOKUP($A551,'[1]Medical Examinations'!$A:$J,3,FALSE)</f>
        <v>6.29</v>
      </c>
      <c r="D551" t="str">
        <f>VLOOKUP($A551,'[3]Medical Examinations'!$A:$J,4,FALSE)</f>
        <v>yes</v>
      </c>
      <c r="E551" t="str">
        <f>VLOOKUP($A551,'[1]Medical Examinations'!$A:$J,5,FALSE)</f>
        <v>No</v>
      </c>
      <c r="F551" t="str">
        <f>VLOOKUP($A551,'[1]Medical Examinations'!$A:$J,6,FALSE)</f>
        <v>No</v>
      </c>
      <c r="G551">
        <f>VLOOKUP($A551,'[3]Medical Examinations'!$A:$J,7,FALSE)</f>
        <v>1</v>
      </c>
      <c r="H551" t="str">
        <f>VLOOKUP($A551,'[1]Medical Examinations'!$A:$J,8,FALSE)</f>
        <v>No</v>
      </c>
      <c r="I551">
        <f>VLOOKUP($A551,'[2]Hospitalisation Details'!$A:$K,2,FALSE)</f>
        <v>1995</v>
      </c>
      <c r="J551" t="str">
        <f>VLOOKUP($A551,'[2]Hospitalisation Details'!$A:$K,3,FALSE)</f>
        <v>Sep</v>
      </c>
      <c r="K551">
        <f>VLOOKUP($A551,'[2]Hospitalisation Details'!$A:$K,4,FALSE)</f>
        <v>29</v>
      </c>
      <c r="L551" t="str">
        <f>VLOOKUP($A551,'[2]Hospitalisation Details'!$A:$K,7,FALSE)</f>
        <v>tier - 2</v>
      </c>
      <c r="M551" t="str">
        <f>VLOOKUP($A551,'[2]Hospitalisation Details'!A:$K,8,FALSE)</f>
        <v>tier - 1</v>
      </c>
      <c r="N551" t="str">
        <f>VLOOKUP($A551,'[2]Hospitalisation Details'!$A:$K,9,FALSE)</f>
        <v>R1021</v>
      </c>
      <c r="O551">
        <f>VLOOKUP($A551,'[2]Hospitalisation Details'!$A:$K,10,FALSE)</f>
        <v>0</v>
      </c>
      <c r="P551">
        <f>VLOOKUP($A551,'[2]Hospitalisation Details'!A:$K,11,FALSE)</f>
        <v>0</v>
      </c>
      <c r="Q551" t="str">
        <f>VLOOKUP($A551,'Customer Names'!$A:E,3,FALSE)</f>
        <v>Mr.</v>
      </c>
      <c r="R551" t="str">
        <f>VLOOKUP($A551,'Customer Names'!$A:$E,4,FALSE)</f>
        <v>Sean</v>
      </c>
      <c r="S551" t="str">
        <f>VLOOKUP($A551,'Customer Names'!$A:$E,5,FALSE)</f>
        <v>P</v>
      </c>
      <c r="T551" s="14">
        <f>VLOOKUP($A551,'[2]Hospitalisation Details'!$A:$K,6,FALSE)</f>
        <v>4840.95</v>
      </c>
      <c r="U551" s="14" t="str">
        <f t="shared" si="16"/>
        <v>Overweight</v>
      </c>
      <c r="V551" s="14" t="str">
        <f t="shared" si="17"/>
        <v>Prediabetes</v>
      </c>
    </row>
    <row r="552" spans="1:22" x14ac:dyDescent="0.3">
      <c r="A552" s="8" t="s">
        <v>583</v>
      </c>
      <c r="B552">
        <f>VLOOKUP($A552,'[1]Medical Examinations'!$A:$J,2,FALSE)</f>
        <v>17.55</v>
      </c>
      <c r="C552">
        <f>VLOOKUP($A552,'[1]Medical Examinations'!$A:$J,3,FALSE)</f>
        <v>5.93</v>
      </c>
      <c r="D552" t="str">
        <f>VLOOKUP($A552,'[3]Medical Examinations'!$A:$J,4,FALSE)</f>
        <v>No</v>
      </c>
      <c r="E552" t="str">
        <f>VLOOKUP($A552,'[1]Medical Examinations'!$A:$J,5,FALSE)</f>
        <v>No</v>
      </c>
      <c r="F552" t="str">
        <f>VLOOKUP($A552,'[1]Medical Examinations'!$A:$J,6,FALSE)</f>
        <v>Yes</v>
      </c>
      <c r="G552">
        <f>VLOOKUP($A552,'[3]Medical Examinations'!$A:$J,7,FALSE)</f>
        <v>1</v>
      </c>
      <c r="H552" t="str">
        <f>VLOOKUP($A552,'[1]Medical Examinations'!$A:$J,8,FALSE)</f>
        <v>No</v>
      </c>
      <c r="I552">
        <f>VLOOKUP($A552,'[2]Hospitalisation Details'!$A:$K,2,FALSE)</f>
        <v>1979</v>
      </c>
      <c r="J552" t="str">
        <f>VLOOKUP($A552,'[2]Hospitalisation Details'!$A:$K,3,FALSE)</f>
        <v>Dec</v>
      </c>
      <c r="K552">
        <f>VLOOKUP($A552,'[2]Hospitalisation Details'!$A:$K,4,FALSE)</f>
        <v>13</v>
      </c>
      <c r="L552" t="str">
        <f>VLOOKUP($A552,'[2]Hospitalisation Details'!$A:$K,7,FALSE)</f>
        <v>tier - 2</v>
      </c>
      <c r="M552" t="str">
        <f>VLOOKUP($A552,'[2]Hospitalisation Details'!A:$K,8,FALSE)</f>
        <v>tier - 3</v>
      </c>
      <c r="N552" t="str">
        <f>VLOOKUP($A552,'[2]Hospitalisation Details'!$A:$K,9,FALSE)</f>
        <v>R1013</v>
      </c>
      <c r="O552">
        <f>VLOOKUP($A552,'[2]Hospitalisation Details'!$A:$K,10,FALSE)</f>
        <v>0</v>
      </c>
      <c r="P552">
        <f>VLOOKUP($A552,'[2]Hospitalisation Details'!A:$K,11,FALSE)</f>
        <v>0</v>
      </c>
      <c r="Q552" t="str">
        <f>VLOOKUP($A552,'Customer Names'!$A:E,3,FALSE)</f>
        <v>Mr.</v>
      </c>
      <c r="R552" t="str">
        <f>VLOOKUP($A552,'Customer Names'!$A:$E,4,FALSE)</f>
        <v>Brandon</v>
      </c>
      <c r="S552" t="str">
        <f>VLOOKUP($A552,'Customer Names'!$A:$E,5,FALSE)</f>
        <v>S.</v>
      </c>
      <c r="T552" s="14">
        <f>VLOOKUP($A552,'[2]Hospitalisation Details'!$A:$K,6,FALSE)</f>
        <v>4843.79</v>
      </c>
      <c r="U552" s="14" t="str">
        <f t="shared" si="16"/>
        <v>Underweight</v>
      </c>
      <c r="V552" s="14" t="str">
        <f t="shared" si="17"/>
        <v>Prediabetes</v>
      </c>
    </row>
    <row r="553" spans="1:22" x14ac:dyDescent="0.3">
      <c r="A553" s="9" t="s">
        <v>584</v>
      </c>
      <c r="B553">
        <f>VLOOKUP($A553,'[1]Medical Examinations'!$A:$J,2,FALSE)</f>
        <v>16.57</v>
      </c>
      <c r="C553">
        <f>VLOOKUP($A553,'[1]Medical Examinations'!$A:$J,3,FALSE)</f>
        <v>9.99</v>
      </c>
      <c r="D553" t="str">
        <f>VLOOKUP($A553,'[3]Medical Examinations'!$A:$J,4,FALSE)</f>
        <v>No</v>
      </c>
      <c r="E553" t="str">
        <f>VLOOKUP($A553,'[1]Medical Examinations'!$A:$J,5,FALSE)</f>
        <v>No</v>
      </c>
      <c r="F553" t="str">
        <f>VLOOKUP($A553,'[1]Medical Examinations'!$A:$J,6,FALSE)</f>
        <v>No</v>
      </c>
      <c r="G553" t="str">
        <f>VLOOKUP($A553,'[3]Medical Examinations'!$A:$J,7,FALSE)</f>
        <v>No major surgery</v>
      </c>
      <c r="H553" t="str">
        <f>VLOOKUP($A553,'[1]Medical Examinations'!$A:$J,8,FALSE)</f>
        <v>No</v>
      </c>
      <c r="I553">
        <f>VLOOKUP($A553,'[2]Hospitalisation Details'!$A:$K,2,FALSE)</f>
        <v>1974</v>
      </c>
      <c r="J553" t="str">
        <f>VLOOKUP($A553,'[2]Hospitalisation Details'!$A:$K,3,FALSE)</f>
        <v>Sep</v>
      </c>
      <c r="K553">
        <f>VLOOKUP($A553,'[2]Hospitalisation Details'!$A:$K,4,FALSE)</f>
        <v>11</v>
      </c>
      <c r="L553" t="str">
        <f>VLOOKUP($A553,'[2]Hospitalisation Details'!$A:$K,7,FALSE)</f>
        <v>tier - 2</v>
      </c>
      <c r="M553" t="str">
        <f>VLOOKUP($A553,'[2]Hospitalisation Details'!A:$K,8,FALSE)</f>
        <v>tier - 2</v>
      </c>
      <c r="N553" t="str">
        <f>VLOOKUP($A553,'[2]Hospitalisation Details'!$A:$K,9,FALSE)</f>
        <v>R1013</v>
      </c>
      <c r="O553">
        <f>VLOOKUP($A553,'[2]Hospitalisation Details'!$A:$K,10,FALSE)</f>
        <v>0</v>
      </c>
      <c r="P553">
        <f>VLOOKUP($A553,'[2]Hospitalisation Details'!A:$K,11,FALSE)</f>
        <v>0</v>
      </c>
      <c r="Q553" t="str">
        <f>VLOOKUP($A553,'Customer Names'!$A:E,3,FALSE)</f>
        <v>Mr.</v>
      </c>
      <c r="R553" t="str">
        <f>VLOOKUP($A553,'Customer Names'!$A:$E,4,FALSE)</f>
        <v>John</v>
      </c>
      <c r="S553">
        <f>VLOOKUP($A553,'Customer Names'!$A:$E,5,FALSE)</f>
        <v>0</v>
      </c>
      <c r="T553" s="14">
        <f>VLOOKUP($A553,'[2]Hospitalisation Details'!$A:$K,6,FALSE)</f>
        <v>4844.67</v>
      </c>
      <c r="U553" s="14" t="str">
        <f t="shared" si="16"/>
        <v>Underweight</v>
      </c>
      <c r="V553" s="14" t="str">
        <f t="shared" si="17"/>
        <v>Diabetes</v>
      </c>
    </row>
    <row r="554" spans="1:22" x14ac:dyDescent="0.3">
      <c r="A554" s="8" t="s">
        <v>585</v>
      </c>
      <c r="B554">
        <f>VLOOKUP($A554,'[1]Medical Examinations'!$A:$J,2,FALSE)</f>
        <v>33.97</v>
      </c>
      <c r="C554">
        <f>VLOOKUP($A554,'[1]Medical Examinations'!$A:$J,3,FALSE)</f>
        <v>5.6</v>
      </c>
      <c r="D554" t="str">
        <f>VLOOKUP($A554,'[3]Medical Examinations'!$A:$J,4,FALSE)</f>
        <v>yes</v>
      </c>
      <c r="E554" t="str">
        <f>VLOOKUP($A554,'[1]Medical Examinations'!$A:$J,5,FALSE)</f>
        <v>No</v>
      </c>
      <c r="F554" t="str">
        <f>VLOOKUP($A554,'[1]Medical Examinations'!$A:$J,6,FALSE)</f>
        <v>No</v>
      </c>
      <c r="G554" t="str">
        <f>VLOOKUP($A554,'[3]Medical Examinations'!$A:$J,7,FALSE)</f>
        <v>No major surgery</v>
      </c>
      <c r="H554" t="str">
        <f>VLOOKUP($A554,'[1]Medical Examinations'!$A:$J,8,FALSE)</f>
        <v>No</v>
      </c>
      <c r="I554">
        <f>VLOOKUP($A554,'[2]Hospitalisation Details'!$A:$K,2,FALSE)</f>
        <v>2001</v>
      </c>
      <c r="J554" t="str">
        <f>VLOOKUP($A554,'[2]Hospitalisation Details'!$A:$K,3,FALSE)</f>
        <v>Jun</v>
      </c>
      <c r="K554">
        <f>VLOOKUP($A554,'[2]Hospitalisation Details'!$A:$K,4,FALSE)</f>
        <v>7</v>
      </c>
      <c r="L554" t="str">
        <f>VLOOKUP($A554,'[2]Hospitalisation Details'!$A:$K,7,FALSE)</f>
        <v>tier - 2</v>
      </c>
      <c r="M554" t="str">
        <f>VLOOKUP($A554,'[2]Hospitalisation Details'!A:$K,8,FALSE)</f>
        <v>tier - 3</v>
      </c>
      <c r="N554" t="str">
        <f>VLOOKUP($A554,'[2]Hospitalisation Details'!$A:$K,9,FALSE)</f>
        <v>R1021</v>
      </c>
      <c r="O554">
        <f>VLOOKUP($A554,'[2]Hospitalisation Details'!$A:$K,10,FALSE)</f>
        <v>0</v>
      </c>
      <c r="P554">
        <f>VLOOKUP($A554,'[2]Hospitalisation Details'!A:$K,11,FALSE)</f>
        <v>0</v>
      </c>
      <c r="Q554" t="str">
        <f>VLOOKUP($A554,'Customer Names'!$A:E,3,FALSE)</f>
        <v>Mr.</v>
      </c>
      <c r="R554" t="str">
        <f>VLOOKUP($A554,'Customer Names'!$A:$E,4,FALSE)</f>
        <v>Youngseong</v>
      </c>
      <c r="S554">
        <f>VLOOKUP($A554,'Customer Names'!$A:$E,5,FALSE)</f>
        <v>0</v>
      </c>
      <c r="T554" s="14">
        <f>VLOOKUP($A554,'[2]Hospitalisation Details'!$A:$K,6,FALSE)</f>
        <v>4846.53</v>
      </c>
      <c r="U554" s="14" t="str">
        <f t="shared" si="16"/>
        <v>Obesity</v>
      </c>
      <c r="V554" s="14" t="str">
        <f t="shared" si="17"/>
        <v>Normal</v>
      </c>
    </row>
    <row r="555" spans="1:22" x14ac:dyDescent="0.3">
      <c r="A555" s="9" t="s">
        <v>586</v>
      </c>
      <c r="B555">
        <f>VLOOKUP($A555,'[1]Medical Examinations'!$A:$J,2,FALSE)</f>
        <v>32.585000000000001</v>
      </c>
      <c r="C555">
        <f>VLOOKUP($A555,'[1]Medical Examinations'!$A:$J,3,FALSE)</f>
        <v>4.93</v>
      </c>
      <c r="D555" t="str">
        <f>VLOOKUP($A555,'[3]Medical Examinations'!$A:$J,4,FALSE)</f>
        <v>yes</v>
      </c>
      <c r="E555" t="str">
        <f>VLOOKUP($A555,'[1]Medical Examinations'!$A:$J,5,FALSE)</f>
        <v>No</v>
      </c>
      <c r="F555" t="str">
        <f>VLOOKUP($A555,'[1]Medical Examinations'!$A:$J,6,FALSE)</f>
        <v>No</v>
      </c>
      <c r="G555">
        <f>VLOOKUP($A555,'[3]Medical Examinations'!$A:$J,7,FALSE)</f>
        <v>1</v>
      </c>
      <c r="H555" t="str">
        <f>VLOOKUP($A555,'[1]Medical Examinations'!$A:$J,8,FALSE)</f>
        <v>No</v>
      </c>
      <c r="I555">
        <f>VLOOKUP($A555,'[2]Hospitalisation Details'!$A:$K,2,FALSE)</f>
        <v>1995</v>
      </c>
      <c r="J555" t="str">
        <f>VLOOKUP($A555,'[2]Hospitalisation Details'!$A:$K,3,FALSE)</f>
        <v>Dec</v>
      </c>
      <c r="K555">
        <f>VLOOKUP($A555,'[2]Hospitalisation Details'!$A:$K,4,FALSE)</f>
        <v>27</v>
      </c>
      <c r="L555" t="str">
        <f>VLOOKUP($A555,'[2]Hospitalisation Details'!$A:$K,7,FALSE)</f>
        <v>tier - 2</v>
      </c>
      <c r="M555" t="str">
        <f>VLOOKUP($A555,'[2]Hospitalisation Details'!A:$K,8,FALSE)</f>
        <v>tier - 3</v>
      </c>
      <c r="N555" t="str">
        <f>VLOOKUP($A555,'[2]Hospitalisation Details'!$A:$K,9,FALSE)</f>
        <v>R1017</v>
      </c>
      <c r="O555">
        <f>VLOOKUP($A555,'[2]Hospitalisation Details'!$A:$K,10,FALSE)</f>
        <v>0</v>
      </c>
      <c r="P555">
        <f>VLOOKUP($A555,'[2]Hospitalisation Details'!A:$K,11,FALSE)</f>
        <v>0</v>
      </c>
      <c r="Q555" t="str">
        <f>VLOOKUP($A555,'Customer Names'!$A:E,3,FALSE)</f>
        <v>Mr.</v>
      </c>
      <c r="R555" t="str">
        <f>VLOOKUP($A555,'Customer Names'!$A:$E,4,FALSE)</f>
        <v>James</v>
      </c>
      <c r="S555" t="str">
        <f>VLOOKUP($A555,'Customer Names'!$A:$E,5,FALSE)</f>
        <v>A</v>
      </c>
      <c r="T555" s="14">
        <f>VLOOKUP($A555,'[2]Hospitalisation Details'!$A:$K,6,FALSE)</f>
        <v>4846.92</v>
      </c>
      <c r="U555" s="14" t="str">
        <f t="shared" si="16"/>
        <v>Obesity</v>
      </c>
      <c r="V555" s="14" t="str">
        <f t="shared" si="17"/>
        <v>Normal</v>
      </c>
    </row>
    <row r="556" spans="1:22" x14ac:dyDescent="0.3">
      <c r="A556" s="8" t="s">
        <v>587</v>
      </c>
      <c r="B556">
        <f>VLOOKUP($A556,'[1]Medical Examinations'!$A:$J,2,FALSE)</f>
        <v>23.16</v>
      </c>
      <c r="C556">
        <f>VLOOKUP($A556,'[1]Medical Examinations'!$A:$J,3,FALSE)</f>
        <v>5.5</v>
      </c>
      <c r="D556" t="str">
        <f>VLOOKUP($A556,'[3]Medical Examinations'!$A:$J,4,FALSE)</f>
        <v>No</v>
      </c>
      <c r="E556" t="str">
        <f>VLOOKUP($A556,'[1]Medical Examinations'!$A:$J,5,FALSE)</f>
        <v>No</v>
      </c>
      <c r="F556" t="str">
        <f>VLOOKUP($A556,'[1]Medical Examinations'!$A:$J,6,FALSE)</f>
        <v>No</v>
      </c>
      <c r="G556" t="str">
        <f>VLOOKUP($A556,'[3]Medical Examinations'!$A:$J,7,FALSE)</f>
        <v>No major surgery</v>
      </c>
      <c r="H556" t="str">
        <f>VLOOKUP($A556,'[1]Medical Examinations'!$A:$J,8,FALSE)</f>
        <v>No</v>
      </c>
      <c r="I556">
        <f>VLOOKUP($A556,'[2]Hospitalisation Details'!$A:$K,2,FALSE)</f>
        <v>1989</v>
      </c>
      <c r="J556" t="str">
        <f>VLOOKUP($A556,'[2]Hospitalisation Details'!$A:$K,3,FALSE)</f>
        <v>Sep</v>
      </c>
      <c r="K556">
        <f>VLOOKUP($A556,'[2]Hospitalisation Details'!$A:$K,4,FALSE)</f>
        <v>1</v>
      </c>
      <c r="L556" t="str">
        <f>VLOOKUP($A556,'[2]Hospitalisation Details'!$A:$K,7,FALSE)</f>
        <v>tier - 2</v>
      </c>
      <c r="M556" t="str">
        <f>VLOOKUP($A556,'[2]Hospitalisation Details'!A:$K,8,FALSE)</f>
        <v>tier - 3</v>
      </c>
      <c r="N556" t="str">
        <f>VLOOKUP($A556,'[2]Hospitalisation Details'!$A:$K,9,FALSE)</f>
        <v>R1011</v>
      </c>
      <c r="O556">
        <f>VLOOKUP($A556,'[2]Hospitalisation Details'!$A:$K,10,FALSE)</f>
        <v>0</v>
      </c>
      <c r="P556">
        <f>VLOOKUP($A556,'[2]Hospitalisation Details'!A:$K,11,FALSE)</f>
        <v>0</v>
      </c>
      <c r="Q556" t="str">
        <f>VLOOKUP($A556,'Customer Names'!$A:E,3,FALSE)</f>
        <v>Ms.</v>
      </c>
      <c r="R556" t="str">
        <f>VLOOKUP($A556,'Customer Names'!$A:$E,4,FALSE)</f>
        <v>Catherine</v>
      </c>
      <c r="S556">
        <f>VLOOKUP($A556,'Customer Names'!$A:$E,5,FALSE)</f>
        <v>0</v>
      </c>
      <c r="T556" s="14">
        <f>VLOOKUP($A556,'[2]Hospitalisation Details'!$A:$K,6,FALSE)</f>
        <v>4859.8900000000003</v>
      </c>
      <c r="U556" s="14" t="str">
        <f t="shared" si="16"/>
        <v>Normalweight</v>
      </c>
      <c r="V556" s="14" t="str">
        <f t="shared" si="17"/>
        <v>Normal</v>
      </c>
    </row>
    <row r="557" spans="1:22" x14ac:dyDescent="0.3">
      <c r="A557" s="9" t="s">
        <v>588</v>
      </c>
      <c r="B557">
        <f>VLOOKUP($A557,'[1]Medical Examinations'!$A:$J,2,FALSE)</f>
        <v>26.695</v>
      </c>
      <c r="C557">
        <f>VLOOKUP($A557,'[1]Medical Examinations'!$A:$J,3,FALSE)</f>
        <v>4.21</v>
      </c>
      <c r="D557" t="str">
        <f>VLOOKUP($A557,'[3]Medical Examinations'!$A:$J,4,FALSE)</f>
        <v>yes</v>
      </c>
      <c r="E557" t="str">
        <f>VLOOKUP($A557,'[1]Medical Examinations'!$A:$J,5,FALSE)</f>
        <v>No</v>
      </c>
      <c r="F557" t="str">
        <f>VLOOKUP($A557,'[1]Medical Examinations'!$A:$J,6,FALSE)</f>
        <v>Yes</v>
      </c>
      <c r="G557">
        <f>VLOOKUP($A557,'[3]Medical Examinations'!$A:$J,7,FALSE)</f>
        <v>1</v>
      </c>
      <c r="H557" t="str">
        <f>VLOOKUP($A557,'[1]Medical Examinations'!$A:$J,8,FALSE)</f>
        <v>No</v>
      </c>
      <c r="I557">
        <f>VLOOKUP($A557,'[2]Hospitalisation Details'!$A:$K,2,FALSE)</f>
        <v>1997</v>
      </c>
      <c r="J557" t="str">
        <f>VLOOKUP($A557,'[2]Hospitalisation Details'!$A:$K,3,FALSE)</f>
        <v>Sep</v>
      </c>
      <c r="K557">
        <f>VLOOKUP($A557,'[2]Hospitalisation Details'!$A:$K,4,FALSE)</f>
        <v>29</v>
      </c>
      <c r="L557" t="str">
        <f>VLOOKUP($A557,'[2]Hospitalisation Details'!$A:$K,7,FALSE)</f>
        <v>tier - 2</v>
      </c>
      <c r="M557" t="str">
        <f>VLOOKUP($A557,'[2]Hospitalisation Details'!A:$K,8,FALSE)</f>
        <v>tier - 3</v>
      </c>
      <c r="N557" t="str">
        <f>VLOOKUP($A557,'[2]Hospitalisation Details'!$A:$K,9,FALSE)</f>
        <v>R1012</v>
      </c>
      <c r="O557">
        <f>VLOOKUP($A557,'[2]Hospitalisation Details'!$A:$K,10,FALSE)</f>
        <v>0</v>
      </c>
      <c r="P557">
        <f>VLOOKUP($A557,'[2]Hospitalisation Details'!A:$K,11,FALSE)</f>
        <v>0</v>
      </c>
      <c r="Q557" t="str">
        <f>VLOOKUP($A557,'Customer Names'!$A:E,3,FALSE)</f>
        <v>Mr.</v>
      </c>
      <c r="R557" t="str">
        <f>VLOOKUP($A557,'Customer Names'!$A:$E,4,FALSE)</f>
        <v>Douglas</v>
      </c>
      <c r="S557" t="str">
        <f>VLOOKUP($A557,'Customer Names'!$A:$E,5,FALSE)</f>
        <v>W</v>
      </c>
      <c r="T557" s="14">
        <f>VLOOKUP($A557,'[2]Hospitalisation Details'!$A:$K,6,FALSE)</f>
        <v>4877.9799999999996</v>
      </c>
      <c r="U557" s="14" t="str">
        <f t="shared" si="16"/>
        <v>Overweight</v>
      </c>
      <c r="V557" s="14" t="str">
        <f t="shared" si="17"/>
        <v>Normal</v>
      </c>
    </row>
    <row r="558" spans="1:22" x14ac:dyDescent="0.3">
      <c r="A558" s="8" t="s">
        <v>589</v>
      </c>
      <c r="B558">
        <f>VLOOKUP($A558,'[1]Medical Examinations'!$A:$J,2,FALSE)</f>
        <v>26.2</v>
      </c>
      <c r="C558">
        <f>VLOOKUP($A558,'[1]Medical Examinations'!$A:$J,3,FALSE)</f>
        <v>10.93</v>
      </c>
      <c r="D558" t="str">
        <f>VLOOKUP($A558,'[3]Medical Examinations'!$A:$J,4,FALSE)</f>
        <v>yes</v>
      </c>
      <c r="E558" t="str">
        <f>VLOOKUP($A558,'[1]Medical Examinations'!$A:$J,5,FALSE)</f>
        <v>No</v>
      </c>
      <c r="F558" t="str">
        <f>VLOOKUP($A558,'[1]Medical Examinations'!$A:$J,6,FALSE)</f>
        <v>No</v>
      </c>
      <c r="G558">
        <f>VLOOKUP($A558,'[3]Medical Examinations'!$A:$J,7,FALSE)</f>
        <v>1</v>
      </c>
      <c r="H558" t="str">
        <f>VLOOKUP($A558,'[1]Medical Examinations'!$A:$J,8,FALSE)</f>
        <v>No</v>
      </c>
      <c r="I558">
        <f>VLOOKUP($A558,'[2]Hospitalisation Details'!$A:$K,2,FALSE)</f>
        <v>1986</v>
      </c>
      <c r="J558" t="str">
        <f>VLOOKUP($A558,'[2]Hospitalisation Details'!$A:$K,3,FALSE)</f>
        <v>Dec</v>
      </c>
      <c r="K558">
        <f>VLOOKUP($A558,'[2]Hospitalisation Details'!$A:$K,4,FALSE)</f>
        <v>23</v>
      </c>
      <c r="L558" t="str">
        <f>VLOOKUP($A558,'[2]Hospitalisation Details'!$A:$K,7,FALSE)</f>
        <v>tier - 2</v>
      </c>
      <c r="M558" t="str">
        <f>VLOOKUP($A558,'[2]Hospitalisation Details'!A:$K,8,FALSE)</f>
        <v>tier - 1</v>
      </c>
      <c r="N558" t="str">
        <f>VLOOKUP($A558,'[2]Hospitalisation Details'!$A:$K,9,FALSE)</f>
        <v>R1011</v>
      </c>
      <c r="O558">
        <f>VLOOKUP($A558,'[2]Hospitalisation Details'!$A:$K,10,FALSE)</f>
        <v>0</v>
      </c>
      <c r="P558">
        <f>VLOOKUP($A558,'[2]Hospitalisation Details'!A:$K,11,FALSE)</f>
        <v>0</v>
      </c>
      <c r="Q558" t="str">
        <f>VLOOKUP($A558,'Customer Names'!$A:E,3,FALSE)</f>
        <v>Ms.</v>
      </c>
      <c r="R558" t="str">
        <f>VLOOKUP($A558,'Customer Names'!$A:$E,4,FALSE)</f>
        <v>Julie</v>
      </c>
      <c r="S558" t="str">
        <f>VLOOKUP($A558,'Customer Names'!$A:$E,5,FALSE)</f>
        <v>A.</v>
      </c>
      <c r="T558" s="14">
        <f>VLOOKUP($A558,'[2]Hospitalisation Details'!$A:$K,6,FALSE)</f>
        <v>4883.87</v>
      </c>
      <c r="U558" s="14" t="str">
        <f t="shared" si="16"/>
        <v>Overweight</v>
      </c>
      <c r="V558" s="14" t="str">
        <f t="shared" si="17"/>
        <v>Diabetes</v>
      </c>
    </row>
    <row r="559" spans="1:22" x14ac:dyDescent="0.3">
      <c r="A559" s="9" t="s">
        <v>590</v>
      </c>
      <c r="B559">
        <f>VLOOKUP($A559,'[1]Medical Examinations'!$A:$J,2,FALSE)</f>
        <v>29.92</v>
      </c>
      <c r="C559">
        <f>VLOOKUP($A559,'[1]Medical Examinations'!$A:$J,3,FALSE)</f>
        <v>10.97</v>
      </c>
      <c r="D559" t="str">
        <f>VLOOKUP($A559,'[3]Medical Examinations'!$A:$J,4,FALSE)</f>
        <v>yes</v>
      </c>
      <c r="E559" t="str">
        <f>VLOOKUP($A559,'[1]Medical Examinations'!$A:$J,5,FALSE)</f>
        <v>No</v>
      </c>
      <c r="F559" t="str">
        <f>VLOOKUP($A559,'[1]Medical Examinations'!$A:$J,6,FALSE)</f>
        <v>No</v>
      </c>
      <c r="G559">
        <f>VLOOKUP($A559,'[3]Medical Examinations'!$A:$J,7,FALSE)</f>
        <v>1</v>
      </c>
      <c r="H559" t="str">
        <f>VLOOKUP($A559,'[1]Medical Examinations'!$A:$J,8,FALSE)</f>
        <v>No</v>
      </c>
      <c r="I559">
        <f>VLOOKUP($A559,'[2]Hospitalisation Details'!$A:$K,2,FALSE)</f>
        <v>1986</v>
      </c>
      <c r="J559" t="str">
        <f>VLOOKUP($A559,'[2]Hospitalisation Details'!$A:$K,3,FALSE)</f>
        <v>Oct</v>
      </c>
      <c r="K559">
        <f>VLOOKUP($A559,'[2]Hospitalisation Details'!$A:$K,4,FALSE)</f>
        <v>27</v>
      </c>
      <c r="L559" t="str">
        <f>VLOOKUP($A559,'[2]Hospitalisation Details'!$A:$K,7,FALSE)</f>
        <v>tier - 2</v>
      </c>
      <c r="M559" t="str">
        <f>VLOOKUP($A559,'[2]Hospitalisation Details'!A:$K,8,FALSE)</f>
        <v>tier - 1</v>
      </c>
      <c r="N559" t="str">
        <f>VLOOKUP($A559,'[2]Hospitalisation Details'!$A:$K,9,FALSE)</f>
        <v>R1013</v>
      </c>
      <c r="O559">
        <f>VLOOKUP($A559,'[2]Hospitalisation Details'!$A:$K,10,FALSE)</f>
        <v>0</v>
      </c>
      <c r="P559">
        <f>VLOOKUP($A559,'[2]Hospitalisation Details'!A:$K,11,FALSE)</f>
        <v>0</v>
      </c>
      <c r="Q559" t="str">
        <f>VLOOKUP($A559,'Customer Names'!$A:E,3,FALSE)</f>
        <v>Ms.</v>
      </c>
      <c r="R559" t="str">
        <f>VLOOKUP($A559,'Customer Names'!$A:$E,4,FALSE)</f>
        <v>Colleen</v>
      </c>
      <c r="S559" t="str">
        <f>VLOOKUP($A559,'Customer Names'!$A:$E,5,FALSE)</f>
        <v>M</v>
      </c>
      <c r="T559" s="14">
        <f>VLOOKUP($A559,'[2]Hospitalisation Details'!$A:$K,6,FALSE)</f>
        <v>4889.04</v>
      </c>
      <c r="U559" s="14" t="str">
        <f t="shared" si="16"/>
        <v>Overweight</v>
      </c>
      <c r="V559" s="14" t="str">
        <f t="shared" si="17"/>
        <v>Diabetes</v>
      </c>
    </row>
    <row r="560" spans="1:22" x14ac:dyDescent="0.3">
      <c r="A560" s="8" t="s">
        <v>591</v>
      </c>
      <c r="B560">
        <f>VLOOKUP($A560,'[1]Medical Examinations'!$A:$J,2,FALSE)</f>
        <v>35.75</v>
      </c>
      <c r="C560">
        <f>VLOOKUP($A560,'[1]Medical Examinations'!$A:$J,3,FALSE)</f>
        <v>5.07</v>
      </c>
      <c r="D560" t="str">
        <f>VLOOKUP($A560,'[3]Medical Examinations'!$A:$J,4,FALSE)</f>
        <v>No</v>
      </c>
      <c r="E560" t="str">
        <f>VLOOKUP($A560,'[1]Medical Examinations'!$A:$J,5,FALSE)</f>
        <v>No</v>
      </c>
      <c r="F560" t="str">
        <f>VLOOKUP($A560,'[1]Medical Examinations'!$A:$J,6,FALSE)</f>
        <v>No</v>
      </c>
      <c r="G560" t="str">
        <f>VLOOKUP($A560,'[3]Medical Examinations'!$A:$J,7,FALSE)</f>
        <v>No major surgery</v>
      </c>
      <c r="H560" t="str">
        <f>VLOOKUP($A560,'[1]Medical Examinations'!$A:$J,8,FALSE)</f>
        <v>No</v>
      </c>
      <c r="I560">
        <f>VLOOKUP($A560,'[2]Hospitalisation Details'!$A:$K,2,FALSE)</f>
        <v>1989</v>
      </c>
      <c r="J560" t="str">
        <f>VLOOKUP($A560,'[2]Hospitalisation Details'!$A:$K,3,FALSE)</f>
        <v>Jul</v>
      </c>
      <c r="K560">
        <f>VLOOKUP($A560,'[2]Hospitalisation Details'!$A:$K,4,FALSE)</f>
        <v>10</v>
      </c>
      <c r="L560" t="str">
        <f>VLOOKUP($A560,'[2]Hospitalisation Details'!$A:$K,7,FALSE)</f>
        <v>tier - 3</v>
      </c>
      <c r="M560" t="str">
        <f>VLOOKUP($A560,'[2]Hospitalisation Details'!A:$K,8,FALSE)</f>
        <v>tier - 2</v>
      </c>
      <c r="N560" t="str">
        <f>VLOOKUP($A560,'[2]Hospitalisation Details'!$A:$K,9,FALSE)</f>
        <v>R1013</v>
      </c>
      <c r="O560">
        <f>VLOOKUP($A560,'[2]Hospitalisation Details'!$A:$K,10,FALSE)</f>
        <v>0</v>
      </c>
      <c r="P560">
        <f>VLOOKUP($A560,'[2]Hospitalisation Details'!A:$K,11,FALSE)</f>
        <v>0</v>
      </c>
      <c r="Q560" t="str">
        <f>VLOOKUP($A560,'Customer Names'!$A:E,3,FALSE)</f>
        <v>Mr.</v>
      </c>
      <c r="R560" t="str">
        <f>VLOOKUP($A560,'Customer Names'!$A:$E,4,FALSE)</f>
        <v>Peter</v>
      </c>
      <c r="S560" t="str">
        <f>VLOOKUP($A560,'Customer Names'!$A:$E,5,FALSE)</f>
        <v>J.</v>
      </c>
      <c r="T560" s="14">
        <f>VLOOKUP($A560,'[2]Hospitalisation Details'!$A:$K,6,FALSE)</f>
        <v>4890</v>
      </c>
      <c r="U560" s="14" t="str">
        <f t="shared" si="16"/>
        <v>Obesity</v>
      </c>
      <c r="V560" s="14" t="str">
        <f t="shared" si="17"/>
        <v>Normal</v>
      </c>
    </row>
    <row r="561" spans="1:22" x14ac:dyDescent="0.3">
      <c r="A561" s="9" t="s">
        <v>592</v>
      </c>
      <c r="B561">
        <f>VLOOKUP($A561,'[1]Medical Examinations'!$A:$J,2,FALSE)</f>
        <v>24.24</v>
      </c>
      <c r="C561">
        <f>VLOOKUP($A561,'[1]Medical Examinations'!$A:$J,3,FALSE)</f>
        <v>6.15</v>
      </c>
      <c r="D561" t="str">
        <f>VLOOKUP($A561,'[3]Medical Examinations'!$A:$J,4,FALSE)</f>
        <v>No</v>
      </c>
      <c r="E561" t="str">
        <f>VLOOKUP($A561,'[1]Medical Examinations'!$A:$J,5,FALSE)</f>
        <v>No</v>
      </c>
      <c r="F561" t="str">
        <f>VLOOKUP($A561,'[1]Medical Examinations'!$A:$J,6,FALSE)</f>
        <v>No</v>
      </c>
      <c r="G561" t="str">
        <f>VLOOKUP($A561,'[3]Medical Examinations'!$A:$J,7,FALSE)</f>
        <v>No major surgery</v>
      </c>
      <c r="H561" t="str">
        <f>VLOOKUP($A561,'[1]Medical Examinations'!$A:$J,8,FALSE)</f>
        <v>No</v>
      </c>
      <c r="I561">
        <f>VLOOKUP($A561,'[2]Hospitalisation Details'!$A:$K,2,FALSE)</f>
        <v>1990</v>
      </c>
      <c r="J561" t="str">
        <f>VLOOKUP($A561,'[2]Hospitalisation Details'!$A:$K,3,FALSE)</f>
        <v>Nov</v>
      </c>
      <c r="K561">
        <f>VLOOKUP($A561,'[2]Hospitalisation Details'!$A:$K,4,FALSE)</f>
        <v>28</v>
      </c>
      <c r="L561" t="str">
        <f>VLOOKUP($A561,'[2]Hospitalisation Details'!$A:$K,7,FALSE)</f>
        <v>tier - 2</v>
      </c>
      <c r="M561" t="str">
        <f>VLOOKUP($A561,'[2]Hospitalisation Details'!A:$K,8,FALSE)</f>
        <v>tier - 3</v>
      </c>
      <c r="N561" t="str">
        <f>VLOOKUP($A561,'[2]Hospitalisation Details'!$A:$K,9,FALSE)</f>
        <v>R1013</v>
      </c>
      <c r="O561">
        <f>VLOOKUP($A561,'[2]Hospitalisation Details'!$A:$K,10,FALSE)</f>
        <v>0</v>
      </c>
      <c r="P561">
        <f>VLOOKUP($A561,'[2]Hospitalisation Details'!A:$K,11,FALSE)</f>
        <v>0</v>
      </c>
      <c r="Q561" t="str">
        <f>VLOOKUP($A561,'Customer Names'!$A:E,3,FALSE)</f>
        <v>Ms.</v>
      </c>
      <c r="R561" t="str">
        <f>VLOOKUP($A561,'Customer Names'!$A:$E,4,FALSE)</f>
        <v>Nadine</v>
      </c>
      <c r="S561" t="str">
        <f>VLOOKUP($A561,'Customer Names'!$A:$E,5,FALSE)</f>
        <v>A.</v>
      </c>
      <c r="T561" s="14">
        <f>VLOOKUP($A561,'[2]Hospitalisation Details'!$A:$K,6,FALSE)</f>
        <v>4894.3900000000003</v>
      </c>
      <c r="U561" s="14" t="str">
        <f t="shared" si="16"/>
        <v>Normalweight</v>
      </c>
      <c r="V561" s="14" t="str">
        <f t="shared" si="17"/>
        <v>Prediabetes</v>
      </c>
    </row>
    <row r="562" spans="1:22" x14ac:dyDescent="0.3">
      <c r="A562" s="8" t="s">
        <v>593</v>
      </c>
      <c r="B562">
        <f>VLOOKUP($A562,'[1]Medical Examinations'!$A:$J,2,FALSE)</f>
        <v>25.27</v>
      </c>
      <c r="C562">
        <f>VLOOKUP($A562,'[1]Medical Examinations'!$A:$J,3,FALSE)</f>
        <v>5.7</v>
      </c>
      <c r="D562" t="str">
        <f>VLOOKUP($A562,'[3]Medical Examinations'!$A:$J,4,FALSE)</f>
        <v>yes</v>
      </c>
      <c r="E562" t="str">
        <f>VLOOKUP($A562,'[1]Medical Examinations'!$A:$J,5,FALSE)</f>
        <v>No</v>
      </c>
      <c r="F562" t="str">
        <f>VLOOKUP($A562,'[1]Medical Examinations'!$A:$J,6,FALSE)</f>
        <v>No</v>
      </c>
      <c r="G562">
        <f>VLOOKUP($A562,'[3]Medical Examinations'!$A:$J,7,FALSE)</f>
        <v>1</v>
      </c>
      <c r="H562" t="str">
        <f>VLOOKUP($A562,'[1]Medical Examinations'!$A:$J,8,FALSE)</f>
        <v>No</v>
      </c>
      <c r="I562">
        <f>VLOOKUP($A562,'[2]Hospitalisation Details'!$A:$K,2,FALSE)</f>
        <v>1988</v>
      </c>
      <c r="J562" t="str">
        <f>VLOOKUP($A562,'[2]Hospitalisation Details'!$A:$K,3,FALSE)</f>
        <v>Sep</v>
      </c>
      <c r="K562">
        <f>VLOOKUP($A562,'[2]Hospitalisation Details'!$A:$K,4,FALSE)</f>
        <v>23</v>
      </c>
      <c r="L562" t="str">
        <f>VLOOKUP($A562,'[2]Hospitalisation Details'!$A:$K,7,FALSE)</f>
        <v>tier - 3</v>
      </c>
      <c r="M562" t="str">
        <f>VLOOKUP($A562,'[2]Hospitalisation Details'!A:$K,8,FALSE)</f>
        <v>tier - 3</v>
      </c>
      <c r="N562" t="str">
        <f>VLOOKUP($A562,'[2]Hospitalisation Details'!$A:$K,9,FALSE)</f>
        <v>R1012</v>
      </c>
      <c r="O562">
        <f>VLOOKUP($A562,'[2]Hospitalisation Details'!$A:$K,10,FALSE)</f>
        <v>0</v>
      </c>
      <c r="P562">
        <f>VLOOKUP($A562,'[2]Hospitalisation Details'!A:$K,11,FALSE)</f>
        <v>0</v>
      </c>
      <c r="Q562" t="str">
        <f>VLOOKUP($A562,'Customer Names'!$A:E,3,FALSE)</f>
        <v>Mr.</v>
      </c>
      <c r="R562" t="str">
        <f>VLOOKUP($A562,'Customer Names'!$A:$E,4,FALSE)</f>
        <v>Matthew</v>
      </c>
      <c r="S562" t="str">
        <f>VLOOKUP($A562,'Customer Names'!$A:$E,5,FALSE)</f>
        <v>M</v>
      </c>
      <c r="T562" s="14">
        <f>VLOOKUP($A562,'[2]Hospitalisation Details'!$A:$K,6,FALSE)</f>
        <v>4894.75</v>
      </c>
      <c r="U562" s="14" t="str">
        <f t="shared" si="16"/>
        <v>Overweight</v>
      </c>
      <c r="V562" s="14" t="str">
        <f t="shared" si="17"/>
        <v>Prediabetes</v>
      </c>
    </row>
    <row r="563" spans="1:22" x14ac:dyDescent="0.3">
      <c r="A563" s="9" t="s">
        <v>594</v>
      </c>
      <c r="B563">
        <f>VLOOKUP($A563,'[1]Medical Examinations'!$A:$J,2,FALSE)</f>
        <v>20.234999999999999</v>
      </c>
      <c r="C563">
        <f>VLOOKUP($A563,'[1]Medical Examinations'!$A:$J,3,FALSE)</f>
        <v>5.19</v>
      </c>
      <c r="D563" t="str">
        <f>VLOOKUP($A563,'[3]Medical Examinations'!$A:$J,4,FALSE)</f>
        <v>No</v>
      </c>
      <c r="E563" t="str">
        <f>VLOOKUP($A563,'[1]Medical Examinations'!$A:$J,5,FALSE)</f>
        <v>No</v>
      </c>
      <c r="F563" t="str">
        <f>VLOOKUP($A563,'[1]Medical Examinations'!$A:$J,6,FALSE)</f>
        <v>Yes</v>
      </c>
      <c r="G563">
        <f>VLOOKUP($A563,'[3]Medical Examinations'!$A:$J,7,FALSE)</f>
        <v>1</v>
      </c>
      <c r="H563" t="str">
        <f>VLOOKUP($A563,'[1]Medical Examinations'!$A:$J,8,FALSE)</f>
        <v>No</v>
      </c>
      <c r="I563">
        <f>VLOOKUP($A563,'[2]Hospitalisation Details'!$A:$K,2,FALSE)</f>
        <v>1993</v>
      </c>
      <c r="J563" t="str">
        <f>VLOOKUP($A563,'[2]Hospitalisation Details'!$A:$K,3,FALSE)</f>
        <v>Jul</v>
      </c>
      <c r="K563">
        <f>VLOOKUP($A563,'[2]Hospitalisation Details'!$A:$K,4,FALSE)</f>
        <v>10</v>
      </c>
      <c r="L563" t="str">
        <f>VLOOKUP($A563,'[2]Hospitalisation Details'!$A:$K,7,FALSE)</f>
        <v>tier - 2</v>
      </c>
      <c r="M563" t="str">
        <f>VLOOKUP($A563,'[2]Hospitalisation Details'!A:$K,8,FALSE)</f>
        <v>tier - 1</v>
      </c>
      <c r="N563" t="str">
        <f>VLOOKUP($A563,'[2]Hospitalisation Details'!$A:$K,9,FALSE)</f>
        <v>R1012</v>
      </c>
      <c r="O563">
        <f>VLOOKUP($A563,'[2]Hospitalisation Details'!$A:$K,10,FALSE)</f>
        <v>0</v>
      </c>
      <c r="P563">
        <f>VLOOKUP($A563,'[2]Hospitalisation Details'!A:$K,11,FALSE)</f>
        <v>0</v>
      </c>
      <c r="Q563" t="str">
        <f>VLOOKUP($A563,'Customer Names'!$A:E,3,FALSE)</f>
        <v>Ms.</v>
      </c>
      <c r="R563" t="str">
        <f>VLOOKUP($A563,'Customer Names'!$A:$E,4,FALSE)</f>
        <v>Jessica</v>
      </c>
      <c r="S563">
        <f>VLOOKUP($A563,'Customer Names'!$A:$E,5,FALSE)</f>
        <v>0</v>
      </c>
      <c r="T563" s="14">
        <f>VLOOKUP($A563,'[2]Hospitalisation Details'!$A:$K,6,FALSE)</f>
        <v>4906.41</v>
      </c>
      <c r="U563" s="14" t="str">
        <f t="shared" si="16"/>
        <v>Normalweight</v>
      </c>
      <c r="V563" s="14" t="str">
        <f t="shared" si="17"/>
        <v>Normal</v>
      </c>
    </row>
    <row r="564" spans="1:22" x14ac:dyDescent="0.3">
      <c r="A564" s="8" t="s">
        <v>595</v>
      </c>
      <c r="B564">
        <f>VLOOKUP($A564,'[1]Medical Examinations'!$A:$J,2,FALSE)</f>
        <v>20.28</v>
      </c>
      <c r="C564">
        <f>VLOOKUP($A564,'[1]Medical Examinations'!$A:$J,3,FALSE)</f>
        <v>11.07</v>
      </c>
      <c r="D564" t="str">
        <f>VLOOKUP($A564,'[3]Medical Examinations'!$A:$J,4,FALSE)</f>
        <v>yes</v>
      </c>
      <c r="E564" t="str">
        <f>VLOOKUP($A564,'[1]Medical Examinations'!$A:$J,5,FALSE)</f>
        <v>No</v>
      </c>
      <c r="F564" t="str">
        <f>VLOOKUP($A564,'[1]Medical Examinations'!$A:$J,6,FALSE)</f>
        <v>No</v>
      </c>
      <c r="G564" t="str">
        <f>VLOOKUP($A564,'[3]Medical Examinations'!$A:$J,7,FALSE)</f>
        <v>No major surgery</v>
      </c>
      <c r="H564" t="str">
        <f>VLOOKUP($A564,'[1]Medical Examinations'!$A:$J,8,FALSE)</f>
        <v>No</v>
      </c>
      <c r="I564">
        <f>VLOOKUP($A564,'[2]Hospitalisation Details'!$A:$K,2,FALSE)</f>
        <v>1981</v>
      </c>
      <c r="J564" t="str">
        <f>VLOOKUP($A564,'[2]Hospitalisation Details'!$A:$K,3,FALSE)</f>
        <v>Oct</v>
      </c>
      <c r="K564">
        <f>VLOOKUP($A564,'[2]Hospitalisation Details'!$A:$K,4,FALSE)</f>
        <v>18</v>
      </c>
      <c r="L564" t="str">
        <f>VLOOKUP($A564,'[2]Hospitalisation Details'!$A:$K,7,FALSE)</f>
        <v>tier - 2</v>
      </c>
      <c r="M564" t="str">
        <f>VLOOKUP($A564,'[2]Hospitalisation Details'!A:$K,8,FALSE)</f>
        <v>tier - 3</v>
      </c>
      <c r="N564" t="str">
        <f>VLOOKUP($A564,'[2]Hospitalisation Details'!$A:$K,9,FALSE)</f>
        <v>R1013</v>
      </c>
      <c r="O564">
        <f>VLOOKUP($A564,'[2]Hospitalisation Details'!$A:$K,10,FALSE)</f>
        <v>0</v>
      </c>
      <c r="P564">
        <f>VLOOKUP($A564,'[2]Hospitalisation Details'!A:$K,11,FALSE)</f>
        <v>0</v>
      </c>
      <c r="Q564" t="str">
        <f>VLOOKUP($A564,'Customer Names'!$A:E,3,FALSE)</f>
        <v>Ms.</v>
      </c>
      <c r="R564" t="str">
        <f>VLOOKUP($A564,'Customer Names'!$A:$E,4,FALSE)</f>
        <v>Alexandra</v>
      </c>
      <c r="S564">
        <f>VLOOKUP($A564,'Customer Names'!$A:$E,5,FALSE)</f>
        <v>0</v>
      </c>
      <c r="T564" s="14">
        <f>VLOOKUP($A564,'[2]Hospitalisation Details'!$A:$K,6,FALSE)</f>
        <v>4911.8900000000003</v>
      </c>
      <c r="U564" s="14" t="str">
        <f t="shared" si="16"/>
        <v>Normalweight</v>
      </c>
      <c r="V564" s="14" t="str">
        <f t="shared" si="17"/>
        <v>Diabetes</v>
      </c>
    </row>
    <row r="565" spans="1:22" x14ac:dyDescent="0.3">
      <c r="A565" s="9" t="s">
        <v>596</v>
      </c>
      <c r="B565">
        <f>VLOOKUP($A565,'[1]Medical Examinations'!$A:$J,2,FALSE)</f>
        <v>30.114999999999998</v>
      </c>
      <c r="C565">
        <f>VLOOKUP($A565,'[1]Medical Examinations'!$A:$J,3,FALSE)</f>
        <v>11.61</v>
      </c>
      <c r="D565" t="str">
        <f>VLOOKUP($A565,'[3]Medical Examinations'!$A:$J,4,FALSE)</f>
        <v>No</v>
      </c>
      <c r="E565" t="str">
        <f>VLOOKUP($A565,'[1]Medical Examinations'!$A:$J,5,FALSE)</f>
        <v>No</v>
      </c>
      <c r="F565" t="str">
        <f>VLOOKUP($A565,'[1]Medical Examinations'!$A:$J,6,FALSE)</f>
        <v>No</v>
      </c>
      <c r="G565" t="str">
        <f>VLOOKUP($A565,'[3]Medical Examinations'!$A:$J,7,FALSE)</f>
        <v>No major surgery</v>
      </c>
      <c r="H565" t="str">
        <f>VLOOKUP($A565,'[1]Medical Examinations'!$A:$J,8,FALSE)</f>
        <v>No</v>
      </c>
      <c r="I565">
        <f>VLOOKUP($A565,'[2]Hospitalisation Details'!$A:$K,2,FALSE)</f>
        <v>2002</v>
      </c>
      <c r="J565" t="str">
        <f>VLOOKUP($A565,'[2]Hospitalisation Details'!$A:$K,3,FALSE)</f>
        <v>Aug</v>
      </c>
      <c r="K565">
        <f>VLOOKUP($A565,'[2]Hospitalisation Details'!$A:$K,4,FALSE)</f>
        <v>21</v>
      </c>
      <c r="L565" t="str">
        <f>VLOOKUP($A565,'[2]Hospitalisation Details'!$A:$K,7,FALSE)</f>
        <v>tier - 2</v>
      </c>
      <c r="M565" t="str">
        <f>VLOOKUP($A565,'[2]Hospitalisation Details'!A:$K,8,FALSE)</f>
        <v>tier - 1</v>
      </c>
      <c r="N565" t="str">
        <f>VLOOKUP($A565,'[2]Hospitalisation Details'!$A:$K,9,FALSE)</f>
        <v>R1017</v>
      </c>
      <c r="O565">
        <f>VLOOKUP($A565,'[2]Hospitalisation Details'!$A:$K,10,FALSE)</f>
        <v>0</v>
      </c>
      <c r="P565">
        <f>VLOOKUP($A565,'[2]Hospitalisation Details'!A:$K,11,FALSE)</f>
        <v>0</v>
      </c>
      <c r="Q565" t="str">
        <f>VLOOKUP($A565,'Customer Names'!$A:E,3,FALSE)</f>
        <v>Mr.</v>
      </c>
      <c r="R565" t="str">
        <f>VLOOKUP($A565,'Customer Names'!$A:$E,4,FALSE)</f>
        <v>Daniel</v>
      </c>
      <c r="S565" t="str">
        <f>VLOOKUP($A565,'Customer Names'!$A:$E,5,FALSE)</f>
        <v>J.</v>
      </c>
      <c r="T565" s="14">
        <f>VLOOKUP($A565,'[2]Hospitalisation Details'!$A:$K,6,FALSE)</f>
        <v>4915.0600000000004</v>
      </c>
      <c r="U565" s="14" t="str">
        <f t="shared" si="16"/>
        <v>Obesity</v>
      </c>
      <c r="V565" s="14" t="str">
        <f t="shared" si="17"/>
        <v>Diabetes</v>
      </c>
    </row>
    <row r="566" spans="1:22" x14ac:dyDescent="0.3">
      <c r="A566" s="8" t="s">
        <v>597</v>
      </c>
      <c r="B566">
        <f>VLOOKUP($A566,'[1]Medical Examinations'!$A:$J,2,FALSE)</f>
        <v>32.11</v>
      </c>
      <c r="C566">
        <f>VLOOKUP($A566,'[1]Medical Examinations'!$A:$J,3,FALSE)</f>
        <v>6.24</v>
      </c>
      <c r="D566" t="str">
        <f>VLOOKUP($A566,'[3]Medical Examinations'!$A:$J,4,FALSE)</f>
        <v>No</v>
      </c>
      <c r="E566" t="str">
        <f>VLOOKUP($A566,'[1]Medical Examinations'!$A:$J,5,FALSE)</f>
        <v>No</v>
      </c>
      <c r="F566" t="str">
        <f>VLOOKUP($A566,'[1]Medical Examinations'!$A:$J,6,FALSE)</f>
        <v>Yes</v>
      </c>
      <c r="G566">
        <f>VLOOKUP($A566,'[3]Medical Examinations'!$A:$J,7,FALSE)</f>
        <v>1</v>
      </c>
      <c r="H566" t="str">
        <f>VLOOKUP($A566,'[1]Medical Examinations'!$A:$J,8,FALSE)</f>
        <v>No</v>
      </c>
      <c r="I566">
        <f>VLOOKUP($A566,'[2]Hospitalisation Details'!$A:$K,2,FALSE)</f>
        <v>1993</v>
      </c>
      <c r="J566" t="str">
        <f>VLOOKUP($A566,'[2]Hospitalisation Details'!$A:$K,3,FALSE)</f>
        <v>Aug</v>
      </c>
      <c r="K566">
        <f>VLOOKUP($A566,'[2]Hospitalisation Details'!$A:$K,4,FALSE)</f>
        <v>10</v>
      </c>
      <c r="L566" t="str">
        <f>VLOOKUP($A566,'[2]Hospitalisation Details'!$A:$K,7,FALSE)</f>
        <v>tier - 2</v>
      </c>
      <c r="M566" t="str">
        <f>VLOOKUP($A566,'[2]Hospitalisation Details'!A:$K,8,FALSE)</f>
        <v>tier - 2</v>
      </c>
      <c r="N566" t="str">
        <f>VLOOKUP($A566,'[2]Hospitalisation Details'!$A:$K,9,FALSE)</f>
        <v>R1012</v>
      </c>
      <c r="O566">
        <f>VLOOKUP($A566,'[2]Hospitalisation Details'!$A:$K,10,FALSE)</f>
        <v>0</v>
      </c>
      <c r="P566">
        <f>VLOOKUP($A566,'[2]Hospitalisation Details'!A:$K,11,FALSE)</f>
        <v>0</v>
      </c>
      <c r="Q566" t="str">
        <f>VLOOKUP($A566,'Customer Names'!$A:E,3,FALSE)</f>
        <v>Ms.</v>
      </c>
      <c r="R566" t="str">
        <f>VLOOKUP($A566,'Customer Names'!$A:$E,4,FALSE)</f>
        <v>Zuzana</v>
      </c>
      <c r="S566">
        <f>VLOOKUP($A566,'Customer Names'!$A:$E,5,FALSE)</f>
        <v>0</v>
      </c>
      <c r="T566" s="14">
        <f>VLOOKUP($A566,'[2]Hospitalisation Details'!$A:$K,6,FALSE)</f>
        <v>4922.92</v>
      </c>
      <c r="U566" s="14" t="str">
        <f t="shared" si="16"/>
        <v>Obesity</v>
      </c>
      <c r="V566" s="14" t="str">
        <f t="shared" si="17"/>
        <v>Prediabetes</v>
      </c>
    </row>
    <row r="567" spans="1:22" x14ac:dyDescent="0.3">
      <c r="A567" s="9" t="s">
        <v>598</v>
      </c>
      <c r="B567">
        <f>VLOOKUP($A567,'[1]Medical Examinations'!$A:$J,2,FALSE)</f>
        <v>23.6</v>
      </c>
      <c r="C567">
        <f>VLOOKUP($A567,'[1]Medical Examinations'!$A:$J,3,FALSE)</f>
        <v>4.33</v>
      </c>
      <c r="D567" t="str">
        <f>VLOOKUP($A567,'[3]Medical Examinations'!$A:$J,4,FALSE)</f>
        <v>No</v>
      </c>
      <c r="E567" t="str">
        <f>VLOOKUP($A567,'[1]Medical Examinations'!$A:$J,5,FALSE)</f>
        <v>No</v>
      </c>
      <c r="F567" t="str">
        <f>VLOOKUP($A567,'[1]Medical Examinations'!$A:$J,6,FALSE)</f>
        <v>No</v>
      </c>
      <c r="G567" t="str">
        <f>VLOOKUP($A567,'[3]Medical Examinations'!$A:$J,7,FALSE)</f>
        <v>No major surgery</v>
      </c>
      <c r="H567" t="str">
        <f>VLOOKUP($A567,'[1]Medical Examinations'!$A:$J,8,FALSE)</f>
        <v>No</v>
      </c>
      <c r="I567">
        <f>VLOOKUP($A567,'[2]Hospitalisation Details'!$A:$K,2,FALSE)</f>
        <v>1991</v>
      </c>
      <c r="J567" t="str">
        <f>VLOOKUP($A567,'[2]Hospitalisation Details'!$A:$K,3,FALSE)</f>
        <v>Aug</v>
      </c>
      <c r="K567">
        <f>VLOOKUP($A567,'[2]Hospitalisation Details'!$A:$K,4,FALSE)</f>
        <v>23</v>
      </c>
      <c r="L567" t="str">
        <f>VLOOKUP($A567,'[2]Hospitalisation Details'!$A:$K,7,FALSE)</f>
        <v>tier - 2</v>
      </c>
      <c r="M567" t="str">
        <f>VLOOKUP($A567,'[2]Hospitalisation Details'!A:$K,8,FALSE)</f>
        <v>tier - 3</v>
      </c>
      <c r="N567" t="str">
        <f>VLOOKUP($A567,'[2]Hospitalisation Details'!$A:$K,9,FALSE)</f>
        <v>R1011</v>
      </c>
      <c r="O567">
        <f>VLOOKUP($A567,'[2]Hospitalisation Details'!$A:$K,10,FALSE)</f>
        <v>0</v>
      </c>
      <c r="P567">
        <f>VLOOKUP($A567,'[2]Hospitalisation Details'!A:$K,11,FALSE)</f>
        <v>0</v>
      </c>
      <c r="Q567" t="str">
        <f>VLOOKUP($A567,'Customer Names'!$A:E,3,FALSE)</f>
        <v>Ms.</v>
      </c>
      <c r="R567" t="str">
        <f>VLOOKUP($A567,'Customer Names'!$A:$E,4,FALSE)</f>
        <v>Karen</v>
      </c>
      <c r="S567">
        <f>VLOOKUP($A567,'Customer Names'!$A:$E,5,FALSE)</f>
        <v>0</v>
      </c>
      <c r="T567" s="14">
        <f>VLOOKUP($A567,'[2]Hospitalisation Details'!$A:$K,6,FALSE)</f>
        <v>4931.6499999999996</v>
      </c>
      <c r="U567" s="14" t="str">
        <f t="shared" si="16"/>
        <v>Normalweight</v>
      </c>
      <c r="V567" s="14" t="str">
        <f t="shared" si="17"/>
        <v>Normal</v>
      </c>
    </row>
    <row r="568" spans="1:22" x14ac:dyDescent="0.3">
      <c r="A568" s="8" t="s">
        <v>599</v>
      </c>
      <c r="B568">
        <f>VLOOKUP($A568,'[1]Medical Examinations'!$A:$J,2,FALSE)</f>
        <v>25.8</v>
      </c>
      <c r="C568">
        <f>VLOOKUP($A568,'[1]Medical Examinations'!$A:$J,3,FALSE)</f>
        <v>5.29</v>
      </c>
      <c r="D568" t="str">
        <f>VLOOKUP($A568,'[3]Medical Examinations'!$A:$J,4,FALSE)</f>
        <v>No</v>
      </c>
      <c r="E568" t="str">
        <f>VLOOKUP($A568,'[1]Medical Examinations'!$A:$J,5,FALSE)</f>
        <v>No</v>
      </c>
      <c r="F568" t="str">
        <f>VLOOKUP($A568,'[1]Medical Examinations'!$A:$J,6,FALSE)</f>
        <v>No</v>
      </c>
      <c r="G568" t="str">
        <f>VLOOKUP($A568,'[3]Medical Examinations'!$A:$J,7,FALSE)</f>
        <v>No major surgery</v>
      </c>
      <c r="H568" t="str">
        <f>VLOOKUP($A568,'[1]Medical Examinations'!$A:$J,8,FALSE)</f>
        <v>No</v>
      </c>
      <c r="I568">
        <f>VLOOKUP($A568,'[2]Hospitalisation Details'!$A:$K,2,FALSE)</f>
        <v>1991</v>
      </c>
      <c r="J568" t="str">
        <f>VLOOKUP($A568,'[2]Hospitalisation Details'!$A:$K,3,FALSE)</f>
        <v>Nov</v>
      </c>
      <c r="K568">
        <f>VLOOKUP($A568,'[2]Hospitalisation Details'!$A:$K,4,FALSE)</f>
        <v>27</v>
      </c>
      <c r="L568" t="str">
        <f>VLOOKUP($A568,'[2]Hospitalisation Details'!$A:$K,7,FALSE)</f>
        <v>tier - 2</v>
      </c>
      <c r="M568" t="str">
        <f>VLOOKUP($A568,'[2]Hospitalisation Details'!A:$K,8,FALSE)</f>
        <v>tier - 3</v>
      </c>
      <c r="N568" t="str">
        <f>VLOOKUP($A568,'[2]Hospitalisation Details'!$A:$K,9,FALSE)</f>
        <v>R1011</v>
      </c>
      <c r="O568">
        <f>VLOOKUP($A568,'[2]Hospitalisation Details'!$A:$K,10,FALSE)</f>
        <v>0</v>
      </c>
      <c r="P568">
        <f>VLOOKUP($A568,'[2]Hospitalisation Details'!A:$K,11,FALSE)</f>
        <v>0</v>
      </c>
      <c r="Q568" t="str">
        <f>VLOOKUP($A568,'Customer Names'!$A:E,3,FALSE)</f>
        <v>Ms.</v>
      </c>
      <c r="R568" t="str">
        <f>VLOOKUP($A568,'Customer Names'!$A:$E,4,FALSE)</f>
        <v>Shalaleh</v>
      </c>
      <c r="S568">
        <f>VLOOKUP($A568,'Customer Names'!$A:$E,5,FALSE)</f>
        <v>0</v>
      </c>
      <c r="T568" s="14">
        <f>VLOOKUP($A568,'[2]Hospitalisation Details'!$A:$K,6,FALSE)</f>
        <v>4934.71</v>
      </c>
      <c r="U568" s="14" t="str">
        <f t="shared" si="16"/>
        <v>Overweight</v>
      </c>
      <c r="V568" s="14" t="str">
        <f t="shared" si="17"/>
        <v>Normal</v>
      </c>
    </row>
    <row r="569" spans="1:22" x14ac:dyDescent="0.3">
      <c r="A569" s="9" t="s">
        <v>600</v>
      </c>
      <c r="B569">
        <f>VLOOKUP($A569,'[1]Medical Examinations'!$A:$J,2,FALSE)</f>
        <v>16.47</v>
      </c>
      <c r="C569">
        <f>VLOOKUP($A569,'[1]Medical Examinations'!$A:$J,3,FALSE)</f>
        <v>11.72</v>
      </c>
      <c r="D569" t="str">
        <f>VLOOKUP($A569,'[3]Medical Examinations'!$A:$J,4,FALSE)</f>
        <v>No</v>
      </c>
      <c r="E569" t="str">
        <f>VLOOKUP($A569,'[1]Medical Examinations'!$A:$J,5,FALSE)</f>
        <v>No</v>
      </c>
      <c r="F569" t="str">
        <f>VLOOKUP($A569,'[1]Medical Examinations'!$A:$J,6,FALSE)</f>
        <v>No</v>
      </c>
      <c r="G569" t="str">
        <f>VLOOKUP($A569,'[3]Medical Examinations'!$A:$J,7,FALSE)</f>
        <v>No major surgery</v>
      </c>
      <c r="H569" t="str">
        <f>VLOOKUP($A569,'[1]Medical Examinations'!$A:$J,8,FALSE)</f>
        <v>No</v>
      </c>
      <c r="I569">
        <f>VLOOKUP($A569,'[2]Hospitalisation Details'!$A:$K,2,FALSE)</f>
        <v>1974</v>
      </c>
      <c r="J569" t="str">
        <f>VLOOKUP($A569,'[2]Hospitalisation Details'!$A:$K,3,FALSE)</f>
        <v>Jun</v>
      </c>
      <c r="K569">
        <f>VLOOKUP($A569,'[2]Hospitalisation Details'!$A:$K,4,FALSE)</f>
        <v>26</v>
      </c>
      <c r="L569" t="str">
        <f>VLOOKUP($A569,'[2]Hospitalisation Details'!$A:$K,7,FALSE)</f>
        <v>tier - 2</v>
      </c>
      <c r="M569" t="str">
        <f>VLOOKUP($A569,'[2]Hospitalisation Details'!A:$K,8,FALSE)</f>
        <v>tier - 2</v>
      </c>
      <c r="N569" t="str">
        <f>VLOOKUP($A569,'[2]Hospitalisation Details'!$A:$K,9,FALSE)</f>
        <v>R1013</v>
      </c>
      <c r="O569">
        <f>VLOOKUP($A569,'[2]Hospitalisation Details'!$A:$K,10,FALSE)</f>
        <v>0</v>
      </c>
      <c r="P569">
        <f>VLOOKUP($A569,'[2]Hospitalisation Details'!A:$K,11,FALSE)</f>
        <v>0</v>
      </c>
      <c r="Q569" t="str">
        <f>VLOOKUP($A569,'Customer Names'!$A:E,3,FALSE)</f>
        <v>Ms.</v>
      </c>
      <c r="R569" t="str">
        <f>VLOOKUP($A569,'Customer Names'!$A:$E,4,FALSE)</f>
        <v>Michaela</v>
      </c>
      <c r="S569" t="str">
        <f>VLOOKUP($A569,'Customer Names'!$A:$E,5,FALSE)</f>
        <v>L</v>
      </c>
      <c r="T569" s="14">
        <f>VLOOKUP($A569,'[2]Hospitalisation Details'!$A:$K,6,FALSE)</f>
        <v>4942.0600000000004</v>
      </c>
      <c r="U569" s="14" t="str">
        <f t="shared" si="16"/>
        <v>Underweight</v>
      </c>
      <c r="V569" s="14" t="str">
        <f t="shared" si="17"/>
        <v>Diabetes</v>
      </c>
    </row>
    <row r="570" spans="1:22" x14ac:dyDescent="0.3">
      <c r="A570" s="8" t="s">
        <v>601</v>
      </c>
      <c r="B570">
        <f>VLOOKUP($A570,'[1]Medical Examinations'!$A:$J,2,FALSE)</f>
        <v>36.630000000000003</v>
      </c>
      <c r="C570">
        <f>VLOOKUP($A570,'[1]Medical Examinations'!$A:$J,3,FALSE)</f>
        <v>5.15</v>
      </c>
      <c r="D570" t="str">
        <f>VLOOKUP($A570,'[3]Medical Examinations'!$A:$J,4,FALSE)</f>
        <v>No</v>
      </c>
      <c r="E570" t="str">
        <f>VLOOKUP($A570,'[1]Medical Examinations'!$A:$J,5,FALSE)</f>
        <v>No</v>
      </c>
      <c r="F570" t="str">
        <f>VLOOKUP($A570,'[1]Medical Examinations'!$A:$J,6,FALSE)</f>
        <v>No</v>
      </c>
      <c r="G570" t="str">
        <f>VLOOKUP($A570,'[3]Medical Examinations'!$A:$J,7,FALSE)</f>
        <v>No major surgery</v>
      </c>
      <c r="H570" t="str">
        <f>VLOOKUP($A570,'[1]Medical Examinations'!$A:$J,8,FALSE)</f>
        <v>No</v>
      </c>
      <c r="I570">
        <f>VLOOKUP($A570,'[2]Hospitalisation Details'!$A:$K,2,FALSE)</f>
        <v>1991</v>
      </c>
      <c r="J570" t="str">
        <f>VLOOKUP($A570,'[2]Hospitalisation Details'!$A:$K,3,FALSE)</f>
        <v>Aug</v>
      </c>
      <c r="K570">
        <f>VLOOKUP($A570,'[2]Hospitalisation Details'!$A:$K,4,FALSE)</f>
        <v>30</v>
      </c>
      <c r="L570" t="str">
        <f>VLOOKUP($A570,'[2]Hospitalisation Details'!$A:$K,7,FALSE)</f>
        <v>tier - 2</v>
      </c>
      <c r="M570" t="str">
        <f>VLOOKUP($A570,'[2]Hospitalisation Details'!A:$K,8,FALSE)</f>
        <v>tier - 1</v>
      </c>
      <c r="N570" t="str">
        <f>VLOOKUP($A570,'[2]Hospitalisation Details'!$A:$K,9,FALSE)</f>
        <v>R1013</v>
      </c>
      <c r="O570">
        <f>VLOOKUP($A570,'[2]Hospitalisation Details'!$A:$K,10,FALSE)</f>
        <v>0</v>
      </c>
      <c r="P570">
        <f>VLOOKUP($A570,'[2]Hospitalisation Details'!A:$K,11,FALSE)</f>
        <v>0</v>
      </c>
      <c r="Q570" t="str">
        <f>VLOOKUP($A570,'Customer Names'!$A:E,3,FALSE)</f>
        <v>Ms.</v>
      </c>
      <c r="R570" t="str">
        <f>VLOOKUP($A570,'Customer Names'!$A:$E,4,FALSE)</f>
        <v>Katie</v>
      </c>
      <c r="S570">
        <f>VLOOKUP($A570,'Customer Names'!$A:$E,5,FALSE)</f>
        <v>0</v>
      </c>
      <c r="T570" s="14">
        <f>VLOOKUP($A570,'[2]Hospitalisation Details'!$A:$K,6,FALSE)</f>
        <v>4949.76</v>
      </c>
      <c r="U570" s="14" t="str">
        <f t="shared" si="16"/>
        <v>Obesity</v>
      </c>
      <c r="V570" s="14" t="str">
        <f t="shared" si="17"/>
        <v>Normal</v>
      </c>
    </row>
    <row r="571" spans="1:22" x14ac:dyDescent="0.3">
      <c r="A571" s="9" t="s">
        <v>602</v>
      </c>
      <c r="B571">
        <f>VLOOKUP($A571,'[1]Medical Examinations'!$A:$J,2,FALSE)</f>
        <v>15.84</v>
      </c>
      <c r="C571">
        <f>VLOOKUP($A571,'[1]Medical Examinations'!$A:$J,3,FALSE)</f>
        <v>10.34</v>
      </c>
      <c r="D571" t="str">
        <f>VLOOKUP($A571,'[3]Medical Examinations'!$A:$J,4,FALSE)</f>
        <v>No</v>
      </c>
      <c r="E571" t="str">
        <f>VLOOKUP($A571,'[1]Medical Examinations'!$A:$J,5,FALSE)</f>
        <v>No</v>
      </c>
      <c r="F571" t="str">
        <f>VLOOKUP($A571,'[1]Medical Examinations'!$A:$J,6,FALSE)</f>
        <v>No</v>
      </c>
      <c r="G571">
        <f>VLOOKUP($A571,'[3]Medical Examinations'!$A:$J,7,FALSE)</f>
        <v>2</v>
      </c>
      <c r="H571" t="str">
        <f>VLOOKUP($A571,'[1]Medical Examinations'!$A:$J,8,FALSE)</f>
        <v>No</v>
      </c>
      <c r="I571">
        <f>VLOOKUP($A571,'[2]Hospitalisation Details'!$A:$K,2,FALSE)</f>
        <v>1973</v>
      </c>
      <c r="J571" t="str">
        <f>VLOOKUP($A571,'[2]Hospitalisation Details'!$A:$K,3,FALSE)</f>
        <v>Nov</v>
      </c>
      <c r="K571">
        <f>VLOOKUP($A571,'[2]Hospitalisation Details'!$A:$K,4,FALSE)</f>
        <v>7</v>
      </c>
      <c r="L571" t="str">
        <f>VLOOKUP($A571,'[2]Hospitalisation Details'!$A:$K,7,FALSE)</f>
        <v>tier - 2</v>
      </c>
      <c r="M571" t="str">
        <f>VLOOKUP($A571,'[2]Hospitalisation Details'!A:$K,8,FALSE)</f>
        <v>tier - 3</v>
      </c>
      <c r="N571" t="str">
        <f>VLOOKUP($A571,'[2]Hospitalisation Details'!$A:$K,9,FALSE)</f>
        <v>R1013</v>
      </c>
      <c r="O571">
        <f>VLOOKUP($A571,'[2]Hospitalisation Details'!$A:$K,10,FALSE)</f>
        <v>0</v>
      </c>
      <c r="P571">
        <f>VLOOKUP($A571,'[2]Hospitalisation Details'!A:$K,11,FALSE)</f>
        <v>0</v>
      </c>
      <c r="Q571" t="str">
        <f>VLOOKUP($A571,'Customer Names'!$A:E,3,FALSE)</f>
        <v>Ms.</v>
      </c>
      <c r="R571" t="str">
        <f>VLOOKUP($A571,'Customer Names'!$A:$E,4,FALSE)</f>
        <v>Sarah</v>
      </c>
      <c r="S571">
        <f>VLOOKUP($A571,'Customer Names'!$A:$E,5,FALSE)</f>
        <v>0</v>
      </c>
      <c r="T571" s="14">
        <f>VLOOKUP($A571,'[2]Hospitalisation Details'!$A:$K,6,FALSE)</f>
        <v>4985.22</v>
      </c>
      <c r="U571" s="14" t="str">
        <f t="shared" si="16"/>
        <v>Underweight</v>
      </c>
      <c r="V571" s="14" t="str">
        <f t="shared" si="17"/>
        <v>Diabetes</v>
      </c>
    </row>
    <row r="572" spans="1:22" x14ac:dyDescent="0.3">
      <c r="A572" s="8" t="s">
        <v>603</v>
      </c>
      <c r="B572">
        <f>VLOOKUP($A572,'[1]Medical Examinations'!$A:$J,2,FALSE)</f>
        <v>23.56</v>
      </c>
      <c r="C572">
        <f>VLOOKUP($A572,'[1]Medical Examinations'!$A:$J,3,FALSE)</f>
        <v>5.45</v>
      </c>
      <c r="D572" t="str">
        <f>VLOOKUP($A572,'[3]Medical Examinations'!$A:$J,4,FALSE)</f>
        <v>yes</v>
      </c>
      <c r="E572" t="str">
        <f>VLOOKUP($A572,'[1]Medical Examinations'!$A:$J,5,FALSE)</f>
        <v>No</v>
      </c>
      <c r="F572" t="str">
        <f>VLOOKUP($A572,'[1]Medical Examinations'!$A:$J,6,FALSE)</f>
        <v>No</v>
      </c>
      <c r="G572">
        <f>VLOOKUP($A572,'[3]Medical Examinations'!$A:$J,7,FALSE)</f>
        <v>1</v>
      </c>
      <c r="H572" t="str">
        <f>VLOOKUP($A572,'[1]Medical Examinations'!$A:$J,8,FALSE)</f>
        <v>No</v>
      </c>
      <c r="I572">
        <f>VLOOKUP($A572,'[2]Hospitalisation Details'!$A:$K,2,FALSE)</f>
        <v>1988</v>
      </c>
      <c r="J572" t="str">
        <f>VLOOKUP($A572,'[2]Hospitalisation Details'!$A:$K,3,FALSE)</f>
        <v>Jun</v>
      </c>
      <c r="K572">
        <f>VLOOKUP($A572,'[2]Hospitalisation Details'!$A:$K,4,FALSE)</f>
        <v>24</v>
      </c>
      <c r="L572" t="str">
        <f>VLOOKUP($A572,'[2]Hospitalisation Details'!$A:$K,7,FALSE)</f>
        <v>tier - 2</v>
      </c>
      <c r="M572" t="str">
        <f>VLOOKUP($A572,'[2]Hospitalisation Details'!A:$K,8,FALSE)</f>
        <v>tier - 3</v>
      </c>
      <c r="N572" t="str">
        <f>VLOOKUP($A572,'[2]Hospitalisation Details'!$A:$K,9,FALSE)</f>
        <v>R1024</v>
      </c>
      <c r="O572">
        <f>VLOOKUP($A572,'[2]Hospitalisation Details'!$A:$K,10,FALSE)</f>
        <v>0</v>
      </c>
      <c r="P572">
        <f>VLOOKUP($A572,'[2]Hospitalisation Details'!A:$K,11,FALSE)</f>
        <v>0</v>
      </c>
      <c r="Q572" t="str">
        <f>VLOOKUP($A572,'Customer Names'!$A:E,3,FALSE)</f>
        <v>Ms.</v>
      </c>
      <c r="R572" t="str">
        <f>VLOOKUP($A572,'Customer Names'!$A:$E,4,FALSE)</f>
        <v>Sarah</v>
      </c>
      <c r="S572" t="str">
        <f>VLOOKUP($A572,'Customer Names'!$A:$E,5,FALSE)</f>
        <v>M.</v>
      </c>
      <c r="T572" s="14">
        <f>VLOOKUP($A572,'[2]Hospitalisation Details'!$A:$K,6,FALSE)</f>
        <v>4992.38</v>
      </c>
      <c r="U572" s="14" t="str">
        <f t="shared" si="16"/>
        <v>Normalweight</v>
      </c>
      <c r="V572" s="14" t="str">
        <f t="shared" si="17"/>
        <v>Normal</v>
      </c>
    </row>
    <row r="573" spans="1:22" x14ac:dyDescent="0.3">
      <c r="A573" s="9" t="s">
        <v>604</v>
      </c>
      <c r="B573">
        <f>VLOOKUP($A573,'[1]Medical Examinations'!$A:$J,2,FALSE)</f>
        <v>37.25</v>
      </c>
      <c r="C573">
        <f>VLOOKUP($A573,'[1]Medical Examinations'!$A:$J,3,FALSE)</f>
        <v>6.23</v>
      </c>
      <c r="D573" t="str">
        <f>VLOOKUP($A573,'[3]Medical Examinations'!$A:$J,4,FALSE)</f>
        <v>yes</v>
      </c>
      <c r="E573" t="str">
        <f>VLOOKUP($A573,'[1]Medical Examinations'!$A:$J,5,FALSE)</f>
        <v>No</v>
      </c>
      <c r="F573" t="str">
        <f>VLOOKUP($A573,'[1]Medical Examinations'!$A:$J,6,FALSE)</f>
        <v>No</v>
      </c>
      <c r="G573" t="str">
        <f>VLOOKUP($A573,'[3]Medical Examinations'!$A:$J,7,FALSE)</f>
        <v>No major surgery</v>
      </c>
      <c r="H573" t="str">
        <f>VLOOKUP($A573,'[1]Medical Examinations'!$A:$J,8,FALSE)</f>
        <v>No</v>
      </c>
      <c r="I573">
        <f>VLOOKUP($A573,'[2]Hospitalisation Details'!$A:$K,2,FALSE)</f>
        <v>2001</v>
      </c>
      <c r="J573" t="str">
        <f>VLOOKUP($A573,'[2]Hospitalisation Details'!$A:$K,3,FALSE)</f>
        <v>Oct</v>
      </c>
      <c r="K573">
        <f>VLOOKUP($A573,'[2]Hospitalisation Details'!$A:$K,4,FALSE)</f>
        <v>5</v>
      </c>
      <c r="L573" t="str">
        <f>VLOOKUP($A573,'[2]Hospitalisation Details'!$A:$K,7,FALSE)</f>
        <v>tier - 2</v>
      </c>
      <c r="M573" t="str">
        <f>VLOOKUP($A573,'[2]Hospitalisation Details'!A:$K,8,FALSE)</f>
        <v>tier - 2</v>
      </c>
      <c r="N573" t="str">
        <f>VLOOKUP($A573,'[2]Hospitalisation Details'!$A:$K,9,FALSE)</f>
        <v>R1011</v>
      </c>
      <c r="O573">
        <f>VLOOKUP($A573,'[2]Hospitalisation Details'!$A:$K,10,FALSE)</f>
        <v>0</v>
      </c>
      <c r="P573">
        <f>VLOOKUP($A573,'[2]Hospitalisation Details'!A:$K,11,FALSE)</f>
        <v>0</v>
      </c>
      <c r="Q573" t="str">
        <f>VLOOKUP($A573,'Customer Names'!$A:E,3,FALSE)</f>
        <v>Mr.</v>
      </c>
      <c r="R573" t="str">
        <f>VLOOKUP($A573,'Customer Names'!$A:$E,4,FALSE)</f>
        <v>Ben</v>
      </c>
      <c r="S573">
        <f>VLOOKUP($A573,'Customer Names'!$A:$E,5,FALSE)</f>
        <v>0</v>
      </c>
      <c r="T573" s="14">
        <f>VLOOKUP($A573,'[2]Hospitalisation Details'!$A:$K,6,FALSE)</f>
        <v>4999.04</v>
      </c>
      <c r="U573" s="14" t="str">
        <f t="shared" si="16"/>
        <v>Obesity</v>
      </c>
      <c r="V573" s="14" t="str">
        <f t="shared" si="17"/>
        <v>Prediabetes</v>
      </c>
    </row>
    <row r="574" spans="1:22" x14ac:dyDescent="0.3">
      <c r="A574" s="8" t="s">
        <v>605</v>
      </c>
      <c r="B574">
        <f>VLOOKUP($A574,'[1]Medical Examinations'!$A:$J,2,FALSE)</f>
        <v>26.73</v>
      </c>
      <c r="C574">
        <f>VLOOKUP($A574,'[1]Medical Examinations'!$A:$J,3,FALSE)</f>
        <v>4.74</v>
      </c>
      <c r="D574" t="str">
        <f>VLOOKUP($A574,'[3]Medical Examinations'!$A:$J,4,FALSE)</f>
        <v>yes</v>
      </c>
      <c r="E574" t="str">
        <f>VLOOKUP($A574,'[1]Medical Examinations'!$A:$J,5,FALSE)</f>
        <v>No</v>
      </c>
      <c r="F574" t="str">
        <f>VLOOKUP($A574,'[1]Medical Examinations'!$A:$J,6,FALSE)</f>
        <v>No</v>
      </c>
      <c r="G574">
        <f>VLOOKUP($A574,'[3]Medical Examinations'!$A:$J,7,FALSE)</f>
        <v>1</v>
      </c>
      <c r="H574" t="str">
        <f>VLOOKUP($A574,'[1]Medical Examinations'!$A:$J,8,FALSE)</f>
        <v>No</v>
      </c>
      <c r="I574">
        <f>VLOOKUP($A574,'[2]Hospitalisation Details'!$A:$K,2,FALSE)</f>
        <v>1988</v>
      </c>
      <c r="J574" t="str">
        <f>VLOOKUP($A574,'[2]Hospitalisation Details'!$A:$K,3,FALSE)</f>
        <v>Sep</v>
      </c>
      <c r="K574">
        <f>VLOOKUP($A574,'[2]Hospitalisation Details'!$A:$K,4,FALSE)</f>
        <v>4</v>
      </c>
      <c r="L574" t="str">
        <f>VLOOKUP($A574,'[2]Hospitalisation Details'!$A:$K,7,FALSE)</f>
        <v>tier - 2</v>
      </c>
      <c r="M574" t="str">
        <f>VLOOKUP($A574,'[2]Hospitalisation Details'!A:$K,8,FALSE)</f>
        <v>tier - 2</v>
      </c>
      <c r="N574" t="str">
        <f>VLOOKUP($A574,'[2]Hospitalisation Details'!$A:$K,9,FALSE)</f>
        <v>R1013</v>
      </c>
      <c r="O574">
        <f>VLOOKUP($A574,'[2]Hospitalisation Details'!$A:$K,10,FALSE)</f>
        <v>0</v>
      </c>
      <c r="P574">
        <f>VLOOKUP($A574,'[2]Hospitalisation Details'!A:$K,11,FALSE)</f>
        <v>0</v>
      </c>
      <c r="Q574" t="str">
        <f>VLOOKUP($A574,'Customer Names'!$A:E,3,FALSE)</f>
        <v>Ms.</v>
      </c>
      <c r="R574" t="str">
        <f>VLOOKUP($A574,'Customer Names'!$A:$E,4,FALSE)</f>
        <v>Joyce</v>
      </c>
      <c r="S574" t="str">
        <f>VLOOKUP($A574,'Customer Names'!$A:$E,5,FALSE)</f>
        <v>R.</v>
      </c>
      <c r="T574" s="14">
        <f>VLOOKUP($A574,'[2]Hospitalisation Details'!$A:$K,6,FALSE)</f>
        <v>5002.78</v>
      </c>
      <c r="U574" s="14" t="str">
        <f t="shared" si="16"/>
        <v>Overweight</v>
      </c>
      <c r="V574" s="14" t="str">
        <f t="shared" si="17"/>
        <v>Normal</v>
      </c>
    </row>
    <row r="575" spans="1:22" x14ac:dyDescent="0.3">
      <c r="A575" s="9" t="s">
        <v>606</v>
      </c>
      <c r="B575">
        <f>VLOOKUP($A575,'[1]Medical Examinations'!$A:$J,2,FALSE)</f>
        <v>16.12</v>
      </c>
      <c r="C575">
        <f>VLOOKUP($A575,'[1]Medical Examinations'!$A:$J,3,FALSE)</f>
        <v>6.09</v>
      </c>
      <c r="D575" t="str">
        <f>VLOOKUP($A575,'[3]Medical Examinations'!$A:$J,4,FALSE)</f>
        <v>No</v>
      </c>
      <c r="E575" t="str">
        <f>VLOOKUP($A575,'[1]Medical Examinations'!$A:$J,5,FALSE)</f>
        <v>No</v>
      </c>
      <c r="F575" t="str">
        <f>VLOOKUP($A575,'[1]Medical Examinations'!$A:$J,6,FALSE)</f>
        <v>No</v>
      </c>
      <c r="G575" t="str">
        <f>VLOOKUP($A575,'[3]Medical Examinations'!$A:$J,7,FALSE)</f>
        <v>No major surgery</v>
      </c>
      <c r="H575" t="str">
        <f>VLOOKUP($A575,'[1]Medical Examinations'!$A:$J,8,FALSE)</f>
        <v>No</v>
      </c>
      <c r="I575">
        <f>VLOOKUP($A575,'[2]Hospitalisation Details'!$A:$K,2,FALSE)</f>
        <v>1977</v>
      </c>
      <c r="J575" t="str">
        <f>VLOOKUP($A575,'[2]Hospitalisation Details'!$A:$K,3,FALSE)</f>
        <v>Jun</v>
      </c>
      <c r="K575">
        <f>VLOOKUP($A575,'[2]Hospitalisation Details'!$A:$K,4,FALSE)</f>
        <v>9</v>
      </c>
      <c r="L575" t="str">
        <f>VLOOKUP($A575,'[2]Hospitalisation Details'!$A:$K,7,FALSE)</f>
        <v>tier - 2</v>
      </c>
      <c r="M575" t="str">
        <f>VLOOKUP($A575,'[2]Hospitalisation Details'!A:$K,8,FALSE)</f>
        <v>tier - 3</v>
      </c>
      <c r="N575" t="str">
        <f>VLOOKUP($A575,'[2]Hospitalisation Details'!$A:$K,9,FALSE)</f>
        <v>R1013</v>
      </c>
      <c r="O575">
        <f>VLOOKUP($A575,'[2]Hospitalisation Details'!$A:$K,10,FALSE)</f>
        <v>0</v>
      </c>
      <c r="P575">
        <f>VLOOKUP($A575,'[2]Hospitalisation Details'!A:$K,11,FALSE)</f>
        <v>0</v>
      </c>
      <c r="Q575" t="str">
        <f>VLOOKUP($A575,'Customer Names'!$A:E,3,FALSE)</f>
        <v>Ms.</v>
      </c>
      <c r="R575" t="str">
        <f>VLOOKUP($A575,'Customer Names'!$A:$E,4,FALSE)</f>
        <v>Britt</v>
      </c>
      <c r="S575" t="str">
        <f>VLOOKUP($A575,'Customer Names'!$A:$E,5,FALSE)</f>
        <v>K</v>
      </c>
      <c r="T575" s="14">
        <f>VLOOKUP($A575,'[2]Hospitalisation Details'!$A:$K,6,FALSE)</f>
        <v>5003.7700000000004</v>
      </c>
      <c r="U575" s="14" t="str">
        <f t="shared" si="16"/>
        <v>Underweight</v>
      </c>
      <c r="V575" s="14" t="str">
        <f t="shared" si="17"/>
        <v>Prediabetes</v>
      </c>
    </row>
    <row r="576" spans="1:22" x14ac:dyDescent="0.3">
      <c r="A576" s="8" t="s">
        <v>607</v>
      </c>
      <c r="B576">
        <f>VLOOKUP($A576,'[1]Medical Examinations'!$A:$J,2,FALSE)</f>
        <v>27.5</v>
      </c>
      <c r="C576">
        <f>VLOOKUP($A576,'[1]Medical Examinations'!$A:$J,3,FALSE)</f>
        <v>4.2300000000000004</v>
      </c>
      <c r="D576" t="str">
        <f>VLOOKUP($A576,'[3]Medical Examinations'!$A:$J,4,FALSE)</f>
        <v>yes</v>
      </c>
      <c r="E576" t="str">
        <f>VLOOKUP($A576,'[1]Medical Examinations'!$A:$J,5,FALSE)</f>
        <v>No</v>
      </c>
      <c r="F576" t="str">
        <f>VLOOKUP($A576,'[1]Medical Examinations'!$A:$J,6,FALSE)</f>
        <v>No</v>
      </c>
      <c r="G576">
        <f>VLOOKUP($A576,'[3]Medical Examinations'!$A:$J,7,FALSE)</f>
        <v>1</v>
      </c>
      <c r="H576" t="str">
        <f>VLOOKUP($A576,'[1]Medical Examinations'!$A:$J,8,FALSE)</f>
        <v>No</v>
      </c>
      <c r="I576">
        <f>VLOOKUP($A576,'[2]Hospitalisation Details'!$A:$K,2,FALSE)</f>
        <v>1988</v>
      </c>
      <c r="J576" t="str">
        <f>VLOOKUP($A576,'[2]Hospitalisation Details'!$A:$K,3,FALSE)</f>
        <v>Jul</v>
      </c>
      <c r="K576">
        <f>VLOOKUP($A576,'[2]Hospitalisation Details'!$A:$K,4,FALSE)</f>
        <v>8</v>
      </c>
      <c r="L576" t="str">
        <f>VLOOKUP($A576,'[2]Hospitalisation Details'!$A:$K,7,FALSE)</f>
        <v>tier - 2</v>
      </c>
      <c r="M576" t="str">
        <f>VLOOKUP($A576,'[2]Hospitalisation Details'!A:$K,8,FALSE)</f>
        <v>tier - 3</v>
      </c>
      <c r="N576" t="str">
        <f>VLOOKUP($A576,'[2]Hospitalisation Details'!$A:$K,9,FALSE)</f>
        <v>R1011</v>
      </c>
      <c r="O576">
        <f>VLOOKUP($A576,'[2]Hospitalisation Details'!$A:$K,10,FALSE)</f>
        <v>0</v>
      </c>
      <c r="P576">
        <f>VLOOKUP($A576,'[2]Hospitalisation Details'!A:$K,11,FALSE)</f>
        <v>0</v>
      </c>
      <c r="Q576" t="str">
        <f>VLOOKUP($A576,'Customer Names'!$A:E,3,FALSE)</f>
        <v>Ms.</v>
      </c>
      <c r="R576" t="str">
        <f>VLOOKUP($A576,'Customer Names'!$A:$E,4,FALSE)</f>
        <v>Angela</v>
      </c>
      <c r="S576" t="str">
        <f>VLOOKUP($A576,'Customer Names'!$A:$E,5,FALSE)</f>
        <v>H</v>
      </c>
      <c r="T576" s="14">
        <f>VLOOKUP($A576,'[2]Hospitalisation Details'!$A:$K,6,FALSE)</f>
        <v>5003.8500000000004</v>
      </c>
      <c r="U576" s="14" t="str">
        <f t="shared" si="16"/>
        <v>Overweight</v>
      </c>
      <c r="V576" s="14" t="str">
        <f t="shared" si="17"/>
        <v>Normal</v>
      </c>
    </row>
    <row r="577" spans="1:22" x14ac:dyDescent="0.3">
      <c r="A577" s="9" t="s">
        <v>608</v>
      </c>
      <c r="B577">
        <f>VLOOKUP($A577,'[1]Medical Examinations'!$A:$J,2,FALSE)</f>
        <v>33.700000000000003</v>
      </c>
      <c r="C577">
        <f>VLOOKUP($A577,'[1]Medical Examinations'!$A:$J,3,FALSE)</f>
        <v>4.32</v>
      </c>
      <c r="D577" t="str">
        <f>VLOOKUP($A577,'[3]Medical Examinations'!$A:$J,4,FALSE)</f>
        <v>yes</v>
      </c>
      <c r="E577" t="str">
        <f>VLOOKUP($A577,'[1]Medical Examinations'!$A:$J,5,FALSE)</f>
        <v>No</v>
      </c>
      <c r="F577" t="str">
        <f>VLOOKUP($A577,'[1]Medical Examinations'!$A:$J,6,FALSE)</f>
        <v>No</v>
      </c>
      <c r="G577">
        <f>VLOOKUP($A577,'[3]Medical Examinations'!$A:$J,7,FALSE)</f>
        <v>1</v>
      </c>
      <c r="H577" t="str">
        <f>VLOOKUP($A577,'[1]Medical Examinations'!$A:$J,8,FALSE)</f>
        <v>No</v>
      </c>
      <c r="I577">
        <f>VLOOKUP($A577,'[2]Hospitalisation Details'!$A:$K,2,FALSE)</f>
        <v>1988</v>
      </c>
      <c r="J577" t="str">
        <f>VLOOKUP($A577,'[2]Hospitalisation Details'!$A:$K,3,FALSE)</f>
        <v>Nov</v>
      </c>
      <c r="K577">
        <f>VLOOKUP($A577,'[2]Hospitalisation Details'!$A:$K,4,FALSE)</f>
        <v>9</v>
      </c>
      <c r="L577" t="str">
        <f>VLOOKUP($A577,'[2]Hospitalisation Details'!$A:$K,7,FALSE)</f>
        <v>tier - 2</v>
      </c>
      <c r="M577" t="str">
        <f>VLOOKUP($A577,'[2]Hospitalisation Details'!A:$K,8,FALSE)</f>
        <v>tier - 3</v>
      </c>
      <c r="N577" t="str">
        <f>VLOOKUP($A577,'[2]Hospitalisation Details'!$A:$K,9,FALSE)</f>
        <v>R1011</v>
      </c>
      <c r="O577">
        <f>VLOOKUP($A577,'[2]Hospitalisation Details'!$A:$K,10,FALSE)</f>
        <v>0</v>
      </c>
      <c r="P577">
        <f>VLOOKUP($A577,'[2]Hospitalisation Details'!A:$K,11,FALSE)</f>
        <v>0</v>
      </c>
      <c r="Q577" t="str">
        <f>VLOOKUP($A577,'Customer Names'!$A:E,3,FALSE)</f>
        <v>Ms.</v>
      </c>
      <c r="R577" t="str">
        <f>VLOOKUP($A577,'Customer Names'!$A:$E,4,FALSE)</f>
        <v>Stephanie</v>
      </c>
      <c r="S577" t="str">
        <f>VLOOKUP($A577,'Customer Names'!$A:$E,5,FALSE)</f>
        <v>L.</v>
      </c>
      <c r="T577" s="14">
        <f>VLOOKUP($A577,'[2]Hospitalisation Details'!$A:$K,6,FALSE)</f>
        <v>5012.47</v>
      </c>
      <c r="U577" s="14" t="str">
        <f t="shared" si="16"/>
        <v>Obesity</v>
      </c>
      <c r="V577" s="14" t="str">
        <f t="shared" si="17"/>
        <v>Normal</v>
      </c>
    </row>
    <row r="578" spans="1:22" x14ac:dyDescent="0.3">
      <c r="A578" s="8" t="s">
        <v>609</v>
      </c>
      <c r="B578">
        <f>VLOOKUP($A578,'[1]Medical Examinations'!$A:$J,2,FALSE)</f>
        <v>29.64</v>
      </c>
      <c r="C578">
        <f>VLOOKUP($A578,'[1]Medical Examinations'!$A:$J,3,FALSE)</f>
        <v>5.31</v>
      </c>
      <c r="D578" t="str">
        <f>VLOOKUP($A578,'[3]Medical Examinations'!$A:$J,4,FALSE)</f>
        <v>yes</v>
      </c>
      <c r="E578" t="str">
        <f>VLOOKUP($A578,'[1]Medical Examinations'!$A:$J,5,FALSE)</f>
        <v>No</v>
      </c>
      <c r="F578" t="str">
        <f>VLOOKUP($A578,'[1]Medical Examinations'!$A:$J,6,FALSE)</f>
        <v>No</v>
      </c>
      <c r="G578" t="str">
        <f>VLOOKUP($A578,'[3]Medical Examinations'!$A:$J,7,FALSE)</f>
        <v>No major surgery</v>
      </c>
      <c r="H578" t="str">
        <f>VLOOKUP($A578,'[1]Medical Examinations'!$A:$J,8,FALSE)</f>
        <v>No</v>
      </c>
      <c r="I578">
        <f>VLOOKUP($A578,'[2]Hospitalisation Details'!$A:$K,2,FALSE)</f>
        <v>1985</v>
      </c>
      <c r="J578" t="str">
        <f>VLOOKUP($A578,'[2]Hospitalisation Details'!$A:$K,3,FALSE)</f>
        <v>Dec</v>
      </c>
      <c r="K578">
        <f>VLOOKUP($A578,'[2]Hospitalisation Details'!$A:$K,4,FALSE)</f>
        <v>28</v>
      </c>
      <c r="L578" t="str">
        <f>VLOOKUP($A578,'[2]Hospitalisation Details'!$A:$K,7,FALSE)</f>
        <v>tier - 1</v>
      </c>
      <c r="M578" t="str">
        <f>VLOOKUP($A578,'[2]Hospitalisation Details'!A:$K,8,FALSE)</f>
        <v>tier - 2</v>
      </c>
      <c r="N578" t="str">
        <f>VLOOKUP($A578,'[2]Hospitalisation Details'!$A:$K,9,FALSE)</f>
        <v>R1012</v>
      </c>
      <c r="O578">
        <f>VLOOKUP($A578,'[2]Hospitalisation Details'!$A:$K,10,FALSE)</f>
        <v>0</v>
      </c>
      <c r="P578">
        <f>VLOOKUP($A578,'[2]Hospitalisation Details'!A:$K,11,FALSE)</f>
        <v>0</v>
      </c>
      <c r="Q578" t="str">
        <f>VLOOKUP($A578,'Customer Names'!$A:E,3,FALSE)</f>
        <v>Mr.</v>
      </c>
      <c r="R578" t="str">
        <f>VLOOKUP($A578,'Customer Names'!$A:$E,4,FALSE)</f>
        <v>Logan</v>
      </c>
      <c r="S578" t="str">
        <f>VLOOKUP($A578,'Customer Names'!$A:$E,5,FALSE)</f>
        <v>B.</v>
      </c>
      <c r="T578" s="14">
        <f>VLOOKUP($A578,'[2]Hospitalisation Details'!$A:$K,6,FALSE)</f>
        <v>5028.1499999999996</v>
      </c>
      <c r="U578" s="14" t="str">
        <f t="shared" si="16"/>
        <v>Overweight</v>
      </c>
      <c r="V578" s="14" t="str">
        <f t="shared" si="17"/>
        <v>Normal</v>
      </c>
    </row>
    <row r="579" spans="1:22" x14ac:dyDescent="0.3">
      <c r="A579" s="9" t="s">
        <v>610</v>
      </c>
      <c r="B579">
        <f>VLOOKUP($A579,'[1]Medical Examinations'!$A:$J,2,FALSE)</f>
        <v>27.645</v>
      </c>
      <c r="C579">
        <f>VLOOKUP($A579,'[1]Medical Examinations'!$A:$J,3,FALSE)</f>
        <v>5.7</v>
      </c>
      <c r="D579" t="str">
        <f>VLOOKUP($A579,'[3]Medical Examinations'!$A:$J,4,FALSE)</f>
        <v>No</v>
      </c>
      <c r="E579" t="str">
        <f>VLOOKUP($A579,'[1]Medical Examinations'!$A:$J,5,FALSE)</f>
        <v>No</v>
      </c>
      <c r="F579" t="str">
        <f>VLOOKUP($A579,'[1]Medical Examinations'!$A:$J,6,FALSE)</f>
        <v>No</v>
      </c>
      <c r="G579" t="str">
        <f>VLOOKUP($A579,'[3]Medical Examinations'!$A:$J,7,FALSE)</f>
        <v>No major surgery</v>
      </c>
      <c r="H579" t="str">
        <f>VLOOKUP($A579,'[1]Medical Examinations'!$A:$J,8,FALSE)</f>
        <v>No</v>
      </c>
      <c r="I579">
        <f>VLOOKUP($A579,'[2]Hospitalisation Details'!$A:$K,2,FALSE)</f>
        <v>1991</v>
      </c>
      <c r="J579" t="str">
        <f>VLOOKUP($A579,'[2]Hospitalisation Details'!$A:$K,3,FALSE)</f>
        <v>Sep</v>
      </c>
      <c r="K579">
        <f>VLOOKUP($A579,'[2]Hospitalisation Details'!$A:$K,4,FALSE)</f>
        <v>10</v>
      </c>
      <c r="L579" t="str">
        <f>VLOOKUP($A579,'[2]Hospitalisation Details'!$A:$K,7,FALSE)</f>
        <v>tier - 3</v>
      </c>
      <c r="M579" t="str">
        <f>VLOOKUP($A579,'[2]Hospitalisation Details'!A:$K,8,FALSE)</f>
        <v>tier - 1</v>
      </c>
      <c r="N579" t="str">
        <f>VLOOKUP($A579,'[2]Hospitalisation Details'!$A:$K,9,FALSE)</f>
        <v>R1016</v>
      </c>
      <c r="O579">
        <f>VLOOKUP($A579,'[2]Hospitalisation Details'!$A:$K,10,FALSE)</f>
        <v>0</v>
      </c>
      <c r="P579">
        <f>VLOOKUP($A579,'[2]Hospitalisation Details'!A:$K,11,FALSE)</f>
        <v>0</v>
      </c>
      <c r="Q579" t="str">
        <f>VLOOKUP($A579,'Customer Names'!$A:E,3,FALSE)</f>
        <v>Mr.</v>
      </c>
      <c r="R579" t="str">
        <f>VLOOKUP($A579,'Customer Names'!$A:$E,4,FALSE)</f>
        <v>Masahiro</v>
      </c>
      <c r="S579">
        <f>VLOOKUP($A579,'Customer Names'!$A:$E,5,FALSE)</f>
        <v>0</v>
      </c>
      <c r="T579" s="14">
        <f>VLOOKUP($A579,'[2]Hospitalisation Details'!$A:$K,6,FALSE)</f>
        <v>5031.2700000000004</v>
      </c>
      <c r="U579" s="14" t="str">
        <f t="shared" ref="U579:U642" si="18">IF(B579&lt;18.5,"Underweight",IF(B579&lt;25,"Normalweight",IF(B579&lt;30,"Overweight","Obesity")))</f>
        <v>Overweight</v>
      </c>
      <c r="V579" s="14" t="str">
        <f t="shared" ref="V579:V642" si="19">IF(C579&lt;5.7,"Normal",IF(C579&lt;6.5,"Prediabetes","Diabetes"))</f>
        <v>Prediabetes</v>
      </c>
    </row>
    <row r="580" spans="1:22" x14ac:dyDescent="0.3">
      <c r="A580" s="8" t="s">
        <v>611</v>
      </c>
      <c r="B580">
        <f>VLOOKUP($A580,'[1]Medical Examinations'!$A:$J,2,FALSE)</f>
        <v>22.01</v>
      </c>
      <c r="C580">
        <f>VLOOKUP($A580,'[1]Medical Examinations'!$A:$J,3,FALSE)</f>
        <v>6.72</v>
      </c>
      <c r="D580" t="str">
        <f>VLOOKUP($A580,'[3]Medical Examinations'!$A:$J,4,FALSE)</f>
        <v>yes</v>
      </c>
      <c r="E580" t="str">
        <f>VLOOKUP($A580,'[1]Medical Examinations'!$A:$J,5,FALSE)</f>
        <v>No</v>
      </c>
      <c r="F580" t="str">
        <f>VLOOKUP($A580,'[1]Medical Examinations'!$A:$J,6,FALSE)</f>
        <v>No</v>
      </c>
      <c r="G580">
        <f>VLOOKUP($A580,'[3]Medical Examinations'!$A:$J,7,FALSE)</f>
        <v>1</v>
      </c>
      <c r="H580" t="str">
        <f>VLOOKUP($A580,'[1]Medical Examinations'!$A:$J,8,FALSE)</f>
        <v>No</v>
      </c>
      <c r="I580">
        <f>VLOOKUP($A580,'[2]Hospitalisation Details'!$A:$K,2,FALSE)</f>
        <v>1986</v>
      </c>
      <c r="J580" t="str">
        <f>VLOOKUP($A580,'[2]Hospitalisation Details'!$A:$K,3,FALSE)</f>
        <v>Jun</v>
      </c>
      <c r="K580">
        <f>VLOOKUP($A580,'[2]Hospitalisation Details'!$A:$K,4,FALSE)</f>
        <v>29</v>
      </c>
      <c r="L580" t="str">
        <f>VLOOKUP($A580,'[2]Hospitalisation Details'!$A:$K,7,FALSE)</f>
        <v>tier - 2</v>
      </c>
      <c r="M580" t="str">
        <f>VLOOKUP($A580,'[2]Hospitalisation Details'!A:$K,8,FALSE)</f>
        <v>tier - 2</v>
      </c>
      <c r="N580" t="str">
        <f>VLOOKUP($A580,'[2]Hospitalisation Details'!$A:$K,9,FALSE)</f>
        <v>R1013</v>
      </c>
      <c r="O580">
        <f>VLOOKUP($A580,'[2]Hospitalisation Details'!$A:$K,10,FALSE)</f>
        <v>0</v>
      </c>
      <c r="P580">
        <f>VLOOKUP($A580,'[2]Hospitalisation Details'!A:$K,11,FALSE)</f>
        <v>0</v>
      </c>
      <c r="Q580" t="str">
        <f>VLOOKUP($A580,'Customer Names'!$A:E,3,FALSE)</f>
        <v>Mr.</v>
      </c>
      <c r="R580" t="str">
        <f>VLOOKUP($A580,'Customer Names'!$A:$E,4,FALSE)</f>
        <v>David</v>
      </c>
      <c r="S580" t="str">
        <f>VLOOKUP($A580,'Customer Names'!$A:$E,5,FALSE)</f>
        <v>A.</v>
      </c>
      <c r="T580" s="14">
        <f>VLOOKUP($A580,'[2]Hospitalisation Details'!$A:$K,6,FALSE)</f>
        <v>5034.1000000000004</v>
      </c>
      <c r="U580" s="14" t="str">
        <f t="shared" si="18"/>
        <v>Normalweight</v>
      </c>
      <c r="V580" s="14" t="str">
        <f t="shared" si="19"/>
        <v>Diabetes</v>
      </c>
    </row>
    <row r="581" spans="1:22" x14ac:dyDescent="0.3">
      <c r="A581" s="9" t="s">
        <v>612</v>
      </c>
      <c r="B581">
        <f>VLOOKUP($A581,'[1]Medical Examinations'!$A:$J,2,FALSE)</f>
        <v>31.12</v>
      </c>
      <c r="C581">
        <f>VLOOKUP($A581,'[1]Medical Examinations'!$A:$J,3,FALSE)</f>
        <v>4.76</v>
      </c>
      <c r="D581" t="str">
        <f>VLOOKUP($A581,'[3]Medical Examinations'!$A:$J,4,FALSE)</f>
        <v>yes</v>
      </c>
      <c r="E581" t="str">
        <f>VLOOKUP($A581,'[1]Medical Examinations'!$A:$J,5,FALSE)</f>
        <v>No</v>
      </c>
      <c r="F581" t="str">
        <f>VLOOKUP($A581,'[1]Medical Examinations'!$A:$J,6,FALSE)</f>
        <v>Yes</v>
      </c>
      <c r="G581">
        <f>VLOOKUP($A581,'[3]Medical Examinations'!$A:$J,7,FALSE)</f>
        <v>1</v>
      </c>
      <c r="H581" t="str">
        <f>VLOOKUP($A581,'[1]Medical Examinations'!$A:$J,8,FALSE)</f>
        <v>No</v>
      </c>
      <c r="I581">
        <f>VLOOKUP($A581,'[2]Hospitalisation Details'!$A:$K,2,FALSE)</f>
        <v>1997</v>
      </c>
      <c r="J581" t="str">
        <f>VLOOKUP($A581,'[2]Hospitalisation Details'!$A:$K,3,FALSE)</f>
        <v>Dec</v>
      </c>
      <c r="K581">
        <f>VLOOKUP($A581,'[2]Hospitalisation Details'!$A:$K,4,FALSE)</f>
        <v>4</v>
      </c>
      <c r="L581" t="str">
        <f>VLOOKUP($A581,'[2]Hospitalisation Details'!$A:$K,7,FALSE)</f>
        <v>tier - 2</v>
      </c>
      <c r="M581" t="str">
        <f>VLOOKUP($A581,'[2]Hospitalisation Details'!A:$K,8,FALSE)</f>
        <v>tier - 2</v>
      </c>
      <c r="N581" t="str">
        <f>VLOOKUP($A581,'[2]Hospitalisation Details'!$A:$K,9,FALSE)</f>
        <v>R1025</v>
      </c>
      <c r="O581">
        <f>VLOOKUP($A581,'[2]Hospitalisation Details'!$A:$K,10,FALSE)</f>
        <v>0</v>
      </c>
      <c r="P581">
        <f>VLOOKUP($A581,'[2]Hospitalisation Details'!A:$K,11,FALSE)</f>
        <v>0</v>
      </c>
      <c r="Q581" t="str">
        <f>VLOOKUP($A581,'Customer Names'!$A:E,3,FALSE)</f>
        <v>Mrs.</v>
      </c>
      <c r="R581" t="str">
        <f>VLOOKUP($A581,'Customer Names'!$A:$E,4,FALSE)</f>
        <v>Christie</v>
      </c>
      <c r="S581" t="str">
        <f>VLOOKUP($A581,'Customer Names'!$A:$E,5,FALSE)</f>
        <v>Clemons</v>
      </c>
      <c r="T581" s="14">
        <f>VLOOKUP($A581,'[2]Hospitalisation Details'!$A:$K,6,FALSE)</f>
        <v>5038.57</v>
      </c>
      <c r="U581" s="14" t="str">
        <f t="shared" si="18"/>
        <v>Obesity</v>
      </c>
      <c r="V581" s="14" t="str">
        <f t="shared" si="19"/>
        <v>Normal</v>
      </c>
    </row>
    <row r="582" spans="1:22" x14ac:dyDescent="0.3">
      <c r="A582" s="8" t="s">
        <v>613</v>
      </c>
      <c r="B582">
        <f>VLOOKUP($A582,'[1]Medical Examinations'!$A:$J,2,FALSE)</f>
        <v>37.380000000000003</v>
      </c>
      <c r="C582">
        <f>VLOOKUP($A582,'[1]Medical Examinations'!$A:$J,3,FALSE)</f>
        <v>6.05</v>
      </c>
      <c r="D582" t="str">
        <f>VLOOKUP($A582,'[3]Medical Examinations'!$A:$J,4,FALSE)</f>
        <v>yes</v>
      </c>
      <c r="E582" t="str">
        <f>VLOOKUP($A582,'[1]Medical Examinations'!$A:$J,5,FALSE)</f>
        <v>No</v>
      </c>
      <c r="F582" t="str">
        <f>VLOOKUP($A582,'[1]Medical Examinations'!$A:$J,6,FALSE)</f>
        <v>No</v>
      </c>
      <c r="G582" t="str">
        <f>VLOOKUP($A582,'[3]Medical Examinations'!$A:$J,7,FALSE)</f>
        <v>No major surgery</v>
      </c>
      <c r="H582" t="str">
        <f>VLOOKUP($A582,'[1]Medical Examinations'!$A:$J,8,FALSE)</f>
        <v>No</v>
      </c>
      <c r="I582">
        <f>VLOOKUP($A582,'[2]Hospitalisation Details'!$A:$K,2,FALSE)</f>
        <v>2001</v>
      </c>
      <c r="J582" t="str">
        <f>VLOOKUP($A582,'[2]Hospitalisation Details'!$A:$K,3,FALSE)</f>
        <v>Oct</v>
      </c>
      <c r="K582">
        <f>VLOOKUP($A582,'[2]Hospitalisation Details'!$A:$K,4,FALSE)</f>
        <v>16</v>
      </c>
      <c r="L582" t="str">
        <f>VLOOKUP($A582,'[2]Hospitalisation Details'!$A:$K,7,FALSE)</f>
        <v>tier - 2</v>
      </c>
      <c r="M582" t="str">
        <f>VLOOKUP($A582,'[2]Hospitalisation Details'!A:$K,8,FALSE)</f>
        <v>tier - 3</v>
      </c>
      <c r="N582" t="str">
        <f>VLOOKUP($A582,'[2]Hospitalisation Details'!$A:$K,9,FALSE)</f>
        <v>R1011</v>
      </c>
      <c r="O582">
        <f>VLOOKUP($A582,'[2]Hospitalisation Details'!$A:$K,10,FALSE)</f>
        <v>0</v>
      </c>
      <c r="P582">
        <f>VLOOKUP($A582,'[2]Hospitalisation Details'!A:$K,11,FALSE)</f>
        <v>0</v>
      </c>
      <c r="Q582" t="str">
        <f>VLOOKUP($A582,'Customer Names'!$A:E,3,FALSE)</f>
        <v>Mr.</v>
      </c>
      <c r="R582" t="str">
        <f>VLOOKUP($A582,'Customer Names'!$A:$E,4,FALSE)</f>
        <v>Kyle</v>
      </c>
      <c r="S582" t="str">
        <f>VLOOKUP($A582,'Customer Names'!$A:$E,5,FALSE)</f>
        <v>M</v>
      </c>
      <c r="T582" s="14">
        <f>VLOOKUP($A582,'[2]Hospitalisation Details'!$A:$K,6,FALSE)</f>
        <v>5043.13</v>
      </c>
      <c r="U582" s="14" t="str">
        <f t="shared" si="18"/>
        <v>Obesity</v>
      </c>
      <c r="V582" s="14" t="str">
        <f t="shared" si="19"/>
        <v>Prediabetes</v>
      </c>
    </row>
    <row r="583" spans="1:22" x14ac:dyDescent="0.3">
      <c r="A583" s="9" t="s">
        <v>614</v>
      </c>
      <c r="B583">
        <f>VLOOKUP($A583,'[1]Medical Examinations'!$A:$J,2,FALSE)</f>
        <v>32.18</v>
      </c>
      <c r="C583">
        <f>VLOOKUP($A583,'[1]Medical Examinations'!$A:$J,3,FALSE)</f>
        <v>6.44</v>
      </c>
      <c r="D583" t="str">
        <f>VLOOKUP($A583,'[3]Medical Examinations'!$A:$J,4,FALSE)</f>
        <v>yes</v>
      </c>
      <c r="E583" t="str">
        <f>VLOOKUP($A583,'[1]Medical Examinations'!$A:$J,5,FALSE)</f>
        <v>No</v>
      </c>
      <c r="F583" t="str">
        <f>VLOOKUP($A583,'[1]Medical Examinations'!$A:$J,6,FALSE)</f>
        <v>Yes</v>
      </c>
      <c r="G583">
        <f>VLOOKUP($A583,'[3]Medical Examinations'!$A:$J,7,FALSE)</f>
        <v>1</v>
      </c>
      <c r="H583" t="str">
        <f>VLOOKUP($A583,'[1]Medical Examinations'!$A:$J,8,FALSE)</f>
        <v>No</v>
      </c>
      <c r="I583">
        <f>VLOOKUP($A583,'[2]Hospitalisation Details'!$A:$K,2,FALSE)</f>
        <v>1997</v>
      </c>
      <c r="J583" t="str">
        <f>VLOOKUP($A583,'[2]Hospitalisation Details'!$A:$K,3,FALSE)</f>
        <v>Jul</v>
      </c>
      <c r="K583">
        <f>VLOOKUP($A583,'[2]Hospitalisation Details'!$A:$K,4,FALSE)</f>
        <v>29</v>
      </c>
      <c r="L583" t="str">
        <f>VLOOKUP($A583,'[2]Hospitalisation Details'!$A:$K,7,FALSE)</f>
        <v>tier - 2</v>
      </c>
      <c r="M583" t="str">
        <f>VLOOKUP($A583,'[2]Hospitalisation Details'!A:$K,8,FALSE)</f>
        <v>tier - 2</v>
      </c>
      <c r="N583" t="str">
        <f>VLOOKUP($A583,'[2]Hospitalisation Details'!$A:$K,9,FALSE)</f>
        <v>R1012</v>
      </c>
      <c r="O583">
        <f>VLOOKUP($A583,'[2]Hospitalisation Details'!$A:$K,10,FALSE)</f>
        <v>0</v>
      </c>
      <c r="P583">
        <f>VLOOKUP($A583,'[2]Hospitalisation Details'!A:$K,11,FALSE)</f>
        <v>0</v>
      </c>
      <c r="Q583" t="str">
        <f>VLOOKUP($A583,'Customer Names'!$A:E,3,FALSE)</f>
        <v>Ms.</v>
      </c>
      <c r="R583" t="str">
        <f>VLOOKUP($A583,'Customer Names'!$A:$E,4,FALSE)</f>
        <v>Pilar</v>
      </c>
      <c r="S583">
        <f>VLOOKUP($A583,'Customer Names'!$A:$E,5,FALSE)</f>
        <v>0</v>
      </c>
      <c r="T583" s="14">
        <f>VLOOKUP($A583,'[2]Hospitalisation Details'!$A:$K,6,FALSE)</f>
        <v>5045.1499999999996</v>
      </c>
      <c r="U583" s="14" t="str">
        <f t="shared" si="18"/>
        <v>Obesity</v>
      </c>
      <c r="V583" s="14" t="str">
        <f t="shared" si="19"/>
        <v>Prediabetes</v>
      </c>
    </row>
    <row r="584" spans="1:22" x14ac:dyDescent="0.3">
      <c r="A584" s="8" t="s">
        <v>615</v>
      </c>
      <c r="B584">
        <f>VLOOKUP($A584,'[1]Medical Examinations'!$A:$J,2,FALSE)</f>
        <v>18.54</v>
      </c>
      <c r="C584">
        <f>VLOOKUP($A584,'[1]Medical Examinations'!$A:$J,3,FALSE)</f>
        <v>4.95</v>
      </c>
      <c r="D584" t="str">
        <f>VLOOKUP($A584,'[3]Medical Examinations'!$A:$J,4,FALSE)</f>
        <v>No</v>
      </c>
      <c r="E584" t="str">
        <f>VLOOKUP($A584,'[1]Medical Examinations'!$A:$J,5,FALSE)</f>
        <v>No</v>
      </c>
      <c r="F584" t="str">
        <f>VLOOKUP($A584,'[1]Medical Examinations'!$A:$J,6,FALSE)</f>
        <v>No</v>
      </c>
      <c r="G584" t="str">
        <f>VLOOKUP($A584,'[3]Medical Examinations'!$A:$J,7,FALSE)</f>
        <v>No major surgery</v>
      </c>
      <c r="H584" t="str">
        <f>VLOOKUP($A584,'[1]Medical Examinations'!$A:$J,8,FALSE)</f>
        <v>No</v>
      </c>
      <c r="I584">
        <f>VLOOKUP($A584,'[2]Hospitalisation Details'!$A:$K,2,FALSE)</f>
        <v>1980</v>
      </c>
      <c r="J584" t="str">
        <f>VLOOKUP($A584,'[2]Hospitalisation Details'!$A:$K,3,FALSE)</f>
        <v>Sep</v>
      </c>
      <c r="K584">
        <f>VLOOKUP($A584,'[2]Hospitalisation Details'!$A:$K,4,FALSE)</f>
        <v>7</v>
      </c>
      <c r="L584" t="str">
        <f>VLOOKUP($A584,'[2]Hospitalisation Details'!$A:$K,7,FALSE)</f>
        <v>tier - 2</v>
      </c>
      <c r="M584" t="str">
        <f>VLOOKUP($A584,'[2]Hospitalisation Details'!A:$K,8,FALSE)</f>
        <v>tier - 2</v>
      </c>
      <c r="N584" t="str">
        <f>VLOOKUP($A584,'[2]Hospitalisation Details'!$A:$K,9,FALSE)</f>
        <v>R1013</v>
      </c>
      <c r="O584">
        <f>VLOOKUP($A584,'[2]Hospitalisation Details'!$A:$K,10,FALSE)</f>
        <v>0</v>
      </c>
      <c r="P584">
        <f>VLOOKUP($A584,'[2]Hospitalisation Details'!A:$K,11,FALSE)</f>
        <v>0</v>
      </c>
      <c r="Q584" t="str">
        <f>VLOOKUP($A584,'Customer Names'!$A:E,3,FALSE)</f>
        <v>Ms.</v>
      </c>
      <c r="R584" t="str">
        <f>VLOOKUP($A584,'Customer Names'!$A:$E,4,FALSE)</f>
        <v>Rachael</v>
      </c>
      <c r="S584" t="str">
        <f>VLOOKUP($A584,'Customer Names'!$A:$E,5,FALSE)</f>
        <v>M.</v>
      </c>
      <c r="T584" s="14">
        <f>VLOOKUP($A584,'[2]Hospitalisation Details'!$A:$K,6,FALSE)</f>
        <v>5054.05</v>
      </c>
      <c r="U584" s="14" t="str">
        <f t="shared" si="18"/>
        <v>Normalweight</v>
      </c>
      <c r="V584" s="14" t="str">
        <f t="shared" si="19"/>
        <v>Normal</v>
      </c>
    </row>
    <row r="585" spans="1:22" x14ac:dyDescent="0.3">
      <c r="A585" s="9" t="s">
        <v>616</v>
      </c>
      <c r="B585">
        <f>VLOOKUP($A585,'[1]Medical Examinations'!$A:$J,2,FALSE)</f>
        <v>28.54</v>
      </c>
      <c r="C585">
        <f>VLOOKUP($A585,'[1]Medical Examinations'!$A:$J,3,FALSE)</f>
        <v>5.51</v>
      </c>
      <c r="D585" t="str">
        <f>VLOOKUP($A585,'[3]Medical Examinations'!$A:$J,4,FALSE)</f>
        <v>No</v>
      </c>
      <c r="E585" t="str">
        <f>VLOOKUP($A585,'[1]Medical Examinations'!$A:$J,5,FALSE)</f>
        <v>No</v>
      </c>
      <c r="F585" t="str">
        <f>VLOOKUP($A585,'[1]Medical Examinations'!$A:$J,6,FALSE)</f>
        <v>Yes</v>
      </c>
      <c r="G585">
        <f>VLOOKUP($A585,'[3]Medical Examinations'!$A:$J,7,FALSE)</f>
        <v>1</v>
      </c>
      <c r="H585" t="str">
        <f>VLOOKUP($A585,'[1]Medical Examinations'!$A:$J,8,FALSE)</f>
        <v>No</v>
      </c>
      <c r="I585">
        <f>VLOOKUP($A585,'[2]Hospitalisation Details'!$A:$K,2,FALSE)</f>
        <v>1993</v>
      </c>
      <c r="J585" t="str">
        <f>VLOOKUP($A585,'[2]Hospitalisation Details'!$A:$K,3,FALSE)</f>
        <v>Jun</v>
      </c>
      <c r="K585">
        <f>VLOOKUP($A585,'[2]Hospitalisation Details'!$A:$K,4,FALSE)</f>
        <v>11</v>
      </c>
      <c r="L585" t="str">
        <f>VLOOKUP($A585,'[2]Hospitalisation Details'!$A:$K,7,FALSE)</f>
        <v>tier - 2</v>
      </c>
      <c r="M585" t="str">
        <f>VLOOKUP($A585,'[2]Hospitalisation Details'!A:$K,8,FALSE)</f>
        <v>tier - 1</v>
      </c>
      <c r="N585" t="str">
        <f>VLOOKUP($A585,'[2]Hospitalisation Details'!$A:$K,9,FALSE)</f>
        <v>R1021</v>
      </c>
      <c r="O585">
        <f>VLOOKUP($A585,'[2]Hospitalisation Details'!$A:$K,10,FALSE)</f>
        <v>0</v>
      </c>
      <c r="P585">
        <f>VLOOKUP($A585,'[2]Hospitalisation Details'!A:$K,11,FALSE)</f>
        <v>0</v>
      </c>
      <c r="Q585" t="str">
        <f>VLOOKUP($A585,'Customer Names'!$A:E,3,FALSE)</f>
        <v>Mr.</v>
      </c>
      <c r="R585" t="str">
        <f>VLOOKUP($A585,'Customer Names'!$A:$E,4,FALSE)</f>
        <v>Jonathan</v>
      </c>
      <c r="S585" t="str">
        <f>VLOOKUP($A585,'Customer Names'!$A:$E,5,FALSE)</f>
        <v>C</v>
      </c>
      <c r="T585" s="14">
        <f>VLOOKUP($A585,'[2]Hospitalisation Details'!$A:$K,6,FALSE)</f>
        <v>5059.5600000000004</v>
      </c>
      <c r="U585" s="14" t="str">
        <f t="shared" si="18"/>
        <v>Overweight</v>
      </c>
      <c r="V585" s="14" t="str">
        <f t="shared" si="19"/>
        <v>Normal</v>
      </c>
    </row>
    <row r="586" spans="1:22" x14ac:dyDescent="0.3">
      <c r="A586" s="8" t="s">
        <v>617</v>
      </c>
      <c r="B586">
        <f>VLOOKUP($A586,'[1]Medical Examinations'!$A:$J,2,FALSE)</f>
        <v>15.47</v>
      </c>
      <c r="C586">
        <f>VLOOKUP($A586,'[1]Medical Examinations'!$A:$J,3,FALSE)</f>
        <v>8.43</v>
      </c>
      <c r="D586" t="str">
        <f>VLOOKUP($A586,'[3]Medical Examinations'!$A:$J,4,FALSE)</f>
        <v>No</v>
      </c>
      <c r="E586" t="str">
        <f>VLOOKUP($A586,'[1]Medical Examinations'!$A:$J,5,FALSE)</f>
        <v>No</v>
      </c>
      <c r="F586" t="str">
        <f>VLOOKUP($A586,'[1]Medical Examinations'!$A:$J,6,FALSE)</f>
        <v>No</v>
      </c>
      <c r="G586" t="str">
        <f>VLOOKUP($A586,'[3]Medical Examinations'!$A:$J,7,FALSE)</f>
        <v>No major surgery</v>
      </c>
      <c r="H586" t="str">
        <f>VLOOKUP($A586,'[1]Medical Examinations'!$A:$J,8,FALSE)</f>
        <v>No</v>
      </c>
      <c r="I586">
        <f>VLOOKUP($A586,'[2]Hospitalisation Details'!$A:$K,2,FALSE)</f>
        <v>1978</v>
      </c>
      <c r="J586" t="str">
        <f>VLOOKUP($A586,'[2]Hospitalisation Details'!$A:$K,3,FALSE)</f>
        <v>Nov</v>
      </c>
      <c r="K586">
        <f>VLOOKUP($A586,'[2]Hospitalisation Details'!$A:$K,4,FALSE)</f>
        <v>22</v>
      </c>
      <c r="L586" t="str">
        <f>VLOOKUP($A586,'[2]Hospitalisation Details'!$A:$K,7,FALSE)</f>
        <v>tier - 2</v>
      </c>
      <c r="M586" t="str">
        <f>VLOOKUP($A586,'[2]Hospitalisation Details'!A:$K,8,FALSE)</f>
        <v>tier - 3</v>
      </c>
      <c r="N586" t="str">
        <f>VLOOKUP($A586,'[2]Hospitalisation Details'!$A:$K,9,FALSE)</f>
        <v>R1012</v>
      </c>
      <c r="O586">
        <f>VLOOKUP($A586,'[2]Hospitalisation Details'!$A:$K,10,FALSE)</f>
        <v>0</v>
      </c>
      <c r="P586">
        <f>VLOOKUP($A586,'[2]Hospitalisation Details'!A:$K,11,FALSE)</f>
        <v>0</v>
      </c>
      <c r="Q586" t="str">
        <f>VLOOKUP($A586,'Customer Names'!$A:E,3,FALSE)</f>
        <v>Mr.</v>
      </c>
      <c r="R586" t="str">
        <f>VLOOKUP($A586,'Customer Names'!$A:$E,4,FALSE)</f>
        <v>Grant</v>
      </c>
      <c r="S586" t="str">
        <f>VLOOKUP($A586,'Customer Names'!$A:$E,5,FALSE)</f>
        <v>A</v>
      </c>
      <c r="T586" s="14">
        <f>VLOOKUP($A586,'[2]Hospitalisation Details'!$A:$K,6,FALSE)</f>
        <v>5077.1899999999996</v>
      </c>
      <c r="U586" s="14" t="str">
        <f t="shared" si="18"/>
        <v>Underweight</v>
      </c>
      <c r="V586" s="14" t="str">
        <f t="shared" si="19"/>
        <v>Diabetes</v>
      </c>
    </row>
    <row r="587" spans="1:22" x14ac:dyDescent="0.3">
      <c r="A587" s="9" t="s">
        <v>618</v>
      </c>
      <c r="B587">
        <f>VLOOKUP($A587,'[1]Medical Examinations'!$A:$J,2,FALSE)</f>
        <v>23.9</v>
      </c>
      <c r="C587">
        <f>VLOOKUP($A587,'[1]Medical Examinations'!$A:$J,3,FALSE)</f>
        <v>6.06</v>
      </c>
      <c r="D587" t="str">
        <f>VLOOKUP($A587,'[3]Medical Examinations'!$A:$J,4,FALSE)</f>
        <v>yes</v>
      </c>
      <c r="E587" t="str">
        <f>VLOOKUP($A587,'[1]Medical Examinations'!$A:$J,5,FALSE)</f>
        <v>No</v>
      </c>
      <c r="F587" t="str">
        <f>VLOOKUP($A587,'[1]Medical Examinations'!$A:$J,6,FALSE)</f>
        <v>Yes</v>
      </c>
      <c r="G587">
        <f>VLOOKUP($A587,'[3]Medical Examinations'!$A:$J,7,FALSE)</f>
        <v>1</v>
      </c>
      <c r="H587" t="str">
        <f>VLOOKUP($A587,'[1]Medical Examinations'!$A:$J,8,FALSE)</f>
        <v>No</v>
      </c>
      <c r="I587">
        <f>VLOOKUP($A587,'[2]Hospitalisation Details'!$A:$K,2,FALSE)</f>
        <v>1997</v>
      </c>
      <c r="J587" t="str">
        <f>VLOOKUP($A587,'[2]Hospitalisation Details'!$A:$K,3,FALSE)</f>
        <v>Jul</v>
      </c>
      <c r="K587">
        <f>VLOOKUP($A587,'[2]Hospitalisation Details'!$A:$K,4,FALSE)</f>
        <v>14</v>
      </c>
      <c r="L587" t="str">
        <f>VLOOKUP($A587,'[2]Hospitalisation Details'!$A:$K,7,FALSE)</f>
        <v>tier - 3</v>
      </c>
      <c r="M587" t="str">
        <f>VLOOKUP($A587,'[2]Hospitalisation Details'!A:$K,8,FALSE)</f>
        <v>tier - 2</v>
      </c>
      <c r="N587" t="str">
        <f>VLOOKUP($A587,'[2]Hospitalisation Details'!$A:$K,9,FALSE)</f>
        <v>R1011</v>
      </c>
      <c r="O587">
        <f>VLOOKUP($A587,'[2]Hospitalisation Details'!$A:$K,10,FALSE)</f>
        <v>0</v>
      </c>
      <c r="P587">
        <f>VLOOKUP($A587,'[2]Hospitalisation Details'!A:$K,11,FALSE)</f>
        <v>0</v>
      </c>
      <c r="Q587" t="str">
        <f>VLOOKUP($A587,'Customer Names'!$A:E,3,FALSE)</f>
        <v>Mr.</v>
      </c>
      <c r="R587" t="str">
        <f>VLOOKUP($A587,'Customer Names'!$A:$E,4,FALSE)</f>
        <v>Scott</v>
      </c>
      <c r="S587" t="str">
        <f>VLOOKUP($A587,'Customer Names'!$A:$E,5,FALSE)</f>
        <v>M.</v>
      </c>
      <c r="T587" s="14">
        <f>VLOOKUP($A587,'[2]Hospitalisation Details'!$A:$K,6,FALSE)</f>
        <v>5080.1000000000004</v>
      </c>
      <c r="U587" s="14" t="str">
        <f t="shared" si="18"/>
        <v>Normalweight</v>
      </c>
      <c r="V587" s="14" t="str">
        <f t="shared" si="19"/>
        <v>Prediabetes</v>
      </c>
    </row>
    <row r="588" spans="1:22" x14ac:dyDescent="0.3">
      <c r="A588" s="8" t="s">
        <v>619</v>
      </c>
      <c r="B588">
        <f>VLOOKUP($A588,'[1]Medical Examinations'!$A:$J,2,FALSE)</f>
        <v>32.78</v>
      </c>
      <c r="C588">
        <f>VLOOKUP($A588,'[1]Medical Examinations'!$A:$J,3,FALSE)</f>
        <v>4.63</v>
      </c>
      <c r="D588" t="str">
        <f>VLOOKUP($A588,'[3]Medical Examinations'!$A:$J,4,FALSE)</f>
        <v>No</v>
      </c>
      <c r="E588" t="str">
        <f>VLOOKUP($A588,'[1]Medical Examinations'!$A:$J,5,FALSE)</f>
        <v>No</v>
      </c>
      <c r="F588" t="str">
        <f>VLOOKUP($A588,'[1]Medical Examinations'!$A:$J,6,FALSE)</f>
        <v>No</v>
      </c>
      <c r="G588" t="str">
        <f>VLOOKUP($A588,'[3]Medical Examinations'!$A:$J,7,FALSE)</f>
        <v>No major surgery</v>
      </c>
      <c r="H588" t="str">
        <f>VLOOKUP($A588,'[1]Medical Examinations'!$A:$J,8,FALSE)</f>
        <v>No</v>
      </c>
      <c r="I588">
        <f>VLOOKUP($A588,'[2]Hospitalisation Details'!$A:$K,2,FALSE)</f>
        <v>1999</v>
      </c>
      <c r="J588" t="str">
        <f>VLOOKUP($A588,'[2]Hospitalisation Details'!$A:$K,3,FALSE)</f>
        <v>Jun</v>
      </c>
      <c r="K588">
        <f>VLOOKUP($A588,'[2]Hospitalisation Details'!$A:$K,4,FALSE)</f>
        <v>19</v>
      </c>
      <c r="L588" t="str">
        <f>VLOOKUP($A588,'[2]Hospitalisation Details'!$A:$K,7,FALSE)</f>
        <v>tier - 2</v>
      </c>
      <c r="M588" t="str">
        <f>VLOOKUP($A588,'[2]Hospitalisation Details'!A:$K,8,FALSE)</f>
        <v>tier - 2</v>
      </c>
      <c r="N588" t="str">
        <f>VLOOKUP($A588,'[2]Hospitalisation Details'!$A:$K,9,FALSE)</f>
        <v>R1026</v>
      </c>
      <c r="O588">
        <f>VLOOKUP($A588,'[2]Hospitalisation Details'!$A:$K,10,FALSE)</f>
        <v>0</v>
      </c>
      <c r="P588">
        <f>VLOOKUP($A588,'[2]Hospitalisation Details'!A:$K,11,FALSE)</f>
        <v>0</v>
      </c>
      <c r="Q588" t="str">
        <f>VLOOKUP($A588,'Customer Names'!$A:E,3,FALSE)</f>
        <v>Mrs.</v>
      </c>
      <c r="R588" t="str">
        <f>VLOOKUP($A588,'Customer Names'!$A:$E,4,FALSE)</f>
        <v>Kelli</v>
      </c>
      <c r="S588" t="str">
        <f>VLOOKUP($A588,'Customer Names'!$A:$E,5,FALSE)</f>
        <v>N</v>
      </c>
      <c r="T588" s="14">
        <f>VLOOKUP($A588,'[2]Hospitalisation Details'!$A:$K,6,FALSE)</f>
        <v>5087.92</v>
      </c>
      <c r="U588" s="14" t="str">
        <f t="shared" si="18"/>
        <v>Obesity</v>
      </c>
      <c r="V588" s="14" t="str">
        <f t="shared" si="19"/>
        <v>Normal</v>
      </c>
    </row>
    <row r="589" spans="1:22" x14ac:dyDescent="0.3">
      <c r="A589" s="9" t="s">
        <v>620</v>
      </c>
      <c r="B589">
        <f>VLOOKUP($A589,'[1]Medical Examinations'!$A:$J,2,FALSE)</f>
        <v>17.86</v>
      </c>
      <c r="C589">
        <f>VLOOKUP($A589,'[1]Medical Examinations'!$A:$J,3,FALSE)</f>
        <v>4.1100000000000003</v>
      </c>
      <c r="D589" t="str">
        <f>VLOOKUP($A589,'[3]Medical Examinations'!$A:$J,4,FALSE)</f>
        <v>No</v>
      </c>
      <c r="E589" t="str">
        <f>VLOOKUP($A589,'[1]Medical Examinations'!$A:$J,5,FALSE)</f>
        <v>No</v>
      </c>
      <c r="F589" t="str">
        <f>VLOOKUP($A589,'[1]Medical Examinations'!$A:$J,6,FALSE)</f>
        <v>No</v>
      </c>
      <c r="G589">
        <f>VLOOKUP($A589,'[3]Medical Examinations'!$A:$J,7,FALSE)</f>
        <v>1</v>
      </c>
      <c r="H589" t="str">
        <f>VLOOKUP($A589,'[1]Medical Examinations'!$A:$J,8,FALSE)</f>
        <v>No</v>
      </c>
      <c r="I589">
        <f>VLOOKUP($A589,'[2]Hospitalisation Details'!$A:$K,2,FALSE)</f>
        <v>1987</v>
      </c>
      <c r="J589" t="str">
        <f>VLOOKUP($A589,'[2]Hospitalisation Details'!$A:$K,3,FALSE)</f>
        <v>Nov</v>
      </c>
      <c r="K589">
        <f>VLOOKUP($A589,'[2]Hospitalisation Details'!$A:$K,4,FALSE)</f>
        <v>18</v>
      </c>
      <c r="L589" t="str">
        <f>VLOOKUP($A589,'[2]Hospitalisation Details'!$A:$K,7,FALSE)</f>
        <v>tier - 2</v>
      </c>
      <c r="M589" t="str">
        <f>VLOOKUP($A589,'[2]Hospitalisation Details'!A:$K,8,FALSE)</f>
        <v>tier - 2</v>
      </c>
      <c r="N589" t="str">
        <f>VLOOKUP($A589,'[2]Hospitalisation Details'!$A:$K,9,FALSE)</f>
        <v>R1012</v>
      </c>
      <c r="O589">
        <f>VLOOKUP($A589,'[2]Hospitalisation Details'!$A:$K,10,FALSE)</f>
        <v>0</v>
      </c>
      <c r="P589">
        <f>VLOOKUP($A589,'[2]Hospitalisation Details'!A:$K,11,FALSE)</f>
        <v>0</v>
      </c>
      <c r="Q589" t="str">
        <f>VLOOKUP($A589,'Customer Names'!$A:E,3,FALSE)</f>
        <v>Mr.</v>
      </c>
      <c r="R589" t="str">
        <f>VLOOKUP($A589,'Customer Names'!$A:$E,4,FALSE)</f>
        <v>Nathan</v>
      </c>
      <c r="S589">
        <f>VLOOKUP($A589,'Customer Names'!$A:$E,5,FALSE)</f>
        <v>0</v>
      </c>
      <c r="T589" s="14">
        <f>VLOOKUP($A589,'[2]Hospitalisation Details'!$A:$K,6,FALSE)</f>
        <v>5116.5</v>
      </c>
      <c r="U589" s="14" t="str">
        <f t="shared" si="18"/>
        <v>Underweight</v>
      </c>
      <c r="V589" s="14" t="str">
        <f t="shared" si="19"/>
        <v>Normal</v>
      </c>
    </row>
    <row r="590" spans="1:22" x14ac:dyDescent="0.3">
      <c r="A590" s="8" t="s">
        <v>621</v>
      </c>
      <c r="B590">
        <f>VLOOKUP($A590,'[1]Medical Examinations'!$A:$J,2,FALSE)</f>
        <v>42.13</v>
      </c>
      <c r="C590">
        <f>VLOOKUP($A590,'[1]Medical Examinations'!$A:$J,3,FALSE)</f>
        <v>4.54</v>
      </c>
      <c r="D590" t="str">
        <f>VLOOKUP($A590,'[3]Medical Examinations'!$A:$J,4,FALSE)</f>
        <v>yes</v>
      </c>
      <c r="E590" t="str">
        <f>VLOOKUP($A590,'[1]Medical Examinations'!$A:$J,5,FALSE)</f>
        <v>No</v>
      </c>
      <c r="F590" t="str">
        <f>VLOOKUP($A590,'[1]Medical Examinations'!$A:$J,6,FALSE)</f>
        <v>No</v>
      </c>
      <c r="G590">
        <f>VLOOKUP($A590,'[3]Medical Examinations'!$A:$J,7,FALSE)</f>
        <v>1</v>
      </c>
      <c r="H590" t="str">
        <f>VLOOKUP($A590,'[1]Medical Examinations'!$A:$J,8,FALSE)</f>
        <v>No</v>
      </c>
      <c r="I590">
        <f>VLOOKUP($A590,'[2]Hospitalisation Details'!$A:$K,2,FALSE)</f>
        <v>1988</v>
      </c>
      <c r="J590" t="str">
        <f>VLOOKUP($A590,'[2]Hospitalisation Details'!$A:$K,3,FALSE)</f>
        <v>Nov</v>
      </c>
      <c r="K590">
        <f>VLOOKUP($A590,'[2]Hospitalisation Details'!$A:$K,4,FALSE)</f>
        <v>1</v>
      </c>
      <c r="L590" t="str">
        <f>VLOOKUP($A590,'[2]Hospitalisation Details'!$A:$K,7,FALSE)</f>
        <v>tier - 2</v>
      </c>
      <c r="M590" t="str">
        <f>VLOOKUP($A590,'[2]Hospitalisation Details'!A:$K,8,FALSE)</f>
        <v>tier - 3</v>
      </c>
      <c r="N590" t="str">
        <f>VLOOKUP($A590,'[2]Hospitalisation Details'!$A:$K,9,FALSE)</f>
        <v>R1013</v>
      </c>
      <c r="O590">
        <f>VLOOKUP($A590,'[2]Hospitalisation Details'!$A:$K,10,FALSE)</f>
        <v>0</v>
      </c>
      <c r="P590">
        <f>VLOOKUP($A590,'[2]Hospitalisation Details'!A:$K,11,FALSE)</f>
        <v>0</v>
      </c>
      <c r="Q590" t="str">
        <f>VLOOKUP($A590,'Customer Names'!$A:E,3,FALSE)</f>
        <v>Mr.</v>
      </c>
      <c r="R590" t="str">
        <f>VLOOKUP($A590,'Customer Names'!$A:$E,4,FALSE)</f>
        <v>Tom</v>
      </c>
      <c r="S590">
        <f>VLOOKUP($A590,'Customer Names'!$A:$E,5,FALSE)</f>
        <v>0</v>
      </c>
      <c r="T590" s="14">
        <f>VLOOKUP($A590,'[2]Hospitalisation Details'!$A:$K,6,FALSE)</f>
        <v>5124.1899999999996</v>
      </c>
      <c r="U590" s="14" t="str">
        <f t="shared" si="18"/>
        <v>Obesity</v>
      </c>
      <c r="V590" s="14" t="str">
        <f t="shared" si="19"/>
        <v>Normal</v>
      </c>
    </row>
    <row r="591" spans="1:22" x14ac:dyDescent="0.3">
      <c r="A591" s="9" t="s">
        <v>622</v>
      </c>
      <c r="B591">
        <f>VLOOKUP($A591,'[1]Medical Examinations'!$A:$J,2,FALSE)</f>
        <v>24.13</v>
      </c>
      <c r="C591">
        <f>VLOOKUP($A591,'[1]Medical Examinations'!$A:$J,3,FALSE)</f>
        <v>5.2</v>
      </c>
      <c r="D591" t="str">
        <f>VLOOKUP($A591,'[3]Medical Examinations'!$A:$J,4,FALSE)</f>
        <v>No</v>
      </c>
      <c r="E591" t="str">
        <f>VLOOKUP($A591,'[1]Medical Examinations'!$A:$J,5,FALSE)</f>
        <v>No</v>
      </c>
      <c r="F591" t="str">
        <f>VLOOKUP($A591,'[1]Medical Examinations'!$A:$J,6,FALSE)</f>
        <v>No</v>
      </c>
      <c r="G591">
        <f>VLOOKUP($A591,'[3]Medical Examinations'!$A:$J,7,FALSE)</f>
        <v>1</v>
      </c>
      <c r="H591" t="str">
        <f>VLOOKUP($A591,'[1]Medical Examinations'!$A:$J,8,FALSE)</f>
        <v>No</v>
      </c>
      <c r="I591">
        <f>VLOOKUP($A591,'[2]Hospitalisation Details'!$A:$K,2,FALSE)</f>
        <v>1987</v>
      </c>
      <c r="J591" t="str">
        <f>VLOOKUP($A591,'[2]Hospitalisation Details'!$A:$K,3,FALSE)</f>
        <v>Sep</v>
      </c>
      <c r="K591">
        <f>VLOOKUP($A591,'[2]Hospitalisation Details'!$A:$K,4,FALSE)</f>
        <v>13</v>
      </c>
      <c r="L591" t="str">
        <f>VLOOKUP($A591,'[2]Hospitalisation Details'!$A:$K,7,FALSE)</f>
        <v>tier - 1</v>
      </c>
      <c r="M591" t="str">
        <f>VLOOKUP($A591,'[2]Hospitalisation Details'!A:$K,8,FALSE)</f>
        <v>tier - 2</v>
      </c>
      <c r="N591" t="str">
        <f>VLOOKUP($A591,'[2]Hospitalisation Details'!$A:$K,9,FALSE)</f>
        <v>R1012</v>
      </c>
      <c r="O591">
        <f>VLOOKUP($A591,'[2]Hospitalisation Details'!$A:$K,10,FALSE)</f>
        <v>0</v>
      </c>
      <c r="P591">
        <f>VLOOKUP($A591,'[2]Hospitalisation Details'!A:$K,11,FALSE)</f>
        <v>0</v>
      </c>
      <c r="Q591" t="str">
        <f>VLOOKUP($A591,'Customer Names'!$A:E,3,FALSE)</f>
        <v>Mr.</v>
      </c>
      <c r="R591" t="str">
        <f>VLOOKUP($A591,'Customer Names'!$A:$E,4,FALSE)</f>
        <v>Neil</v>
      </c>
      <c r="S591">
        <f>VLOOKUP($A591,'Customer Names'!$A:$E,5,FALSE)</f>
        <v>0</v>
      </c>
      <c r="T591" s="14">
        <f>VLOOKUP($A591,'[2]Hospitalisation Details'!$A:$K,6,FALSE)</f>
        <v>5125.22</v>
      </c>
      <c r="U591" s="14" t="str">
        <f t="shared" si="18"/>
        <v>Normalweight</v>
      </c>
      <c r="V591" s="14" t="str">
        <f t="shared" si="19"/>
        <v>Normal</v>
      </c>
    </row>
    <row r="592" spans="1:22" x14ac:dyDescent="0.3">
      <c r="A592" s="8" t="s">
        <v>623</v>
      </c>
      <c r="B592">
        <f>VLOOKUP($A592,'[1]Medical Examinations'!$A:$J,2,FALSE)</f>
        <v>23.44</v>
      </c>
      <c r="C592">
        <f>VLOOKUP($A592,'[1]Medical Examinations'!$A:$J,3,FALSE)</f>
        <v>4.6500000000000004</v>
      </c>
      <c r="D592" t="str">
        <f>VLOOKUP($A592,'[3]Medical Examinations'!$A:$J,4,FALSE)</f>
        <v>yes</v>
      </c>
      <c r="E592" t="str">
        <f>VLOOKUP($A592,'[1]Medical Examinations'!$A:$J,5,FALSE)</f>
        <v>No</v>
      </c>
      <c r="F592" t="str">
        <f>VLOOKUP($A592,'[1]Medical Examinations'!$A:$J,6,FALSE)</f>
        <v>No</v>
      </c>
      <c r="G592">
        <f>VLOOKUP($A592,'[3]Medical Examinations'!$A:$J,7,FALSE)</f>
        <v>1</v>
      </c>
      <c r="H592" t="str">
        <f>VLOOKUP($A592,'[1]Medical Examinations'!$A:$J,8,FALSE)</f>
        <v>No</v>
      </c>
      <c r="I592">
        <f>VLOOKUP($A592,'[2]Hospitalisation Details'!$A:$K,2,FALSE)</f>
        <v>1988</v>
      </c>
      <c r="J592" t="str">
        <f>VLOOKUP($A592,'[2]Hospitalisation Details'!$A:$K,3,FALSE)</f>
        <v>Sep</v>
      </c>
      <c r="K592">
        <f>VLOOKUP($A592,'[2]Hospitalisation Details'!$A:$K,4,FALSE)</f>
        <v>15</v>
      </c>
      <c r="L592" t="str">
        <f>VLOOKUP($A592,'[2]Hospitalisation Details'!$A:$K,7,FALSE)</f>
        <v>tier - 2</v>
      </c>
      <c r="M592" t="str">
        <f>VLOOKUP($A592,'[2]Hospitalisation Details'!A:$K,8,FALSE)</f>
        <v>tier - 1</v>
      </c>
      <c r="N592" t="str">
        <f>VLOOKUP($A592,'[2]Hospitalisation Details'!$A:$K,9,FALSE)</f>
        <v>R1013</v>
      </c>
      <c r="O592">
        <f>VLOOKUP($A592,'[2]Hospitalisation Details'!$A:$K,10,FALSE)</f>
        <v>0</v>
      </c>
      <c r="P592">
        <f>VLOOKUP($A592,'[2]Hospitalisation Details'!A:$K,11,FALSE)</f>
        <v>0</v>
      </c>
      <c r="Q592" t="str">
        <f>VLOOKUP($A592,'Customer Names'!$A:E,3,FALSE)</f>
        <v>Ms.</v>
      </c>
      <c r="R592" t="str">
        <f>VLOOKUP($A592,'Customer Names'!$A:$E,4,FALSE)</f>
        <v>Isabelle</v>
      </c>
      <c r="S592">
        <f>VLOOKUP($A592,'Customer Names'!$A:$E,5,FALSE)</f>
        <v>0</v>
      </c>
      <c r="T592" s="14">
        <f>VLOOKUP($A592,'[2]Hospitalisation Details'!$A:$K,6,FALSE)</f>
        <v>5136.75</v>
      </c>
      <c r="U592" s="14" t="str">
        <f t="shared" si="18"/>
        <v>Normalweight</v>
      </c>
      <c r="V592" s="14" t="str">
        <f t="shared" si="19"/>
        <v>Normal</v>
      </c>
    </row>
    <row r="593" spans="1:22" x14ac:dyDescent="0.3">
      <c r="A593" s="9" t="s">
        <v>624</v>
      </c>
      <c r="B593">
        <f>VLOOKUP($A593,'[1]Medical Examinations'!$A:$J,2,FALSE)</f>
        <v>38.83</v>
      </c>
      <c r="C593">
        <f>VLOOKUP($A593,'[1]Medical Examinations'!$A:$J,3,FALSE)</f>
        <v>4.78</v>
      </c>
      <c r="D593" t="str">
        <f>VLOOKUP($A593,'[3]Medical Examinations'!$A:$J,4,FALSE)</f>
        <v>No</v>
      </c>
      <c r="E593" t="str">
        <f>VLOOKUP($A593,'[1]Medical Examinations'!$A:$J,5,FALSE)</f>
        <v>No</v>
      </c>
      <c r="F593" t="str">
        <f>VLOOKUP($A593,'[1]Medical Examinations'!$A:$J,6,FALSE)</f>
        <v>Yes</v>
      </c>
      <c r="G593">
        <f>VLOOKUP($A593,'[3]Medical Examinations'!$A:$J,7,FALSE)</f>
        <v>1</v>
      </c>
      <c r="H593" t="str">
        <f>VLOOKUP($A593,'[1]Medical Examinations'!$A:$J,8,FALSE)</f>
        <v>No</v>
      </c>
      <c r="I593">
        <f>VLOOKUP($A593,'[2]Hospitalisation Details'!$A:$K,2,FALSE)</f>
        <v>1993</v>
      </c>
      <c r="J593" t="str">
        <f>VLOOKUP($A593,'[2]Hospitalisation Details'!$A:$K,3,FALSE)</f>
        <v>Dec</v>
      </c>
      <c r="K593">
        <f>VLOOKUP($A593,'[2]Hospitalisation Details'!$A:$K,4,FALSE)</f>
        <v>10</v>
      </c>
      <c r="L593" t="str">
        <f>VLOOKUP($A593,'[2]Hospitalisation Details'!$A:$K,7,FALSE)</f>
        <v>tier - 2</v>
      </c>
      <c r="M593" t="str">
        <f>VLOOKUP($A593,'[2]Hospitalisation Details'!A:$K,8,FALSE)</f>
        <v>tier - 2</v>
      </c>
      <c r="N593" t="str">
        <f>VLOOKUP($A593,'[2]Hospitalisation Details'!$A:$K,9,FALSE)</f>
        <v>R1013</v>
      </c>
      <c r="O593">
        <f>VLOOKUP($A593,'[2]Hospitalisation Details'!$A:$K,10,FALSE)</f>
        <v>0</v>
      </c>
      <c r="P593">
        <f>VLOOKUP($A593,'[2]Hospitalisation Details'!A:$K,11,FALSE)</f>
        <v>0</v>
      </c>
      <c r="Q593" t="str">
        <f>VLOOKUP($A593,'Customer Names'!$A:E,3,FALSE)</f>
        <v>Ms.</v>
      </c>
      <c r="R593" t="str">
        <f>VLOOKUP($A593,'Customer Names'!$A:$E,4,FALSE)</f>
        <v>Rachel</v>
      </c>
      <c r="S593">
        <f>VLOOKUP($A593,'Customer Names'!$A:$E,5,FALSE)</f>
        <v>0</v>
      </c>
      <c r="T593" s="14">
        <f>VLOOKUP($A593,'[2]Hospitalisation Details'!$A:$K,6,FALSE)</f>
        <v>5138.26</v>
      </c>
      <c r="U593" s="14" t="str">
        <f t="shared" si="18"/>
        <v>Obesity</v>
      </c>
      <c r="V593" s="14" t="str">
        <f t="shared" si="19"/>
        <v>Normal</v>
      </c>
    </row>
    <row r="594" spans="1:22" x14ac:dyDescent="0.3">
      <c r="A594" s="8" t="s">
        <v>625</v>
      </c>
      <c r="B594">
        <f>VLOOKUP($A594,'[1]Medical Examinations'!$A:$J,2,FALSE)</f>
        <v>20.82</v>
      </c>
      <c r="C594">
        <f>VLOOKUP($A594,'[1]Medical Examinations'!$A:$J,3,FALSE)</f>
        <v>5.55</v>
      </c>
      <c r="D594" t="str">
        <f>VLOOKUP($A594,'[3]Medical Examinations'!$A:$J,4,FALSE)</f>
        <v>No</v>
      </c>
      <c r="E594" t="str">
        <f>VLOOKUP($A594,'[1]Medical Examinations'!$A:$J,5,FALSE)</f>
        <v>No</v>
      </c>
      <c r="F594" t="str">
        <f>VLOOKUP($A594,'[1]Medical Examinations'!$A:$J,6,FALSE)</f>
        <v>No</v>
      </c>
      <c r="G594">
        <f>VLOOKUP($A594,'[3]Medical Examinations'!$A:$J,7,FALSE)</f>
        <v>1</v>
      </c>
      <c r="H594" t="str">
        <f>VLOOKUP($A594,'[1]Medical Examinations'!$A:$J,8,FALSE)</f>
        <v>No</v>
      </c>
      <c r="I594">
        <f>VLOOKUP($A594,'[2]Hospitalisation Details'!$A:$K,2,FALSE)</f>
        <v>1984</v>
      </c>
      <c r="J594" t="str">
        <f>VLOOKUP($A594,'[2]Hospitalisation Details'!$A:$K,3,FALSE)</f>
        <v>Aug</v>
      </c>
      <c r="K594">
        <f>VLOOKUP($A594,'[2]Hospitalisation Details'!$A:$K,4,FALSE)</f>
        <v>22</v>
      </c>
      <c r="L594" t="str">
        <f>VLOOKUP($A594,'[2]Hospitalisation Details'!$A:$K,7,FALSE)</f>
        <v>tier - 2</v>
      </c>
      <c r="M594" t="str">
        <f>VLOOKUP($A594,'[2]Hospitalisation Details'!A:$K,8,FALSE)</f>
        <v>tier - 1</v>
      </c>
      <c r="N594" t="str">
        <f>VLOOKUP($A594,'[2]Hospitalisation Details'!$A:$K,9,FALSE)</f>
        <v>R1013</v>
      </c>
      <c r="O594">
        <f>VLOOKUP($A594,'[2]Hospitalisation Details'!$A:$K,10,FALSE)</f>
        <v>0</v>
      </c>
      <c r="P594">
        <f>VLOOKUP($A594,'[2]Hospitalisation Details'!A:$K,11,FALSE)</f>
        <v>0</v>
      </c>
      <c r="Q594" t="str">
        <f>VLOOKUP($A594,'Customer Names'!$A:E,3,FALSE)</f>
        <v>Mr.</v>
      </c>
      <c r="R594" t="str">
        <f>VLOOKUP($A594,'Customer Names'!$A:$E,4,FALSE)</f>
        <v>John</v>
      </c>
      <c r="S594" t="str">
        <f>VLOOKUP($A594,'Customer Names'!$A:$E,5,FALSE)</f>
        <v>P</v>
      </c>
      <c r="T594" s="14">
        <f>VLOOKUP($A594,'[2]Hospitalisation Details'!$A:$K,6,FALSE)</f>
        <v>5144.18</v>
      </c>
      <c r="U594" s="14" t="str">
        <f t="shared" si="18"/>
        <v>Normalweight</v>
      </c>
      <c r="V594" s="14" t="str">
        <f t="shared" si="19"/>
        <v>Normal</v>
      </c>
    </row>
    <row r="595" spans="1:22" x14ac:dyDescent="0.3">
      <c r="A595" s="9" t="s">
        <v>626</v>
      </c>
      <c r="B595">
        <f>VLOOKUP($A595,'[1]Medical Examinations'!$A:$J,2,FALSE)</f>
        <v>31.54</v>
      </c>
      <c r="C595">
        <f>VLOOKUP($A595,'[1]Medical Examinations'!$A:$J,3,FALSE)</f>
        <v>4.71</v>
      </c>
      <c r="D595" t="str">
        <f>VLOOKUP($A595,'[3]Medical Examinations'!$A:$J,4,FALSE)</f>
        <v>No</v>
      </c>
      <c r="E595" t="str">
        <f>VLOOKUP($A595,'[1]Medical Examinations'!$A:$J,5,FALSE)</f>
        <v>No</v>
      </c>
      <c r="F595" t="str">
        <f>VLOOKUP($A595,'[1]Medical Examinations'!$A:$J,6,FALSE)</f>
        <v>No</v>
      </c>
      <c r="G595" t="str">
        <f>VLOOKUP($A595,'[3]Medical Examinations'!$A:$J,7,FALSE)</f>
        <v>No major surgery</v>
      </c>
      <c r="H595" t="str">
        <f>VLOOKUP($A595,'[1]Medical Examinations'!$A:$J,8,FALSE)</f>
        <v>No</v>
      </c>
      <c r="I595">
        <f>VLOOKUP($A595,'[2]Hospitalisation Details'!$A:$K,2,FALSE)</f>
        <v>1990</v>
      </c>
      <c r="J595" t="str">
        <f>VLOOKUP($A595,'[2]Hospitalisation Details'!$A:$K,3,FALSE)</f>
        <v>Aug</v>
      </c>
      <c r="K595">
        <f>VLOOKUP($A595,'[2]Hospitalisation Details'!$A:$K,4,FALSE)</f>
        <v>22</v>
      </c>
      <c r="L595" t="str">
        <f>VLOOKUP($A595,'[2]Hospitalisation Details'!$A:$K,7,FALSE)</f>
        <v>tier - 2</v>
      </c>
      <c r="M595" t="str">
        <f>VLOOKUP($A595,'[2]Hospitalisation Details'!A:$K,8,FALSE)</f>
        <v>tier - 2</v>
      </c>
      <c r="N595" t="str">
        <f>VLOOKUP($A595,'[2]Hospitalisation Details'!$A:$K,9,FALSE)</f>
        <v>R1024</v>
      </c>
      <c r="O595">
        <f>VLOOKUP($A595,'[2]Hospitalisation Details'!$A:$K,10,FALSE)</f>
        <v>0</v>
      </c>
      <c r="P595">
        <f>VLOOKUP($A595,'[2]Hospitalisation Details'!A:$K,11,FALSE)</f>
        <v>0</v>
      </c>
      <c r="Q595" t="str">
        <f>VLOOKUP($A595,'Customer Names'!$A:E,3,FALSE)</f>
        <v>Ms.</v>
      </c>
      <c r="R595" t="str">
        <f>VLOOKUP($A595,'Customer Names'!$A:$E,4,FALSE)</f>
        <v>Katie</v>
      </c>
      <c r="S595">
        <f>VLOOKUP($A595,'Customer Names'!$A:$E,5,FALSE)</f>
        <v>0</v>
      </c>
      <c r="T595" s="14">
        <f>VLOOKUP($A595,'[2]Hospitalisation Details'!$A:$K,6,FALSE)</f>
        <v>5148.55</v>
      </c>
      <c r="U595" s="14" t="str">
        <f t="shared" si="18"/>
        <v>Obesity</v>
      </c>
      <c r="V595" s="14" t="str">
        <f t="shared" si="19"/>
        <v>Normal</v>
      </c>
    </row>
    <row r="596" spans="1:22" x14ac:dyDescent="0.3">
      <c r="A596" s="8" t="s">
        <v>627</v>
      </c>
      <c r="B596">
        <f>VLOOKUP($A596,'[1]Medical Examinations'!$A:$J,2,FALSE)</f>
        <v>29.8</v>
      </c>
      <c r="C596">
        <f>VLOOKUP($A596,'[1]Medical Examinations'!$A:$J,3,FALSE)</f>
        <v>6.03</v>
      </c>
      <c r="D596" t="str">
        <f>VLOOKUP($A596,'[3]Medical Examinations'!$A:$J,4,FALSE)</f>
        <v>No</v>
      </c>
      <c r="E596" t="str">
        <f>VLOOKUP($A596,'[1]Medical Examinations'!$A:$J,5,FALSE)</f>
        <v>No</v>
      </c>
      <c r="F596" t="str">
        <f>VLOOKUP($A596,'[1]Medical Examinations'!$A:$J,6,FALSE)</f>
        <v>No</v>
      </c>
      <c r="G596" t="str">
        <f>VLOOKUP($A596,'[3]Medical Examinations'!$A:$J,7,FALSE)</f>
        <v>No major surgery</v>
      </c>
      <c r="H596" t="str">
        <f>VLOOKUP($A596,'[1]Medical Examinations'!$A:$J,8,FALSE)</f>
        <v>No</v>
      </c>
      <c r="I596">
        <f>VLOOKUP($A596,'[2]Hospitalisation Details'!$A:$K,2,FALSE)</f>
        <v>1990</v>
      </c>
      <c r="J596" t="str">
        <f>VLOOKUP($A596,'[2]Hospitalisation Details'!$A:$K,3,FALSE)</f>
        <v>Oct</v>
      </c>
      <c r="K596">
        <f>VLOOKUP($A596,'[2]Hospitalisation Details'!$A:$K,4,FALSE)</f>
        <v>9</v>
      </c>
      <c r="L596" t="str">
        <f>VLOOKUP($A596,'[2]Hospitalisation Details'!$A:$K,7,FALSE)</f>
        <v>tier - 2</v>
      </c>
      <c r="M596" t="str">
        <f>VLOOKUP($A596,'[2]Hospitalisation Details'!A:$K,8,FALSE)</f>
        <v>tier - 2</v>
      </c>
      <c r="N596" t="str">
        <f>VLOOKUP($A596,'[2]Hospitalisation Details'!$A:$K,9,FALSE)</f>
        <v>R1011</v>
      </c>
      <c r="O596">
        <f>VLOOKUP($A596,'[2]Hospitalisation Details'!$A:$K,10,FALSE)</f>
        <v>0</v>
      </c>
      <c r="P596">
        <f>VLOOKUP($A596,'[2]Hospitalisation Details'!A:$K,11,FALSE)</f>
        <v>0</v>
      </c>
      <c r="Q596" t="str">
        <f>VLOOKUP($A596,'Customer Names'!$A:E,3,FALSE)</f>
        <v>Ms.</v>
      </c>
      <c r="R596" t="str">
        <f>VLOOKUP($A596,'Customer Names'!$A:$E,4,FALSE)</f>
        <v>Samantha</v>
      </c>
      <c r="S596" t="str">
        <f>VLOOKUP($A596,'Customer Names'!$A:$E,5,FALSE)</f>
        <v>R.</v>
      </c>
      <c r="T596" s="14">
        <f>VLOOKUP($A596,'[2]Hospitalisation Details'!$A:$K,6,FALSE)</f>
        <v>5152.13</v>
      </c>
      <c r="U596" s="14" t="str">
        <f t="shared" si="18"/>
        <v>Overweight</v>
      </c>
      <c r="V596" s="14" t="str">
        <f t="shared" si="19"/>
        <v>Prediabetes</v>
      </c>
    </row>
    <row r="597" spans="1:22" x14ac:dyDescent="0.3">
      <c r="A597" s="9" t="s">
        <v>628</v>
      </c>
      <c r="B597">
        <f>VLOOKUP($A597,'[1]Medical Examinations'!$A:$J,2,FALSE)</f>
        <v>23.79</v>
      </c>
      <c r="C597">
        <f>VLOOKUP($A597,'[1]Medical Examinations'!$A:$J,3,FALSE)</f>
        <v>4.74</v>
      </c>
      <c r="D597" t="str">
        <f>VLOOKUP($A597,'[3]Medical Examinations'!$A:$J,4,FALSE)</f>
        <v>No</v>
      </c>
      <c r="E597" t="str">
        <f>VLOOKUP($A597,'[1]Medical Examinations'!$A:$J,5,FALSE)</f>
        <v>No</v>
      </c>
      <c r="F597" t="str">
        <f>VLOOKUP($A597,'[1]Medical Examinations'!$A:$J,6,FALSE)</f>
        <v>No</v>
      </c>
      <c r="G597" t="str">
        <f>VLOOKUP($A597,'[3]Medical Examinations'!$A:$J,7,FALSE)</f>
        <v>No major surgery</v>
      </c>
      <c r="H597" t="str">
        <f>VLOOKUP($A597,'[1]Medical Examinations'!$A:$J,8,FALSE)</f>
        <v>No</v>
      </c>
      <c r="I597">
        <f>VLOOKUP($A597,'[2]Hospitalisation Details'!$A:$K,2,FALSE)</f>
        <v>1991</v>
      </c>
      <c r="J597" t="str">
        <f>VLOOKUP($A597,'[2]Hospitalisation Details'!$A:$K,3,FALSE)</f>
        <v>Aug</v>
      </c>
      <c r="K597">
        <f>VLOOKUP($A597,'[2]Hospitalisation Details'!$A:$K,4,FALSE)</f>
        <v>29</v>
      </c>
      <c r="L597" t="str">
        <f>VLOOKUP($A597,'[2]Hospitalisation Details'!$A:$K,7,FALSE)</f>
        <v>tier - 2</v>
      </c>
      <c r="M597" t="str">
        <f>VLOOKUP($A597,'[2]Hospitalisation Details'!A:$K,8,FALSE)</f>
        <v>tier - 2</v>
      </c>
      <c r="N597" t="str">
        <f>VLOOKUP($A597,'[2]Hospitalisation Details'!$A:$K,9,FALSE)</f>
        <v>R1012</v>
      </c>
      <c r="O597">
        <f>VLOOKUP($A597,'[2]Hospitalisation Details'!$A:$K,10,FALSE)</f>
        <v>0</v>
      </c>
      <c r="P597">
        <f>VLOOKUP($A597,'[2]Hospitalisation Details'!A:$K,11,FALSE)</f>
        <v>0</v>
      </c>
      <c r="Q597" t="str">
        <f>VLOOKUP($A597,'Customer Names'!$A:E,3,FALSE)</f>
        <v>Ms.</v>
      </c>
      <c r="R597" t="str">
        <f>VLOOKUP($A597,'Customer Names'!$A:$E,4,FALSE)</f>
        <v>Marcia</v>
      </c>
      <c r="S597">
        <f>VLOOKUP($A597,'Customer Names'!$A:$E,5,FALSE)</f>
        <v>0</v>
      </c>
      <c r="T597" s="14">
        <f>VLOOKUP($A597,'[2]Hospitalisation Details'!$A:$K,6,FALSE)</f>
        <v>5166.96</v>
      </c>
      <c r="U597" s="14" t="str">
        <f t="shared" si="18"/>
        <v>Normalweight</v>
      </c>
      <c r="V597" s="14" t="str">
        <f t="shared" si="19"/>
        <v>Normal</v>
      </c>
    </row>
    <row r="598" spans="1:22" x14ac:dyDescent="0.3">
      <c r="A598" s="8" t="s">
        <v>629</v>
      </c>
      <c r="B598">
        <f>VLOOKUP($A598,'[1]Medical Examinations'!$A:$J,2,FALSE)</f>
        <v>20.53</v>
      </c>
      <c r="C598">
        <f>VLOOKUP($A598,'[1]Medical Examinations'!$A:$J,3,FALSE)</f>
        <v>4.8600000000000003</v>
      </c>
      <c r="D598" t="str">
        <f>VLOOKUP($A598,'[3]Medical Examinations'!$A:$J,4,FALSE)</f>
        <v>No</v>
      </c>
      <c r="E598" t="str">
        <f>VLOOKUP($A598,'[1]Medical Examinations'!$A:$J,5,FALSE)</f>
        <v>No</v>
      </c>
      <c r="F598" t="str">
        <f>VLOOKUP($A598,'[1]Medical Examinations'!$A:$J,6,FALSE)</f>
        <v>No</v>
      </c>
      <c r="G598">
        <f>VLOOKUP($A598,'[3]Medical Examinations'!$A:$J,7,FALSE)</f>
        <v>1</v>
      </c>
      <c r="H598" t="str">
        <f>VLOOKUP($A598,'[1]Medical Examinations'!$A:$J,8,FALSE)</f>
        <v>No</v>
      </c>
      <c r="I598">
        <f>VLOOKUP($A598,'[2]Hospitalisation Details'!$A:$K,2,FALSE)</f>
        <v>1984</v>
      </c>
      <c r="J598" t="str">
        <f>VLOOKUP($A598,'[2]Hospitalisation Details'!$A:$K,3,FALSE)</f>
        <v>Oct</v>
      </c>
      <c r="K598">
        <f>VLOOKUP($A598,'[2]Hospitalisation Details'!$A:$K,4,FALSE)</f>
        <v>16</v>
      </c>
      <c r="L598" t="str">
        <f>VLOOKUP($A598,'[2]Hospitalisation Details'!$A:$K,7,FALSE)</f>
        <v>tier - 2</v>
      </c>
      <c r="M598" t="str">
        <f>VLOOKUP($A598,'[2]Hospitalisation Details'!A:$K,8,FALSE)</f>
        <v>tier - 1</v>
      </c>
      <c r="N598" t="str">
        <f>VLOOKUP($A598,'[2]Hospitalisation Details'!$A:$K,9,FALSE)</f>
        <v>R1013</v>
      </c>
      <c r="O598">
        <f>VLOOKUP($A598,'[2]Hospitalisation Details'!$A:$K,10,FALSE)</f>
        <v>0</v>
      </c>
      <c r="P598">
        <f>VLOOKUP($A598,'[2]Hospitalisation Details'!A:$K,11,FALSE)</f>
        <v>0</v>
      </c>
      <c r="Q598" t="str">
        <f>VLOOKUP($A598,'Customer Names'!$A:E,3,FALSE)</f>
        <v>Ms.</v>
      </c>
      <c r="R598" t="str">
        <f>VLOOKUP($A598,'Customer Names'!$A:$E,4,FALSE)</f>
        <v>Cindy</v>
      </c>
      <c r="S598">
        <f>VLOOKUP($A598,'Customer Names'!$A:$E,5,FALSE)</f>
        <v>0</v>
      </c>
      <c r="T598" s="14">
        <f>VLOOKUP($A598,'[2]Hospitalisation Details'!$A:$K,6,FALSE)</f>
        <v>5177.12</v>
      </c>
      <c r="U598" s="14" t="str">
        <f t="shared" si="18"/>
        <v>Normalweight</v>
      </c>
      <c r="V598" s="14" t="str">
        <f t="shared" si="19"/>
        <v>Normal</v>
      </c>
    </row>
    <row r="599" spans="1:22" x14ac:dyDescent="0.3">
      <c r="A599" s="9" t="s">
        <v>630</v>
      </c>
      <c r="B599">
        <f>VLOOKUP($A599,'[1]Medical Examinations'!$A:$J,2,FALSE)</f>
        <v>18.2</v>
      </c>
      <c r="C599">
        <f>VLOOKUP($A599,'[1]Medical Examinations'!$A:$J,3,FALSE)</f>
        <v>6.19</v>
      </c>
      <c r="D599" t="str">
        <f>VLOOKUP($A599,'[3]Medical Examinations'!$A:$J,4,FALSE)</f>
        <v>No</v>
      </c>
      <c r="E599" t="str">
        <f>VLOOKUP($A599,'[1]Medical Examinations'!$A:$J,5,FALSE)</f>
        <v>No</v>
      </c>
      <c r="F599" t="str">
        <f>VLOOKUP($A599,'[1]Medical Examinations'!$A:$J,6,FALSE)</f>
        <v>Yes</v>
      </c>
      <c r="G599">
        <f>VLOOKUP($A599,'[3]Medical Examinations'!$A:$J,7,FALSE)</f>
        <v>1</v>
      </c>
      <c r="H599" t="str">
        <f>VLOOKUP($A599,'[1]Medical Examinations'!$A:$J,8,FALSE)</f>
        <v>No</v>
      </c>
      <c r="I599">
        <f>VLOOKUP($A599,'[2]Hospitalisation Details'!$A:$K,2,FALSE)</f>
        <v>1979</v>
      </c>
      <c r="J599" t="str">
        <f>VLOOKUP($A599,'[2]Hospitalisation Details'!$A:$K,3,FALSE)</f>
        <v>Sep</v>
      </c>
      <c r="K599">
        <f>VLOOKUP($A599,'[2]Hospitalisation Details'!$A:$K,4,FALSE)</f>
        <v>12</v>
      </c>
      <c r="L599" t="str">
        <f>VLOOKUP($A599,'[2]Hospitalisation Details'!$A:$K,7,FALSE)</f>
        <v>tier - 2</v>
      </c>
      <c r="M599" t="str">
        <f>VLOOKUP($A599,'[2]Hospitalisation Details'!A:$K,8,FALSE)</f>
        <v>tier - 2</v>
      </c>
      <c r="N599" t="str">
        <f>VLOOKUP($A599,'[2]Hospitalisation Details'!$A:$K,9,FALSE)</f>
        <v>R1013</v>
      </c>
      <c r="O599">
        <f>VLOOKUP($A599,'[2]Hospitalisation Details'!$A:$K,10,FALSE)</f>
        <v>0</v>
      </c>
      <c r="P599">
        <f>VLOOKUP($A599,'[2]Hospitalisation Details'!A:$K,11,FALSE)</f>
        <v>0</v>
      </c>
      <c r="Q599" t="str">
        <f>VLOOKUP($A599,'Customer Names'!$A:E,3,FALSE)</f>
        <v>Ms.</v>
      </c>
      <c r="R599" t="str">
        <f>VLOOKUP($A599,'Customer Names'!$A:$E,4,FALSE)</f>
        <v>Jacqueline</v>
      </c>
      <c r="S599" t="str">
        <f>VLOOKUP($A599,'Customer Names'!$A:$E,5,FALSE)</f>
        <v>N.</v>
      </c>
      <c r="T599" s="14">
        <f>VLOOKUP($A599,'[2]Hospitalisation Details'!$A:$K,6,FALSE)</f>
        <v>5195.58</v>
      </c>
      <c r="U599" s="14" t="str">
        <f t="shared" si="18"/>
        <v>Underweight</v>
      </c>
      <c r="V599" s="14" t="str">
        <f t="shared" si="19"/>
        <v>Prediabetes</v>
      </c>
    </row>
    <row r="600" spans="1:22" x14ac:dyDescent="0.3">
      <c r="A600" s="8" t="s">
        <v>631</v>
      </c>
      <c r="B600">
        <f>VLOOKUP($A600,'[1]Medical Examinations'!$A:$J,2,FALSE)</f>
        <v>37.28</v>
      </c>
      <c r="C600">
        <f>VLOOKUP($A600,'[1]Medical Examinations'!$A:$J,3,FALSE)</f>
        <v>4.66</v>
      </c>
      <c r="D600" t="str">
        <f>VLOOKUP($A600,'[3]Medical Examinations'!$A:$J,4,FALSE)</f>
        <v>No</v>
      </c>
      <c r="E600" t="str">
        <f>VLOOKUP($A600,'[1]Medical Examinations'!$A:$J,5,FALSE)</f>
        <v>yes</v>
      </c>
      <c r="F600" t="str">
        <f>VLOOKUP($A600,'[1]Medical Examinations'!$A:$J,6,FALSE)</f>
        <v>No</v>
      </c>
      <c r="G600">
        <f>VLOOKUP($A600,'[3]Medical Examinations'!$A:$J,7,FALSE)</f>
        <v>1</v>
      </c>
      <c r="H600" t="str">
        <f>VLOOKUP($A600,'[1]Medical Examinations'!$A:$J,8,FALSE)</f>
        <v>No</v>
      </c>
      <c r="I600">
        <f>VLOOKUP($A600,'[2]Hospitalisation Details'!$A:$K,2,FALSE)</f>
        <v>2004</v>
      </c>
      <c r="J600" t="str">
        <f>VLOOKUP($A600,'[2]Hospitalisation Details'!$A:$K,3,FALSE)</f>
        <v>Jun</v>
      </c>
      <c r="K600">
        <f>VLOOKUP($A600,'[2]Hospitalisation Details'!$A:$K,4,FALSE)</f>
        <v>6</v>
      </c>
      <c r="L600" t="str">
        <f>VLOOKUP($A600,'[2]Hospitalisation Details'!$A:$K,7,FALSE)</f>
        <v>tier - 2</v>
      </c>
      <c r="M600" t="str">
        <f>VLOOKUP($A600,'[2]Hospitalisation Details'!A:$K,8,FALSE)</f>
        <v>tier - 2</v>
      </c>
      <c r="N600" t="str">
        <f>VLOOKUP($A600,'[2]Hospitalisation Details'!$A:$K,9,FALSE)</f>
        <v>R1022</v>
      </c>
      <c r="O600">
        <f>VLOOKUP($A600,'[2]Hospitalisation Details'!$A:$K,10,FALSE)</f>
        <v>0</v>
      </c>
      <c r="P600">
        <f>VLOOKUP($A600,'[2]Hospitalisation Details'!A:$K,11,FALSE)</f>
        <v>0</v>
      </c>
      <c r="Q600" t="str">
        <f>VLOOKUP($A600,'Customer Names'!$A:E,3,FALSE)</f>
        <v>Mr.</v>
      </c>
      <c r="R600" t="str">
        <f>VLOOKUP($A600,'Customer Names'!$A:$E,4,FALSE)</f>
        <v>Richard</v>
      </c>
      <c r="S600" t="str">
        <f>VLOOKUP($A600,'Customer Names'!$A:$E,5,FALSE)</f>
        <v>J</v>
      </c>
      <c r="T600" s="14">
        <f>VLOOKUP($A600,'[2]Hospitalisation Details'!$A:$K,6,FALSE)</f>
        <v>5198.6899999999996</v>
      </c>
      <c r="U600" s="14" t="str">
        <f t="shared" si="18"/>
        <v>Obesity</v>
      </c>
      <c r="V600" s="14" t="str">
        <f t="shared" si="19"/>
        <v>Normal</v>
      </c>
    </row>
    <row r="601" spans="1:22" x14ac:dyDescent="0.3">
      <c r="A601" s="9" t="s">
        <v>633</v>
      </c>
      <c r="B601">
        <f>VLOOKUP($A601,'[1]Medical Examinations'!$A:$J,2,FALSE)</f>
        <v>18.239999999999998</v>
      </c>
      <c r="C601">
        <f>VLOOKUP($A601,'[1]Medical Examinations'!$A:$J,3,FALSE)</f>
        <v>5.31</v>
      </c>
      <c r="D601" t="str">
        <f>VLOOKUP($A601,'[3]Medical Examinations'!$A:$J,4,FALSE)</f>
        <v>yes</v>
      </c>
      <c r="E601" t="str">
        <f>VLOOKUP($A601,'[1]Medical Examinations'!$A:$J,5,FALSE)</f>
        <v>No</v>
      </c>
      <c r="F601" t="str">
        <f>VLOOKUP($A601,'[1]Medical Examinations'!$A:$J,6,FALSE)</f>
        <v>Yes</v>
      </c>
      <c r="G601">
        <f>VLOOKUP($A601,'[3]Medical Examinations'!$A:$J,7,FALSE)</f>
        <v>1</v>
      </c>
      <c r="H601" t="str">
        <f>VLOOKUP($A601,'[1]Medical Examinations'!$A:$J,8,FALSE)</f>
        <v>No</v>
      </c>
      <c r="I601">
        <f>VLOOKUP($A601,'[2]Hospitalisation Details'!$A:$K,2,FALSE)</f>
        <v>1983</v>
      </c>
      <c r="J601" t="str">
        <f>VLOOKUP($A601,'[2]Hospitalisation Details'!$A:$K,3,FALSE)</f>
        <v>Oct</v>
      </c>
      <c r="K601">
        <f>VLOOKUP($A601,'[2]Hospitalisation Details'!$A:$K,4,FALSE)</f>
        <v>24</v>
      </c>
      <c r="L601" t="str">
        <f>VLOOKUP($A601,'[2]Hospitalisation Details'!$A:$K,7,FALSE)</f>
        <v>tier - 2</v>
      </c>
      <c r="M601" t="str">
        <f>VLOOKUP($A601,'[2]Hospitalisation Details'!A:$K,8,FALSE)</f>
        <v>tier - 2</v>
      </c>
      <c r="N601" t="str">
        <f>VLOOKUP($A601,'[2]Hospitalisation Details'!$A:$K,9,FALSE)</f>
        <v>R1012</v>
      </c>
      <c r="O601">
        <f>VLOOKUP($A601,'[2]Hospitalisation Details'!$A:$K,10,FALSE)</f>
        <v>0</v>
      </c>
      <c r="P601">
        <f>VLOOKUP($A601,'[2]Hospitalisation Details'!A:$K,11,FALSE)</f>
        <v>0</v>
      </c>
      <c r="Q601" t="str">
        <f>VLOOKUP($A601,'Customer Names'!$A:E,3,FALSE)</f>
        <v>Mr.</v>
      </c>
      <c r="R601" t="str">
        <f>VLOOKUP($A601,'Customer Names'!$A:$E,4,FALSE)</f>
        <v>Alex</v>
      </c>
      <c r="S601">
        <f>VLOOKUP($A601,'Customer Names'!$A:$E,5,FALSE)</f>
        <v>0</v>
      </c>
      <c r="T601" s="14">
        <f>VLOOKUP($A601,'[2]Hospitalisation Details'!$A:$K,6,FALSE)</f>
        <v>5207.97</v>
      </c>
      <c r="U601" s="14" t="str">
        <f t="shared" si="18"/>
        <v>Underweight</v>
      </c>
      <c r="V601" s="14" t="str">
        <f t="shared" si="19"/>
        <v>Normal</v>
      </c>
    </row>
    <row r="602" spans="1:22" x14ac:dyDescent="0.3">
      <c r="A602" s="8" t="s">
        <v>634</v>
      </c>
      <c r="B602">
        <f>VLOOKUP($A602,'[1]Medical Examinations'!$A:$J,2,FALSE)</f>
        <v>22.515000000000001</v>
      </c>
      <c r="C602">
        <f>VLOOKUP($A602,'[1]Medical Examinations'!$A:$J,3,FALSE)</f>
        <v>4.37</v>
      </c>
      <c r="D602" t="str">
        <f>VLOOKUP($A602,'[3]Medical Examinations'!$A:$J,4,FALSE)</f>
        <v>No</v>
      </c>
      <c r="E602" t="str">
        <f>VLOOKUP($A602,'[1]Medical Examinations'!$A:$J,5,FALSE)</f>
        <v>No</v>
      </c>
      <c r="F602" t="str">
        <f>VLOOKUP($A602,'[1]Medical Examinations'!$A:$J,6,FALSE)</f>
        <v>Yes</v>
      </c>
      <c r="G602">
        <f>VLOOKUP($A602,'[3]Medical Examinations'!$A:$J,7,FALSE)</f>
        <v>1</v>
      </c>
      <c r="H602" t="str">
        <f>VLOOKUP($A602,'[1]Medical Examinations'!$A:$J,8,FALSE)</f>
        <v>No</v>
      </c>
      <c r="I602">
        <f>VLOOKUP($A602,'[2]Hospitalisation Details'!$A:$K,2,FALSE)</f>
        <v>1993</v>
      </c>
      <c r="J602" t="str">
        <f>VLOOKUP($A602,'[2]Hospitalisation Details'!$A:$K,3,FALSE)</f>
        <v>Jun</v>
      </c>
      <c r="K602">
        <f>VLOOKUP($A602,'[2]Hospitalisation Details'!$A:$K,4,FALSE)</f>
        <v>17</v>
      </c>
      <c r="L602" t="str">
        <f>VLOOKUP($A602,'[2]Hospitalisation Details'!$A:$K,7,FALSE)</f>
        <v>tier - 3</v>
      </c>
      <c r="M602" t="str">
        <f>VLOOKUP($A602,'[2]Hospitalisation Details'!A:$K,8,FALSE)</f>
        <v>tier - 3</v>
      </c>
      <c r="N602" t="str">
        <f>VLOOKUP($A602,'[2]Hospitalisation Details'!$A:$K,9,FALSE)</f>
        <v>R1017</v>
      </c>
      <c r="O602">
        <f>VLOOKUP($A602,'[2]Hospitalisation Details'!$A:$K,10,FALSE)</f>
        <v>0</v>
      </c>
      <c r="P602">
        <f>VLOOKUP($A602,'[2]Hospitalisation Details'!A:$K,11,FALSE)</f>
        <v>0</v>
      </c>
      <c r="Q602" t="str">
        <f>VLOOKUP($A602,'Customer Names'!$A:E,3,FALSE)</f>
        <v>Mr.</v>
      </c>
      <c r="R602" t="str">
        <f>VLOOKUP($A602,'Customer Names'!$A:$E,4,FALSE)</f>
        <v>Ian</v>
      </c>
      <c r="S602">
        <f>VLOOKUP($A602,'Customer Names'!$A:$E,5,FALSE)</f>
        <v>0</v>
      </c>
      <c r="T602" s="14">
        <f>VLOOKUP($A602,'[2]Hospitalisation Details'!$A:$K,6,FALSE)</f>
        <v>5209.58</v>
      </c>
      <c r="U602" s="14" t="str">
        <f t="shared" si="18"/>
        <v>Normalweight</v>
      </c>
      <c r="V602" s="14" t="str">
        <f t="shared" si="19"/>
        <v>Normal</v>
      </c>
    </row>
    <row r="603" spans="1:22" x14ac:dyDescent="0.3">
      <c r="A603" s="9" t="s">
        <v>635</v>
      </c>
      <c r="B603">
        <f>VLOOKUP($A603,'[1]Medical Examinations'!$A:$J,2,FALSE)</f>
        <v>34.19</v>
      </c>
      <c r="C603">
        <f>VLOOKUP($A603,'[1]Medical Examinations'!$A:$J,3,FALSE)</f>
        <v>4.1900000000000004</v>
      </c>
      <c r="D603" t="str">
        <f>VLOOKUP($A603,'[3]Medical Examinations'!$A:$J,4,FALSE)</f>
        <v>No</v>
      </c>
      <c r="E603" t="str">
        <f>VLOOKUP($A603,'[1]Medical Examinations'!$A:$J,5,FALSE)</f>
        <v>No</v>
      </c>
      <c r="F603" t="str">
        <f>VLOOKUP($A603,'[1]Medical Examinations'!$A:$J,6,FALSE)</f>
        <v>No</v>
      </c>
      <c r="G603" t="str">
        <f>VLOOKUP($A603,'[3]Medical Examinations'!$A:$J,7,FALSE)</f>
        <v>No major surgery</v>
      </c>
      <c r="H603" t="str">
        <f>VLOOKUP($A603,'[1]Medical Examinations'!$A:$J,8,FALSE)</f>
        <v>No</v>
      </c>
      <c r="I603">
        <f>VLOOKUP($A603,'[2]Hospitalisation Details'!$A:$K,2,FALSE)</f>
        <v>1999</v>
      </c>
      <c r="J603" t="str">
        <f>VLOOKUP($A603,'[2]Hospitalisation Details'!$A:$K,3,FALSE)</f>
        <v>Dec</v>
      </c>
      <c r="K603">
        <f>VLOOKUP($A603,'[2]Hospitalisation Details'!$A:$K,4,FALSE)</f>
        <v>1</v>
      </c>
      <c r="L603" t="str">
        <f>VLOOKUP($A603,'[2]Hospitalisation Details'!$A:$K,7,FALSE)</f>
        <v>tier - 2</v>
      </c>
      <c r="M603" t="str">
        <f>VLOOKUP($A603,'[2]Hospitalisation Details'!A:$K,8,FALSE)</f>
        <v>tier - 1</v>
      </c>
      <c r="N603" t="str">
        <f>VLOOKUP($A603,'[2]Hospitalisation Details'!$A:$K,9,FALSE)</f>
        <v>R1012</v>
      </c>
      <c r="O603">
        <f>VLOOKUP($A603,'[2]Hospitalisation Details'!$A:$K,10,FALSE)</f>
        <v>0</v>
      </c>
      <c r="P603">
        <f>VLOOKUP($A603,'[2]Hospitalisation Details'!A:$K,11,FALSE)</f>
        <v>0</v>
      </c>
      <c r="Q603" t="str">
        <f>VLOOKUP($A603,'Customer Names'!$A:E,3,FALSE)</f>
        <v>Ms.</v>
      </c>
      <c r="R603" t="str">
        <f>VLOOKUP($A603,'Customer Names'!$A:$E,4,FALSE)</f>
        <v>Anabel</v>
      </c>
      <c r="S603">
        <f>VLOOKUP($A603,'Customer Names'!$A:$E,5,FALSE)</f>
        <v>0</v>
      </c>
      <c r="T603" s="14">
        <f>VLOOKUP($A603,'[2]Hospitalisation Details'!$A:$K,6,FALSE)</f>
        <v>5213.22</v>
      </c>
      <c r="U603" s="14" t="str">
        <f t="shared" si="18"/>
        <v>Obesity</v>
      </c>
      <c r="V603" s="14" t="str">
        <f t="shared" si="19"/>
        <v>Normal</v>
      </c>
    </row>
    <row r="604" spans="1:22" x14ac:dyDescent="0.3">
      <c r="A604" s="8" t="s">
        <v>636</v>
      </c>
      <c r="B604">
        <f>VLOOKUP($A604,'[1]Medical Examinations'!$A:$J,2,FALSE)</f>
        <v>30.13</v>
      </c>
      <c r="C604">
        <f>VLOOKUP($A604,'[1]Medical Examinations'!$A:$J,3,FALSE)</f>
        <v>4.03</v>
      </c>
      <c r="D604" t="str">
        <f>VLOOKUP($A604,'[3]Medical Examinations'!$A:$J,4,FALSE)</f>
        <v>yes</v>
      </c>
      <c r="E604" t="str">
        <f>VLOOKUP($A604,'[1]Medical Examinations'!$A:$J,5,FALSE)</f>
        <v>No</v>
      </c>
      <c r="F604" t="str">
        <f>VLOOKUP($A604,'[1]Medical Examinations'!$A:$J,6,FALSE)</f>
        <v>No</v>
      </c>
      <c r="G604">
        <f>VLOOKUP($A604,'[3]Medical Examinations'!$A:$J,7,FALSE)</f>
        <v>1</v>
      </c>
      <c r="H604" t="str">
        <f>VLOOKUP($A604,'[1]Medical Examinations'!$A:$J,8,FALSE)</f>
        <v>No</v>
      </c>
      <c r="I604">
        <f>VLOOKUP($A604,'[2]Hospitalisation Details'!$A:$K,2,FALSE)</f>
        <v>1995</v>
      </c>
      <c r="J604" t="str">
        <f>VLOOKUP($A604,'[2]Hospitalisation Details'!$A:$K,3,FALSE)</f>
        <v>Jun</v>
      </c>
      <c r="K604">
        <f>VLOOKUP($A604,'[2]Hospitalisation Details'!$A:$K,4,FALSE)</f>
        <v>6</v>
      </c>
      <c r="L604" t="str">
        <f>VLOOKUP($A604,'[2]Hospitalisation Details'!$A:$K,7,FALSE)</f>
        <v>tier - 2</v>
      </c>
      <c r="M604" t="str">
        <f>VLOOKUP($A604,'[2]Hospitalisation Details'!A:$K,8,FALSE)</f>
        <v>tier - 2</v>
      </c>
      <c r="N604" t="str">
        <f>VLOOKUP($A604,'[2]Hospitalisation Details'!$A:$K,9,FALSE)</f>
        <v>R1025</v>
      </c>
      <c r="O604">
        <f>VLOOKUP($A604,'[2]Hospitalisation Details'!$A:$K,10,FALSE)</f>
        <v>0</v>
      </c>
      <c r="P604">
        <f>VLOOKUP($A604,'[2]Hospitalisation Details'!A:$K,11,FALSE)</f>
        <v>0</v>
      </c>
      <c r="Q604" t="str">
        <f>VLOOKUP($A604,'Customer Names'!$A:E,3,FALSE)</f>
        <v>Mrs.</v>
      </c>
      <c r="R604" t="str">
        <f>VLOOKUP($A604,'Customer Names'!$A:$E,4,FALSE)</f>
        <v>Sarah</v>
      </c>
      <c r="S604" t="str">
        <f>VLOOKUP($A604,'Customer Names'!$A:$E,5,FALSE)</f>
        <v>P.</v>
      </c>
      <c r="T604" s="14">
        <f>VLOOKUP($A604,'[2]Hospitalisation Details'!$A:$K,6,FALSE)</f>
        <v>5216.4799999999996</v>
      </c>
      <c r="U604" s="14" t="str">
        <f t="shared" si="18"/>
        <v>Obesity</v>
      </c>
      <c r="V604" s="14" t="str">
        <f t="shared" si="19"/>
        <v>Normal</v>
      </c>
    </row>
    <row r="605" spans="1:22" x14ac:dyDescent="0.3">
      <c r="A605" s="9" t="s">
        <v>637</v>
      </c>
      <c r="B605">
        <f>VLOOKUP($A605,'[1]Medical Examinations'!$A:$J,2,FALSE)</f>
        <v>26.125</v>
      </c>
      <c r="C605">
        <f>VLOOKUP($A605,'[1]Medical Examinations'!$A:$J,3,FALSE)</f>
        <v>5.55</v>
      </c>
      <c r="D605" t="str">
        <f>VLOOKUP($A605,'[3]Medical Examinations'!$A:$J,4,FALSE)</f>
        <v>No</v>
      </c>
      <c r="E605" t="str">
        <f>VLOOKUP($A605,'[1]Medical Examinations'!$A:$J,5,FALSE)</f>
        <v>No</v>
      </c>
      <c r="F605" t="str">
        <f>VLOOKUP($A605,'[1]Medical Examinations'!$A:$J,6,FALSE)</f>
        <v>No</v>
      </c>
      <c r="G605">
        <f>VLOOKUP($A605,'[3]Medical Examinations'!$A:$J,7,FALSE)</f>
        <v>1</v>
      </c>
      <c r="H605" t="str">
        <f>VLOOKUP($A605,'[1]Medical Examinations'!$A:$J,8,FALSE)</f>
        <v>No</v>
      </c>
      <c r="I605">
        <f>VLOOKUP($A605,'[2]Hospitalisation Details'!$A:$K,2,FALSE)</f>
        <v>1987</v>
      </c>
      <c r="J605" t="str">
        <f>VLOOKUP($A605,'[2]Hospitalisation Details'!$A:$K,3,FALSE)</f>
        <v>Jun</v>
      </c>
      <c r="K605">
        <f>VLOOKUP($A605,'[2]Hospitalisation Details'!$A:$K,4,FALSE)</f>
        <v>29</v>
      </c>
      <c r="L605" t="str">
        <f>VLOOKUP($A605,'[2]Hospitalisation Details'!$A:$K,7,FALSE)</f>
        <v>tier - 2</v>
      </c>
      <c r="M605" t="str">
        <f>VLOOKUP($A605,'[2]Hospitalisation Details'!A:$K,8,FALSE)</f>
        <v>tier - 1</v>
      </c>
      <c r="N605" t="str">
        <f>VLOOKUP($A605,'[2]Hospitalisation Details'!$A:$K,9,FALSE)</f>
        <v>R1024</v>
      </c>
      <c r="O605">
        <f>VLOOKUP($A605,'[2]Hospitalisation Details'!$A:$K,10,FALSE)</f>
        <v>0</v>
      </c>
      <c r="P605">
        <f>VLOOKUP($A605,'[2]Hospitalisation Details'!A:$K,11,FALSE)</f>
        <v>0</v>
      </c>
      <c r="Q605" t="str">
        <f>VLOOKUP($A605,'Customer Names'!$A:E,3,FALSE)</f>
        <v>Ms.</v>
      </c>
      <c r="R605" t="str">
        <f>VLOOKUP($A605,'Customer Names'!$A:$E,4,FALSE)</f>
        <v>Flo</v>
      </c>
      <c r="S605">
        <f>VLOOKUP($A605,'Customer Names'!$A:$E,5,FALSE)</f>
        <v>0</v>
      </c>
      <c r="T605" s="14">
        <f>VLOOKUP($A605,'[2]Hospitalisation Details'!$A:$K,6,FALSE)</f>
        <v>5227.99</v>
      </c>
      <c r="U605" s="14" t="str">
        <f t="shared" si="18"/>
        <v>Overweight</v>
      </c>
      <c r="V605" s="14" t="str">
        <f t="shared" si="19"/>
        <v>Normal</v>
      </c>
    </row>
    <row r="606" spans="1:22" x14ac:dyDescent="0.3">
      <c r="A606" s="8" t="s">
        <v>638</v>
      </c>
      <c r="B606">
        <f>VLOOKUP($A606,'[1]Medical Examinations'!$A:$J,2,FALSE)</f>
        <v>31</v>
      </c>
      <c r="C606">
        <f>VLOOKUP($A606,'[1]Medical Examinations'!$A:$J,3,FALSE)</f>
        <v>5.38</v>
      </c>
      <c r="D606" t="str">
        <f>VLOOKUP($A606,'[3]Medical Examinations'!$A:$J,4,FALSE)</f>
        <v>No</v>
      </c>
      <c r="E606" t="str">
        <f>VLOOKUP($A606,'[1]Medical Examinations'!$A:$J,5,FALSE)</f>
        <v>No</v>
      </c>
      <c r="F606" t="str">
        <f>VLOOKUP($A606,'[1]Medical Examinations'!$A:$J,6,FALSE)</f>
        <v>No</v>
      </c>
      <c r="G606">
        <f>VLOOKUP($A606,'[3]Medical Examinations'!$A:$J,7,FALSE)</f>
        <v>1</v>
      </c>
      <c r="H606" t="str">
        <f>VLOOKUP($A606,'[1]Medical Examinations'!$A:$J,8,FALSE)</f>
        <v>No</v>
      </c>
      <c r="I606">
        <f>VLOOKUP($A606,'[2]Hospitalisation Details'!$A:$K,2,FALSE)</f>
        <v>1987</v>
      </c>
      <c r="J606" t="str">
        <f>VLOOKUP($A606,'[2]Hospitalisation Details'!$A:$K,3,FALSE)</f>
        <v>Dec</v>
      </c>
      <c r="K606">
        <f>VLOOKUP($A606,'[2]Hospitalisation Details'!$A:$K,4,FALSE)</f>
        <v>26</v>
      </c>
      <c r="L606" t="str">
        <f>VLOOKUP($A606,'[2]Hospitalisation Details'!$A:$K,7,FALSE)</f>
        <v>tier - 2</v>
      </c>
      <c r="M606" t="str">
        <f>VLOOKUP($A606,'[2]Hospitalisation Details'!A:$K,8,FALSE)</f>
        <v>tier - 2</v>
      </c>
      <c r="N606" t="str">
        <f>VLOOKUP($A606,'[2]Hospitalisation Details'!$A:$K,9,FALSE)</f>
        <v>R1011</v>
      </c>
      <c r="O606">
        <f>VLOOKUP($A606,'[2]Hospitalisation Details'!$A:$K,10,FALSE)</f>
        <v>0</v>
      </c>
      <c r="P606">
        <f>VLOOKUP($A606,'[2]Hospitalisation Details'!A:$K,11,FALSE)</f>
        <v>0</v>
      </c>
      <c r="Q606" t="str">
        <f>VLOOKUP($A606,'Customer Names'!$A:E,3,FALSE)</f>
        <v>Ms.</v>
      </c>
      <c r="R606" t="str">
        <f>VLOOKUP($A606,'Customer Names'!$A:$E,4,FALSE)</f>
        <v>Kristina</v>
      </c>
      <c r="S606">
        <f>VLOOKUP($A606,'Customer Names'!$A:$E,5,FALSE)</f>
        <v>0</v>
      </c>
      <c r="T606" s="14">
        <f>VLOOKUP($A606,'[2]Hospitalisation Details'!$A:$K,6,FALSE)</f>
        <v>5240.7700000000004</v>
      </c>
      <c r="U606" s="14" t="str">
        <f t="shared" si="18"/>
        <v>Obesity</v>
      </c>
      <c r="V606" s="14" t="str">
        <f t="shared" si="19"/>
        <v>Normal</v>
      </c>
    </row>
    <row r="607" spans="1:22" x14ac:dyDescent="0.3">
      <c r="A607" s="9" t="s">
        <v>639</v>
      </c>
      <c r="B607">
        <f>VLOOKUP($A607,'[1]Medical Examinations'!$A:$J,2,FALSE)</f>
        <v>34.21</v>
      </c>
      <c r="C607">
        <f>VLOOKUP($A607,'[1]Medical Examinations'!$A:$J,3,FALSE)</f>
        <v>4.54</v>
      </c>
      <c r="D607" t="str">
        <f>VLOOKUP($A607,'[3]Medical Examinations'!$A:$J,4,FALSE)</f>
        <v>No</v>
      </c>
      <c r="E607" t="str">
        <f>VLOOKUP($A607,'[1]Medical Examinations'!$A:$J,5,FALSE)</f>
        <v>No</v>
      </c>
      <c r="F607" t="str">
        <f>VLOOKUP($A607,'[1]Medical Examinations'!$A:$J,6,FALSE)</f>
        <v>No</v>
      </c>
      <c r="G607">
        <f>VLOOKUP($A607,'[3]Medical Examinations'!$A:$J,7,FALSE)</f>
        <v>1</v>
      </c>
      <c r="H607" t="str">
        <f>VLOOKUP($A607,'[1]Medical Examinations'!$A:$J,8,FALSE)</f>
        <v>No</v>
      </c>
      <c r="I607">
        <f>VLOOKUP($A607,'[2]Hospitalisation Details'!$A:$K,2,FALSE)</f>
        <v>1987</v>
      </c>
      <c r="J607" t="str">
        <f>VLOOKUP($A607,'[2]Hospitalisation Details'!$A:$K,3,FALSE)</f>
        <v>Jul</v>
      </c>
      <c r="K607">
        <f>VLOOKUP($A607,'[2]Hospitalisation Details'!$A:$K,4,FALSE)</f>
        <v>5</v>
      </c>
      <c r="L607" t="str">
        <f>VLOOKUP($A607,'[2]Hospitalisation Details'!$A:$K,7,FALSE)</f>
        <v>tier - 2</v>
      </c>
      <c r="M607" t="str">
        <f>VLOOKUP($A607,'[2]Hospitalisation Details'!A:$K,8,FALSE)</f>
        <v>tier - 2</v>
      </c>
      <c r="N607" t="str">
        <f>VLOOKUP($A607,'[2]Hospitalisation Details'!$A:$K,9,FALSE)</f>
        <v>R1013</v>
      </c>
      <c r="O607">
        <f>VLOOKUP($A607,'[2]Hospitalisation Details'!$A:$K,10,FALSE)</f>
        <v>0</v>
      </c>
      <c r="P607">
        <f>VLOOKUP($A607,'[2]Hospitalisation Details'!A:$K,11,FALSE)</f>
        <v>0</v>
      </c>
      <c r="Q607" t="str">
        <f>VLOOKUP($A607,'Customer Names'!$A:E,3,FALSE)</f>
        <v>Ms.</v>
      </c>
      <c r="R607" t="str">
        <f>VLOOKUP($A607,'Customer Names'!$A:$E,4,FALSE)</f>
        <v>Kate</v>
      </c>
      <c r="S607">
        <f>VLOOKUP($A607,'Customer Names'!$A:$E,5,FALSE)</f>
        <v>0</v>
      </c>
      <c r="T607" s="14">
        <f>VLOOKUP($A607,'[2]Hospitalisation Details'!$A:$K,6,FALSE)</f>
        <v>5245.23</v>
      </c>
      <c r="U607" s="14" t="str">
        <f t="shared" si="18"/>
        <v>Obesity</v>
      </c>
      <c r="V607" s="14" t="str">
        <f t="shared" si="19"/>
        <v>Normal</v>
      </c>
    </row>
    <row r="608" spans="1:22" x14ac:dyDescent="0.3">
      <c r="A608" s="8" t="s">
        <v>640</v>
      </c>
      <c r="B608">
        <f>VLOOKUP($A608,'[1]Medical Examinations'!$A:$J,2,FALSE)</f>
        <v>34.799999999999997</v>
      </c>
      <c r="C608">
        <f>VLOOKUP($A608,'[1]Medical Examinations'!$A:$J,3,FALSE)</f>
        <v>4.38</v>
      </c>
      <c r="D608" t="str">
        <f>VLOOKUP($A608,'[3]Medical Examinations'!$A:$J,4,FALSE)</f>
        <v>No</v>
      </c>
      <c r="E608" t="str">
        <f>VLOOKUP($A608,'[1]Medical Examinations'!$A:$J,5,FALSE)</f>
        <v>No</v>
      </c>
      <c r="F608" t="str">
        <f>VLOOKUP($A608,'[1]Medical Examinations'!$A:$J,6,FALSE)</f>
        <v>No</v>
      </c>
      <c r="G608">
        <f>VLOOKUP($A608,'[3]Medical Examinations'!$A:$J,7,FALSE)</f>
        <v>1</v>
      </c>
      <c r="H608" t="str">
        <f>VLOOKUP($A608,'[1]Medical Examinations'!$A:$J,8,FALSE)</f>
        <v>No</v>
      </c>
      <c r="I608">
        <f>VLOOKUP($A608,'[2]Hospitalisation Details'!$A:$K,2,FALSE)</f>
        <v>1987</v>
      </c>
      <c r="J608" t="str">
        <f>VLOOKUP($A608,'[2]Hospitalisation Details'!$A:$K,3,FALSE)</f>
        <v>Sep</v>
      </c>
      <c r="K608">
        <f>VLOOKUP($A608,'[2]Hospitalisation Details'!$A:$K,4,FALSE)</f>
        <v>9</v>
      </c>
      <c r="L608" t="str">
        <f>VLOOKUP($A608,'[2]Hospitalisation Details'!$A:$K,7,FALSE)</f>
        <v>tier - 2</v>
      </c>
      <c r="M608" t="str">
        <f>VLOOKUP($A608,'[2]Hospitalisation Details'!A:$K,8,FALSE)</f>
        <v>tier - 3</v>
      </c>
      <c r="N608" t="str">
        <f>VLOOKUP($A608,'[2]Hospitalisation Details'!$A:$K,9,FALSE)</f>
        <v>R1011</v>
      </c>
      <c r="O608">
        <f>VLOOKUP($A608,'[2]Hospitalisation Details'!$A:$K,10,FALSE)</f>
        <v>0</v>
      </c>
      <c r="P608">
        <f>VLOOKUP($A608,'[2]Hospitalisation Details'!A:$K,11,FALSE)</f>
        <v>0</v>
      </c>
      <c r="Q608" t="str">
        <f>VLOOKUP($A608,'Customer Names'!$A:E,3,FALSE)</f>
        <v>Ms.</v>
      </c>
      <c r="R608" t="str">
        <f>VLOOKUP($A608,'Customer Names'!$A:$E,4,FALSE)</f>
        <v>Steph</v>
      </c>
      <c r="S608">
        <f>VLOOKUP($A608,'Customer Names'!$A:$E,5,FALSE)</f>
        <v>0</v>
      </c>
      <c r="T608" s="14">
        <f>VLOOKUP($A608,'[2]Hospitalisation Details'!$A:$K,6,FALSE)</f>
        <v>5246.05</v>
      </c>
      <c r="U608" s="14" t="str">
        <f t="shared" si="18"/>
        <v>Obesity</v>
      </c>
      <c r="V608" s="14" t="str">
        <f t="shared" si="19"/>
        <v>Normal</v>
      </c>
    </row>
    <row r="609" spans="1:22" x14ac:dyDescent="0.3">
      <c r="A609" s="9" t="s">
        <v>641</v>
      </c>
      <c r="B609">
        <f>VLOOKUP($A609,'[1]Medical Examinations'!$A:$J,2,FALSE)</f>
        <v>30.8</v>
      </c>
      <c r="C609">
        <f>VLOOKUP($A609,'[1]Medical Examinations'!$A:$J,3,FALSE)</f>
        <v>5.07</v>
      </c>
      <c r="D609" t="str">
        <f>VLOOKUP($A609,'[3]Medical Examinations'!$A:$J,4,FALSE)</f>
        <v>No</v>
      </c>
      <c r="E609" t="str">
        <f>VLOOKUP($A609,'[1]Medical Examinations'!$A:$J,5,FALSE)</f>
        <v>No</v>
      </c>
      <c r="F609" t="str">
        <f>VLOOKUP($A609,'[1]Medical Examinations'!$A:$J,6,FALSE)</f>
        <v>No</v>
      </c>
      <c r="G609" t="str">
        <f>VLOOKUP($A609,'[3]Medical Examinations'!$A:$J,7,FALSE)</f>
        <v>No major surgery</v>
      </c>
      <c r="H609" t="str">
        <f>VLOOKUP($A609,'[1]Medical Examinations'!$A:$J,8,FALSE)</f>
        <v>No</v>
      </c>
      <c r="I609">
        <f>VLOOKUP($A609,'[2]Hospitalisation Details'!$A:$K,2,FALSE)</f>
        <v>1990</v>
      </c>
      <c r="J609" t="str">
        <f>VLOOKUP($A609,'[2]Hospitalisation Details'!$A:$K,3,FALSE)</f>
        <v>Jul</v>
      </c>
      <c r="K609">
        <f>VLOOKUP($A609,'[2]Hospitalisation Details'!$A:$K,4,FALSE)</f>
        <v>6</v>
      </c>
      <c r="L609" t="str">
        <f>VLOOKUP($A609,'[2]Hospitalisation Details'!$A:$K,7,FALSE)</f>
        <v>tier - 3</v>
      </c>
      <c r="M609" t="str">
        <f>VLOOKUP($A609,'[2]Hospitalisation Details'!A:$K,8,FALSE)</f>
        <v>tier - 3</v>
      </c>
      <c r="N609" t="str">
        <f>VLOOKUP($A609,'[2]Hospitalisation Details'!$A:$K,9,FALSE)</f>
        <v>R1011</v>
      </c>
      <c r="O609">
        <f>VLOOKUP($A609,'[2]Hospitalisation Details'!$A:$K,10,FALSE)</f>
        <v>0</v>
      </c>
      <c r="P609">
        <f>VLOOKUP($A609,'[2]Hospitalisation Details'!A:$K,11,FALSE)</f>
        <v>0</v>
      </c>
      <c r="Q609" t="str">
        <f>VLOOKUP($A609,'Customer Names'!$A:E,3,FALSE)</f>
        <v>Mr.</v>
      </c>
      <c r="R609" t="str">
        <f>VLOOKUP($A609,'Customer Names'!$A:$E,4,FALSE)</f>
        <v>Robert</v>
      </c>
      <c r="S609" t="str">
        <f>VLOOKUP($A609,'Customer Names'!$A:$E,5,FALSE)</f>
        <v>J.</v>
      </c>
      <c r="T609" s="14">
        <f>VLOOKUP($A609,'[2]Hospitalisation Details'!$A:$K,6,FALSE)</f>
        <v>5253.52</v>
      </c>
      <c r="U609" s="14" t="str">
        <f t="shared" si="18"/>
        <v>Obesity</v>
      </c>
      <c r="V609" s="14" t="str">
        <f t="shared" si="19"/>
        <v>Normal</v>
      </c>
    </row>
    <row r="610" spans="1:22" x14ac:dyDescent="0.3">
      <c r="A610" s="8" t="s">
        <v>642</v>
      </c>
      <c r="B610">
        <f>VLOOKUP($A610,'[1]Medical Examinations'!$A:$J,2,FALSE)</f>
        <v>24.605</v>
      </c>
      <c r="C610">
        <f>VLOOKUP($A610,'[1]Medical Examinations'!$A:$J,3,FALSE)</f>
        <v>5.7</v>
      </c>
      <c r="D610" t="str">
        <f>VLOOKUP($A610,'[3]Medical Examinations'!$A:$J,4,FALSE)</f>
        <v>No</v>
      </c>
      <c r="E610" t="str">
        <f>VLOOKUP($A610,'[1]Medical Examinations'!$A:$J,5,FALSE)</f>
        <v>No</v>
      </c>
      <c r="F610" t="str">
        <f>VLOOKUP($A610,'[1]Medical Examinations'!$A:$J,6,FALSE)</f>
        <v>No</v>
      </c>
      <c r="G610" t="str">
        <f>VLOOKUP($A610,'[3]Medical Examinations'!$A:$J,7,FALSE)</f>
        <v>No major surgery</v>
      </c>
      <c r="H610" t="str">
        <f>VLOOKUP($A610,'[1]Medical Examinations'!$A:$J,8,FALSE)</f>
        <v>No</v>
      </c>
      <c r="I610">
        <f>VLOOKUP($A610,'[2]Hospitalisation Details'!$A:$K,2,FALSE)</f>
        <v>1989</v>
      </c>
      <c r="J610" t="str">
        <f>VLOOKUP($A610,'[2]Hospitalisation Details'!$A:$K,3,FALSE)</f>
        <v>Nov</v>
      </c>
      <c r="K610">
        <f>VLOOKUP($A610,'[2]Hospitalisation Details'!$A:$K,4,FALSE)</f>
        <v>25</v>
      </c>
      <c r="L610" t="str">
        <f>VLOOKUP($A610,'[2]Hospitalisation Details'!$A:$K,7,FALSE)</f>
        <v>tier - 2</v>
      </c>
      <c r="M610" t="str">
        <f>VLOOKUP($A610,'[2]Hospitalisation Details'!A:$K,8,FALSE)</f>
        <v>tier - 2</v>
      </c>
      <c r="N610" t="str">
        <f>VLOOKUP($A610,'[2]Hospitalisation Details'!$A:$K,9,FALSE)</f>
        <v>R1012</v>
      </c>
      <c r="O610">
        <f>VLOOKUP($A610,'[2]Hospitalisation Details'!$A:$K,10,FALSE)</f>
        <v>0</v>
      </c>
      <c r="P610">
        <f>VLOOKUP($A610,'[2]Hospitalisation Details'!A:$K,11,FALSE)</f>
        <v>0</v>
      </c>
      <c r="Q610" t="str">
        <f>VLOOKUP($A610,'Customer Names'!$A:E,3,FALSE)</f>
        <v>Mr.</v>
      </c>
      <c r="R610" t="str">
        <f>VLOOKUP($A610,'Customer Names'!$A:$E,4,FALSE)</f>
        <v>Tory</v>
      </c>
      <c r="S610" t="str">
        <f>VLOOKUP($A610,'Customer Names'!$A:$E,5,FALSE)</f>
        <v>J.</v>
      </c>
      <c r="T610" s="14">
        <f>VLOOKUP($A610,'[2]Hospitalisation Details'!$A:$K,6,FALSE)</f>
        <v>5257.51</v>
      </c>
      <c r="U610" s="14" t="str">
        <f t="shared" si="18"/>
        <v>Normalweight</v>
      </c>
      <c r="V610" s="14" t="str">
        <f t="shared" si="19"/>
        <v>Prediabetes</v>
      </c>
    </row>
    <row r="611" spans="1:22" x14ac:dyDescent="0.3">
      <c r="A611" s="9" t="s">
        <v>643</v>
      </c>
      <c r="B611">
        <f>VLOOKUP($A611,'[1]Medical Examinations'!$A:$J,2,FALSE)</f>
        <v>27.454999999999998</v>
      </c>
      <c r="C611">
        <f>VLOOKUP($A611,'[1]Medical Examinations'!$A:$J,3,FALSE)</f>
        <v>4.54</v>
      </c>
      <c r="D611" t="str">
        <f>VLOOKUP($A611,'[3]Medical Examinations'!$A:$J,4,FALSE)</f>
        <v>No</v>
      </c>
      <c r="E611" t="str">
        <f>VLOOKUP($A611,'[1]Medical Examinations'!$A:$J,5,FALSE)</f>
        <v>No</v>
      </c>
      <c r="F611" t="str">
        <f>VLOOKUP($A611,'[1]Medical Examinations'!$A:$J,6,FALSE)</f>
        <v>No</v>
      </c>
      <c r="G611" t="str">
        <f>VLOOKUP($A611,'[3]Medical Examinations'!$A:$J,7,FALSE)</f>
        <v>No major surgery</v>
      </c>
      <c r="H611" t="str">
        <f>VLOOKUP($A611,'[1]Medical Examinations'!$A:$J,8,FALSE)</f>
        <v>No</v>
      </c>
      <c r="I611">
        <f>VLOOKUP($A611,'[2]Hospitalisation Details'!$A:$K,2,FALSE)</f>
        <v>1989</v>
      </c>
      <c r="J611" t="str">
        <f>VLOOKUP($A611,'[2]Hospitalisation Details'!$A:$K,3,FALSE)</f>
        <v>Jul</v>
      </c>
      <c r="K611">
        <f>VLOOKUP($A611,'[2]Hospitalisation Details'!$A:$K,4,FALSE)</f>
        <v>19</v>
      </c>
      <c r="L611" t="str">
        <f>VLOOKUP($A611,'[2]Hospitalisation Details'!$A:$K,7,FALSE)</f>
        <v>tier - 2</v>
      </c>
      <c r="M611" t="str">
        <f>VLOOKUP($A611,'[2]Hospitalisation Details'!A:$K,8,FALSE)</f>
        <v>tier - 2</v>
      </c>
      <c r="N611" t="str">
        <f>VLOOKUP($A611,'[2]Hospitalisation Details'!$A:$K,9,FALSE)</f>
        <v>R1012</v>
      </c>
      <c r="O611">
        <f>VLOOKUP($A611,'[2]Hospitalisation Details'!$A:$K,10,FALSE)</f>
        <v>0</v>
      </c>
      <c r="P611">
        <f>VLOOKUP($A611,'[2]Hospitalisation Details'!A:$K,11,FALSE)</f>
        <v>0</v>
      </c>
      <c r="Q611" t="str">
        <f>VLOOKUP($A611,'Customer Names'!$A:E,3,FALSE)</f>
        <v>Mr.</v>
      </c>
      <c r="R611" t="str">
        <f>VLOOKUP($A611,'Customer Names'!$A:$E,4,FALSE)</f>
        <v>Austen</v>
      </c>
      <c r="S611" t="str">
        <f>VLOOKUP($A611,'Customer Names'!$A:$E,5,FALSE)</f>
        <v>G</v>
      </c>
      <c r="T611" s="14">
        <f>VLOOKUP($A611,'[2]Hospitalisation Details'!$A:$K,6,FALSE)</f>
        <v>5261.47</v>
      </c>
      <c r="U611" s="14" t="str">
        <f t="shared" si="18"/>
        <v>Overweight</v>
      </c>
      <c r="V611" s="14" t="str">
        <f t="shared" si="19"/>
        <v>Normal</v>
      </c>
    </row>
    <row r="612" spans="1:22" x14ac:dyDescent="0.3">
      <c r="A612" s="8" t="s">
        <v>644</v>
      </c>
      <c r="B612">
        <f>VLOOKUP($A612,'[1]Medical Examinations'!$A:$J,2,FALSE)</f>
        <v>25.84</v>
      </c>
      <c r="C612">
        <f>VLOOKUP($A612,'[1]Medical Examinations'!$A:$J,3,FALSE)</f>
        <v>8.5500000000000007</v>
      </c>
      <c r="D612" t="str">
        <f>VLOOKUP($A612,'[3]Medical Examinations'!$A:$J,4,FALSE)</f>
        <v>yes</v>
      </c>
      <c r="E612" t="str">
        <f>VLOOKUP($A612,'[1]Medical Examinations'!$A:$J,5,FALSE)</f>
        <v>No</v>
      </c>
      <c r="F612" t="str">
        <f>VLOOKUP($A612,'[1]Medical Examinations'!$A:$J,6,FALSE)</f>
        <v>No</v>
      </c>
      <c r="G612">
        <f>VLOOKUP($A612,'[3]Medical Examinations'!$A:$J,7,FALSE)</f>
        <v>1</v>
      </c>
      <c r="H612" t="str">
        <f>VLOOKUP($A612,'[1]Medical Examinations'!$A:$J,8,FALSE)</f>
        <v>No</v>
      </c>
      <c r="I612">
        <f>VLOOKUP($A612,'[2]Hospitalisation Details'!$A:$K,2,FALSE)</f>
        <v>1986</v>
      </c>
      <c r="J612" t="str">
        <f>VLOOKUP($A612,'[2]Hospitalisation Details'!$A:$K,3,FALSE)</f>
        <v>Oct</v>
      </c>
      <c r="K612">
        <f>VLOOKUP($A612,'[2]Hospitalisation Details'!$A:$K,4,FALSE)</f>
        <v>25</v>
      </c>
      <c r="L612" t="str">
        <f>VLOOKUP($A612,'[2]Hospitalisation Details'!$A:$K,7,FALSE)</f>
        <v>tier - 2</v>
      </c>
      <c r="M612" t="str">
        <f>VLOOKUP($A612,'[2]Hospitalisation Details'!A:$K,8,FALSE)</f>
        <v>tier - 2</v>
      </c>
      <c r="N612" t="str">
        <f>VLOOKUP($A612,'[2]Hospitalisation Details'!$A:$K,9,FALSE)</f>
        <v>R1012</v>
      </c>
      <c r="O612">
        <f>VLOOKUP($A612,'[2]Hospitalisation Details'!$A:$K,10,FALSE)</f>
        <v>0</v>
      </c>
      <c r="P612">
        <f>VLOOKUP($A612,'[2]Hospitalisation Details'!A:$K,11,FALSE)</f>
        <v>0</v>
      </c>
      <c r="Q612" t="str">
        <f>VLOOKUP($A612,'Customer Names'!$A:E,3,FALSE)</f>
        <v>Ms.</v>
      </c>
      <c r="R612" t="str">
        <f>VLOOKUP($A612,'Customer Names'!$A:$E,4,FALSE)</f>
        <v>Lindsay</v>
      </c>
      <c r="S612" t="str">
        <f>VLOOKUP($A612,'Customer Names'!$A:$E,5,FALSE)</f>
        <v>M.</v>
      </c>
      <c r="T612" s="14">
        <f>VLOOKUP($A612,'[2]Hospitalisation Details'!$A:$K,6,FALSE)</f>
        <v>5266.37</v>
      </c>
      <c r="U612" s="14" t="str">
        <f t="shared" si="18"/>
        <v>Overweight</v>
      </c>
      <c r="V612" s="14" t="str">
        <f t="shared" si="19"/>
        <v>Diabetes</v>
      </c>
    </row>
    <row r="613" spans="1:22" x14ac:dyDescent="0.3">
      <c r="A613" s="9" t="s">
        <v>645</v>
      </c>
      <c r="B613">
        <f>VLOOKUP($A613,'[1]Medical Examinations'!$A:$J,2,FALSE)</f>
        <v>26.885000000000002</v>
      </c>
      <c r="C613">
        <f>VLOOKUP($A613,'[1]Medical Examinations'!$A:$J,3,FALSE)</f>
        <v>8.66</v>
      </c>
      <c r="D613" t="str">
        <f>VLOOKUP($A613,'[3]Medical Examinations'!$A:$J,4,FALSE)</f>
        <v>yes</v>
      </c>
      <c r="E613" t="str">
        <f>VLOOKUP($A613,'[1]Medical Examinations'!$A:$J,5,FALSE)</f>
        <v>No</v>
      </c>
      <c r="F613" t="str">
        <f>VLOOKUP($A613,'[1]Medical Examinations'!$A:$J,6,FALSE)</f>
        <v>No</v>
      </c>
      <c r="G613">
        <f>VLOOKUP($A613,'[3]Medical Examinations'!$A:$J,7,FALSE)</f>
        <v>1</v>
      </c>
      <c r="H613" t="str">
        <f>VLOOKUP($A613,'[1]Medical Examinations'!$A:$J,8,FALSE)</f>
        <v>No</v>
      </c>
      <c r="I613">
        <f>VLOOKUP($A613,'[2]Hospitalisation Details'!$A:$K,2,FALSE)</f>
        <v>1986</v>
      </c>
      <c r="J613" t="str">
        <f>VLOOKUP($A613,'[2]Hospitalisation Details'!$A:$K,3,FALSE)</f>
        <v>Sep</v>
      </c>
      <c r="K613">
        <f>VLOOKUP($A613,'[2]Hospitalisation Details'!$A:$K,4,FALSE)</f>
        <v>20</v>
      </c>
      <c r="L613" t="str">
        <f>VLOOKUP($A613,'[2]Hospitalisation Details'!$A:$K,7,FALSE)</f>
        <v>tier - 2</v>
      </c>
      <c r="M613" t="str">
        <f>VLOOKUP($A613,'[2]Hospitalisation Details'!A:$K,8,FALSE)</f>
        <v>tier - 2</v>
      </c>
      <c r="N613" t="str">
        <f>VLOOKUP($A613,'[2]Hospitalisation Details'!$A:$K,9,FALSE)</f>
        <v>R1012</v>
      </c>
      <c r="O613">
        <f>VLOOKUP($A613,'[2]Hospitalisation Details'!$A:$K,10,FALSE)</f>
        <v>0</v>
      </c>
      <c r="P613">
        <f>VLOOKUP($A613,'[2]Hospitalisation Details'!A:$K,11,FALSE)</f>
        <v>0</v>
      </c>
      <c r="Q613" t="str">
        <f>VLOOKUP($A613,'Customer Names'!$A:E,3,FALSE)</f>
        <v>Ms.</v>
      </c>
      <c r="R613" t="str">
        <f>VLOOKUP($A613,'Customer Names'!$A:$E,4,FALSE)</f>
        <v>Kelly</v>
      </c>
      <c r="S613" t="str">
        <f>VLOOKUP($A613,'Customer Names'!$A:$E,5,FALSE)</f>
        <v>H.</v>
      </c>
      <c r="T613" s="14">
        <f>VLOOKUP($A613,'[2]Hospitalisation Details'!$A:$K,6,FALSE)</f>
        <v>5267.82</v>
      </c>
      <c r="U613" s="14" t="str">
        <f t="shared" si="18"/>
        <v>Overweight</v>
      </c>
      <c r="V613" s="14" t="str">
        <f t="shared" si="19"/>
        <v>Diabetes</v>
      </c>
    </row>
    <row r="614" spans="1:22" x14ac:dyDescent="0.3">
      <c r="A614" s="8" t="s">
        <v>646</v>
      </c>
      <c r="B614">
        <f>VLOOKUP($A614,'[1]Medical Examinations'!$A:$J,2,FALSE)</f>
        <v>30.02</v>
      </c>
      <c r="C614">
        <f>VLOOKUP($A614,'[1]Medical Examinations'!$A:$J,3,FALSE)</f>
        <v>7.63</v>
      </c>
      <c r="D614" t="str">
        <f>VLOOKUP($A614,'[3]Medical Examinations'!$A:$J,4,FALSE)</f>
        <v>yes</v>
      </c>
      <c r="E614" t="str">
        <f>VLOOKUP($A614,'[1]Medical Examinations'!$A:$J,5,FALSE)</f>
        <v>No</v>
      </c>
      <c r="F614" t="str">
        <f>VLOOKUP($A614,'[1]Medical Examinations'!$A:$J,6,FALSE)</f>
        <v>No</v>
      </c>
      <c r="G614">
        <f>VLOOKUP($A614,'[3]Medical Examinations'!$A:$J,7,FALSE)</f>
        <v>1</v>
      </c>
      <c r="H614" t="str">
        <f>VLOOKUP($A614,'[1]Medical Examinations'!$A:$J,8,FALSE)</f>
        <v>No</v>
      </c>
      <c r="I614">
        <f>VLOOKUP($A614,'[2]Hospitalisation Details'!$A:$K,2,FALSE)</f>
        <v>1986</v>
      </c>
      <c r="J614" t="str">
        <f>VLOOKUP($A614,'[2]Hospitalisation Details'!$A:$K,3,FALSE)</f>
        <v>Oct</v>
      </c>
      <c r="K614">
        <f>VLOOKUP($A614,'[2]Hospitalisation Details'!$A:$K,4,FALSE)</f>
        <v>20</v>
      </c>
      <c r="L614" t="str">
        <f>VLOOKUP($A614,'[2]Hospitalisation Details'!$A:$K,7,FALSE)</f>
        <v>tier - 2</v>
      </c>
      <c r="M614" t="str">
        <f>VLOOKUP($A614,'[2]Hospitalisation Details'!A:$K,8,FALSE)</f>
        <v>tier - 3</v>
      </c>
      <c r="N614" t="str">
        <f>VLOOKUP($A614,'[2]Hospitalisation Details'!$A:$K,9,FALSE)</f>
        <v>R1012</v>
      </c>
      <c r="O614">
        <f>VLOOKUP($A614,'[2]Hospitalisation Details'!$A:$K,10,FALSE)</f>
        <v>0</v>
      </c>
      <c r="P614">
        <f>VLOOKUP($A614,'[2]Hospitalisation Details'!A:$K,11,FALSE)</f>
        <v>0</v>
      </c>
      <c r="Q614" t="str">
        <f>VLOOKUP($A614,'Customer Names'!$A:E,3,FALSE)</f>
        <v>Ms.</v>
      </c>
      <c r="R614" t="str">
        <f>VLOOKUP($A614,'Customer Names'!$A:$E,4,FALSE)</f>
        <v>Micah</v>
      </c>
      <c r="S614">
        <f>VLOOKUP($A614,'Customer Names'!$A:$E,5,FALSE)</f>
        <v>0</v>
      </c>
      <c r="T614" s="14">
        <f>VLOOKUP($A614,'[2]Hospitalisation Details'!$A:$K,6,FALSE)</f>
        <v>5272.18</v>
      </c>
      <c r="U614" s="14" t="str">
        <f t="shared" si="18"/>
        <v>Obesity</v>
      </c>
      <c r="V614" s="14" t="str">
        <f t="shared" si="19"/>
        <v>Diabetes</v>
      </c>
    </row>
    <row r="615" spans="1:22" x14ac:dyDescent="0.3">
      <c r="A615" s="9" t="s">
        <v>647</v>
      </c>
      <c r="B615">
        <f>VLOOKUP($A615,'[1]Medical Examinations'!$A:$J,2,FALSE)</f>
        <v>23.48</v>
      </c>
      <c r="C615">
        <f>VLOOKUP($A615,'[1]Medical Examinations'!$A:$J,3,FALSE)</f>
        <v>6.24</v>
      </c>
      <c r="D615" t="str">
        <f>VLOOKUP($A615,'[3]Medical Examinations'!$A:$J,4,FALSE)</f>
        <v>No</v>
      </c>
      <c r="E615" t="str">
        <f>VLOOKUP($A615,'[1]Medical Examinations'!$A:$J,5,FALSE)</f>
        <v>No</v>
      </c>
      <c r="F615" t="str">
        <f>VLOOKUP($A615,'[1]Medical Examinations'!$A:$J,6,FALSE)</f>
        <v>No</v>
      </c>
      <c r="G615">
        <f>VLOOKUP($A615,'[3]Medical Examinations'!$A:$J,7,FALSE)</f>
        <v>1</v>
      </c>
      <c r="H615" t="str">
        <f>VLOOKUP($A615,'[1]Medical Examinations'!$A:$J,8,FALSE)</f>
        <v>No</v>
      </c>
      <c r="I615">
        <f>VLOOKUP($A615,'[2]Hospitalisation Details'!$A:$K,2,FALSE)</f>
        <v>1987</v>
      </c>
      <c r="J615" t="str">
        <f>VLOOKUP($A615,'[2]Hospitalisation Details'!$A:$K,3,FALSE)</f>
        <v>Sep</v>
      </c>
      <c r="K615">
        <f>VLOOKUP($A615,'[2]Hospitalisation Details'!$A:$K,4,FALSE)</f>
        <v>1</v>
      </c>
      <c r="L615" t="str">
        <f>VLOOKUP($A615,'[2]Hospitalisation Details'!$A:$K,7,FALSE)</f>
        <v>tier - 2</v>
      </c>
      <c r="M615" t="str">
        <f>VLOOKUP($A615,'[2]Hospitalisation Details'!A:$K,8,FALSE)</f>
        <v>tier - 2</v>
      </c>
      <c r="N615" t="str">
        <f>VLOOKUP($A615,'[2]Hospitalisation Details'!$A:$K,9,FALSE)</f>
        <v>R1013</v>
      </c>
      <c r="O615">
        <f>VLOOKUP($A615,'[2]Hospitalisation Details'!$A:$K,10,FALSE)</f>
        <v>0</v>
      </c>
      <c r="P615">
        <f>VLOOKUP($A615,'[2]Hospitalisation Details'!A:$K,11,FALSE)</f>
        <v>0</v>
      </c>
      <c r="Q615" t="str">
        <f>VLOOKUP($A615,'Customer Names'!$A:E,3,FALSE)</f>
        <v>Mr.</v>
      </c>
      <c r="R615" t="str">
        <f>VLOOKUP($A615,'Customer Names'!$A:$E,4,FALSE)</f>
        <v>Sawomir</v>
      </c>
      <c r="S615">
        <f>VLOOKUP($A615,'Customer Names'!$A:$E,5,FALSE)</f>
        <v>0</v>
      </c>
      <c r="T615" s="14">
        <f>VLOOKUP($A615,'[2]Hospitalisation Details'!$A:$K,6,FALSE)</f>
        <v>5275.86</v>
      </c>
      <c r="U615" s="14" t="str">
        <f t="shared" si="18"/>
        <v>Normalweight</v>
      </c>
      <c r="V615" s="14" t="str">
        <f t="shared" si="19"/>
        <v>Prediabetes</v>
      </c>
    </row>
    <row r="616" spans="1:22" x14ac:dyDescent="0.3">
      <c r="A616" s="8" t="s">
        <v>648</v>
      </c>
      <c r="B616">
        <f>VLOOKUP($A616,'[1]Medical Examinations'!$A:$J,2,FALSE)</f>
        <v>15.49</v>
      </c>
      <c r="C616">
        <f>VLOOKUP($A616,'[1]Medical Examinations'!$A:$J,3,FALSE)</f>
        <v>9.6</v>
      </c>
      <c r="D616" t="str">
        <f>VLOOKUP($A616,'[3]Medical Examinations'!$A:$J,4,FALSE)</f>
        <v>No</v>
      </c>
      <c r="E616" t="str">
        <f>VLOOKUP($A616,'[1]Medical Examinations'!$A:$J,5,FALSE)</f>
        <v>No</v>
      </c>
      <c r="F616" t="str">
        <f>VLOOKUP($A616,'[1]Medical Examinations'!$A:$J,6,FALSE)</f>
        <v>No</v>
      </c>
      <c r="G616" t="str">
        <f>VLOOKUP($A616,'[3]Medical Examinations'!$A:$J,7,FALSE)</f>
        <v>No major surgery</v>
      </c>
      <c r="H616" t="str">
        <f>VLOOKUP($A616,'[1]Medical Examinations'!$A:$J,8,FALSE)</f>
        <v>No</v>
      </c>
      <c r="I616">
        <f>VLOOKUP($A616,'[2]Hospitalisation Details'!$A:$K,2,FALSE)</f>
        <v>1974</v>
      </c>
      <c r="J616" t="str">
        <f>VLOOKUP($A616,'[2]Hospitalisation Details'!$A:$K,3,FALSE)</f>
        <v>Nov</v>
      </c>
      <c r="K616">
        <f>VLOOKUP($A616,'[2]Hospitalisation Details'!$A:$K,4,FALSE)</f>
        <v>12</v>
      </c>
      <c r="L616" t="str">
        <f>VLOOKUP($A616,'[2]Hospitalisation Details'!$A:$K,7,FALSE)</f>
        <v>tier - 2</v>
      </c>
      <c r="M616" t="str">
        <f>VLOOKUP($A616,'[2]Hospitalisation Details'!A:$K,8,FALSE)</f>
        <v>tier - 2</v>
      </c>
      <c r="N616" t="str">
        <f>VLOOKUP($A616,'[2]Hospitalisation Details'!$A:$K,9,FALSE)</f>
        <v>R1012</v>
      </c>
      <c r="O616">
        <f>VLOOKUP($A616,'[2]Hospitalisation Details'!$A:$K,10,FALSE)</f>
        <v>0</v>
      </c>
      <c r="P616">
        <f>VLOOKUP($A616,'[2]Hospitalisation Details'!A:$K,11,FALSE)</f>
        <v>0</v>
      </c>
      <c r="Q616" t="str">
        <f>VLOOKUP($A616,'Customer Names'!$A:E,3,FALSE)</f>
        <v>Ms.</v>
      </c>
      <c r="R616" t="str">
        <f>VLOOKUP($A616,'Customer Names'!$A:$E,4,FALSE)</f>
        <v>Julie</v>
      </c>
      <c r="S616">
        <f>VLOOKUP($A616,'Customer Names'!$A:$E,5,FALSE)</f>
        <v>0</v>
      </c>
      <c r="T616" s="14">
        <f>VLOOKUP($A616,'[2]Hospitalisation Details'!$A:$K,6,FALSE)</f>
        <v>5291.71</v>
      </c>
      <c r="U616" s="14" t="str">
        <f t="shared" si="18"/>
        <v>Underweight</v>
      </c>
      <c r="V616" s="14" t="str">
        <f t="shared" si="19"/>
        <v>Diabetes</v>
      </c>
    </row>
    <row r="617" spans="1:22" x14ac:dyDescent="0.3">
      <c r="A617" s="9" t="s">
        <v>649</v>
      </c>
      <c r="B617">
        <f>VLOOKUP($A617,'[1]Medical Examinations'!$A:$J,2,FALSE)</f>
        <v>37.56</v>
      </c>
      <c r="C617">
        <f>VLOOKUP($A617,'[1]Medical Examinations'!$A:$J,3,FALSE)</f>
        <v>5.88</v>
      </c>
      <c r="D617" t="str">
        <f>VLOOKUP($A617,'[3]Medical Examinations'!$A:$J,4,FALSE)</f>
        <v>No</v>
      </c>
      <c r="E617" t="str">
        <f>VLOOKUP($A617,'[1]Medical Examinations'!$A:$J,5,FALSE)</f>
        <v>yes</v>
      </c>
      <c r="F617" t="str">
        <f>VLOOKUP($A617,'[1]Medical Examinations'!$A:$J,6,FALSE)</f>
        <v>No</v>
      </c>
      <c r="G617">
        <f>VLOOKUP($A617,'[3]Medical Examinations'!$A:$J,7,FALSE)</f>
        <v>1</v>
      </c>
      <c r="H617" t="str">
        <f>VLOOKUP($A617,'[1]Medical Examinations'!$A:$J,8,FALSE)</f>
        <v>No</v>
      </c>
      <c r="I617">
        <f>VLOOKUP($A617,'[2]Hospitalisation Details'!$A:$K,2,FALSE)</f>
        <v>2004</v>
      </c>
      <c r="J617" t="str">
        <f>VLOOKUP($A617,'[2]Hospitalisation Details'!$A:$K,3,FALSE)</f>
        <v>Aug</v>
      </c>
      <c r="K617">
        <f>VLOOKUP($A617,'[2]Hospitalisation Details'!$A:$K,4,FALSE)</f>
        <v>22</v>
      </c>
      <c r="L617" t="str">
        <f>VLOOKUP($A617,'[2]Hospitalisation Details'!$A:$K,7,FALSE)</f>
        <v>tier - 2</v>
      </c>
      <c r="M617" t="str">
        <f>VLOOKUP($A617,'[2]Hospitalisation Details'!A:$K,8,FALSE)</f>
        <v>tier - 2</v>
      </c>
      <c r="N617" t="str">
        <f>VLOOKUP($A617,'[2]Hospitalisation Details'!$A:$K,9,FALSE)</f>
        <v>R1022</v>
      </c>
      <c r="O617">
        <f>VLOOKUP($A617,'[2]Hospitalisation Details'!$A:$K,10,FALSE)</f>
        <v>0</v>
      </c>
      <c r="P617">
        <f>VLOOKUP($A617,'[2]Hospitalisation Details'!A:$K,11,FALSE)</f>
        <v>0</v>
      </c>
      <c r="Q617" t="str">
        <f>VLOOKUP($A617,'Customer Names'!$A:E,3,FALSE)</f>
        <v>Mr.</v>
      </c>
      <c r="R617" t="str">
        <f>VLOOKUP($A617,'Customer Names'!$A:$E,4,FALSE)</f>
        <v>Trent</v>
      </c>
      <c r="S617">
        <f>VLOOKUP($A617,'Customer Names'!$A:$E,5,FALSE)</f>
        <v>0</v>
      </c>
      <c r="T617" s="14">
        <f>VLOOKUP($A617,'[2]Hospitalisation Details'!$A:$K,6,FALSE)</f>
        <v>5293.67</v>
      </c>
      <c r="U617" s="14" t="str">
        <f t="shared" si="18"/>
        <v>Obesity</v>
      </c>
      <c r="V617" s="14" t="str">
        <f t="shared" si="19"/>
        <v>Prediabetes</v>
      </c>
    </row>
    <row r="618" spans="1:22" x14ac:dyDescent="0.3">
      <c r="A618" s="8" t="s">
        <v>650</v>
      </c>
      <c r="B618">
        <f>VLOOKUP($A618,'[1]Medical Examinations'!$A:$J,2,FALSE)</f>
        <v>35.61</v>
      </c>
      <c r="C618">
        <f>VLOOKUP($A618,'[1]Medical Examinations'!$A:$J,3,FALSE)</f>
        <v>5.65</v>
      </c>
      <c r="D618" t="str">
        <f>VLOOKUP($A618,'[3]Medical Examinations'!$A:$J,4,FALSE)</f>
        <v>No</v>
      </c>
      <c r="E618" t="str">
        <f>VLOOKUP($A618,'[1]Medical Examinations'!$A:$J,5,FALSE)</f>
        <v>yes</v>
      </c>
      <c r="F618" t="str">
        <f>VLOOKUP($A618,'[1]Medical Examinations'!$A:$J,6,FALSE)</f>
        <v>No</v>
      </c>
      <c r="G618">
        <f>VLOOKUP($A618,'[3]Medical Examinations'!$A:$J,7,FALSE)</f>
        <v>1</v>
      </c>
      <c r="H618" t="str">
        <f>VLOOKUP($A618,'[1]Medical Examinations'!$A:$J,8,FALSE)</f>
        <v>No</v>
      </c>
      <c r="I618">
        <f>VLOOKUP($A618,'[2]Hospitalisation Details'!$A:$K,2,FALSE)</f>
        <v>2000</v>
      </c>
      <c r="J618" t="str">
        <f>VLOOKUP($A618,'[2]Hospitalisation Details'!$A:$K,3,FALSE)</f>
        <v>Sep</v>
      </c>
      <c r="K618">
        <f>VLOOKUP($A618,'[2]Hospitalisation Details'!$A:$K,4,FALSE)</f>
        <v>9</v>
      </c>
      <c r="L618" t="str">
        <f>VLOOKUP($A618,'[2]Hospitalisation Details'!$A:$K,7,FALSE)</f>
        <v>tier - 2</v>
      </c>
      <c r="M618" t="str">
        <f>VLOOKUP($A618,'[2]Hospitalisation Details'!A:$K,8,FALSE)</f>
        <v>tier - 3</v>
      </c>
      <c r="N618" t="str">
        <f>VLOOKUP($A618,'[2]Hospitalisation Details'!$A:$K,9,FALSE)</f>
        <v>R1012</v>
      </c>
      <c r="O618">
        <f>VLOOKUP($A618,'[2]Hospitalisation Details'!$A:$K,10,FALSE)</f>
        <v>0</v>
      </c>
      <c r="P618">
        <f>VLOOKUP($A618,'[2]Hospitalisation Details'!A:$K,11,FALSE)</f>
        <v>0</v>
      </c>
      <c r="Q618" t="str">
        <f>VLOOKUP($A618,'Customer Names'!$A:E,3,FALSE)</f>
        <v>Mr.</v>
      </c>
      <c r="R618" t="str">
        <f>VLOOKUP($A618,'Customer Names'!$A:$E,4,FALSE)</f>
        <v>Patrick</v>
      </c>
      <c r="S618">
        <f>VLOOKUP($A618,'Customer Names'!$A:$E,5,FALSE)</f>
        <v>0</v>
      </c>
      <c r="T618" s="14">
        <f>VLOOKUP($A618,'[2]Hospitalisation Details'!$A:$K,6,FALSE)</f>
        <v>5306.7</v>
      </c>
      <c r="U618" s="14" t="str">
        <f t="shared" si="18"/>
        <v>Obesity</v>
      </c>
      <c r="V618" s="14" t="str">
        <f t="shared" si="19"/>
        <v>Normal</v>
      </c>
    </row>
    <row r="619" spans="1:22" x14ac:dyDescent="0.3">
      <c r="A619" s="9" t="s">
        <v>651</v>
      </c>
      <c r="B619">
        <f>VLOOKUP($A619,'[1]Medical Examinations'!$A:$J,2,FALSE)</f>
        <v>26.315000000000001</v>
      </c>
      <c r="C619">
        <f>VLOOKUP($A619,'[1]Medical Examinations'!$A:$J,3,FALSE)</f>
        <v>5.76</v>
      </c>
      <c r="D619" t="str">
        <f>VLOOKUP($A619,'[3]Medical Examinations'!$A:$J,4,FALSE)</f>
        <v>No</v>
      </c>
      <c r="E619" t="str">
        <f>VLOOKUP($A619,'[1]Medical Examinations'!$A:$J,5,FALSE)</f>
        <v>No</v>
      </c>
      <c r="F619" t="str">
        <f>VLOOKUP($A619,'[1]Medical Examinations'!$A:$J,6,FALSE)</f>
        <v>No</v>
      </c>
      <c r="G619" t="str">
        <f>VLOOKUP($A619,'[3]Medical Examinations'!$A:$J,7,FALSE)</f>
        <v>No major surgery</v>
      </c>
      <c r="H619" t="str">
        <f>VLOOKUP($A619,'[1]Medical Examinations'!$A:$J,8,FALSE)</f>
        <v>No</v>
      </c>
      <c r="I619">
        <f>VLOOKUP($A619,'[2]Hospitalisation Details'!$A:$K,2,FALSE)</f>
        <v>1994</v>
      </c>
      <c r="J619" t="str">
        <f>VLOOKUP($A619,'[2]Hospitalisation Details'!$A:$K,3,FALSE)</f>
        <v>Nov</v>
      </c>
      <c r="K619">
        <f>VLOOKUP($A619,'[2]Hospitalisation Details'!$A:$K,4,FALSE)</f>
        <v>13</v>
      </c>
      <c r="L619" t="str">
        <f>VLOOKUP($A619,'[2]Hospitalisation Details'!$A:$K,7,FALSE)</f>
        <v>tier - 2</v>
      </c>
      <c r="M619" t="str">
        <f>VLOOKUP($A619,'[2]Hospitalisation Details'!A:$K,8,FALSE)</f>
        <v>tier - 2</v>
      </c>
      <c r="N619" t="str">
        <f>VLOOKUP($A619,'[2]Hospitalisation Details'!$A:$K,9,FALSE)</f>
        <v>R1012</v>
      </c>
      <c r="O619">
        <f>VLOOKUP($A619,'[2]Hospitalisation Details'!$A:$K,10,FALSE)</f>
        <v>0</v>
      </c>
      <c r="P619">
        <f>VLOOKUP($A619,'[2]Hospitalisation Details'!A:$K,11,FALSE)</f>
        <v>0</v>
      </c>
      <c r="Q619" t="str">
        <f>VLOOKUP($A619,'Customer Names'!$A:E,3,FALSE)</f>
        <v>Ms.</v>
      </c>
      <c r="R619" t="str">
        <f>VLOOKUP($A619,'Customer Names'!$A:$E,4,FALSE)</f>
        <v>Tracy</v>
      </c>
      <c r="S619" t="str">
        <f>VLOOKUP($A619,'Customer Names'!$A:$E,5,FALSE)</f>
        <v>A.</v>
      </c>
      <c r="T619" s="14">
        <f>VLOOKUP($A619,'[2]Hospitalisation Details'!$A:$K,6,FALSE)</f>
        <v>5312.17</v>
      </c>
      <c r="U619" s="14" t="str">
        <f t="shared" si="18"/>
        <v>Overweight</v>
      </c>
      <c r="V619" s="14" t="str">
        <f t="shared" si="19"/>
        <v>Prediabetes</v>
      </c>
    </row>
    <row r="620" spans="1:22" x14ac:dyDescent="0.3">
      <c r="A620" s="8" t="s">
        <v>652</v>
      </c>
      <c r="B620">
        <f>VLOOKUP($A620,'[1]Medical Examinations'!$A:$J,2,FALSE)</f>
        <v>15.58</v>
      </c>
      <c r="C620">
        <f>VLOOKUP($A620,'[1]Medical Examinations'!$A:$J,3,FALSE)</f>
        <v>11.56</v>
      </c>
      <c r="D620" t="str">
        <f>VLOOKUP($A620,'[3]Medical Examinations'!$A:$J,4,FALSE)</f>
        <v>No</v>
      </c>
      <c r="E620" t="str">
        <f>VLOOKUP($A620,'[1]Medical Examinations'!$A:$J,5,FALSE)</f>
        <v>No</v>
      </c>
      <c r="F620" t="str">
        <f>VLOOKUP($A620,'[1]Medical Examinations'!$A:$J,6,FALSE)</f>
        <v>No</v>
      </c>
      <c r="G620" t="str">
        <f>VLOOKUP($A620,'[3]Medical Examinations'!$A:$J,7,FALSE)</f>
        <v>No major surgery</v>
      </c>
      <c r="H620" t="str">
        <f>VLOOKUP($A620,'[1]Medical Examinations'!$A:$J,8,FALSE)</f>
        <v>No</v>
      </c>
      <c r="I620">
        <f>VLOOKUP($A620,'[2]Hospitalisation Details'!$A:$K,2,FALSE)</f>
        <v>1974</v>
      </c>
      <c r="J620" t="str">
        <f>VLOOKUP($A620,'[2]Hospitalisation Details'!$A:$K,3,FALSE)</f>
        <v>Sep</v>
      </c>
      <c r="K620">
        <f>VLOOKUP($A620,'[2]Hospitalisation Details'!$A:$K,4,FALSE)</f>
        <v>2</v>
      </c>
      <c r="L620" t="str">
        <f>VLOOKUP($A620,'[2]Hospitalisation Details'!$A:$K,7,FALSE)</f>
        <v>tier - 2</v>
      </c>
      <c r="M620" t="str">
        <f>VLOOKUP($A620,'[2]Hospitalisation Details'!A:$K,8,FALSE)</f>
        <v>tier - 1</v>
      </c>
      <c r="N620" t="str">
        <f>VLOOKUP($A620,'[2]Hospitalisation Details'!$A:$K,9,FALSE)</f>
        <v>R1012</v>
      </c>
      <c r="O620">
        <f>VLOOKUP($A620,'[2]Hospitalisation Details'!$A:$K,10,FALSE)</f>
        <v>0</v>
      </c>
      <c r="P620">
        <f>VLOOKUP($A620,'[2]Hospitalisation Details'!A:$K,11,FALSE)</f>
        <v>0</v>
      </c>
      <c r="Q620" t="str">
        <f>VLOOKUP($A620,'Customer Names'!$A:E,3,FALSE)</f>
        <v>Ms.</v>
      </c>
      <c r="R620" t="str">
        <f>VLOOKUP($A620,'Customer Names'!$A:$E,4,FALSE)</f>
        <v>Lisa</v>
      </c>
      <c r="S620" t="str">
        <f>VLOOKUP($A620,'Customer Names'!$A:$E,5,FALSE)</f>
        <v>M.</v>
      </c>
      <c r="T620" s="14">
        <f>VLOOKUP($A620,'[2]Hospitalisation Details'!$A:$K,6,FALSE)</f>
        <v>5322.24</v>
      </c>
      <c r="U620" s="14" t="str">
        <f t="shared" si="18"/>
        <v>Underweight</v>
      </c>
      <c r="V620" s="14" t="str">
        <f t="shared" si="19"/>
        <v>Diabetes</v>
      </c>
    </row>
    <row r="621" spans="1:22" x14ac:dyDescent="0.3">
      <c r="A621" s="9" t="s">
        <v>653</v>
      </c>
      <c r="B621">
        <f>VLOOKUP($A621,'[1]Medical Examinations'!$A:$J,2,FALSE)</f>
        <v>30.9</v>
      </c>
      <c r="C621">
        <f>VLOOKUP($A621,'[1]Medical Examinations'!$A:$J,3,FALSE)</f>
        <v>6.05</v>
      </c>
      <c r="D621" t="str">
        <f>VLOOKUP($A621,'[3]Medical Examinations'!$A:$J,4,FALSE)</f>
        <v>No</v>
      </c>
      <c r="E621" t="str">
        <f>VLOOKUP($A621,'[1]Medical Examinations'!$A:$J,5,FALSE)</f>
        <v>No</v>
      </c>
      <c r="F621" t="str">
        <f>VLOOKUP($A621,'[1]Medical Examinations'!$A:$J,6,FALSE)</f>
        <v>No</v>
      </c>
      <c r="G621">
        <f>VLOOKUP($A621,'[3]Medical Examinations'!$A:$J,7,FALSE)</f>
        <v>1</v>
      </c>
      <c r="H621" t="str">
        <f>VLOOKUP($A621,'[1]Medical Examinations'!$A:$J,8,FALSE)</f>
        <v>No</v>
      </c>
      <c r="I621">
        <f>VLOOKUP($A621,'[2]Hospitalisation Details'!$A:$K,2,FALSE)</f>
        <v>1992</v>
      </c>
      <c r="J621" t="str">
        <f>VLOOKUP($A621,'[2]Hospitalisation Details'!$A:$K,3,FALSE)</f>
        <v>Jun</v>
      </c>
      <c r="K621">
        <f>VLOOKUP($A621,'[2]Hospitalisation Details'!$A:$K,4,FALSE)</f>
        <v>18</v>
      </c>
      <c r="L621" t="str">
        <f>VLOOKUP($A621,'[2]Hospitalisation Details'!$A:$K,7,FALSE)</f>
        <v>tier - 2</v>
      </c>
      <c r="M621" t="str">
        <f>VLOOKUP($A621,'[2]Hospitalisation Details'!A:$K,8,FALSE)</f>
        <v>tier - 1</v>
      </c>
      <c r="N621" t="str">
        <f>VLOOKUP($A621,'[2]Hospitalisation Details'!$A:$K,9,FALSE)</f>
        <v>R1011</v>
      </c>
      <c r="O621">
        <f>VLOOKUP($A621,'[2]Hospitalisation Details'!$A:$K,10,FALSE)</f>
        <v>0</v>
      </c>
      <c r="P621">
        <f>VLOOKUP($A621,'[2]Hospitalisation Details'!A:$K,11,FALSE)</f>
        <v>0</v>
      </c>
      <c r="Q621" t="str">
        <f>VLOOKUP($A621,'Customer Names'!$A:E,3,FALSE)</f>
        <v>Ms.</v>
      </c>
      <c r="R621" t="str">
        <f>VLOOKUP($A621,'Customer Names'!$A:$E,4,FALSE)</f>
        <v>Sarah</v>
      </c>
      <c r="S621" t="str">
        <f>VLOOKUP($A621,'Customer Names'!$A:$E,5,FALSE)</f>
        <v>A</v>
      </c>
      <c r="T621" s="14">
        <f>VLOOKUP($A621,'[2]Hospitalisation Details'!$A:$K,6,FALSE)</f>
        <v>5325.65</v>
      </c>
      <c r="U621" s="14" t="str">
        <f t="shared" si="18"/>
        <v>Obesity</v>
      </c>
      <c r="V621" s="14" t="str">
        <f t="shared" si="19"/>
        <v>Prediabetes</v>
      </c>
    </row>
    <row r="622" spans="1:22" x14ac:dyDescent="0.3">
      <c r="A622" s="8" t="s">
        <v>654</v>
      </c>
      <c r="B622">
        <f>VLOOKUP($A622,'[1]Medical Examinations'!$A:$J,2,FALSE)</f>
        <v>32.774999999999999</v>
      </c>
      <c r="C622">
        <f>VLOOKUP($A622,'[1]Medical Examinations'!$A:$J,3,FALSE)</f>
        <v>4.75</v>
      </c>
      <c r="D622" t="str">
        <f>VLOOKUP($A622,'[3]Medical Examinations'!$A:$J,4,FALSE)</f>
        <v>No</v>
      </c>
      <c r="E622" t="str">
        <f>VLOOKUP($A622,'[1]Medical Examinations'!$A:$J,5,FALSE)</f>
        <v>No</v>
      </c>
      <c r="F622" t="str">
        <f>VLOOKUP($A622,'[1]Medical Examinations'!$A:$J,6,FALSE)</f>
        <v>No</v>
      </c>
      <c r="G622" t="str">
        <f>VLOOKUP($A622,'[3]Medical Examinations'!$A:$J,7,FALSE)</f>
        <v>No major surgery</v>
      </c>
      <c r="H622" t="str">
        <f>VLOOKUP($A622,'[1]Medical Examinations'!$A:$J,8,FALSE)</f>
        <v>No</v>
      </c>
      <c r="I622">
        <f>VLOOKUP($A622,'[2]Hospitalisation Details'!$A:$K,2,FALSE)</f>
        <v>1991</v>
      </c>
      <c r="J622" t="str">
        <f>VLOOKUP($A622,'[2]Hospitalisation Details'!$A:$K,3,FALSE)</f>
        <v>Aug</v>
      </c>
      <c r="K622">
        <f>VLOOKUP($A622,'[2]Hospitalisation Details'!$A:$K,4,FALSE)</f>
        <v>28</v>
      </c>
      <c r="L622" t="str">
        <f>VLOOKUP($A622,'[2]Hospitalisation Details'!$A:$K,7,FALSE)</f>
        <v>tier - 2</v>
      </c>
      <c r="M622" t="str">
        <f>VLOOKUP($A622,'[2]Hospitalisation Details'!A:$K,8,FALSE)</f>
        <v>tier - 1</v>
      </c>
      <c r="N622" t="str">
        <f>VLOOKUP($A622,'[2]Hospitalisation Details'!$A:$K,9,FALSE)</f>
        <v>R1012</v>
      </c>
      <c r="O622">
        <f>VLOOKUP($A622,'[2]Hospitalisation Details'!$A:$K,10,FALSE)</f>
        <v>0</v>
      </c>
      <c r="P622">
        <f>VLOOKUP($A622,'[2]Hospitalisation Details'!A:$K,11,FALSE)</f>
        <v>0</v>
      </c>
      <c r="Q622" t="str">
        <f>VLOOKUP($A622,'Customer Names'!$A:E,3,FALSE)</f>
        <v>Ms.</v>
      </c>
      <c r="R622" t="str">
        <f>VLOOKUP($A622,'Customer Names'!$A:$E,4,FALSE)</f>
        <v>Tricity</v>
      </c>
      <c r="S622" t="str">
        <f>VLOOKUP($A622,'Customer Names'!$A:$E,5,FALSE)</f>
        <v>M</v>
      </c>
      <c r="T622" s="14">
        <f>VLOOKUP($A622,'[2]Hospitalisation Details'!$A:$K,6,FALSE)</f>
        <v>5327.4</v>
      </c>
      <c r="U622" s="14" t="str">
        <f t="shared" si="18"/>
        <v>Obesity</v>
      </c>
      <c r="V622" s="14" t="str">
        <f t="shared" si="19"/>
        <v>Normal</v>
      </c>
    </row>
    <row r="623" spans="1:22" x14ac:dyDescent="0.3">
      <c r="A623" s="9" t="s">
        <v>655</v>
      </c>
      <c r="B623">
        <f>VLOOKUP($A623,'[1]Medical Examinations'!$A:$J,2,FALSE)</f>
        <v>16.53</v>
      </c>
      <c r="C623">
        <f>VLOOKUP($A623,'[1]Medical Examinations'!$A:$J,3,FALSE)</f>
        <v>5.08</v>
      </c>
      <c r="D623" t="str">
        <f>VLOOKUP($A623,'[3]Medical Examinations'!$A:$J,4,FALSE)</f>
        <v>No</v>
      </c>
      <c r="E623" t="str">
        <f>VLOOKUP($A623,'[1]Medical Examinations'!$A:$J,5,FALSE)</f>
        <v>No</v>
      </c>
      <c r="F623" t="str">
        <f>VLOOKUP($A623,'[1]Medical Examinations'!$A:$J,6,FALSE)</f>
        <v>No</v>
      </c>
      <c r="G623">
        <f>VLOOKUP($A623,'[3]Medical Examinations'!$A:$J,7,FALSE)</f>
        <v>2</v>
      </c>
      <c r="H623" t="str">
        <f>VLOOKUP($A623,'[1]Medical Examinations'!$A:$J,8,FALSE)</f>
        <v>No</v>
      </c>
      <c r="I623">
        <f>VLOOKUP($A623,'[2]Hospitalisation Details'!$A:$K,2,FALSE)</f>
        <v>1972</v>
      </c>
      <c r="J623" t="str">
        <f>VLOOKUP($A623,'[2]Hospitalisation Details'!$A:$K,3,FALSE)</f>
        <v>Dec</v>
      </c>
      <c r="K623">
        <f>VLOOKUP($A623,'[2]Hospitalisation Details'!$A:$K,4,FALSE)</f>
        <v>15</v>
      </c>
      <c r="L623" t="str">
        <f>VLOOKUP($A623,'[2]Hospitalisation Details'!$A:$K,7,FALSE)</f>
        <v>tier - 2</v>
      </c>
      <c r="M623" t="str">
        <f>VLOOKUP($A623,'[2]Hospitalisation Details'!A:$K,8,FALSE)</f>
        <v>tier - 3</v>
      </c>
      <c r="N623" t="str">
        <f>VLOOKUP($A623,'[2]Hospitalisation Details'!$A:$K,9,FALSE)</f>
        <v>R1013</v>
      </c>
      <c r="O623">
        <f>VLOOKUP($A623,'[2]Hospitalisation Details'!$A:$K,10,FALSE)</f>
        <v>0</v>
      </c>
      <c r="P623">
        <f>VLOOKUP($A623,'[2]Hospitalisation Details'!A:$K,11,FALSE)</f>
        <v>0</v>
      </c>
      <c r="Q623" t="str">
        <f>VLOOKUP($A623,'Customer Names'!$A:E,3,FALSE)</f>
        <v>Mr.</v>
      </c>
      <c r="R623" t="str">
        <f>VLOOKUP($A623,'Customer Names'!$A:$E,4,FALSE)</f>
        <v>Thomas</v>
      </c>
      <c r="S623">
        <f>VLOOKUP($A623,'Customer Names'!$A:$E,5,FALSE)</f>
        <v>0</v>
      </c>
      <c r="T623" s="14">
        <f>VLOOKUP($A623,'[2]Hospitalisation Details'!$A:$K,6,FALSE)</f>
        <v>5344.81</v>
      </c>
      <c r="U623" s="14" t="str">
        <f t="shared" si="18"/>
        <v>Underweight</v>
      </c>
      <c r="V623" s="14" t="str">
        <f t="shared" si="19"/>
        <v>Normal</v>
      </c>
    </row>
    <row r="624" spans="1:22" x14ac:dyDescent="0.3">
      <c r="A624" s="8" t="s">
        <v>656</v>
      </c>
      <c r="B624">
        <f>VLOOKUP($A624,'[1]Medical Examinations'!$A:$J,2,FALSE)</f>
        <v>22.135000000000002</v>
      </c>
      <c r="C624">
        <f>VLOOKUP($A624,'[1]Medical Examinations'!$A:$J,3,FALSE)</f>
        <v>5.0999999999999996</v>
      </c>
      <c r="D624" t="str">
        <f>VLOOKUP($A624,'[3]Medical Examinations'!$A:$J,4,FALSE)</f>
        <v>No</v>
      </c>
      <c r="E624" t="str">
        <f>VLOOKUP($A624,'[1]Medical Examinations'!$A:$J,5,FALSE)</f>
        <v>No</v>
      </c>
      <c r="F624" t="str">
        <f>VLOOKUP($A624,'[1]Medical Examinations'!$A:$J,6,FALSE)</f>
        <v>No</v>
      </c>
      <c r="G624" t="str">
        <f>VLOOKUP($A624,'[3]Medical Examinations'!$A:$J,7,FALSE)</f>
        <v>No major surgery</v>
      </c>
      <c r="H624" t="str">
        <f>VLOOKUP($A624,'[1]Medical Examinations'!$A:$J,8,FALSE)</f>
        <v>No</v>
      </c>
      <c r="I624">
        <f>VLOOKUP($A624,'[2]Hospitalisation Details'!$A:$K,2,FALSE)</f>
        <v>1989</v>
      </c>
      <c r="J624" t="str">
        <f>VLOOKUP($A624,'[2]Hospitalisation Details'!$A:$K,3,FALSE)</f>
        <v>Nov</v>
      </c>
      <c r="K624">
        <f>VLOOKUP($A624,'[2]Hospitalisation Details'!$A:$K,4,FALSE)</f>
        <v>7</v>
      </c>
      <c r="L624" t="str">
        <f>VLOOKUP($A624,'[2]Hospitalisation Details'!$A:$K,7,FALSE)</f>
        <v>tier - 2</v>
      </c>
      <c r="M624" t="str">
        <f>VLOOKUP($A624,'[2]Hospitalisation Details'!A:$K,8,FALSE)</f>
        <v>tier - 3</v>
      </c>
      <c r="N624" t="str">
        <f>VLOOKUP($A624,'[2]Hospitalisation Details'!$A:$K,9,FALSE)</f>
        <v>R1024</v>
      </c>
      <c r="O624">
        <f>VLOOKUP($A624,'[2]Hospitalisation Details'!$A:$K,10,FALSE)</f>
        <v>0</v>
      </c>
      <c r="P624">
        <f>VLOOKUP($A624,'[2]Hospitalisation Details'!A:$K,11,FALSE)</f>
        <v>0</v>
      </c>
      <c r="Q624" t="str">
        <f>VLOOKUP($A624,'Customer Names'!$A:E,3,FALSE)</f>
        <v>Ms.</v>
      </c>
      <c r="R624" t="str">
        <f>VLOOKUP($A624,'Customer Names'!$A:$E,4,FALSE)</f>
        <v>Kristen</v>
      </c>
      <c r="S624">
        <f>VLOOKUP($A624,'Customer Names'!$A:$E,5,FALSE)</f>
        <v>0</v>
      </c>
      <c r="T624" s="14">
        <f>VLOOKUP($A624,'[2]Hospitalisation Details'!$A:$K,6,FALSE)</f>
        <v>5354.07</v>
      </c>
      <c r="U624" s="14" t="str">
        <f t="shared" si="18"/>
        <v>Normalweight</v>
      </c>
      <c r="V624" s="14" t="str">
        <f t="shared" si="19"/>
        <v>Normal</v>
      </c>
    </row>
    <row r="625" spans="1:22" x14ac:dyDescent="0.3">
      <c r="A625" s="9" t="s">
        <v>657</v>
      </c>
      <c r="B625">
        <f>VLOOKUP($A625,'[1]Medical Examinations'!$A:$J,2,FALSE)</f>
        <v>32.64</v>
      </c>
      <c r="C625">
        <f>VLOOKUP($A625,'[1]Medical Examinations'!$A:$J,3,FALSE)</f>
        <v>5.91</v>
      </c>
      <c r="D625" t="str">
        <f>VLOOKUP($A625,'[3]Medical Examinations'!$A:$J,4,FALSE)</f>
        <v>No</v>
      </c>
      <c r="E625" t="str">
        <f>VLOOKUP($A625,'[1]Medical Examinations'!$A:$J,5,FALSE)</f>
        <v>No</v>
      </c>
      <c r="F625" t="str">
        <f>VLOOKUP($A625,'[1]Medical Examinations'!$A:$J,6,FALSE)</f>
        <v>No</v>
      </c>
      <c r="G625" t="str">
        <f>VLOOKUP($A625,'[3]Medical Examinations'!$A:$J,7,FALSE)</f>
        <v>No major surgery</v>
      </c>
      <c r="H625" t="str">
        <f>VLOOKUP($A625,'[1]Medical Examinations'!$A:$J,8,FALSE)</f>
        <v>No</v>
      </c>
      <c r="I625">
        <f>VLOOKUP($A625,'[2]Hospitalisation Details'!$A:$K,2,FALSE)</f>
        <v>1994</v>
      </c>
      <c r="J625" t="str">
        <f>VLOOKUP($A625,'[2]Hospitalisation Details'!$A:$K,3,FALSE)</f>
        <v>Dec</v>
      </c>
      <c r="K625">
        <f>VLOOKUP($A625,'[2]Hospitalisation Details'!$A:$K,4,FALSE)</f>
        <v>7</v>
      </c>
      <c r="L625" t="str">
        <f>VLOOKUP($A625,'[2]Hospitalisation Details'!$A:$K,7,FALSE)</f>
        <v>tier - 2</v>
      </c>
      <c r="M625" t="str">
        <f>VLOOKUP($A625,'[2]Hospitalisation Details'!A:$K,8,FALSE)</f>
        <v>tier - 1</v>
      </c>
      <c r="N625" t="str">
        <f>VLOOKUP($A625,'[2]Hospitalisation Details'!$A:$K,9,FALSE)</f>
        <v>R1011</v>
      </c>
      <c r="O625">
        <f>VLOOKUP($A625,'[2]Hospitalisation Details'!$A:$K,10,FALSE)</f>
        <v>0</v>
      </c>
      <c r="P625">
        <f>VLOOKUP($A625,'[2]Hospitalisation Details'!A:$K,11,FALSE)</f>
        <v>0</v>
      </c>
      <c r="Q625" t="str">
        <f>VLOOKUP($A625,'Customer Names'!$A:E,3,FALSE)</f>
        <v>Ms.</v>
      </c>
      <c r="R625" t="str">
        <f>VLOOKUP($A625,'Customer Names'!$A:$E,4,FALSE)</f>
        <v>Holly</v>
      </c>
      <c r="S625" t="str">
        <f>VLOOKUP($A625,'Customer Names'!$A:$E,5,FALSE)</f>
        <v>J</v>
      </c>
      <c r="T625" s="14">
        <f>VLOOKUP($A625,'[2]Hospitalisation Details'!$A:$K,6,FALSE)</f>
        <v>5364.66</v>
      </c>
      <c r="U625" s="14" t="str">
        <f t="shared" si="18"/>
        <v>Obesity</v>
      </c>
      <c r="V625" s="14" t="str">
        <f t="shared" si="19"/>
        <v>Prediabetes</v>
      </c>
    </row>
    <row r="626" spans="1:22" x14ac:dyDescent="0.3">
      <c r="A626" s="8" t="s">
        <v>658</v>
      </c>
      <c r="B626">
        <f>VLOOKUP($A626,'[1]Medical Examinations'!$A:$J,2,FALSE)</f>
        <v>30.875</v>
      </c>
      <c r="C626">
        <f>VLOOKUP($A626,'[1]Medical Examinations'!$A:$J,3,FALSE)</f>
        <v>9.5399999999999991</v>
      </c>
      <c r="D626" t="str">
        <f>VLOOKUP($A626,'[3]Medical Examinations'!$A:$J,4,FALSE)</f>
        <v>yes</v>
      </c>
      <c r="E626" t="str">
        <f>VLOOKUP($A626,'[1]Medical Examinations'!$A:$J,5,FALSE)</f>
        <v>No</v>
      </c>
      <c r="F626" t="str">
        <f>VLOOKUP($A626,'[1]Medical Examinations'!$A:$J,6,FALSE)</f>
        <v>No</v>
      </c>
      <c r="G626">
        <f>VLOOKUP($A626,'[3]Medical Examinations'!$A:$J,7,FALSE)</f>
        <v>1</v>
      </c>
      <c r="H626" t="str">
        <f>VLOOKUP($A626,'[1]Medical Examinations'!$A:$J,8,FALSE)</f>
        <v>No</v>
      </c>
      <c r="I626">
        <f>VLOOKUP($A626,'[2]Hospitalisation Details'!$A:$K,2,FALSE)</f>
        <v>1986</v>
      </c>
      <c r="J626" t="str">
        <f>VLOOKUP($A626,'[2]Hospitalisation Details'!$A:$K,3,FALSE)</f>
        <v>Jun</v>
      </c>
      <c r="K626">
        <f>VLOOKUP($A626,'[2]Hospitalisation Details'!$A:$K,4,FALSE)</f>
        <v>1</v>
      </c>
      <c r="L626" t="str">
        <f>VLOOKUP($A626,'[2]Hospitalisation Details'!$A:$K,7,FALSE)</f>
        <v>tier - 2</v>
      </c>
      <c r="M626" t="str">
        <f>VLOOKUP($A626,'[2]Hospitalisation Details'!A:$K,8,FALSE)</f>
        <v>tier - 2</v>
      </c>
      <c r="N626" t="str">
        <f>VLOOKUP($A626,'[2]Hospitalisation Details'!$A:$K,9,FALSE)</f>
        <v>R1012</v>
      </c>
      <c r="O626">
        <f>VLOOKUP($A626,'[2]Hospitalisation Details'!$A:$K,10,FALSE)</f>
        <v>0</v>
      </c>
      <c r="P626">
        <f>VLOOKUP($A626,'[2]Hospitalisation Details'!A:$K,11,FALSE)</f>
        <v>0</v>
      </c>
      <c r="Q626" t="str">
        <f>VLOOKUP($A626,'Customer Names'!$A:E,3,FALSE)</f>
        <v>Mr.</v>
      </c>
      <c r="R626" t="str">
        <f>VLOOKUP($A626,'Customer Names'!$A:$E,4,FALSE)</f>
        <v>Tyler</v>
      </c>
      <c r="S626">
        <f>VLOOKUP($A626,'Customer Names'!$A:$E,5,FALSE)</f>
        <v>0</v>
      </c>
      <c r="T626" s="14">
        <f>VLOOKUP($A626,'[2]Hospitalisation Details'!$A:$K,6,FALSE)</f>
        <v>5373.36</v>
      </c>
      <c r="U626" s="14" t="str">
        <f t="shared" si="18"/>
        <v>Obesity</v>
      </c>
      <c r="V626" s="14" t="str">
        <f t="shared" si="19"/>
        <v>Diabetes</v>
      </c>
    </row>
    <row r="627" spans="1:22" x14ac:dyDescent="0.3">
      <c r="A627" s="9" t="s">
        <v>659</v>
      </c>
      <c r="B627">
        <f>VLOOKUP($A627,'[1]Medical Examinations'!$A:$J,2,FALSE)</f>
        <v>32.9</v>
      </c>
      <c r="C627">
        <f>VLOOKUP($A627,'[1]Medical Examinations'!$A:$J,3,FALSE)</f>
        <v>4.3499999999999996</v>
      </c>
      <c r="D627" t="str">
        <f>VLOOKUP($A627,'[3]Medical Examinations'!$A:$J,4,FALSE)</f>
        <v>No</v>
      </c>
      <c r="E627" t="str">
        <f>VLOOKUP($A627,'[1]Medical Examinations'!$A:$J,5,FALSE)</f>
        <v>No</v>
      </c>
      <c r="F627" t="str">
        <f>VLOOKUP($A627,'[1]Medical Examinations'!$A:$J,6,FALSE)</f>
        <v>No</v>
      </c>
      <c r="G627" t="str">
        <f>VLOOKUP($A627,'[3]Medical Examinations'!$A:$J,7,FALSE)</f>
        <v>No major surgery</v>
      </c>
      <c r="H627" t="str">
        <f>VLOOKUP($A627,'[1]Medical Examinations'!$A:$J,8,FALSE)</f>
        <v>No</v>
      </c>
      <c r="I627">
        <f>VLOOKUP($A627,'[2]Hospitalisation Details'!$A:$K,2,FALSE)</f>
        <v>1989</v>
      </c>
      <c r="J627" t="str">
        <f>VLOOKUP($A627,'[2]Hospitalisation Details'!$A:$K,3,FALSE)</f>
        <v>Nov</v>
      </c>
      <c r="K627">
        <f>VLOOKUP($A627,'[2]Hospitalisation Details'!$A:$K,4,FALSE)</f>
        <v>18</v>
      </c>
      <c r="L627" t="str">
        <f>VLOOKUP($A627,'[2]Hospitalisation Details'!$A:$K,7,FALSE)</f>
        <v>tier - 2</v>
      </c>
      <c r="M627" t="str">
        <f>VLOOKUP($A627,'[2]Hospitalisation Details'!A:$K,8,FALSE)</f>
        <v>tier - 1</v>
      </c>
      <c r="N627" t="str">
        <f>VLOOKUP($A627,'[2]Hospitalisation Details'!$A:$K,9,FALSE)</f>
        <v>R1011</v>
      </c>
      <c r="O627">
        <f>VLOOKUP($A627,'[2]Hospitalisation Details'!$A:$K,10,FALSE)</f>
        <v>0</v>
      </c>
      <c r="P627">
        <f>VLOOKUP($A627,'[2]Hospitalisation Details'!A:$K,11,FALSE)</f>
        <v>0</v>
      </c>
      <c r="Q627" t="str">
        <f>VLOOKUP($A627,'Customer Names'!$A:E,3,FALSE)</f>
        <v>Ms.</v>
      </c>
      <c r="R627" t="str">
        <f>VLOOKUP($A627,'Customer Names'!$A:$E,4,FALSE)</f>
        <v>Cynthia</v>
      </c>
      <c r="S627">
        <f>VLOOKUP($A627,'Customer Names'!$A:$E,5,FALSE)</f>
        <v>0</v>
      </c>
      <c r="T627" s="14">
        <f>VLOOKUP($A627,'[2]Hospitalisation Details'!$A:$K,6,FALSE)</f>
        <v>5375.04</v>
      </c>
      <c r="U627" s="14" t="str">
        <f t="shared" si="18"/>
        <v>Obesity</v>
      </c>
      <c r="V627" s="14" t="str">
        <f t="shared" si="19"/>
        <v>Normal</v>
      </c>
    </row>
    <row r="628" spans="1:22" x14ac:dyDescent="0.3">
      <c r="A628" s="8" t="s">
        <v>660</v>
      </c>
      <c r="B628">
        <f>VLOOKUP($A628,'[1]Medical Examinations'!$A:$J,2,FALSE)</f>
        <v>33.82</v>
      </c>
      <c r="C628">
        <f>VLOOKUP($A628,'[1]Medical Examinations'!$A:$J,3,FALSE)</f>
        <v>8.93</v>
      </c>
      <c r="D628" t="str">
        <f>VLOOKUP($A628,'[3]Medical Examinations'!$A:$J,4,FALSE)</f>
        <v>yes</v>
      </c>
      <c r="E628" t="str">
        <f>VLOOKUP($A628,'[1]Medical Examinations'!$A:$J,5,FALSE)</f>
        <v>No</v>
      </c>
      <c r="F628" t="str">
        <f>VLOOKUP($A628,'[1]Medical Examinations'!$A:$J,6,FALSE)</f>
        <v>No</v>
      </c>
      <c r="G628">
        <f>VLOOKUP($A628,'[3]Medical Examinations'!$A:$J,7,FALSE)</f>
        <v>1</v>
      </c>
      <c r="H628" t="str">
        <f>VLOOKUP($A628,'[1]Medical Examinations'!$A:$J,8,FALSE)</f>
        <v>No</v>
      </c>
      <c r="I628">
        <f>VLOOKUP($A628,'[2]Hospitalisation Details'!$A:$K,2,FALSE)</f>
        <v>1986</v>
      </c>
      <c r="J628" t="str">
        <f>VLOOKUP($A628,'[2]Hospitalisation Details'!$A:$K,3,FALSE)</f>
        <v>Jul</v>
      </c>
      <c r="K628">
        <f>VLOOKUP($A628,'[2]Hospitalisation Details'!$A:$K,4,FALSE)</f>
        <v>22</v>
      </c>
      <c r="L628" t="str">
        <f>VLOOKUP($A628,'[2]Hospitalisation Details'!$A:$K,7,FALSE)</f>
        <v>tier - 2</v>
      </c>
      <c r="M628" t="str">
        <f>VLOOKUP($A628,'[2]Hospitalisation Details'!A:$K,8,FALSE)</f>
        <v>tier - 3</v>
      </c>
      <c r="N628" t="str">
        <f>VLOOKUP($A628,'[2]Hospitalisation Details'!$A:$K,9,FALSE)</f>
        <v>R1012</v>
      </c>
      <c r="O628">
        <f>VLOOKUP($A628,'[2]Hospitalisation Details'!$A:$K,10,FALSE)</f>
        <v>0</v>
      </c>
      <c r="P628">
        <f>VLOOKUP($A628,'[2]Hospitalisation Details'!A:$K,11,FALSE)</f>
        <v>0</v>
      </c>
      <c r="Q628" t="str">
        <f>VLOOKUP($A628,'Customer Names'!$A:E,3,FALSE)</f>
        <v>Mr</v>
      </c>
      <c r="R628" t="str">
        <f>VLOOKUP($A628,'Customer Names'!$A:$E,4,FALSE)</f>
        <v>Jose Guadalupe</v>
      </c>
      <c r="S628" t="str">
        <f>VLOOKUP($A628,'Customer Names'!$A:$E,5,FALSE)</f>
        <v>Jesus</v>
      </c>
      <c r="T628" s="14">
        <f>VLOOKUP($A628,'[2]Hospitalisation Details'!$A:$K,6,FALSE)</f>
        <v>5377.46</v>
      </c>
      <c r="U628" s="14" t="str">
        <f t="shared" si="18"/>
        <v>Obesity</v>
      </c>
      <c r="V628" s="14" t="str">
        <f t="shared" si="19"/>
        <v>Diabetes</v>
      </c>
    </row>
    <row r="629" spans="1:22" x14ac:dyDescent="0.3">
      <c r="A629" s="9" t="s">
        <v>661</v>
      </c>
      <c r="B629">
        <f>VLOOKUP($A629,'[1]Medical Examinations'!$A:$J,2,FALSE)</f>
        <v>27.6</v>
      </c>
      <c r="C629">
        <f>VLOOKUP($A629,'[1]Medical Examinations'!$A:$J,3,FALSE)</f>
        <v>5.33</v>
      </c>
      <c r="D629" t="str">
        <f>VLOOKUP($A629,'[3]Medical Examinations'!$A:$J,4,FALSE)</f>
        <v>No</v>
      </c>
      <c r="E629" t="str">
        <f>VLOOKUP($A629,'[1]Medical Examinations'!$A:$J,5,FALSE)</f>
        <v>No</v>
      </c>
      <c r="F629" t="str">
        <f>VLOOKUP($A629,'[1]Medical Examinations'!$A:$J,6,FALSE)</f>
        <v>No</v>
      </c>
      <c r="G629">
        <f>VLOOKUP($A629,'[3]Medical Examinations'!$A:$J,7,FALSE)</f>
        <v>1</v>
      </c>
      <c r="H629" t="str">
        <f>VLOOKUP($A629,'[1]Medical Examinations'!$A:$J,8,FALSE)</f>
        <v>No</v>
      </c>
      <c r="I629">
        <f>VLOOKUP($A629,'[2]Hospitalisation Details'!$A:$K,2,FALSE)</f>
        <v>1984</v>
      </c>
      <c r="J629" t="str">
        <f>VLOOKUP($A629,'[2]Hospitalisation Details'!$A:$K,3,FALSE)</f>
        <v>Jun</v>
      </c>
      <c r="K629">
        <f>VLOOKUP($A629,'[2]Hospitalisation Details'!$A:$K,4,FALSE)</f>
        <v>1</v>
      </c>
      <c r="L629" t="str">
        <f>VLOOKUP($A629,'[2]Hospitalisation Details'!$A:$K,7,FALSE)</f>
        <v>tier - 2</v>
      </c>
      <c r="M629" t="str">
        <f>VLOOKUP($A629,'[2]Hospitalisation Details'!A:$K,8,FALSE)</f>
        <v>tier - 3</v>
      </c>
      <c r="N629" t="str">
        <f>VLOOKUP($A629,'[2]Hospitalisation Details'!$A:$K,9,FALSE)</f>
        <v>R1011</v>
      </c>
      <c r="O629">
        <f>VLOOKUP($A629,'[2]Hospitalisation Details'!$A:$K,10,FALSE)</f>
        <v>0</v>
      </c>
      <c r="P629">
        <f>VLOOKUP($A629,'[2]Hospitalisation Details'!A:$K,11,FALSE)</f>
        <v>0</v>
      </c>
      <c r="Q629" t="str">
        <f>VLOOKUP($A629,'Customer Names'!$A:E,3,FALSE)</f>
        <v>Ms.</v>
      </c>
      <c r="R629" t="str">
        <f>VLOOKUP($A629,'Customer Names'!$A:$E,4,FALSE)</f>
        <v>Kristen</v>
      </c>
      <c r="S629">
        <f>VLOOKUP($A629,'Customer Names'!$A:$E,5,FALSE)</f>
        <v>0</v>
      </c>
      <c r="T629" s="14">
        <f>VLOOKUP($A629,'[2]Hospitalisation Details'!$A:$K,6,FALSE)</f>
        <v>5383.54</v>
      </c>
      <c r="U629" s="14" t="str">
        <f t="shared" si="18"/>
        <v>Overweight</v>
      </c>
      <c r="V629" s="14" t="str">
        <f t="shared" si="19"/>
        <v>Normal</v>
      </c>
    </row>
    <row r="630" spans="1:22" x14ac:dyDescent="0.3">
      <c r="A630" s="8" t="s">
        <v>662</v>
      </c>
      <c r="B630">
        <f>VLOOKUP($A630,'[1]Medical Examinations'!$A:$J,2,FALSE)</f>
        <v>26.41</v>
      </c>
      <c r="C630">
        <f>VLOOKUP($A630,'[1]Medical Examinations'!$A:$J,3,FALSE)</f>
        <v>5.07</v>
      </c>
      <c r="D630" t="str">
        <f>VLOOKUP($A630,'[3]Medical Examinations'!$A:$J,4,FALSE)</f>
        <v>yes</v>
      </c>
      <c r="E630" t="str">
        <f>VLOOKUP($A630,'[1]Medical Examinations'!$A:$J,5,FALSE)</f>
        <v>No</v>
      </c>
      <c r="F630" t="str">
        <f>VLOOKUP($A630,'[1]Medical Examinations'!$A:$J,6,FALSE)</f>
        <v>No</v>
      </c>
      <c r="G630">
        <f>VLOOKUP($A630,'[3]Medical Examinations'!$A:$J,7,FALSE)</f>
        <v>1</v>
      </c>
      <c r="H630" t="str">
        <f>VLOOKUP($A630,'[1]Medical Examinations'!$A:$J,8,FALSE)</f>
        <v>No</v>
      </c>
      <c r="I630">
        <f>VLOOKUP($A630,'[2]Hospitalisation Details'!$A:$K,2,FALSE)</f>
        <v>1988</v>
      </c>
      <c r="J630" t="str">
        <f>VLOOKUP($A630,'[2]Hospitalisation Details'!$A:$K,3,FALSE)</f>
        <v>Aug</v>
      </c>
      <c r="K630">
        <f>VLOOKUP($A630,'[2]Hospitalisation Details'!$A:$K,4,FALSE)</f>
        <v>8</v>
      </c>
      <c r="L630" t="str">
        <f>VLOOKUP($A630,'[2]Hospitalisation Details'!$A:$K,7,FALSE)</f>
        <v>tier - 2</v>
      </c>
      <c r="M630" t="str">
        <f>VLOOKUP($A630,'[2]Hospitalisation Details'!A:$K,8,FALSE)</f>
        <v>tier - 3</v>
      </c>
      <c r="N630" t="str">
        <f>VLOOKUP($A630,'[2]Hospitalisation Details'!$A:$K,9,FALSE)</f>
        <v>R1012</v>
      </c>
      <c r="O630">
        <f>VLOOKUP($A630,'[2]Hospitalisation Details'!$A:$K,10,FALSE)</f>
        <v>0</v>
      </c>
      <c r="P630">
        <f>VLOOKUP($A630,'[2]Hospitalisation Details'!A:$K,11,FALSE)</f>
        <v>0</v>
      </c>
      <c r="Q630" t="str">
        <f>VLOOKUP($A630,'Customer Names'!$A:E,3,FALSE)</f>
        <v>Ms.</v>
      </c>
      <c r="R630" t="str">
        <f>VLOOKUP($A630,'Customer Names'!$A:$E,4,FALSE)</f>
        <v>Jessica</v>
      </c>
      <c r="S630" t="str">
        <f>VLOOKUP($A630,'Customer Names'!$A:$E,5,FALSE)</f>
        <v>E.</v>
      </c>
      <c r="T630" s="14">
        <f>VLOOKUP($A630,'[2]Hospitalisation Details'!$A:$K,6,FALSE)</f>
        <v>5385.34</v>
      </c>
      <c r="U630" s="14" t="str">
        <f t="shared" si="18"/>
        <v>Overweight</v>
      </c>
      <c r="V630" s="14" t="str">
        <f t="shared" si="19"/>
        <v>Normal</v>
      </c>
    </row>
    <row r="631" spans="1:22" x14ac:dyDescent="0.3">
      <c r="A631" s="9" t="s">
        <v>663</v>
      </c>
      <c r="B631">
        <f>VLOOKUP($A631,'[1]Medical Examinations'!$A:$J,2,FALSE)</f>
        <v>25.35</v>
      </c>
      <c r="C631">
        <f>VLOOKUP($A631,'[1]Medical Examinations'!$A:$J,3,FALSE)</f>
        <v>4.9000000000000004</v>
      </c>
      <c r="D631" t="str">
        <f>VLOOKUP($A631,'[3]Medical Examinations'!$A:$J,4,FALSE)</f>
        <v>No</v>
      </c>
      <c r="E631" t="str">
        <f>VLOOKUP($A631,'[1]Medical Examinations'!$A:$J,5,FALSE)</f>
        <v>No</v>
      </c>
      <c r="F631" t="str">
        <f>VLOOKUP($A631,'[1]Medical Examinations'!$A:$J,6,FALSE)</f>
        <v>No</v>
      </c>
      <c r="G631" t="str">
        <f>VLOOKUP($A631,'[3]Medical Examinations'!$A:$J,7,FALSE)</f>
        <v>No major surgery</v>
      </c>
      <c r="H631" t="str">
        <f>VLOOKUP($A631,'[1]Medical Examinations'!$A:$J,8,FALSE)</f>
        <v>No</v>
      </c>
      <c r="I631">
        <f>VLOOKUP($A631,'[2]Hospitalisation Details'!$A:$K,2,FALSE)</f>
        <v>1989</v>
      </c>
      <c r="J631" t="str">
        <f>VLOOKUP($A631,'[2]Hospitalisation Details'!$A:$K,3,FALSE)</f>
        <v>Nov</v>
      </c>
      <c r="K631">
        <f>VLOOKUP($A631,'[2]Hospitalisation Details'!$A:$K,4,FALSE)</f>
        <v>6</v>
      </c>
      <c r="L631" t="str">
        <f>VLOOKUP($A631,'[2]Hospitalisation Details'!$A:$K,7,FALSE)</f>
        <v>tier - 2</v>
      </c>
      <c r="M631" t="str">
        <f>VLOOKUP($A631,'[2]Hospitalisation Details'!A:$K,8,FALSE)</f>
        <v>tier - 3</v>
      </c>
      <c r="N631" t="str">
        <f>VLOOKUP($A631,'[2]Hospitalisation Details'!$A:$K,9,FALSE)</f>
        <v>R1013</v>
      </c>
      <c r="O631">
        <f>VLOOKUP($A631,'[2]Hospitalisation Details'!$A:$K,10,FALSE)</f>
        <v>0</v>
      </c>
      <c r="P631">
        <f>VLOOKUP($A631,'[2]Hospitalisation Details'!A:$K,11,FALSE)</f>
        <v>0</v>
      </c>
      <c r="Q631" t="str">
        <f>VLOOKUP($A631,'Customer Names'!$A:E,3,FALSE)</f>
        <v>Mr.</v>
      </c>
      <c r="R631" t="str">
        <f>VLOOKUP($A631,'Customer Names'!$A:$E,4,FALSE)</f>
        <v>Dariusz</v>
      </c>
      <c r="S631">
        <f>VLOOKUP($A631,'Customer Names'!$A:$E,5,FALSE)</f>
        <v>0</v>
      </c>
      <c r="T631" s="14">
        <f>VLOOKUP($A631,'[2]Hospitalisation Details'!$A:$K,6,FALSE)</f>
        <v>5396.44</v>
      </c>
      <c r="U631" s="14" t="str">
        <f t="shared" si="18"/>
        <v>Overweight</v>
      </c>
      <c r="V631" s="14" t="str">
        <f t="shared" si="19"/>
        <v>Normal</v>
      </c>
    </row>
    <row r="632" spans="1:22" x14ac:dyDescent="0.3">
      <c r="A632" s="8" t="s">
        <v>664</v>
      </c>
      <c r="B632">
        <f>VLOOKUP($A632,'[1]Medical Examinations'!$A:$J,2,FALSE)</f>
        <v>37.729999999999997</v>
      </c>
      <c r="C632">
        <f>VLOOKUP($A632,'[1]Medical Examinations'!$A:$J,3,FALSE)</f>
        <v>6.29</v>
      </c>
      <c r="D632" t="str">
        <f>VLOOKUP($A632,'[3]Medical Examinations'!$A:$J,4,FALSE)</f>
        <v>No</v>
      </c>
      <c r="E632" t="str">
        <f>VLOOKUP($A632,'[1]Medical Examinations'!$A:$J,5,FALSE)</f>
        <v>No</v>
      </c>
      <c r="F632" t="str">
        <f>VLOOKUP($A632,'[1]Medical Examinations'!$A:$J,6,FALSE)</f>
        <v>No</v>
      </c>
      <c r="G632">
        <f>VLOOKUP($A632,'[3]Medical Examinations'!$A:$J,7,FALSE)</f>
        <v>1</v>
      </c>
      <c r="H632" t="str">
        <f>VLOOKUP($A632,'[1]Medical Examinations'!$A:$J,8,FALSE)</f>
        <v>No</v>
      </c>
      <c r="I632">
        <f>VLOOKUP($A632,'[2]Hospitalisation Details'!$A:$K,2,FALSE)</f>
        <v>1984</v>
      </c>
      <c r="J632" t="str">
        <f>VLOOKUP($A632,'[2]Hospitalisation Details'!$A:$K,3,FALSE)</f>
        <v>Sep</v>
      </c>
      <c r="K632">
        <f>VLOOKUP($A632,'[2]Hospitalisation Details'!$A:$K,4,FALSE)</f>
        <v>3</v>
      </c>
      <c r="L632" t="str">
        <f>VLOOKUP($A632,'[2]Hospitalisation Details'!$A:$K,7,FALSE)</f>
        <v>tier - 2</v>
      </c>
      <c r="M632" t="str">
        <f>VLOOKUP($A632,'[2]Hospitalisation Details'!A:$K,8,FALSE)</f>
        <v>tier - 2</v>
      </c>
      <c r="N632" t="str">
        <f>VLOOKUP($A632,'[2]Hospitalisation Details'!$A:$K,9,FALSE)</f>
        <v>R1013</v>
      </c>
      <c r="O632">
        <f>VLOOKUP($A632,'[2]Hospitalisation Details'!$A:$K,10,FALSE)</f>
        <v>0</v>
      </c>
      <c r="P632">
        <f>VLOOKUP($A632,'[2]Hospitalisation Details'!A:$K,11,FALSE)</f>
        <v>0</v>
      </c>
      <c r="Q632" t="str">
        <f>VLOOKUP($A632,'Customer Names'!$A:E,3,FALSE)</f>
        <v>Ms.</v>
      </c>
      <c r="R632" t="str">
        <f>VLOOKUP($A632,'Customer Names'!$A:$E,4,FALSE)</f>
        <v>Marie</v>
      </c>
      <c r="S632" t="str">
        <f>VLOOKUP($A632,'Customer Names'!$A:$E,5,FALSE)</f>
        <v>E.</v>
      </c>
      <c r="T632" s="14">
        <f>VLOOKUP($A632,'[2]Hospitalisation Details'!$A:$K,6,FALSE)</f>
        <v>5397.62</v>
      </c>
      <c r="U632" s="14" t="str">
        <f t="shared" si="18"/>
        <v>Obesity</v>
      </c>
      <c r="V632" s="14" t="str">
        <f t="shared" si="19"/>
        <v>Prediabetes</v>
      </c>
    </row>
    <row r="633" spans="1:22" x14ac:dyDescent="0.3">
      <c r="A633" s="9" t="s">
        <v>665</v>
      </c>
      <c r="B633">
        <f>VLOOKUP($A633,'[1]Medical Examinations'!$A:$J,2,FALSE)</f>
        <v>40.15</v>
      </c>
      <c r="C633">
        <f>VLOOKUP($A633,'[1]Medical Examinations'!$A:$J,3,FALSE)</f>
        <v>5.93</v>
      </c>
      <c r="D633" t="str">
        <f>VLOOKUP($A633,'[3]Medical Examinations'!$A:$J,4,FALSE)</f>
        <v>No</v>
      </c>
      <c r="E633" t="str">
        <f>VLOOKUP($A633,'[1]Medical Examinations'!$A:$J,5,FALSE)</f>
        <v>No</v>
      </c>
      <c r="F633" t="str">
        <f>VLOOKUP($A633,'[1]Medical Examinations'!$A:$J,6,FALSE)</f>
        <v>No</v>
      </c>
      <c r="G633">
        <f>VLOOKUP($A633,'[3]Medical Examinations'!$A:$J,7,FALSE)</f>
        <v>1</v>
      </c>
      <c r="H633" t="str">
        <f>VLOOKUP($A633,'[1]Medical Examinations'!$A:$J,8,FALSE)</f>
        <v>No</v>
      </c>
      <c r="I633">
        <f>VLOOKUP($A633,'[2]Hospitalisation Details'!$A:$K,2,FALSE)</f>
        <v>1984</v>
      </c>
      <c r="J633" t="str">
        <f>VLOOKUP($A633,'[2]Hospitalisation Details'!$A:$K,3,FALSE)</f>
        <v>Aug</v>
      </c>
      <c r="K633">
        <f>VLOOKUP($A633,'[2]Hospitalisation Details'!$A:$K,4,FALSE)</f>
        <v>1</v>
      </c>
      <c r="L633" t="str">
        <f>VLOOKUP($A633,'[2]Hospitalisation Details'!$A:$K,7,FALSE)</f>
        <v>tier - 2</v>
      </c>
      <c r="M633" t="str">
        <f>VLOOKUP($A633,'[2]Hospitalisation Details'!A:$K,8,FALSE)</f>
        <v>tier - 2</v>
      </c>
      <c r="N633" t="str">
        <f>VLOOKUP($A633,'[2]Hospitalisation Details'!$A:$K,9,FALSE)</f>
        <v>R1013</v>
      </c>
      <c r="O633">
        <f>VLOOKUP($A633,'[2]Hospitalisation Details'!$A:$K,10,FALSE)</f>
        <v>0</v>
      </c>
      <c r="P633">
        <f>VLOOKUP($A633,'[2]Hospitalisation Details'!A:$K,11,FALSE)</f>
        <v>0</v>
      </c>
      <c r="Q633" t="str">
        <f>VLOOKUP($A633,'Customer Names'!$A:E,3,FALSE)</f>
        <v>Ms.</v>
      </c>
      <c r="R633" t="str">
        <f>VLOOKUP($A633,'Customer Names'!$A:$E,4,FALSE)</f>
        <v>Kim</v>
      </c>
      <c r="S633">
        <f>VLOOKUP($A633,'Customer Names'!$A:$E,5,FALSE)</f>
        <v>0</v>
      </c>
      <c r="T633" s="14">
        <f>VLOOKUP($A633,'[2]Hospitalisation Details'!$A:$K,6,FALSE)</f>
        <v>5400.98</v>
      </c>
      <c r="U633" s="14" t="str">
        <f t="shared" si="18"/>
        <v>Obesity</v>
      </c>
      <c r="V633" s="14" t="str">
        <f t="shared" si="19"/>
        <v>Prediabetes</v>
      </c>
    </row>
    <row r="634" spans="1:22" x14ac:dyDescent="0.3">
      <c r="A634" s="8" t="s">
        <v>666</v>
      </c>
      <c r="B634">
        <f>VLOOKUP($A634,'[1]Medical Examinations'!$A:$J,2,FALSE)</f>
        <v>22.34</v>
      </c>
      <c r="C634">
        <f>VLOOKUP($A634,'[1]Medical Examinations'!$A:$J,3,FALSE)</f>
        <v>5.19</v>
      </c>
      <c r="D634" t="str">
        <f>VLOOKUP($A634,'[3]Medical Examinations'!$A:$J,4,FALSE)</f>
        <v>yes</v>
      </c>
      <c r="E634" t="str">
        <f>VLOOKUP($A634,'[1]Medical Examinations'!$A:$J,5,FALSE)</f>
        <v>No</v>
      </c>
      <c r="F634" t="str">
        <f>VLOOKUP($A634,'[1]Medical Examinations'!$A:$J,6,FALSE)</f>
        <v>No</v>
      </c>
      <c r="G634" t="str">
        <f>VLOOKUP($A634,'[3]Medical Examinations'!$A:$J,7,FALSE)</f>
        <v>No major surgery</v>
      </c>
      <c r="H634" t="str">
        <f>VLOOKUP($A634,'[1]Medical Examinations'!$A:$J,8,FALSE)</f>
        <v>No</v>
      </c>
      <c r="I634">
        <f>VLOOKUP($A634,'[2]Hospitalisation Details'!$A:$K,2,FALSE)</f>
        <v>1985</v>
      </c>
      <c r="J634" t="str">
        <f>VLOOKUP($A634,'[2]Hospitalisation Details'!$A:$K,3,FALSE)</f>
        <v>Dec</v>
      </c>
      <c r="K634">
        <f>VLOOKUP($A634,'[2]Hospitalisation Details'!$A:$K,4,FALSE)</f>
        <v>23</v>
      </c>
      <c r="L634" t="str">
        <f>VLOOKUP($A634,'[2]Hospitalisation Details'!$A:$K,7,FALSE)</f>
        <v>tier - 2</v>
      </c>
      <c r="M634" t="str">
        <f>VLOOKUP($A634,'[2]Hospitalisation Details'!A:$K,8,FALSE)</f>
        <v>tier - 1</v>
      </c>
      <c r="N634" t="str">
        <f>VLOOKUP($A634,'[2]Hospitalisation Details'!$A:$K,9,FALSE)</f>
        <v>R1013</v>
      </c>
      <c r="O634">
        <f>VLOOKUP($A634,'[2]Hospitalisation Details'!$A:$K,10,FALSE)</f>
        <v>0</v>
      </c>
      <c r="P634">
        <f>VLOOKUP($A634,'[2]Hospitalisation Details'!A:$K,11,FALSE)</f>
        <v>0</v>
      </c>
      <c r="Q634" t="str">
        <f>VLOOKUP($A634,'Customer Names'!$A:E,3,FALSE)</f>
        <v>Mr.</v>
      </c>
      <c r="R634" t="str">
        <f>VLOOKUP($A634,'Customer Names'!$A:$E,4,FALSE)</f>
        <v>James</v>
      </c>
      <c r="S634" t="str">
        <f>VLOOKUP($A634,'Customer Names'!$A:$E,5,FALSE)</f>
        <v>C.</v>
      </c>
      <c r="T634" s="14">
        <f>VLOOKUP($A634,'[2]Hospitalisation Details'!$A:$K,6,FALSE)</f>
        <v>5402.89</v>
      </c>
      <c r="U634" s="14" t="str">
        <f t="shared" si="18"/>
        <v>Normalweight</v>
      </c>
      <c r="V634" s="14" t="str">
        <f t="shared" si="19"/>
        <v>Normal</v>
      </c>
    </row>
    <row r="635" spans="1:22" x14ac:dyDescent="0.3">
      <c r="A635" s="9" t="s">
        <v>667</v>
      </c>
      <c r="B635">
        <f>VLOOKUP($A635,'[1]Medical Examinations'!$A:$J,2,FALSE)</f>
        <v>15.2</v>
      </c>
      <c r="C635">
        <f>VLOOKUP($A635,'[1]Medical Examinations'!$A:$J,3,FALSE)</f>
        <v>7.81</v>
      </c>
      <c r="D635" t="str">
        <f>VLOOKUP($A635,'[3]Medical Examinations'!$A:$J,4,FALSE)</f>
        <v>yes</v>
      </c>
      <c r="E635" t="str">
        <f>VLOOKUP($A635,'[1]Medical Examinations'!$A:$J,5,FALSE)</f>
        <v>No</v>
      </c>
      <c r="F635" t="str">
        <f>VLOOKUP($A635,'[1]Medical Examinations'!$A:$J,6,FALSE)</f>
        <v>No</v>
      </c>
      <c r="G635">
        <f>VLOOKUP($A635,'[3]Medical Examinations'!$A:$J,7,FALSE)</f>
        <v>1</v>
      </c>
      <c r="H635" t="str">
        <f>VLOOKUP($A635,'[1]Medical Examinations'!$A:$J,8,FALSE)</f>
        <v>No</v>
      </c>
      <c r="I635">
        <f>VLOOKUP($A635,'[2]Hospitalisation Details'!$A:$K,2,FALSE)</f>
        <v>1975</v>
      </c>
      <c r="J635" t="str">
        <f>VLOOKUP($A635,'[2]Hospitalisation Details'!$A:$K,3,FALSE)</f>
        <v>Sep</v>
      </c>
      <c r="K635">
        <f>VLOOKUP($A635,'[2]Hospitalisation Details'!$A:$K,4,FALSE)</f>
        <v>27</v>
      </c>
      <c r="L635" t="str">
        <f>VLOOKUP($A635,'[2]Hospitalisation Details'!$A:$K,7,FALSE)</f>
        <v>tier - 2</v>
      </c>
      <c r="M635" t="str">
        <f>VLOOKUP($A635,'[2]Hospitalisation Details'!A:$K,8,FALSE)</f>
        <v>tier - 3</v>
      </c>
      <c r="N635" t="str">
        <f>VLOOKUP($A635,'[2]Hospitalisation Details'!$A:$K,9,FALSE)</f>
        <v>R1012</v>
      </c>
      <c r="O635">
        <f>VLOOKUP($A635,'[2]Hospitalisation Details'!$A:$K,10,FALSE)</f>
        <v>0</v>
      </c>
      <c r="P635">
        <f>VLOOKUP($A635,'[2]Hospitalisation Details'!A:$K,11,FALSE)</f>
        <v>0</v>
      </c>
      <c r="Q635" t="str">
        <f>VLOOKUP($A635,'Customer Names'!$A:E,3,FALSE)</f>
        <v>Ms.</v>
      </c>
      <c r="R635" t="str">
        <f>VLOOKUP($A635,'Customer Names'!$A:$E,4,FALSE)</f>
        <v>Heather</v>
      </c>
      <c r="S635">
        <f>VLOOKUP($A635,'Customer Names'!$A:$E,5,FALSE)</f>
        <v>0</v>
      </c>
      <c r="T635" s="14">
        <f>VLOOKUP($A635,'[2]Hospitalisation Details'!$A:$K,6,FALSE)</f>
        <v>5411.99</v>
      </c>
      <c r="U635" s="14" t="str">
        <f t="shared" si="18"/>
        <v>Underweight</v>
      </c>
      <c r="V635" s="14" t="str">
        <f t="shared" si="19"/>
        <v>Diabetes</v>
      </c>
    </row>
    <row r="636" spans="1:22" x14ac:dyDescent="0.3">
      <c r="A636" s="8" t="s">
        <v>668</v>
      </c>
      <c r="B636">
        <f>VLOOKUP($A636,'[1]Medical Examinations'!$A:$J,2,FALSE)</f>
        <v>25.08</v>
      </c>
      <c r="C636">
        <f>VLOOKUP($A636,'[1]Medical Examinations'!$A:$J,3,FALSE)</f>
        <v>4.7699999999999996</v>
      </c>
      <c r="D636" t="str">
        <f>VLOOKUP($A636,'[3]Medical Examinations'!$A:$J,4,FALSE)</f>
        <v>No</v>
      </c>
      <c r="E636" t="str">
        <f>VLOOKUP($A636,'[1]Medical Examinations'!$A:$J,5,FALSE)</f>
        <v>No</v>
      </c>
      <c r="F636" t="str">
        <f>VLOOKUP($A636,'[1]Medical Examinations'!$A:$J,6,FALSE)</f>
        <v>No</v>
      </c>
      <c r="G636" t="str">
        <f>VLOOKUP($A636,'[3]Medical Examinations'!$A:$J,7,FALSE)</f>
        <v>No major surgery</v>
      </c>
      <c r="H636" t="str">
        <f>VLOOKUP($A636,'[1]Medical Examinations'!$A:$J,8,FALSE)</f>
        <v>No</v>
      </c>
      <c r="I636">
        <f>VLOOKUP($A636,'[2]Hospitalisation Details'!$A:$K,2,FALSE)</f>
        <v>1982</v>
      </c>
      <c r="J636" t="str">
        <f>VLOOKUP($A636,'[2]Hospitalisation Details'!$A:$K,3,FALSE)</f>
        <v>Sep</v>
      </c>
      <c r="K636">
        <f>VLOOKUP($A636,'[2]Hospitalisation Details'!$A:$K,4,FALSE)</f>
        <v>27</v>
      </c>
      <c r="L636" t="str">
        <f>VLOOKUP($A636,'[2]Hospitalisation Details'!$A:$K,7,FALSE)</f>
        <v>tier - 2</v>
      </c>
      <c r="M636" t="str">
        <f>VLOOKUP($A636,'[2]Hospitalisation Details'!A:$K,8,FALSE)</f>
        <v>tier - 3</v>
      </c>
      <c r="N636" t="str">
        <f>VLOOKUP($A636,'[2]Hospitalisation Details'!$A:$K,9,FALSE)</f>
        <v>R1013</v>
      </c>
      <c r="O636">
        <f>VLOOKUP($A636,'[2]Hospitalisation Details'!$A:$K,10,FALSE)</f>
        <v>0</v>
      </c>
      <c r="P636">
        <f>VLOOKUP($A636,'[2]Hospitalisation Details'!A:$K,11,FALSE)</f>
        <v>0</v>
      </c>
      <c r="Q636" t="str">
        <f>VLOOKUP($A636,'Customer Names'!$A:E,3,FALSE)</f>
        <v>Mr.</v>
      </c>
      <c r="R636" t="str">
        <f>VLOOKUP($A636,'Customer Names'!$A:$E,4,FALSE)</f>
        <v>Josh</v>
      </c>
      <c r="S636">
        <f>VLOOKUP($A636,'Customer Names'!$A:$E,5,FALSE)</f>
        <v>0</v>
      </c>
      <c r="T636" s="14">
        <f>VLOOKUP($A636,'[2]Hospitalisation Details'!$A:$K,6,FALSE)</f>
        <v>5415.66</v>
      </c>
      <c r="U636" s="14" t="str">
        <f t="shared" si="18"/>
        <v>Overweight</v>
      </c>
      <c r="V636" s="14" t="str">
        <f t="shared" si="19"/>
        <v>Normal</v>
      </c>
    </row>
    <row r="637" spans="1:22" x14ac:dyDescent="0.3">
      <c r="A637" s="9" t="s">
        <v>669</v>
      </c>
      <c r="B637">
        <f>VLOOKUP($A637,'[1]Medical Examinations'!$A:$J,2,FALSE)</f>
        <v>31.065000000000001</v>
      </c>
      <c r="C637">
        <f>VLOOKUP($A637,'[1]Medical Examinations'!$A:$J,3,FALSE)</f>
        <v>5.71</v>
      </c>
      <c r="D637" t="str">
        <f>VLOOKUP($A637,'[3]Medical Examinations'!$A:$J,4,FALSE)</f>
        <v>No</v>
      </c>
      <c r="E637" t="str">
        <f>VLOOKUP($A637,'[1]Medical Examinations'!$A:$J,5,FALSE)</f>
        <v>No</v>
      </c>
      <c r="F637" t="str">
        <f>VLOOKUP($A637,'[1]Medical Examinations'!$A:$J,6,FALSE)</f>
        <v>No</v>
      </c>
      <c r="G637" t="str">
        <f>VLOOKUP($A637,'[3]Medical Examinations'!$A:$J,7,FALSE)</f>
        <v>No major surgery</v>
      </c>
      <c r="H637" t="str">
        <f>VLOOKUP($A637,'[1]Medical Examinations'!$A:$J,8,FALSE)</f>
        <v>No</v>
      </c>
      <c r="I637">
        <f>VLOOKUP($A637,'[2]Hospitalisation Details'!$A:$K,2,FALSE)</f>
        <v>1991</v>
      </c>
      <c r="J637" t="str">
        <f>VLOOKUP($A637,'[2]Hospitalisation Details'!$A:$K,3,FALSE)</f>
        <v>Jul</v>
      </c>
      <c r="K637">
        <f>VLOOKUP($A637,'[2]Hospitalisation Details'!$A:$K,4,FALSE)</f>
        <v>6</v>
      </c>
      <c r="L637" t="str">
        <f>VLOOKUP($A637,'[2]Hospitalisation Details'!$A:$K,7,FALSE)</f>
        <v>tier - 2</v>
      </c>
      <c r="M637" t="str">
        <f>VLOOKUP($A637,'[2]Hospitalisation Details'!A:$K,8,FALSE)</f>
        <v>tier - 1</v>
      </c>
      <c r="N637" t="str">
        <f>VLOOKUP($A637,'[2]Hospitalisation Details'!$A:$K,9,FALSE)</f>
        <v>R1012</v>
      </c>
      <c r="O637">
        <f>VLOOKUP($A637,'[2]Hospitalisation Details'!$A:$K,10,FALSE)</f>
        <v>0</v>
      </c>
      <c r="P637">
        <f>VLOOKUP($A637,'[2]Hospitalisation Details'!A:$K,11,FALSE)</f>
        <v>0</v>
      </c>
      <c r="Q637" t="str">
        <f>VLOOKUP($A637,'Customer Names'!$A:E,3,FALSE)</f>
        <v>Mr.</v>
      </c>
      <c r="R637" t="str">
        <f>VLOOKUP($A637,'Customer Names'!$A:$E,4,FALSE)</f>
        <v>Joshua</v>
      </c>
      <c r="S637">
        <f>VLOOKUP($A637,'Customer Names'!$A:$E,5,FALSE)</f>
        <v>0</v>
      </c>
      <c r="T637" s="14">
        <f>VLOOKUP($A637,'[2]Hospitalisation Details'!$A:$K,6,FALSE)</f>
        <v>5425.02</v>
      </c>
      <c r="U637" s="14" t="str">
        <f t="shared" si="18"/>
        <v>Obesity</v>
      </c>
      <c r="V637" s="14" t="str">
        <f t="shared" si="19"/>
        <v>Prediabetes</v>
      </c>
    </row>
    <row r="638" spans="1:22" x14ac:dyDescent="0.3">
      <c r="A638" s="8" t="s">
        <v>670</v>
      </c>
      <c r="B638">
        <f>VLOOKUP($A638,'[1]Medical Examinations'!$A:$J,2,FALSE)</f>
        <v>37.43</v>
      </c>
      <c r="C638">
        <f>VLOOKUP($A638,'[1]Medical Examinations'!$A:$J,3,FALSE)</f>
        <v>4.5199999999999996</v>
      </c>
      <c r="D638" t="str">
        <f>VLOOKUP($A638,'[3]Medical Examinations'!$A:$J,4,FALSE)</f>
        <v>No</v>
      </c>
      <c r="E638" t="str">
        <f>VLOOKUP($A638,'[1]Medical Examinations'!$A:$J,5,FALSE)</f>
        <v>No</v>
      </c>
      <c r="F638" t="str">
        <f>VLOOKUP($A638,'[1]Medical Examinations'!$A:$J,6,FALSE)</f>
        <v>No</v>
      </c>
      <c r="G638">
        <f>VLOOKUP($A638,'[3]Medical Examinations'!$A:$J,7,FALSE)</f>
        <v>1</v>
      </c>
      <c r="H638" t="str">
        <f>VLOOKUP($A638,'[1]Medical Examinations'!$A:$J,8,FALSE)</f>
        <v>No</v>
      </c>
      <c r="I638">
        <f>VLOOKUP($A638,'[2]Hospitalisation Details'!$A:$K,2,FALSE)</f>
        <v>1992</v>
      </c>
      <c r="J638" t="str">
        <f>VLOOKUP($A638,'[2]Hospitalisation Details'!$A:$K,3,FALSE)</f>
        <v>Sep</v>
      </c>
      <c r="K638">
        <f>VLOOKUP($A638,'[2]Hospitalisation Details'!$A:$K,4,FALSE)</f>
        <v>17</v>
      </c>
      <c r="L638" t="str">
        <f>VLOOKUP($A638,'[2]Hospitalisation Details'!$A:$K,7,FALSE)</f>
        <v>tier - 3</v>
      </c>
      <c r="M638" t="str">
        <f>VLOOKUP($A638,'[2]Hospitalisation Details'!A:$K,8,FALSE)</f>
        <v>tier - 1</v>
      </c>
      <c r="N638" t="str">
        <f>VLOOKUP($A638,'[2]Hospitalisation Details'!$A:$K,9,FALSE)</f>
        <v>R1017</v>
      </c>
      <c r="O638">
        <f>VLOOKUP($A638,'[2]Hospitalisation Details'!$A:$K,10,FALSE)</f>
        <v>0</v>
      </c>
      <c r="P638">
        <f>VLOOKUP($A638,'[2]Hospitalisation Details'!A:$K,11,FALSE)</f>
        <v>0</v>
      </c>
      <c r="Q638" t="str">
        <f>VLOOKUP($A638,'Customer Names'!$A:E,3,FALSE)</f>
        <v>Mr.</v>
      </c>
      <c r="R638" t="str">
        <f>VLOOKUP($A638,'Customer Names'!$A:$E,4,FALSE)</f>
        <v>Stephen</v>
      </c>
      <c r="S638">
        <f>VLOOKUP($A638,'Customer Names'!$A:$E,5,FALSE)</f>
        <v>0</v>
      </c>
      <c r="T638" s="14">
        <f>VLOOKUP($A638,'[2]Hospitalisation Details'!$A:$K,6,FALSE)</f>
        <v>5428.73</v>
      </c>
      <c r="U638" s="14" t="str">
        <f t="shared" si="18"/>
        <v>Obesity</v>
      </c>
      <c r="V638" s="14" t="str">
        <f t="shared" si="19"/>
        <v>Normal</v>
      </c>
    </row>
    <row r="639" spans="1:22" x14ac:dyDescent="0.3">
      <c r="A639" s="9" t="s">
        <v>671</v>
      </c>
      <c r="B639">
        <f>VLOOKUP($A639,'[1]Medical Examinations'!$A:$J,2,FALSE)</f>
        <v>16.12</v>
      </c>
      <c r="C639">
        <f>VLOOKUP($A639,'[1]Medical Examinations'!$A:$J,3,FALSE)</f>
        <v>10.45</v>
      </c>
      <c r="D639" t="str">
        <f>VLOOKUP($A639,'[3]Medical Examinations'!$A:$J,4,FALSE)</f>
        <v>No</v>
      </c>
      <c r="E639" t="str">
        <f>VLOOKUP($A639,'[1]Medical Examinations'!$A:$J,5,FALSE)</f>
        <v>No</v>
      </c>
      <c r="F639" t="str">
        <f>VLOOKUP($A639,'[1]Medical Examinations'!$A:$J,6,FALSE)</f>
        <v>No</v>
      </c>
      <c r="G639" t="str">
        <f>VLOOKUP($A639,'[3]Medical Examinations'!$A:$J,7,FALSE)</f>
        <v>No major surgery</v>
      </c>
      <c r="H639" t="str">
        <f>VLOOKUP($A639,'[1]Medical Examinations'!$A:$J,8,FALSE)</f>
        <v>No</v>
      </c>
      <c r="I639">
        <f>VLOOKUP($A639,'[2]Hospitalisation Details'!$A:$K,2,FALSE)</f>
        <v>1978</v>
      </c>
      <c r="J639" t="str">
        <f>VLOOKUP($A639,'[2]Hospitalisation Details'!$A:$K,3,FALSE)</f>
        <v>Jun</v>
      </c>
      <c r="K639">
        <f>VLOOKUP($A639,'[2]Hospitalisation Details'!$A:$K,4,FALSE)</f>
        <v>8</v>
      </c>
      <c r="L639" t="str">
        <f>VLOOKUP($A639,'[2]Hospitalisation Details'!$A:$K,7,FALSE)</f>
        <v>tier - 2</v>
      </c>
      <c r="M639" t="str">
        <f>VLOOKUP($A639,'[2]Hospitalisation Details'!A:$K,8,FALSE)</f>
        <v>tier - 2</v>
      </c>
      <c r="N639" t="str">
        <f>VLOOKUP($A639,'[2]Hospitalisation Details'!$A:$K,9,FALSE)</f>
        <v>R1012</v>
      </c>
      <c r="O639">
        <f>VLOOKUP($A639,'[2]Hospitalisation Details'!$A:$K,10,FALSE)</f>
        <v>0</v>
      </c>
      <c r="P639">
        <f>VLOOKUP($A639,'[2]Hospitalisation Details'!A:$K,11,FALSE)</f>
        <v>0</v>
      </c>
      <c r="Q639" t="str">
        <f>VLOOKUP($A639,'Customer Names'!$A:E,3,FALSE)</f>
        <v>Ms.</v>
      </c>
      <c r="R639" t="str">
        <f>VLOOKUP($A639,'Customer Names'!$A:$E,4,FALSE)</f>
        <v>Stacey</v>
      </c>
      <c r="S639" t="str">
        <f>VLOOKUP($A639,'Customer Names'!$A:$E,5,FALSE)</f>
        <v>L.</v>
      </c>
      <c r="T639" s="14">
        <f>VLOOKUP($A639,'[2]Hospitalisation Details'!$A:$K,6,FALSE)</f>
        <v>5428.98</v>
      </c>
      <c r="U639" s="14" t="str">
        <f t="shared" si="18"/>
        <v>Underweight</v>
      </c>
      <c r="V639" s="14" t="str">
        <f t="shared" si="19"/>
        <v>Diabetes</v>
      </c>
    </row>
    <row r="640" spans="1:22" x14ac:dyDescent="0.3">
      <c r="A640" s="8" t="s">
        <v>672</v>
      </c>
      <c r="B640">
        <f>VLOOKUP($A640,'[1]Medical Examinations'!$A:$J,2,FALSE)</f>
        <v>41.69</v>
      </c>
      <c r="C640">
        <f>VLOOKUP($A640,'[1]Medical Examinations'!$A:$J,3,FALSE)</f>
        <v>5.78</v>
      </c>
      <c r="D640" t="str">
        <f>VLOOKUP($A640,'[3]Medical Examinations'!$A:$J,4,FALSE)</f>
        <v>No</v>
      </c>
      <c r="E640" t="str">
        <f>VLOOKUP($A640,'[1]Medical Examinations'!$A:$J,5,FALSE)</f>
        <v>No</v>
      </c>
      <c r="F640" t="str">
        <f>VLOOKUP($A640,'[1]Medical Examinations'!$A:$J,6,FALSE)</f>
        <v>No</v>
      </c>
      <c r="G640" t="str">
        <f>VLOOKUP($A640,'[3]Medical Examinations'!$A:$J,7,FALSE)</f>
        <v>No major surgery</v>
      </c>
      <c r="H640" t="str">
        <f>VLOOKUP($A640,'[1]Medical Examinations'!$A:$J,8,FALSE)</f>
        <v>No</v>
      </c>
      <c r="I640">
        <f>VLOOKUP($A640,'[2]Hospitalisation Details'!$A:$K,2,FALSE)</f>
        <v>1982</v>
      </c>
      <c r="J640" t="str">
        <f>VLOOKUP($A640,'[2]Hospitalisation Details'!$A:$K,3,FALSE)</f>
        <v>Aug</v>
      </c>
      <c r="K640">
        <f>VLOOKUP($A640,'[2]Hospitalisation Details'!$A:$K,4,FALSE)</f>
        <v>25</v>
      </c>
      <c r="L640" t="str">
        <f>VLOOKUP($A640,'[2]Hospitalisation Details'!$A:$K,7,FALSE)</f>
        <v>tier - 3</v>
      </c>
      <c r="M640" t="str">
        <f>VLOOKUP($A640,'[2]Hospitalisation Details'!A:$K,8,FALSE)</f>
        <v>tier - 2</v>
      </c>
      <c r="N640" t="str">
        <f>VLOOKUP($A640,'[2]Hospitalisation Details'!$A:$K,9,FALSE)</f>
        <v>R1013</v>
      </c>
      <c r="O640">
        <f>VLOOKUP($A640,'[2]Hospitalisation Details'!$A:$K,10,FALSE)</f>
        <v>0</v>
      </c>
      <c r="P640">
        <f>VLOOKUP($A640,'[2]Hospitalisation Details'!A:$K,11,FALSE)</f>
        <v>0</v>
      </c>
      <c r="Q640" t="str">
        <f>VLOOKUP($A640,'Customer Names'!$A:E,3,FALSE)</f>
        <v>Mr.</v>
      </c>
      <c r="R640" t="str">
        <f>VLOOKUP($A640,'Customer Names'!$A:$E,4,FALSE)</f>
        <v>Brian</v>
      </c>
      <c r="S640">
        <f>VLOOKUP($A640,'Customer Names'!$A:$E,5,FALSE)</f>
        <v>0</v>
      </c>
      <c r="T640" s="14">
        <f>VLOOKUP($A640,'[2]Hospitalisation Details'!$A:$K,6,FALSE)</f>
        <v>5438.75</v>
      </c>
      <c r="U640" s="14" t="str">
        <f t="shared" si="18"/>
        <v>Obesity</v>
      </c>
      <c r="V640" s="14" t="str">
        <f t="shared" si="19"/>
        <v>Prediabetes</v>
      </c>
    </row>
    <row r="641" spans="1:22" x14ac:dyDescent="0.3">
      <c r="A641" s="9" t="s">
        <v>673</v>
      </c>
      <c r="B641">
        <f>VLOOKUP($A641,'[1]Medical Examinations'!$A:$J,2,FALSE)</f>
        <v>19.855</v>
      </c>
      <c r="C641">
        <f>VLOOKUP($A641,'[1]Medical Examinations'!$A:$J,3,FALSE)</f>
        <v>6.64</v>
      </c>
      <c r="D641" t="str">
        <f>VLOOKUP($A641,'[3]Medical Examinations'!$A:$J,4,FALSE)</f>
        <v>yes</v>
      </c>
      <c r="E641" t="str">
        <f>VLOOKUP($A641,'[1]Medical Examinations'!$A:$J,5,FALSE)</f>
        <v>No</v>
      </c>
      <c r="F641" t="str">
        <f>VLOOKUP($A641,'[1]Medical Examinations'!$A:$J,6,FALSE)</f>
        <v>No</v>
      </c>
      <c r="G641">
        <f>VLOOKUP($A641,'[3]Medical Examinations'!$A:$J,7,FALSE)</f>
        <v>1</v>
      </c>
      <c r="H641" t="str">
        <f>VLOOKUP($A641,'[1]Medical Examinations'!$A:$J,8,FALSE)</f>
        <v>No</v>
      </c>
      <c r="I641">
        <f>VLOOKUP($A641,'[2]Hospitalisation Details'!$A:$K,2,FALSE)</f>
        <v>1986</v>
      </c>
      <c r="J641" t="str">
        <f>VLOOKUP($A641,'[2]Hospitalisation Details'!$A:$K,3,FALSE)</f>
        <v>Dec</v>
      </c>
      <c r="K641">
        <f>VLOOKUP($A641,'[2]Hospitalisation Details'!$A:$K,4,FALSE)</f>
        <v>25</v>
      </c>
      <c r="L641" t="str">
        <f>VLOOKUP($A641,'[2]Hospitalisation Details'!$A:$K,7,FALSE)</f>
        <v>tier - 2</v>
      </c>
      <c r="M641" t="str">
        <f>VLOOKUP($A641,'[2]Hospitalisation Details'!A:$K,8,FALSE)</f>
        <v>tier - 2</v>
      </c>
      <c r="N641" t="str">
        <f>VLOOKUP($A641,'[2]Hospitalisation Details'!$A:$K,9,FALSE)</f>
        <v>R1024</v>
      </c>
      <c r="O641">
        <f>VLOOKUP($A641,'[2]Hospitalisation Details'!$A:$K,10,FALSE)</f>
        <v>0</v>
      </c>
      <c r="P641">
        <f>VLOOKUP($A641,'[2]Hospitalisation Details'!A:$K,11,FALSE)</f>
        <v>0</v>
      </c>
      <c r="Q641" t="str">
        <f>VLOOKUP($A641,'Customer Names'!$A:E,3,FALSE)</f>
        <v>Ms.</v>
      </c>
      <c r="R641" t="str">
        <f>VLOOKUP($A641,'Customer Names'!$A:$E,4,FALSE)</f>
        <v>Jamie</v>
      </c>
      <c r="S641" t="str">
        <f>VLOOKUP($A641,'Customer Names'!$A:$E,5,FALSE)</f>
        <v>L.</v>
      </c>
      <c r="T641" s="14">
        <f>VLOOKUP($A641,'[2]Hospitalisation Details'!$A:$K,6,FALSE)</f>
        <v>5458.05</v>
      </c>
      <c r="U641" s="14" t="str">
        <f t="shared" si="18"/>
        <v>Normalweight</v>
      </c>
      <c r="V641" s="14" t="str">
        <f t="shared" si="19"/>
        <v>Diabetes</v>
      </c>
    </row>
    <row r="642" spans="1:22" x14ac:dyDescent="0.3">
      <c r="A642" s="8" t="s">
        <v>674</v>
      </c>
      <c r="B642">
        <f>VLOOKUP($A642,'[1]Medical Examinations'!$A:$J,2,FALSE)</f>
        <v>17.260000000000002</v>
      </c>
      <c r="C642">
        <f>VLOOKUP($A642,'[1]Medical Examinations'!$A:$J,3,FALSE)</f>
        <v>11.73</v>
      </c>
      <c r="D642" t="str">
        <f>VLOOKUP($A642,'[3]Medical Examinations'!$A:$J,4,FALSE)</f>
        <v>No</v>
      </c>
      <c r="E642" t="str">
        <f>VLOOKUP($A642,'[1]Medical Examinations'!$A:$J,5,FALSE)</f>
        <v>No</v>
      </c>
      <c r="F642" t="str">
        <f>VLOOKUP($A642,'[1]Medical Examinations'!$A:$J,6,FALSE)</f>
        <v>No</v>
      </c>
      <c r="G642">
        <f>VLOOKUP($A642,'[3]Medical Examinations'!$A:$J,7,FALSE)</f>
        <v>2</v>
      </c>
      <c r="H642" t="str">
        <f>VLOOKUP($A642,'[1]Medical Examinations'!$A:$J,8,FALSE)</f>
        <v>No</v>
      </c>
      <c r="I642">
        <f>VLOOKUP($A642,'[2]Hospitalisation Details'!$A:$K,2,FALSE)</f>
        <v>1973</v>
      </c>
      <c r="J642" t="str">
        <f>VLOOKUP($A642,'[2]Hospitalisation Details'!$A:$K,3,FALSE)</f>
        <v>Oct</v>
      </c>
      <c r="K642">
        <f>VLOOKUP($A642,'[2]Hospitalisation Details'!$A:$K,4,FALSE)</f>
        <v>24</v>
      </c>
      <c r="L642" t="str">
        <f>VLOOKUP($A642,'[2]Hospitalisation Details'!$A:$K,7,FALSE)</f>
        <v>tier - 2</v>
      </c>
      <c r="M642" t="str">
        <f>VLOOKUP($A642,'[2]Hospitalisation Details'!A:$K,8,FALSE)</f>
        <v>tier - 2</v>
      </c>
      <c r="N642" t="str">
        <f>VLOOKUP($A642,'[2]Hospitalisation Details'!$A:$K,9,FALSE)</f>
        <v>R1013</v>
      </c>
      <c r="O642">
        <f>VLOOKUP($A642,'[2]Hospitalisation Details'!$A:$K,10,FALSE)</f>
        <v>0</v>
      </c>
      <c r="P642">
        <f>VLOOKUP($A642,'[2]Hospitalisation Details'!A:$K,11,FALSE)</f>
        <v>0</v>
      </c>
      <c r="Q642" t="str">
        <f>VLOOKUP($A642,'Customer Names'!$A:E,3,FALSE)</f>
        <v>Ms.</v>
      </c>
      <c r="R642" t="str">
        <f>VLOOKUP($A642,'Customer Names'!$A:$E,4,FALSE)</f>
        <v>Katarina</v>
      </c>
      <c r="S642" t="str">
        <f>VLOOKUP($A642,'Customer Names'!$A:$E,5,FALSE)</f>
        <v>K.</v>
      </c>
      <c r="T642" s="14">
        <f>VLOOKUP($A642,'[2]Hospitalisation Details'!$A:$K,6,FALSE)</f>
        <v>5466.88</v>
      </c>
      <c r="U642" s="14" t="str">
        <f t="shared" si="18"/>
        <v>Underweight</v>
      </c>
      <c r="V642" s="14" t="str">
        <f t="shared" si="19"/>
        <v>Diabetes</v>
      </c>
    </row>
    <row r="643" spans="1:22" x14ac:dyDescent="0.3">
      <c r="A643" s="9" t="s">
        <v>675</v>
      </c>
      <c r="B643">
        <f>VLOOKUP($A643,'[1]Medical Examinations'!$A:$J,2,FALSE)</f>
        <v>27.74</v>
      </c>
      <c r="C643">
        <f>VLOOKUP($A643,'[1]Medical Examinations'!$A:$J,3,FALSE)</f>
        <v>7.32</v>
      </c>
      <c r="D643" t="str">
        <f>VLOOKUP($A643,'[3]Medical Examinations'!$A:$J,4,FALSE)</f>
        <v>yes</v>
      </c>
      <c r="E643" t="str">
        <f>VLOOKUP($A643,'[1]Medical Examinations'!$A:$J,5,FALSE)</f>
        <v>No</v>
      </c>
      <c r="F643" t="str">
        <f>VLOOKUP($A643,'[1]Medical Examinations'!$A:$J,6,FALSE)</f>
        <v>No</v>
      </c>
      <c r="G643">
        <f>VLOOKUP($A643,'[3]Medical Examinations'!$A:$J,7,FALSE)</f>
        <v>1</v>
      </c>
      <c r="H643" t="str">
        <f>VLOOKUP($A643,'[1]Medical Examinations'!$A:$J,8,FALSE)</f>
        <v>No</v>
      </c>
      <c r="I643">
        <f>VLOOKUP($A643,'[2]Hospitalisation Details'!$A:$K,2,FALSE)</f>
        <v>1986</v>
      </c>
      <c r="J643" t="str">
        <f>VLOOKUP($A643,'[2]Hospitalisation Details'!$A:$K,3,FALSE)</f>
        <v>Dec</v>
      </c>
      <c r="K643">
        <f>VLOOKUP($A643,'[2]Hospitalisation Details'!$A:$K,4,FALSE)</f>
        <v>2</v>
      </c>
      <c r="L643" t="str">
        <f>VLOOKUP($A643,'[2]Hospitalisation Details'!$A:$K,7,FALSE)</f>
        <v>tier - 2</v>
      </c>
      <c r="M643" t="str">
        <f>VLOOKUP($A643,'[2]Hospitalisation Details'!A:$K,8,FALSE)</f>
        <v>tier - 2</v>
      </c>
      <c r="N643" t="str">
        <f>VLOOKUP($A643,'[2]Hospitalisation Details'!$A:$K,9,FALSE)</f>
        <v>R1024</v>
      </c>
      <c r="O643">
        <f>VLOOKUP($A643,'[2]Hospitalisation Details'!$A:$K,10,FALSE)</f>
        <v>0</v>
      </c>
      <c r="P643">
        <f>VLOOKUP($A643,'[2]Hospitalisation Details'!A:$K,11,FALSE)</f>
        <v>0</v>
      </c>
      <c r="Q643" t="str">
        <f>VLOOKUP($A643,'Customer Names'!$A:E,3,FALSE)</f>
        <v>Ms.</v>
      </c>
      <c r="R643" t="str">
        <f>VLOOKUP($A643,'Customer Names'!$A:$E,4,FALSE)</f>
        <v>Monica</v>
      </c>
      <c r="S643" t="str">
        <f>VLOOKUP($A643,'Customer Names'!$A:$E,5,FALSE)</f>
        <v>M.</v>
      </c>
      <c r="T643" s="14">
        <f>VLOOKUP($A643,'[2]Hospitalisation Details'!$A:$K,6,FALSE)</f>
        <v>5469.01</v>
      </c>
      <c r="U643" s="14" t="str">
        <f t="shared" ref="U643:U706" si="20">IF(B643&lt;18.5,"Underweight",IF(B643&lt;25,"Normalweight",IF(B643&lt;30,"Overweight","Obesity")))</f>
        <v>Overweight</v>
      </c>
      <c r="V643" s="14" t="str">
        <f t="shared" ref="V643:V706" si="21">IF(C643&lt;5.7,"Normal",IF(C643&lt;6.5,"Prediabetes","Diabetes"))</f>
        <v>Diabetes</v>
      </c>
    </row>
    <row r="644" spans="1:22" x14ac:dyDescent="0.3">
      <c r="A644" s="8" t="s">
        <v>676</v>
      </c>
      <c r="B644">
        <f>VLOOKUP($A644,'[1]Medical Examinations'!$A:$J,2,FALSE)</f>
        <v>25.9</v>
      </c>
      <c r="C644">
        <f>VLOOKUP($A644,'[1]Medical Examinations'!$A:$J,3,FALSE)</f>
        <v>9.1199999999999992</v>
      </c>
      <c r="D644" t="str">
        <f>VLOOKUP($A644,'[3]Medical Examinations'!$A:$J,4,FALSE)</f>
        <v>yes</v>
      </c>
      <c r="E644" t="str">
        <f>VLOOKUP($A644,'[1]Medical Examinations'!$A:$J,5,FALSE)</f>
        <v>No</v>
      </c>
      <c r="F644" t="str">
        <f>VLOOKUP($A644,'[1]Medical Examinations'!$A:$J,6,FALSE)</f>
        <v>No</v>
      </c>
      <c r="G644">
        <f>VLOOKUP($A644,'[3]Medical Examinations'!$A:$J,7,FALSE)</f>
        <v>1</v>
      </c>
      <c r="H644" t="str">
        <f>VLOOKUP($A644,'[1]Medical Examinations'!$A:$J,8,FALSE)</f>
        <v>No</v>
      </c>
      <c r="I644">
        <f>VLOOKUP($A644,'[2]Hospitalisation Details'!$A:$K,2,FALSE)</f>
        <v>1986</v>
      </c>
      <c r="J644" t="str">
        <f>VLOOKUP($A644,'[2]Hospitalisation Details'!$A:$K,3,FALSE)</f>
        <v>Jul</v>
      </c>
      <c r="K644">
        <f>VLOOKUP($A644,'[2]Hospitalisation Details'!$A:$K,4,FALSE)</f>
        <v>12</v>
      </c>
      <c r="L644" t="str">
        <f>VLOOKUP($A644,'[2]Hospitalisation Details'!$A:$K,7,FALSE)</f>
        <v>tier - 2</v>
      </c>
      <c r="M644" t="str">
        <f>VLOOKUP($A644,'[2]Hospitalisation Details'!A:$K,8,FALSE)</f>
        <v>tier - 3</v>
      </c>
      <c r="N644" t="str">
        <f>VLOOKUP($A644,'[2]Hospitalisation Details'!$A:$K,9,FALSE)</f>
        <v>R1011</v>
      </c>
      <c r="O644">
        <f>VLOOKUP($A644,'[2]Hospitalisation Details'!$A:$K,10,FALSE)</f>
        <v>0</v>
      </c>
      <c r="P644">
        <f>VLOOKUP($A644,'[2]Hospitalisation Details'!A:$K,11,FALSE)</f>
        <v>0</v>
      </c>
      <c r="Q644" t="str">
        <f>VLOOKUP($A644,'Customer Names'!$A:E,3,FALSE)</f>
        <v>Ms.</v>
      </c>
      <c r="R644" t="str">
        <f>VLOOKUP($A644,'Customer Names'!$A:$E,4,FALSE)</f>
        <v>Azelie</v>
      </c>
      <c r="S644">
        <f>VLOOKUP($A644,'Customer Names'!$A:$E,5,FALSE)</f>
        <v>0</v>
      </c>
      <c r="T644" s="14">
        <f>VLOOKUP($A644,'[2]Hospitalisation Details'!$A:$K,6,FALSE)</f>
        <v>5472.45</v>
      </c>
      <c r="U644" s="14" t="str">
        <f t="shared" si="20"/>
        <v>Overweight</v>
      </c>
      <c r="V644" s="14" t="str">
        <f t="shared" si="21"/>
        <v>Diabetes</v>
      </c>
    </row>
    <row r="645" spans="1:22" x14ac:dyDescent="0.3">
      <c r="A645" s="9" t="s">
        <v>677</v>
      </c>
      <c r="B645">
        <f>VLOOKUP($A645,'[1]Medical Examinations'!$A:$J,2,FALSE)</f>
        <v>29.92</v>
      </c>
      <c r="C645">
        <f>VLOOKUP($A645,'[1]Medical Examinations'!$A:$J,3,FALSE)</f>
        <v>9.07</v>
      </c>
      <c r="D645" t="str">
        <f>VLOOKUP($A645,'[3]Medical Examinations'!$A:$J,4,FALSE)</f>
        <v>yes</v>
      </c>
      <c r="E645" t="str">
        <f>VLOOKUP($A645,'[1]Medical Examinations'!$A:$J,5,FALSE)</f>
        <v>No</v>
      </c>
      <c r="F645" t="str">
        <f>VLOOKUP($A645,'[1]Medical Examinations'!$A:$J,6,FALSE)</f>
        <v>No</v>
      </c>
      <c r="G645">
        <f>VLOOKUP($A645,'[3]Medical Examinations'!$A:$J,7,FALSE)</f>
        <v>1</v>
      </c>
      <c r="H645" t="str">
        <f>VLOOKUP($A645,'[1]Medical Examinations'!$A:$J,8,FALSE)</f>
        <v>No</v>
      </c>
      <c r="I645">
        <f>VLOOKUP($A645,'[2]Hospitalisation Details'!$A:$K,2,FALSE)</f>
        <v>1986</v>
      </c>
      <c r="J645" t="str">
        <f>VLOOKUP($A645,'[2]Hospitalisation Details'!$A:$K,3,FALSE)</f>
        <v>Sep</v>
      </c>
      <c r="K645">
        <f>VLOOKUP($A645,'[2]Hospitalisation Details'!$A:$K,4,FALSE)</f>
        <v>30</v>
      </c>
      <c r="L645" t="str">
        <f>VLOOKUP($A645,'[2]Hospitalisation Details'!$A:$K,7,FALSE)</f>
        <v>tier - 2</v>
      </c>
      <c r="M645" t="str">
        <f>VLOOKUP($A645,'[2]Hospitalisation Details'!A:$K,8,FALSE)</f>
        <v>tier - 3</v>
      </c>
      <c r="N645" t="str">
        <f>VLOOKUP($A645,'[2]Hospitalisation Details'!$A:$K,9,FALSE)</f>
        <v>R1013</v>
      </c>
      <c r="O645">
        <f>VLOOKUP($A645,'[2]Hospitalisation Details'!$A:$K,10,FALSE)</f>
        <v>0</v>
      </c>
      <c r="P645">
        <f>VLOOKUP($A645,'[2]Hospitalisation Details'!A:$K,11,FALSE)</f>
        <v>0</v>
      </c>
      <c r="Q645" t="str">
        <f>VLOOKUP($A645,'Customer Names'!$A:E,3,FALSE)</f>
        <v>Ms.</v>
      </c>
      <c r="R645" t="str">
        <f>VLOOKUP($A645,'Customer Names'!$A:$E,4,FALSE)</f>
        <v>Tracy</v>
      </c>
      <c r="S645" t="str">
        <f>VLOOKUP($A645,'Customer Names'!$A:$E,5,FALSE)</f>
        <v>L</v>
      </c>
      <c r="T645" s="14">
        <f>VLOOKUP($A645,'[2]Hospitalisation Details'!$A:$K,6,FALSE)</f>
        <v>5478.04</v>
      </c>
      <c r="U645" s="14" t="str">
        <f t="shared" si="20"/>
        <v>Overweight</v>
      </c>
      <c r="V645" s="14" t="str">
        <f t="shared" si="21"/>
        <v>Diabetes</v>
      </c>
    </row>
    <row r="646" spans="1:22" x14ac:dyDescent="0.3">
      <c r="A646" s="8" t="s">
        <v>678</v>
      </c>
      <c r="B646">
        <f>VLOOKUP($A646,'[1]Medical Examinations'!$A:$J,2,FALSE)</f>
        <v>28.27</v>
      </c>
      <c r="C646">
        <f>VLOOKUP($A646,'[1]Medical Examinations'!$A:$J,3,FALSE)</f>
        <v>4.62</v>
      </c>
      <c r="D646" t="str">
        <f>VLOOKUP($A646,'[3]Medical Examinations'!$A:$J,4,FALSE)</f>
        <v>No</v>
      </c>
      <c r="E646" t="str">
        <f>VLOOKUP($A646,'[1]Medical Examinations'!$A:$J,5,FALSE)</f>
        <v>No</v>
      </c>
      <c r="F646" t="str">
        <f>VLOOKUP($A646,'[1]Medical Examinations'!$A:$J,6,FALSE)</f>
        <v>No</v>
      </c>
      <c r="G646">
        <f>VLOOKUP($A646,'[3]Medical Examinations'!$A:$J,7,FALSE)</f>
        <v>1</v>
      </c>
      <c r="H646" t="str">
        <f>VLOOKUP($A646,'[1]Medical Examinations'!$A:$J,8,FALSE)</f>
        <v>No</v>
      </c>
      <c r="I646">
        <f>VLOOKUP($A646,'[2]Hospitalisation Details'!$A:$K,2,FALSE)</f>
        <v>1984</v>
      </c>
      <c r="J646" t="str">
        <f>VLOOKUP($A646,'[2]Hospitalisation Details'!$A:$K,3,FALSE)</f>
        <v>Aug</v>
      </c>
      <c r="K646">
        <f>VLOOKUP($A646,'[2]Hospitalisation Details'!$A:$K,4,FALSE)</f>
        <v>26</v>
      </c>
      <c r="L646" t="str">
        <f>VLOOKUP($A646,'[2]Hospitalisation Details'!$A:$K,7,FALSE)</f>
        <v>tier - 2</v>
      </c>
      <c r="M646" t="str">
        <f>VLOOKUP($A646,'[2]Hospitalisation Details'!A:$K,8,FALSE)</f>
        <v>tier - 2</v>
      </c>
      <c r="N646" t="str">
        <f>VLOOKUP($A646,'[2]Hospitalisation Details'!$A:$K,9,FALSE)</f>
        <v>R1013</v>
      </c>
      <c r="O646">
        <f>VLOOKUP($A646,'[2]Hospitalisation Details'!$A:$K,10,FALSE)</f>
        <v>0</v>
      </c>
      <c r="P646">
        <f>VLOOKUP($A646,'[2]Hospitalisation Details'!A:$K,11,FALSE)</f>
        <v>0</v>
      </c>
      <c r="Q646" t="str">
        <f>VLOOKUP($A646,'Customer Names'!$A:E,3,FALSE)</f>
        <v>Mr.</v>
      </c>
      <c r="R646" t="str">
        <f>VLOOKUP($A646,'Customer Names'!$A:$E,4,FALSE)</f>
        <v>Randall</v>
      </c>
      <c r="S646">
        <f>VLOOKUP($A646,'Customer Names'!$A:$E,5,FALSE)</f>
        <v>0</v>
      </c>
      <c r="T646" s="14">
        <f>VLOOKUP($A646,'[2]Hospitalisation Details'!$A:$K,6,FALSE)</f>
        <v>5484.47</v>
      </c>
      <c r="U646" s="14" t="str">
        <f t="shared" si="20"/>
        <v>Overweight</v>
      </c>
      <c r="V646" s="14" t="str">
        <f t="shared" si="21"/>
        <v>Normal</v>
      </c>
    </row>
    <row r="647" spans="1:22" x14ac:dyDescent="0.3">
      <c r="A647" s="9" t="s">
        <v>679</v>
      </c>
      <c r="B647">
        <f>VLOOKUP($A647,'[1]Medical Examinations'!$A:$J,2,FALSE)</f>
        <v>31</v>
      </c>
      <c r="C647">
        <f>VLOOKUP($A647,'[1]Medical Examinations'!$A:$J,3,FALSE)</f>
        <v>4.7699999999999996</v>
      </c>
      <c r="D647" t="str">
        <f>VLOOKUP($A647,'[3]Medical Examinations'!$A:$J,4,FALSE)</f>
        <v>No</v>
      </c>
      <c r="E647" t="str">
        <f>VLOOKUP($A647,'[1]Medical Examinations'!$A:$J,5,FALSE)</f>
        <v>No</v>
      </c>
      <c r="F647" t="str">
        <f>VLOOKUP($A647,'[1]Medical Examinations'!$A:$J,6,FALSE)</f>
        <v>No</v>
      </c>
      <c r="G647">
        <f>VLOOKUP($A647,'[3]Medical Examinations'!$A:$J,7,FALSE)</f>
        <v>1</v>
      </c>
      <c r="H647" t="str">
        <f>VLOOKUP($A647,'[1]Medical Examinations'!$A:$J,8,FALSE)</f>
        <v>No</v>
      </c>
      <c r="I647">
        <f>VLOOKUP($A647,'[2]Hospitalisation Details'!$A:$K,2,FALSE)</f>
        <v>1984</v>
      </c>
      <c r="J647" t="str">
        <f>VLOOKUP($A647,'[2]Hospitalisation Details'!$A:$K,3,FALSE)</f>
        <v>Aug</v>
      </c>
      <c r="K647">
        <f>VLOOKUP($A647,'[2]Hospitalisation Details'!$A:$K,4,FALSE)</f>
        <v>17</v>
      </c>
      <c r="L647" t="str">
        <f>VLOOKUP($A647,'[2]Hospitalisation Details'!$A:$K,7,FALSE)</f>
        <v>tier - 2</v>
      </c>
      <c r="M647" t="str">
        <f>VLOOKUP($A647,'[2]Hospitalisation Details'!A:$K,8,FALSE)</f>
        <v>tier - 3</v>
      </c>
      <c r="N647" t="str">
        <f>VLOOKUP($A647,'[2]Hospitalisation Details'!$A:$K,9,FALSE)</f>
        <v>R1011</v>
      </c>
      <c r="O647">
        <f>VLOOKUP($A647,'[2]Hospitalisation Details'!$A:$K,10,FALSE)</f>
        <v>0</v>
      </c>
      <c r="P647">
        <f>VLOOKUP($A647,'[2]Hospitalisation Details'!A:$K,11,FALSE)</f>
        <v>0</v>
      </c>
      <c r="Q647" t="str">
        <f>VLOOKUP($A647,'Customer Names'!$A:E,3,FALSE)</f>
        <v>Mr.</v>
      </c>
      <c r="R647" t="str">
        <f>VLOOKUP($A647,'Customer Names'!$A:$E,4,FALSE)</f>
        <v>Andrew</v>
      </c>
      <c r="S647" t="str">
        <f>VLOOKUP($A647,'Customer Names'!$A:$E,5,FALSE)</f>
        <v>W.</v>
      </c>
      <c r="T647" s="14">
        <f>VLOOKUP($A647,'[2]Hospitalisation Details'!$A:$K,6,FALSE)</f>
        <v>5488.26</v>
      </c>
      <c r="U647" s="14" t="str">
        <f t="shared" si="20"/>
        <v>Obesity</v>
      </c>
      <c r="V647" s="14" t="str">
        <f t="shared" si="21"/>
        <v>Normal</v>
      </c>
    </row>
    <row r="648" spans="1:22" x14ac:dyDescent="0.3">
      <c r="A648" s="8" t="s">
        <v>680</v>
      </c>
      <c r="B648">
        <f>VLOOKUP($A648,'[1]Medical Examinations'!$A:$J,2,FALSE)</f>
        <v>22.51</v>
      </c>
      <c r="C648">
        <f>VLOOKUP($A648,'[1]Medical Examinations'!$A:$J,3,FALSE)</f>
        <v>6.08</v>
      </c>
      <c r="D648" t="str">
        <f>VLOOKUP($A648,'[3]Medical Examinations'!$A:$J,4,FALSE)</f>
        <v>yes</v>
      </c>
      <c r="E648" t="str">
        <f>VLOOKUP($A648,'[1]Medical Examinations'!$A:$J,5,FALSE)</f>
        <v>No</v>
      </c>
      <c r="F648" t="str">
        <f>VLOOKUP($A648,'[1]Medical Examinations'!$A:$J,6,FALSE)</f>
        <v>No</v>
      </c>
      <c r="G648">
        <f>VLOOKUP($A648,'[3]Medical Examinations'!$A:$J,7,FALSE)</f>
        <v>1</v>
      </c>
      <c r="H648" t="str">
        <f>VLOOKUP($A648,'[1]Medical Examinations'!$A:$J,8,FALSE)</f>
        <v>No</v>
      </c>
      <c r="I648">
        <f>VLOOKUP($A648,'[2]Hospitalisation Details'!$A:$K,2,FALSE)</f>
        <v>1988</v>
      </c>
      <c r="J648" t="str">
        <f>VLOOKUP($A648,'[2]Hospitalisation Details'!$A:$K,3,FALSE)</f>
        <v>Jul</v>
      </c>
      <c r="K648">
        <f>VLOOKUP($A648,'[2]Hospitalisation Details'!$A:$K,4,FALSE)</f>
        <v>29</v>
      </c>
      <c r="L648" t="str">
        <f>VLOOKUP($A648,'[2]Hospitalisation Details'!$A:$K,7,FALSE)</f>
        <v>tier - 2</v>
      </c>
      <c r="M648" t="str">
        <f>VLOOKUP($A648,'[2]Hospitalisation Details'!A:$K,8,FALSE)</f>
        <v>tier - 2</v>
      </c>
      <c r="N648" t="str">
        <f>VLOOKUP($A648,'[2]Hospitalisation Details'!$A:$K,9,FALSE)</f>
        <v>R1012</v>
      </c>
      <c r="O648">
        <f>VLOOKUP($A648,'[2]Hospitalisation Details'!$A:$K,10,FALSE)</f>
        <v>0</v>
      </c>
      <c r="P648">
        <f>VLOOKUP($A648,'[2]Hospitalisation Details'!A:$K,11,FALSE)</f>
        <v>0</v>
      </c>
      <c r="Q648" t="str">
        <f>VLOOKUP($A648,'Customer Names'!$A:E,3,FALSE)</f>
        <v>Ms.</v>
      </c>
      <c r="R648" t="str">
        <f>VLOOKUP($A648,'Customer Names'!$A:$E,4,FALSE)</f>
        <v>Pamela</v>
      </c>
      <c r="S648" t="str">
        <f>VLOOKUP($A648,'Customer Names'!$A:$E,5,FALSE)</f>
        <v>L</v>
      </c>
      <c r="T648" s="14">
        <f>VLOOKUP($A648,'[2]Hospitalisation Details'!$A:$K,6,FALSE)</f>
        <v>5503.36</v>
      </c>
      <c r="U648" s="14" t="str">
        <f t="shared" si="20"/>
        <v>Normalweight</v>
      </c>
      <c r="V648" s="14" t="str">
        <f t="shared" si="21"/>
        <v>Prediabetes</v>
      </c>
    </row>
    <row r="649" spans="1:22" x14ac:dyDescent="0.3">
      <c r="A649" s="9" t="s">
        <v>681</v>
      </c>
      <c r="B649">
        <f>VLOOKUP($A649,'[1]Medical Examinations'!$A:$J,2,FALSE)</f>
        <v>22.13</v>
      </c>
      <c r="C649">
        <f>VLOOKUP($A649,'[1]Medical Examinations'!$A:$J,3,FALSE)</f>
        <v>9.1999999999999993</v>
      </c>
      <c r="D649" t="str">
        <f>VLOOKUP($A649,'[3]Medical Examinations'!$A:$J,4,FALSE)</f>
        <v>yes</v>
      </c>
      <c r="E649" t="str">
        <f>VLOOKUP($A649,'[1]Medical Examinations'!$A:$J,5,FALSE)</f>
        <v>No</v>
      </c>
      <c r="F649" t="str">
        <f>VLOOKUP($A649,'[1]Medical Examinations'!$A:$J,6,FALSE)</f>
        <v>No</v>
      </c>
      <c r="G649" t="str">
        <f>VLOOKUP($A649,'[3]Medical Examinations'!$A:$J,7,FALSE)</f>
        <v>No major surgery</v>
      </c>
      <c r="H649" t="str">
        <f>VLOOKUP($A649,'[1]Medical Examinations'!$A:$J,8,FALSE)</f>
        <v>No</v>
      </c>
      <c r="I649">
        <f>VLOOKUP($A649,'[2]Hospitalisation Details'!$A:$K,2,FALSE)</f>
        <v>1981</v>
      </c>
      <c r="J649" t="str">
        <f>VLOOKUP($A649,'[2]Hospitalisation Details'!$A:$K,3,FALSE)</f>
        <v>Nov</v>
      </c>
      <c r="K649">
        <f>VLOOKUP($A649,'[2]Hospitalisation Details'!$A:$K,4,FALSE)</f>
        <v>7</v>
      </c>
      <c r="L649" t="str">
        <f>VLOOKUP($A649,'[2]Hospitalisation Details'!$A:$K,7,FALSE)</f>
        <v>tier - 2</v>
      </c>
      <c r="M649" t="str">
        <f>VLOOKUP($A649,'[2]Hospitalisation Details'!A:$K,8,FALSE)</f>
        <v>tier - 2</v>
      </c>
      <c r="N649" t="str">
        <f>VLOOKUP($A649,'[2]Hospitalisation Details'!$A:$K,9,FALSE)</f>
        <v>R1013</v>
      </c>
      <c r="O649">
        <f>VLOOKUP($A649,'[2]Hospitalisation Details'!$A:$K,10,FALSE)</f>
        <v>0</v>
      </c>
      <c r="P649">
        <f>VLOOKUP($A649,'[2]Hospitalisation Details'!A:$K,11,FALSE)</f>
        <v>0</v>
      </c>
      <c r="Q649" t="str">
        <f>VLOOKUP($A649,'Customer Names'!$A:E,3,FALSE)</f>
        <v>Ms.</v>
      </c>
      <c r="R649" t="str">
        <f>VLOOKUP($A649,'Customer Names'!$A:$E,4,FALSE)</f>
        <v>Federica</v>
      </c>
      <c r="S649">
        <f>VLOOKUP($A649,'Customer Names'!$A:$E,5,FALSE)</f>
        <v>0</v>
      </c>
      <c r="T649" s="14">
        <f>VLOOKUP($A649,'[2]Hospitalisation Details'!$A:$K,6,FALSE)</f>
        <v>5539.4</v>
      </c>
      <c r="U649" s="14" t="str">
        <f t="shared" si="20"/>
        <v>Normalweight</v>
      </c>
      <c r="V649" s="14" t="str">
        <f t="shared" si="21"/>
        <v>Diabetes</v>
      </c>
    </row>
    <row r="650" spans="1:22" x14ac:dyDescent="0.3">
      <c r="A650" s="8" t="s">
        <v>682</v>
      </c>
      <c r="B650">
        <f>VLOOKUP($A650,'[1]Medical Examinations'!$A:$J,2,FALSE)</f>
        <v>18.350000000000001</v>
      </c>
      <c r="C650">
        <f>VLOOKUP($A650,'[1]Medical Examinations'!$A:$J,3,FALSE)</f>
        <v>5.12</v>
      </c>
      <c r="D650" t="str">
        <f>VLOOKUP($A650,'[3]Medical Examinations'!$A:$J,4,FALSE)</f>
        <v>No</v>
      </c>
      <c r="E650" t="str">
        <f>VLOOKUP($A650,'[1]Medical Examinations'!$A:$J,5,FALSE)</f>
        <v>No</v>
      </c>
      <c r="F650" t="str">
        <f>VLOOKUP($A650,'[1]Medical Examinations'!$A:$J,6,FALSE)</f>
        <v>No</v>
      </c>
      <c r="G650" t="str">
        <f>VLOOKUP($A650,'[3]Medical Examinations'!$A:$J,7,FALSE)</f>
        <v>No major surgery</v>
      </c>
      <c r="H650" t="str">
        <f>VLOOKUP($A650,'[1]Medical Examinations'!$A:$J,8,FALSE)</f>
        <v>No</v>
      </c>
      <c r="I650">
        <f>VLOOKUP($A650,'[2]Hospitalisation Details'!$A:$K,2,FALSE)</f>
        <v>1980</v>
      </c>
      <c r="J650" t="str">
        <f>VLOOKUP($A650,'[2]Hospitalisation Details'!$A:$K,3,FALSE)</f>
        <v>Dec</v>
      </c>
      <c r="K650">
        <f>VLOOKUP($A650,'[2]Hospitalisation Details'!$A:$K,4,FALSE)</f>
        <v>7</v>
      </c>
      <c r="L650" t="str">
        <f>VLOOKUP($A650,'[2]Hospitalisation Details'!$A:$K,7,FALSE)</f>
        <v>tier - 2</v>
      </c>
      <c r="M650" t="str">
        <f>VLOOKUP($A650,'[2]Hospitalisation Details'!A:$K,8,FALSE)</f>
        <v>tier - 2</v>
      </c>
      <c r="N650" t="str">
        <f>VLOOKUP($A650,'[2]Hospitalisation Details'!$A:$K,9,FALSE)</f>
        <v>R1012</v>
      </c>
      <c r="O650">
        <f>VLOOKUP($A650,'[2]Hospitalisation Details'!$A:$K,10,FALSE)</f>
        <v>0</v>
      </c>
      <c r="P650">
        <f>VLOOKUP($A650,'[2]Hospitalisation Details'!A:$K,11,FALSE)</f>
        <v>0</v>
      </c>
      <c r="Q650" t="str">
        <f>VLOOKUP($A650,'Customer Names'!$A:E,3,FALSE)</f>
        <v>Mr.</v>
      </c>
      <c r="R650" t="str">
        <f>VLOOKUP($A650,'Customer Names'!$A:$E,4,FALSE)</f>
        <v>Mark</v>
      </c>
      <c r="S650" t="str">
        <f>VLOOKUP($A650,'Customer Names'!$A:$E,5,FALSE)</f>
        <v>S</v>
      </c>
      <c r="T650" s="14">
        <f>VLOOKUP($A650,'[2]Hospitalisation Details'!$A:$K,6,FALSE)</f>
        <v>5540.35</v>
      </c>
      <c r="U650" s="14" t="str">
        <f t="shared" si="20"/>
        <v>Underweight</v>
      </c>
      <c r="V650" s="14" t="str">
        <f t="shared" si="21"/>
        <v>Normal</v>
      </c>
    </row>
    <row r="651" spans="1:22" x14ac:dyDescent="0.3">
      <c r="A651" s="9" t="s">
        <v>683</v>
      </c>
      <c r="B651">
        <f>VLOOKUP($A651,'[1]Medical Examinations'!$A:$J,2,FALSE)</f>
        <v>34.15</v>
      </c>
      <c r="C651">
        <f>VLOOKUP($A651,'[1]Medical Examinations'!$A:$J,3,FALSE)</f>
        <v>5.42</v>
      </c>
      <c r="D651" t="str">
        <f>VLOOKUP($A651,'[3]Medical Examinations'!$A:$J,4,FALSE)</f>
        <v>No</v>
      </c>
      <c r="E651" t="str">
        <f>VLOOKUP($A651,'[1]Medical Examinations'!$A:$J,5,FALSE)</f>
        <v>No</v>
      </c>
      <c r="F651" t="str">
        <f>VLOOKUP($A651,'[1]Medical Examinations'!$A:$J,6,FALSE)</f>
        <v>No</v>
      </c>
      <c r="G651" t="str">
        <f>VLOOKUP($A651,'[3]Medical Examinations'!$A:$J,7,FALSE)</f>
        <v>No major surgery</v>
      </c>
      <c r="H651" t="str">
        <f>VLOOKUP($A651,'[1]Medical Examinations'!$A:$J,8,FALSE)</f>
        <v>No</v>
      </c>
      <c r="I651">
        <f>VLOOKUP($A651,'[2]Hospitalisation Details'!$A:$K,2,FALSE)</f>
        <v>1999</v>
      </c>
      <c r="J651" t="str">
        <f>VLOOKUP($A651,'[2]Hospitalisation Details'!$A:$K,3,FALSE)</f>
        <v>Sep</v>
      </c>
      <c r="K651">
        <f>VLOOKUP($A651,'[2]Hospitalisation Details'!$A:$K,4,FALSE)</f>
        <v>22</v>
      </c>
      <c r="L651" t="str">
        <f>VLOOKUP($A651,'[2]Hospitalisation Details'!$A:$K,7,FALSE)</f>
        <v>tier - 2</v>
      </c>
      <c r="M651" t="str">
        <f>VLOOKUP($A651,'[2]Hospitalisation Details'!A:$K,8,FALSE)</f>
        <v>tier - 3</v>
      </c>
      <c r="N651" t="str">
        <f>VLOOKUP($A651,'[2]Hospitalisation Details'!$A:$K,9,FALSE)</f>
        <v>R1026</v>
      </c>
      <c r="O651">
        <f>VLOOKUP($A651,'[2]Hospitalisation Details'!$A:$K,10,FALSE)</f>
        <v>0</v>
      </c>
      <c r="P651">
        <f>VLOOKUP($A651,'[2]Hospitalisation Details'!A:$K,11,FALSE)</f>
        <v>0</v>
      </c>
      <c r="Q651" t="str">
        <f>VLOOKUP($A651,'Customer Names'!$A:E,3,FALSE)</f>
        <v>Mrs.</v>
      </c>
      <c r="R651" t="str">
        <f>VLOOKUP($A651,'Customer Names'!$A:$E,4,FALSE)</f>
        <v>Noel</v>
      </c>
      <c r="S651" t="str">
        <f>VLOOKUP($A651,'Customer Names'!$A:$E,5,FALSE)</f>
        <v>K.</v>
      </c>
      <c r="T651" s="14">
        <f>VLOOKUP($A651,'[2]Hospitalisation Details'!$A:$K,6,FALSE)</f>
        <v>5552.61</v>
      </c>
      <c r="U651" s="14" t="str">
        <f t="shared" si="20"/>
        <v>Obesity</v>
      </c>
      <c r="V651" s="14" t="str">
        <f t="shared" si="21"/>
        <v>Normal</v>
      </c>
    </row>
    <row r="652" spans="1:22" x14ac:dyDescent="0.3">
      <c r="A652" s="8" t="s">
        <v>684</v>
      </c>
      <c r="B652">
        <f>VLOOKUP($A652,'[1]Medical Examinations'!$A:$J,2,FALSE)</f>
        <v>18.34</v>
      </c>
      <c r="C652">
        <f>VLOOKUP($A652,'[1]Medical Examinations'!$A:$J,3,FALSE)</f>
        <v>10.01</v>
      </c>
      <c r="D652" t="str">
        <f>VLOOKUP($A652,'[3]Medical Examinations'!$A:$J,4,FALSE)</f>
        <v>No</v>
      </c>
      <c r="E652" t="str">
        <f>VLOOKUP($A652,'[1]Medical Examinations'!$A:$J,5,FALSE)</f>
        <v>No</v>
      </c>
      <c r="F652" t="str">
        <f>VLOOKUP($A652,'[1]Medical Examinations'!$A:$J,6,FALSE)</f>
        <v>No</v>
      </c>
      <c r="G652" t="str">
        <f>VLOOKUP($A652,'[3]Medical Examinations'!$A:$J,7,FALSE)</f>
        <v>No major surgery</v>
      </c>
      <c r="H652" t="str">
        <f>VLOOKUP($A652,'[1]Medical Examinations'!$A:$J,8,FALSE)</f>
        <v>No</v>
      </c>
      <c r="I652">
        <f>VLOOKUP($A652,'[2]Hospitalisation Details'!$A:$K,2,FALSE)</f>
        <v>1974</v>
      </c>
      <c r="J652" t="str">
        <f>VLOOKUP($A652,'[2]Hospitalisation Details'!$A:$K,3,FALSE)</f>
        <v>Sep</v>
      </c>
      <c r="K652">
        <f>VLOOKUP($A652,'[2]Hospitalisation Details'!$A:$K,4,FALSE)</f>
        <v>18</v>
      </c>
      <c r="L652" t="str">
        <f>VLOOKUP($A652,'[2]Hospitalisation Details'!$A:$K,7,FALSE)</f>
        <v>tier - 2</v>
      </c>
      <c r="M652" t="str">
        <f>VLOOKUP($A652,'[2]Hospitalisation Details'!A:$K,8,FALSE)</f>
        <v>tier - 3</v>
      </c>
      <c r="N652" t="str">
        <f>VLOOKUP($A652,'[2]Hospitalisation Details'!$A:$K,9,FALSE)</f>
        <v>R1013</v>
      </c>
      <c r="O652">
        <f>VLOOKUP($A652,'[2]Hospitalisation Details'!$A:$K,10,FALSE)</f>
        <v>0</v>
      </c>
      <c r="P652">
        <f>VLOOKUP($A652,'[2]Hospitalisation Details'!A:$K,11,FALSE)</f>
        <v>0</v>
      </c>
      <c r="Q652" t="str">
        <f>VLOOKUP($A652,'Customer Names'!$A:E,3,FALSE)</f>
        <v>Ms.</v>
      </c>
      <c r="R652" t="str">
        <f>VLOOKUP($A652,'Customer Names'!$A:$E,4,FALSE)</f>
        <v>Annie</v>
      </c>
      <c r="S652" t="str">
        <f>VLOOKUP($A652,'Customer Names'!$A:$E,5,FALSE)</f>
        <v>E</v>
      </c>
      <c r="T652" s="14">
        <f>VLOOKUP($A652,'[2]Hospitalisation Details'!$A:$K,6,FALSE)</f>
        <v>5576.35</v>
      </c>
      <c r="U652" s="14" t="str">
        <f t="shared" si="20"/>
        <v>Underweight</v>
      </c>
      <c r="V652" s="14" t="str">
        <f t="shared" si="21"/>
        <v>Diabetes</v>
      </c>
    </row>
    <row r="653" spans="1:22" x14ac:dyDescent="0.3">
      <c r="A653" s="9" t="s">
        <v>685</v>
      </c>
      <c r="B653">
        <f>VLOOKUP($A653,'[1]Medical Examinations'!$A:$J,2,FALSE)</f>
        <v>20.86</v>
      </c>
      <c r="C653">
        <f>VLOOKUP($A653,'[1]Medical Examinations'!$A:$J,3,FALSE)</f>
        <v>4.3600000000000003</v>
      </c>
      <c r="D653" t="str">
        <f>VLOOKUP($A653,'[3]Medical Examinations'!$A:$J,4,FALSE)</f>
        <v>yes</v>
      </c>
      <c r="E653" t="str">
        <f>VLOOKUP($A653,'[1]Medical Examinations'!$A:$J,5,FALSE)</f>
        <v>No</v>
      </c>
      <c r="F653" t="str">
        <f>VLOOKUP($A653,'[1]Medical Examinations'!$A:$J,6,FALSE)</f>
        <v>No</v>
      </c>
      <c r="G653" t="str">
        <f>VLOOKUP($A653,'[3]Medical Examinations'!$A:$J,7,FALSE)</f>
        <v>No major surgery</v>
      </c>
      <c r="H653" t="str">
        <f>VLOOKUP($A653,'[1]Medical Examinations'!$A:$J,8,FALSE)</f>
        <v>No</v>
      </c>
      <c r="I653">
        <f>VLOOKUP($A653,'[2]Hospitalisation Details'!$A:$K,2,FALSE)</f>
        <v>1985</v>
      </c>
      <c r="J653" t="str">
        <f>VLOOKUP($A653,'[2]Hospitalisation Details'!$A:$K,3,FALSE)</f>
        <v>Sep</v>
      </c>
      <c r="K653">
        <f>VLOOKUP($A653,'[2]Hospitalisation Details'!$A:$K,4,FALSE)</f>
        <v>5</v>
      </c>
      <c r="L653" t="str">
        <f>VLOOKUP($A653,'[2]Hospitalisation Details'!$A:$K,7,FALSE)</f>
        <v>tier - 2</v>
      </c>
      <c r="M653" t="str">
        <f>VLOOKUP($A653,'[2]Hospitalisation Details'!A:$K,8,FALSE)</f>
        <v>tier - 1</v>
      </c>
      <c r="N653" t="str">
        <f>VLOOKUP($A653,'[2]Hospitalisation Details'!$A:$K,9,FALSE)</f>
        <v>R1012</v>
      </c>
      <c r="O653">
        <f>VLOOKUP($A653,'[2]Hospitalisation Details'!$A:$K,10,FALSE)</f>
        <v>0</v>
      </c>
      <c r="P653">
        <f>VLOOKUP($A653,'[2]Hospitalisation Details'!A:$K,11,FALSE)</f>
        <v>0</v>
      </c>
      <c r="Q653" t="str">
        <f>VLOOKUP($A653,'Customer Names'!$A:E,3,FALSE)</f>
        <v>Mr.</v>
      </c>
      <c r="R653" t="str">
        <f>VLOOKUP($A653,'Customer Names'!$A:$E,4,FALSE)</f>
        <v>Ken</v>
      </c>
      <c r="S653">
        <f>VLOOKUP($A653,'Customer Names'!$A:$E,5,FALSE)</f>
        <v>0</v>
      </c>
      <c r="T653" s="14">
        <f>VLOOKUP($A653,'[2]Hospitalisation Details'!$A:$K,6,FALSE)</f>
        <v>5582.95</v>
      </c>
      <c r="U653" s="14" t="str">
        <f t="shared" si="20"/>
        <v>Normalweight</v>
      </c>
      <c r="V653" s="14" t="str">
        <f t="shared" si="21"/>
        <v>Normal</v>
      </c>
    </row>
    <row r="654" spans="1:22" x14ac:dyDescent="0.3">
      <c r="A654" s="8" t="s">
        <v>686</v>
      </c>
      <c r="B654">
        <f>VLOOKUP($A654,'[1]Medical Examinations'!$A:$J,2,FALSE)</f>
        <v>34.43</v>
      </c>
      <c r="C654">
        <f>VLOOKUP($A654,'[1]Medical Examinations'!$A:$J,3,FALSE)</f>
        <v>8.6199999999999992</v>
      </c>
      <c r="D654" t="str">
        <f>VLOOKUP($A654,'[3]Medical Examinations'!$A:$J,4,FALSE)</f>
        <v>yes</v>
      </c>
      <c r="E654" t="str">
        <f>VLOOKUP($A654,'[1]Medical Examinations'!$A:$J,5,FALSE)</f>
        <v>No</v>
      </c>
      <c r="F654" t="str">
        <f>VLOOKUP($A654,'[1]Medical Examinations'!$A:$J,6,FALSE)</f>
        <v>No</v>
      </c>
      <c r="G654">
        <f>VLOOKUP($A654,'[3]Medical Examinations'!$A:$J,7,FALSE)</f>
        <v>1</v>
      </c>
      <c r="H654" t="str">
        <f>VLOOKUP($A654,'[1]Medical Examinations'!$A:$J,8,FALSE)</f>
        <v>No</v>
      </c>
      <c r="I654">
        <f>VLOOKUP($A654,'[2]Hospitalisation Details'!$A:$K,2,FALSE)</f>
        <v>1986</v>
      </c>
      <c r="J654" t="str">
        <f>VLOOKUP($A654,'[2]Hospitalisation Details'!$A:$K,3,FALSE)</f>
        <v>Nov</v>
      </c>
      <c r="K654">
        <f>VLOOKUP($A654,'[2]Hospitalisation Details'!$A:$K,4,FALSE)</f>
        <v>21</v>
      </c>
      <c r="L654" t="str">
        <f>VLOOKUP($A654,'[2]Hospitalisation Details'!$A:$K,7,FALSE)</f>
        <v>tier - 3</v>
      </c>
      <c r="M654" t="str">
        <f>VLOOKUP($A654,'[2]Hospitalisation Details'!A:$K,8,FALSE)</f>
        <v>tier - 1</v>
      </c>
      <c r="N654" t="str">
        <f>VLOOKUP($A654,'[2]Hospitalisation Details'!$A:$K,9,FALSE)</f>
        <v>R1013</v>
      </c>
      <c r="O654">
        <f>VLOOKUP($A654,'[2]Hospitalisation Details'!$A:$K,10,FALSE)</f>
        <v>0</v>
      </c>
      <c r="P654">
        <f>VLOOKUP($A654,'[2]Hospitalisation Details'!A:$K,11,FALSE)</f>
        <v>0</v>
      </c>
      <c r="Q654" t="str">
        <f>VLOOKUP($A654,'Customer Names'!$A:E,3,FALSE)</f>
        <v>Mr.</v>
      </c>
      <c r="R654" t="str">
        <f>VLOOKUP($A654,'Customer Names'!$A:$E,4,FALSE)</f>
        <v>Thomas</v>
      </c>
      <c r="S654" t="str">
        <f>VLOOKUP($A654,'Customer Names'!$A:$E,5,FALSE)</f>
        <v>J</v>
      </c>
      <c r="T654" s="14">
        <f>VLOOKUP($A654,'[2]Hospitalisation Details'!$A:$K,6,FALSE)</f>
        <v>5584.31</v>
      </c>
      <c r="U654" s="14" t="str">
        <f t="shared" si="20"/>
        <v>Obesity</v>
      </c>
      <c r="V654" s="14" t="str">
        <f t="shared" si="21"/>
        <v>Diabetes</v>
      </c>
    </row>
    <row r="655" spans="1:22" x14ac:dyDescent="0.3">
      <c r="A655" s="9" t="s">
        <v>687</v>
      </c>
      <c r="B655">
        <f>VLOOKUP($A655,'[1]Medical Examinations'!$A:$J,2,FALSE)</f>
        <v>21.37</v>
      </c>
      <c r="C655">
        <f>VLOOKUP($A655,'[1]Medical Examinations'!$A:$J,3,FALSE)</f>
        <v>4.54</v>
      </c>
      <c r="D655" t="str">
        <f>VLOOKUP($A655,'[3]Medical Examinations'!$A:$J,4,FALSE)</f>
        <v>yes</v>
      </c>
      <c r="E655" t="str">
        <f>VLOOKUP($A655,'[1]Medical Examinations'!$A:$J,5,FALSE)</f>
        <v>No</v>
      </c>
      <c r="F655" t="str">
        <f>VLOOKUP($A655,'[1]Medical Examinations'!$A:$J,6,FALSE)</f>
        <v>Yes</v>
      </c>
      <c r="G655">
        <f>VLOOKUP($A655,'[3]Medical Examinations'!$A:$J,7,FALSE)</f>
        <v>1</v>
      </c>
      <c r="H655" t="str">
        <f>VLOOKUP($A655,'[1]Medical Examinations'!$A:$J,8,FALSE)</f>
        <v>No</v>
      </c>
      <c r="I655">
        <f>VLOOKUP($A655,'[2]Hospitalisation Details'!$A:$K,2,FALSE)</f>
        <v>1983</v>
      </c>
      <c r="J655" t="str">
        <f>VLOOKUP($A655,'[2]Hospitalisation Details'!$A:$K,3,FALSE)</f>
        <v>Oct</v>
      </c>
      <c r="K655">
        <f>VLOOKUP($A655,'[2]Hospitalisation Details'!$A:$K,4,FALSE)</f>
        <v>3</v>
      </c>
      <c r="L655" t="str">
        <f>VLOOKUP($A655,'[2]Hospitalisation Details'!$A:$K,7,FALSE)</f>
        <v>tier - 2</v>
      </c>
      <c r="M655" t="str">
        <f>VLOOKUP($A655,'[2]Hospitalisation Details'!A:$K,8,FALSE)</f>
        <v>tier - 1</v>
      </c>
      <c r="N655" t="str">
        <f>VLOOKUP($A655,'[2]Hospitalisation Details'!$A:$K,9,FALSE)</f>
        <v>R1013</v>
      </c>
      <c r="O655">
        <f>VLOOKUP($A655,'[2]Hospitalisation Details'!$A:$K,10,FALSE)</f>
        <v>0</v>
      </c>
      <c r="P655">
        <f>VLOOKUP($A655,'[2]Hospitalisation Details'!A:$K,11,FALSE)</f>
        <v>0</v>
      </c>
      <c r="Q655" t="str">
        <f>VLOOKUP($A655,'Customer Names'!$A:E,3,FALSE)</f>
        <v>Mr.</v>
      </c>
      <c r="R655" t="str">
        <f>VLOOKUP($A655,'Customer Names'!$A:$E,4,FALSE)</f>
        <v>Yefeng</v>
      </c>
      <c r="S655">
        <f>VLOOKUP($A655,'Customer Names'!$A:$E,5,FALSE)</f>
        <v>0</v>
      </c>
      <c r="T655" s="14">
        <f>VLOOKUP($A655,'[2]Hospitalisation Details'!$A:$K,6,FALSE)</f>
        <v>5587.59</v>
      </c>
      <c r="U655" s="14" t="str">
        <f t="shared" si="20"/>
        <v>Normalweight</v>
      </c>
      <c r="V655" s="14" t="str">
        <f t="shared" si="21"/>
        <v>Normal</v>
      </c>
    </row>
    <row r="656" spans="1:22" x14ac:dyDescent="0.3">
      <c r="A656" s="8" t="s">
        <v>688</v>
      </c>
      <c r="B656">
        <f>VLOOKUP($A656,'[1]Medical Examinations'!$A:$J,2,FALSE)</f>
        <v>33.25</v>
      </c>
      <c r="C656">
        <f>VLOOKUP($A656,'[1]Medical Examinations'!$A:$J,3,FALSE)</f>
        <v>5.62</v>
      </c>
      <c r="D656" t="str">
        <f>VLOOKUP($A656,'[3]Medical Examinations'!$A:$J,4,FALSE)</f>
        <v>yes</v>
      </c>
      <c r="E656" t="str">
        <f>VLOOKUP($A656,'[1]Medical Examinations'!$A:$J,5,FALSE)</f>
        <v>No</v>
      </c>
      <c r="F656" t="str">
        <f>VLOOKUP($A656,'[1]Medical Examinations'!$A:$J,6,FALSE)</f>
        <v>No</v>
      </c>
      <c r="G656">
        <f>VLOOKUP($A656,'[3]Medical Examinations'!$A:$J,7,FALSE)</f>
        <v>1</v>
      </c>
      <c r="H656" t="str">
        <f>VLOOKUP($A656,'[1]Medical Examinations'!$A:$J,8,FALSE)</f>
        <v>No</v>
      </c>
      <c r="I656">
        <f>VLOOKUP($A656,'[2]Hospitalisation Details'!$A:$K,2,FALSE)</f>
        <v>1988</v>
      </c>
      <c r="J656" t="str">
        <f>VLOOKUP($A656,'[2]Hospitalisation Details'!$A:$K,3,FALSE)</f>
        <v>Nov</v>
      </c>
      <c r="K656">
        <f>VLOOKUP($A656,'[2]Hospitalisation Details'!$A:$K,4,FALSE)</f>
        <v>18</v>
      </c>
      <c r="L656" t="str">
        <f>VLOOKUP($A656,'[2]Hospitalisation Details'!$A:$K,7,FALSE)</f>
        <v>tier - 2</v>
      </c>
      <c r="M656" t="str">
        <f>VLOOKUP($A656,'[2]Hospitalisation Details'!A:$K,8,FALSE)</f>
        <v>tier - 3</v>
      </c>
      <c r="N656" t="str">
        <f>VLOOKUP($A656,'[2]Hospitalisation Details'!$A:$K,9,FALSE)</f>
        <v>R1024</v>
      </c>
      <c r="O656">
        <f>VLOOKUP($A656,'[2]Hospitalisation Details'!$A:$K,10,FALSE)</f>
        <v>0</v>
      </c>
      <c r="P656">
        <f>VLOOKUP($A656,'[2]Hospitalisation Details'!A:$K,11,FALSE)</f>
        <v>0</v>
      </c>
      <c r="Q656" t="str">
        <f>VLOOKUP($A656,'Customer Names'!$A:E,3,FALSE)</f>
        <v>Ms.</v>
      </c>
      <c r="R656" t="str">
        <f>VLOOKUP($A656,'Customer Names'!$A:$E,4,FALSE)</f>
        <v>Jacqueline</v>
      </c>
      <c r="S656">
        <f>VLOOKUP($A656,'Customer Names'!$A:$E,5,FALSE)</f>
        <v>0</v>
      </c>
      <c r="T656" s="14">
        <f>VLOOKUP($A656,'[2]Hospitalisation Details'!$A:$K,6,FALSE)</f>
        <v>5594.85</v>
      </c>
      <c r="U656" s="14" t="str">
        <f t="shared" si="20"/>
        <v>Obesity</v>
      </c>
      <c r="V656" s="14" t="str">
        <f t="shared" si="21"/>
        <v>Normal</v>
      </c>
    </row>
    <row r="657" spans="1:22" x14ac:dyDescent="0.3">
      <c r="A657" s="9" t="s">
        <v>689</v>
      </c>
      <c r="B657">
        <f>VLOOKUP($A657,'[1]Medical Examinations'!$A:$J,2,FALSE)</f>
        <v>19.059999999999999</v>
      </c>
      <c r="C657">
        <f>VLOOKUP($A657,'[1]Medical Examinations'!$A:$J,3,FALSE)</f>
        <v>7.41</v>
      </c>
      <c r="D657" t="str">
        <f>VLOOKUP($A657,'[3]Medical Examinations'!$A:$J,4,FALSE)</f>
        <v>No</v>
      </c>
      <c r="E657" t="str">
        <f>VLOOKUP($A657,'[1]Medical Examinations'!$A:$J,5,FALSE)</f>
        <v>No</v>
      </c>
      <c r="F657" t="str">
        <f>VLOOKUP($A657,'[1]Medical Examinations'!$A:$J,6,FALSE)</f>
        <v>No</v>
      </c>
      <c r="G657" t="str">
        <f>VLOOKUP($A657,'[3]Medical Examinations'!$A:$J,7,FALSE)</f>
        <v>No major surgery</v>
      </c>
      <c r="H657" t="str">
        <f>VLOOKUP($A657,'[1]Medical Examinations'!$A:$J,8,FALSE)</f>
        <v>No</v>
      </c>
      <c r="I657">
        <f>VLOOKUP($A657,'[2]Hospitalisation Details'!$A:$K,2,FALSE)</f>
        <v>1978</v>
      </c>
      <c r="J657" t="str">
        <f>VLOOKUP($A657,'[2]Hospitalisation Details'!$A:$K,3,FALSE)</f>
        <v>Sep</v>
      </c>
      <c r="K657">
        <f>VLOOKUP($A657,'[2]Hospitalisation Details'!$A:$K,4,FALSE)</f>
        <v>11</v>
      </c>
      <c r="L657" t="str">
        <f>VLOOKUP($A657,'[2]Hospitalisation Details'!$A:$K,7,FALSE)</f>
        <v>tier - 2</v>
      </c>
      <c r="M657" t="str">
        <f>VLOOKUP($A657,'[2]Hospitalisation Details'!A:$K,8,FALSE)</f>
        <v>tier - 3</v>
      </c>
      <c r="N657" t="str">
        <f>VLOOKUP($A657,'[2]Hospitalisation Details'!$A:$K,9,FALSE)</f>
        <v>R1013</v>
      </c>
      <c r="O657">
        <f>VLOOKUP($A657,'[2]Hospitalisation Details'!$A:$K,10,FALSE)</f>
        <v>0</v>
      </c>
      <c r="P657">
        <f>VLOOKUP($A657,'[2]Hospitalisation Details'!A:$K,11,FALSE)</f>
        <v>0</v>
      </c>
      <c r="Q657" t="str">
        <f>VLOOKUP($A657,'Customer Names'!$A:E,3,FALSE)</f>
        <v>Mr.</v>
      </c>
      <c r="R657" t="str">
        <f>VLOOKUP($A657,'Customer Names'!$A:$E,4,FALSE)</f>
        <v>Jacob</v>
      </c>
      <c r="S657">
        <f>VLOOKUP($A657,'Customer Names'!$A:$E,5,FALSE)</f>
        <v>0</v>
      </c>
      <c r="T657" s="14">
        <f>VLOOKUP($A657,'[2]Hospitalisation Details'!$A:$K,6,FALSE)</f>
        <v>5612.83</v>
      </c>
      <c r="U657" s="14" t="str">
        <f t="shared" si="20"/>
        <v>Normalweight</v>
      </c>
      <c r="V657" s="14" t="str">
        <f t="shared" si="21"/>
        <v>Diabetes</v>
      </c>
    </row>
    <row r="658" spans="1:22" x14ac:dyDescent="0.3">
      <c r="A658" s="8" t="s">
        <v>690</v>
      </c>
      <c r="B658">
        <f>VLOOKUP($A658,'[1]Medical Examinations'!$A:$J,2,FALSE)</f>
        <v>24.3</v>
      </c>
      <c r="C658">
        <f>VLOOKUP($A658,'[1]Medical Examinations'!$A:$J,3,FALSE)</f>
        <v>6.23</v>
      </c>
      <c r="D658" t="str">
        <f>VLOOKUP($A658,'[3]Medical Examinations'!$A:$J,4,FALSE)</f>
        <v>No</v>
      </c>
      <c r="E658" t="str">
        <f>VLOOKUP($A658,'[1]Medical Examinations'!$A:$J,5,FALSE)</f>
        <v>No</v>
      </c>
      <c r="F658" t="str">
        <f>VLOOKUP($A658,'[1]Medical Examinations'!$A:$J,6,FALSE)</f>
        <v>No</v>
      </c>
      <c r="G658" t="str">
        <f>VLOOKUP($A658,'[3]Medical Examinations'!$A:$J,7,FALSE)</f>
        <v>No major surgery</v>
      </c>
      <c r="H658" t="str">
        <f>VLOOKUP($A658,'[1]Medical Examinations'!$A:$J,8,FALSE)</f>
        <v>No</v>
      </c>
      <c r="I658">
        <f>VLOOKUP($A658,'[2]Hospitalisation Details'!$A:$K,2,FALSE)</f>
        <v>1994</v>
      </c>
      <c r="J658" t="str">
        <f>VLOOKUP($A658,'[2]Hospitalisation Details'!$A:$K,3,FALSE)</f>
        <v>Nov</v>
      </c>
      <c r="K658">
        <f>VLOOKUP($A658,'[2]Hospitalisation Details'!$A:$K,4,FALSE)</f>
        <v>15</v>
      </c>
      <c r="L658" t="str">
        <f>VLOOKUP($A658,'[2]Hospitalisation Details'!$A:$K,7,FALSE)</f>
        <v>tier - 2</v>
      </c>
      <c r="M658" t="str">
        <f>VLOOKUP($A658,'[2]Hospitalisation Details'!A:$K,8,FALSE)</f>
        <v>tier - 3</v>
      </c>
      <c r="N658" t="str">
        <f>VLOOKUP($A658,'[2]Hospitalisation Details'!$A:$K,9,FALSE)</f>
        <v>R1011</v>
      </c>
      <c r="O658">
        <f>VLOOKUP($A658,'[2]Hospitalisation Details'!$A:$K,10,FALSE)</f>
        <v>0</v>
      </c>
      <c r="P658">
        <f>VLOOKUP($A658,'[2]Hospitalisation Details'!A:$K,11,FALSE)</f>
        <v>0</v>
      </c>
      <c r="Q658" t="str">
        <f>VLOOKUP($A658,'Customer Names'!$A:E,3,FALSE)</f>
        <v>Mr.</v>
      </c>
      <c r="R658" t="str">
        <f>VLOOKUP($A658,'Customer Names'!$A:$E,4,FALSE)</f>
        <v>Owen</v>
      </c>
      <c r="S658" t="str">
        <f>VLOOKUP($A658,'Customer Names'!$A:$E,5,FALSE)</f>
        <v>R</v>
      </c>
      <c r="T658" s="14">
        <f>VLOOKUP($A658,'[2]Hospitalisation Details'!$A:$K,6,FALSE)</f>
        <v>5615.37</v>
      </c>
      <c r="U658" s="14" t="str">
        <f t="shared" si="20"/>
        <v>Normalweight</v>
      </c>
      <c r="V658" s="14" t="str">
        <f t="shared" si="21"/>
        <v>Prediabetes</v>
      </c>
    </row>
    <row r="659" spans="1:22" x14ac:dyDescent="0.3">
      <c r="A659" s="9" t="s">
        <v>691</v>
      </c>
      <c r="B659">
        <f>VLOOKUP($A659,'[1]Medical Examinations'!$A:$J,2,FALSE)</f>
        <v>35.814999999999998</v>
      </c>
      <c r="C659">
        <f>VLOOKUP($A659,'[1]Medical Examinations'!$A:$J,3,FALSE)</f>
        <v>4.1500000000000004</v>
      </c>
      <c r="D659" t="str">
        <f>VLOOKUP($A659,'[3]Medical Examinations'!$A:$J,4,FALSE)</f>
        <v>No</v>
      </c>
      <c r="E659" t="str">
        <f>VLOOKUP($A659,'[1]Medical Examinations'!$A:$J,5,FALSE)</f>
        <v>No</v>
      </c>
      <c r="F659" t="str">
        <f>VLOOKUP($A659,'[1]Medical Examinations'!$A:$J,6,FALSE)</f>
        <v>No</v>
      </c>
      <c r="G659">
        <f>VLOOKUP($A659,'[3]Medical Examinations'!$A:$J,7,FALSE)</f>
        <v>1</v>
      </c>
      <c r="H659" t="str">
        <f>VLOOKUP($A659,'[1]Medical Examinations'!$A:$J,8,FALSE)</f>
        <v>No</v>
      </c>
      <c r="I659">
        <f>VLOOKUP($A659,'[2]Hospitalisation Details'!$A:$K,2,FALSE)</f>
        <v>1987</v>
      </c>
      <c r="J659" t="str">
        <f>VLOOKUP($A659,'[2]Hospitalisation Details'!$A:$K,3,FALSE)</f>
        <v>Dec</v>
      </c>
      <c r="K659">
        <f>VLOOKUP($A659,'[2]Hospitalisation Details'!$A:$K,4,FALSE)</f>
        <v>9</v>
      </c>
      <c r="L659" t="str">
        <f>VLOOKUP($A659,'[2]Hospitalisation Details'!$A:$K,7,FALSE)</f>
        <v>tier - 2</v>
      </c>
      <c r="M659" t="str">
        <f>VLOOKUP($A659,'[2]Hospitalisation Details'!A:$K,8,FALSE)</f>
        <v>tier - 3</v>
      </c>
      <c r="N659" t="str">
        <f>VLOOKUP($A659,'[2]Hospitalisation Details'!$A:$K,9,FALSE)</f>
        <v>R1012</v>
      </c>
      <c r="O659">
        <f>VLOOKUP($A659,'[2]Hospitalisation Details'!$A:$K,10,FALSE)</f>
        <v>0</v>
      </c>
      <c r="P659">
        <f>VLOOKUP($A659,'[2]Hospitalisation Details'!A:$K,11,FALSE)</f>
        <v>0</v>
      </c>
      <c r="Q659" t="str">
        <f>VLOOKUP($A659,'Customer Names'!$A:E,3,FALSE)</f>
        <v>Ms.</v>
      </c>
      <c r="R659" t="str">
        <f>VLOOKUP($A659,'Customer Names'!$A:$E,4,FALSE)</f>
        <v>Linda</v>
      </c>
      <c r="S659">
        <f>VLOOKUP($A659,'Customer Names'!$A:$E,5,FALSE)</f>
        <v>0</v>
      </c>
      <c r="T659" s="14">
        <f>VLOOKUP($A659,'[2]Hospitalisation Details'!$A:$K,6,FALSE)</f>
        <v>5630.46</v>
      </c>
      <c r="U659" s="14" t="str">
        <f t="shared" si="20"/>
        <v>Obesity</v>
      </c>
      <c r="V659" s="14" t="str">
        <f t="shared" si="21"/>
        <v>Normal</v>
      </c>
    </row>
    <row r="660" spans="1:22" x14ac:dyDescent="0.3">
      <c r="A660" s="8" t="s">
        <v>692</v>
      </c>
      <c r="B660">
        <f>VLOOKUP($A660,'[1]Medical Examinations'!$A:$J,2,FALSE)</f>
        <v>32.799999999999997</v>
      </c>
      <c r="C660">
        <f>VLOOKUP($A660,'[1]Medical Examinations'!$A:$J,3,FALSE)</f>
        <v>6.16</v>
      </c>
      <c r="D660" t="str">
        <f>VLOOKUP($A660,'[3]Medical Examinations'!$A:$J,4,FALSE)</f>
        <v>yes</v>
      </c>
      <c r="E660" t="str">
        <f>VLOOKUP($A660,'[1]Medical Examinations'!$A:$J,5,FALSE)</f>
        <v>No</v>
      </c>
      <c r="F660" t="str">
        <f>VLOOKUP($A660,'[1]Medical Examinations'!$A:$J,6,FALSE)</f>
        <v>Yes</v>
      </c>
      <c r="G660">
        <f>VLOOKUP($A660,'[3]Medical Examinations'!$A:$J,7,FALSE)</f>
        <v>1</v>
      </c>
      <c r="H660" t="str">
        <f>VLOOKUP($A660,'[1]Medical Examinations'!$A:$J,8,FALSE)</f>
        <v>No</v>
      </c>
      <c r="I660">
        <f>VLOOKUP($A660,'[2]Hospitalisation Details'!$A:$K,2,FALSE)</f>
        <v>1983</v>
      </c>
      <c r="J660" t="str">
        <f>VLOOKUP($A660,'[2]Hospitalisation Details'!$A:$K,3,FALSE)</f>
        <v>Jun</v>
      </c>
      <c r="K660">
        <f>VLOOKUP($A660,'[2]Hospitalisation Details'!$A:$K,4,FALSE)</f>
        <v>8</v>
      </c>
      <c r="L660" t="str">
        <f>VLOOKUP($A660,'[2]Hospitalisation Details'!$A:$K,7,FALSE)</f>
        <v>tier - 2</v>
      </c>
      <c r="M660" t="str">
        <f>VLOOKUP($A660,'[2]Hospitalisation Details'!A:$K,8,FALSE)</f>
        <v>tier - 3</v>
      </c>
      <c r="N660" t="str">
        <f>VLOOKUP($A660,'[2]Hospitalisation Details'!$A:$K,9,FALSE)</f>
        <v>R1011</v>
      </c>
      <c r="O660">
        <f>VLOOKUP($A660,'[2]Hospitalisation Details'!$A:$K,10,FALSE)</f>
        <v>0</v>
      </c>
      <c r="P660">
        <f>VLOOKUP($A660,'[2]Hospitalisation Details'!A:$K,11,FALSE)</f>
        <v>0</v>
      </c>
      <c r="Q660" t="str">
        <f>VLOOKUP($A660,'Customer Names'!$A:E,3,FALSE)</f>
        <v>Ms.</v>
      </c>
      <c r="R660" t="str">
        <f>VLOOKUP($A660,'Customer Names'!$A:$E,4,FALSE)</f>
        <v>Emma</v>
      </c>
      <c r="S660" t="str">
        <f>VLOOKUP($A660,'Customer Names'!$A:$E,5,FALSE)</f>
        <v>L.</v>
      </c>
      <c r="T660" s="14">
        <f>VLOOKUP($A660,'[2]Hospitalisation Details'!$A:$K,6,FALSE)</f>
        <v>5649.72</v>
      </c>
      <c r="U660" s="14" t="str">
        <f t="shared" si="20"/>
        <v>Obesity</v>
      </c>
      <c r="V660" s="14" t="str">
        <f t="shared" si="21"/>
        <v>Prediabetes</v>
      </c>
    </row>
    <row r="661" spans="1:22" x14ac:dyDescent="0.3">
      <c r="A661" s="9" t="s">
        <v>693</v>
      </c>
      <c r="B661">
        <f>VLOOKUP($A661,'[1]Medical Examinations'!$A:$J,2,FALSE)</f>
        <v>19.170000000000002</v>
      </c>
      <c r="C661">
        <f>VLOOKUP($A661,'[1]Medical Examinations'!$A:$J,3,FALSE)</f>
        <v>7.94</v>
      </c>
      <c r="D661" t="str">
        <f>VLOOKUP($A661,'[3]Medical Examinations'!$A:$J,4,FALSE)</f>
        <v>No</v>
      </c>
      <c r="E661" t="str">
        <f>VLOOKUP($A661,'[1]Medical Examinations'!$A:$J,5,FALSE)</f>
        <v>No</v>
      </c>
      <c r="F661" t="str">
        <f>VLOOKUP($A661,'[1]Medical Examinations'!$A:$J,6,FALSE)</f>
        <v>No</v>
      </c>
      <c r="G661" t="str">
        <f>VLOOKUP($A661,'[3]Medical Examinations'!$A:$J,7,FALSE)</f>
        <v>No major surgery</v>
      </c>
      <c r="H661" t="str">
        <f>VLOOKUP($A661,'[1]Medical Examinations'!$A:$J,8,FALSE)</f>
        <v>No</v>
      </c>
      <c r="I661">
        <f>VLOOKUP($A661,'[2]Hospitalisation Details'!$A:$K,2,FALSE)</f>
        <v>1978</v>
      </c>
      <c r="J661" t="str">
        <f>VLOOKUP($A661,'[2]Hospitalisation Details'!$A:$K,3,FALSE)</f>
        <v>Sep</v>
      </c>
      <c r="K661">
        <f>VLOOKUP($A661,'[2]Hospitalisation Details'!$A:$K,4,FALSE)</f>
        <v>27</v>
      </c>
      <c r="L661" t="str">
        <f>VLOOKUP($A661,'[2]Hospitalisation Details'!$A:$K,7,FALSE)</f>
        <v>tier - 2</v>
      </c>
      <c r="M661" t="str">
        <f>VLOOKUP($A661,'[2]Hospitalisation Details'!A:$K,8,FALSE)</f>
        <v>tier - 1</v>
      </c>
      <c r="N661" t="str">
        <f>VLOOKUP($A661,'[2]Hospitalisation Details'!$A:$K,9,FALSE)</f>
        <v>R1013</v>
      </c>
      <c r="O661">
        <f>VLOOKUP($A661,'[2]Hospitalisation Details'!$A:$K,10,FALSE)</f>
        <v>0</v>
      </c>
      <c r="P661">
        <f>VLOOKUP($A661,'[2]Hospitalisation Details'!A:$K,11,FALSE)</f>
        <v>0</v>
      </c>
      <c r="Q661" t="str">
        <f>VLOOKUP($A661,'Customer Names'!$A:E,3,FALSE)</f>
        <v>Mr.</v>
      </c>
      <c r="R661" t="str">
        <f>VLOOKUP($A661,'Customer Names'!$A:$E,4,FALSE)</f>
        <v>Travis</v>
      </c>
      <c r="S661" t="str">
        <f>VLOOKUP($A661,'Customer Names'!$A:$E,5,FALSE)</f>
        <v>G.</v>
      </c>
      <c r="T661" s="14">
        <f>VLOOKUP($A661,'[2]Hospitalisation Details'!$A:$K,6,FALSE)</f>
        <v>5650.14</v>
      </c>
      <c r="U661" s="14" t="str">
        <f t="shared" si="20"/>
        <v>Normalweight</v>
      </c>
      <c r="V661" s="14" t="str">
        <f t="shared" si="21"/>
        <v>Diabetes</v>
      </c>
    </row>
    <row r="662" spans="1:22" x14ac:dyDescent="0.3">
      <c r="A662" s="8" t="s">
        <v>694</v>
      </c>
      <c r="B662">
        <f>VLOOKUP($A662,'[1]Medical Examinations'!$A:$J,2,FALSE)</f>
        <v>41.8</v>
      </c>
      <c r="C662">
        <f>VLOOKUP($A662,'[1]Medical Examinations'!$A:$J,3,FALSE)</f>
        <v>5.82</v>
      </c>
      <c r="D662" t="str">
        <f>VLOOKUP($A662,'[3]Medical Examinations'!$A:$J,4,FALSE)</f>
        <v>yes</v>
      </c>
      <c r="E662" t="str">
        <f>VLOOKUP($A662,'[1]Medical Examinations'!$A:$J,5,FALSE)</f>
        <v>No</v>
      </c>
      <c r="F662" t="str">
        <f>VLOOKUP($A662,'[1]Medical Examinations'!$A:$J,6,FALSE)</f>
        <v>Yes</v>
      </c>
      <c r="G662">
        <f>VLOOKUP($A662,'[3]Medical Examinations'!$A:$J,7,FALSE)</f>
        <v>1</v>
      </c>
      <c r="H662" t="str">
        <f>VLOOKUP($A662,'[1]Medical Examinations'!$A:$J,8,FALSE)</f>
        <v>No</v>
      </c>
      <c r="I662">
        <f>VLOOKUP($A662,'[2]Hospitalisation Details'!$A:$K,2,FALSE)</f>
        <v>1983</v>
      </c>
      <c r="J662" t="str">
        <f>VLOOKUP($A662,'[2]Hospitalisation Details'!$A:$K,3,FALSE)</f>
        <v>Sep</v>
      </c>
      <c r="K662">
        <f>VLOOKUP($A662,'[2]Hospitalisation Details'!$A:$K,4,FALSE)</f>
        <v>3</v>
      </c>
      <c r="L662" t="str">
        <f>VLOOKUP($A662,'[2]Hospitalisation Details'!$A:$K,7,FALSE)</f>
        <v>tier - 2</v>
      </c>
      <c r="M662" t="str">
        <f>VLOOKUP($A662,'[2]Hospitalisation Details'!A:$K,8,FALSE)</f>
        <v>tier - 1</v>
      </c>
      <c r="N662" t="str">
        <f>VLOOKUP($A662,'[2]Hospitalisation Details'!$A:$K,9,FALSE)</f>
        <v>R1013</v>
      </c>
      <c r="O662">
        <f>VLOOKUP($A662,'[2]Hospitalisation Details'!$A:$K,10,FALSE)</f>
        <v>0</v>
      </c>
      <c r="P662">
        <f>VLOOKUP($A662,'[2]Hospitalisation Details'!A:$K,11,FALSE)</f>
        <v>0</v>
      </c>
      <c r="Q662" t="str">
        <f>VLOOKUP($A662,'Customer Names'!$A:E,3,FALSE)</f>
        <v>Ms.</v>
      </c>
      <c r="R662" t="str">
        <f>VLOOKUP($A662,'Customer Names'!$A:$E,4,FALSE)</f>
        <v>Theresa</v>
      </c>
      <c r="S662">
        <f>VLOOKUP($A662,'Customer Names'!$A:$E,5,FALSE)</f>
        <v>0</v>
      </c>
      <c r="T662" s="14">
        <f>VLOOKUP($A662,'[2]Hospitalisation Details'!$A:$K,6,FALSE)</f>
        <v>5662.23</v>
      </c>
      <c r="U662" s="14" t="str">
        <f t="shared" si="20"/>
        <v>Obesity</v>
      </c>
      <c r="V662" s="14" t="str">
        <f t="shared" si="21"/>
        <v>Prediabetes</v>
      </c>
    </row>
    <row r="663" spans="1:22" x14ac:dyDescent="0.3">
      <c r="A663" s="9" t="s">
        <v>695</v>
      </c>
      <c r="B663">
        <f>VLOOKUP($A663,'[1]Medical Examinations'!$A:$J,2,FALSE)</f>
        <v>22.01</v>
      </c>
      <c r="C663">
        <f>VLOOKUP($A663,'[1]Medical Examinations'!$A:$J,3,FALSE)</f>
        <v>5.01</v>
      </c>
      <c r="D663" t="str">
        <f>VLOOKUP($A663,'[3]Medical Examinations'!$A:$J,4,FALSE)</f>
        <v>No</v>
      </c>
      <c r="E663" t="str">
        <f>VLOOKUP($A663,'[1]Medical Examinations'!$A:$J,5,FALSE)</f>
        <v>No</v>
      </c>
      <c r="F663" t="str">
        <f>VLOOKUP($A663,'[1]Medical Examinations'!$A:$J,6,FALSE)</f>
        <v>No</v>
      </c>
      <c r="G663">
        <f>VLOOKUP($A663,'[3]Medical Examinations'!$A:$J,7,FALSE)</f>
        <v>1</v>
      </c>
      <c r="H663" t="str">
        <f>VLOOKUP($A663,'[1]Medical Examinations'!$A:$J,8,FALSE)</f>
        <v>No</v>
      </c>
      <c r="I663">
        <f>VLOOKUP($A663,'[2]Hospitalisation Details'!$A:$K,2,FALSE)</f>
        <v>1984</v>
      </c>
      <c r="J663" t="str">
        <f>VLOOKUP($A663,'[2]Hospitalisation Details'!$A:$K,3,FALSE)</f>
        <v>Aug</v>
      </c>
      <c r="K663">
        <f>VLOOKUP($A663,'[2]Hospitalisation Details'!$A:$K,4,FALSE)</f>
        <v>12</v>
      </c>
      <c r="L663" t="str">
        <f>VLOOKUP($A663,'[2]Hospitalisation Details'!$A:$K,7,FALSE)</f>
        <v>tier - 2</v>
      </c>
      <c r="M663" t="str">
        <f>VLOOKUP($A663,'[2]Hospitalisation Details'!A:$K,8,FALSE)</f>
        <v>tier - 2</v>
      </c>
      <c r="N663" t="str">
        <f>VLOOKUP($A663,'[2]Hospitalisation Details'!$A:$K,9,FALSE)</f>
        <v>R1013</v>
      </c>
      <c r="O663">
        <f>VLOOKUP($A663,'[2]Hospitalisation Details'!$A:$K,10,FALSE)</f>
        <v>0</v>
      </c>
      <c r="P663">
        <f>VLOOKUP($A663,'[2]Hospitalisation Details'!A:$K,11,FALSE)</f>
        <v>0</v>
      </c>
      <c r="Q663" t="str">
        <f>VLOOKUP($A663,'Customer Names'!$A:E,3,FALSE)</f>
        <v>Ms.</v>
      </c>
      <c r="R663" t="str">
        <f>VLOOKUP($A663,'Customer Names'!$A:$E,4,FALSE)</f>
        <v>Kaylee</v>
      </c>
      <c r="S663">
        <f>VLOOKUP($A663,'Customer Names'!$A:$E,5,FALSE)</f>
        <v>0</v>
      </c>
      <c r="T663" s="14">
        <f>VLOOKUP($A663,'[2]Hospitalisation Details'!$A:$K,6,FALSE)</f>
        <v>5679.13</v>
      </c>
      <c r="U663" s="14" t="str">
        <f t="shared" si="20"/>
        <v>Normalweight</v>
      </c>
      <c r="V663" s="14" t="str">
        <f t="shared" si="21"/>
        <v>Normal</v>
      </c>
    </row>
    <row r="664" spans="1:22" x14ac:dyDescent="0.3">
      <c r="A664" s="8" t="s">
        <v>696</v>
      </c>
      <c r="B664">
        <f>VLOOKUP($A664,'[1]Medical Examinations'!$A:$J,2,FALSE)</f>
        <v>17.55</v>
      </c>
      <c r="C664">
        <f>VLOOKUP($A664,'[1]Medical Examinations'!$A:$J,3,FALSE)</f>
        <v>4.2300000000000004</v>
      </c>
      <c r="D664" t="str">
        <f>VLOOKUP($A664,'[3]Medical Examinations'!$A:$J,4,FALSE)</f>
        <v>No</v>
      </c>
      <c r="E664" t="str">
        <f>VLOOKUP($A664,'[1]Medical Examinations'!$A:$J,5,FALSE)</f>
        <v>No</v>
      </c>
      <c r="F664" t="str">
        <f>VLOOKUP($A664,'[1]Medical Examinations'!$A:$J,6,FALSE)</f>
        <v>No</v>
      </c>
      <c r="G664">
        <f>VLOOKUP($A664,'[3]Medical Examinations'!$A:$J,7,FALSE)</f>
        <v>2</v>
      </c>
      <c r="H664" t="str">
        <f>VLOOKUP($A664,'[1]Medical Examinations'!$A:$J,8,FALSE)</f>
        <v>No</v>
      </c>
      <c r="I664">
        <f>VLOOKUP($A664,'[2]Hospitalisation Details'!$A:$K,2,FALSE)</f>
        <v>1972</v>
      </c>
      <c r="J664" t="str">
        <f>VLOOKUP($A664,'[2]Hospitalisation Details'!$A:$K,3,FALSE)</f>
        <v>Oct</v>
      </c>
      <c r="K664">
        <f>VLOOKUP($A664,'[2]Hospitalisation Details'!$A:$K,4,FALSE)</f>
        <v>28</v>
      </c>
      <c r="L664" t="str">
        <f>VLOOKUP($A664,'[2]Hospitalisation Details'!$A:$K,7,FALSE)</f>
        <v>tier - 2</v>
      </c>
      <c r="M664" t="str">
        <f>VLOOKUP($A664,'[2]Hospitalisation Details'!A:$K,8,FALSE)</f>
        <v>tier - 1</v>
      </c>
      <c r="N664" t="str">
        <f>VLOOKUP($A664,'[2]Hospitalisation Details'!$A:$K,9,FALSE)</f>
        <v>R1013</v>
      </c>
      <c r="O664">
        <f>VLOOKUP($A664,'[2]Hospitalisation Details'!$A:$K,10,FALSE)</f>
        <v>0</v>
      </c>
      <c r="P664">
        <f>VLOOKUP($A664,'[2]Hospitalisation Details'!A:$K,11,FALSE)</f>
        <v>0</v>
      </c>
      <c r="Q664" t="str">
        <f>VLOOKUP($A664,'Customer Names'!$A:E,3,FALSE)</f>
        <v>Mr.</v>
      </c>
      <c r="R664" t="str">
        <f>VLOOKUP($A664,'Customer Names'!$A:$E,4,FALSE)</f>
        <v>Guillaume</v>
      </c>
      <c r="S664">
        <f>VLOOKUP($A664,'Customer Names'!$A:$E,5,FALSE)</f>
        <v>0</v>
      </c>
      <c r="T664" s="14">
        <f>VLOOKUP($A664,'[2]Hospitalisation Details'!$A:$K,6,FALSE)</f>
        <v>5690.79</v>
      </c>
      <c r="U664" s="14" t="str">
        <f t="shared" si="20"/>
        <v>Underweight</v>
      </c>
      <c r="V664" s="14" t="str">
        <f t="shared" si="21"/>
        <v>Normal</v>
      </c>
    </row>
    <row r="665" spans="1:22" x14ac:dyDescent="0.3">
      <c r="A665" s="9" t="s">
        <v>697</v>
      </c>
      <c r="B665">
        <f>VLOOKUP($A665,'[1]Medical Examinations'!$A:$J,2,FALSE)</f>
        <v>19.95</v>
      </c>
      <c r="C665">
        <f>VLOOKUP($A665,'[1]Medical Examinations'!$A:$J,3,FALSE)</f>
        <v>4.05</v>
      </c>
      <c r="D665" t="str">
        <f>VLOOKUP($A665,'[3]Medical Examinations'!$A:$J,4,FALSE)</f>
        <v>No</v>
      </c>
      <c r="E665" t="str">
        <f>VLOOKUP($A665,'[1]Medical Examinations'!$A:$J,5,FALSE)</f>
        <v>No</v>
      </c>
      <c r="F665" t="str">
        <f>VLOOKUP($A665,'[1]Medical Examinations'!$A:$J,6,FALSE)</f>
        <v>No</v>
      </c>
      <c r="G665">
        <f>VLOOKUP($A665,'[3]Medical Examinations'!$A:$J,7,FALSE)</f>
        <v>1</v>
      </c>
      <c r="H665" t="str">
        <f>VLOOKUP($A665,'[1]Medical Examinations'!$A:$J,8,FALSE)</f>
        <v>No</v>
      </c>
      <c r="I665">
        <f>VLOOKUP($A665,'[2]Hospitalisation Details'!$A:$K,2,FALSE)</f>
        <v>1992</v>
      </c>
      <c r="J665" t="str">
        <f>VLOOKUP($A665,'[2]Hospitalisation Details'!$A:$K,3,FALSE)</f>
        <v>Nov</v>
      </c>
      <c r="K665">
        <f>VLOOKUP($A665,'[2]Hospitalisation Details'!$A:$K,4,FALSE)</f>
        <v>3</v>
      </c>
      <c r="L665" t="str">
        <f>VLOOKUP($A665,'[2]Hospitalisation Details'!$A:$K,7,FALSE)</f>
        <v>tier - 2</v>
      </c>
      <c r="M665" t="str">
        <f>VLOOKUP($A665,'[2]Hospitalisation Details'!A:$K,8,FALSE)</f>
        <v>tier - 3</v>
      </c>
      <c r="N665" t="str">
        <f>VLOOKUP($A665,'[2]Hospitalisation Details'!$A:$K,9,FALSE)</f>
        <v>R1012</v>
      </c>
      <c r="O665">
        <f>VLOOKUP($A665,'[2]Hospitalisation Details'!$A:$K,10,FALSE)</f>
        <v>0</v>
      </c>
      <c r="P665">
        <f>VLOOKUP($A665,'[2]Hospitalisation Details'!A:$K,11,FALSE)</f>
        <v>0</v>
      </c>
      <c r="Q665" t="str">
        <f>VLOOKUP($A665,'Customer Names'!$A:E,3,FALSE)</f>
        <v>Ms.</v>
      </c>
      <c r="R665" t="str">
        <f>VLOOKUP($A665,'Customer Names'!$A:$E,4,FALSE)</f>
        <v>Lindsay</v>
      </c>
      <c r="S665" t="str">
        <f>VLOOKUP($A665,'Customer Names'!$A:$E,5,FALSE)</f>
        <v>M</v>
      </c>
      <c r="T665" s="14">
        <f>VLOOKUP($A665,'[2]Hospitalisation Details'!$A:$K,6,FALSE)</f>
        <v>5693.43</v>
      </c>
      <c r="U665" s="14" t="str">
        <f t="shared" si="20"/>
        <v>Normalweight</v>
      </c>
      <c r="V665" s="14" t="str">
        <f t="shared" si="21"/>
        <v>Normal</v>
      </c>
    </row>
    <row r="666" spans="1:22" x14ac:dyDescent="0.3">
      <c r="A666" s="8" t="s">
        <v>698</v>
      </c>
      <c r="B666">
        <f>VLOOKUP($A666,'[1]Medical Examinations'!$A:$J,2,FALSE)</f>
        <v>16.690000000000001</v>
      </c>
      <c r="C666">
        <f>VLOOKUP($A666,'[1]Medical Examinations'!$A:$J,3,FALSE)</f>
        <v>10.66</v>
      </c>
      <c r="D666" t="str">
        <f>VLOOKUP($A666,'[3]Medical Examinations'!$A:$J,4,FALSE)</f>
        <v>No</v>
      </c>
      <c r="E666" t="str">
        <f>VLOOKUP($A666,'[1]Medical Examinations'!$A:$J,5,FALSE)</f>
        <v>No</v>
      </c>
      <c r="F666" t="str">
        <f>VLOOKUP($A666,'[1]Medical Examinations'!$A:$J,6,FALSE)</f>
        <v>No</v>
      </c>
      <c r="G666" t="str">
        <f>VLOOKUP($A666,'[3]Medical Examinations'!$A:$J,7,FALSE)</f>
        <v>No major surgery</v>
      </c>
      <c r="H666" t="str">
        <f>VLOOKUP($A666,'[1]Medical Examinations'!$A:$J,8,FALSE)</f>
        <v>No</v>
      </c>
      <c r="I666">
        <f>VLOOKUP($A666,'[2]Hospitalisation Details'!$A:$K,2,FALSE)</f>
        <v>1974</v>
      </c>
      <c r="J666" t="str">
        <f>VLOOKUP($A666,'[2]Hospitalisation Details'!$A:$K,3,FALSE)</f>
        <v>Jul</v>
      </c>
      <c r="K666">
        <f>VLOOKUP($A666,'[2]Hospitalisation Details'!$A:$K,4,FALSE)</f>
        <v>6</v>
      </c>
      <c r="L666" t="str">
        <f>VLOOKUP($A666,'[2]Hospitalisation Details'!$A:$K,7,FALSE)</f>
        <v>tier - 2</v>
      </c>
      <c r="M666" t="str">
        <f>VLOOKUP($A666,'[2]Hospitalisation Details'!A:$K,8,FALSE)</f>
        <v>tier - 2</v>
      </c>
      <c r="N666" t="str">
        <f>VLOOKUP($A666,'[2]Hospitalisation Details'!$A:$K,9,FALSE)</f>
        <v>R1012</v>
      </c>
      <c r="O666">
        <f>VLOOKUP($A666,'[2]Hospitalisation Details'!$A:$K,10,FALSE)</f>
        <v>0</v>
      </c>
      <c r="P666">
        <f>VLOOKUP($A666,'[2]Hospitalisation Details'!A:$K,11,FALSE)</f>
        <v>0</v>
      </c>
      <c r="Q666" t="str">
        <f>VLOOKUP($A666,'Customer Names'!$A:E,3,FALSE)</f>
        <v>Ms.</v>
      </c>
      <c r="R666" t="str">
        <f>VLOOKUP($A666,'Customer Names'!$A:$E,4,FALSE)</f>
        <v>Alison</v>
      </c>
      <c r="S666" t="str">
        <f>VLOOKUP($A666,'Customer Names'!$A:$E,5,FALSE)</f>
        <v>L.</v>
      </c>
      <c r="T666" s="14">
        <f>VLOOKUP($A666,'[2]Hospitalisation Details'!$A:$K,6,FALSE)</f>
        <v>5698.74</v>
      </c>
      <c r="U666" s="14" t="str">
        <f t="shared" si="20"/>
        <v>Underweight</v>
      </c>
      <c r="V666" s="14" t="str">
        <f t="shared" si="21"/>
        <v>Diabetes</v>
      </c>
    </row>
    <row r="667" spans="1:22" x14ac:dyDescent="0.3">
      <c r="A667" s="9" t="s">
        <v>699</v>
      </c>
      <c r="B667">
        <f>VLOOKUP($A667,'[1]Medical Examinations'!$A:$J,2,FALSE)</f>
        <v>33.549999999999997</v>
      </c>
      <c r="C667">
        <f>VLOOKUP($A667,'[1]Medical Examinations'!$A:$J,3,FALSE)</f>
        <v>10.9</v>
      </c>
      <c r="D667" t="str">
        <f>VLOOKUP($A667,'[3]Medical Examinations'!$A:$J,4,FALSE)</f>
        <v>yes</v>
      </c>
      <c r="E667" t="str">
        <f>VLOOKUP($A667,'[1]Medical Examinations'!$A:$J,5,FALSE)</f>
        <v>No</v>
      </c>
      <c r="F667" t="str">
        <f>VLOOKUP($A667,'[1]Medical Examinations'!$A:$J,6,FALSE)</f>
        <v>No</v>
      </c>
      <c r="G667" t="str">
        <f>VLOOKUP($A667,'[3]Medical Examinations'!$A:$J,7,FALSE)</f>
        <v>No major surgery</v>
      </c>
      <c r="H667" t="str">
        <f>VLOOKUP($A667,'[1]Medical Examinations'!$A:$J,8,FALSE)</f>
        <v>No</v>
      </c>
      <c r="I667">
        <f>VLOOKUP($A667,'[2]Hospitalisation Details'!$A:$K,2,FALSE)</f>
        <v>1981</v>
      </c>
      <c r="J667" t="str">
        <f>VLOOKUP($A667,'[2]Hospitalisation Details'!$A:$K,3,FALSE)</f>
        <v>Jun</v>
      </c>
      <c r="K667">
        <f>VLOOKUP($A667,'[2]Hospitalisation Details'!$A:$K,4,FALSE)</f>
        <v>15</v>
      </c>
      <c r="L667" t="str">
        <f>VLOOKUP($A667,'[2]Hospitalisation Details'!$A:$K,7,FALSE)</f>
        <v>tier - 2</v>
      </c>
      <c r="M667" t="str">
        <f>VLOOKUP($A667,'[2]Hospitalisation Details'!A:$K,8,FALSE)</f>
        <v>tier - 3</v>
      </c>
      <c r="N667" t="str">
        <f>VLOOKUP($A667,'[2]Hospitalisation Details'!$A:$K,9,FALSE)</f>
        <v>R1013</v>
      </c>
      <c r="O667">
        <f>VLOOKUP($A667,'[2]Hospitalisation Details'!$A:$K,10,FALSE)</f>
        <v>0</v>
      </c>
      <c r="P667">
        <f>VLOOKUP($A667,'[2]Hospitalisation Details'!A:$K,11,FALSE)</f>
        <v>0</v>
      </c>
      <c r="Q667" t="str">
        <f>VLOOKUP($A667,'Customer Names'!$A:E,3,FALSE)</f>
        <v>Mr.</v>
      </c>
      <c r="R667" t="str">
        <f>VLOOKUP($A667,'Customer Names'!$A:$E,4,FALSE)</f>
        <v>Jake</v>
      </c>
      <c r="S667">
        <f>VLOOKUP($A667,'Customer Names'!$A:$E,5,FALSE)</f>
        <v>0</v>
      </c>
      <c r="T667" s="14">
        <f>VLOOKUP($A667,'[2]Hospitalisation Details'!$A:$K,6,FALSE)</f>
        <v>5699.84</v>
      </c>
      <c r="U667" s="14" t="str">
        <f t="shared" si="20"/>
        <v>Obesity</v>
      </c>
      <c r="V667" s="14" t="str">
        <f t="shared" si="21"/>
        <v>Diabetes</v>
      </c>
    </row>
    <row r="668" spans="1:22" x14ac:dyDescent="0.3">
      <c r="A668" s="8" t="s">
        <v>700</v>
      </c>
      <c r="B668">
        <f>VLOOKUP($A668,'[1]Medical Examinations'!$A:$J,2,FALSE)</f>
        <v>25.6</v>
      </c>
      <c r="C668">
        <f>VLOOKUP($A668,'[1]Medical Examinations'!$A:$J,3,FALSE)</f>
        <v>6.03</v>
      </c>
      <c r="D668" t="str">
        <f>VLOOKUP($A668,'[3]Medical Examinations'!$A:$J,4,FALSE)</f>
        <v>No</v>
      </c>
      <c r="E668" t="str">
        <f>VLOOKUP($A668,'[1]Medical Examinations'!$A:$J,5,FALSE)</f>
        <v>No</v>
      </c>
      <c r="F668" t="str">
        <f>VLOOKUP($A668,'[1]Medical Examinations'!$A:$J,6,FALSE)</f>
        <v>Yes</v>
      </c>
      <c r="G668">
        <f>VLOOKUP($A668,'[3]Medical Examinations'!$A:$J,7,FALSE)</f>
        <v>1</v>
      </c>
      <c r="H668" t="str">
        <f>VLOOKUP($A668,'[1]Medical Examinations'!$A:$J,8,FALSE)</f>
        <v>No</v>
      </c>
      <c r="I668">
        <f>VLOOKUP($A668,'[2]Hospitalisation Details'!$A:$K,2,FALSE)</f>
        <v>1993</v>
      </c>
      <c r="J668" t="str">
        <f>VLOOKUP($A668,'[2]Hospitalisation Details'!$A:$K,3,FALSE)</f>
        <v>Nov</v>
      </c>
      <c r="K668">
        <f>VLOOKUP($A668,'[2]Hospitalisation Details'!$A:$K,4,FALSE)</f>
        <v>3</v>
      </c>
      <c r="L668" t="str">
        <f>VLOOKUP($A668,'[2]Hospitalisation Details'!$A:$K,7,FALSE)</f>
        <v>tier - 2</v>
      </c>
      <c r="M668" t="str">
        <f>VLOOKUP($A668,'[2]Hospitalisation Details'!A:$K,8,FALSE)</f>
        <v>tier - 1</v>
      </c>
      <c r="N668" t="str">
        <f>VLOOKUP($A668,'[2]Hospitalisation Details'!$A:$K,9,FALSE)</f>
        <v>R1011</v>
      </c>
      <c r="O668">
        <f>VLOOKUP($A668,'[2]Hospitalisation Details'!$A:$K,10,FALSE)</f>
        <v>0</v>
      </c>
      <c r="P668">
        <f>VLOOKUP($A668,'[2]Hospitalisation Details'!A:$K,11,FALSE)</f>
        <v>0</v>
      </c>
      <c r="Q668" t="str">
        <f>VLOOKUP($A668,'Customer Names'!$A:E,3,FALSE)</f>
        <v>Ms.</v>
      </c>
      <c r="R668" t="str">
        <f>VLOOKUP($A668,'Customer Names'!$A:$E,4,FALSE)</f>
        <v>Stephanie</v>
      </c>
      <c r="S668" t="str">
        <f>VLOOKUP($A668,'Customer Names'!$A:$E,5,FALSE)</f>
        <v>J.</v>
      </c>
      <c r="T668" s="14">
        <f>VLOOKUP($A668,'[2]Hospitalisation Details'!$A:$K,6,FALSE)</f>
        <v>5708.87</v>
      </c>
      <c r="U668" s="14" t="str">
        <f t="shared" si="20"/>
        <v>Overweight</v>
      </c>
      <c r="V668" s="14" t="str">
        <f t="shared" si="21"/>
        <v>Prediabetes</v>
      </c>
    </row>
    <row r="669" spans="1:22" x14ac:dyDescent="0.3">
      <c r="A669" s="9" t="s">
        <v>701</v>
      </c>
      <c r="B669">
        <f>VLOOKUP($A669,'[1]Medical Examinations'!$A:$J,2,FALSE)</f>
        <v>40.26</v>
      </c>
      <c r="C669">
        <f>VLOOKUP($A669,'[1]Medical Examinations'!$A:$J,3,FALSE)</f>
        <v>9.92</v>
      </c>
      <c r="D669" t="str">
        <f>VLOOKUP($A669,'[3]Medical Examinations'!$A:$J,4,FALSE)</f>
        <v>yes</v>
      </c>
      <c r="E669" t="str">
        <f>VLOOKUP($A669,'[1]Medical Examinations'!$A:$J,5,FALSE)</f>
        <v>No</v>
      </c>
      <c r="F669" t="str">
        <f>VLOOKUP($A669,'[1]Medical Examinations'!$A:$J,6,FALSE)</f>
        <v>No</v>
      </c>
      <c r="G669" t="str">
        <f>VLOOKUP($A669,'[3]Medical Examinations'!$A:$J,7,FALSE)</f>
        <v>No major surgery</v>
      </c>
      <c r="H669" t="str">
        <f>VLOOKUP($A669,'[1]Medical Examinations'!$A:$J,8,FALSE)</f>
        <v>No</v>
      </c>
      <c r="I669">
        <f>VLOOKUP($A669,'[2]Hospitalisation Details'!$A:$K,2,FALSE)</f>
        <v>1981</v>
      </c>
      <c r="J669" t="str">
        <f>VLOOKUP($A669,'[2]Hospitalisation Details'!$A:$K,3,FALSE)</f>
        <v>Aug</v>
      </c>
      <c r="K669">
        <f>VLOOKUP($A669,'[2]Hospitalisation Details'!$A:$K,4,FALSE)</f>
        <v>30</v>
      </c>
      <c r="L669" t="str">
        <f>VLOOKUP($A669,'[2]Hospitalisation Details'!$A:$K,7,FALSE)</f>
        <v>tier - 3</v>
      </c>
      <c r="M669" t="str">
        <f>VLOOKUP($A669,'[2]Hospitalisation Details'!A:$K,8,FALSE)</f>
        <v>tier - 3</v>
      </c>
      <c r="N669" t="str">
        <f>VLOOKUP($A669,'[2]Hospitalisation Details'!$A:$K,9,FALSE)</f>
        <v>R1013</v>
      </c>
      <c r="O669">
        <f>VLOOKUP($A669,'[2]Hospitalisation Details'!$A:$K,10,FALSE)</f>
        <v>0</v>
      </c>
      <c r="P669">
        <f>VLOOKUP($A669,'[2]Hospitalisation Details'!A:$K,11,FALSE)</f>
        <v>0</v>
      </c>
      <c r="Q669" t="str">
        <f>VLOOKUP($A669,'Customer Names'!$A:E,3,FALSE)</f>
        <v>Mr.</v>
      </c>
      <c r="R669" t="str">
        <f>VLOOKUP($A669,'Customer Names'!$A:$E,4,FALSE)</f>
        <v>Bob</v>
      </c>
      <c r="S669" t="str">
        <f>VLOOKUP($A669,'Customer Names'!$A:$E,5,FALSE)</f>
        <v>R</v>
      </c>
      <c r="T669" s="14">
        <f>VLOOKUP($A669,'[2]Hospitalisation Details'!$A:$K,6,FALSE)</f>
        <v>5709.16</v>
      </c>
      <c r="U669" s="14" t="str">
        <f t="shared" si="20"/>
        <v>Obesity</v>
      </c>
      <c r="V669" s="14" t="str">
        <f t="shared" si="21"/>
        <v>Diabetes</v>
      </c>
    </row>
    <row r="670" spans="1:22" x14ac:dyDescent="0.3">
      <c r="A670" s="8" t="s">
        <v>702</v>
      </c>
      <c r="B670">
        <f>VLOOKUP($A670,'[1]Medical Examinations'!$A:$J,2,FALSE)</f>
        <v>16.88</v>
      </c>
      <c r="C670">
        <f>VLOOKUP($A670,'[1]Medical Examinations'!$A:$J,3,FALSE)</f>
        <v>9.9600000000000009</v>
      </c>
      <c r="D670" t="str">
        <f>VLOOKUP($A670,'[3]Medical Examinations'!$A:$J,4,FALSE)</f>
        <v>No</v>
      </c>
      <c r="E670" t="str">
        <f>VLOOKUP($A670,'[1]Medical Examinations'!$A:$J,5,FALSE)</f>
        <v>No</v>
      </c>
      <c r="F670" t="str">
        <f>VLOOKUP($A670,'[1]Medical Examinations'!$A:$J,6,FALSE)</f>
        <v>No</v>
      </c>
      <c r="G670" t="str">
        <f>VLOOKUP($A670,'[3]Medical Examinations'!$A:$J,7,FALSE)</f>
        <v>No major surgery</v>
      </c>
      <c r="H670" t="str">
        <f>VLOOKUP($A670,'[1]Medical Examinations'!$A:$J,8,FALSE)</f>
        <v>No</v>
      </c>
      <c r="I670">
        <f>VLOOKUP($A670,'[2]Hospitalisation Details'!$A:$K,2,FALSE)</f>
        <v>1971</v>
      </c>
      <c r="J670" t="str">
        <f>VLOOKUP($A670,'[2]Hospitalisation Details'!$A:$K,3,FALSE)</f>
        <v>Dec</v>
      </c>
      <c r="K670">
        <f>VLOOKUP($A670,'[2]Hospitalisation Details'!$A:$K,4,FALSE)</f>
        <v>18</v>
      </c>
      <c r="L670" t="str">
        <f>VLOOKUP($A670,'[2]Hospitalisation Details'!$A:$K,7,FALSE)</f>
        <v>tier - 2</v>
      </c>
      <c r="M670" t="str">
        <f>VLOOKUP($A670,'[2]Hospitalisation Details'!A:$K,8,FALSE)</f>
        <v>tier - 1</v>
      </c>
      <c r="N670" t="str">
        <f>VLOOKUP($A670,'[2]Hospitalisation Details'!$A:$K,9,FALSE)</f>
        <v>R1013</v>
      </c>
      <c r="O670">
        <f>VLOOKUP($A670,'[2]Hospitalisation Details'!$A:$K,10,FALSE)</f>
        <v>0</v>
      </c>
      <c r="P670">
        <f>VLOOKUP($A670,'[2]Hospitalisation Details'!A:$K,11,FALSE)</f>
        <v>0</v>
      </c>
      <c r="Q670" t="str">
        <f>VLOOKUP($A670,'Customer Names'!$A:E,3,FALSE)</f>
        <v>Mr.</v>
      </c>
      <c r="R670" t="str">
        <f>VLOOKUP($A670,'Customer Names'!$A:$E,4,FALSE)</f>
        <v>Matthew</v>
      </c>
      <c r="S670">
        <f>VLOOKUP($A670,'Customer Names'!$A:$E,5,FALSE)</f>
        <v>0</v>
      </c>
      <c r="T670" s="14">
        <f>VLOOKUP($A670,'[2]Hospitalisation Details'!$A:$K,6,FALSE)</f>
        <v>5720.38</v>
      </c>
      <c r="U670" s="14" t="str">
        <f t="shared" si="20"/>
        <v>Underweight</v>
      </c>
      <c r="V670" s="14" t="str">
        <f t="shared" si="21"/>
        <v>Diabetes</v>
      </c>
    </row>
    <row r="671" spans="1:22" x14ac:dyDescent="0.3">
      <c r="A671" s="9" t="s">
        <v>703</v>
      </c>
      <c r="B671">
        <f>VLOOKUP($A671,'[1]Medical Examinations'!$A:$J,2,FALSE)</f>
        <v>34.770000000000003</v>
      </c>
      <c r="C671">
        <f>VLOOKUP($A671,'[1]Medical Examinations'!$A:$J,3,FALSE)</f>
        <v>4.47</v>
      </c>
      <c r="D671" t="str">
        <f>VLOOKUP($A671,'[3]Medical Examinations'!$A:$J,4,FALSE)</f>
        <v>No</v>
      </c>
      <c r="E671" t="str">
        <f>VLOOKUP($A671,'[1]Medical Examinations'!$A:$J,5,FALSE)</f>
        <v>No</v>
      </c>
      <c r="F671" t="str">
        <f>VLOOKUP($A671,'[1]Medical Examinations'!$A:$J,6,FALSE)</f>
        <v>No</v>
      </c>
      <c r="G671">
        <f>VLOOKUP($A671,'[3]Medical Examinations'!$A:$J,7,FALSE)</f>
        <v>1</v>
      </c>
      <c r="H671" t="str">
        <f>VLOOKUP($A671,'[1]Medical Examinations'!$A:$J,8,FALSE)</f>
        <v>No</v>
      </c>
      <c r="I671">
        <f>VLOOKUP($A671,'[2]Hospitalisation Details'!$A:$K,2,FALSE)</f>
        <v>1987</v>
      </c>
      <c r="J671" t="str">
        <f>VLOOKUP($A671,'[2]Hospitalisation Details'!$A:$K,3,FALSE)</f>
        <v>Oct</v>
      </c>
      <c r="K671">
        <f>VLOOKUP($A671,'[2]Hospitalisation Details'!$A:$K,4,FALSE)</f>
        <v>19</v>
      </c>
      <c r="L671" t="str">
        <f>VLOOKUP($A671,'[2]Hospitalisation Details'!$A:$K,7,FALSE)</f>
        <v>tier - 1</v>
      </c>
      <c r="M671" t="str">
        <f>VLOOKUP($A671,'[2]Hospitalisation Details'!A:$K,8,FALSE)</f>
        <v>tier - 2</v>
      </c>
      <c r="N671" t="str">
        <f>VLOOKUP($A671,'[2]Hospitalisation Details'!$A:$K,9,FALSE)</f>
        <v>R1012</v>
      </c>
      <c r="O671">
        <f>VLOOKUP($A671,'[2]Hospitalisation Details'!$A:$K,10,FALSE)</f>
        <v>0</v>
      </c>
      <c r="P671">
        <f>VLOOKUP($A671,'[2]Hospitalisation Details'!A:$K,11,FALSE)</f>
        <v>0</v>
      </c>
      <c r="Q671" t="str">
        <f>VLOOKUP($A671,'Customer Names'!$A:E,3,FALSE)</f>
        <v>Mr.</v>
      </c>
      <c r="R671" t="str">
        <f>VLOOKUP($A671,'Customer Names'!$A:$E,4,FALSE)</f>
        <v>Eric</v>
      </c>
      <c r="S671" t="str">
        <f>VLOOKUP($A671,'Customer Names'!$A:$E,5,FALSE)</f>
        <v>R.</v>
      </c>
      <c r="T671" s="14">
        <f>VLOOKUP($A671,'[2]Hospitalisation Details'!$A:$K,6,FALSE)</f>
        <v>5729.01</v>
      </c>
      <c r="U671" s="14" t="str">
        <f t="shared" si="20"/>
        <v>Obesity</v>
      </c>
      <c r="V671" s="14" t="str">
        <f t="shared" si="21"/>
        <v>Normal</v>
      </c>
    </row>
    <row r="672" spans="1:22" x14ac:dyDescent="0.3">
      <c r="A672" s="8" t="s">
        <v>704</v>
      </c>
      <c r="B672">
        <f>VLOOKUP($A672,'[1]Medical Examinations'!$A:$J,2,FALSE)</f>
        <v>17.7</v>
      </c>
      <c r="C672">
        <f>VLOOKUP($A672,'[1]Medical Examinations'!$A:$J,3,FALSE)</f>
        <v>6.38</v>
      </c>
      <c r="D672" t="str">
        <f>VLOOKUP($A672,'[3]Medical Examinations'!$A:$J,4,FALSE)</f>
        <v>No</v>
      </c>
      <c r="E672" t="str">
        <f>VLOOKUP($A672,'[1]Medical Examinations'!$A:$J,5,FALSE)</f>
        <v>No</v>
      </c>
      <c r="F672" t="str">
        <f>VLOOKUP($A672,'[1]Medical Examinations'!$A:$J,6,FALSE)</f>
        <v>No</v>
      </c>
      <c r="G672">
        <f>VLOOKUP($A672,'[3]Medical Examinations'!$A:$J,7,FALSE)</f>
        <v>2</v>
      </c>
      <c r="H672" t="str">
        <f>VLOOKUP($A672,'[1]Medical Examinations'!$A:$J,8,FALSE)</f>
        <v>No</v>
      </c>
      <c r="I672">
        <f>VLOOKUP($A672,'[2]Hospitalisation Details'!$A:$K,2,FALSE)</f>
        <v>1972</v>
      </c>
      <c r="J672" t="str">
        <f>VLOOKUP($A672,'[2]Hospitalisation Details'!$A:$K,3,FALSE)</f>
        <v>Aug</v>
      </c>
      <c r="K672">
        <f>VLOOKUP($A672,'[2]Hospitalisation Details'!$A:$K,4,FALSE)</f>
        <v>21</v>
      </c>
      <c r="L672" t="str">
        <f>VLOOKUP($A672,'[2]Hospitalisation Details'!$A:$K,7,FALSE)</f>
        <v>tier - 2</v>
      </c>
      <c r="M672" t="str">
        <f>VLOOKUP($A672,'[2]Hospitalisation Details'!A:$K,8,FALSE)</f>
        <v>tier - 3</v>
      </c>
      <c r="N672" t="str">
        <f>VLOOKUP($A672,'[2]Hospitalisation Details'!$A:$K,9,FALSE)</f>
        <v>R1013</v>
      </c>
      <c r="O672">
        <f>VLOOKUP($A672,'[2]Hospitalisation Details'!$A:$K,10,FALSE)</f>
        <v>0</v>
      </c>
      <c r="P672">
        <f>VLOOKUP($A672,'[2]Hospitalisation Details'!A:$K,11,FALSE)</f>
        <v>0</v>
      </c>
      <c r="Q672" t="str">
        <f>VLOOKUP($A672,'Customer Names'!$A:E,3,FALSE)</f>
        <v>Mr.</v>
      </c>
      <c r="R672" t="str">
        <f>VLOOKUP($A672,'Customer Names'!$A:$E,4,FALSE)</f>
        <v>Robert</v>
      </c>
      <c r="S672">
        <f>VLOOKUP($A672,'Customer Names'!$A:$E,5,FALSE)</f>
        <v>0</v>
      </c>
      <c r="T672" s="14">
        <f>VLOOKUP($A672,'[2]Hospitalisation Details'!$A:$K,6,FALSE)</f>
        <v>5741.67</v>
      </c>
      <c r="U672" s="14" t="str">
        <f t="shared" si="20"/>
        <v>Underweight</v>
      </c>
      <c r="V672" s="14" t="str">
        <f t="shared" si="21"/>
        <v>Prediabetes</v>
      </c>
    </row>
    <row r="673" spans="1:22" x14ac:dyDescent="0.3">
      <c r="A673" s="9" t="s">
        <v>705</v>
      </c>
      <c r="B673">
        <f>VLOOKUP($A673,'[1]Medical Examinations'!$A:$J,2,FALSE)</f>
        <v>30.57</v>
      </c>
      <c r="C673">
        <f>VLOOKUP($A673,'[1]Medical Examinations'!$A:$J,3,FALSE)</f>
        <v>5.34</v>
      </c>
      <c r="D673" t="str">
        <f>VLOOKUP($A673,'[3]Medical Examinations'!$A:$J,4,FALSE)</f>
        <v>No</v>
      </c>
      <c r="E673" t="str">
        <f>VLOOKUP($A673,'[1]Medical Examinations'!$A:$J,5,FALSE)</f>
        <v>No</v>
      </c>
      <c r="F673" t="str">
        <f>VLOOKUP($A673,'[1]Medical Examinations'!$A:$J,6,FALSE)</f>
        <v>Yes</v>
      </c>
      <c r="G673">
        <f>VLOOKUP($A673,'[3]Medical Examinations'!$A:$J,7,FALSE)</f>
        <v>1</v>
      </c>
      <c r="H673" t="str">
        <f>VLOOKUP($A673,'[1]Medical Examinations'!$A:$J,8,FALSE)</f>
        <v>No</v>
      </c>
      <c r="I673">
        <f>VLOOKUP($A673,'[2]Hospitalisation Details'!$A:$K,2,FALSE)</f>
        <v>1993</v>
      </c>
      <c r="J673" t="str">
        <f>VLOOKUP($A673,'[2]Hospitalisation Details'!$A:$K,3,FALSE)</f>
        <v>Jun</v>
      </c>
      <c r="K673">
        <f>VLOOKUP($A673,'[2]Hospitalisation Details'!$A:$K,4,FALSE)</f>
        <v>10</v>
      </c>
      <c r="L673" t="str">
        <f>VLOOKUP($A673,'[2]Hospitalisation Details'!$A:$K,7,FALSE)</f>
        <v>tier - 2</v>
      </c>
      <c r="M673" t="str">
        <f>VLOOKUP($A673,'[2]Hospitalisation Details'!A:$K,8,FALSE)</f>
        <v>tier - 1</v>
      </c>
      <c r="N673" t="str">
        <f>VLOOKUP($A673,'[2]Hospitalisation Details'!$A:$K,9,FALSE)</f>
        <v>R1021</v>
      </c>
      <c r="O673">
        <f>VLOOKUP($A673,'[2]Hospitalisation Details'!$A:$K,10,FALSE)</f>
        <v>0</v>
      </c>
      <c r="P673">
        <f>VLOOKUP($A673,'[2]Hospitalisation Details'!A:$K,11,FALSE)</f>
        <v>0</v>
      </c>
      <c r="Q673" t="str">
        <f>VLOOKUP($A673,'Customer Names'!$A:E,3,FALSE)</f>
        <v>Mr.</v>
      </c>
      <c r="R673" t="str">
        <f>VLOOKUP($A673,'Customer Names'!$A:$E,4,FALSE)</f>
        <v>Benjamin</v>
      </c>
      <c r="S673" t="str">
        <f>VLOOKUP($A673,'Customer Names'!$A:$E,5,FALSE)</f>
        <v>M</v>
      </c>
      <c r="T673" s="14">
        <f>VLOOKUP($A673,'[2]Hospitalisation Details'!$A:$K,6,FALSE)</f>
        <v>5748.13</v>
      </c>
      <c r="U673" s="14" t="str">
        <f t="shared" si="20"/>
        <v>Obesity</v>
      </c>
      <c r="V673" s="14" t="str">
        <f t="shared" si="21"/>
        <v>Normal</v>
      </c>
    </row>
    <row r="674" spans="1:22" x14ac:dyDescent="0.3">
      <c r="A674" s="8" t="s">
        <v>706</v>
      </c>
      <c r="B674">
        <f>VLOOKUP($A674,'[1]Medical Examinations'!$A:$J,2,FALSE)</f>
        <v>42.655000000000001</v>
      </c>
      <c r="C674">
        <f>VLOOKUP($A674,'[1]Medical Examinations'!$A:$J,3,FALSE)</f>
        <v>5.94</v>
      </c>
      <c r="D674" t="str">
        <f>VLOOKUP($A674,'[3]Medical Examinations'!$A:$J,4,FALSE)</f>
        <v>yes</v>
      </c>
      <c r="E674" t="str">
        <f>VLOOKUP($A674,'[1]Medical Examinations'!$A:$J,5,FALSE)</f>
        <v>No</v>
      </c>
      <c r="F674" t="str">
        <f>VLOOKUP($A674,'[1]Medical Examinations'!$A:$J,6,FALSE)</f>
        <v>Yes</v>
      </c>
      <c r="G674">
        <f>VLOOKUP($A674,'[3]Medical Examinations'!$A:$J,7,FALSE)</f>
        <v>1</v>
      </c>
      <c r="H674" t="str">
        <f>VLOOKUP($A674,'[1]Medical Examinations'!$A:$J,8,FALSE)</f>
        <v>No</v>
      </c>
      <c r="I674">
        <f>VLOOKUP($A674,'[2]Hospitalisation Details'!$A:$K,2,FALSE)</f>
        <v>1983</v>
      </c>
      <c r="J674" t="str">
        <f>VLOOKUP($A674,'[2]Hospitalisation Details'!$A:$K,3,FALSE)</f>
        <v>Aug</v>
      </c>
      <c r="K674">
        <f>VLOOKUP($A674,'[2]Hospitalisation Details'!$A:$K,4,FALSE)</f>
        <v>30</v>
      </c>
      <c r="L674" t="str">
        <f>VLOOKUP($A674,'[2]Hospitalisation Details'!$A:$K,7,FALSE)</f>
        <v>tier - 2</v>
      </c>
      <c r="M674" t="str">
        <f>VLOOKUP($A674,'[2]Hospitalisation Details'!A:$K,8,FALSE)</f>
        <v>tier - 3</v>
      </c>
      <c r="N674" t="str">
        <f>VLOOKUP($A674,'[2]Hospitalisation Details'!$A:$K,9,FALSE)</f>
        <v>R1019</v>
      </c>
      <c r="O674">
        <f>VLOOKUP($A674,'[2]Hospitalisation Details'!$A:$K,10,FALSE)</f>
        <v>0</v>
      </c>
      <c r="P674">
        <f>VLOOKUP($A674,'[2]Hospitalisation Details'!A:$K,11,FALSE)</f>
        <v>0</v>
      </c>
      <c r="Q674" t="str">
        <f>VLOOKUP($A674,'Customer Names'!$A:E,3,FALSE)</f>
        <v>Mr.</v>
      </c>
      <c r="R674" t="str">
        <f>VLOOKUP($A674,'Customer Names'!$A:$E,4,FALSE)</f>
        <v>Robert</v>
      </c>
      <c r="S674" t="str">
        <f>VLOOKUP($A674,'Customer Names'!$A:$E,5,FALSE)</f>
        <v>B</v>
      </c>
      <c r="T674" s="14">
        <f>VLOOKUP($A674,'[2]Hospitalisation Details'!$A:$K,6,FALSE)</f>
        <v>5757.41</v>
      </c>
      <c r="U674" s="14" t="str">
        <f t="shared" si="20"/>
        <v>Obesity</v>
      </c>
      <c r="V674" s="14" t="str">
        <f t="shared" si="21"/>
        <v>Prediabetes</v>
      </c>
    </row>
    <row r="675" spans="1:22" x14ac:dyDescent="0.3">
      <c r="A675" s="9" t="s">
        <v>707</v>
      </c>
      <c r="B675">
        <f>VLOOKUP($A675,'[1]Medical Examinations'!$A:$J,2,FALSE)</f>
        <v>38.99</v>
      </c>
      <c r="C675">
        <f>VLOOKUP($A675,'[1]Medical Examinations'!$A:$J,3,FALSE)</f>
        <v>5.21</v>
      </c>
      <c r="D675" t="str">
        <f>VLOOKUP($A675,'[3]Medical Examinations'!$A:$J,4,FALSE)</f>
        <v>No</v>
      </c>
      <c r="E675" t="str">
        <f>VLOOKUP($A675,'[1]Medical Examinations'!$A:$J,5,FALSE)</f>
        <v>yes</v>
      </c>
      <c r="F675" t="str">
        <f>VLOOKUP($A675,'[1]Medical Examinations'!$A:$J,6,FALSE)</f>
        <v>No</v>
      </c>
      <c r="G675">
        <f>VLOOKUP($A675,'[3]Medical Examinations'!$A:$J,7,FALSE)</f>
        <v>1</v>
      </c>
      <c r="H675" t="str">
        <f>VLOOKUP($A675,'[1]Medical Examinations'!$A:$J,8,FALSE)</f>
        <v>No</v>
      </c>
      <c r="I675">
        <f>VLOOKUP($A675,'[2]Hospitalisation Details'!$A:$K,2,FALSE)</f>
        <v>2004</v>
      </c>
      <c r="J675" t="str">
        <f>VLOOKUP($A675,'[2]Hospitalisation Details'!$A:$K,3,FALSE)</f>
        <v>Nov</v>
      </c>
      <c r="K675">
        <f>VLOOKUP($A675,'[2]Hospitalisation Details'!$A:$K,4,FALSE)</f>
        <v>1</v>
      </c>
      <c r="L675" t="str">
        <f>VLOOKUP($A675,'[2]Hospitalisation Details'!$A:$K,7,FALSE)</f>
        <v>tier - 2</v>
      </c>
      <c r="M675" t="str">
        <f>VLOOKUP($A675,'[2]Hospitalisation Details'!A:$K,8,FALSE)</f>
        <v>tier - 3</v>
      </c>
      <c r="N675" t="str">
        <f>VLOOKUP($A675,'[2]Hospitalisation Details'!$A:$K,9,FALSE)</f>
        <v>R1022</v>
      </c>
      <c r="O675">
        <f>VLOOKUP($A675,'[2]Hospitalisation Details'!$A:$K,10,FALSE)</f>
        <v>0</v>
      </c>
      <c r="P675">
        <f>VLOOKUP($A675,'[2]Hospitalisation Details'!A:$K,11,FALSE)</f>
        <v>0</v>
      </c>
      <c r="Q675" t="str">
        <f>VLOOKUP($A675,'Customer Names'!$A:E,3,FALSE)</f>
        <v>Mr.</v>
      </c>
      <c r="R675" t="str">
        <f>VLOOKUP($A675,'Customer Names'!$A:$E,4,FALSE)</f>
        <v>Patricio</v>
      </c>
      <c r="S675" t="str">
        <f>VLOOKUP($A675,'Customer Names'!$A:$E,5,FALSE)</f>
        <v>Sr.</v>
      </c>
      <c r="T675" s="14">
        <f>VLOOKUP($A675,'[2]Hospitalisation Details'!$A:$K,6,FALSE)</f>
        <v>5778.71</v>
      </c>
      <c r="U675" s="14" t="str">
        <f t="shared" si="20"/>
        <v>Obesity</v>
      </c>
      <c r="V675" s="14" t="str">
        <f t="shared" si="21"/>
        <v>Normal</v>
      </c>
    </row>
    <row r="676" spans="1:22" x14ac:dyDescent="0.3">
      <c r="A676" s="8" t="s">
        <v>708</v>
      </c>
      <c r="B676">
        <f>VLOOKUP($A676,'[1]Medical Examinations'!$A:$J,2,FALSE)</f>
        <v>20.76</v>
      </c>
      <c r="C676">
        <f>VLOOKUP($A676,'[1]Medical Examinations'!$A:$J,3,FALSE)</f>
        <v>6.26</v>
      </c>
      <c r="D676" t="str">
        <f>VLOOKUP($A676,'[3]Medical Examinations'!$A:$J,4,FALSE)</f>
        <v>No</v>
      </c>
      <c r="E676" t="str">
        <f>VLOOKUP($A676,'[1]Medical Examinations'!$A:$J,5,FALSE)</f>
        <v>No</v>
      </c>
      <c r="F676" t="str">
        <f>VLOOKUP($A676,'[1]Medical Examinations'!$A:$J,6,FALSE)</f>
        <v>No</v>
      </c>
      <c r="G676" t="str">
        <f>VLOOKUP($A676,'[3]Medical Examinations'!$A:$J,7,FALSE)</f>
        <v>No major surgery</v>
      </c>
      <c r="H676" t="str">
        <f>VLOOKUP($A676,'[1]Medical Examinations'!$A:$J,8,FALSE)</f>
        <v>No</v>
      </c>
      <c r="I676">
        <f>VLOOKUP($A676,'[2]Hospitalisation Details'!$A:$K,2,FALSE)</f>
        <v>1980</v>
      </c>
      <c r="J676" t="str">
        <f>VLOOKUP($A676,'[2]Hospitalisation Details'!$A:$K,3,FALSE)</f>
        <v>Sep</v>
      </c>
      <c r="K676">
        <f>VLOOKUP($A676,'[2]Hospitalisation Details'!$A:$K,4,FALSE)</f>
        <v>18</v>
      </c>
      <c r="L676" t="str">
        <f>VLOOKUP($A676,'[2]Hospitalisation Details'!$A:$K,7,FALSE)</f>
        <v>tier - 2</v>
      </c>
      <c r="M676" t="str">
        <f>VLOOKUP($A676,'[2]Hospitalisation Details'!A:$K,8,FALSE)</f>
        <v>tier - 3</v>
      </c>
      <c r="N676" t="str">
        <f>VLOOKUP($A676,'[2]Hospitalisation Details'!$A:$K,9,FALSE)</f>
        <v>R1013</v>
      </c>
      <c r="O676">
        <f>VLOOKUP($A676,'[2]Hospitalisation Details'!$A:$K,10,FALSE)</f>
        <v>0</v>
      </c>
      <c r="P676">
        <f>VLOOKUP($A676,'[2]Hospitalisation Details'!A:$K,11,FALSE)</f>
        <v>0</v>
      </c>
      <c r="Q676" t="str">
        <f>VLOOKUP($A676,'Customer Names'!$A:E,3,FALSE)</f>
        <v>Ms.</v>
      </c>
      <c r="R676" t="str">
        <f>VLOOKUP($A676,'Customer Names'!$A:$E,4,FALSE)</f>
        <v>Hannah</v>
      </c>
      <c r="S676">
        <f>VLOOKUP($A676,'Customer Names'!$A:$E,5,FALSE)</f>
        <v>0</v>
      </c>
      <c r="T676" s="14">
        <f>VLOOKUP($A676,'[2]Hospitalisation Details'!$A:$K,6,FALSE)</f>
        <v>5807.06</v>
      </c>
      <c r="U676" s="14" t="str">
        <f t="shared" si="20"/>
        <v>Normalweight</v>
      </c>
      <c r="V676" s="14" t="str">
        <f t="shared" si="21"/>
        <v>Prediabetes</v>
      </c>
    </row>
    <row r="677" spans="1:22" x14ac:dyDescent="0.3">
      <c r="A677" s="9" t="s">
        <v>709</v>
      </c>
      <c r="B677">
        <f>VLOOKUP($A677,'[1]Medical Examinations'!$A:$J,2,FALSE)</f>
        <v>17.91</v>
      </c>
      <c r="C677">
        <f>VLOOKUP($A677,'[1]Medical Examinations'!$A:$J,3,FALSE)</f>
        <v>4.66</v>
      </c>
      <c r="D677" t="str">
        <f>VLOOKUP($A677,'[3]Medical Examinations'!$A:$J,4,FALSE)</f>
        <v>No</v>
      </c>
      <c r="E677" t="str">
        <f>VLOOKUP($A677,'[1]Medical Examinations'!$A:$J,5,FALSE)</f>
        <v>No</v>
      </c>
      <c r="F677" t="str">
        <f>VLOOKUP($A677,'[1]Medical Examinations'!$A:$J,6,FALSE)</f>
        <v>No</v>
      </c>
      <c r="G677">
        <f>VLOOKUP($A677,'[3]Medical Examinations'!$A:$J,7,FALSE)</f>
        <v>2</v>
      </c>
      <c r="H677" t="str">
        <f>VLOOKUP($A677,'[1]Medical Examinations'!$A:$J,8,FALSE)</f>
        <v>No</v>
      </c>
      <c r="I677">
        <f>VLOOKUP($A677,'[2]Hospitalisation Details'!$A:$K,2,FALSE)</f>
        <v>1972</v>
      </c>
      <c r="J677" t="str">
        <f>VLOOKUP($A677,'[2]Hospitalisation Details'!$A:$K,3,FALSE)</f>
        <v>Nov</v>
      </c>
      <c r="K677">
        <f>VLOOKUP($A677,'[2]Hospitalisation Details'!$A:$K,4,FALSE)</f>
        <v>2</v>
      </c>
      <c r="L677" t="str">
        <f>VLOOKUP($A677,'[2]Hospitalisation Details'!$A:$K,7,FALSE)</f>
        <v>tier - 2</v>
      </c>
      <c r="M677" t="str">
        <f>VLOOKUP($A677,'[2]Hospitalisation Details'!A:$K,8,FALSE)</f>
        <v>tier - 2</v>
      </c>
      <c r="N677" t="str">
        <f>VLOOKUP($A677,'[2]Hospitalisation Details'!$A:$K,9,FALSE)</f>
        <v>R1013</v>
      </c>
      <c r="O677">
        <f>VLOOKUP($A677,'[2]Hospitalisation Details'!$A:$K,10,FALSE)</f>
        <v>0</v>
      </c>
      <c r="P677">
        <f>VLOOKUP($A677,'[2]Hospitalisation Details'!A:$K,11,FALSE)</f>
        <v>0</v>
      </c>
      <c r="Q677" t="str">
        <f>VLOOKUP($A677,'Customer Names'!$A:E,3,FALSE)</f>
        <v>Mr.</v>
      </c>
      <c r="R677" t="str">
        <f>VLOOKUP($A677,'Customer Names'!$A:$E,4,FALSE)</f>
        <v>Andrew</v>
      </c>
      <c r="S677">
        <f>VLOOKUP($A677,'Customer Names'!$A:$E,5,FALSE)</f>
        <v>0</v>
      </c>
      <c r="T677" s="14">
        <f>VLOOKUP($A677,'[2]Hospitalisation Details'!$A:$K,6,FALSE)</f>
        <v>5812.9</v>
      </c>
      <c r="U677" s="14" t="str">
        <f t="shared" si="20"/>
        <v>Underweight</v>
      </c>
      <c r="V677" s="14" t="str">
        <f t="shared" si="21"/>
        <v>Normal</v>
      </c>
    </row>
    <row r="678" spans="1:22" x14ac:dyDescent="0.3">
      <c r="A678" s="8" t="s">
        <v>710</v>
      </c>
      <c r="B678">
        <f>VLOOKUP($A678,'[1]Medical Examinations'!$A:$J,2,FALSE)</f>
        <v>37.200000000000003</v>
      </c>
      <c r="C678">
        <f>VLOOKUP($A678,'[1]Medical Examinations'!$A:$J,3,FALSE)</f>
        <v>10.14</v>
      </c>
      <c r="D678" t="str">
        <f>VLOOKUP($A678,'[3]Medical Examinations'!$A:$J,4,FALSE)</f>
        <v>No</v>
      </c>
      <c r="E678" t="str">
        <f>VLOOKUP($A678,'[1]Medical Examinations'!$A:$J,5,FALSE)</f>
        <v>No</v>
      </c>
      <c r="F678" t="str">
        <f>VLOOKUP($A678,'[1]Medical Examinations'!$A:$J,6,FALSE)</f>
        <v>No</v>
      </c>
      <c r="G678" t="str">
        <f>VLOOKUP($A678,'[3]Medical Examinations'!$A:$J,7,FALSE)</f>
        <v>No major surgery</v>
      </c>
      <c r="H678" t="str">
        <f>VLOOKUP($A678,'[1]Medical Examinations'!$A:$J,8,FALSE)</f>
        <v>No</v>
      </c>
      <c r="I678">
        <f>VLOOKUP($A678,'[2]Hospitalisation Details'!$A:$K,2,FALSE)</f>
        <v>2002</v>
      </c>
      <c r="J678" t="str">
        <f>VLOOKUP($A678,'[2]Hospitalisation Details'!$A:$K,3,FALSE)</f>
        <v>Jul</v>
      </c>
      <c r="K678">
        <f>VLOOKUP($A678,'[2]Hospitalisation Details'!$A:$K,4,FALSE)</f>
        <v>22</v>
      </c>
      <c r="L678" t="str">
        <f>VLOOKUP($A678,'[2]Hospitalisation Details'!$A:$K,7,FALSE)</f>
        <v>tier - 2</v>
      </c>
      <c r="M678" t="str">
        <f>VLOOKUP($A678,'[2]Hospitalisation Details'!A:$K,8,FALSE)</f>
        <v>tier - 2</v>
      </c>
      <c r="N678" t="str">
        <f>VLOOKUP($A678,'[2]Hospitalisation Details'!$A:$K,9,FALSE)</f>
        <v>R1026</v>
      </c>
      <c r="O678">
        <f>VLOOKUP($A678,'[2]Hospitalisation Details'!$A:$K,10,FALSE)</f>
        <v>0</v>
      </c>
      <c r="P678">
        <f>VLOOKUP($A678,'[2]Hospitalisation Details'!A:$K,11,FALSE)</f>
        <v>0</v>
      </c>
      <c r="Q678" t="str">
        <f>VLOOKUP($A678,'Customer Names'!$A:E,3,FALSE)</f>
        <v>Mrs.</v>
      </c>
      <c r="R678" t="str">
        <f>VLOOKUP($A678,'Customer Names'!$A:$E,4,FALSE)</f>
        <v>Kelly</v>
      </c>
      <c r="S678" t="str">
        <f>VLOOKUP($A678,'Customer Names'!$A:$E,5,FALSE)</f>
        <v>K</v>
      </c>
      <c r="T678" s="14">
        <f>VLOOKUP($A678,'[2]Hospitalisation Details'!$A:$K,6,FALSE)</f>
        <v>5816.58</v>
      </c>
      <c r="U678" s="14" t="str">
        <f t="shared" si="20"/>
        <v>Obesity</v>
      </c>
      <c r="V678" s="14" t="str">
        <f t="shared" si="21"/>
        <v>Diabetes</v>
      </c>
    </row>
    <row r="679" spans="1:22" x14ac:dyDescent="0.3">
      <c r="A679" s="9" t="s">
        <v>711</v>
      </c>
      <c r="B679">
        <f>VLOOKUP($A679,'[1]Medical Examinations'!$A:$J,2,FALSE)</f>
        <v>15.2</v>
      </c>
      <c r="C679">
        <f>VLOOKUP($A679,'[1]Medical Examinations'!$A:$J,3,FALSE)</f>
        <v>8.82</v>
      </c>
      <c r="D679" t="str">
        <f>VLOOKUP($A679,'[3]Medical Examinations'!$A:$J,4,FALSE)</f>
        <v>No</v>
      </c>
      <c r="E679" t="str">
        <f>VLOOKUP($A679,'[1]Medical Examinations'!$A:$J,5,FALSE)</f>
        <v>No</v>
      </c>
      <c r="F679" t="str">
        <f>VLOOKUP($A679,'[1]Medical Examinations'!$A:$J,6,FALSE)</f>
        <v>No</v>
      </c>
      <c r="G679" t="str">
        <f>VLOOKUP($A679,'[3]Medical Examinations'!$A:$J,7,FALSE)</f>
        <v>No major surgery</v>
      </c>
      <c r="H679" t="str">
        <f>VLOOKUP($A679,'[1]Medical Examinations'!$A:$J,8,FALSE)</f>
        <v>No</v>
      </c>
      <c r="I679">
        <f>VLOOKUP($A679,'[2]Hospitalisation Details'!$A:$K,2,FALSE)</f>
        <v>1971</v>
      </c>
      <c r="J679" t="str">
        <f>VLOOKUP($A679,'[2]Hospitalisation Details'!$A:$K,3,FALSE)</f>
        <v>Sep</v>
      </c>
      <c r="K679">
        <f>VLOOKUP($A679,'[2]Hospitalisation Details'!$A:$K,4,FALSE)</f>
        <v>27</v>
      </c>
      <c r="L679" t="str">
        <f>VLOOKUP($A679,'[2]Hospitalisation Details'!$A:$K,7,FALSE)</f>
        <v>tier - 2</v>
      </c>
      <c r="M679" t="str">
        <f>VLOOKUP($A679,'[2]Hospitalisation Details'!A:$K,8,FALSE)</f>
        <v>tier - 3</v>
      </c>
      <c r="N679" t="str">
        <f>VLOOKUP($A679,'[2]Hospitalisation Details'!$A:$K,9,FALSE)</f>
        <v>R1012</v>
      </c>
      <c r="O679">
        <f>VLOOKUP($A679,'[2]Hospitalisation Details'!$A:$K,10,FALSE)</f>
        <v>0</v>
      </c>
      <c r="P679">
        <f>VLOOKUP($A679,'[2]Hospitalisation Details'!A:$K,11,FALSE)</f>
        <v>0</v>
      </c>
      <c r="Q679" t="str">
        <f>VLOOKUP($A679,'Customer Names'!$A:E,3,FALSE)</f>
        <v>Mr.</v>
      </c>
      <c r="R679" t="str">
        <f>VLOOKUP($A679,'Customer Names'!$A:$E,4,FALSE)</f>
        <v>Nicholas</v>
      </c>
      <c r="S679" t="str">
        <f>VLOOKUP($A679,'Customer Names'!$A:$E,5,FALSE)</f>
        <v>C.</v>
      </c>
      <c r="T679" s="14">
        <f>VLOOKUP($A679,'[2]Hospitalisation Details'!$A:$K,6,FALSE)</f>
        <v>5832.6</v>
      </c>
      <c r="U679" s="14" t="str">
        <f t="shared" si="20"/>
        <v>Underweight</v>
      </c>
      <c r="V679" s="14" t="str">
        <f t="shared" si="21"/>
        <v>Diabetes</v>
      </c>
    </row>
    <row r="680" spans="1:22" x14ac:dyDescent="0.3">
      <c r="A680" s="8" t="s">
        <v>712</v>
      </c>
      <c r="B680">
        <f>VLOOKUP($A680,'[1]Medical Examinations'!$A:$J,2,FALSE)</f>
        <v>35.86</v>
      </c>
      <c r="C680">
        <f>VLOOKUP($A680,'[1]Medical Examinations'!$A:$J,3,FALSE)</f>
        <v>6.22</v>
      </c>
      <c r="D680" t="str">
        <f>VLOOKUP($A680,'[3]Medical Examinations'!$A:$J,4,FALSE)</f>
        <v>No</v>
      </c>
      <c r="E680" t="str">
        <f>VLOOKUP($A680,'[1]Medical Examinations'!$A:$J,5,FALSE)</f>
        <v>No</v>
      </c>
      <c r="F680" t="str">
        <f>VLOOKUP($A680,'[1]Medical Examinations'!$A:$J,6,FALSE)</f>
        <v>No</v>
      </c>
      <c r="G680">
        <f>VLOOKUP($A680,'[3]Medical Examinations'!$A:$J,7,FALSE)</f>
        <v>1</v>
      </c>
      <c r="H680" t="str">
        <f>VLOOKUP($A680,'[1]Medical Examinations'!$A:$J,8,FALSE)</f>
        <v>No</v>
      </c>
      <c r="I680">
        <f>VLOOKUP($A680,'[2]Hospitalisation Details'!$A:$K,2,FALSE)</f>
        <v>1987</v>
      </c>
      <c r="J680" t="str">
        <f>VLOOKUP($A680,'[2]Hospitalisation Details'!$A:$K,3,FALSE)</f>
        <v>Jul</v>
      </c>
      <c r="K680">
        <f>VLOOKUP($A680,'[2]Hospitalisation Details'!$A:$K,4,FALSE)</f>
        <v>27</v>
      </c>
      <c r="L680" t="str">
        <f>VLOOKUP($A680,'[2]Hospitalisation Details'!$A:$K,7,FALSE)</f>
        <v>tier - 2</v>
      </c>
      <c r="M680" t="str">
        <f>VLOOKUP($A680,'[2]Hospitalisation Details'!A:$K,8,FALSE)</f>
        <v>tier - 3</v>
      </c>
      <c r="N680" t="str">
        <f>VLOOKUP($A680,'[2]Hospitalisation Details'!$A:$K,9,FALSE)</f>
        <v>R1013</v>
      </c>
      <c r="O680">
        <f>VLOOKUP($A680,'[2]Hospitalisation Details'!$A:$K,10,FALSE)</f>
        <v>0</v>
      </c>
      <c r="P680">
        <f>VLOOKUP($A680,'[2]Hospitalisation Details'!A:$K,11,FALSE)</f>
        <v>0</v>
      </c>
      <c r="Q680" t="str">
        <f>VLOOKUP($A680,'Customer Names'!$A:E,3,FALSE)</f>
        <v>Ms.</v>
      </c>
      <c r="R680" t="str">
        <f>VLOOKUP($A680,'Customer Names'!$A:$E,4,FALSE)</f>
        <v>Kelly</v>
      </c>
      <c r="S680">
        <f>VLOOKUP($A680,'Customer Names'!$A:$E,5,FALSE)</f>
        <v>0</v>
      </c>
      <c r="T680" s="14">
        <f>VLOOKUP($A680,'[2]Hospitalisation Details'!$A:$K,6,FALSE)</f>
        <v>5836.52</v>
      </c>
      <c r="U680" s="14" t="str">
        <f t="shared" si="20"/>
        <v>Obesity</v>
      </c>
      <c r="V680" s="14" t="str">
        <f t="shared" si="21"/>
        <v>Prediabetes</v>
      </c>
    </row>
    <row r="681" spans="1:22" x14ac:dyDescent="0.3">
      <c r="A681" s="9" t="s">
        <v>713</v>
      </c>
      <c r="B681">
        <f>VLOOKUP($A681,'[1]Medical Examinations'!$A:$J,2,FALSE)</f>
        <v>31.98</v>
      </c>
      <c r="C681">
        <f>VLOOKUP($A681,'[1]Medical Examinations'!$A:$J,3,FALSE)</f>
        <v>4.46</v>
      </c>
      <c r="D681" t="str">
        <f>VLOOKUP($A681,'[3]Medical Examinations'!$A:$J,4,FALSE)</f>
        <v>yes</v>
      </c>
      <c r="E681" t="str">
        <f>VLOOKUP($A681,'[1]Medical Examinations'!$A:$J,5,FALSE)</f>
        <v>No</v>
      </c>
      <c r="F681" t="str">
        <f>VLOOKUP($A681,'[1]Medical Examinations'!$A:$J,6,FALSE)</f>
        <v>No</v>
      </c>
      <c r="G681">
        <f>VLOOKUP($A681,'[3]Medical Examinations'!$A:$J,7,FALSE)</f>
        <v>1</v>
      </c>
      <c r="H681" t="str">
        <f>VLOOKUP($A681,'[1]Medical Examinations'!$A:$J,8,FALSE)</f>
        <v>No</v>
      </c>
      <c r="I681">
        <f>VLOOKUP($A681,'[2]Hospitalisation Details'!$A:$K,2,FALSE)</f>
        <v>1995</v>
      </c>
      <c r="J681" t="str">
        <f>VLOOKUP($A681,'[2]Hospitalisation Details'!$A:$K,3,FALSE)</f>
        <v>Aug</v>
      </c>
      <c r="K681">
        <f>VLOOKUP($A681,'[2]Hospitalisation Details'!$A:$K,4,FALSE)</f>
        <v>20</v>
      </c>
      <c r="L681" t="str">
        <f>VLOOKUP($A681,'[2]Hospitalisation Details'!$A:$K,7,FALSE)</f>
        <v>tier - 2</v>
      </c>
      <c r="M681" t="str">
        <f>VLOOKUP($A681,'[2]Hospitalisation Details'!A:$K,8,FALSE)</f>
        <v>tier - 2</v>
      </c>
      <c r="N681" t="str">
        <f>VLOOKUP($A681,'[2]Hospitalisation Details'!$A:$K,9,FALSE)</f>
        <v>R1025</v>
      </c>
      <c r="O681">
        <f>VLOOKUP($A681,'[2]Hospitalisation Details'!$A:$K,10,FALSE)</f>
        <v>0</v>
      </c>
      <c r="P681">
        <f>VLOOKUP($A681,'[2]Hospitalisation Details'!A:$K,11,FALSE)</f>
        <v>0</v>
      </c>
      <c r="Q681" t="str">
        <f>VLOOKUP($A681,'Customer Names'!$A:E,3,FALSE)</f>
        <v>Mrs.</v>
      </c>
      <c r="R681" t="str">
        <f>VLOOKUP($A681,'Customer Names'!$A:$E,4,FALSE)</f>
        <v>Annika</v>
      </c>
      <c r="S681">
        <f>VLOOKUP($A681,'Customer Names'!$A:$E,5,FALSE)</f>
        <v>0</v>
      </c>
      <c r="T681" s="14">
        <f>VLOOKUP($A681,'[2]Hospitalisation Details'!$A:$K,6,FALSE)</f>
        <v>5843.99</v>
      </c>
      <c r="U681" s="14" t="str">
        <f t="shared" si="20"/>
        <v>Obesity</v>
      </c>
      <c r="V681" s="14" t="str">
        <f t="shared" si="21"/>
        <v>Normal</v>
      </c>
    </row>
    <row r="682" spans="1:22" x14ac:dyDescent="0.3">
      <c r="A682" s="8" t="s">
        <v>714</v>
      </c>
      <c r="B682">
        <f>VLOOKUP($A682,'[1]Medical Examinations'!$A:$J,2,FALSE)</f>
        <v>43.34</v>
      </c>
      <c r="C682">
        <f>VLOOKUP($A682,'[1]Medical Examinations'!$A:$J,3,FALSE)</f>
        <v>4.91</v>
      </c>
      <c r="D682" t="str">
        <f>VLOOKUP($A682,'[3]Medical Examinations'!$A:$J,4,FALSE)</f>
        <v>No</v>
      </c>
      <c r="E682" t="str">
        <f>VLOOKUP($A682,'[1]Medical Examinations'!$A:$J,5,FALSE)</f>
        <v>No</v>
      </c>
      <c r="F682" t="str">
        <f>VLOOKUP($A682,'[1]Medical Examinations'!$A:$J,6,FALSE)</f>
        <v>No</v>
      </c>
      <c r="G682">
        <f>VLOOKUP($A682,'[3]Medical Examinations'!$A:$J,7,FALSE)</f>
        <v>1</v>
      </c>
      <c r="H682" t="str">
        <f>VLOOKUP($A682,'[1]Medical Examinations'!$A:$J,8,FALSE)</f>
        <v>No</v>
      </c>
      <c r="I682">
        <f>VLOOKUP($A682,'[2]Hospitalisation Details'!$A:$K,2,FALSE)</f>
        <v>1987</v>
      </c>
      <c r="J682" t="str">
        <f>VLOOKUP($A682,'[2]Hospitalisation Details'!$A:$K,3,FALSE)</f>
        <v>Sep</v>
      </c>
      <c r="K682">
        <f>VLOOKUP($A682,'[2]Hospitalisation Details'!$A:$K,4,FALSE)</f>
        <v>30</v>
      </c>
      <c r="L682" t="str">
        <f>VLOOKUP($A682,'[2]Hospitalisation Details'!$A:$K,7,FALSE)</f>
        <v>tier - 2</v>
      </c>
      <c r="M682" t="str">
        <f>VLOOKUP($A682,'[2]Hospitalisation Details'!A:$K,8,FALSE)</f>
        <v>tier - 2</v>
      </c>
      <c r="N682" t="str">
        <f>VLOOKUP($A682,'[2]Hospitalisation Details'!$A:$K,9,FALSE)</f>
        <v>R1013</v>
      </c>
      <c r="O682">
        <f>VLOOKUP($A682,'[2]Hospitalisation Details'!$A:$K,10,FALSE)</f>
        <v>0</v>
      </c>
      <c r="P682">
        <f>VLOOKUP($A682,'[2]Hospitalisation Details'!A:$K,11,FALSE)</f>
        <v>0</v>
      </c>
      <c r="Q682" t="str">
        <f>VLOOKUP($A682,'Customer Names'!$A:E,3,FALSE)</f>
        <v>Ms.</v>
      </c>
      <c r="R682" t="str">
        <f>VLOOKUP($A682,'Customer Names'!$A:$E,4,FALSE)</f>
        <v>Colleen</v>
      </c>
      <c r="S682" t="str">
        <f>VLOOKUP($A682,'Customer Names'!$A:$E,5,FALSE)</f>
        <v>C.</v>
      </c>
      <c r="T682" s="14">
        <f>VLOOKUP($A682,'[2]Hospitalisation Details'!$A:$K,6,FALSE)</f>
        <v>5846.92</v>
      </c>
      <c r="U682" s="14" t="str">
        <f t="shared" si="20"/>
        <v>Obesity</v>
      </c>
      <c r="V682" s="14" t="str">
        <f t="shared" si="21"/>
        <v>Normal</v>
      </c>
    </row>
    <row r="683" spans="1:22" x14ac:dyDescent="0.3">
      <c r="A683" s="9" t="s">
        <v>715</v>
      </c>
      <c r="B683">
        <f>VLOOKUP($A683,'[1]Medical Examinations'!$A:$J,2,FALSE)</f>
        <v>23.65</v>
      </c>
      <c r="C683">
        <f>VLOOKUP($A683,'[1]Medical Examinations'!$A:$J,3,FALSE)</f>
        <v>5.75</v>
      </c>
      <c r="D683" t="str">
        <f>VLOOKUP($A683,'[3]Medical Examinations'!$A:$J,4,FALSE)</f>
        <v>yes</v>
      </c>
      <c r="E683" t="str">
        <f>VLOOKUP($A683,'[1]Medical Examinations'!$A:$J,5,FALSE)</f>
        <v>No</v>
      </c>
      <c r="F683" t="str">
        <f>VLOOKUP($A683,'[1]Medical Examinations'!$A:$J,6,FALSE)</f>
        <v>No</v>
      </c>
      <c r="G683" t="str">
        <f>VLOOKUP($A683,'[3]Medical Examinations'!$A:$J,7,FALSE)</f>
        <v>No major surgery</v>
      </c>
      <c r="H683" t="str">
        <f>VLOOKUP($A683,'[1]Medical Examinations'!$A:$J,8,FALSE)</f>
        <v>No</v>
      </c>
      <c r="I683">
        <f>VLOOKUP($A683,'[2]Hospitalisation Details'!$A:$K,2,FALSE)</f>
        <v>1985</v>
      </c>
      <c r="J683" t="str">
        <f>VLOOKUP($A683,'[2]Hospitalisation Details'!$A:$K,3,FALSE)</f>
        <v>Jun</v>
      </c>
      <c r="K683">
        <f>VLOOKUP($A683,'[2]Hospitalisation Details'!$A:$K,4,FALSE)</f>
        <v>18</v>
      </c>
      <c r="L683" t="str">
        <f>VLOOKUP($A683,'[2]Hospitalisation Details'!$A:$K,7,FALSE)</f>
        <v>tier - 2</v>
      </c>
      <c r="M683" t="str">
        <f>VLOOKUP($A683,'[2]Hospitalisation Details'!A:$K,8,FALSE)</f>
        <v>tier - 1</v>
      </c>
      <c r="N683" t="str">
        <f>VLOOKUP($A683,'[2]Hospitalisation Details'!$A:$K,9,FALSE)</f>
        <v>R1013</v>
      </c>
      <c r="O683">
        <f>VLOOKUP($A683,'[2]Hospitalisation Details'!$A:$K,10,FALSE)</f>
        <v>0</v>
      </c>
      <c r="P683">
        <f>VLOOKUP($A683,'[2]Hospitalisation Details'!A:$K,11,FALSE)</f>
        <v>0</v>
      </c>
      <c r="Q683" t="str">
        <f>VLOOKUP($A683,'Customer Names'!$A:E,3,FALSE)</f>
        <v>Mr.</v>
      </c>
      <c r="R683" t="str">
        <f>VLOOKUP($A683,'Customer Names'!$A:$E,4,FALSE)</f>
        <v>Michael</v>
      </c>
      <c r="S683" t="str">
        <f>VLOOKUP($A683,'Customer Names'!$A:$E,5,FALSE)</f>
        <v>P</v>
      </c>
      <c r="T683" s="14">
        <f>VLOOKUP($A683,'[2]Hospitalisation Details'!$A:$K,6,FALSE)</f>
        <v>5847.24</v>
      </c>
      <c r="U683" s="14" t="str">
        <f t="shared" si="20"/>
        <v>Normalweight</v>
      </c>
      <c r="V683" s="14" t="str">
        <f t="shared" si="21"/>
        <v>Prediabetes</v>
      </c>
    </row>
    <row r="684" spans="1:22" x14ac:dyDescent="0.3">
      <c r="A684" s="8" t="s">
        <v>716</v>
      </c>
      <c r="B684">
        <f>VLOOKUP($A684,'[1]Medical Examinations'!$A:$J,2,FALSE)</f>
        <v>19.95</v>
      </c>
      <c r="C684">
        <f>VLOOKUP($A684,'[1]Medical Examinations'!$A:$J,3,FALSE)</f>
        <v>5.39</v>
      </c>
      <c r="D684" t="str">
        <f>VLOOKUP($A684,'[3]Medical Examinations'!$A:$J,4,FALSE)</f>
        <v>No</v>
      </c>
      <c r="E684" t="str">
        <f>VLOOKUP($A684,'[1]Medical Examinations'!$A:$J,5,FALSE)</f>
        <v>No</v>
      </c>
      <c r="F684" t="str">
        <f>VLOOKUP($A684,'[1]Medical Examinations'!$A:$J,6,FALSE)</f>
        <v>No</v>
      </c>
      <c r="G684">
        <f>VLOOKUP($A684,'[3]Medical Examinations'!$A:$J,7,FALSE)</f>
        <v>1</v>
      </c>
      <c r="H684" t="str">
        <f>VLOOKUP($A684,'[1]Medical Examinations'!$A:$J,8,FALSE)</f>
        <v>No</v>
      </c>
      <c r="I684">
        <f>VLOOKUP($A684,'[2]Hospitalisation Details'!$A:$K,2,FALSE)</f>
        <v>1984</v>
      </c>
      <c r="J684" t="str">
        <f>VLOOKUP($A684,'[2]Hospitalisation Details'!$A:$K,3,FALSE)</f>
        <v>Nov</v>
      </c>
      <c r="K684">
        <f>VLOOKUP($A684,'[2]Hospitalisation Details'!$A:$K,4,FALSE)</f>
        <v>22</v>
      </c>
      <c r="L684" t="str">
        <f>VLOOKUP($A684,'[2]Hospitalisation Details'!$A:$K,7,FALSE)</f>
        <v>tier - 2</v>
      </c>
      <c r="M684" t="str">
        <f>VLOOKUP($A684,'[2]Hospitalisation Details'!A:$K,8,FALSE)</f>
        <v>tier - 3</v>
      </c>
      <c r="N684" t="str">
        <f>VLOOKUP($A684,'[2]Hospitalisation Details'!$A:$K,9,FALSE)</f>
        <v>R1012</v>
      </c>
      <c r="O684">
        <f>VLOOKUP($A684,'[2]Hospitalisation Details'!$A:$K,10,FALSE)</f>
        <v>0</v>
      </c>
      <c r="P684">
        <f>VLOOKUP($A684,'[2]Hospitalisation Details'!A:$K,11,FALSE)</f>
        <v>0</v>
      </c>
      <c r="Q684" t="str">
        <f>VLOOKUP($A684,'Customer Names'!$A:E,3,FALSE)</f>
        <v>Mr.</v>
      </c>
      <c r="R684" t="str">
        <f>VLOOKUP($A684,'Customer Names'!$A:$E,4,FALSE)</f>
        <v>Vasilis</v>
      </c>
      <c r="S684" t="str">
        <f>VLOOKUP($A684,'Customer Names'!$A:$E,5,FALSE)</f>
        <v>S</v>
      </c>
      <c r="T684" s="14">
        <f>VLOOKUP($A684,'[2]Hospitalisation Details'!$A:$K,6,FALSE)</f>
        <v>5855.9</v>
      </c>
      <c r="U684" s="14" t="str">
        <f t="shared" si="20"/>
        <v>Normalweight</v>
      </c>
      <c r="V684" s="14" t="str">
        <f t="shared" si="21"/>
        <v>Normal</v>
      </c>
    </row>
    <row r="685" spans="1:22" x14ac:dyDescent="0.3">
      <c r="A685" s="9" t="s">
        <v>717</v>
      </c>
      <c r="B685">
        <f>VLOOKUP($A685,'[1]Medical Examinations'!$A:$J,2,FALSE)</f>
        <v>30.95</v>
      </c>
      <c r="C685">
        <f>VLOOKUP($A685,'[1]Medical Examinations'!$A:$J,3,FALSE)</f>
        <v>6.27</v>
      </c>
      <c r="D685" t="str">
        <f>VLOOKUP($A685,'[3]Medical Examinations'!$A:$J,4,FALSE)</f>
        <v>No</v>
      </c>
      <c r="E685" t="str">
        <f>VLOOKUP($A685,'[1]Medical Examinations'!$A:$J,5,FALSE)</f>
        <v>No</v>
      </c>
      <c r="F685" t="str">
        <f>VLOOKUP($A685,'[1]Medical Examinations'!$A:$J,6,FALSE)</f>
        <v>Yes</v>
      </c>
      <c r="G685">
        <f>VLOOKUP($A685,'[3]Medical Examinations'!$A:$J,7,FALSE)</f>
        <v>1</v>
      </c>
      <c r="H685" t="str">
        <f>VLOOKUP($A685,'[1]Medical Examinations'!$A:$J,8,FALSE)</f>
        <v>No</v>
      </c>
      <c r="I685">
        <f>VLOOKUP($A685,'[2]Hospitalisation Details'!$A:$K,2,FALSE)</f>
        <v>1993</v>
      </c>
      <c r="J685" t="str">
        <f>VLOOKUP($A685,'[2]Hospitalisation Details'!$A:$K,3,FALSE)</f>
        <v>Oct</v>
      </c>
      <c r="K685">
        <f>VLOOKUP($A685,'[2]Hospitalisation Details'!$A:$K,4,FALSE)</f>
        <v>19</v>
      </c>
      <c r="L685" t="str">
        <f>VLOOKUP($A685,'[2]Hospitalisation Details'!$A:$K,7,FALSE)</f>
        <v>tier - 2</v>
      </c>
      <c r="M685" t="str">
        <f>VLOOKUP($A685,'[2]Hospitalisation Details'!A:$K,8,FALSE)</f>
        <v>tier - 2</v>
      </c>
      <c r="N685" t="str">
        <f>VLOOKUP($A685,'[2]Hospitalisation Details'!$A:$K,9,FALSE)</f>
        <v>R1021</v>
      </c>
      <c r="O685">
        <f>VLOOKUP($A685,'[2]Hospitalisation Details'!$A:$K,10,FALSE)</f>
        <v>0</v>
      </c>
      <c r="P685">
        <f>VLOOKUP($A685,'[2]Hospitalisation Details'!A:$K,11,FALSE)</f>
        <v>0</v>
      </c>
      <c r="Q685" t="str">
        <f>VLOOKUP($A685,'Customer Names'!$A:E,3,FALSE)</f>
        <v>Mr.</v>
      </c>
      <c r="R685" t="str">
        <f>VLOOKUP($A685,'Customer Names'!$A:$E,4,FALSE)</f>
        <v>Nicholas</v>
      </c>
      <c r="S685" t="str">
        <f>VLOOKUP($A685,'Customer Names'!$A:$E,5,FALSE)</f>
        <v>G</v>
      </c>
      <c r="T685" s="14">
        <f>VLOOKUP($A685,'[2]Hospitalisation Details'!$A:$K,6,FALSE)</f>
        <v>5877.02</v>
      </c>
      <c r="U685" s="14" t="str">
        <f t="shared" si="20"/>
        <v>Obesity</v>
      </c>
      <c r="V685" s="14" t="str">
        <f t="shared" si="21"/>
        <v>Prediabetes</v>
      </c>
    </row>
    <row r="686" spans="1:22" x14ac:dyDescent="0.3">
      <c r="A686" s="8" t="s">
        <v>718</v>
      </c>
      <c r="B686">
        <f>VLOOKUP($A686,'[1]Medical Examinations'!$A:$J,2,FALSE)</f>
        <v>29.6</v>
      </c>
      <c r="C686">
        <f>VLOOKUP($A686,'[1]Medical Examinations'!$A:$J,3,FALSE)</f>
        <v>4.09</v>
      </c>
      <c r="D686" t="str">
        <f>VLOOKUP($A686,'[3]Medical Examinations'!$A:$J,4,FALSE)</f>
        <v>No</v>
      </c>
      <c r="E686" t="str">
        <f>VLOOKUP($A686,'[1]Medical Examinations'!$A:$J,5,FALSE)</f>
        <v>No</v>
      </c>
      <c r="F686" t="str">
        <f>VLOOKUP($A686,'[1]Medical Examinations'!$A:$J,6,FALSE)</f>
        <v>No</v>
      </c>
      <c r="G686" t="str">
        <f>VLOOKUP($A686,'[3]Medical Examinations'!$A:$J,7,FALSE)</f>
        <v>No major surgery</v>
      </c>
      <c r="H686" t="str">
        <f>VLOOKUP($A686,'[1]Medical Examinations'!$A:$J,8,FALSE)</f>
        <v>No</v>
      </c>
      <c r="I686">
        <f>VLOOKUP($A686,'[2]Hospitalisation Details'!$A:$K,2,FALSE)</f>
        <v>1982</v>
      </c>
      <c r="J686" t="str">
        <f>VLOOKUP($A686,'[2]Hospitalisation Details'!$A:$K,3,FALSE)</f>
        <v>Jul</v>
      </c>
      <c r="K686">
        <f>VLOOKUP($A686,'[2]Hospitalisation Details'!$A:$K,4,FALSE)</f>
        <v>8</v>
      </c>
      <c r="L686" t="str">
        <f>VLOOKUP($A686,'[2]Hospitalisation Details'!$A:$K,7,FALSE)</f>
        <v>tier - 2</v>
      </c>
      <c r="M686" t="str">
        <f>VLOOKUP($A686,'[2]Hospitalisation Details'!A:$K,8,FALSE)</f>
        <v>tier - 1</v>
      </c>
      <c r="N686" t="str">
        <f>VLOOKUP($A686,'[2]Hospitalisation Details'!$A:$K,9,FALSE)</f>
        <v>R1011</v>
      </c>
      <c r="O686">
        <f>VLOOKUP($A686,'[2]Hospitalisation Details'!$A:$K,10,FALSE)</f>
        <v>0</v>
      </c>
      <c r="P686">
        <f>VLOOKUP($A686,'[2]Hospitalisation Details'!A:$K,11,FALSE)</f>
        <v>0</v>
      </c>
      <c r="Q686" t="str">
        <f>VLOOKUP($A686,'Customer Names'!$A:E,3,FALSE)</f>
        <v>Ms.</v>
      </c>
      <c r="R686" t="str">
        <f>VLOOKUP($A686,'Customer Names'!$A:$E,4,FALSE)</f>
        <v>Lisa</v>
      </c>
      <c r="S686">
        <f>VLOOKUP($A686,'Customer Names'!$A:$E,5,FALSE)</f>
        <v>0</v>
      </c>
      <c r="T686" s="14">
        <f>VLOOKUP($A686,'[2]Hospitalisation Details'!$A:$K,6,FALSE)</f>
        <v>5910.94</v>
      </c>
      <c r="U686" s="14" t="str">
        <f t="shared" si="20"/>
        <v>Overweight</v>
      </c>
      <c r="V686" s="14" t="str">
        <f t="shared" si="21"/>
        <v>Normal</v>
      </c>
    </row>
    <row r="687" spans="1:22" x14ac:dyDescent="0.3">
      <c r="A687" s="9" t="s">
        <v>719</v>
      </c>
      <c r="B687">
        <f>VLOOKUP($A687,'[1]Medical Examinations'!$A:$J,2,FALSE)</f>
        <v>36.19</v>
      </c>
      <c r="C687">
        <f>VLOOKUP($A687,'[1]Medical Examinations'!$A:$J,3,FALSE)</f>
        <v>4.3</v>
      </c>
      <c r="D687" t="str">
        <f>VLOOKUP($A687,'[3]Medical Examinations'!$A:$J,4,FALSE)</f>
        <v>No</v>
      </c>
      <c r="E687" t="str">
        <f>VLOOKUP($A687,'[1]Medical Examinations'!$A:$J,5,FALSE)</f>
        <v>No</v>
      </c>
      <c r="F687" t="str">
        <f>VLOOKUP($A687,'[1]Medical Examinations'!$A:$J,6,FALSE)</f>
        <v>No</v>
      </c>
      <c r="G687" t="str">
        <f>VLOOKUP($A687,'[3]Medical Examinations'!$A:$J,7,FALSE)</f>
        <v>No major surgery</v>
      </c>
      <c r="H687" t="str">
        <f>VLOOKUP($A687,'[1]Medical Examinations'!$A:$J,8,FALSE)</f>
        <v>No</v>
      </c>
      <c r="I687">
        <f>VLOOKUP($A687,'[2]Hospitalisation Details'!$A:$K,2,FALSE)</f>
        <v>1982</v>
      </c>
      <c r="J687" t="str">
        <f>VLOOKUP($A687,'[2]Hospitalisation Details'!$A:$K,3,FALSE)</f>
        <v>Dec</v>
      </c>
      <c r="K687">
        <f>VLOOKUP($A687,'[2]Hospitalisation Details'!$A:$K,4,FALSE)</f>
        <v>21</v>
      </c>
      <c r="L687" t="str">
        <f>VLOOKUP($A687,'[2]Hospitalisation Details'!$A:$K,7,FALSE)</f>
        <v>tier - 2</v>
      </c>
      <c r="M687" t="str">
        <f>VLOOKUP($A687,'[2]Hospitalisation Details'!A:$K,8,FALSE)</f>
        <v>tier - 1</v>
      </c>
      <c r="N687" t="str">
        <f>VLOOKUP($A687,'[2]Hospitalisation Details'!$A:$K,9,FALSE)</f>
        <v>R1013</v>
      </c>
      <c r="O687">
        <f>VLOOKUP($A687,'[2]Hospitalisation Details'!$A:$K,10,FALSE)</f>
        <v>0</v>
      </c>
      <c r="P687">
        <f>VLOOKUP($A687,'[2]Hospitalisation Details'!A:$K,11,FALSE)</f>
        <v>0</v>
      </c>
      <c r="Q687" t="str">
        <f>VLOOKUP($A687,'Customer Names'!$A:E,3,FALSE)</f>
        <v>Ms.</v>
      </c>
      <c r="R687" t="str">
        <f>VLOOKUP($A687,'Customer Names'!$A:$E,4,FALSE)</f>
        <v>Kerri</v>
      </c>
      <c r="S687">
        <f>VLOOKUP($A687,'Customer Names'!$A:$E,5,FALSE)</f>
        <v>0</v>
      </c>
      <c r="T687" s="14">
        <f>VLOOKUP($A687,'[2]Hospitalisation Details'!$A:$K,6,FALSE)</f>
        <v>5920.1</v>
      </c>
      <c r="U687" s="14" t="str">
        <f t="shared" si="20"/>
        <v>Obesity</v>
      </c>
      <c r="V687" s="14" t="str">
        <f t="shared" si="21"/>
        <v>Normal</v>
      </c>
    </row>
    <row r="688" spans="1:22" x14ac:dyDescent="0.3">
      <c r="A688" s="8" t="s">
        <v>720</v>
      </c>
      <c r="B688">
        <f>VLOOKUP($A688,'[1]Medical Examinations'!$A:$J,2,FALSE)</f>
        <v>28.9</v>
      </c>
      <c r="C688">
        <f>VLOOKUP($A688,'[1]Medical Examinations'!$A:$J,3,FALSE)</f>
        <v>5.36</v>
      </c>
      <c r="D688" t="str">
        <f>VLOOKUP($A688,'[3]Medical Examinations'!$A:$J,4,FALSE)</f>
        <v>No</v>
      </c>
      <c r="E688" t="str">
        <f>VLOOKUP($A688,'[1]Medical Examinations'!$A:$J,5,FALSE)</f>
        <v>No</v>
      </c>
      <c r="F688" t="str">
        <f>VLOOKUP($A688,'[1]Medical Examinations'!$A:$J,6,FALSE)</f>
        <v>No</v>
      </c>
      <c r="G688">
        <f>VLOOKUP($A688,'[3]Medical Examinations'!$A:$J,7,FALSE)</f>
        <v>1</v>
      </c>
      <c r="H688" t="str">
        <f>VLOOKUP($A688,'[1]Medical Examinations'!$A:$J,8,FALSE)</f>
        <v>No</v>
      </c>
      <c r="I688">
        <f>VLOOKUP($A688,'[2]Hospitalisation Details'!$A:$K,2,FALSE)</f>
        <v>1987</v>
      </c>
      <c r="J688" t="str">
        <f>VLOOKUP($A688,'[2]Hospitalisation Details'!$A:$K,3,FALSE)</f>
        <v>Jul</v>
      </c>
      <c r="K688">
        <f>VLOOKUP($A688,'[2]Hospitalisation Details'!$A:$K,4,FALSE)</f>
        <v>29</v>
      </c>
      <c r="L688" t="str">
        <f>VLOOKUP($A688,'[2]Hospitalisation Details'!$A:$K,7,FALSE)</f>
        <v>tier - 3</v>
      </c>
      <c r="M688" t="str">
        <f>VLOOKUP($A688,'[2]Hospitalisation Details'!A:$K,8,FALSE)</f>
        <v>tier - 3</v>
      </c>
      <c r="N688" t="str">
        <f>VLOOKUP($A688,'[2]Hospitalisation Details'!$A:$K,9,FALSE)</f>
        <v>R1011</v>
      </c>
      <c r="O688">
        <f>VLOOKUP($A688,'[2]Hospitalisation Details'!$A:$K,10,FALSE)</f>
        <v>0</v>
      </c>
      <c r="P688">
        <f>VLOOKUP($A688,'[2]Hospitalisation Details'!A:$K,11,FALSE)</f>
        <v>0</v>
      </c>
      <c r="Q688" t="str">
        <f>VLOOKUP($A688,'Customer Names'!$A:E,3,FALSE)</f>
        <v>Mr.</v>
      </c>
      <c r="R688" t="str">
        <f>VLOOKUP($A688,'Customer Names'!$A:$E,4,FALSE)</f>
        <v>Chaiwat</v>
      </c>
      <c r="S688">
        <f>VLOOKUP($A688,'Customer Names'!$A:$E,5,FALSE)</f>
        <v>0</v>
      </c>
      <c r="T688" s="14">
        <f>VLOOKUP($A688,'[2]Hospitalisation Details'!$A:$K,6,FALSE)</f>
        <v>5926.85</v>
      </c>
      <c r="U688" s="14" t="str">
        <f t="shared" si="20"/>
        <v>Overweight</v>
      </c>
      <c r="V688" s="14" t="str">
        <f t="shared" si="21"/>
        <v>Normal</v>
      </c>
    </row>
    <row r="689" spans="1:22" x14ac:dyDescent="0.3">
      <c r="A689" s="9" t="s">
        <v>721</v>
      </c>
      <c r="B689">
        <f>VLOOKUP($A689,'[1]Medical Examinations'!$A:$J,2,FALSE)</f>
        <v>30.71</v>
      </c>
      <c r="C689">
        <f>VLOOKUP($A689,'[1]Medical Examinations'!$A:$J,3,FALSE)</f>
        <v>6.14</v>
      </c>
      <c r="D689" t="str">
        <f>VLOOKUP($A689,'[3]Medical Examinations'!$A:$J,4,FALSE)</f>
        <v>No</v>
      </c>
      <c r="E689" t="str">
        <f>VLOOKUP($A689,'[1]Medical Examinations'!$A:$J,5,FALSE)</f>
        <v>No</v>
      </c>
      <c r="F689" t="str">
        <f>VLOOKUP($A689,'[1]Medical Examinations'!$A:$J,6,FALSE)</f>
        <v>Yes</v>
      </c>
      <c r="G689">
        <f>VLOOKUP($A689,'[3]Medical Examinations'!$A:$J,7,FALSE)</f>
        <v>1</v>
      </c>
      <c r="H689" t="str">
        <f>VLOOKUP($A689,'[1]Medical Examinations'!$A:$J,8,FALSE)</f>
        <v>No</v>
      </c>
      <c r="I689">
        <f>VLOOKUP($A689,'[2]Hospitalisation Details'!$A:$K,2,FALSE)</f>
        <v>1993</v>
      </c>
      <c r="J689" t="str">
        <f>VLOOKUP($A689,'[2]Hospitalisation Details'!$A:$K,3,FALSE)</f>
        <v>Aug</v>
      </c>
      <c r="K689">
        <f>VLOOKUP($A689,'[2]Hospitalisation Details'!$A:$K,4,FALSE)</f>
        <v>13</v>
      </c>
      <c r="L689" t="str">
        <f>VLOOKUP($A689,'[2]Hospitalisation Details'!$A:$K,7,FALSE)</f>
        <v>tier - 2</v>
      </c>
      <c r="M689" t="str">
        <f>VLOOKUP($A689,'[2]Hospitalisation Details'!A:$K,8,FALSE)</f>
        <v>tier - 2</v>
      </c>
      <c r="N689" t="str">
        <f>VLOOKUP($A689,'[2]Hospitalisation Details'!$A:$K,9,FALSE)</f>
        <v>R1025</v>
      </c>
      <c r="O689">
        <f>VLOOKUP($A689,'[2]Hospitalisation Details'!$A:$K,10,FALSE)</f>
        <v>0</v>
      </c>
      <c r="P689">
        <f>VLOOKUP($A689,'[2]Hospitalisation Details'!A:$K,11,FALSE)</f>
        <v>0</v>
      </c>
      <c r="Q689" t="str">
        <f>VLOOKUP($A689,'Customer Names'!$A:E,3,FALSE)</f>
        <v>Mrs.</v>
      </c>
      <c r="R689" t="str">
        <f>VLOOKUP($A689,'Customer Names'!$A:$E,4,FALSE)</f>
        <v>Jessica</v>
      </c>
      <c r="S689">
        <f>VLOOKUP($A689,'Customer Names'!$A:$E,5,FALSE)</f>
        <v>0</v>
      </c>
      <c r="T689" s="14">
        <f>VLOOKUP($A689,'[2]Hospitalisation Details'!$A:$K,6,FALSE)</f>
        <v>5926.93</v>
      </c>
      <c r="U689" s="14" t="str">
        <f t="shared" si="20"/>
        <v>Obesity</v>
      </c>
      <c r="V689" s="14" t="str">
        <f t="shared" si="21"/>
        <v>Prediabetes</v>
      </c>
    </row>
    <row r="690" spans="1:22" x14ac:dyDescent="0.3">
      <c r="A690" s="8" t="s">
        <v>722</v>
      </c>
      <c r="B690">
        <f>VLOOKUP($A690,'[1]Medical Examinations'!$A:$J,2,FALSE)</f>
        <v>32.51</v>
      </c>
      <c r="C690">
        <f>VLOOKUP($A690,'[1]Medical Examinations'!$A:$J,3,FALSE)</f>
        <v>4.3</v>
      </c>
      <c r="D690" t="str">
        <f>VLOOKUP($A690,'[3]Medical Examinations'!$A:$J,4,FALSE)</f>
        <v>No</v>
      </c>
      <c r="E690" t="str">
        <f>VLOOKUP($A690,'[1]Medical Examinations'!$A:$J,5,FALSE)</f>
        <v>No</v>
      </c>
      <c r="F690" t="str">
        <f>VLOOKUP($A690,'[1]Medical Examinations'!$A:$J,6,FALSE)</f>
        <v>No</v>
      </c>
      <c r="G690" t="str">
        <f>VLOOKUP($A690,'[3]Medical Examinations'!$A:$J,7,FALSE)</f>
        <v>No major surgery</v>
      </c>
      <c r="H690" t="str">
        <f>VLOOKUP($A690,'[1]Medical Examinations'!$A:$J,8,FALSE)</f>
        <v>No</v>
      </c>
      <c r="I690">
        <f>VLOOKUP($A690,'[2]Hospitalisation Details'!$A:$K,2,FALSE)</f>
        <v>1994</v>
      </c>
      <c r="J690" t="str">
        <f>VLOOKUP($A690,'[2]Hospitalisation Details'!$A:$K,3,FALSE)</f>
        <v>Jul</v>
      </c>
      <c r="K690">
        <f>VLOOKUP($A690,'[2]Hospitalisation Details'!$A:$K,4,FALSE)</f>
        <v>30</v>
      </c>
      <c r="L690" t="str">
        <f>VLOOKUP($A690,'[2]Hospitalisation Details'!$A:$K,7,FALSE)</f>
        <v>tier - 2</v>
      </c>
      <c r="M690" t="str">
        <f>VLOOKUP($A690,'[2]Hospitalisation Details'!A:$K,8,FALSE)</f>
        <v>tier - 1</v>
      </c>
      <c r="N690" t="str">
        <f>VLOOKUP($A690,'[2]Hospitalisation Details'!$A:$K,9,FALSE)</f>
        <v>R1012</v>
      </c>
      <c r="O690">
        <f>VLOOKUP($A690,'[2]Hospitalisation Details'!$A:$K,10,FALSE)</f>
        <v>0</v>
      </c>
      <c r="P690">
        <f>VLOOKUP($A690,'[2]Hospitalisation Details'!A:$K,11,FALSE)</f>
        <v>0</v>
      </c>
      <c r="Q690" t="str">
        <f>VLOOKUP($A690,'Customer Names'!$A:E,3,FALSE)</f>
        <v>Ms.</v>
      </c>
      <c r="R690" t="str">
        <f>VLOOKUP($A690,'Customer Names'!$A:$E,4,FALSE)</f>
        <v>Jennifer</v>
      </c>
      <c r="S690" t="str">
        <f>VLOOKUP($A690,'Customer Names'!$A:$E,5,FALSE)</f>
        <v>A</v>
      </c>
      <c r="T690" s="14">
        <f>VLOOKUP($A690,'[2]Hospitalisation Details'!$A:$K,6,FALSE)</f>
        <v>5927.65</v>
      </c>
      <c r="U690" s="14" t="str">
        <f t="shared" si="20"/>
        <v>Obesity</v>
      </c>
      <c r="V690" s="14" t="str">
        <f t="shared" si="21"/>
        <v>Normal</v>
      </c>
    </row>
    <row r="691" spans="1:22" x14ac:dyDescent="0.3">
      <c r="A691" s="9" t="s">
        <v>723</v>
      </c>
      <c r="B691">
        <f>VLOOKUP($A691,'[1]Medical Examinations'!$A:$J,2,FALSE)</f>
        <v>34.32</v>
      </c>
      <c r="C691">
        <f>VLOOKUP($A691,'[1]Medical Examinations'!$A:$J,3,FALSE)</f>
        <v>5.16</v>
      </c>
      <c r="D691" t="str">
        <f>VLOOKUP($A691,'[3]Medical Examinations'!$A:$J,4,FALSE)</f>
        <v>No</v>
      </c>
      <c r="E691" t="str">
        <f>VLOOKUP($A691,'[1]Medical Examinations'!$A:$J,5,FALSE)</f>
        <v>No</v>
      </c>
      <c r="F691" t="str">
        <f>VLOOKUP($A691,'[1]Medical Examinations'!$A:$J,6,FALSE)</f>
        <v>No</v>
      </c>
      <c r="G691">
        <f>VLOOKUP($A691,'[3]Medical Examinations'!$A:$J,7,FALSE)</f>
        <v>1</v>
      </c>
      <c r="H691" t="str">
        <f>VLOOKUP($A691,'[1]Medical Examinations'!$A:$J,8,FALSE)</f>
        <v>No</v>
      </c>
      <c r="I691">
        <f>VLOOKUP($A691,'[2]Hospitalisation Details'!$A:$K,2,FALSE)</f>
        <v>1987</v>
      </c>
      <c r="J691" t="str">
        <f>VLOOKUP($A691,'[2]Hospitalisation Details'!$A:$K,3,FALSE)</f>
        <v>Jul</v>
      </c>
      <c r="K691">
        <f>VLOOKUP($A691,'[2]Hospitalisation Details'!$A:$K,4,FALSE)</f>
        <v>14</v>
      </c>
      <c r="L691" t="str">
        <f>VLOOKUP($A691,'[2]Hospitalisation Details'!$A:$K,7,FALSE)</f>
        <v>tier - 3</v>
      </c>
      <c r="M691" t="str">
        <f>VLOOKUP($A691,'[2]Hospitalisation Details'!A:$K,8,FALSE)</f>
        <v>tier - 2</v>
      </c>
      <c r="N691" t="str">
        <f>VLOOKUP($A691,'[2]Hospitalisation Details'!$A:$K,9,FALSE)</f>
        <v>R1013</v>
      </c>
      <c r="O691">
        <f>VLOOKUP($A691,'[2]Hospitalisation Details'!$A:$K,10,FALSE)</f>
        <v>0</v>
      </c>
      <c r="P691">
        <f>VLOOKUP($A691,'[2]Hospitalisation Details'!A:$K,11,FALSE)</f>
        <v>0</v>
      </c>
      <c r="Q691" t="str">
        <f>VLOOKUP($A691,'Customer Names'!$A:E,3,FALSE)</f>
        <v>Mr.</v>
      </c>
      <c r="R691" t="str">
        <f>VLOOKUP($A691,'Customer Names'!$A:$E,4,FALSE)</f>
        <v>Dan</v>
      </c>
      <c r="S691">
        <f>VLOOKUP($A691,'Customer Names'!$A:$E,5,FALSE)</f>
        <v>0</v>
      </c>
      <c r="T691" s="14">
        <f>VLOOKUP($A691,'[2]Hospitalisation Details'!$A:$K,6,FALSE)</f>
        <v>5934.38</v>
      </c>
      <c r="U691" s="14" t="str">
        <f t="shared" si="20"/>
        <v>Obesity</v>
      </c>
      <c r="V691" s="14" t="str">
        <f t="shared" si="21"/>
        <v>Normal</v>
      </c>
    </row>
    <row r="692" spans="1:22" x14ac:dyDescent="0.3">
      <c r="A692" s="8" t="s">
        <v>724</v>
      </c>
      <c r="B692">
        <f>VLOOKUP($A692,'[1]Medical Examinations'!$A:$J,2,FALSE)</f>
        <v>39.799999999999997</v>
      </c>
      <c r="C692">
        <f>VLOOKUP($A692,'[1]Medical Examinations'!$A:$J,3,FALSE)</f>
        <v>6.17</v>
      </c>
      <c r="D692" t="str">
        <f>VLOOKUP($A692,'[3]Medical Examinations'!$A:$J,4,FALSE)</f>
        <v>No</v>
      </c>
      <c r="E692" t="str">
        <f>VLOOKUP($A692,'[1]Medical Examinations'!$A:$J,5,FALSE)</f>
        <v>No</v>
      </c>
      <c r="F692" t="str">
        <f>VLOOKUP($A692,'[1]Medical Examinations'!$A:$J,6,FALSE)</f>
        <v>Yes</v>
      </c>
      <c r="G692">
        <f>VLOOKUP($A692,'[3]Medical Examinations'!$A:$J,7,FALSE)</f>
        <v>1</v>
      </c>
      <c r="H692" t="str">
        <f>VLOOKUP($A692,'[1]Medical Examinations'!$A:$J,8,FALSE)</f>
        <v>No</v>
      </c>
      <c r="I692">
        <f>VLOOKUP($A692,'[2]Hospitalisation Details'!$A:$K,2,FALSE)</f>
        <v>2003</v>
      </c>
      <c r="J692" t="str">
        <f>VLOOKUP($A692,'[2]Hospitalisation Details'!$A:$K,3,FALSE)</f>
        <v>Aug</v>
      </c>
      <c r="K692">
        <f>VLOOKUP($A692,'[2]Hospitalisation Details'!$A:$K,4,FALSE)</f>
        <v>13</v>
      </c>
      <c r="L692" t="str">
        <f>VLOOKUP($A692,'[2]Hospitalisation Details'!$A:$K,7,FALSE)</f>
        <v>tier - 2</v>
      </c>
      <c r="M692" t="str">
        <f>VLOOKUP($A692,'[2]Hospitalisation Details'!A:$K,8,FALSE)</f>
        <v>tier - 2</v>
      </c>
      <c r="N692" t="str">
        <f>VLOOKUP($A692,'[2]Hospitalisation Details'!$A:$K,9,FALSE)</f>
        <v>R1012</v>
      </c>
      <c r="O692">
        <f>VLOOKUP($A692,'[2]Hospitalisation Details'!$A:$K,10,FALSE)</f>
        <v>0</v>
      </c>
      <c r="P692">
        <f>VLOOKUP($A692,'[2]Hospitalisation Details'!A:$K,11,FALSE)</f>
        <v>0</v>
      </c>
      <c r="Q692" t="str">
        <f>VLOOKUP($A692,'Customer Names'!$A:E,3,FALSE)</f>
        <v>Mr.</v>
      </c>
      <c r="R692" t="str">
        <f>VLOOKUP($A692,'Customer Names'!$A:$E,4,FALSE)</f>
        <v>Greg</v>
      </c>
      <c r="S692">
        <f>VLOOKUP($A692,'Customer Names'!$A:$E,5,FALSE)</f>
        <v>0</v>
      </c>
      <c r="T692" s="14">
        <f>VLOOKUP($A692,'[2]Hospitalisation Details'!$A:$K,6,FALSE)</f>
        <v>5957.35</v>
      </c>
      <c r="U692" s="14" t="str">
        <f t="shared" si="20"/>
        <v>Obesity</v>
      </c>
      <c r="V692" s="14" t="str">
        <f t="shared" si="21"/>
        <v>Prediabetes</v>
      </c>
    </row>
    <row r="693" spans="1:22" x14ac:dyDescent="0.3">
      <c r="A693" s="9" t="s">
        <v>725</v>
      </c>
      <c r="B693">
        <f>VLOOKUP($A693,'[1]Medical Examinations'!$A:$J,2,FALSE)</f>
        <v>39.14</v>
      </c>
      <c r="C693">
        <f>VLOOKUP($A693,'[1]Medical Examinations'!$A:$J,3,FALSE)</f>
        <v>6.24</v>
      </c>
      <c r="D693" t="str">
        <f>VLOOKUP($A693,'[3]Medical Examinations'!$A:$J,4,FALSE)</f>
        <v>No</v>
      </c>
      <c r="E693" t="str">
        <f>VLOOKUP($A693,'[1]Medical Examinations'!$A:$J,5,FALSE)</f>
        <v>yes</v>
      </c>
      <c r="F693" t="str">
        <f>VLOOKUP($A693,'[1]Medical Examinations'!$A:$J,6,FALSE)</f>
        <v>No</v>
      </c>
      <c r="G693">
        <f>VLOOKUP($A693,'[3]Medical Examinations'!$A:$J,7,FALSE)</f>
        <v>1</v>
      </c>
      <c r="H693" t="str">
        <f>VLOOKUP($A693,'[1]Medical Examinations'!$A:$J,8,FALSE)</f>
        <v>No</v>
      </c>
      <c r="I693">
        <f>VLOOKUP($A693,'[2]Hospitalisation Details'!$A:$K,2,FALSE)</f>
        <v>2004</v>
      </c>
      <c r="J693" t="str">
        <f>VLOOKUP($A693,'[2]Hospitalisation Details'!$A:$K,3,FALSE)</f>
        <v>Jul</v>
      </c>
      <c r="K693">
        <f>VLOOKUP($A693,'[2]Hospitalisation Details'!$A:$K,4,FALSE)</f>
        <v>15</v>
      </c>
      <c r="L693" t="str">
        <f>VLOOKUP($A693,'[2]Hospitalisation Details'!$A:$K,7,FALSE)</f>
        <v>tier - 2</v>
      </c>
      <c r="M693" t="str">
        <f>VLOOKUP($A693,'[2]Hospitalisation Details'!A:$K,8,FALSE)</f>
        <v>tier - 1</v>
      </c>
      <c r="N693" t="str">
        <f>VLOOKUP($A693,'[2]Hospitalisation Details'!$A:$K,9,FALSE)</f>
        <v>R1026</v>
      </c>
      <c r="O693">
        <f>VLOOKUP($A693,'[2]Hospitalisation Details'!$A:$K,10,FALSE)</f>
        <v>0</v>
      </c>
      <c r="P693">
        <f>VLOOKUP($A693,'[2]Hospitalisation Details'!A:$K,11,FALSE)</f>
        <v>0</v>
      </c>
      <c r="Q693" t="str">
        <f>VLOOKUP($A693,'Customer Names'!$A:E,3,FALSE)</f>
        <v>Mrs.</v>
      </c>
      <c r="R693" t="str">
        <f>VLOOKUP($A693,'Customer Names'!$A:$E,4,FALSE)</f>
        <v>Rachel</v>
      </c>
      <c r="S693" t="str">
        <f>VLOOKUP($A693,'Customer Names'!$A:$E,5,FALSE)</f>
        <v>M</v>
      </c>
      <c r="T693" s="14">
        <f>VLOOKUP($A693,'[2]Hospitalisation Details'!$A:$K,6,FALSE)</f>
        <v>5960.91</v>
      </c>
      <c r="U693" s="14" t="str">
        <f t="shared" si="20"/>
        <v>Obesity</v>
      </c>
      <c r="V693" s="14" t="str">
        <f t="shared" si="21"/>
        <v>Prediabetes</v>
      </c>
    </row>
    <row r="694" spans="1:22" x14ac:dyDescent="0.3">
      <c r="A694" s="8" t="s">
        <v>726</v>
      </c>
      <c r="B694">
        <f>VLOOKUP($A694,'[1]Medical Examinations'!$A:$J,2,FALSE)</f>
        <v>24.86</v>
      </c>
      <c r="C694">
        <f>VLOOKUP($A694,'[1]Medical Examinations'!$A:$J,3,FALSE)</f>
        <v>6.23</v>
      </c>
      <c r="D694" t="str">
        <f>VLOOKUP($A694,'[3]Medical Examinations'!$A:$J,4,FALSE)</f>
        <v>No</v>
      </c>
      <c r="E694" t="str">
        <f>VLOOKUP($A694,'[1]Medical Examinations'!$A:$J,5,FALSE)</f>
        <v>No</v>
      </c>
      <c r="F694" t="str">
        <f>VLOOKUP($A694,'[1]Medical Examinations'!$A:$J,6,FALSE)</f>
        <v>No</v>
      </c>
      <c r="G694" t="str">
        <f>VLOOKUP($A694,'[3]Medical Examinations'!$A:$J,7,FALSE)</f>
        <v>No major surgery</v>
      </c>
      <c r="H694" t="str">
        <f>VLOOKUP($A694,'[1]Medical Examinations'!$A:$J,8,FALSE)</f>
        <v>No</v>
      </c>
      <c r="I694">
        <f>VLOOKUP($A694,'[2]Hospitalisation Details'!$A:$K,2,FALSE)</f>
        <v>1980</v>
      </c>
      <c r="J694" t="str">
        <f>VLOOKUP($A694,'[2]Hospitalisation Details'!$A:$K,3,FALSE)</f>
        <v>Aug</v>
      </c>
      <c r="K694">
        <f>VLOOKUP($A694,'[2]Hospitalisation Details'!$A:$K,4,FALSE)</f>
        <v>5</v>
      </c>
      <c r="L694" t="str">
        <f>VLOOKUP($A694,'[2]Hospitalisation Details'!$A:$K,7,FALSE)</f>
        <v>tier - 2</v>
      </c>
      <c r="M694" t="str">
        <f>VLOOKUP($A694,'[2]Hospitalisation Details'!A:$K,8,FALSE)</f>
        <v>tier - 3</v>
      </c>
      <c r="N694" t="str">
        <f>VLOOKUP($A694,'[2]Hospitalisation Details'!$A:$K,9,FALSE)</f>
        <v>R1013</v>
      </c>
      <c r="O694">
        <f>VLOOKUP($A694,'[2]Hospitalisation Details'!$A:$K,10,FALSE)</f>
        <v>0</v>
      </c>
      <c r="P694">
        <f>VLOOKUP($A694,'[2]Hospitalisation Details'!A:$K,11,FALSE)</f>
        <v>0</v>
      </c>
      <c r="Q694" t="str">
        <f>VLOOKUP($A694,'Customer Names'!$A:E,3,FALSE)</f>
        <v>Mr.</v>
      </c>
      <c r="R694" t="str">
        <f>VLOOKUP($A694,'Customer Names'!$A:$E,4,FALSE)</f>
        <v>Fan</v>
      </c>
      <c r="S694">
        <f>VLOOKUP($A694,'Customer Names'!$A:$E,5,FALSE)</f>
        <v>0</v>
      </c>
      <c r="T694" s="14">
        <f>VLOOKUP($A694,'[2]Hospitalisation Details'!$A:$K,6,FALSE)</f>
        <v>5966.89</v>
      </c>
      <c r="U694" s="14" t="str">
        <f t="shared" si="20"/>
        <v>Normalweight</v>
      </c>
      <c r="V694" s="14" t="str">
        <f t="shared" si="21"/>
        <v>Prediabetes</v>
      </c>
    </row>
    <row r="695" spans="1:22" x14ac:dyDescent="0.3">
      <c r="A695" s="9" t="s">
        <v>727</v>
      </c>
      <c r="B695">
        <f>VLOOKUP($A695,'[1]Medical Examinations'!$A:$J,2,FALSE)</f>
        <v>26.9</v>
      </c>
      <c r="C695">
        <f>VLOOKUP($A695,'[1]Medical Examinations'!$A:$J,3,FALSE)</f>
        <v>4.07</v>
      </c>
      <c r="D695" t="str">
        <f>VLOOKUP($A695,'[3]Medical Examinations'!$A:$J,4,FALSE)</f>
        <v>No</v>
      </c>
      <c r="E695" t="str">
        <f>VLOOKUP($A695,'[1]Medical Examinations'!$A:$J,5,FALSE)</f>
        <v>No</v>
      </c>
      <c r="F695" t="str">
        <f>VLOOKUP($A695,'[1]Medical Examinations'!$A:$J,6,FALSE)</f>
        <v>No</v>
      </c>
      <c r="G695" t="str">
        <f>VLOOKUP($A695,'[3]Medical Examinations'!$A:$J,7,FALSE)</f>
        <v>No major surgery</v>
      </c>
      <c r="H695" t="str">
        <f>VLOOKUP($A695,'[1]Medical Examinations'!$A:$J,8,FALSE)</f>
        <v>No</v>
      </c>
      <c r="I695">
        <f>VLOOKUP($A695,'[2]Hospitalisation Details'!$A:$K,2,FALSE)</f>
        <v>1980</v>
      </c>
      <c r="J695" t="str">
        <f>VLOOKUP($A695,'[2]Hospitalisation Details'!$A:$K,3,FALSE)</f>
        <v>Jul</v>
      </c>
      <c r="K695">
        <f>VLOOKUP($A695,'[2]Hospitalisation Details'!$A:$K,4,FALSE)</f>
        <v>21</v>
      </c>
      <c r="L695" t="str">
        <f>VLOOKUP($A695,'[2]Hospitalisation Details'!$A:$K,7,FALSE)</f>
        <v>tier - 3</v>
      </c>
      <c r="M695" t="str">
        <f>VLOOKUP($A695,'[2]Hospitalisation Details'!A:$K,8,FALSE)</f>
        <v>tier - 3</v>
      </c>
      <c r="N695" t="str">
        <f>VLOOKUP($A695,'[2]Hospitalisation Details'!$A:$K,9,FALSE)</f>
        <v>R1011</v>
      </c>
      <c r="O695">
        <f>VLOOKUP($A695,'[2]Hospitalisation Details'!$A:$K,10,FALSE)</f>
        <v>0</v>
      </c>
      <c r="P695">
        <f>VLOOKUP($A695,'[2]Hospitalisation Details'!A:$K,11,FALSE)</f>
        <v>0</v>
      </c>
      <c r="Q695" t="str">
        <f>VLOOKUP($A695,'Customer Names'!$A:E,3,FALSE)</f>
        <v>Mr.</v>
      </c>
      <c r="R695" t="str">
        <f>VLOOKUP($A695,'Customer Names'!$A:$E,4,FALSE)</f>
        <v>Bobby</v>
      </c>
      <c r="S695">
        <f>VLOOKUP($A695,'Customer Names'!$A:$E,5,FALSE)</f>
        <v>0</v>
      </c>
      <c r="T695" s="14">
        <f>VLOOKUP($A695,'[2]Hospitalisation Details'!$A:$K,6,FALSE)</f>
        <v>5969.72</v>
      </c>
      <c r="U695" s="14" t="str">
        <f t="shared" si="20"/>
        <v>Overweight</v>
      </c>
      <c r="V695" s="14" t="str">
        <f t="shared" si="21"/>
        <v>Normal</v>
      </c>
    </row>
    <row r="696" spans="1:22" x14ac:dyDescent="0.3">
      <c r="A696" s="8" t="s">
        <v>728</v>
      </c>
      <c r="B696">
        <f>VLOOKUP($A696,'[1]Medical Examinations'!$A:$J,2,FALSE)</f>
        <v>38.9</v>
      </c>
      <c r="C696">
        <f>VLOOKUP($A696,'[1]Medical Examinations'!$A:$J,3,FALSE)</f>
        <v>4.28</v>
      </c>
      <c r="D696" t="str">
        <f>VLOOKUP($A696,'[3]Medical Examinations'!$A:$J,4,FALSE)</f>
        <v>No</v>
      </c>
      <c r="E696" t="str">
        <f>VLOOKUP($A696,'[1]Medical Examinations'!$A:$J,5,FALSE)</f>
        <v>No</v>
      </c>
      <c r="F696" t="str">
        <f>VLOOKUP($A696,'[1]Medical Examinations'!$A:$J,6,FALSE)</f>
        <v>No</v>
      </c>
      <c r="G696" t="str">
        <f>VLOOKUP($A696,'[3]Medical Examinations'!$A:$J,7,FALSE)</f>
        <v>No major surgery</v>
      </c>
      <c r="H696" t="str">
        <f>VLOOKUP($A696,'[1]Medical Examinations'!$A:$J,8,FALSE)</f>
        <v>No</v>
      </c>
      <c r="I696">
        <f>VLOOKUP($A696,'[2]Hospitalisation Details'!$A:$K,2,FALSE)</f>
        <v>1989</v>
      </c>
      <c r="J696" t="str">
        <f>VLOOKUP($A696,'[2]Hospitalisation Details'!$A:$K,3,FALSE)</f>
        <v>Jul</v>
      </c>
      <c r="K696">
        <f>VLOOKUP($A696,'[2]Hospitalisation Details'!$A:$K,4,FALSE)</f>
        <v>22</v>
      </c>
      <c r="L696" t="str">
        <f>VLOOKUP($A696,'[2]Hospitalisation Details'!$A:$K,7,FALSE)</f>
        <v>tier - 2</v>
      </c>
      <c r="M696" t="str">
        <f>VLOOKUP($A696,'[2]Hospitalisation Details'!A:$K,8,FALSE)</f>
        <v>tier - 2</v>
      </c>
      <c r="N696" t="str">
        <f>VLOOKUP($A696,'[2]Hospitalisation Details'!$A:$K,9,FALSE)</f>
        <v>R1011</v>
      </c>
      <c r="O696">
        <f>VLOOKUP($A696,'[2]Hospitalisation Details'!$A:$K,10,FALSE)</f>
        <v>0</v>
      </c>
      <c r="P696">
        <f>VLOOKUP($A696,'[2]Hospitalisation Details'!A:$K,11,FALSE)</f>
        <v>0</v>
      </c>
      <c r="Q696" t="str">
        <f>VLOOKUP($A696,'Customer Names'!$A:E,3,FALSE)</f>
        <v>Ms.</v>
      </c>
      <c r="R696" t="str">
        <f>VLOOKUP($A696,'Customer Names'!$A:$E,4,FALSE)</f>
        <v>Sabine</v>
      </c>
      <c r="S696">
        <f>VLOOKUP($A696,'Customer Names'!$A:$E,5,FALSE)</f>
        <v>0</v>
      </c>
      <c r="T696" s="14">
        <f>VLOOKUP($A696,'[2]Hospitalisation Details'!$A:$K,6,FALSE)</f>
        <v>5972.38</v>
      </c>
      <c r="U696" s="14" t="str">
        <f t="shared" si="20"/>
        <v>Obesity</v>
      </c>
      <c r="V696" s="14" t="str">
        <f t="shared" si="21"/>
        <v>Normal</v>
      </c>
    </row>
    <row r="697" spans="1:22" x14ac:dyDescent="0.3">
      <c r="A697" s="9" t="s">
        <v>729</v>
      </c>
      <c r="B697">
        <f>VLOOKUP($A697,'[1]Medical Examinations'!$A:$J,2,FALSE)</f>
        <v>28.93</v>
      </c>
      <c r="C697">
        <f>VLOOKUP($A697,'[1]Medical Examinations'!$A:$J,3,FALSE)</f>
        <v>4.87</v>
      </c>
      <c r="D697" t="str">
        <f>VLOOKUP($A697,'[3]Medical Examinations'!$A:$J,4,FALSE)</f>
        <v>No</v>
      </c>
      <c r="E697" t="str">
        <f>VLOOKUP($A697,'[1]Medical Examinations'!$A:$J,5,FALSE)</f>
        <v>No</v>
      </c>
      <c r="F697" t="str">
        <f>VLOOKUP($A697,'[1]Medical Examinations'!$A:$J,6,FALSE)</f>
        <v>No</v>
      </c>
      <c r="G697">
        <f>VLOOKUP($A697,'[3]Medical Examinations'!$A:$J,7,FALSE)</f>
        <v>1</v>
      </c>
      <c r="H697" t="str">
        <f>VLOOKUP($A697,'[1]Medical Examinations'!$A:$J,8,FALSE)</f>
        <v>No</v>
      </c>
      <c r="I697">
        <f>VLOOKUP($A697,'[2]Hospitalisation Details'!$A:$K,2,FALSE)</f>
        <v>1984</v>
      </c>
      <c r="J697" t="str">
        <f>VLOOKUP($A697,'[2]Hospitalisation Details'!$A:$K,3,FALSE)</f>
        <v>Sep</v>
      </c>
      <c r="K697">
        <f>VLOOKUP($A697,'[2]Hospitalisation Details'!$A:$K,4,FALSE)</f>
        <v>19</v>
      </c>
      <c r="L697" t="str">
        <f>VLOOKUP($A697,'[2]Hospitalisation Details'!$A:$K,7,FALSE)</f>
        <v>tier - 2</v>
      </c>
      <c r="M697" t="str">
        <f>VLOOKUP($A697,'[2]Hospitalisation Details'!A:$K,8,FALSE)</f>
        <v>tier - 3</v>
      </c>
      <c r="N697" t="str">
        <f>VLOOKUP($A697,'[2]Hospitalisation Details'!$A:$K,9,FALSE)</f>
        <v>R1013</v>
      </c>
      <c r="O697">
        <f>VLOOKUP($A697,'[2]Hospitalisation Details'!$A:$K,10,FALSE)</f>
        <v>0</v>
      </c>
      <c r="P697">
        <f>VLOOKUP($A697,'[2]Hospitalisation Details'!A:$K,11,FALSE)</f>
        <v>0</v>
      </c>
      <c r="Q697" t="str">
        <f>VLOOKUP($A697,'Customer Names'!$A:E,3,FALSE)</f>
        <v>Ms.</v>
      </c>
      <c r="R697" t="str">
        <f>VLOOKUP($A697,'Customer Names'!$A:$E,4,FALSE)</f>
        <v>Carolyn</v>
      </c>
      <c r="S697">
        <f>VLOOKUP($A697,'Customer Names'!$A:$E,5,FALSE)</f>
        <v>0</v>
      </c>
      <c r="T697" s="14">
        <f>VLOOKUP($A697,'[2]Hospitalisation Details'!$A:$K,6,FALSE)</f>
        <v>5974.38</v>
      </c>
      <c r="U697" s="14" t="str">
        <f t="shared" si="20"/>
        <v>Overweight</v>
      </c>
      <c r="V697" s="14" t="str">
        <f t="shared" si="21"/>
        <v>Normal</v>
      </c>
    </row>
    <row r="698" spans="1:22" x14ac:dyDescent="0.3">
      <c r="A698" s="8" t="s">
        <v>730</v>
      </c>
      <c r="B698">
        <f>VLOOKUP($A698,'[1]Medical Examinations'!$A:$J,2,FALSE)</f>
        <v>30.69</v>
      </c>
      <c r="C698">
        <f>VLOOKUP($A698,'[1]Medical Examinations'!$A:$J,3,FALSE)</f>
        <v>4.83</v>
      </c>
      <c r="D698" t="str">
        <f>VLOOKUP($A698,'[3]Medical Examinations'!$A:$J,4,FALSE)</f>
        <v>No</v>
      </c>
      <c r="E698" t="str">
        <f>VLOOKUP($A698,'[1]Medical Examinations'!$A:$J,5,FALSE)</f>
        <v>No</v>
      </c>
      <c r="F698" t="str">
        <f>VLOOKUP($A698,'[1]Medical Examinations'!$A:$J,6,FALSE)</f>
        <v>No</v>
      </c>
      <c r="G698">
        <f>VLOOKUP($A698,'[3]Medical Examinations'!$A:$J,7,FALSE)</f>
        <v>1</v>
      </c>
      <c r="H698" t="str">
        <f>VLOOKUP($A698,'[1]Medical Examinations'!$A:$J,8,FALSE)</f>
        <v>No</v>
      </c>
      <c r="I698">
        <f>VLOOKUP($A698,'[2]Hospitalisation Details'!$A:$K,2,FALSE)</f>
        <v>1984</v>
      </c>
      <c r="J698" t="str">
        <f>VLOOKUP($A698,'[2]Hospitalisation Details'!$A:$K,3,FALSE)</f>
        <v>Nov</v>
      </c>
      <c r="K698">
        <f>VLOOKUP($A698,'[2]Hospitalisation Details'!$A:$K,4,FALSE)</f>
        <v>11</v>
      </c>
      <c r="L698" t="str">
        <f>VLOOKUP($A698,'[2]Hospitalisation Details'!$A:$K,7,FALSE)</f>
        <v>tier - 2</v>
      </c>
      <c r="M698" t="str">
        <f>VLOOKUP($A698,'[2]Hospitalisation Details'!A:$K,8,FALSE)</f>
        <v>tier - 2</v>
      </c>
      <c r="N698" t="str">
        <f>VLOOKUP($A698,'[2]Hospitalisation Details'!$A:$K,9,FALSE)</f>
        <v>R1013</v>
      </c>
      <c r="O698">
        <f>VLOOKUP($A698,'[2]Hospitalisation Details'!$A:$K,10,FALSE)</f>
        <v>0</v>
      </c>
      <c r="P698">
        <f>VLOOKUP($A698,'[2]Hospitalisation Details'!A:$K,11,FALSE)</f>
        <v>0</v>
      </c>
      <c r="Q698" t="str">
        <f>VLOOKUP($A698,'Customer Names'!$A:E,3,FALSE)</f>
        <v>Ms.</v>
      </c>
      <c r="R698" t="str">
        <f>VLOOKUP($A698,'Customer Names'!$A:$E,4,FALSE)</f>
        <v>Heidi</v>
      </c>
      <c r="S698" t="str">
        <f>VLOOKUP($A698,'Customer Names'!$A:$E,5,FALSE)</f>
        <v>Z.</v>
      </c>
      <c r="T698" s="14">
        <f>VLOOKUP($A698,'[2]Hospitalisation Details'!$A:$K,6,FALSE)</f>
        <v>5976.83</v>
      </c>
      <c r="U698" s="14" t="str">
        <f t="shared" si="20"/>
        <v>Obesity</v>
      </c>
      <c r="V698" s="14" t="str">
        <f t="shared" si="21"/>
        <v>Normal</v>
      </c>
    </row>
    <row r="699" spans="1:22" x14ac:dyDescent="0.3">
      <c r="A699" s="9" t="s">
        <v>731</v>
      </c>
      <c r="B699">
        <f>VLOOKUP($A699,'[1]Medical Examinations'!$A:$J,2,FALSE)</f>
        <v>16.5</v>
      </c>
      <c r="C699">
        <f>VLOOKUP($A699,'[1]Medical Examinations'!$A:$J,3,FALSE)</f>
        <v>6.9</v>
      </c>
      <c r="D699" t="str">
        <f>VLOOKUP($A699,'[3]Medical Examinations'!$A:$J,4,FALSE)</f>
        <v>yes</v>
      </c>
      <c r="E699" t="str">
        <f>VLOOKUP($A699,'[1]Medical Examinations'!$A:$J,5,FALSE)</f>
        <v>No</v>
      </c>
      <c r="F699" t="str">
        <f>VLOOKUP($A699,'[1]Medical Examinations'!$A:$J,6,FALSE)</f>
        <v>No</v>
      </c>
      <c r="G699">
        <f>VLOOKUP($A699,'[3]Medical Examinations'!$A:$J,7,FALSE)</f>
        <v>2</v>
      </c>
      <c r="H699" t="str">
        <f>VLOOKUP($A699,'[1]Medical Examinations'!$A:$J,8,FALSE)</f>
        <v>No</v>
      </c>
      <c r="I699">
        <f>VLOOKUP($A699,'[2]Hospitalisation Details'!$A:$K,2,FALSE)</f>
        <v>1970</v>
      </c>
      <c r="J699" t="str">
        <f>VLOOKUP($A699,'[2]Hospitalisation Details'!$A:$K,3,FALSE)</f>
        <v>Jun</v>
      </c>
      <c r="K699">
        <f>VLOOKUP($A699,'[2]Hospitalisation Details'!$A:$K,4,FALSE)</f>
        <v>25</v>
      </c>
      <c r="L699" t="str">
        <f>VLOOKUP($A699,'[2]Hospitalisation Details'!$A:$K,7,FALSE)</f>
        <v>tier - 2</v>
      </c>
      <c r="M699" t="str">
        <f>VLOOKUP($A699,'[2]Hospitalisation Details'!A:$K,8,FALSE)</f>
        <v>tier - 3</v>
      </c>
      <c r="N699" t="str">
        <f>VLOOKUP($A699,'[2]Hospitalisation Details'!$A:$K,9,FALSE)</f>
        <v>R1013</v>
      </c>
      <c r="O699">
        <f>VLOOKUP($A699,'[2]Hospitalisation Details'!$A:$K,10,FALSE)</f>
        <v>0</v>
      </c>
      <c r="P699">
        <f>VLOOKUP($A699,'[2]Hospitalisation Details'!A:$K,11,FALSE)</f>
        <v>0</v>
      </c>
      <c r="Q699" t="str">
        <f>VLOOKUP($A699,'Customer Names'!$A:E,3,FALSE)</f>
        <v>Ms.</v>
      </c>
      <c r="R699" t="str">
        <f>VLOOKUP($A699,'Customer Names'!$A:$E,4,FALSE)</f>
        <v>Suzanne</v>
      </c>
      <c r="S699" t="str">
        <f>VLOOKUP($A699,'Customer Names'!$A:$E,5,FALSE)</f>
        <v>M</v>
      </c>
      <c r="T699" s="14">
        <f>VLOOKUP($A699,'[2]Hospitalisation Details'!$A:$K,6,FALSE)</f>
        <v>5979.66</v>
      </c>
      <c r="U699" s="14" t="str">
        <f t="shared" si="20"/>
        <v>Underweight</v>
      </c>
      <c r="V699" s="14" t="str">
        <f t="shared" si="21"/>
        <v>Diabetes</v>
      </c>
    </row>
    <row r="700" spans="1:22" x14ac:dyDescent="0.3">
      <c r="A700" s="8" t="s">
        <v>732</v>
      </c>
      <c r="B700">
        <f>VLOOKUP($A700,'[1]Medical Examinations'!$A:$J,2,FALSE)</f>
        <v>34.1</v>
      </c>
      <c r="C700">
        <f>VLOOKUP($A700,'[1]Medical Examinations'!$A:$J,3,FALSE)</f>
        <v>5.16</v>
      </c>
      <c r="D700" t="str">
        <f>VLOOKUP($A700,'[3]Medical Examinations'!$A:$J,4,FALSE)</f>
        <v>No</v>
      </c>
      <c r="E700" t="str">
        <f>VLOOKUP($A700,'[1]Medical Examinations'!$A:$J,5,FALSE)</f>
        <v>No</v>
      </c>
      <c r="F700" t="str">
        <f>VLOOKUP($A700,'[1]Medical Examinations'!$A:$J,6,FALSE)</f>
        <v>No</v>
      </c>
      <c r="G700" t="str">
        <f>VLOOKUP($A700,'[3]Medical Examinations'!$A:$J,7,FALSE)</f>
        <v>No major surgery</v>
      </c>
      <c r="H700" t="str">
        <f>VLOOKUP($A700,'[1]Medical Examinations'!$A:$J,8,FALSE)</f>
        <v>No</v>
      </c>
      <c r="I700">
        <f>VLOOKUP($A700,'[2]Hospitalisation Details'!$A:$K,2,FALSE)</f>
        <v>1980</v>
      </c>
      <c r="J700" t="str">
        <f>VLOOKUP($A700,'[2]Hospitalisation Details'!$A:$K,3,FALSE)</f>
        <v>Oct</v>
      </c>
      <c r="K700">
        <f>VLOOKUP($A700,'[2]Hospitalisation Details'!$A:$K,4,FALSE)</f>
        <v>10</v>
      </c>
      <c r="L700" t="str">
        <f>VLOOKUP($A700,'[2]Hospitalisation Details'!$A:$K,7,FALSE)</f>
        <v>tier - 2</v>
      </c>
      <c r="M700" t="str">
        <f>VLOOKUP($A700,'[2]Hospitalisation Details'!A:$K,8,FALSE)</f>
        <v>tier - 2</v>
      </c>
      <c r="N700" t="str">
        <f>VLOOKUP($A700,'[2]Hospitalisation Details'!$A:$K,9,FALSE)</f>
        <v>R1011</v>
      </c>
      <c r="O700">
        <f>VLOOKUP($A700,'[2]Hospitalisation Details'!$A:$K,10,FALSE)</f>
        <v>0</v>
      </c>
      <c r="P700">
        <f>VLOOKUP($A700,'[2]Hospitalisation Details'!A:$K,11,FALSE)</f>
        <v>0</v>
      </c>
      <c r="Q700" t="str">
        <f>VLOOKUP($A700,'Customer Names'!$A:E,3,FALSE)</f>
        <v>Mr.</v>
      </c>
      <c r="R700" t="str">
        <f>VLOOKUP($A700,'Customer Names'!$A:$E,4,FALSE)</f>
        <v>Alden</v>
      </c>
      <c r="S700" t="str">
        <f>VLOOKUP($A700,'Customer Names'!$A:$E,5,FALSE)</f>
        <v>W</v>
      </c>
      <c r="T700" s="14">
        <f>VLOOKUP($A700,'[2]Hospitalisation Details'!$A:$K,6,FALSE)</f>
        <v>5979.73</v>
      </c>
      <c r="U700" s="14" t="str">
        <f t="shared" si="20"/>
        <v>Obesity</v>
      </c>
      <c r="V700" s="14" t="str">
        <f t="shared" si="21"/>
        <v>Normal</v>
      </c>
    </row>
    <row r="701" spans="1:22" x14ac:dyDescent="0.3">
      <c r="A701" s="9" t="s">
        <v>733</v>
      </c>
      <c r="B701">
        <f>VLOOKUP($A701,'[1]Medical Examinations'!$A:$J,2,FALSE)</f>
        <v>19.53</v>
      </c>
      <c r="C701">
        <f>VLOOKUP($A701,'[1]Medical Examinations'!$A:$J,3,FALSE)</f>
        <v>11.68</v>
      </c>
      <c r="D701" t="str">
        <f>VLOOKUP($A701,'[3]Medical Examinations'!$A:$J,4,FALSE)</f>
        <v>No</v>
      </c>
      <c r="E701" t="str">
        <f>VLOOKUP($A701,'[1]Medical Examinations'!$A:$J,5,FALSE)</f>
        <v>No</v>
      </c>
      <c r="F701" t="str">
        <f>VLOOKUP($A701,'[1]Medical Examinations'!$A:$J,6,FALSE)</f>
        <v>No</v>
      </c>
      <c r="G701" t="str">
        <f>VLOOKUP($A701,'[3]Medical Examinations'!$A:$J,7,FALSE)</f>
        <v>No major surgery</v>
      </c>
      <c r="H701" t="str">
        <f>VLOOKUP($A701,'[1]Medical Examinations'!$A:$J,8,FALSE)</f>
        <v>No</v>
      </c>
      <c r="I701">
        <f>VLOOKUP($A701,'[2]Hospitalisation Details'!$A:$K,2,FALSE)</f>
        <v>1974</v>
      </c>
      <c r="J701" t="str">
        <f>VLOOKUP($A701,'[2]Hospitalisation Details'!$A:$K,3,FALSE)</f>
        <v>Oct</v>
      </c>
      <c r="K701">
        <f>VLOOKUP($A701,'[2]Hospitalisation Details'!$A:$K,4,FALSE)</f>
        <v>11</v>
      </c>
      <c r="L701" t="str">
        <f>VLOOKUP($A701,'[2]Hospitalisation Details'!$A:$K,7,FALSE)</f>
        <v>tier - 2</v>
      </c>
      <c r="M701" t="str">
        <f>VLOOKUP($A701,'[2]Hospitalisation Details'!A:$K,8,FALSE)</f>
        <v>tier - 3</v>
      </c>
      <c r="N701" t="str">
        <f>VLOOKUP($A701,'[2]Hospitalisation Details'!$A:$K,9,FALSE)</f>
        <v>R1013</v>
      </c>
      <c r="O701">
        <f>VLOOKUP($A701,'[2]Hospitalisation Details'!$A:$K,10,FALSE)</f>
        <v>0</v>
      </c>
      <c r="P701">
        <f>VLOOKUP($A701,'[2]Hospitalisation Details'!A:$K,11,FALSE)</f>
        <v>0</v>
      </c>
      <c r="Q701" t="str">
        <f>VLOOKUP($A701,'Customer Names'!$A:E,3,FALSE)</f>
        <v>Ms.</v>
      </c>
      <c r="R701" t="str">
        <f>VLOOKUP($A701,'Customer Names'!$A:$E,4,FALSE)</f>
        <v>Kris</v>
      </c>
      <c r="S701">
        <f>VLOOKUP($A701,'Customer Names'!$A:$E,5,FALSE)</f>
        <v>0</v>
      </c>
      <c r="T701" s="14">
        <f>VLOOKUP($A701,'[2]Hospitalisation Details'!$A:$K,6,FALSE)</f>
        <v>5979.99</v>
      </c>
      <c r="U701" s="14" t="str">
        <f t="shared" si="20"/>
        <v>Normalweight</v>
      </c>
      <c r="V701" s="14" t="str">
        <f t="shared" si="21"/>
        <v>Diabetes</v>
      </c>
    </row>
    <row r="702" spans="1:22" x14ac:dyDescent="0.3">
      <c r="A702" s="8" t="s">
        <v>734</v>
      </c>
      <c r="B702">
        <f>VLOOKUP($A702,'[1]Medical Examinations'!$A:$J,2,FALSE)</f>
        <v>37.335000000000001</v>
      </c>
      <c r="C702">
        <f>VLOOKUP($A702,'[1]Medical Examinations'!$A:$J,3,FALSE)</f>
        <v>6.26</v>
      </c>
      <c r="D702" t="str">
        <f>VLOOKUP($A702,'[3]Medical Examinations'!$A:$J,4,FALSE)</f>
        <v>yes</v>
      </c>
      <c r="E702" t="str">
        <f>VLOOKUP($A702,'[1]Medical Examinations'!$A:$J,5,FALSE)</f>
        <v>No</v>
      </c>
      <c r="F702" t="str">
        <f>VLOOKUP($A702,'[1]Medical Examinations'!$A:$J,6,FALSE)</f>
        <v>No</v>
      </c>
      <c r="G702">
        <f>VLOOKUP($A702,'[3]Medical Examinations'!$A:$J,7,FALSE)</f>
        <v>1</v>
      </c>
      <c r="H702" t="str">
        <f>VLOOKUP($A702,'[1]Medical Examinations'!$A:$J,8,FALSE)</f>
        <v>No</v>
      </c>
      <c r="I702">
        <f>VLOOKUP($A702,'[2]Hospitalisation Details'!$A:$K,2,FALSE)</f>
        <v>1988</v>
      </c>
      <c r="J702" t="str">
        <f>VLOOKUP($A702,'[2]Hospitalisation Details'!$A:$K,3,FALSE)</f>
        <v>Jun</v>
      </c>
      <c r="K702">
        <f>VLOOKUP($A702,'[2]Hospitalisation Details'!$A:$K,4,FALSE)</f>
        <v>10</v>
      </c>
      <c r="L702" t="str">
        <f>VLOOKUP($A702,'[2]Hospitalisation Details'!$A:$K,7,FALSE)</f>
        <v>tier - 2</v>
      </c>
      <c r="M702" t="str">
        <f>VLOOKUP($A702,'[2]Hospitalisation Details'!A:$K,8,FALSE)</f>
        <v>tier - 1</v>
      </c>
      <c r="N702" t="str">
        <f>VLOOKUP($A702,'[2]Hospitalisation Details'!$A:$K,9,FALSE)</f>
        <v>R1012</v>
      </c>
      <c r="O702">
        <f>VLOOKUP($A702,'[2]Hospitalisation Details'!$A:$K,10,FALSE)</f>
        <v>0</v>
      </c>
      <c r="P702">
        <f>VLOOKUP($A702,'[2]Hospitalisation Details'!A:$K,11,FALSE)</f>
        <v>0</v>
      </c>
      <c r="Q702" t="str">
        <f>VLOOKUP($A702,'Customer Names'!$A:E,3,FALSE)</f>
        <v>Ms.</v>
      </c>
      <c r="R702" t="str">
        <f>VLOOKUP($A702,'Customer Names'!$A:$E,4,FALSE)</f>
        <v>Andrea</v>
      </c>
      <c r="S702" t="str">
        <f>VLOOKUP($A702,'Customer Names'!$A:$E,5,FALSE)</f>
        <v>K.</v>
      </c>
      <c r="T702" s="14">
        <f>VLOOKUP($A702,'[2]Hospitalisation Details'!$A:$K,6,FALSE)</f>
        <v>5989.52</v>
      </c>
      <c r="U702" s="14" t="str">
        <f t="shared" si="20"/>
        <v>Obesity</v>
      </c>
      <c r="V702" s="14" t="str">
        <f t="shared" si="21"/>
        <v>Prediabetes</v>
      </c>
    </row>
    <row r="703" spans="1:22" x14ac:dyDescent="0.3">
      <c r="A703" s="9" t="s">
        <v>735</v>
      </c>
      <c r="B703">
        <f>VLOOKUP($A703,'[1]Medical Examinations'!$A:$J,2,FALSE)</f>
        <v>19.559999999999999</v>
      </c>
      <c r="C703">
        <f>VLOOKUP($A703,'[1]Medical Examinations'!$A:$J,3,FALSE)</f>
        <v>11.96</v>
      </c>
      <c r="D703" t="str">
        <f>VLOOKUP($A703,'[3]Medical Examinations'!$A:$J,4,FALSE)</f>
        <v>No</v>
      </c>
      <c r="E703" t="str">
        <f>VLOOKUP($A703,'[1]Medical Examinations'!$A:$J,5,FALSE)</f>
        <v>No</v>
      </c>
      <c r="F703" t="str">
        <f>VLOOKUP($A703,'[1]Medical Examinations'!$A:$J,6,FALSE)</f>
        <v>No</v>
      </c>
      <c r="G703" t="str">
        <f>VLOOKUP($A703,'[3]Medical Examinations'!$A:$J,7,FALSE)</f>
        <v>No major surgery</v>
      </c>
      <c r="H703" t="str">
        <f>VLOOKUP($A703,'[1]Medical Examinations'!$A:$J,8,FALSE)</f>
        <v>No</v>
      </c>
      <c r="I703">
        <f>VLOOKUP($A703,'[2]Hospitalisation Details'!$A:$K,2,FALSE)</f>
        <v>1974</v>
      </c>
      <c r="J703" t="str">
        <f>VLOOKUP($A703,'[2]Hospitalisation Details'!$A:$K,3,FALSE)</f>
        <v>Aug</v>
      </c>
      <c r="K703">
        <f>VLOOKUP($A703,'[2]Hospitalisation Details'!$A:$K,4,FALSE)</f>
        <v>17</v>
      </c>
      <c r="L703" t="str">
        <f>VLOOKUP($A703,'[2]Hospitalisation Details'!$A:$K,7,FALSE)</f>
        <v>tier - 2</v>
      </c>
      <c r="M703" t="str">
        <f>VLOOKUP($A703,'[2]Hospitalisation Details'!A:$K,8,FALSE)</f>
        <v>tier - 2</v>
      </c>
      <c r="N703" t="str">
        <f>VLOOKUP($A703,'[2]Hospitalisation Details'!$A:$K,9,FALSE)</f>
        <v>R1013</v>
      </c>
      <c r="O703">
        <f>VLOOKUP($A703,'[2]Hospitalisation Details'!$A:$K,10,FALSE)</f>
        <v>0</v>
      </c>
      <c r="P703">
        <f>VLOOKUP($A703,'[2]Hospitalisation Details'!A:$K,11,FALSE)</f>
        <v>0</v>
      </c>
      <c r="Q703" t="str">
        <f>VLOOKUP($A703,'Customer Names'!$A:E,3,FALSE)</f>
        <v>Ms.</v>
      </c>
      <c r="R703" t="str">
        <f>VLOOKUP($A703,'Customer Names'!$A:$E,4,FALSE)</f>
        <v>Kristin</v>
      </c>
      <c r="S703">
        <f>VLOOKUP($A703,'Customer Names'!$A:$E,5,FALSE)</f>
        <v>0</v>
      </c>
      <c r="T703" s="14">
        <f>VLOOKUP($A703,'[2]Hospitalisation Details'!$A:$K,6,FALSE)</f>
        <v>5990.17</v>
      </c>
      <c r="U703" s="14" t="str">
        <f t="shared" si="20"/>
        <v>Normalweight</v>
      </c>
      <c r="V703" s="14" t="str">
        <f t="shared" si="21"/>
        <v>Diabetes</v>
      </c>
    </row>
    <row r="704" spans="1:22" x14ac:dyDescent="0.3">
      <c r="A704" s="8" t="s">
        <v>736</v>
      </c>
      <c r="B704">
        <f>VLOOKUP($A704,'[1]Medical Examinations'!$A:$J,2,FALSE)</f>
        <v>21.31</v>
      </c>
      <c r="C704">
        <f>VLOOKUP($A704,'[1]Medical Examinations'!$A:$J,3,FALSE)</f>
        <v>4.17</v>
      </c>
      <c r="D704" t="str">
        <f>VLOOKUP($A704,'[3]Medical Examinations'!$A:$J,4,FALSE)</f>
        <v>No</v>
      </c>
      <c r="E704" t="str">
        <f>VLOOKUP($A704,'[1]Medical Examinations'!$A:$J,5,FALSE)</f>
        <v>No</v>
      </c>
      <c r="F704" t="str">
        <f>VLOOKUP($A704,'[1]Medical Examinations'!$A:$J,6,FALSE)</f>
        <v>No</v>
      </c>
      <c r="G704" t="str">
        <f>VLOOKUP($A704,'[3]Medical Examinations'!$A:$J,7,FALSE)</f>
        <v>No major surgery</v>
      </c>
      <c r="H704" t="str">
        <f>VLOOKUP($A704,'[1]Medical Examinations'!$A:$J,8,FALSE)</f>
        <v>No</v>
      </c>
      <c r="I704">
        <f>VLOOKUP($A704,'[2]Hospitalisation Details'!$A:$K,2,FALSE)</f>
        <v>1980</v>
      </c>
      <c r="J704" t="str">
        <f>VLOOKUP($A704,'[2]Hospitalisation Details'!$A:$K,3,FALSE)</f>
        <v>Aug</v>
      </c>
      <c r="K704">
        <f>VLOOKUP($A704,'[2]Hospitalisation Details'!$A:$K,4,FALSE)</f>
        <v>8</v>
      </c>
      <c r="L704" t="str">
        <f>VLOOKUP($A704,'[2]Hospitalisation Details'!$A:$K,7,FALSE)</f>
        <v>tier - 2</v>
      </c>
      <c r="M704" t="str">
        <f>VLOOKUP($A704,'[2]Hospitalisation Details'!A:$K,8,FALSE)</f>
        <v>tier - 3</v>
      </c>
      <c r="N704" t="str">
        <f>VLOOKUP($A704,'[2]Hospitalisation Details'!$A:$K,9,FALSE)</f>
        <v>R1013</v>
      </c>
      <c r="O704">
        <f>VLOOKUP($A704,'[2]Hospitalisation Details'!$A:$K,10,FALSE)</f>
        <v>0</v>
      </c>
      <c r="P704">
        <f>VLOOKUP($A704,'[2]Hospitalisation Details'!A:$K,11,FALSE)</f>
        <v>0</v>
      </c>
      <c r="Q704" t="str">
        <f>VLOOKUP($A704,'Customer Names'!$A:E,3,FALSE)</f>
        <v>Ms.</v>
      </c>
      <c r="R704" t="str">
        <f>VLOOKUP($A704,'Customer Names'!$A:$E,4,FALSE)</f>
        <v>Meaghan</v>
      </c>
      <c r="S704">
        <f>VLOOKUP($A704,'Customer Names'!$A:$E,5,FALSE)</f>
        <v>0</v>
      </c>
      <c r="T704" s="14">
        <f>VLOOKUP($A704,'[2]Hospitalisation Details'!$A:$K,6,FALSE)</f>
        <v>5993.62</v>
      </c>
      <c r="U704" s="14" t="str">
        <f t="shared" si="20"/>
        <v>Normalweight</v>
      </c>
      <c r="V704" s="14" t="str">
        <f t="shared" si="21"/>
        <v>Normal</v>
      </c>
    </row>
    <row r="705" spans="1:22" x14ac:dyDescent="0.3">
      <c r="A705" s="9" t="s">
        <v>737</v>
      </c>
      <c r="B705">
        <f>VLOOKUP($A705,'[1]Medical Examinations'!$A:$J,2,FALSE)</f>
        <v>29.4</v>
      </c>
      <c r="C705">
        <f>VLOOKUP($A705,'[1]Medical Examinations'!$A:$J,3,FALSE)</f>
        <v>4.26</v>
      </c>
      <c r="D705" t="str">
        <f>VLOOKUP($A705,'[3]Medical Examinations'!$A:$J,4,FALSE)</f>
        <v>No</v>
      </c>
      <c r="E705" t="str">
        <f>VLOOKUP($A705,'[1]Medical Examinations'!$A:$J,5,FALSE)</f>
        <v>No</v>
      </c>
      <c r="F705" t="str">
        <f>VLOOKUP($A705,'[1]Medical Examinations'!$A:$J,6,FALSE)</f>
        <v>No</v>
      </c>
      <c r="G705" t="str">
        <f>VLOOKUP($A705,'[3]Medical Examinations'!$A:$J,7,FALSE)</f>
        <v>No major surgery</v>
      </c>
      <c r="H705" t="str">
        <f>VLOOKUP($A705,'[1]Medical Examinations'!$A:$J,8,FALSE)</f>
        <v>No</v>
      </c>
      <c r="I705">
        <f>VLOOKUP($A705,'[2]Hospitalisation Details'!$A:$K,2,FALSE)</f>
        <v>1989</v>
      </c>
      <c r="J705" t="str">
        <f>VLOOKUP($A705,'[2]Hospitalisation Details'!$A:$K,3,FALSE)</f>
        <v>Aug</v>
      </c>
      <c r="K705">
        <f>VLOOKUP($A705,'[2]Hospitalisation Details'!$A:$K,4,FALSE)</f>
        <v>16</v>
      </c>
      <c r="L705" t="str">
        <f>VLOOKUP($A705,'[2]Hospitalisation Details'!$A:$K,7,FALSE)</f>
        <v>tier - 2</v>
      </c>
      <c r="M705" t="str">
        <f>VLOOKUP($A705,'[2]Hospitalisation Details'!A:$K,8,FALSE)</f>
        <v>tier - 1</v>
      </c>
      <c r="N705" t="str">
        <f>VLOOKUP($A705,'[2]Hospitalisation Details'!$A:$K,9,FALSE)</f>
        <v>R1011</v>
      </c>
      <c r="O705">
        <f>VLOOKUP($A705,'[2]Hospitalisation Details'!$A:$K,10,FALSE)</f>
        <v>0</v>
      </c>
      <c r="P705">
        <f>VLOOKUP($A705,'[2]Hospitalisation Details'!A:$K,11,FALSE)</f>
        <v>0</v>
      </c>
      <c r="Q705" t="str">
        <f>VLOOKUP($A705,'Customer Names'!$A:E,3,FALSE)</f>
        <v>Mr.</v>
      </c>
      <c r="R705" t="str">
        <f>VLOOKUP($A705,'Customer Names'!$A:$E,4,FALSE)</f>
        <v>Alexander</v>
      </c>
      <c r="S705" t="str">
        <f>VLOOKUP($A705,'Customer Names'!$A:$E,5,FALSE)</f>
        <v>G</v>
      </c>
      <c r="T705" s="14">
        <f>VLOOKUP($A705,'[2]Hospitalisation Details'!$A:$K,6,FALSE)</f>
        <v>6059.17</v>
      </c>
      <c r="U705" s="14" t="str">
        <f t="shared" si="20"/>
        <v>Overweight</v>
      </c>
      <c r="V705" s="14" t="str">
        <f t="shared" si="21"/>
        <v>Normal</v>
      </c>
    </row>
    <row r="706" spans="1:22" x14ac:dyDescent="0.3">
      <c r="A706" s="8" t="s">
        <v>738</v>
      </c>
      <c r="B706">
        <f>VLOOKUP($A706,'[1]Medical Examinations'!$A:$J,2,FALSE)</f>
        <v>34.42</v>
      </c>
      <c r="C706">
        <f>VLOOKUP($A706,'[1]Medical Examinations'!$A:$J,3,FALSE)</f>
        <v>5.21</v>
      </c>
      <c r="D706" t="str">
        <f>VLOOKUP($A706,'[3]Medical Examinations'!$A:$J,4,FALSE)</f>
        <v>yes</v>
      </c>
      <c r="E706" t="str">
        <f>VLOOKUP($A706,'[1]Medical Examinations'!$A:$J,5,FALSE)</f>
        <v>No</v>
      </c>
      <c r="F706" t="str">
        <f>VLOOKUP($A706,'[1]Medical Examinations'!$A:$J,6,FALSE)</f>
        <v>No</v>
      </c>
      <c r="G706" t="str">
        <f>VLOOKUP($A706,'[3]Medical Examinations'!$A:$J,7,FALSE)</f>
        <v>No major surgery</v>
      </c>
      <c r="H706" t="str">
        <f>VLOOKUP($A706,'[1]Medical Examinations'!$A:$J,8,FALSE)</f>
        <v>No</v>
      </c>
      <c r="I706">
        <f>VLOOKUP($A706,'[2]Hospitalisation Details'!$A:$K,2,FALSE)</f>
        <v>1996</v>
      </c>
      <c r="J706" t="str">
        <f>VLOOKUP($A706,'[2]Hospitalisation Details'!$A:$K,3,FALSE)</f>
        <v>Jul</v>
      </c>
      <c r="K706">
        <f>VLOOKUP($A706,'[2]Hospitalisation Details'!$A:$K,4,FALSE)</f>
        <v>28</v>
      </c>
      <c r="L706" t="str">
        <f>VLOOKUP($A706,'[2]Hospitalisation Details'!$A:$K,7,FALSE)</f>
        <v>tier - 2</v>
      </c>
      <c r="M706" t="str">
        <f>VLOOKUP($A706,'[2]Hospitalisation Details'!A:$K,8,FALSE)</f>
        <v>tier - 3</v>
      </c>
      <c r="N706" t="str">
        <f>VLOOKUP($A706,'[2]Hospitalisation Details'!$A:$K,9,FALSE)</f>
        <v>R1012</v>
      </c>
      <c r="O706">
        <f>VLOOKUP($A706,'[2]Hospitalisation Details'!$A:$K,10,FALSE)</f>
        <v>0</v>
      </c>
      <c r="P706">
        <f>VLOOKUP($A706,'[2]Hospitalisation Details'!A:$K,11,FALSE)</f>
        <v>0</v>
      </c>
      <c r="Q706" t="str">
        <f>VLOOKUP($A706,'Customer Names'!$A:E,3,FALSE)</f>
        <v>Ms.</v>
      </c>
      <c r="R706" t="str">
        <f>VLOOKUP($A706,'Customer Names'!$A:$E,4,FALSE)</f>
        <v>Christina</v>
      </c>
      <c r="S706">
        <f>VLOOKUP($A706,'Customer Names'!$A:$E,5,FALSE)</f>
        <v>0</v>
      </c>
      <c r="T706" s="14">
        <f>VLOOKUP($A706,'[2]Hospitalisation Details'!$A:$K,6,FALSE)</f>
        <v>6061.8</v>
      </c>
      <c r="U706" s="14" t="str">
        <f t="shared" si="20"/>
        <v>Obesity</v>
      </c>
      <c r="V706" s="14" t="str">
        <f t="shared" si="21"/>
        <v>Normal</v>
      </c>
    </row>
    <row r="707" spans="1:22" x14ac:dyDescent="0.3">
      <c r="A707" s="9" t="s">
        <v>739</v>
      </c>
      <c r="B707">
        <f>VLOOKUP($A707,'[1]Medical Examinations'!$A:$J,2,FALSE)</f>
        <v>35.090000000000003</v>
      </c>
      <c r="C707">
        <f>VLOOKUP($A707,'[1]Medical Examinations'!$A:$J,3,FALSE)</f>
        <v>5.84</v>
      </c>
      <c r="D707" t="str">
        <f>VLOOKUP($A707,'[3]Medical Examinations'!$A:$J,4,FALSE)</f>
        <v>No</v>
      </c>
      <c r="E707" t="str">
        <f>VLOOKUP($A707,'[1]Medical Examinations'!$A:$J,5,FALSE)</f>
        <v>No</v>
      </c>
      <c r="F707" t="str">
        <f>VLOOKUP($A707,'[1]Medical Examinations'!$A:$J,6,FALSE)</f>
        <v>No</v>
      </c>
      <c r="G707" t="str">
        <f>VLOOKUP($A707,'[3]Medical Examinations'!$A:$J,7,FALSE)</f>
        <v>No major surgery</v>
      </c>
      <c r="H707" t="str">
        <f>VLOOKUP($A707,'[1]Medical Examinations'!$A:$J,8,FALSE)</f>
        <v>No</v>
      </c>
      <c r="I707">
        <f>VLOOKUP($A707,'[2]Hospitalisation Details'!$A:$K,2,FALSE)</f>
        <v>1994</v>
      </c>
      <c r="J707" t="str">
        <f>VLOOKUP($A707,'[2]Hospitalisation Details'!$A:$K,3,FALSE)</f>
        <v>Nov</v>
      </c>
      <c r="K707">
        <f>VLOOKUP($A707,'[2]Hospitalisation Details'!$A:$K,4,FALSE)</f>
        <v>8</v>
      </c>
      <c r="L707" t="str">
        <f>VLOOKUP($A707,'[2]Hospitalisation Details'!$A:$K,7,FALSE)</f>
        <v>tier - 2</v>
      </c>
      <c r="M707" t="str">
        <f>VLOOKUP($A707,'[2]Hospitalisation Details'!A:$K,8,FALSE)</f>
        <v>tier - 2</v>
      </c>
      <c r="N707" t="str">
        <f>VLOOKUP($A707,'[2]Hospitalisation Details'!$A:$K,9,FALSE)</f>
        <v>R1011</v>
      </c>
      <c r="O707">
        <f>VLOOKUP($A707,'[2]Hospitalisation Details'!$A:$K,10,FALSE)</f>
        <v>0</v>
      </c>
      <c r="P707">
        <f>VLOOKUP($A707,'[2]Hospitalisation Details'!A:$K,11,FALSE)</f>
        <v>0</v>
      </c>
      <c r="Q707" t="str">
        <f>VLOOKUP($A707,'Customer Names'!$A:E,3,FALSE)</f>
        <v>Mr.</v>
      </c>
      <c r="R707" t="str">
        <f>VLOOKUP($A707,'Customer Names'!$A:$E,4,FALSE)</f>
        <v>Drew</v>
      </c>
      <c r="S707" t="str">
        <f>VLOOKUP($A707,'Customer Names'!$A:$E,5,FALSE)</f>
        <v>L.</v>
      </c>
      <c r="T707" s="14">
        <f>VLOOKUP($A707,'[2]Hospitalisation Details'!$A:$K,6,FALSE)</f>
        <v>6064.37</v>
      </c>
      <c r="U707" s="14" t="str">
        <f t="shared" ref="U707:U770" si="22">IF(B707&lt;18.5,"Underweight",IF(B707&lt;25,"Normalweight",IF(B707&lt;30,"Overweight","Obesity")))</f>
        <v>Obesity</v>
      </c>
      <c r="V707" s="14" t="str">
        <f t="shared" ref="V707:V770" si="23">IF(C707&lt;5.7,"Normal",IF(C707&lt;6.5,"Prediabetes","Diabetes"))</f>
        <v>Prediabetes</v>
      </c>
    </row>
    <row r="708" spans="1:22" x14ac:dyDescent="0.3">
      <c r="A708" s="8" t="s">
        <v>740</v>
      </c>
      <c r="B708">
        <f>VLOOKUP($A708,'[1]Medical Examinations'!$A:$J,2,FALSE)</f>
        <v>28.024999999999999</v>
      </c>
      <c r="C708">
        <f>VLOOKUP($A708,'[1]Medical Examinations'!$A:$J,3,FALSE)</f>
        <v>5</v>
      </c>
      <c r="D708" t="str">
        <f>VLOOKUP($A708,'[3]Medical Examinations'!$A:$J,4,FALSE)</f>
        <v>No</v>
      </c>
      <c r="E708" t="str">
        <f>VLOOKUP($A708,'[1]Medical Examinations'!$A:$J,5,FALSE)</f>
        <v>No</v>
      </c>
      <c r="F708" t="str">
        <f>VLOOKUP($A708,'[1]Medical Examinations'!$A:$J,6,FALSE)</f>
        <v>No</v>
      </c>
      <c r="G708">
        <f>VLOOKUP($A708,'[3]Medical Examinations'!$A:$J,7,FALSE)</f>
        <v>1</v>
      </c>
      <c r="H708" t="str">
        <f>VLOOKUP($A708,'[1]Medical Examinations'!$A:$J,8,FALSE)</f>
        <v>No</v>
      </c>
      <c r="I708">
        <f>VLOOKUP($A708,'[2]Hospitalisation Details'!$A:$K,2,FALSE)</f>
        <v>1984</v>
      </c>
      <c r="J708" t="str">
        <f>VLOOKUP($A708,'[2]Hospitalisation Details'!$A:$K,3,FALSE)</f>
        <v>Sep</v>
      </c>
      <c r="K708">
        <f>VLOOKUP($A708,'[2]Hospitalisation Details'!$A:$K,4,FALSE)</f>
        <v>21</v>
      </c>
      <c r="L708" t="str">
        <f>VLOOKUP($A708,'[2]Hospitalisation Details'!$A:$K,7,FALSE)</f>
        <v>tier - 3</v>
      </c>
      <c r="M708" t="str">
        <f>VLOOKUP($A708,'[2]Hospitalisation Details'!A:$K,8,FALSE)</f>
        <v>tier - 1</v>
      </c>
      <c r="N708" t="str">
        <f>VLOOKUP($A708,'[2]Hospitalisation Details'!$A:$K,9,FALSE)</f>
        <v>R1016</v>
      </c>
      <c r="O708">
        <f>VLOOKUP($A708,'[2]Hospitalisation Details'!$A:$K,10,FALSE)</f>
        <v>0</v>
      </c>
      <c r="P708">
        <f>VLOOKUP($A708,'[2]Hospitalisation Details'!A:$K,11,FALSE)</f>
        <v>0</v>
      </c>
      <c r="Q708" t="str">
        <f>VLOOKUP($A708,'Customer Names'!$A:E,3,FALSE)</f>
        <v>Mr.</v>
      </c>
      <c r="R708" t="str">
        <f>VLOOKUP($A708,'Customer Names'!$A:$E,4,FALSE)</f>
        <v>Chris</v>
      </c>
      <c r="S708">
        <f>VLOOKUP($A708,'Customer Names'!$A:$E,5,FALSE)</f>
        <v>0</v>
      </c>
      <c r="T708" s="14">
        <f>VLOOKUP($A708,'[2]Hospitalisation Details'!$A:$K,6,FALSE)</f>
        <v>6067.13</v>
      </c>
      <c r="U708" s="14" t="str">
        <f t="shared" si="22"/>
        <v>Overweight</v>
      </c>
      <c r="V708" s="14" t="str">
        <f t="shared" si="23"/>
        <v>Normal</v>
      </c>
    </row>
    <row r="709" spans="1:22" x14ac:dyDescent="0.3">
      <c r="A709" s="9" t="s">
        <v>741</v>
      </c>
      <c r="B709">
        <f>VLOOKUP($A709,'[1]Medical Examinations'!$A:$J,2,FALSE)</f>
        <v>18.78</v>
      </c>
      <c r="C709">
        <f>VLOOKUP($A709,'[1]Medical Examinations'!$A:$J,3,FALSE)</f>
        <v>4.45</v>
      </c>
      <c r="D709" t="str">
        <f>VLOOKUP($A709,'[3]Medical Examinations'!$A:$J,4,FALSE)</f>
        <v>No</v>
      </c>
      <c r="E709" t="str">
        <f>VLOOKUP($A709,'[1]Medical Examinations'!$A:$J,5,FALSE)</f>
        <v>No</v>
      </c>
      <c r="F709" t="str">
        <f>VLOOKUP($A709,'[1]Medical Examinations'!$A:$J,6,FALSE)</f>
        <v>Yes</v>
      </c>
      <c r="G709">
        <f>VLOOKUP($A709,'[3]Medical Examinations'!$A:$J,7,FALSE)</f>
        <v>1</v>
      </c>
      <c r="H709" t="str">
        <f>VLOOKUP($A709,'[1]Medical Examinations'!$A:$J,8,FALSE)</f>
        <v>No</v>
      </c>
      <c r="I709">
        <f>VLOOKUP($A709,'[2]Hospitalisation Details'!$A:$K,2,FALSE)</f>
        <v>1979</v>
      </c>
      <c r="J709" t="str">
        <f>VLOOKUP($A709,'[2]Hospitalisation Details'!$A:$K,3,FALSE)</f>
        <v>Aug</v>
      </c>
      <c r="K709">
        <f>VLOOKUP($A709,'[2]Hospitalisation Details'!$A:$K,4,FALSE)</f>
        <v>8</v>
      </c>
      <c r="L709" t="str">
        <f>VLOOKUP($A709,'[2]Hospitalisation Details'!$A:$K,7,FALSE)</f>
        <v>tier - 2</v>
      </c>
      <c r="M709" t="str">
        <f>VLOOKUP($A709,'[2]Hospitalisation Details'!A:$K,8,FALSE)</f>
        <v>tier - 2</v>
      </c>
      <c r="N709" t="str">
        <f>VLOOKUP($A709,'[2]Hospitalisation Details'!$A:$K,9,FALSE)</f>
        <v>R1012</v>
      </c>
      <c r="O709">
        <f>VLOOKUP($A709,'[2]Hospitalisation Details'!$A:$K,10,FALSE)</f>
        <v>0</v>
      </c>
      <c r="P709">
        <f>VLOOKUP($A709,'[2]Hospitalisation Details'!A:$K,11,FALSE)</f>
        <v>0</v>
      </c>
      <c r="Q709" t="str">
        <f>VLOOKUP($A709,'Customer Names'!$A:E,3,FALSE)</f>
        <v>Ms.</v>
      </c>
      <c r="R709" t="str">
        <f>VLOOKUP($A709,'Customer Names'!$A:$E,4,FALSE)</f>
        <v>Ieva</v>
      </c>
      <c r="S709">
        <f>VLOOKUP($A709,'Customer Names'!$A:$E,5,FALSE)</f>
        <v>0</v>
      </c>
      <c r="T709" s="14">
        <f>VLOOKUP($A709,'[2]Hospitalisation Details'!$A:$K,6,FALSE)</f>
        <v>6074.37</v>
      </c>
      <c r="U709" s="14" t="str">
        <f t="shared" si="22"/>
        <v>Normalweight</v>
      </c>
      <c r="V709" s="14" t="str">
        <f t="shared" si="23"/>
        <v>Normal</v>
      </c>
    </row>
    <row r="710" spans="1:22" x14ac:dyDescent="0.3">
      <c r="A710" s="8" t="s">
        <v>742</v>
      </c>
      <c r="B710">
        <f>VLOOKUP($A710,'[1]Medical Examinations'!$A:$J,2,FALSE)</f>
        <v>37.049999999999997</v>
      </c>
      <c r="C710">
        <f>VLOOKUP($A710,'[1]Medical Examinations'!$A:$J,3,FALSE)</f>
        <v>5.48</v>
      </c>
      <c r="D710" t="str">
        <f>VLOOKUP($A710,'[3]Medical Examinations'!$A:$J,4,FALSE)</f>
        <v>No</v>
      </c>
      <c r="E710" t="str">
        <f>VLOOKUP($A710,'[1]Medical Examinations'!$A:$J,5,FALSE)</f>
        <v>No</v>
      </c>
      <c r="F710" t="str">
        <f>VLOOKUP($A710,'[1]Medical Examinations'!$A:$J,6,FALSE)</f>
        <v>No</v>
      </c>
      <c r="G710">
        <f>VLOOKUP($A710,'[3]Medical Examinations'!$A:$J,7,FALSE)</f>
        <v>1</v>
      </c>
      <c r="H710" t="str">
        <f>VLOOKUP($A710,'[1]Medical Examinations'!$A:$J,8,FALSE)</f>
        <v>No</v>
      </c>
      <c r="I710">
        <f>VLOOKUP($A710,'[2]Hospitalisation Details'!$A:$K,2,FALSE)</f>
        <v>1984</v>
      </c>
      <c r="J710" t="str">
        <f>VLOOKUP($A710,'[2]Hospitalisation Details'!$A:$K,3,FALSE)</f>
        <v>Oct</v>
      </c>
      <c r="K710">
        <f>VLOOKUP($A710,'[2]Hospitalisation Details'!$A:$K,4,FALSE)</f>
        <v>14</v>
      </c>
      <c r="L710" t="str">
        <f>VLOOKUP($A710,'[2]Hospitalisation Details'!$A:$K,7,FALSE)</f>
        <v>tier - 1</v>
      </c>
      <c r="M710" t="str">
        <f>VLOOKUP($A710,'[2]Hospitalisation Details'!A:$K,8,FALSE)</f>
        <v>tier - 1</v>
      </c>
      <c r="N710" t="str">
        <f>VLOOKUP($A710,'[2]Hospitalisation Details'!$A:$K,9,FALSE)</f>
        <v>R1014</v>
      </c>
      <c r="O710">
        <f>VLOOKUP($A710,'[2]Hospitalisation Details'!$A:$K,10,FALSE)</f>
        <v>0</v>
      </c>
      <c r="P710">
        <f>VLOOKUP($A710,'[2]Hospitalisation Details'!A:$K,11,FALSE)</f>
        <v>0</v>
      </c>
      <c r="Q710" t="str">
        <f>VLOOKUP($A710,'Customer Names'!$A:E,3,FALSE)</f>
        <v>Mr.</v>
      </c>
      <c r="R710" t="str">
        <f>VLOOKUP($A710,'Customer Names'!$A:$E,4,FALSE)</f>
        <v>Fernando</v>
      </c>
      <c r="S710">
        <f>VLOOKUP($A710,'Customer Names'!$A:$E,5,FALSE)</f>
        <v>0</v>
      </c>
      <c r="T710" s="14">
        <f>VLOOKUP($A710,'[2]Hospitalisation Details'!$A:$K,6,FALSE)</f>
        <v>6079.67</v>
      </c>
      <c r="U710" s="14" t="str">
        <f t="shared" si="22"/>
        <v>Obesity</v>
      </c>
      <c r="V710" s="14" t="str">
        <f t="shared" si="23"/>
        <v>Normal</v>
      </c>
    </row>
    <row r="711" spans="1:22" x14ac:dyDescent="0.3">
      <c r="A711" s="9" t="s">
        <v>743</v>
      </c>
      <c r="B711">
        <f>VLOOKUP($A711,'[1]Medical Examinations'!$A:$J,2,FALSE)</f>
        <v>34.700000000000003</v>
      </c>
      <c r="C711">
        <f>VLOOKUP($A711,'[1]Medical Examinations'!$A:$J,3,FALSE)</f>
        <v>6.06</v>
      </c>
      <c r="D711" t="str">
        <f>VLOOKUP($A711,'[3]Medical Examinations'!$A:$J,4,FALSE)</f>
        <v>No</v>
      </c>
      <c r="E711" t="str">
        <f>VLOOKUP($A711,'[1]Medical Examinations'!$A:$J,5,FALSE)</f>
        <v>No</v>
      </c>
      <c r="F711" t="str">
        <f>VLOOKUP($A711,'[1]Medical Examinations'!$A:$J,6,FALSE)</f>
        <v>No</v>
      </c>
      <c r="G711">
        <f>VLOOKUP($A711,'[3]Medical Examinations'!$A:$J,7,FALSE)</f>
        <v>1</v>
      </c>
      <c r="H711" t="str">
        <f>VLOOKUP($A711,'[1]Medical Examinations'!$A:$J,8,FALSE)</f>
        <v>No</v>
      </c>
      <c r="I711">
        <f>VLOOKUP($A711,'[2]Hospitalisation Details'!$A:$K,2,FALSE)</f>
        <v>1984</v>
      </c>
      <c r="J711" t="str">
        <f>VLOOKUP($A711,'[2]Hospitalisation Details'!$A:$K,3,FALSE)</f>
        <v>Jul</v>
      </c>
      <c r="K711">
        <f>VLOOKUP($A711,'[2]Hospitalisation Details'!$A:$K,4,FALSE)</f>
        <v>25</v>
      </c>
      <c r="L711" t="str">
        <f>VLOOKUP($A711,'[2]Hospitalisation Details'!$A:$K,7,FALSE)</f>
        <v>tier - 1</v>
      </c>
      <c r="M711" t="str">
        <f>VLOOKUP($A711,'[2]Hospitalisation Details'!A:$K,8,FALSE)</f>
        <v>tier - 2</v>
      </c>
      <c r="N711" t="str">
        <f>VLOOKUP($A711,'[2]Hospitalisation Details'!$A:$K,9,FALSE)</f>
        <v>R1011</v>
      </c>
      <c r="O711">
        <f>VLOOKUP($A711,'[2]Hospitalisation Details'!$A:$K,10,FALSE)</f>
        <v>0</v>
      </c>
      <c r="P711">
        <f>VLOOKUP($A711,'[2]Hospitalisation Details'!A:$K,11,FALSE)</f>
        <v>0</v>
      </c>
      <c r="Q711" t="str">
        <f>VLOOKUP($A711,'Customer Names'!$A:E,3,FALSE)</f>
        <v>Mr.</v>
      </c>
      <c r="R711" t="str">
        <f>VLOOKUP($A711,'Customer Names'!$A:$E,4,FALSE)</f>
        <v>Kevin</v>
      </c>
      <c r="S711">
        <f>VLOOKUP($A711,'Customer Names'!$A:$E,5,FALSE)</f>
        <v>0</v>
      </c>
      <c r="T711" s="14">
        <f>VLOOKUP($A711,'[2]Hospitalisation Details'!$A:$K,6,FALSE)</f>
        <v>6082.41</v>
      </c>
      <c r="U711" s="14" t="str">
        <f t="shared" si="22"/>
        <v>Obesity</v>
      </c>
      <c r="V711" s="14" t="str">
        <f t="shared" si="23"/>
        <v>Prediabetes</v>
      </c>
    </row>
    <row r="712" spans="1:22" x14ac:dyDescent="0.3">
      <c r="A712" s="8" t="s">
        <v>744</v>
      </c>
      <c r="B712">
        <f>VLOOKUP($A712,'[1]Medical Examinations'!$A:$J,2,FALSE)</f>
        <v>16.850000000000001</v>
      </c>
      <c r="C712">
        <f>VLOOKUP($A712,'[1]Medical Examinations'!$A:$J,3,FALSE)</f>
        <v>11.75</v>
      </c>
      <c r="D712" t="str">
        <f>VLOOKUP($A712,'[3]Medical Examinations'!$A:$J,4,FALSE)</f>
        <v>yes</v>
      </c>
      <c r="E712" t="str">
        <f>VLOOKUP($A712,'[1]Medical Examinations'!$A:$J,5,FALSE)</f>
        <v>No</v>
      </c>
      <c r="F712" t="str">
        <f>VLOOKUP($A712,'[1]Medical Examinations'!$A:$J,6,FALSE)</f>
        <v>No</v>
      </c>
      <c r="G712">
        <f>VLOOKUP($A712,'[3]Medical Examinations'!$A:$J,7,FALSE)</f>
        <v>2</v>
      </c>
      <c r="H712" t="str">
        <f>VLOOKUP($A712,'[1]Medical Examinations'!$A:$J,8,FALSE)</f>
        <v>No</v>
      </c>
      <c r="I712">
        <f>VLOOKUP($A712,'[2]Hospitalisation Details'!$A:$K,2,FALSE)</f>
        <v>1970</v>
      </c>
      <c r="J712" t="str">
        <f>VLOOKUP($A712,'[2]Hospitalisation Details'!$A:$K,3,FALSE)</f>
        <v>Jun</v>
      </c>
      <c r="K712">
        <f>VLOOKUP($A712,'[2]Hospitalisation Details'!$A:$K,4,FALSE)</f>
        <v>9</v>
      </c>
      <c r="L712" t="str">
        <f>VLOOKUP($A712,'[2]Hospitalisation Details'!$A:$K,7,FALSE)</f>
        <v>tier - 2</v>
      </c>
      <c r="M712" t="str">
        <f>VLOOKUP($A712,'[2]Hospitalisation Details'!A:$K,8,FALSE)</f>
        <v>tier - 2</v>
      </c>
      <c r="N712" t="str">
        <f>VLOOKUP($A712,'[2]Hospitalisation Details'!$A:$K,9,FALSE)</f>
        <v>R1013</v>
      </c>
      <c r="O712">
        <f>VLOOKUP($A712,'[2]Hospitalisation Details'!$A:$K,10,FALSE)</f>
        <v>0</v>
      </c>
      <c r="P712">
        <f>VLOOKUP($A712,'[2]Hospitalisation Details'!A:$K,11,FALSE)</f>
        <v>0</v>
      </c>
      <c r="Q712" t="str">
        <f>VLOOKUP($A712,'Customer Names'!$A:E,3,FALSE)</f>
        <v>Ms.</v>
      </c>
      <c r="R712" t="str">
        <f>VLOOKUP($A712,'Customer Names'!$A:$E,4,FALSE)</f>
        <v>Trasi</v>
      </c>
      <c r="S712">
        <f>VLOOKUP($A712,'Customer Names'!$A:$E,5,FALSE)</f>
        <v>0</v>
      </c>
      <c r="T712" s="14">
        <f>VLOOKUP($A712,'[2]Hospitalisation Details'!$A:$K,6,FALSE)</f>
        <v>6098.38</v>
      </c>
      <c r="U712" s="14" t="str">
        <f t="shared" si="22"/>
        <v>Underweight</v>
      </c>
      <c r="V712" s="14" t="str">
        <f t="shared" si="23"/>
        <v>Diabetes</v>
      </c>
    </row>
    <row r="713" spans="1:22" x14ac:dyDescent="0.3">
      <c r="A713" s="9" t="s">
        <v>745</v>
      </c>
      <c r="B713">
        <f>VLOOKUP($A713,'[1]Medical Examinations'!$A:$J,2,FALSE)</f>
        <v>32.770000000000003</v>
      </c>
      <c r="C713">
        <f>VLOOKUP($A713,'[1]Medical Examinations'!$A:$J,3,FALSE)</f>
        <v>4.42</v>
      </c>
      <c r="D713" t="str">
        <f>VLOOKUP($A713,'[3]Medical Examinations'!$A:$J,4,FALSE)</f>
        <v>yes</v>
      </c>
      <c r="E713" t="str">
        <f>VLOOKUP($A713,'[1]Medical Examinations'!$A:$J,5,FALSE)</f>
        <v>No</v>
      </c>
      <c r="F713" t="str">
        <f>VLOOKUP($A713,'[1]Medical Examinations'!$A:$J,6,FALSE)</f>
        <v>No</v>
      </c>
      <c r="G713">
        <f>VLOOKUP($A713,'[3]Medical Examinations'!$A:$J,7,FALSE)</f>
        <v>1</v>
      </c>
      <c r="H713" t="str">
        <f>VLOOKUP($A713,'[1]Medical Examinations'!$A:$J,8,FALSE)</f>
        <v>No</v>
      </c>
      <c r="I713">
        <f>VLOOKUP($A713,'[2]Hospitalisation Details'!$A:$K,2,FALSE)</f>
        <v>1995</v>
      </c>
      <c r="J713" t="str">
        <f>VLOOKUP($A713,'[2]Hospitalisation Details'!$A:$K,3,FALSE)</f>
        <v>Sep</v>
      </c>
      <c r="K713">
        <f>VLOOKUP($A713,'[2]Hospitalisation Details'!$A:$K,4,FALSE)</f>
        <v>9</v>
      </c>
      <c r="L713" t="str">
        <f>VLOOKUP($A713,'[2]Hospitalisation Details'!$A:$K,7,FALSE)</f>
        <v>tier - 2</v>
      </c>
      <c r="M713" t="str">
        <f>VLOOKUP($A713,'[2]Hospitalisation Details'!A:$K,8,FALSE)</f>
        <v>tier - 3</v>
      </c>
      <c r="N713" t="str">
        <f>VLOOKUP($A713,'[2]Hospitalisation Details'!$A:$K,9,FALSE)</f>
        <v>R1026</v>
      </c>
      <c r="O713">
        <f>VLOOKUP($A713,'[2]Hospitalisation Details'!$A:$K,10,FALSE)</f>
        <v>0</v>
      </c>
      <c r="P713">
        <f>VLOOKUP($A713,'[2]Hospitalisation Details'!A:$K,11,FALSE)</f>
        <v>0</v>
      </c>
      <c r="Q713" t="str">
        <f>VLOOKUP($A713,'Customer Names'!$A:E,3,FALSE)</f>
        <v>Mrs.</v>
      </c>
      <c r="R713" t="str">
        <f>VLOOKUP($A713,'Customer Names'!$A:$E,4,FALSE)</f>
        <v>Allie</v>
      </c>
      <c r="S713">
        <f>VLOOKUP($A713,'Customer Names'!$A:$E,5,FALSE)</f>
        <v>0</v>
      </c>
      <c r="T713" s="14">
        <f>VLOOKUP($A713,'[2]Hospitalisation Details'!$A:$K,6,FALSE)</f>
        <v>6111.95</v>
      </c>
      <c r="U713" s="14" t="str">
        <f t="shared" si="22"/>
        <v>Obesity</v>
      </c>
      <c r="V713" s="14" t="str">
        <f t="shared" si="23"/>
        <v>Normal</v>
      </c>
    </row>
    <row r="714" spans="1:22" x14ac:dyDescent="0.3">
      <c r="A714" s="8" t="s">
        <v>746</v>
      </c>
      <c r="B714">
        <f>VLOOKUP($A714,'[1]Medical Examinations'!$A:$J,2,FALSE)</f>
        <v>34.104999999999997</v>
      </c>
      <c r="C714">
        <f>VLOOKUP($A714,'[1]Medical Examinations'!$A:$J,3,FALSE)</f>
        <v>5.67</v>
      </c>
      <c r="D714" t="str">
        <f>VLOOKUP($A714,'[3]Medical Examinations'!$A:$J,4,FALSE)</f>
        <v>yes</v>
      </c>
      <c r="E714" t="str">
        <f>VLOOKUP($A714,'[1]Medical Examinations'!$A:$J,5,FALSE)</f>
        <v>No</v>
      </c>
      <c r="F714" t="str">
        <f>VLOOKUP($A714,'[1]Medical Examinations'!$A:$J,6,FALSE)</f>
        <v>No</v>
      </c>
      <c r="G714" t="str">
        <f>VLOOKUP($A714,'[3]Medical Examinations'!$A:$J,7,FALSE)</f>
        <v>No major surgery</v>
      </c>
      <c r="H714" t="str">
        <f>VLOOKUP($A714,'[1]Medical Examinations'!$A:$J,8,FALSE)</f>
        <v>No</v>
      </c>
      <c r="I714">
        <f>VLOOKUP($A714,'[2]Hospitalisation Details'!$A:$K,2,FALSE)</f>
        <v>1985</v>
      </c>
      <c r="J714" t="str">
        <f>VLOOKUP($A714,'[2]Hospitalisation Details'!$A:$K,3,FALSE)</f>
        <v>Jul</v>
      </c>
      <c r="K714">
        <f>VLOOKUP($A714,'[2]Hospitalisation Details'!$A:$K,4,FALSE)</f>
        <v>21</v>
      </c>
      <c r="L714" t="str">
        <f>VLOOKUP($A714,'[2]Hospitalisation Details'!$A:$K,7,FALSE)</f>
        <v>tier - 2</v>
      </c>
      <c r="M714" t="str">
        <f>VLOOKUP($A714,'[2]Hospitalisation Details'!A:$K,8,FALSE)</f>
        <v>tier - 1</v>
      </c>
      <c r="N714" t="str">
        <f>VLOOKUP($A714,'[2]Hospitalisation Details'!$A:$K,9,FALSE)</f>
        <v>R1012</v>
      </c>
      <c r="O714">
        <f>VLOOKUP($A714,'[2]Hospitalisation Details'!$A:$K,10,FALSE)</f>
        <v>0</v>
      </c>
      <c r="P714">
        <f>VLOOKUP($A714,'[2]Hospitalisation Details'!A:$K,11,FALSE)</f>
        <v>0</v>
      </c>
      <c r="Q714" t="str">
        <f>VLOOKUP($A714,'Customer Names'!$A:E,3,FALSE)</f>
        <v>Ms.</v>
      </c>
      <c r="R714" t="str">
        <f>VLOOKUP($A714,'Customer Names'!$A:$E,4,FALSE)</f>
        <v>Rebecca</v>
      </c>
      <c r="S714">
        <f>VLOOKUP($A714,'Customer Names'!$A:$E,5,FALSE)</f>
        <v>0</v>
      </c>
      <c r="T714" s="14">
        <f>VLOOKUP($A714,'[2]Hospitalisation Details'!$A:$K,6,FALSE)</f>
        <v>6112.35</v>
      </c>
      <c r="U714" s="14" t="str">
        <f t="shared" si="22"/>
        <v>Obesity</v>
      </c>
      <c r="V714" s="14" t="str">
        <f t="shared" si="23"/>
        <v>Normal</v>
      </c>
    </row>
    <row r="715" spans="1:22" x14ac:dyDescent="0.3">
      <c r="A715" s="9" t="s">
        <v>747</v>
      </c>
      <c r="B715">
        <f>VLOOKUP($A715,'[1]Medical Examinations'!$A:$J,2,FALSE)</f>
        <v>30.495000000000001</v>
      </c>
      <c r="C715">
        <f>VLOOKUP($A715,'[1]Medical Examinations'!$A:$J,3,FALSE)</f>
        <v>6.25</v>
      </c>
      <c r="D715" t="str">
        <f>VLOOKUP($A715,'[3]Medical Examinations'!$A:$J,4,FALSE)</f>
        <v>No</v>
      </c>
      <c r="E715" t="str">
        <f>VLOOKUP($A715,'[1]Medical Examinations'!$A:$J,5,FALSE)</f>
        <v>No</v>
      </c>
      <c r="F715" t="str">
        <f>VLOOKUP($A715,'[1]Medical Examinations'!$A:$J,6,FALSE)</f>
        <v>No</v>
      </c>
      <c r="G715" t="str">
        <f>VLOOKUP($A715,'[3]Medical Examinations'!$A:$J,7,FALSE)</f>
        <v>No major surgery</v>
      </c>
      <c r="H715" t="str">
        <f>VLOOKUP($A715,'[1]Medical Examinations'!$A:$J,8,FALSE)</f>
        <v>No</v>
      </c>
      <c r="I715">
        <f>VLOOKUP($A715,'[2]Hospitalisation Details'!$A:$K,2,FALSE)</f>
        <v>1991</v>
      </c>
      <c r="J715" t="str">
        <f>VLOOKUP($A715,'[2]Hospitalisation Details'!$A:$K,3,FALSE)</f>
        <v>Jul</v>
      </c>
      <c r="K715">
        <f>VLOOKUP($A715,'[2]Hospitalisation Details'!$A:$K,4,FALSE)</f>
        <v>25</v>
      </c>
      <c r="L715" t="str">
        <f>VLOOKUP($A715,'[2]Hospitalisation Details'!$A:$K,7,FALSE)</f>
        <v>tier - 2</v>
      </c>
      <c r="M715" t="str">
        <f>VLOOKUP($A715,'[2]Hospitalisation Details'!A:$K,8,FALSE)</f>
        <v>tier - 2</v>
      </c>
      <c r="N715" t="str">
        <f>VLOOKUP($A715,'[2]Hospitalisation Details'!$A:$K,9,FALSE)</f>
        <v>R1024</v>
      </c>
      <c r="O715">
        <f>VLOOKUP($A715,'[2]Hospitalisation Details'!$A:$K,10,FALSE)</f>
        <v>0</v>
      </c>
      <c r="P715">
        <f>VLOOKUP($A715,'[2]Hospitalisation Details'!A:$K,11,FALSE)</f>
        <v>0</v>
      </c>
      <c r="Q715" t="str">
        <f>VLOOKUP($A715,'Customer Names'!$A:E,3,FALSE)</f>
        <v>Ms.</v>
      </c>
      <c r="R715" t="str">
        <f>VLOOKUP($A715,'Customer Names'!$A:$E,4,FALSE)</f>
        <v>Emily</v>
      </c>
      <c r="S715">
        <f>VLOOKUP($A715,'Customer Names'!$A:$E,5,FALSE)</f>
        <v>0</v>
      </c>
      <c r="T715" s="14">
        <f>VLOOKUP($A715,'[2]Hospitalisation Details'!$A:$K,6,FALSE)</f>
        <v>6113.23</v>
      </c>
      <c r="U715" s="14" t="str">
        <f t="shared" si="22"/>
        <v>Obesity</v>
      </c>
      <c r="V715" s="14" t="str">
        <f t="shared" si="23"/>
        <v>Prediabetes</v>
      </c>
    </row>
    <row r="716" spans="1:22" x14ac:dyDescent="0.3">
      <c r="A716" s="8" t="s">
        <v>748</v>
      </c>
      <c r="B716">
        <f>VLOOKUP($A716,'[1]Medical Examinations'!$A:$J,2,FALSE)</f>
        <v>21.85</v>
      </c>
      <c r="C716">
        <f>VLOOKUP($A716,'[1]Medical Examinations'!$A:$J,3,FALSE)</f>
        <v>5.26</v>
      </c>
      <c r="D716" t="str">
        <f>VLOOKUP($A716,'[3]Medical Examinations'!$A:$J,4,FALSE)</f>
        <v>yes</v>
      </c>
      <c r="E716" t="str">
        <f>VLOOKUP($A716,'[1]Medical Examinations'!$A:$J,5,FALSE)</f>
        <v>No</v>
      </c>
      <c r="F716" t="str">
        <f>VLOOKUP($A716,'[1]Medical Examinations'!$A:$J,6,FALSE)</f>
        <v>Yes</v>
      </c>
      <c r="G716">
        <f>VLOOKUP($A716,'[3]Medical Examinations'!$A:$J,7,FALSE)</f>
        <v>1</v>
      </c>
      <c r="H716" t="str">
        <f>VLOOKUP($A716,'[1]Medical Examinations'!$A:$J,8,FALSE)</f>
        <v>No</v>
      </c>
      <c r="I716">
        <f>VLOOKUP($A716,'[2]Hospitalisation Details'!$A:$K,2,FALSE)</f>
        <v>1983</v>
      </c>
      <c r="J716" t="str">
        <f>VLOOKUP($A716,'[2]Hospitalisation Details'!$A:$K,3,FALSE)</f>
        <v>Aug</v>
      </c>
      <c r="K716">
        <f>VLOOKUP($A716,'[2]Hospitalisation Details'!$A:$K,4,FALSE)</f>
        <v>11</v>
      </c>
      <c r="L716" t="str">
        <f>VLOOKUP($A716,'[2]Hospitalisation Details'!$A:$K,7,FALSE)</f>
        <v>tier - 2</v>
      </c>
      <c r="M716" t="str">
        <f>VLOOKUP($A716,'[2]Hospitalisation Details'!A:$K,8,FALSE)</f>
        <v>tier - 3</v>
      </c>
      <c r="N716" t="str">
        <f>VLOOKUP($A716,'[2]Hospitalisation Details'!$A:$K,9,FALSE)</f>
        <v>R1012</v>
      </c>
      <c r="O716">
        <f>VLOOKUP($A716,'[2]Hospitalisation Details'!$A:$K,10,FALSE)</f>
        <v>0</v>
      </c>
      <c r="P716">
        <f>VLOOKUP($A716,'[2]Hospitalisation Details'!A:$K,11,FALSE)</f>
        <v>0</v>
      </c>
      <c r="Q716" t="str">
        <f>VLOOKUP($A716,'Customer Names'!$A:E,3,FALSE)</f>
        <v>Mr.</v>
      </c>
      <c r="R716" t="str">
        <f>VLOOKUP($A716,'Customer Names'!$A:$E,4,FALSE)</f>
        <v>Justin</v>
      </c>
      <c r="S716">
        <f>VLOOKUP($A716,'Customer Names'!$A:$E,5,FALSE)</f>
        <v>0</v>
      </c>
      <c r="T716" s="14">
        <f>VLOOKUP($A716,'[2]Hospitalisation Details'!$A:$K,6,FALSE)</f>
        <v>6117.49</v>
      </c>
      <c r="U716" s="14" t="str">
        <f t="shared" si="22"/>
        <v>Normalweight</v>
      </c>
      <c r="V716" s="14" t="str">
        <f t="shared" si="23"/>
        <v>Normal</v>
      </c>
    </row>
    <row r="717" spans="1:22" x14ac:dyDescent="0.3">
      <c r="A717" s="9" t="s">
        <v>749</v>
      </c>
      <c r="B717">
        <f>VLOOKUP($A717,'[1]Medical Examinations'!$A:$J,2,FALSE)</f>
        <v>26.22</v>
      </c>
      <c r="C717">
        <f>VLOOKUP($A717,'[1]Medical Examinations'!$A:$J,3,FALSE)</f>
        <v>5.57</v>
      </c>
      <c r="D717" t="str">
        <f>VLOOKUP($A717,'[3]Medical Examinations'!$A:$J,4,FALSE)</f>
        <v>yes</v>
      </c>
      <c r="E717" t="str">
        <f>VLOOKUP($A717,'[1]Medical Examinations'!$A:$J,5,FALSE)</f>
        <v>No</v>
      </c>
      <c r="F717" t="str">
        <f>VLOOKUP($A717,'[1]Medical Examinations'!$A:$J,6,FALSE)</f>
        <v>Yes</v>
      </c>
      <c r="G717">
        <f>VLOOKUP($A717,'[3]Medical Examinations'!$A:$J,7,FALSE)</f>
        <v>1</v>
      </c>
      <c r="H717" t="str">
        <f>VLOOKUP($A717,'[1]Medical Examinations'!$A:$J,8,FALSE)</f>
        <v>No</v>
      </c>
      <c r="I717">
        <f>VLOOKUP($A717,'[2]Hospitalisation Details'!$A:$K,2,FALSE)</f>
        <v>1983</v>
      </c>
      <c r="J717" t="str">
        <f>VLOOKUP($A717,'[2]Hospitalisation Details'!$A:$K,3,FALSE)</f>
        <v>Nov</v>
      </c>
      <c r="K717">
        <f>VLOOKUP($A717,'[2]Hospitalisation Details'!$A:$K,4,FALSE)</f>
        <v>16</v>
      </c>
      <c r="L717" t="str">
        <f>VLOOKUP($A717,'[2]Hospitalisation Details'!$A:$K,7,FALSE)</f>
        <v>tier - 3</v>
      </c>
      <c r="M717" t="str">
        <f>VLOOKUP($A717,'[2]Hospitalisation Details'!A:$K,8,FALSE)</f>
        <v>tier - 2</v>
      </c>
      <c r="N717" t="str">
        <f>VLOOKUP($A717,'[2]Hospitalisation Details'!$A:$K,9,FALSE)</f>
        <v>R1012</v>
      </c>
      <c r="O717">
        <f>VLOOKUP($A717,'[2]Hospitalisation Details'!$A:$K,10,FALSE)</f>
        <v>0</v>
      </c>
      <c r="P717">
        <f>VLOOKUP($A717,'[2]Hospitalisation Details'!A:$K,11,FALSE)</f>
        <v>0</v>
      </c>
      <c r="Q717" t="str">
        <f>VLOOKUP($A717,'Customer Names'!$A:E,3,FALSE)</f>
        <v>Mr.</v>
      </c>
      <c r="R717" t="str">
        <f>VLOOKUP($A717,'Customer Names'!$A:$E,4,FALSE)</f>
        <v>Jeffrey</v>
      </c>
      <c r="S717">
        <f>VLOOKUP($A717,'Customer Names'!$A:$E,5,FALSE)</f>
        <v>0</v>
      </c>
      <c r="T717" s="14">
        <f>VLOOKUP($A717,'[2]Hospitalisation Details'!$A:$K,6,FALSE)</f>
        <v>6123.57</v>
      </c>
      <c r="U717" s="14" t="str">
        <f t="shared" si="22"/>
        <v>Overweight</v>
      </c>
      <c r="V717" s="14" t="str">
        <f t="shared" si="23"/>
        <v>Normal</v>
      </c>
    </row>
    <row r="718" spans="1:22" x14ac:dyDescent="0.3">
      <c r="A718" s="8" t="s">
        <v>750</v>
      </c>
      <c r="B718">
        <f>VLOOKUP($A718,'[1]Medical Examinations'!$A:$J,2,FALSE)</f>
        <v>33.155000000000001</v>
      </c>
      <c r="C718">
        <f>VLOOKUP($A718,'[1]Medical Examinations'!$A:$J,3,FALSE)</f>
        <v>4.32</v>
      </c>
      <c r="D718" t="str">
        <f>VLOOKUP($A718,'[3]Medical Examinations'!$A:$J,4,FALSE)</f>
        <v>No</v>
      </c>
      <c r="E718" t="str">
        <f>VLOOKUP($A718,'[1]Medical Examinations'!$A:$J,5,FALSE)</f>
        <v>No</v>
      </c>
      <c r="F718" t="str">
        <f>VLOOKUP($A718,'[1]Medical Examinations'!$A:$J,6,FALSE)</f>
        <v>No</v>
      </c>
      <c r="G718" t="str">
        <f>VLOOKUP($A718,'[3]Medical Examinations'!$A:$J,7,FALSE)</f>
        <v>No major surgery</v>
      </c>
      <c r="H718" t="str">
        <f>VLOOKUP($A718,'[1]Medical Examinations'!$A:$J,8,FALSE)</f>
        <v>No</v>
      </c>
      <c r="I718">
        <f>VLOOKUP($A718,'[2]Hospitalisation Details'!$A:$K,2,FALSE)</f>
        <v>1990</v>
      </c>
      <c r="J718" t="str">
        <f>VLOOKUP($A718,'[2]Hospitalisation Details'!$A:$K,3,FALSE)</f>
        <v>Aug</v>
      </c>
      <c r="K718">
        <f>VLOOKUP($A718,'[2]Hospitalisation Details'!$A:$K,4,FALSE)</f>
        <v>18</v>
      </c>
      <c r="L718" t="str">
        <f>VLOOKUP($A718,'[2]Hospitalisation Details'!$A:$K,7,FALSE)</f>
        <v>tier - 2</v>
      </c>
      <c r="M718" t="str">
        <f>VLOOKUP($A718,'[2]Hospitalisation Details'!A:$K,8,FALSE)</f>
        <v>tier - 3</v>
      </c>
      <c r="N718" t="str">
        <f>VLOOKUP($A718,'[2]Hospitalisation Details'!$A:$K,9,FALSE)</f>
        <v>R1012</v>
      </c>
      <c r="O718">
        <f>VLOOKUP($A718,'[2]Hospitalisation Details'!$A:$K,10,FALSE)</f>
        <v>0</v>
      </c>
      <c r="P718">
        <f>VLOOKUP($A718,'[2]Hospitalisation Details'!A:$K,11,FALSE)</f>
        <v>0</v>
      </c>
      <c r="Q718" t="str">
        <f>VLOOKUP($A718,'Customer Names'!$A:E,3,FALSE)</f>
        <v>Ms.</v>
      </c>
      <c r="R718" t="str">
        <f>VLOOKUP($A718,'Customer Names'!$A:$E,4,FALSE)</f>
        <v>Kara</v>
      </c>
      <c r="S718" t="str">
        <f>VLOOKUP($A718,'Customer Names'!$A:$E,5,FALSE)</f>
        <v>Lynne</v>
      </c>
      <c r="T718" s="14">
        <f>VLOOKUP($A718,'[2]Hospitalisation Details'!$A:$K,6,FALSE)</f>
        <v>6128.8</v>
      </c>
      <c r="U718" s="14" t="str">
        <f t="shared" si="22"/>
        <v>Obesity</v>
      </c>
      <c r="V718" s="14" t="str">
        <f t="shared" si="23"/>
        <v>Normal</v>
      </c>
    </row>
    <row r="719" spans="1:22" x14ac:dyDescent="0.3">
      <c r="A719" s="9" t="s">
        <v>751</v>
      </c>
      <c r="B719">
        <f>VLOOKUP($A719,'[1]Medical Examinations'!$A:$J,2,FALSE)</f>
        <v>15.99</v>
      </c>
      <c r="C719">
        <f>VLOOKUP($A719,'[1]Medical Examinations'!$A:$J,3,FALSE)</f>
        <v>4.57</v>
      </c>
      <c r="D719" t="str">
        <f>VLOOKUP($A719,'[3]Medical Examinations'!$A:$J,4,FALSE)</f>
        <v>yes</v>
      </c>
      <c r="E719" t="str">
        <f>VLOOKUP($A719,'[1]Medical Examinations'!$A:$J,5,FALSE)</f>
        <v>No</v>
      </c>
      <c r="F719" t="str">
        <f>VLOOKUP($A719,'[1]Medical Examinations'!$A:$J,6,FALSE)</f>
        <v>Yes</v>
      </c>
      <c r="G719">
        <f>VLOOKUP($A719,'[3]Medical Examinations'!$A:$J,7,FALSE)</f>
        <v>1</v>
      </c>
      <c r="H719" t="str">
        <f>VLOOKUP($A719,'[1]Medical Examinations'!$A:$J,8,FALSE)</f>
        <v>No</v>
      </c>
      <c r="I719">
        <f>VLOOKUP($A719,'[2]Hospitalisation Details'!$A:$K,2,FALSE)</f>
        <v>1969</v>
      </c>
      <c r="J719" t="str">
        <f>VLOOKUP($A719,'[2]Hospitalisation Details'!$A:$K,3,FALSE)</f>
        <v>Nov</v>
      </c>
      <c r="K719">
        <f>VLOOKUP($A719,'[2]Hospitalisation Details'!$A:$K,4,FALSE)</f>
        <v>9</v>
      </c>
      <c r="L719" t="str">
        <f>VLOOKUP($A719,'[2]Hospitalisation Details'!$A:$K,7,FALSE)</f>
        <v>tier - 2</v>
      </c>
      <c r="M719" t="str">
        <f>VLOOKUP($A719,'[2]Hospitalisation Details'!A:$K,8,FALSE)</f>
        <v>tier - 2</v>
      </c>
      <c r="N719" t="str">
        <f>VLOOKUP($A719,'[2]Hospitalisation Details'!$A:$K,9,FALSE)</f>
        <v>R1011</v>
      </c>
      <c r="O719">
        <f>VLOOKUP($A719,'[2]Hospitalisation Details'!$A:$K,10,FALSE)</f>
        <v>0</v>
      </c>
      <c r="P719">
        <f>VLOOKUP($A719,'[2]Hospitalisation Details'!A:$K,11,FALSE)</f>
        <v>0</v>
      </c>
      <c r="Q719" t="str">
        <f>VLOOKUP($A719,'Customer Names'!$A:E,3,FALSE)</f>
        <v>Ms.</v>
      </c>
      <c r="R719" t="str">
        <f>VLOOKUP($A719,'Customer Names'!$A:$E,4,FALSE)</f>
        <v>Leah</v>
      </c>
      <c r="S719">
        <f>VLOOKUP($A719,'Customer Names'!$A:$E,5,FALSE)</f>
        <v>0</v>
      </c>
      <c r="T719" s="14">
        <f>VLOOKUP($A719,'[2]Hospitalisation Details'!$A:$K,6,FALSE)</f>
        <v>6138.5</v>
      </c>
      <c r="U719" s="14" t="str">
        <f t="shared" si="22"/>
        <v>Underweight</v>
      </c>
      <c r="V719" s="14" t="str">
        <f t="shared" si="23"/>
        <v>Normal</v>
      </c>
    </row>
    <row r="720" spans="1:22" x14ac:dyDescent="0.3">
      <c r="A720" s="8" t="s">
        <v>752</v>
      </c>
      <c r="B720">
        <f>VLOOKUP($A720,'[1]Medical Examinations'!$A:$J,2,FALSE)</f>
        <v>20.61</v>
      </c>
      <c r="C720">
        <f>VLOOKUP($A720,'[1]Medical Examinations'!$A:$J,3,FALSE)</f>
        <v>6.89</v>
      </c>
      <c r="D720" t="str">
        <f>VLOOKUP($A720,'[3]Medical Examinations'!$A:$J,4,FALSE)</f>
        <v>No</v>
      </c>
      <c r="E720" t="str">
        <f>VLOOKUP($A720,'[1]Medical Examinations'!$A:$J,5,FALSE)</f>
        <v>No</v>
      </c>
      <c r="F720" t="str">
        <f>VLOOKUP($A720,'[1]Medical Examinations'!$A:$J,6,FALSE)</f>
        <v>No</v>
      </c>
      <c r="G720" t="str">
        <f>VLOOKUP($A720,'[3]Medical Examinations'!$A:$J,7,FALSE)</f>
        <v>No major surgery</v>
      </c>
      <c r="H720" t="str">
        <f>VLOOKUP($A720,'[1]Medical Examinations'!$A:$J,8,FALSE)</f>
        <v>No</v>
      </c>
      <c r="I720">
        <f>VLOOKUP($A720,'[2]Hospitalisation Details'!$A:$K,2,FALSE)</f>
        <v>1978</v>
      </c>
      <c r="J720" t="str">
        <f>VLOOKUP($A720,'[2]Hospitalisation Details'!$A:$K,3,FALSE)</f>
        <v>Sep</v>
      </c>
      <c r="K720">
        <f>VLOOKUP($A720,'[2]Hospitalisation Details'!$A:$K,4,FALSE)</f>
        <v>5</v>
      </c>
      <c r="L720" t="str">
        <f>VLOOKUP($A720,'[2]Hospitalisation Details'!$A:$K,7,FALSE)</f>
        <v>tier - 2</v>
      </c>
      <c r="M720" t="str">
        <f>VLOOKUP($A720,'[2]Hospitalisation Details'!A:$K,8,FALSE)</f>
        <v>tier - 1</v>
      </c>
      <c r="N720" t="str">
        <f>VLOOKUP($A720,'[2]Hospitalisation Details'!$A:$K,9,FALSE)</f>
        <v>R1013</v>
      </c>
      <c r="O720">
        <f>VLOOKUP($A720,'[2]Hospitalisation Details'!$A:$K,10,FALSE)</f>
        <v>0</v>
      </c>
      <c r="P720">
        <f>VLOOKUP($A720,'[2]Hospitalisation Details'!A:$K,11,FALSE)</f>
        <v>0</v>
      </c>
      <c r="Q720" t="str">
        <f>VLOOKUP($A720,'Customer Names'!$A:E,3,FALSE)</f>
        <v>Mr.</v>
      </c>
      <c r="R720" t="str">
        <f>VLOOKUP($A720,'Customer Names'!$A:$E,4,FALSE)</f>
        <v>Bo</v>
      </c>
      <c r="S720">
        <f>VLOOKUP($A720,'Customer Names'!$A:$E,5,FALSE)</f>
        <v>0</v>
      </c>
      <c r="T720" s="14">
        <f>VLOOKUP($A720,'[2]Hospitalisation Details'!$A:$K,6,FALSE)</f>
        <v>6138.58</v>
      </c>
      <c r="U720" s="14" t="str">
        <f t="shared" si="22"/>
        <v>Normalweight</v>
      </c>
      <c r="V720" s="14" t="str">
        <f t="shared" si="23"/>
        <v>Diabetes</v>
      </c>
    </row>
    <row r="721" spans="1:22" x14ac:dyDescent="0.3">
      <c r="A721" s="9" t="s">
        <v>753</v>
      </c>
      <c r="B721">
        <f>VLOOKUP($A721,'[1]Medical Examinations'!$A:$J,2,FALSE)</f>
        <v>18.71</v>
      </c>
      <c r="C721">
        <f>VLOOKUP($A721,'[1]Medical Examinations'!$A:$J,3,FALSE)</f>
        <v>5.29</v>
      </c>
      <c r="D721" t="str">
        <f>VLOOKUP($A721,'[3]Medical Examinations'!$A:$J,4,FALSE)</f>
        <v>yes</v>
      </c>
      <c r="E721" t="str">
        <f>VLOOKUP($A721,'[1]Medical Examinations'!$A:$J,5,FALSE)</f>
        <v>No</v>
      </c>
      <c r="F721" t="str">
        <f>VLOOKUP($A721,'[1]Medical Examinations'!$A:$J,6,FALSE)</f>
        <v>No</v>
      </c>
      <c r="G721" t="str">
        <f>VLOOKUP($A721,'[3]Medical Examinations'!$A:$J,7,FALSE)</f>
        <v>No major surgery</v>
      </c>
      <c r="H721" t="str">
        <f>VLOOKUP($A721,'[1]Medical Examinations'!$A:$J,8,FALSE)</f>
        <v>No</v>
      </c>
      <c r="I721">
        <f>VLOOKUP($A721,'[2]Hospitalisation Details'!$A:$K,2,FALSE)</f>
        <v>1976</v>
      </c>
      <c r="J721" t="str">
        <f>VLOOKUP($A721,'[2]Hospitalisation Details'!$A:$K,3,FALSE)</f>
        <v>Dec</v>
      </c>
      <c r="K721">
        <f>VLOOKUP($A721,'[2]Hospitalisation Details'!$A:$K,4,FALSE)</f>
        <v>12</v>
      </c>
      <c r="L721" t="str">
        <f>VLOOKUP($A721,'[2]Hospitalisation Details'!$A:$K,7,FALSE)</f>
        <v>tier - 2</v>
      </c>
      <c r="M721" t="str">
        <f>VLOOKUP($A721,'[2]Hospitalisation Details'!A:$K,8,FALSE)</f>
        <v>tier - 3</v>
      </c>
      <c r="N721" t="str">
        <f>VLOOKUP($A721,'[2]Hospitalisation Details'!$A:$K,9,FALSE)</f>
        <v>R1013</v>
      </c>
      <c r="O721">
        <f>VLOOKUP($A721,'[2]Hospitalisation Details'!$A:$K,10,FALSE)</f>
        <v>0</v>
      </c>
      <c r="P721">
        <f>VLOOKUP($A721,'[2]Hospitalisation Details'!A:$K,11,FALSE)</f>
        <v>0</v>
      </c>
      <c r="Q721" t="str">
        <f>VLOOKUP($A721,'Customer Names'!$A:E,3,FALSE)</f>
        <v>Ms.</v>
      </c>
      <c r="R721" t="str">
        <f>VLOOKUP($A721,'Customer Names'!$A:$E,4,FALSE)</f>
        <v>Stephanie</v>
      </c>
      <c r="S721" t="str">
        <f>VLOOKUP($A721,'Customer Names'!$A:$E,5,FALSE)</f>
        <v>A</v>
      </c>
      <c r="T721" s="14">
        <f>VLOOKUP($A721,'[2]Hospitalisation Details'!$A:$K,6,FALSE)</f>
        <v>6139.14</v>
      </c>
      <c r="U721" s="14" t="str">
        <f t="shared" si="22"/>
        <v>Normalweight</v>
      </c>
      <c r="V721" s="14" t="str">
        <f t="shared" si="23"/>
        <v>Normal</v>
      </c>
    </row>
    <row r="722" spans="1:22" x14ac:dyDescent="0.3">
      <c r="A722" s="8" t="s">
        <v>754</v>
      </c>
      <c r="B722">
        <f>VLOOKUP($A722,'[1]Medical Examinations'!$A:$J,2,FALSE)</f>
        <v>15.37</v>
      </c>
      <c r="C722">
        <f>VLOOKUP($A722,'[1]Medical Examinations'!$A:$J,3,FALSE)</f>
        <v>9.61</v>
      </c>
      <c r="D722" t="str">
        <f>VLOOKUP($A722,'[3]Medical Examinations'!$A:$J,4,FALSE)</f>
        <v>yes</v>
      </c>
      <c r="E722" t="str">
        <f>VLOOKUP($A722,'[1]Medical Examinations'!$A:$J,5,FALSE)</f>
        <v>No</v>
      </c>
      <c r="F722" t="str">
        <f>VLOOKUP($A722,'[1]Medical Examinations'!$A:$J,6,FALSE)</f>
        <v>No</v>
      </c>
      <c r="G722">
        <f>VLOOKUP($A722,'[3]Medical Examinations'!$A:$J,7,FALSE)</f>
        <v>2</v>
      </c>
      <c r="H722" t="str">
        <f>VLOOKUP($A722,'[1]Medical Examinations'!$A:$J,8,FALSE)</f>
        <v>No</v>
      </c>
      <c r="I722">
        <f>VLOOKUP($A722,'[2]Hospitalisation Details'!$A:$K,2,FALSE)</f>
        <v>1970</v>
      </c>
      <c r="J722" t="str">
        <f>VLOOKUP($A722,'[2]Hospitalisation Details'!$A:$K,3,FALSE)</f>
        <v>Oct</v>
      </c>
      <c r="K722">
        <f>VLOOKUP($A722,'[2]Hospitalisation Details'!$A:$K,4,FALSE)</f>
        <v>14</v>
      </c>
      <c r="L722" t="str">
        <f>VLOOKUP($A722,'[2]Hospitalisation Details'!$A:$K,7,FALSE)</f>
        <v>tier - 2</v>
      </c>
      <c r="M722" t="str">
        <f>VLOOKUP($A722,'[2]Hospitalisation Details'!A:$K,8,FALSE)</f>
        <v>tier - 3</v>
      </c>
      <c r="N722" t="str">
        <f>VLOOKUP($A722,'[2]Hospitalisation Details'!$A:$K,9,FALSE)</f>
        <v>R1012</v>
      </c>
      <c r="O722">
        <f>VLOOKUP($A722,'[2]Hospitalisation Details'!$A:$K,10,FALSE)</f>
        <v>0</v>
      </c>
      <c r="P722">
        <f>VLOOKUP($A722,'[2]Hospitalisation Details'!A:$K,11,FALSE)</f>
        <v>0</v>
      </c>
      <c r="Q722" t="str">
        <f>VLOOKUP($A722,'Customer Names'!$A:E,3,FALSE)</f>
        <v>Mr.</v>
      </c>
      <c r="R722" t="str">
        <f>VLOOKUP($A722,'Customer Names'!$A:$E,4,FALSE)</f>
        <v>Leif</v>
      </c>
      <c r="S722" t="str">
        <f>VLOOKUP($A722,'Customer Names'!$A:$E,5,FALSE)</f>
        <v>S.</v>
      </c>
      <c r="T722" s="14">
        <f>VLOOKUP($A722,'[2]Hospitalisation Details'!$A:$K,6,FALSE)</f>
        <v>6147.12</v>
      </c>
      <c r="U722" s="14" t="str">
        <f t="shared" si="22"/>
        <v>Underweight</v>
      </c>
      <c r="V722" s="14" t="str">
        <f t="shared" si="23"/>
        <v>Diabetes</v>
      </c>
    </row>
    <row r="723" spans="1:22" x14ac:dyDescent="0.3">
      <c r="A723" s="9" t="s">
        <v>755</v>
      </c>
      <c r="B723">
        <f>VLOOKUP($A723,'[1]Medical Examinations'!$A:$J,2,FALSE)</f>
        <v>19.28</v>
      </c>
      <c r="C723">
        <f>VLOOKUP($A723,'[1]Medical Examinations'!$A:$J,3,FALSE)</f>
        <v>11.85</v>
      </c>
      <c r="D723" t="str">
        <f>VLOOKUP($A723,'[3]Medical Examinations'!$A:$J,4,FALSE)</f>
        <v>No</v>
      </c>
      <c r="E723" t="str">
        <f>VLOOKUP($A723,'[1]Medical Examinations'!$A:$J,5,FALSE)</f>
        <v>No</v>
      </c>
      <c r="F723" t="str">
        <f>VLOOKUP($A723,'[1]Medical Examinations'!$A:$J,6,FALSE)</f>
        <v>No</v>
      </c>
      <c r="G723">
        <f>VLOOKUP($A723,'[3]Medical Examinations'!$A:$J,7,FALSE)</f>
        <v>2</v>
      </c>
      <c r="H723" t="str">
        <f>VLOOKUP($A723,'[1]Medical Examinations'!$A:$J,8,FALSE)</f>
        <v>No</v>
      </c>
      <c r="I723">
        <f>VLOOKUP($A723,'[2]Hospitalisation Details'!$A:$K,2,FALSE)</f>
        <v>1973</v>
      </c>
      <c r="J723" t="str">
        <f>VLOOKUP($A723,'[2]Hospitalisation Details'!$A:$K,3,FALSE)</f>
        <v>Nov</v>
      </c>
      <c r="K723">
        <f>VLOOKUP($A723,'[2]Hospitalisation Details'!$A:$K,4,FALSE)</f>
        <v>6</v>
      </c>
      <c r="L723" t="str">
        <f>VLOOKUP($A723,'[2]Hospitalisation Details'!$A:$K,7,FALSE)</f>
        <v>tier - 2</v>
      </c>
      <c r="M723" t="str">
        <f>VLOOKUP($A723,'[2]Hospitalisation Details'!A:$K,8,FALSE)</f>
        <v>tier - 3</v>
      </c>
      <c r="N723" t="str">
        <f>VLOOKUP($A723,'[2]Hospitalisation Details'!$A:$K,9,FALSE)</f>
        <v>R1013</v>
      </c>
      <c r="O723">
        <f>VLOOKUP($A723,'[2]Hospitalisation Details'!$A:$K,10,FALSE)</f>
        <v>0</v>
      </c>
      <c r="P723">
        <f>VLOOKUP($A723,'[2]Hospitalisation Details'!A:$K,11,FALSE)</f>
        <v>0</v>
      </c>
      <c r="Q723" t="str">
        <f>VLOOKUP($A723,'Customer Names'!$A:E,3,FALSE)</f>
        <v>Ms.</v>
      </c>
      <c r="R723" t="str">
        <f>VLOOKUP($A723,'Customer Names'!$A:$E,4,FALSE)</f>
        <v>Jennifer</v>
      </c>
      <c r="S723" t="str">
        <f>VLOOKUP($A723,'Customer Names'!$A:$E,5,FALSE)</f>
        <v>A</v>
      </c>
      <c r="T723" s="14">
        <f>VLOOKUP($A723,'[2]Hospitalisation Details'!$A:$K,6,FALSE)</f>
        <v>6152.05</v>
      </c>
      <c r="U723" s="14" t="str">
        <f t="shared" si="22"/>
        <v>Normalweight</v>
      </c>
      <c r="V723" s="14" t="str">
        <f t="shared" si="23"/>
        <v>Diabetes</v>
      </c>
    </row>
    <row r="724" spans="1:22" x14ac:dyDescent="0.3">
      <c r="A724" s="8" t="s">
        <v>756</v>
      </c>
      <c r="B724">
        <f>VLOOKUP($A724,'[1]Medical Examinations'!$A:$J,2,FALSE)</f>
        <v>22.56</v>
      </c>
      <c r="C724">
        <f>VLOOKUP($A724,'[1]Medical Examinations'!$A:$J,3,FALSE)</f>
        <v>4.34</v>
      </c>
      <c r="D724" t="str">
        <f>VLOOKUP($A724,'[3]Medical Examinations'!$A:$J,4,FALSE)</f>
        <v>yes</v>
      </c>
      <c r="E724" t="str">
        <f>VLOOKUP($A724,'[1]Medical Examinations'!$A:$J,5,FALSE)</f>
        <v>No</v>
      </c>
      <c r="F724" t="str">
        <f>VLOOKUP($A724,'[1]Medical Examinations'!$A:$J,6,FALSE)</f>
        <v>No</v>
      </c>
      <c r="G724" t="str">
        <f>VLOOKUP($A724,'[3]Medical Examinations'!$A:$J,7,FALSE)</f>
        <v>No major surgery</v>
      </c>
      <c r="H724" t="str">
        <f>VLOOKUP($A724,'[1]Medical Examinations'!$A:$J,8,FALSE)</f>
        <v>No</v>
      </c>
      <c r="I724">
        <f>VLOOKUP($A724,'[2]Hospitalisation Details'!$A:$K,2,FALSE)</f>
        <v>1985</v>
      </c>
      <c r="J724" t="str">
        <f>VLOOKUP($A724,'[2]Hospitalisation Details'!$A:$K,3,FALSE)</f>
        <v>Oct</v>
      </c>
      <c r="K724">
        <f>VLOOKUP($A724,'[2]Hospitalisation Details'!$A:$K,4,FALSE)</f>
        <v>15</v>
      </c>
      <c r="L724" t="str">
        <f>VLOOKUP($A724,'[2]Hospitalisation Details'!$A:$K,7,FALSE)</f>
        <v>tier - 2</v>
      </c>
      <c r="M724" t="str">
        <f>VLOOKUP($A724,'[2]Hospitalisation Details'!A:$K,8,FALSE)</f>
        <v>tier - 1</v>
      </c>
      <c r="N724" t="str">
        <f>VLOOKUP($A724,'[2]Hospitalisation Details'!$A:$K,9,FALSE)</f>
        <v>R1012</v>
      </c>
      <c r="O724">
        <f>VLOOKUP($A724,'[2]Hospitalisation Details'!$A:$K,10,FALSE)</f>
        <v>0</v>
      </c>
      <c r="P724">
        <f>VLOOKUP($A724,'[2]Hospitalisation Details'!A:$K,11,FALSE)</f>
        <v>0</v>
      </c>
      <c r="Q724" t="str">
        <f>VLOOKUP($A724,'Customer Names'!$A:E,3,FALSE)</f>
        <v>Mr.</v>
      </c>
      <c r="R724" t="str">
        <f>VLOOKUP($A724,'Customer Names'!$A:$E,4,FALSE)</f>
        <v>Chris</v>
      </c>
      <c r="S724">
        <f>VLOOKUP($A724,'Customer Names'!$A:$E,5,FALSE)</f>
        <v>0</v>
      </c>
      <c r="T724" s="14">
        <f>VLOOKUP($A724,'[2]Hospitalisation Details'!$A:$K,6,FALSE)</f>
        <v>6159.57</v>
      </c>
      <c r="U724" s="14" t="str">
        <f t="shared" si="22"/>
        <v>Normalweight</v>
      </c>
      <c r="V724" s="14" t="str">
        <f t="shared" si="23"/>
        <v>Normal</v>
      </c>
    </row>
    <row r="725" spans="1:22" x14ac:dyDescent="0.3">
      <c r="A725" s="9" t="s">
        <v>757</v>
      </c>
      <c r="B725">
        <f>VLOOKUP($A725,'[1]Medical Examinations'!$A:$J,2,FALSE)</f>
        <v>23.46</v>
      </c>
      <c r="C725">
        <f>VLOOKUP($A725,'[1]Medical Examinations'!$A:$J,3,FALSE)</f>
        <v>4.21</v>
      </c>
      <c r="D725" t="str">
        <f>VLOOKUP($A725,'[3]Medical Examinations'!$A:$J,4,FALSE)</f>
        <v>No</v>
      </c>
      <c r="E725" t="str">
        <f>VLOOKUP($A725,'[1]Medical Examinations'!$A:$J,5,FALSE)</f>
        <v>No</v>
      </c>
      <c r="F725" t="str">
        <f>VLOOKUP($A725,'[1]Medical Examinations'!$A:$J,6,FALSE)</f>
        <v>No</v>
      </c>
      <c r="G725">
        <f>VLOOKUP($A725,'[3]Medical Examinations'!$A:$J,7,FALSE)</f>
        <v>1</v>
      </c>
      <c r="H725" t="str">
        <f>VLOOKUP($A725,'[1]Medical Examinations'!$A:$J,8,FALSE)</f>
        <v>No</v>
      </c>
      <c r="I725">
        <f>VLOOKUP($A725,'[2]Hospitalisation Details'!$A:$K,2,FALSE)</f>
        <v>1984</v>
      </c>
      <c r="J725" t="str">
        <f>VLOOKUP($A725,'[2]Hospitalisation Details'!$A:$K,3,FALSE)</f>
        <v>Oct</v>
      </c>
      <c r="K725">
        <f>VLOOKUP($A725,'[2]Hospitalisation Details'!$A:$K,4,FALSE)</f>
        <v>6</v>
      </c>
      <c r="L725" t="str">
        <f>VLOOKUP($A725,'[2]Hospitalisation Details'!$A:$K,7,FALSE)</f>
        <v>tier - 2</v>
      </c>
      <c r="M725" t="str">
        <f>VLOOKUP($A725,'[2]Hospitalisation Details'!A:$K,8,FALSE)</f>
        <v>tier - 1</v>
      </c>
      <c r="N725" t="str">
        <f>VLOOKUP($A725,'[2]Hospitalisation Details'!$A:$K,9,FALSE)</f>
        <v>R1013</v>
      </c>
      <c r="O725">
        <f>VLOOKUP($A725,'[2]Hospitalisation Details'!$A:$K,10,FALSE)</f>
        <v>0</v>
      </c>
      <c r="P725">
        <f>VLOOKUP($A725,'[2]Hospitalisation Details'!A:$K,11,FALSE)</f>
        <v>0</v>
      </c>
      <c r="Q725" t="str">
        <f>VLOOKUP($A725,'Customer Names'!$A:E,3,FALSE)</f>
        <v>Ms.</v>
      </c>
      <c r="R725" t="str">
        <f>VLOOKUP($A725,'Customer Names'!$A:$E,4,FALSE)</f>
        <v>Lindsey</v>
      </c>
      <c r="S725" t="str">
        <f>VLOOKUP($A725,'Customer Names'!$A:$E,5,FALSE)</f>
        <v>A.</v>
      </c>
      <c r="T725" s="14">
        <f>VLOOKUP($A725,'[2]Hospitalisation Details'!$A:$K,6,FALSE)</f>
        <v>6170.96</v>
      </c>
      <c r="U725" s="14" t="str">
        <f t="shared" si="22"/>
        <v>Normalweight</v>
      </c>
      <c r="V725" s="14" t="str">
        <f t="shared" si="23"/>
        <v>Normal</v>
      </c>
    </row>
    <row r="726" spans="1:22" x14ac:dyDescent="0.3">
      <c r="A726" s="8" t="s">
        <v>758</v>
      </c>
      <c r="B726">
        <f>VLOOKUP($A726,'[1]Medical Examinations'!$A:$J,2,FALSE)</f>
        <v>22.63</v>
      </c>
      <c r="C726">
        <f>VLOOKUP($A726,'[1]Medical Examinations'!$A:$J,3,FALSE)</f>
        <v>5.09</v>
      </c>
      <c r="D726" t="str">
        <f>VLOOKUP($A726,'[3]Medical Examinations'!$A:$J,4,FALSE)</f>
        <v>yes</v>
      </c>
      <c r="E726" t="str">
        <f>VLOOKUP($A726,'[1]Medical Examinations'!$A:$J,5,FALSE)</f>
        <v>No</v>
      </c>
      <c r="F726" t="str">
        <f>VLOOKUP($A726,'[1]Medical Examinations'!$A:$J,6,FALSE)</f>
        <v>No</v>
      </c>
      <c r="G726" t="str">
        <f>VLOOKUP($A726,'[3]Medical Examinations'!$A:$J,7,FALSE)</f>
        <v>No major surgery</v>
      </c>
      <c r="H726" t="str">
        <f>VLOOKUP($A726,'[1]Medical Examinations'!$A:$J,8,FALSE)</f>
        <v>No</v>
      </c>
      <c r="I726">
        <f>VLOOKUP($A726,'[2]Hospitalisation Details'!$A:$K,2,FALSE)</f>
        <v>1985</v>
      </c>
      <c r="J726" t="str">
        <f>VLOOKUP($A726,'[2]Hospitalisation Details'!$A:$K,3,FALSE)</f>
        <v>Aug</v>
      </c>
      <c r="K726">
        <f>VLOOKUP($A726,'[2]Hospitalisation Details'!$A:$K,4,FALSE)</f>
        <v>9</v>
      </c>
      <c r="L726" t="str">
        <f>VLOOKUP($A726,'[2]Hospitalisation Details'!$A:$K,7,FALSE)</f>
        <v>tier - 2</v>
      </c>
      <c r="M726" t="str">
        <f>VLOOKUP($A726,'[2]Hospitalisation Details'!A:$K,8,FALSE)</f>
        <v>tier - 2</v>
      </c>
      <c r="N726" t="str">
        <f>VLOOKUP($A726,'[2]Hospitalisation Details'!$A:$K,9,FALSE)</f>
        <v>R1012</v>
      </c>
      <c r="O726">
        <f>VLOOKUP($A726,'[2]Hospitalisation Details'!$A:$K,10,FALSE)</f>
        <v>0</v>
      </c>
      <c r="P726">
        <f>VLOOKUP($A726,'[2]Hospitalisation Details'!A:$K,11,FALSE)</f>
        <v>0</v>
      </c>
      <c r="Q726" t="str">
        <f>VLOOKUP($A726,'Customer Names'!$A:E,3,FALSE)</f>
        <v>Mr.</v>
      </c>
      <c r="R726" t="str">
        <f>VLOOKUP($A726,'Customer Names'!$A:$E,4,FALSE)</f>
        <v>Lyazid</v>
      </c>
      <c r="S726">
        <f>VLOOKUP($A726,'Customer Names'!$A:$E,5,FALSE)</f>
        <v>0</v>
      </c>
      <c r="T726" s="14">
        <f>VLOOKUP($A726,'[2]Hospitalisation Details'!$A:$K,6,FALSE)</f>
        <v>6183.32</v>
      </c>
      <c r="U726" s="14" t="str">
        <f t="shared" si="22"/>
        <v>Normalweight</v>
      </c>
      <c r="V726" s="14" t="str">
        <f t="shared" si="23"/>
        <v>Normal</v>
      </c>
    </row>
    <row r="727" spans="1:22" x14ac:dyDescent="0.3">
      <c r="A727" s="9" t="s">
        <v>759</v>
      </c>
      <c r="B727">
        <f>VLOOKUP($A727,'[1]Medical Examinations'!$A:$J,2,FALSE)</f>
        <v>15.09</v>
      </c>
      <c r="C727">
        <f>VLOOKUP($A727,'[1]Medical Examinations'!$A:$J,3,FALSE)</f>
        <v>7.59</v>
      </c>
      <c r="D727" t="str">
        <f>VLOOKUP($A727,'[3]Medical Examinations'!$A:$J,4,FALSE)</f>
        <v>yes</v>
      </c>
      <c r="E727" t="str">
        <f>VLOOKUP($A727,'[1]Medical Examinations'!$A:$J,5,FALSE)</f>
        <v>No</v>
      </c>
      <c r="F727" t="str">
        <f>VLOOKUP($A727,'[1]Medical Examinations'!$A:$J,6,FALSE)</f>
        <v>No</v>
      </c>
      <c r="G727">
        <f>VLOOKUP($A727,'[3]Medical Examinations'!$A:$J,7,FALSE)</f>
        <v>2</v>
      </c>
      <c r="H727" t="str">
        <f>VLOOKUP($A727,'[1]Medical Examinations'!$A:$J,8,FALSE)</f>
        <v>No</v>
      </c>
      <c r="I727">
        <f>VLOOKUP($A727,'[2]Hospitalisation Details'!$A:$K,2,FALSE)</f>
        <v>1970</v>
      </c>
      <c r="J727" t="str">
        <f>VLOOKUP($A727,'[2]Hospitalisation Details'!$A:$K,3,FALSE)</f>
        <v>Oct</v>
      </c>
      <c r="K727">
        <f>VLOOKUP($A727,'[2]Hospitalisation Details'!$A:$K,4,FALSE)</f>
        <v>5</v>
      </c>
      <c r="L727" t="str">
        <f>VLOOKUP($A727,'[2]Hospitalisation Details'!$A:$K,7,FALSE)</f>
        <v>tier - 2</v>
      </c>
      <c r="M727" t="str">
        <f>VLOOKUP($A727,'[2]Hospitalisation Details'!A:$K,8,FALSE)</f>
        <v>tier - 2</v>
      </c>
      <c r="N727" t="str">
        <f>VLOOKUP($A727,'[2]Hospitalisation Details'!$A:$K,9,FALSE)</f>
        <v>R1012</v>
      </c>
      <c r="O727">
        <f>VLOOKUP($A727,'[2]Hospitalisation Details'!$A:$K,10,FALSE)</f>
        <v>0</v>
      </c>
      <c r="P727">
        <f>VLOOKUP($A727,'[2]Hospitalisation Details'!A:$K,11,FALSE)</f>
        <v>0</v>
      </c>
      <c r="Q727" t="str">
        <f>VLOOKUP($A727,'Customer Names'!$A:E,3,FALSE)</f>
        <v>Ms.</v>
      </c>
      <c r="R727" t="str">
        <f>VLOOKUP($A727,'Customer Names'!$A:$E,4,FALSE)</f>
        <v>Elizabeth</v>
      </c>
      <c r="S727" t="str">
        <f>VLOOKUP($A727,'Customer Names'!$A:$E,5,FALSE)</f>
        <v>M.</v>
      </c>
      <c r="T727" s="14">
        <f>VLOOKUP($A727,'[2]Hospitalisation Details'!$A:$K,6,FALSE)</f>
        <v>6183.46</v>
      </c>
      <c r="U727" s="14" t="str">
        <f t="shared" si="22"/>
        <v>Underweight</v>
      </c>
      <c r="V727" s="14" t="str">
        <f t="shared" si="23"/>
        <v>Diabetes</v>
      </c>
    </row>
    <row r="728" spans="1:22" x14ac:dyDescent="0.3">
      <c r="A728" s="8" t="s">
        <v>760</v>
      </c>
      <c r="B728">
        <f>VLOOKUP($A728,'[1]Medical Examinations'!$A:$J,2,FALSE)</f>
        <v>29.26</v>
      </c>
      <c r="C728">
        <f>VLOOKUP($A728,'[1]Medical Examinations'!$A:$J,3,FALSE)</f>
        <v>5.68</v>
      </c>
      <c r="D728" t="str">
        <f>VLOOKUP($A728,'[3]Medical Examinations'!$A:$J,4,FALSE)</f>
        <v>yes</v>
      </c>
      <c r="E728" t="str">
        <f>VLOOKUP($A728,'[1]Medical Examinations'!$A:$J,5,FALSE)</f>
        <v>No</v>
      </c>
      <c r="F728" t="str">
        <f>VLOOKUP($A728,'[1]Medical Examinations'!$A:$J,6,FALSE)</f>
        <v>No</v>
      </c>
      <c r="G728">
        <f>VLOOKUP($A728,'[3]Medical Examinations'!$A:$J,7,FALSE)</f>
        <v>1</v>
      </c>
      <c r="H728" t="str">
        <f>VLOOKUP($A728,'[1]Medical Examinations'!$A:$J,8,FALSE)</f>
        <v>No</v>
      </c>
      <c r="I728">
        <f>VLOOKUP($A728,'[2]Hospitalisation Details'!$A:$K,2,FALSE)</f>
        <v>1988</v>
      </c>
      <c r="J728" t="str">
        <f>VLOOKUP($A728,'[2]Hospitalisation Details'!$A:$K,3,FALSE)</f>
        <v>Nov</v>
      </c>
      <c r="K728">
        <f>VLOOKUP($A728,'[2]Hospitalisation Details'!$A:$K,4,FALSE)</f>
        <v>1</v>
      </c>
      <c r="L728" t="str">
        <f>VLOOKUP($A728,'[2]Hospitalisation Details'!$A:$K,7,FALSE)</f>
        <v>tier - 2</v>
      </c>
      <c r="M728" t="str">
        <f>VLOOKUP($A728,'[2]Hospitalisation Details'!A:$K,8,FALSE)</f>
        <v>tier - 3</v>
      </c>
      <c r="N728" t="str">
        <f>VLOOKUP($A728,'[2]Hospitalisation Details'!$A:$K,9,FALSE)</f>
        <v>R1013</v>
      </c>
      <c r="O728">
        <f>VLOOKUP($A728,'[2]Hospitalisation Details'!$A:$K,10,FALSE)</f>
        <v>0</v>
      </c>
      <c r="P728">
        <f>VLOOKUP($A728,'[2]Hospitalisation Details'!A:$K,11,FALSE)</f>
        <v>0</v>
      </c>
      <c r="Q728" t="str">
        <f>VLOOKUP($A728,'Customer Names'!$A:E,3,FALSE)</f>
        <v>Ms.</v>
      </c>
      <c r="R728" t="str">
        <f>VLOOKUP($A728,'Customer Names'!$A:$E,4,FALSE)</f>
        <v>Jenna</v>
      </c>
      <c r="S728" t="str">
        <f>VLOOKUP($A728,'Customer Names'!$A:$E,5,FALSE)</f>
        <v>M</v>
      </c>
      <c r="T728" s="14">
        <f>VLOOKUP($A728,'[2]Hospitalisation Details'!$A:$K,6,FALSE)</f>
        <v>6184.3</v>
      </c>
      <c r="U728" s="14" t="str">
        <f t="shared" si="22"/>
        <v>Overweight</v>
      </c>
      <c r="V728" s="14" t="str">
        <f t="shared" si="23"/>
        <v>Normal</v>
      </c>
    </row>
    <row r="729" spans="1:22" x14ac:dyDescent="0.3">
      <c r="A729" s="9" t="s">
        <v>761</v>
      </c>
      <c r="B729">
        <f>VLOOKUP($A729,'[1]Medical Examinations'!$A:$J,2,FALSE)</f>
        <v>31.02</v>
      </c>
      <c r="C729">
        <f>VLOOKUP($A729,'[1]Medical Examinations'!$A:$J,3,FALSE)</f>
        <v>11.63</v>
      </c>
      <c r="D729" t="str">
        <f>VLOOKUP($A729,'[3]Medical Examinations'!$A:$J,4,FALSE)</f>
        <v>yes</v>
      </c>
      <c r="E729" t="str">
        <f>VLOOKUP($A729,'[1]Medical Examinations'!$A:$J,5,FALSE)</f>
        <v>No</v>
      </c>
      <c r="F729" t="str">
        <f>VLOOKUP($A729,'[1]Medical Examinations'!$A:$J,6,FALSE)</f>
        <v>No</v>
      </c>
      <c r="G729" t="str">
        <f>VLOOKUP($A729,'[3]Medical Examinations'!$A:$J,7,FALSE)</f>
        <v>No major surgery</v>
      </c>
      <c r="H729" t="str">
        <f>VLOOKUP($A729,'[1]Medical Examinations'!$A:$J,8,FALSE)</f>
        <v>No</v>
      </c>
      <c r="I729">
        <f>VLOOKUP($A729,'[2]Hospitalisation Details'!$A:$K,2,FALSE)</f>
        <v>1981</v>
      </c>
      <c r="J729" t="str">
        <f>VLOOKUP($A729,'[2]Hospitalisation Details'!$A:$K,3,FALSE)</f>
        <v>Nov</v>
      </c>
      <c r="K729">
        <f>VLOOKUP($A729,'[2]Hospitalisation Details'!$A:$K,4,FALSE)</f>
        <v>22</v>
      </c>
      <c r="L729" t="str">
        <f>VLOOKUP($A729,'[2]Hospitalisation Details'!$A:$K,7,FALSE)</f>
        <v>tier - 2</v>
      </c>
      <c r="M729" t="str">
        <f>VLOOKUP($A729,'[2]Hospitalisation Details'!A:$K,8,FALSE)</f>
        <v>tier - 1</v>
      </c>
      <c r="N729" t="str">
        <f>VLOOKUP($A729,'[2]Hospitalisation Details'!$A:$K,9,FALSE)</f>
        <v>R1013</v>
      </c>
      <c r="O729">
        <f>VLOOKUP($A729,'[2]Hospitalisation Details'!$A:$K,10,FALSE)</f>
        <v>0</v>
      </c>
      <c r="P729">
        <f>VLOOKUP($A729,'[2]Hospitalisation Details'!A:$K,11,FALSE)</f>
        <v>0</v>
      </c>
      <c r="Q729" t="str">
        <f>VLOOKUP($A729,'Customer Names'!$A:E,3,FALSE)</f>
        <v>Ms.</v>
      </c>
      <c r="R729" t="str">
        <f>VLOOKUP($A729,'Customer Names'!$A:$E,4,FALSE)</f>
        <v>Amy</v>
      </c>
      <c r="S729" t="str">
        <f>VLOOKUP($A729,'Customer Names'!$A:$E,5,FALSE)</f>
        <v>L</v>
      </c>
      <c r="T729" s="14">
        <f>VLOOKUP($A729,'[2]Hospitalisation Details'!$A:$K,6,FALSE)</f>
        <v>6185.32</v>
      </c>
      <c r="U729" s="14" t="str">
        <f t="shared" si="22"/>
        <v>Obesity</v>
      </c>
      <c r="V729" s="14" t="str">
        <f t="shared" si="23"/>
        <v>Diabetes</v>
      </c>
    </row>
    <row r="730" spans="1:22" x14ac:dyDescent="0.3">
      <c r="A730" s="8" t="s">
        <v>762</v>
      </c>
      <c r="B730">
        <f>VLOOKUP($A730,'[1]Medical Examinations'!$A:$J,2,FALSE)</f>
        <v>31.6</v>
      </c>
      <c r="C730">
        <f>VLOOKUP($A730,'[1]Medical Examinations'!$A:$J,3,FALSE)</f>
        <v>10.85</v>
      </c>
      <c r="D730" t="str">
        <f>VLOOKUP($A730,'[3]Medical Examinations'!$A:$J,4,FALSE)</f>
        <v>yes</v>
      </c>
      <c r="E730" t="str">
        <f>VLOOKUP($A730,'[1]Medical Examinations'!$A:$J,5,FALSE)</f>
        <v>No</v>
      </c>
      <c r="F730" t="str">
        <f>VLOOKUP($A730,'[1]Medical Examinations'!$A:$J,6,FALSE)</f>
        <v>No</v>
      </c>
      <c r="G730" t="str">
        <f>VLOOKUP($A730,'[3]Medical Examinations'!$A:$J,7,FALSE)</f>
        <v>No major surgery</v>
      </c>
      <c r="H730" t="str">
        <f>VLOOKUP($A730,'[1]Medical Examinations'!$A:$J,8,FALSE)</f>
        <v>No</v>
      </c>
      <c r="I730">
        <f>VLOOKUP($A730,'[2]Hospitalisation Details'!$A:$K,2,FALSE)</f>
        <v>1981</v>
      </c>
      <c r="J730" t="str">
        <f>VLOOKUP($A730,'[2]Hospitalisation Details'!$A:$K,3,FALSE)</f>
        <v>Oct</v>
      </c>
      <c r="K730">
        <f>VLOOKUP($A730,'[2]Hospitalisation Details'!$A:$K,4,FALSE)</f>
        <v>1</v>
      </c>
      <c r="L730" t="str">
        <f>VLOOKUP($A730,'[2]Hospitalisation Details'!$A:$K,7,FALSE)</f>
        <v>tier - 2</v>
      </c>
      <c r="M730" t="str">
        <f>VLOOKUP($A730,'[2]Hospitalisation Details'!A:$K,8,FALSE)</f>
        <v>tier - 3</v>
      </c>
      <c r="N730" t="str">
        <f>VLOOKUP($A730,'[2]Hospitalisation Details'!$A:$K,9,FALSE)</f>
        <v>R1011</v>
      </c>
      <c r="O730">
        <f>VLOOKUP($A730,'[2]Hospitalisation Details'!$A:$K,10,FALSE)</f>
        <v>0</v>
      </c>
      <c r="P730">
        <f>VLOOKUP($A730,'[2]Hospitalisation Details'!A:$K,11,FALSE)</f>
        <v>0</v>
      </c>
      <c r="Q730" t="str">
        <f>VLOOKUP($A730,'Customer Names'!$A:E,3,FALSE)</f>
        <v>Ms.</v>
      </c>
      <c r="R730" t="str">
        <f>VLOOKUP($A730,'Customer Names'!$A:$E,4,FALSE)</f>
        <v>Katie</v>
      </c>
      <c r="S730">
        <f>VLOOKUP($A730,'Customer Names'!$A:$E,5,FALSE)</f>
        <v>0</v>
      </c>
      <c r="T730" s="14">
        <f>VLOOKUP($A730,'[2]Hospitalisation Details'!$A:$K,6,FALSE)</f>
        <v>6186.13</v>
      </c>
      <c r="U730" s="14" t="str">
        <f t="shared" si="22"/>
        <v>Obesity</v>
      </c>
      <c r="V730" s="14" t="str">
        <f t="shared" si="23"/>
        <v>Diabetes</v>
      </c>
    </row>
    <row r="731" spans="1:22" x14ac:dyDescent="0.3">
      <c r="A731" s="9" t="s">
        <v>763</v>
      </c>
      <c r="B731">
        <f>VLOOKUP($A731,'[1]Medical Examinations'!$A:$J,2,FALSE)</f>
        <v>38</v>
      </c>
      <c r="C731">
        <f>VLOOKUP($A731,'[1]Medical Examinations'!$A:$J,3,FALSE)</f>
        <v>5.41</v>
      </c>
      <c r="D731" t="str">
        <f>VLOOKUP($A731,'[3]Medical Examinations'!$A:$J,4,FALSE)</f>
        <v>yes</v>
      </c>
      <c r="E731" t="str">
        <f>VLOOKUP($A731,'[1]Medical Examinations'!$A:$J,5,FALSE)</f>
        <v>No</v>
      </c>
      <c r="F731" t="str">
        <f>VLOOKUP($A731,'[1]Medical Examinations'!$A:$J,6,FALSE)</f>
        <v>No</v>
      </c>
      <c r="G731">
        <f>VLOOKUP($A731,'[3]Medical Examinations'!$A:$J,7,FALSE)</f>
        <v>1</v>
      </c>
      <c r="H731" t="str">
        <f>VLOOKUP($A731,'[1]Medical Examinations'!$A:$J,8,FALSE)</f>
        <v>No</v>
      </c>
      <c r="I731">
        <f>VLOOKUP($A731,'[2]Hospitalisation Details'!$A:$K,2,FALSE)</f>
        <v>1988</v>
      </c>
      <c r="J731" t="str">
        <f>VLOOKUP($A731,'[2]Hospitalisation Details'!$A:$K,3,FALSE)</f>
        <v>Oct</v>
      </c>
      <c r="K731">
        <f>VLOOKUP($A731,'[2]Hospitalisation Details'!$A:$K,4,FALSE)</f>
        <v>23</v>
      </c>
      <c r="L731" t="str">
        <f>VLOOKUP($A731,'[2]Hospitalisation Details'!$A:$K,7,FALSE)</f>
        <v>tier - 2</v>
      </c>
      <c r="M731" t="str">
        <f>VLOOKUP($A731,'[2]Hospitalisation Details'!A:$K,8,FALSE)</f>
        <v>tier - 1</v>
      </c>
      <c r="N731" t="str">
        <f>VLOOKUP($A731,'[2]Hospitalisation Details'!$A:$K,9,FALSE)</f>
        <v>R1011</v>
      </c>
      <c r="O731">
        <f>VLOOKUP($A731,'[2]Hospitalisation Details'!$A:$K,10,FALSE)</f>
        <v>0</v>
      </c>
      <c r="P731">
        <f>VLOOKUP($A731,'[2]Hospitalisation Details'!A:$K,11,FALSE)</f>
        <v>0</v>
      </c>
      <c r="Q731" t="str">
        <f>VLOOKUP($A731,'Customer Names'!$A:E,3,FALSE)</f>
        <v>Ms.</v>
      </c>
      <c r="R731" t="str">
        <f>VLOOKUP($A731,'Customer Names'!$A:$E,4,FALSE)</f>
        <v>Marisa</v>
      </c>
      <c r="S731" t="str">
        <f>VLOOKUP($A731,'Customer Names'!$A:$E,5,FALSE)</f>
        <v>A</v>
      </c>
      <c r="T731" s="14">
        <f>VLOOKUP($A731,'[2]Hospitalisation Details'!$A:$K,6,FALSE)</f>
        <v>6196.45</v>
      </c>
      <c r="U731" s="14" t="str">
        <f t="shared" si="22"/>
        <v>Obesity</v>
      </c>
      <c r="V731" s="14" t="str">
        <f t="shared" si="23"/>
        <v>Normal</v>
      </c>
    </row>
    <row r="732" spans="1:22" x14ac:dyDescent="0.3">
      <c r="A732" s="8" t="s">
        <v>764</v>
      </c>
      <c r="B732">
        <f>VLOOKUP($A732,'[1]Medical Examinations'!$A:$J,2,FALSE)</f>
        <v>24.32</v>
      </c>
      <c r="C732">
        <f>VLOOKUP($A732,'[1]Medical Examinations'!$A:$J,3,FALSE)</f>
        <v>5.56</v>
      </c>
      <c r="D732" t="str">
        <f>VLOOKUP($A732,'[3]Medical Examinations'!$A:$J,4,FALSE)</f>
        <v>yes</v>
      </c>
      <c r="E732" t="str">
        <f>VLOOKUP($A732,'[1]Medical Examinations'!$A:$J,5,FALSE)</f>
        <v>No</v>
      </c>
      <c r="F732" t="str">
        <f>VLOOKUP($A732,'[1]Medical Examinations'!$A:$J,6,FALSE)</f>
        <v>No</v>
      </c>
      <c r="G732" t="str">
        <f>VLOOKUP($A732,'[3]Medical Examinations'!$A:$J,7,FALSE)</f>
        <v>No major surgery</v>
      </c>
      <c r="H732" t="str">
        <f>VLOOKUP($A732,'[1]Medical Examinations'!$A:$J,8,FALSE)</f>
        <v>No</v>
      </c>
      <c r="I732">
        <f>VLOOKUP($A732,'[2]Hospitalisation Details'!$A:$K,2,FALSE)</f>
        <v>1985</v>
      </c>
      <c r="J732" t="str">
        <f>VLOOKUP($A732,'[2]Hospitalisation Details'!$A:$K,3,FALSE)</f>
        <v>Jul</v>
      </c>
      <c r="K732">
        <f>VLOOKUP($A732,'[2]Hospitalisation Details'!$A:$K,4,FALSE)</f>
        <v>22</v>
      </c>
      <c r="L732" t="str">
        <f>VLOOKUP($A732,'[2]Hospitalisation Details'!$A:$K,7,FALSE)</f>
        <v>tier - 2</v>
      </c>
      <c r="M732" t="str">
        <f>VLOOKUP($A732,'[2]Hospitalisation Details'!A:$K,8,FALSE)</f>
        <v>tier - 1</v>
      </c>
      <c r="N732" t="str">
        <f>VLOOKUP($A732,'[2]Hospitalisation Details'!$A:$K,9,FALSE)</f>
        <v>R1012</v>
      </c>
      <c r="O732">
        <f>VLOOKUP($A732,'[2]Hospitalisation Details'!$A:$K,10,FALSE)</f>
        <v>0</v>
      </c>
      <c r="P732">
        <f>VLOOKUP($A732,'[2]Hospitalisation Details'!A:$K,11,FALSE)</f>
        <v>0</v>
      </c>
      <c r="Q732" t="str">
        <f>VLOOKUP($A732,'Customer Names'!$A:E,3,FALSE)</f>
        <v>Mr.</v>
      </c>
      <c r="R732" t="str">
        <f>VLOOKUP($A732,'Customer Names'!$A:$E,4,FALSE)</f>
        <v>Scott</v>
      </c>
      <c r="S732" t="str">
        <f>VLOOKUP($A732,'Customer Names'!$A:$E,5,FALSE)</f>
        <v>M.</v>
      </c>
      <c r="T732" s="14">
        <f>VLOOKUP($A732,'[2]Hospitalisation Details'!$A:$K,6,FALSE)</f>
        <v>6198.75</v>
      </c>
      <c r="U732" s="14" t="str">
        <f t="shared" si="22"/>
        <v>Normalweight</v>
      </c>
      <c r="V732" s="14" t="str">
        <f t="shared" si="23"/>
        <v>Normal</v>
      </c>
    </row>
    <row r="733" spans="1:22" x14ac:dyDescent="0.3">
      <c r="A733" s="9" t="s">
        <v>31</v>
      </c>
      <c r="B733" t="e">
        <f>VLOOKUP($A733,'[1]Medical Examinations'!$A:$J,2,FALSE)</f>
        <v>#N/A</v>
      </c>
      <c r="C733" t="e">
        <f>VLOOKUP($A733,'[1]Medical Examinations'!$A:$J,3,FALSE)</f>
        <v>#N/A</v>
      </c>
      <c r="D733" t="e">
        <f>VLOOKUP($A733,'[3]Medical Examinations'!$A:$J,4,FALSE)</f>
        <v>#N/A</v>
      </c>
      <c r="E733" t="e">
        <f>VLOOKUP($A733,'[1]Medical Examinations'!$A:$J,5,FALSE)</f>
        <v>#N/A</v>
      </c>
      <c r="F733" t="e">
        <f>VLOOKUP($A733,'[1]Medical Examinations'!$A:$J,6,FALSE)</f>
        <v>#N/A</v>
      </c>
      <c r="G733" t="e">
        <f>VLOOKUP($A733,'[3]Medical Examinations'!$A:$J,7,FALSE)</f>
        <v>#N/A</v>
      </c>
      <c r="H733" t="e">
        <f>VLOOKUP($A733,'[1]Medical Examinations'!$A:$J,8,FALSE)</f>
        <v>#N/A</v>
      </c>
      <c r="I733">
        <f>VLOOKUP($A733,'[2]Hospitalisation Details'!$A:$K,2,FALSE)</f>
        <v>2004</v>
      </c>
      <c r="J733" t="str">
        <f>VLOOKUP($A733,'[2]Hospitalisation Details'!$A:$K,3,FALSE)</f>
        <v>Nov</v>
      </c>
      <c r="K733">
        <f>VLOOKUP($A733,'[2]Hospitalisation Details'!$A:$K,4,FALSE)</f>
        <v>6</v>
      </c>
      <c r="L733" t="str">
        <f>VLOOKUP($A733,'[2]Hospitalisation Details'!$A:$K,7,FALSE)</f>
        <v>tier - 3</v>
      </c>
      <c r="M733" t="str">
        <f>VLOOKUP($A733,'[2]Hospitalisation Details'!A:$K,8,FALSE)</f>
        <v>tier - 1</v>
      </c>
      <c r="N733" t="str">
        <f>VLOOKUP($A733,'[2]Hospitalisation Details'!$A:$K,9,FALSE)</f>
        <v>R1013</v>
      </c>
      <c r="O733">
        <f>VLOOKUP($A733,'[2]Hospitalisation Details'!$A:$K,10,FALSE)</f>
        <v>0</v>
      </c>
      <c r="P733">
        <f>VLOOKUP($A733,'[2]Hospitalisation Details'!A:$K,11,FALSE)</f>
        <v>0</v>
      </c>
      <c r="Q733" t="e">
        <f>VLOOKUP($A733,'Customer Names'!$A:E,3,FALSE)</f>
        <v>#N/A</v>
      </c>
      <c r="R733" t="e">
        <f>VLOOKUP($A733,'Customer Names'!$A:$E,4,FALSE)</f>
        <v>#N/A</v>
      </c>
      <c r="S733" t="e">
        <f>VLOOKUP($A733,'Customer Names'!$A:$E,5,FALSE)</f>
        <v>#N/A</v>
      </c>
      <c r="T733" s="14">
        <f>VLOOKUP($A733,'[2]Hospitalisation Details'!$A:$K,6,FALSE)</f>
        <v>1137.01</v>
      </c>
      <c r="U733" s="14" t="e">
        <f t="shared" si="22"/>
        <v>#N/A</v>
      </c>
      <c r="V733" s="14" t="e">
        <f t="shared" si="23"/>
        <v>#N/A</v>
      </c>
    </row>
    <row r="734" spans="1:22" x14ac:dyDescent="0.3">
      <c r="A734" s="8" t="s">
        <v>765</v>
      </c>
      <c r="B734">
        <f>VLOOKUP($A734,'[1]Medical Examinations'!$A:$J,2,FALSE)</f>
        <v>28.024999999999999</v>
      </c>
      <c r="C734">
        <f>VLOOKUP($A734,'[1]Medical Examinations'!$A:$J,3,FALSE)</f>
        <v>5.69</v>
      </c>
      <c r="D734" t="str">
        <f>VLOOKUP($A734,'[3]Medical Examinations'!$A:$J,4,FALSE)</f>
        <v>yes</v>
      </c>
      <c r="E734" t="str">
        <f>VLOOKUP($A734,'[1]Medical Examinations'!$A:$J,5,FALSE)</f>
        <v>No</v>
      </c>
      <c r="F734" t="str">
        <f>VLOOKUP($A734,'[1]Medical Examinations'!$A:$J,6,FALSE)</f>
        <v>No</v>
      </c>
      <c r="G734" t="str">
        <f>VLOOKUP($A734,'[3]Medical Examinations'!$A:$J,7,FALSE)</f>
        <v>No major surgery</v>
      </c>
      <c r="H734" t="str">
        <f>VLOOKUP($A734,'[1]Medical Examinations'!$A:$J,8,FALSE)</f>
        <v>No</v>
      </c>
      <c r="I734">
        <f>VLOOKUP($A734,'[2]Hospitalisation Details'!$A:$K,2,FALSE)</f>
        <v>1985</v>
      </c>
      <c r="J734" t="str">
        <f>VLOOKUP($A734,'[2]Hospitalisation Details'!$A:$K,3,FALSE)</f>
        <v>Sep</v>
      </c>
      <c r="K734">
        <f>VLOOKUP($A734,'[2]Hospitalisation Details'!$A:$K,4,FALSE)</f>
        <v>22</v>
      </c>
      <c r="L734" t="str">
        <f>VLOOKUP($A734,'[2]Hospitalisation Details'!$A:$K,7,FALSE)</f>
        <v>tier - 2</v>
      </c>
      <c r="M734" t="str">
        <f>VLOOKUP($A734,'[2]Hospitalisation Details'!A:$K,8,FALSE)</f>
        <v>tier - 2</v>
      </c>
      <c r="N734" t="str">
        <f>VLOOKUP($A734,'[2]Hospitalisation Details'!$A:$K,9,FALSE)</f>
        <v>R1012</v>
      </c>
      <c r="O734">
        <f>VLOOKUP($A734,'[2]Hospitalisation Details'!$A:$K,10,FALSE)</f>
        <v>0</v>
      </c>
      <c r="P734">
        <f>VLOOKUP($A734,'[2]Hospitalisation Details'!A:$K,11,FALSE)</f>
        <v>0</v>
      </c>
      <c r="Q734" t="str">
        <f>VLOOKUP($A734,'Customer Names'!$A:E,3,FALSE)</f>
        <v>Mr.</v>
      </c>
      <c r="R734" t="str">
        <f>VLOOKUP($A734,'Customer Names'!$A:$E,4,FALSE)</f>
        <v>Nicholas</v>
      </c>
      <c r="S734">
        <f>VLOOKUP($A734,'Customer Names'!$A:$E,5,FALSE)</f>
        <v>0</v>
      </c>
      <c r="T734" s="14">
        <f>VLOOKUP($A734,'[2]Hospitalisation Details'!$A:$K,6,FALSE)</f>
        <v>6203.9</v>
      </c>
      <c r="U734" s="14" t="str">
        <f t="shared" si="22"/>
        <v>Overweight</v>
      </c>
      <c r="V734" s="14" t="str">
        <f t="shared" si="23"/>
        <v>Normal</v>
      </c>
    </row>
    <row r="735" spans="1:22" x14ac:dyDescent="0.3">
      <c r="A735" s="9" t="s">
        <v>766</v>
      </c>
      <c r="B735">
        <f>VLOOKUP($A735,'[1]Medical Examinations'!$A:$J,2,FALSE)</f>
        <v>36.08</v>
      </c>
      <c r="C735">
        <f>VLOOKUP($A735,'[1]Medical Examinations'!$A:$J,3,FALSE)</f>
        <v>4.29</v>
      </c>
      <c r="D735" t="str">
        <f>VLOOKUP($A735,'[3]Medical Examinations'!$A:$J,4,FALSE)</f>
        <v>No</v>
      </c>
      <c r="E735" t="str">
        <f>VLOOKUP($A735,'[1]Medical Examinations'!$A:$J,5,FALSE)</f>
        <v>No</v>
      </c>
      <c r="F735" t="str">
        <f>VLOOKUP($A735,'[1]Medical Examinations'!$A:$J,6,FALSE)</f>
        <v>No</v>
      </c>
      <c r="G735" t="str">
        <f>VLOOKUP($A735,'[3]Medical Examinations'!$A:$J,7,FALSE)</f>
        <v>No major surgery</v>
      </c>
      <c r="H735" t="str">
        <f>VLOOKUP($A735,'[1]Medical Examinations'!$A:$J,8,FALSE)</f>
        <v>No</v>
      </c>
      <c r="I735">
        <f>VLOOKUP($A735,'[2]Hospitalisation Details'!$A:$K,2,FALSE)</f>
        <v>1999</v>
      </c>
      <c r="J735" t="str">
        <f>VLOOKUP($A735,'[2]Hospitalisation Details'!$A:$K,3,FALSE)</f>
        <v>Sep</v>
      </c>
      <c r="K735">
        <f>VLOOKUP($A735,'[2]Hospitalisation Details'!$A:$K,4,FALSE)</f>
        <v>10</v>
      </c>
      <c r="L735" t="str">
        <f>VLOOKUP($A735,'[2]Hospitalisation Details'!$A:$K,7,FALSE)</f>
        <v>tier - 2</v>
      </c>
      <c r="M735" t="str">
        <f>VLOOKUP($A735,'[2]Hospitalisation Details'!A:$K,8,FALSE)</f>
        <v>tier - 2</v>
      </c>
      <c r="N735" t="str">
        <f>VLOOKUP($A735,'[2]Hospitalisation Details'!$A:$K,9,FALSE)</f>
        <v>R1026</v>
      </c>
      <c r="O735">
        <f>VLOOKUP($A735,'[2]Hospitalisation Details'!$A:$K,10,FALSE)</f>
        <v>0</v>
      </c>
      <c r="P735">
        <f>VLOOKUP($A735,'[2]Hospitalisation Details'!A:$K,11,FALSE)</f>
        <v>0</v>
      </c>
      <c r="Q735" t="str">
        <f>VLOOKUP($A735,'Customer Names'!$A:E,3,FALSE)</f>
        <v>Mrs.</v>
      </c>
      <c r="R735" t="str">
        <f>VLOOKUP($A735,'Customer Names'!$A:$E,4,FALSE)</f>
        <v>Anne-Marie</v>
      </c>
      <c r="S735">
        <f>VLOOKUP($A735,'Customer Names'!$A:$E,5,FALSE)</f>
        <v>0</v>
      </c>
      <c r="T735" s="14">
        <f>VLOOKUP($A735,'[2]Hospitalisation Details'!$A:$K,6,FALSE)</f>
        <v>6207.26</v>
      </c>
      <c r="U735" s="14" t="str">
        <f t="shared" si="22"/>
        <v>Obesity</v>
      </c>
      <c r="V735" s="14" t="str">
        <f t="shared" si="23"/>
        <v>Normal</v>
      </c>
    </row>
    <row r="736" spans="1:22" x14ac:dyDescent="0.3">
      <c r="A736" s="8" t="s">
        <v>767</v>
      </c>
      <c r="B736">
        <f>VLOOKUP($A736,'[1]Medical Examinations'!$A:$J,2,FALSE)</f>
        <v>31.17</v>
      </c>
      <c r="C736">
        <f>VLOOKUP($A736,'[1]Medical Examinations'!$A:$J,3,FALSE)</f>
        <v>5.28</v>
      </c>
      <c r="D736" t="str">
        <f>VLOOKUP($A736,'[3]Medical Examinations'!$A:$J,4,FALSE)</f>
        <v>No</v>
      </c>
      <c r="E736" t="str">
        <f>VLOOKUP($A736,'[1]Medical Examinations'!$A:$J,5,FALSE)</f>
        <v>No</v>
      </c>
      <c r="F736" t="str">
        <f>VLOOKUP($A736,'[1]Medical Examinations'!$A:$J,6,FALSE)</f>
        <v>No</v>
      </c>
      <c r="G736">
        <f>VLOOKUP($A736,'[3]Medical Examinations'!$A:$J,7,FALSE)</f>
        <v>1</v>
      </c>
      <c r="H736" t="str">
        <f>VLOOKUP($A736,'[1]Medical Examinations'!$A:$J,8,FALSE)</f>
        <v>No</v>
      </c>
      <c r="I736">
        <f>VLOOKUP($A736,'[2]Hospitalisation Details'!$A:$K,2,FALSE)</f>
        <v>1992</v>
      </c>
      <c r="J736" t="str">
        <f>VLOOKUP($A736,'[2]Hospitalisation Details'!$A:$K,3,FALSE)</f>
        <v>Aug</v>
      </c>
      <c r="K736">
        <f>VLOOKUP($A736,'[2]Hospitalisation Details'!$A:$K,4,FALSE)</f>
        <v>12</v>
      </c>
      <c r="L736" t="str">
        <f>VLOOKUP($A736,'[2]Hospitalisation Details'!$A:$K,7,FALSE)</f>
        <v>tier - 2</v>
      </c>
      <c r="M736" t="str">
        <f>VLOOKUP($A736,'[2]Hospitalisation Details'!A:$K,8,FALSE)</f>
        <v>tier - 1</v>
      </c>
      <c r="N736" t="str">
        <f>VLOOKUP($A736,'[2]Hospitalisation Details'!$A:$K,9,FALSE)</f>
        <v>R1021</v>
      </c>
      <c r="O736">
        <f>VLOOKUP($A736,'[2]Hospitalisation Details'!$A:$K,10,FALSE)</f>
        <v>0</v>
      </c>
      <c r="P736">
        <f>VLOOKUP($A736,'[2]Hospitalisation Details'!A:$K,11,FALSE)</f>
        <v>0</v>
      </c>
      <c r="Q736" t="str">
        <f>VLOOKUP($A736,'Customer Names'!$A:E,3,FALSE)</f>
        <v>Mr.</v>
      </c>
      <c r="R736" t="str">
        <f>VLOOKUP($A736,'Customer Names'!$A:$E,4,FALSE)</f>
        <v>Sunny</v>
      </c>
      <c r="S736" t="str">
        <f>VLOOKUP($A736,'Customer Names'!$A:$E,5,FALSE)</f>
        <v>S</v>
      </c>
      <c r="T736" s="14">
        <f>VLOOKUP($A736,'[2]Hospitalisation Details'!$A:$K,6,FALSE)</f>
        <v>6208.5</v>
      </c>
      <c r="U736" s="14" t="str">
        <f t="shared" si="22"/>
        <v>Obesity</v>
      </c>
      <c r="V736" s="14" t="str">
        <f t="shared" si="23"/>
        <v>Normal</v>
      </c>
    </row>
    <row r="737" spans="1:22" x14ac:dyDescent="0.3">
      <c r="A737" s="9" t="s">
        <v>768</v>
      </c>
      <c r="B737">
        <f>VLOOKUP($A737,'[1]Medical Examinations'!$A:$J,2,FALSE)</f>
        <v>19.11</v>
      </c>
      <c r="C737">
        <f>VLOOKUP($A737,'[1]Medical Examinations'!$A:$J,3,FALSE)</f>
        <v>4.3499999999999996</v>
      </c>
      <c r="D737" t="str">
        <f>VLOOKUP($A737,'[3]Medical Examinations'!$A:$J,4,FALSE)</f>
        <v>No</v>
      </c>
      <c r="E737" t="str">
        <f>VLOOKUP($A737,'[1]Medical Examinations'!$A:$J,5,FALSE)</f>
        <v>No</v>
      </c>
      <c r="F737" t="str">
        <f>VLOOKUP($A737,'[1]Medical Examinations'!$A:$J,6,FALSE)</f>
        <v>No</v>
      </c>
      <c r="G737">
        <f>VLOOKUP($A737,'[3]Medical Examinations'!$A:$J,7,FALSE)</f>
        <v>2</v>
      </c>
      <c r="H737" t="str">
        <f>VLOOKUP($A737,'[1]Medical Examinations'!$A:$J,8,FALSE)</f>
        <v>No</v>
      </c>
      <c r="I737">
        <f>VLOOKUP($A737,'[2]Hospitalisation Details'!$A:$K,2,FALSE)</f>
        <v>1972</v>
      </c>
      <c r="J737" t="str">
        <f>VLOOKUP($A737,'[2]Hospitalisation Details'!$A:$K,3,FALSE)</f>
        <v>Jun</v>
      </c>
      <c r="K737">
        <f>VLOOKUP($A737,'[2]Hospitalisation Details'!$A:$K,4,FALSE)</f>
        <v>29</v>
      </c>
      <c r="L737" t="str">
        <f>VLOOKUP($A737,'[2]Hospitalisation Details'!$A:$K,7,FALSE)</f>
        <v>tier - 2</v>
      </c>
      <c r="M737" t="str">
        <f>VLOOKUP($A737,'[2]Hospitalisation Details'!A:$K,8,FALSE)</f>
        <v>tier - 2</v>
      </c>
      <c r="N737" t="str">
        <f>VLOOKUP($A737,'[2]Hospitalisation Details'!$A:$K,9,FALSE)</f>
        <v>R1013</v>
      </c>
      <c r="O737">
        <f>VLOOKUP($A737,'[2]Hospitalisation Details'!$A:$K,10,FALSE)</f>
        <v>0</v>
      </c>
      <c r="P737">
        <f>VLOOKUP($A737,'[2]Hospitalisation Details'!A:$K,11,FALSE)</f>
        <v>0</v>
      </c>
      <c r="Q737" t="str">
        <f>VLOOKUP($A737,'Customer Names'!$A:E,3,FALSE)</f>
        <v>Mr.</v>
      </c>
      <c r="R737" t="str">
        <f>VLOOKUP($A737,'Customer Names'!$A:$E,4,FALSE)</f>
        <v>Nick</v>
      </c>
      <c r="S737">
        <f>VLOOKUP($A737,'Customer Names'!$A:$E,5,FALSE)</f>
        <v>0</v>
      </c>
      <c r="T737" s="14">
        <f>VLOOKUP($A737,'[2]Hospitalisation Details'!$A:$K,6,FALSE)</f>
        <v>6219.93</v>
      </c>
      <c r="U737" s="14" t="str">
        <f t="shared" si="22"/>
        <v>Normalweight</v>
      </c>
      <c r="V737" s="14" t="str">
        <f t="shared" si="23"/>
        <v>Normal</v>
      </c>
    </row>
    <row r="738" spans="1:22" x14ac:dyDescent="0.3">
      <c r="A738" s="8" t="s">
        <v>769</v>
      </c>
      <c r="B738">
        <f>VLOOKUP($A738,'[1]Medical Examinations'!$A:$J,2,FALSE)</f>
        <v>20.9</v>
      </c>
      <c r="C738">
        <f>VLOOKUP($A738,'[1]Medical Examinations'!$A:$J,3,FALSE)</f>
        <v>6.94</v>
      </c>
      <c r="D738" t="str">
        <f>VLOOKUP($A738,'[3]Medical Examinations'!$A:$J,4,FALSE)</f>
        <v>No</v>
      </c>
      <c r="E738" t="str">
        <f>VLOOKUP($A738,'[1]Medical Examinations'!$A:$J,5,FALSE)</f>
        <v>No</v>
      </c>
      <c r="F738" t="str">
        <f>VLOOKUP($A738,'[1]Medical Examinations'!$A:$J,6,FALSE)</f>
        <v>No</v>
      </c>
      <c r="G738" t="str">
        <f>VLOOKUP($A738,'[3]Medical Examinations'!$A:$J,7,FALSE)</f>
        <v>No major surgery</v>
      </c>
      <c r="H738" t="str">
        <f>VLOOKUP($A738,'[1]Medical Examinations'!$A:$J,8,FALSE)</f>
        <v>No</v>
      </c>
      <c r="I738">
        <f>VLOOKUP($A738,'[2]Hospitalisation Details'!$A:$K,2,FALSE)</f>
        <v>1978</v>
      </c>
      <c r="J738" t="str">
        <f>VLOOKUP($A738,'[2]Hospitalisation Details'!$A:$K,3,FALSE)</f>
        <v>Sep</v>
      </c>
      <c r="K738">
        <f>VLOOKUP($A738,'[2]Hospitalisation Details'!$A:$K,4,FALSE)</f>
        <v>19</v>
      </c>
      <c r="L738" t="str">
        <f>VLOOKUP($A738,'[2]Hospitalisation Details'!$A:$K,7,FALSE)</f>
        <v>tier - 2</v>
      </c>
      <c r="M738" t="str">
        <f>VLOOKUP($A738,'[2]Hospitalisation Details'!A:$K,8,FALSE)</f>
        <v>tier - 2</v>
      </c>
      <c r="N738" t="str">
        <f>VLOOKUP($A738,'[2]Hospitalisation Details'!$A:$K,9,FALSE)</f>
        <v>R1013</v>
      </c>
      <c r="O738">
        <f>VLOOKUP($A738,'[2]Hospitalisation Details'!$A:$K,10,FALSE)</f>
        <v>0</v>
      </c>
      <c r="P738">
        <f>VLOOKUP($A738,'[2]Hospitalisation Details'!A:$K,11,FALSE)</f>
        <v>0</v>
      </c>
      <c r="Q738" t="str">
        <f>VLOOKUP($A738,'Customer Names'!$A:E,3,FALSE)</f>
        <v>Mr.</v>
      </c>
      <c r="R738" t="str">
        <f>VLOOKUP($A738,'Customer Names'!$A:$E,4,FALSE)</f>
        <v>Skylar</v>
      </c>
      <c r="S738">
        <f>VLOOKUP($A738,'Customer Names'!$A:$E,5,FALSE)</f>
        <v>0</v>
      </c>
      <c r="T738" s="14">
        <f>VLOOKUP($A738,'[2]Hospitalisation Details'!$A:$K,6,FALSE)</f>
        <v>6236.95</v>
      </c>
      <c r="U738" s="14" t="str">
        <f t="shared" si="22"/>
        <v>Normalweight</v>
      </c>
      <c r="V738" s="14" t="str">
        <f t="shared" si="23"/>
        <v>Diabetes</v>
      </c>
    </row>
    <row r="739" spans="1:22" x14ac:dyDescent="0.3">
      <c r="A739" s="9" t="s">
        <v>770</v>
      </c>
      <c r="B739">
        <f>VLOOKUP($A739,'[1]Medical Examinations'!$A:$J,2,FALSE)</f>
        <v>32.5</v>
      </c>
      <c r="C739">
        <f>VLOOKUP($A739,'[1]Medical Examinations'!$A:$J,3,FALSE)</f>
        <v>4.6900000000000004</v>
      </c>
      <c r="D739" t="str">
        <f>VLOOKUP($A739,'[3]Medical Examinations'!$A:$J,4,FALSE)</f>
        <v>yes</v>
      </c>
      <c r="E739" t="str">
        <f>VLOOKUP($A739,'[1]Medical Examinations'!$A:$J,5,FALSE)</f>
        <v>No</v>
      </c>
      <c r="F739" t="str">
        <f>VLOOKUP($A739,'[1]Medical Examinations'!$A:$J,6,FALSE)</f>
        <v>Yes</v>
      </c>
      <c r="G739">
        <f>VLOOKUP($A739,'[3]Medical Examinations'!$A:$J,7,FALSE)</f>
        <v>1</v>
      </c>
      <c r="H739" t="str">
        <f>VLOOKUP($A739,'[1]Medical Examinations'!$A:$J,8,FALSE)</f>
        <v>No</v>
      </c>
      <c r="I739">
        <f>VLOOKUP($A739,'[2]Hospitalisation Details'!$A:$K,2,FALSE)</f>
        <v>1983</v>
      </c>
      <c r="J739" t="str">
        <f>VLOOKUP($A739,'[2]Hospitalisation Details'!$A:$K,3,FALSE)</f>
        <v>Aug</v>
      </c>
      <c r="K739">
        <f>VLOOKUP($A739,'[2]Hospitalisation Details'!$A:$K,4,FALSE)</f>
        <v>11</v>
      </c>
      <c r="L739" t="str">
        <f>VLOOKUP($A739,'[2]Hospitalisation Details'!$A:$K,7,FALSE)</f>
        <v>tier - 2</v>
      </c>
      <c r="M739" t="str">
        <f>VLOOKUP($A739,'[2]Hospitalisation Details'!A:$K,8,FALSE)</f>
        <v>tier - 1</v>
      </c>
      <c r="N739" t="str">
        <f>VLOOKUP($A739,'[2]Hospitalisation Details'!$A:$K,9,FALSE)</f>
        <v>R1011</v>
      </c>
      <c r="O739">
        <f>VLOOKUP($A739,'[2]Hospitalisation Details'!$A:$K,10,FALSE)</f>
        <v>0</v>
      </c>
      <c r="P739">
        <f>VLOOKUP($A739,'[2]Hospitalisation Details'!A:$K,11,FALSE)</f>
        <v>0</v>
      </c>
      <c r="Q739" t="str">
        <f>VLOOKUP($A739,'Customer Names'!$A:E,3,FALSE)</f>
        <v>Ms.</v>
      </c>
      <c r="R739" t="str">
        <f>VLOOKUP($A739,'Customer Names'!$A:$E,4,FALSE)</f>
        <v>Barbara</v>
      </c>
      <c r="S739" t="str">
        <f>VLOOKUP($A739,'Customer Names'!$A:$E,5,FALSE)</f>
        <v>G.</v>
      </c>
      <c r="T739" s="14">
        <f>VLOOKUP($A739,'[2]Hospitalisation Details'!$A:$K,6,FALSE)</f>
        <v>6238.3</v>
      </c>
      <c r="U739" s="14" t="str">
        <f t="shared" si="22"/>
        <v>Obesity</v>
      </c>
      <c r="V739" s="14" t="str">
        <f t="shared" si="23"/>
        <v>Normal</v>
      </c>
    </row>
    <row r="740" spans="1:22" x14ac:dyDescent="0.3">
      <c r="A740" s="8" t="s">
        <v>771</v>
      </c>
      <c r="B740">
        <f>VLOOKUP($A740,'[1]Medical Examinations'!$A:$J,2,FALSE)</f>
        <v>23.2</v>
      </c>
      <c r="C740">
        <f>VLOOKUP($A740,'[1]Medical Examinations'!$A:$J,3,FALSE)</f>
        <v>4.41</v>
      </c>
      <c r="D740" t="str">
        <f>VLOOKUP($A740,'[3]Medical Examinations'!$A:$J,4,FALSE)</f>
        <v>No</v>
      </c>
      <c r="E740" t="str">
        <f>VLOOKUP($A740,'[1]Medical Examinations'!$A:$J,5,FALSE)</f>
        <v>No</v>
      </c>
      <c r="F740" t="str">
        <f>VLOOKUP($A740,'[1]Medical Examinations'!$A:$J,6,FALSE)</f>
        <v>Yes</v>
      </c>
      <c r="G740">
        <f>VLOOKUP($A740,'[3]Medical Examinations'!$A:$J,7,FALSE)</f>
        <v>1</v>
      </c>
      <c r="H740" t="str">
        <f>VLOOKUP($A740,'[1]Medical Examinations'!$A:$J,8,FALSE)</f>
        <v>No</v>
      </c>
      <c r="I740">
        <f>VLOOKUP($A740,'[2]Hospitalisation Details'!$A:$K,2,FALSE)</f>
        <v>1979</v>
      </c>
      <c r="J740" t="str">
        <f>VLOOKUP($A740,'[2]Hospitalisation Details'!$A:$K,3,FALSE)</f>
        <v>Oct</v>
      </c>
      <c r="K740">
        <f>VLOOKUP($A740,'[2]Hospitalisation Details'!$A:$K,4,FALSE)</f>
        <v>10</v>
      </c>
      <c r="L740" t="str">
        <f>VLOOKUP($A740,'[2]Hospitalisation Details'!$A:$K,7,FALSE)</f>
        <v>tier - 2</v>
      </c>
      <c r="M740" t="str">
        <f>VLOOKUP($A740,'[2]Hospitalisation Details'!A:$K,8,FALSE)</f>
        <v>tier - 1</v>
      </c>
      <c r="N740" t="str">
        <f>VLOOKUP($A740,'[2]Hospitalisation Details'!$A:$K,9,FALSE)</f>
        <v>R1011</v>
      </c>
      <c r="O740">
        <f>VLOOKUP($A740,'[2]Hospitalisation Details'!$A:$K,10,FALSE)</f>
        <v>0</v>
      </c>
      <c r="P740">
        <f>VLOOKUP($A740,'[2]Hospitalisation Details'!A:$K,11,FALSE)</f>
        <v>0</v>
      </c>
      <c r="Q740" t="str">
        <f>VLOOKUP($A740,'Customer Names'!$A:E,3,FALSE)</f>
        <v>Mr.</v>
      </c>
      <c r="R740" t="str">
        <f>VLOOKUP($A740,'Customer Names'!$A:$E,4,FALSE)</f>
        <v>Dave</v>
      </c>
      <c r="S740">
        <f>VLOOKUP($A740,'Customer Names'!$A:$E,5,FALSE)</f>
        <v>0</v>
      </c>
      <c r="T740" s="14">
        <f>VLOOKUP($A740,'[2]Hospitalisation Details'!$A:$K,6,FALSE)</f>
        <v>6250.44</v>
      </c>
      <c r="U740" s="14" t="str">
        <f t="shared" si="22"/>
        <v>Normalweight</v>
      </c>
      <c r="V740" s="14" t="str">
        <f t="shared" si="23"/>
        <v>Normal</v>
      </c>
    </row>
    <row r="741" spans="1:22" x14ac:dyDescent="0.3">
      <c r="A741" s="9" t="s">
        <v>772</v>
      </c>
      <c r="B741">
        <f>VLOOKUP($A741,'[1]Medical Examinations'!$A:$J,2,FALSE)</f>
        <v>19.21</v>
      </c>
      <c r="C741">
        <f>VLOOKUP($A741,'[1]Medical Examinations'!$A:$J,3,FALSE)</f>
        <v>5.52</v>
      </c>
      <c r="D741" t="str">
        <f>VLOOKUP($A741,'[3]Medical Examinations'!$A:$J,4,FALSE)</f>
        <v>No</v>
      </c>
      <c r="E741" t="str">
        <f>VLOOKUP($A741,'[1]Medical Examinations'!$A:$J,5,FALSE)</f>
        <v>No</v>
      </c>
      <c r="F741" t="str">
        <f>VLOOKUP($A741,'[1]Medical Examinations'!$A:$J,6,FALSE)</f>
        <v>No</v>
      </c>
      <c r="G741">
        <f>VLOOKUP($A741,'[3]Medical Examinations'!$A:$J,7,FALSE)</f>
        <v>2</v>
      </c>
      <c r="H741" t="str">
        <f>VLOOKUP($A741,'[1]Medical Examinations'!$A:$J,8,FALSE)</f>
        <v>No</v>
      </c>
      <c r="I741">
        <f>VLOOKUP($A741,'[2]Hospitalisation Details'!$A:$K,2,FALSE)</f>
        <v>1972</v>
      </c>
      <c r="J741" t="str">
        <f>VLOOKUP($A741,'[2]Hospitalisation Details'!$A:$K,3,FALSE)</f>
        <v>Nov</v>
      </c>
      <c r="K741">
        <f>VLOOKUP($A741,'[2]Hospitalisation Details'!$A:$K,4,FALSE)</f>
        <v>11</v>
      </c>
      <c r="L741" t="str">
        <f>VLOOKUP($A741,'[2]Hospitalisation Details'!$A:$K,7,FALSE)</f>
        <v>tier - 2</v>
      </c>
      <c r="M741" t="str">
        <f>VLOOKUP($A741,'[2]Hospitalisation Details'!A:$K,8,FALSE)</f>
        <v>tier - 2</v>
      </c>
      <c r="N741" t="str">
        <f>VLOOKUP($A741,'[2]Hospitalisation Details'!$A:$K,9,FALSE)</f>
        <v>R1013</v>
      </c>
      <c r="O741">
        <f>VLOOKUP($A741,'[2]Hospitalisation Details'!$A:$K,10,FALSE)</f>
        <v>0</v>
      </c>
      <c r="P741">
        <f>VLOOKUP($A741,'[2]Hospitalisation Details'!A:$K,11,FALSE)</f>
        <v>0</v>
      </c>
      <c r="Q741" t="str">
        <f>VLOOKUP($A741,'Customer Names'!$A:E,3,FALSE)</f>
        <v>Mr.</v>
      </c>
      <c r="R741" t="str">
        <f>VLOOKUP($A741,'Customer Names'!$A:$E,4,FALSE)</f>
        <v>Kalvin</v>
      </c>
      <c r="S741" t="str">
        <f>VLOOKUP($A741,'Customer Names'!$A:$E,5,FALSE)</f>
        <v>J.</v>
      </c>
      <c r="T741" s="14">
        <f>VLOOKUP($A741,'[2]Hospitalisation Details'!$A:$K,6,FALSE)</f>
        <v>6253.85</v>
      </c>
      <c r="U741" s="14" t="str">
        <f t="shared" si="22"/>
        <v>Normalweight</v>
      </c>
      <c r="V741" s="14" t="str">
        <f t="shared" si="23"/>
        <v>Normal</v>
      </c>
    </row>
    <row r="742" spans="1:22" x14ac:dyDescent="0.3">
      <c r="A742" s="8" t="s">
        <v>773</v>
      </c>
      <c r="B742">
        <f>VLOOKUP($A742,'[1]Medical Examinations'!$A:$J,2,FALSE)</f>
        <v>17.2</v>
      </c>
      <c r="C742">
        <f>VLOOKUP($A742,'[1]Medical Examinations'!$A:$J,3,FALSE)</f>
        <v>6.45</v>
      </c>
      <c r="D742" t="str">
        <f>VLOOKUP($A742,'[3]Medical Examinations'!$A:$J,4,FALSE)</f>
        <v>No</v>
      </c>
      <c r="E742" t="str">
        <f>VLOOKUP($A742,'[1]Medical Examinations'!$A:$J,5,FALSE)</f>
        <v>No</v>
      </c>
      <c r="F742" t="str">
        <f>VLOOKUP($A742,'[1]Medical Examinations'!$A:$J,6,FALSE)</f>
        <v>No</v>
      </c>
      <c r="G742">
        <f>VLOOKUP($A742,'[3]Medical Examinations'!$A:$J,7,FALSE)</f>
        <v>2</v>
      </c>
      <c r="H742" t="str">
        <f>VLOOKUP($A742,'[1]Medical Examinations'!$A:$J,8,FALSE)</f>
        <v>No</v>
      </c>
      <c r="I742">
        <f>VLOOKUP($A742,'[2]Hospitalisation Details'!$A:$K,2,FALSE)</f>
        <v>1972</v>
      </c>
      <c r="J742" t="str">
        <f>VLOOKUP($A742,'[2]Hospitalisation Details'!$A:$K,3,FALSE)</f>
        <v>Sep</v>
      </c>
      <c r="K742">
        <f>VLOOKUP($A742,'[2]Hospitalisation Details'!$A:$K,4,FALSE)</f>
        <v>8</v>
      </c>
      <c r="L742" t="str">
        <f>VLOOKUP($A742,'[2]Hospitalisation Details'!$A:$K,7,FALSE)</f>
        <v>tier - 2</v>
      </c>
      <c r="M742" t="str">
        <f>VLOOKUP($A742,'[2]Hospitalisation Details'!A:$K,8,FALSE)</f>
        <v>tier - 2</v>
      </c>
      <c r="N742" t="str">
        <f>VLOOKUP($A742,'[2]Hospitalisation Details'!$A:$K,9,FALSE)</f>
        <v>R1012</v>
      </c>
      <c r="O742">
        <f>VLOOKUP($A742,'[2]Hospitalisation Details'!$A:$K,10,FALSE)</f>
        <v>0</v>
      </c>
      <c r="P742">
        <f>VLOOKUP($A742,'[2]Hospitalisation Details'!A:$K,11,FALSE)</f>
        <v>0</v>
      </c>
      <c r="Q742" t="str">
        <f>VLOOKUP($A742,'Customer Names'!$A:E,3,FALSE)</f>
        <v>Mr.</v>
      </c>
      <c r="R742" t="str">
        <f>VLOOKUP($A742,'Customer Names'!$A:$E,4,FALSE)</f>
        <v>Derek</v>
      </c>
      <c r="S742">
        <f>VLOOKUP($A742,'Customer Names'!$A:$E,5,FALSE)</f>
        <v>0</v>
      </c>
      <c r="T742" s="14">
        <f>VLOOKUP($A742,'[2]Hospitalisation Details'!$A:$K,6,FALSE)</f>
        <v>6254.13</v>
      </c>
      <c r="U742" s="14" t="str">
        <f t="shared" si="22"/>
        <v>Underweight</v>
      </c>
      <c r="V742" s="14" t="str">
        <f t="shared" si="23"/>
        <v>Prediabetes</v>
      </c>
    </row>
    <row r="743" spans="1:22" x14ac:dyDescent="0.3">
      <c r="A743" s="9" t="s">
        <v>774</v>
      </c>
      <c r="B743">
        <f>VLOOKUP($A743,'[1]Medical Examinations'!$A:$J,2,FALSE)</f>
        <v>17.7</v>
      </c>
      <c r="C743">
        <f>VLOOKUP($A743,'[1]Medical Examinations'!$A:$J,3,FALSE)</f>
        <v>10.42</v>
      </c>
      <c r="D743" t="str">
        <f>VLOOKUP($A743,'[3]Medical Examinations'!$A:$J,4,FALSE)</f>
        <v>yes</v>
      </c>
      <c r="E743" t="str">
        <f>VLOOKUP($A743,'[1]Medical Examinations'!$A:$J,5,FALSE)</f>
        <v>No</v>
      </c>
      <c r="F743" t="str">
        <f>VLOOKUP($A743,'[1]Medical Examinations'!$A:$J,6,FALSE)</f>
        <v>No</v>
      </c>
      <c r="G743">
        <f>VLOOKUP($A743,'[3]Medical Examinations'!$A:$J,7,FALSE)</f>
        <v>2</v>
      </c>
      <c r="H743" t="str">
        <f>VLOOKUP($A743,'[1]Medical Examinations'!$A:$J,8,FALSE)</f>
        <v>No</v>
      </c>
      <c r="I743">
        <f>VLOOKUP($A743,'[2]Hospitalisation Details'!$A:$K,2,FALSE)</f>
        <v>1970</v>
      </c>
      <c r="J743" t="str">
        <f>VLOOKUP($A743,'[2]Hospitalisation Details'!$A:$K,3,FALSE)</f>
        <v>Oct</v>
      </c>
      <c r="K743">
        <f>VLOOKUP($A743,'[2]Hospitalisation Details'!$A:$K,4,FALSE)</f>
        <v>11</v>
      </c>
      <c r="L743" t="str">
        <f>VLOOKUP($A743,'[2]Hospitalisation Details'!$A:$K,7,FALSE)</f>
        <v>tier - 2</v>
      </c>
      <c r="M743" t="str">
        <f>VLOOKUP($A743,'[2]Hospitalisation Details'!A:$K,8,FALSE)</f>
        <v>tier - 2</v>
      </c>
      <c r="N743" t="str">
        <f>VLOOKUP($A743,'[2]Hospitalisation Details'!$A:$K,9,FALSE)</f>
        <v>R1013</v>
      </c>
      <c r="O743">
        <f>VLOOKUP($A743,'[2]Hospitalisation Details'!$A:$K,10,FALSE)</f>
        <v>0</v>
      </c>
      <c r="P743">
        <f>VLOOKUP($A743,'[2]Hospitalisation Details'!A:$K,11,FALSE)</f>
        <v>0</v>
      </c>
      <c r="Q743" t="str">
        <f>VLOOKUP($A743,'Customer Names'!$A:E,3,FALSE)</f>
        <v>Mr.</v>
      </c>
      <c r="R743" t="str">
        <f>VLOOKUP($A743,'Customer Names'!$A:$E,4,FALSE)</f>
        <v>Chatham</v>
      </c>
      <c r="S743">
        <f>VLOOKUP($A743,'Customer Names'!$A:$E,5,FALSE)</f>
        <v>0</v>
      </c>
      <c r="T743" s="14">
        <f>VLOOKUP($A743,'[2]Hospitalisation Details'!$A:$K,6,FALSE)</f>
        <v>6255.38</v>
      </c>
      <c r="U743" s="14" t="str">
        <f t="shared" si="22"/>
        <v>Underweight</v>
      </c>
      <c r="V743" s="14" t="str">
        <f t="shared" si="23"/>
        <v>Diabetes</v>
      </c>
    </row>
    <row r="744" spans="1:22" x14ac:dyDescent="0.3">
      <c r="A744" s="8" t="s">
        <v>775</v>
      </c>
      <c r="B744">
        <f>VLOOKUP($A744,'[1]Medical Examinations'!$A:$J,2,FALSE)</f>
        <v>33.21</v>
      </c>
      <c r="C744">
        <f>VLOOKUP($A744,'[1]Medical Examinations'!$A:$J,3,FALSE)</f>
        <v>5.07</v>
      </c>
      <c r="D744" t="str">
        <f>VLOOKUP($A744,'[3]Medical Examinations'!$A:$J,4,FALSE)</f>
        <v>yes</v>
      </c>
      <c r="E744" t="str">
        <f>VLOOKUP($A744,'[1]Medical Examinations'!$A:$J,5,FALSE)</f>
        <v>No</v>
      </c>
      <c r="F744" t="str">
        <f>VLOOKUP($A744,'[1]Medical Examinations'!$A:$J,6,FALSE)</f>
        <v>No</v>
      </c>
      <c r="G744">
        <f>VLOOKUP($A744,'[3]Medical Examinations'!$A:$J,7,FALSE)</f>
        <v>1</v>
      </c>
      <c r="H744" t="str">
        <f>VLOOKUP($A744,'[1]Medical Examinations'!$A:$J,8,FALSE)</f>
        <v>No</v>
      </c>
      <c r="I744">
        <f>VLOOKUP($A744,'[2]Hospitalisation Details'!$A:$K,2,FALSE)</f>
        <v>1995</v>
      </c>
      <c r="J744" t="str">
        <f>VLOOKUP($A744,'[2]Hospitalisation Details'!$A:$K,3,FALSE)</f>
        <v>Oct</v>
      </c>
      <c r="K744">
        <f>VLOOKUP($A744,'[2]Hospitalisation Details'!$A:$K,4,FALSE)</f>
        <v>17</v>
      </c>
      <c r="L744" t="str">
        <f>VLOOKUP($A744,'[2]Hospitalisation Details'!$A:$K,7,FALSE)</f>
        <v>tier - 2</v>
      </c>
      <c r="M744" t="str">
        <f>VLOOKUP($A744,'[2]Hospitalisation Details'!A:$K,8,FALSE)</f>
        <v>tier - 1</v>
      </c>
      <c r="N744" t="str">
        <f>VLOOKUP($A744,'[2]Hospitalisation Details'!$A:$K,9,FALSE)</f>
        <v>R1026</v>
      </c>
      <c r="O744">
        <f>VLOOKUP($A744,'[2]Hospitalisation Details'!$A:$K,10,FALSE)</f>
        <v>0</v>
      </c>
      <c r="P744">
        <f>VLOOKUP($A744,'[2]Hospitalisation Details'!A:$K,11,FALSE)</f>
        <v>0</v>
      </c>
      <c r="Q744" t="str">
        <f>VLOOKUP($A744,'Customer Names'!$A:E,3,FALSE)</f>
        <v>Mrs.</v>
      </c>
      <c r="R744" t="str">
        <f>VLOOKUP($A744,'Customer Names'!$A:$E,4,FALSE)</f>
        <v>Angela</v>
      </c>
      <c r="S744" t="str">
        <f>VLOOKUP($A744,'Customer Names'!$A:$E,5,FALSE)</f>
        <v>R.</v>
      </c>
      <c r="T744" s="14">
        <f>VLOOKUP($A744,'[2]Hospitalisation Details'!$A:$K,6,FALSE)</f>
        <v>6261.2</v>
      </c>
      <c r="U744" s="14" t="str">
        <f t="shared" si="22"/>
        <v>Obesity</v>
      </c>
      <c r="V744" s="14" t="str">
        <f t="shared" si="23"/>
        <v>Normal</v>
      </c>
    </row>
    <row r="745" spans="1:22" x14ac:dyDescent="0.3">
      <c r="A745" s="9" t="s">
        <v>776</v>
      </c>
      <c r="B745">
        <f>VLOOKUP($A745,'[1]Medical Examinations'!$A:$J,2,FALSE)</f>
        <v>23.75</v>
      </c>
      <c r="C745">
        <f>VLOOKUP($A745,'[1]Medical Examinations'!$A:$J,3,FALSE)</f>
        <v>5.03</v>
      </c>
      <c r="D745" t="str">
        <f>VLOOKUP($A745,'[3]Medical Examinations'!$A:$J,4,FALSE)</f>
        <v>No</v>
      </c>
      <c r="E745" t="str">
        <f>VLOOKUP($A745,'[1]Medical Examinations'!$A:$J,5,FALSE)</f>
        <v>No</v>
      </c>
      <c r="F745" t="str">
        <f>VLOOKUP($A745,'[1]Medical Examinations'!$A:$J,6,FALSE)</f>
        <v>No</v>
      </c>
      <c r="G745">
        <f>VLOOKUP($A745,'[3]Medical Examinations'!$A:$J,7,FALSE)</f>
        <v>1</v>
      </c>
      <c r="H745" t="str">
        <f>VLOOKUP($A745,'[1]Medical Examinations'!$A:$J,8,FALSE)</f>
        <v>No</v>
      </c>
      <c r="I745">
        <f>VLOOKUP($A745,'[2]Hospitalisation Details'!$A:$K,2,FALSE)</f>
        <v>1984</v>
      </c>
      <c r="J745" t="str">
        <f>VLOOKUP($A745,'[2]Hospitalisation Details'!$A:$K,3,FALSE)</f>
        <v>Sep</v>
      </c>
      <c r="K745">
        <f>VLOOKUP($A745,'[2]Hospitalisation Details'!$A:$K,4,FALSE)</f>
        <v>25</v>
      </c>
      <c r="L745" t="str">
        <f>VLOOKUP($A745,'[2]Hospitalisation Details'!$A:$K,7,FALSE)</f>
        <v>tier - 2</v>
      </c>
      <c r="M745" t="str">
        <f>VLOOKUP($A745,'[2]Hospitalisation Details'!A:$K,8,FALSE)</f>
        <v>tier - 1</v>
      </c>
      <c r="N745" t="str">
        <f>VLOOKUP($A745,'[2]Hospitalisation Details'!$A:$K,9,FALSE)</f>
        <v>R1013</v>
      </c>
      <c r="O745">
        <f>VLOOKUP($A745,'[2]Hospitalisation Details'!$A:$K,10,FALSE)</f>
        <v>0</v>
      </c>
      <c r="P745">
        <f>VLOOKUP($A745,'[2]Hospitalisation Details'!A:$K,11,FALSE)</f>
        <v>0</v>
      </c>
      <c r="Q745" t="str">
        <f>VLOOKUP($A745,'Customer Names'!$A:E,3,FALSE)</f>
        <v>Ms.</v>
      </c>
      <c r="R745" t="str">
        <f>VLOOKUP($A745,'Customer Names'!$A:$E,4,FALSE)</f>
        <v>Sarah</v>
      </c>
      <c r="S745">
        <f>VLOOKUP($A745,'Customer Names'!$A:$E,5,FALSE)</f>
        <v>0</v>
      </c>
      <c r="T745" s="14">
        <f>VLOOKUP($A745,'[2]Hospitalisation Details'!$A:$K,6,FALSE)</f>
        <v>6269.33</v>
      </c>
      <c r="U745" s="14" t="str">
        <f t="shared" si="22"/>
        <v>Normalweight</v>
      </c>
      <c r="V745" s="14" t="str">
        <f t="shared" si="23"/>
        <v>Normal</v>
      </c>
    </row>
    <row r="746" spans="1:22" x14ac:dyDescent="0.3">
      <c r="A746" s="8" t="s">
        <v>777</v>
      </c>
      <c r="B746">
        <f>VLOOKUP($A746,'[1]Medical Examinations'!$A:$J,2,FALSE)</f>
        <v>21.78</v>
      </c>
      <c r="C746">
        <f>VLOOKUP($A746,'[1]Medical Examinations'!$A:$J,3,FALSE)</f>
        <v>9.31</v>
      </c>
      <c r="D746" t="str">
        <f>VLOOKUP($A746,'[3]Medical Examinations'!$A:$J,4,FALSE)</f>
        <v>yes</v>
      </c>
      <c r="E746" t="str">
        <f>VLOOKUP($A746,'[1]Medical Examinations'!$A:$J,5,FALSE)</f>
        <v>No</v>
      </c>
      <c r="F746" t="str">
        <f>VLOOKUP($A746,'[1]Medical Examinations'!$A:$J,6,FALSE)</f>
        <v>No</v>
      </c>
      <c r="G746" t="str">
        <f>VLOOKUP($A746,'[3]Medical Examinations'!$A:$J,7,FALSE)</f>
        <v>No major surgery</v>
      </c>
      <c r="H746" t="str">
        <f>VLOOKUP($A746,'[1]Medical Examinations'!$A:$J,8,FALSE)</f>
        <v>No</v>
      </c>
      <c r="I746">
        <f>VLOOKUP($A746,'[2]Hospitalisation Details'!$A:$K,2,FALSE)</f>
        <v>1981</v>
      </c>
      <c r="J746" t="str">
        <f>VLOOKUP($A746,'[2]Hospitalisation Details'!$A:$K,3,FALSE)</f>
        <v>Jun</v>
      </c>
      <c r="K746">
        <f>VLOOKUP($A746,'[2]Hospitalisation Details'!$A:$K,4,FALSE)</f>
        <v>30</v>
      </c>
      <c r="L746" t="str">
        <f>VLOOKUP($A746,'[2]Hospitalisation Details'!$A:$K,7,FALSE)</f>
        <v>tier - 1</v>
      </c>
      <c r="M746" t="str">
        <f>VLOOKUP($A746,'[2]Hospitalisation Details'!A:$K,8,FALSE)</f>
        <v>tier - 3</v>
      </c>
      <c r="N746" t="str">
        <f>VLOOKUP($A746,'[2]Hospitalisation Details'!$A:$K,9,FALSE)</f>
        <v>R1013</v>
      </c>
      <c r="O746">
        <f>VLOOKUP($A746,'[2]Hospitalisation Details'!$A:$K,10,FALSE)</f>
        <v>0</v>
      </c>
      <c r="P746">
        <f>VLOOKUP($A746,'[2]Hospitalisation Details'!A:$K,11,FALSE)</f>
        <v>0</v>
      </c>
      <c r="Q746" t="str">
        <f>VLOOKUP($A746,'Customer Names'!$A:E,3,FALSE)</f>
        <v>Mr.</v>
      </c>
      <c r="R746" t="str">
        <f>VLOOKUP($A746,'Customer Names'!$A:$E,4,FALSE)</f>
        <v>Ruben</v>
      </c>
      <c r="S746">
        <f>VLOOKUP($A746,'Customer Names'!$A:$E,5,FALSE)</f>
        <v>0</v>
      </c>
      <c r="T746" s="14">
        <f>VLOOKUP($A746,'[2]Hospitalisation Details'!$A:$K,6,FALSE)</f>
        <v>6272.48</v>
      </c>
      <c r="U746" s="14" t="str">
        <f t="shared" si="22"/>
        <v>Normalweight</v>
      </c>
      <c r="V746" s="14" t="str">
        <f t="shared" si="23"/>
        <v>Diabetes</v>
      </c>
    </row>
    <row r="747" spans="1:22" x14ac:dyDescent="0.3">
      <c r="A747" s="9" t="s">
        <v>778</v>
      </c>
      <c r="B747">
        <f>VLOOKUP($A747,'[1]Medical Examinations'!$A:$J,2,FALSE)</f>
        <v>31.74</v>
      </c>
      <c r="C747">
        <f>VLOOKUP($A747,'[1]Medical Examinations'!$A:$J,3,FALSE)</f>
        <v>4.46</v>
      </c>
      <c r="D747" t="str">
        <f>VLOOKUP($A747,'[3]Medical Examinations'!$A:$J,4,FALSE)</f>
        <v>No</v>
      </c>
      <c r="E747" t="str">
        <f>VLOOKUP($A747,'[1]Medical Examinations'!$A:$J,5,FALSE)</f>
        <v>No</v>
      </c>
      <c r="F747" t="str">
        <f>VLOOKUP($A747,'[1]Medical Examinations'!$A:$J,6,FALSE)</f>
        <v>Yes</v>
      </c>
      <c r="G747">
        <f>VLOOKUP($A747,'[3]Medical Examinations'!$A:$J,7,FALSE)</f>
        <v>1</v>
      </c>
      <c r="H747" t="str">
        <f>VLOOKUP($A747,'[1]Medical Examinations'!$A:$J,8,FALSE)</f>
        <v>No</v>
      </c>
      <c r="I747">
        <f>VLOOKUP($A747,'[2]Hospitalisation Details'!$A:$K,2,FALSE)</f>
        <v>1993</v>
      </c>
      <c r="J747" t="str">
        <f>VLOOKUP($A747,'[2]Hospitalisation Details'!$A:$K,3,FALSE)</f>
        <v>Oct</v>
      </c>
      <c r="K747">
        <f>VLOOKUP($A747,'[2]Hospitalisation Details'!$A:$K,4,FALSE)</f>
        <v>16</v>
      </c>
      <c r="L747" t="str">
        <f>VLOOKUP($A747,'[2]Hospitalisation Details'!$A:$K,7,FALSE)</f>
        <v>tier - 2</v>
      </c>
      <c r="M747" t="str">
        <f>VLOOKUP($A747,'[2]Hospitalisation Details'!A:$K,8,FALSE)</f>
        <v>tier - 1</v>
      </c>
      <c r="N747" t="str">
        <f>VLOOKUP($A747,'[2]Hospitalisation Details'!$A:$K,9,FALSE)</f>
        <v>R1025</v>
      </c>
      <c r="O747">
        <f>VLOOKUP($A747,'[2]Hospitalisation Details'!$A:$K,10,FALSE)</f>
        <v>0</v>
      </c>
      <c r="P747">
        <f>VLOOKUP($A747,'[2]Hospitalisation Details'!A:$K,11,FALSE)</f>
        <v>0</v>
      </c>
      <c r="Q747" t="str">
        <f>VLOOKUP($A747,'Customer Names'!$A:E,3,FALSE)</f>
        <v>Mrs.</v>
      </c>
      <c r="R747" t="str">
        <f>VLOOKUP($A747,'Customer Names'!$A:$E,4,FALSE)</f>
        <v>Katie</v>
      </c>
      <c r="S747">
        <f>VLOOKUP($A747,'Customer Names'!$A:$E,5,FALSE)</f>
        <v>0</v>
      </c>
      <c r="T747" s="14">
        <f>VLOOKUP($A747,'[2]Hospitalisation Details'!$A:$K,6,FALSE)</f>
        <v>6276.3</v>
      </c>
      <c r="U747" s="14" t="str">
        <f t="shared" si="22"/>
        <v>Obesity</v>
      </c>
      <c r="V747" s="14" t="str">
        <f t="shared" si="23"/>
        <v>Normal</v>
      </c>
    </row>
    <row r="748" spans="1:22" x14ac:dyDescent="0.3">
      <c r="A748" s="8" t="s">
        <v>779</v>
      </c>
      <c r="B748">
        <f>VLOOKUP($A748,'[1]Medical Examinations'!$A:$J,2,FALSE)</f>
        <v>28.8</v>
      </c>
      <c r="C748">
        <f>VLOOKUP($A748,'[1]Medical Examinations'!$A:$J,3,FALSE)</f>
        <v>11.41</v>
      </c>
      <c r="D748" t="str">
        <f>VLOOKUP($A748,'[3]Medical Examinations'!$A:$J,4,FALSE)</f>
        <v>yes</v>
      </c>
      <c r="E748" t="str">
        <f>VLOOKUP($A748,'[1]Medical Examinations'!$A:$J,5,FALSE)</f>
        <v>No</v>
      </c>
      <c r="F748" t="str">
        <f>VLOOKUP($A748,'[1]Medical Examinations'!$A:$J,6,FALSE)</f>
        <v>No</v>
      </c>
      <c r="G748" t="str">
        <f>VLOOKUP($A748,'[3]Medical Examinations'!$A:$J,7,FALSE)</f>
        <v>No major surgery</v>
      </c>
      <c r="H748" t="str">
        <f>VLOOKUP($A748,'[1]Medical Examinations'!$A:$J,8,FALSE)</f>
        <v>No</v>
      </c>
      <c r="I748">
        <f>VLOOKUP($A748,'[2]Hospitalisation Details'!$A:$K,2,FALSE)</f>
        <v>1981</v>
      </c>
      <c r="J748" t="str">
        <f>VLOOKUP($A748,'[2]Hospitalisation Details'!$A:$K,3,FALSE)</f>
        <v>Nov</v>
      </c>
      <c r="K748">
        <f>VLOOKUP($A748,'[2]Hospitalisation Details'!$A:$K,4,FALSE)</f>
        <v>24</v>
      </c>
      <c r="L748" t="str">
        <f>VLOOKUP($A748,'[2]Hospitalisation Details'!$A:$K,7,FALSE)</f>
        <v>tier - 2</v>
      </c>
      <c r="M748" t="str">
        <f>VLOOKUP($A748,'[2]Hospitalisation Details'!A:$K,8,FALSE)</f>
        <v>tier - 1</v>
      </c>
      <c r="N748" t="str">
        <f>VLOOKUP($A748,'[2]Hospitalisation Details'!$A:$K,9,FALSE)</f>
        <v>R1011</v>
      </c>
      <c r="O748">
        <f>VLOOKUP($A748,'[2]Hospitalisation Details'!$A:$K,10,FALSE)</f>
        <v>0</v>
      </c>
      <c r="P748">
        <f>VLOOKUP($A748,'[2]Hospitalisation Details'!A:$K,11,FALSE)</f>
        <v>0</v>
      </c>
      <c r="Q748" t="str">
        <f>VLOOKUP($A748,'Customer Names'!$A:E,3,FALSE)</f>
        <v>Mr.</v>
      </c>
      <c r="R748" t="str">
        <f>VLOOKUP($A748,'Customer Names'!$A:$E,4,FALSE)</f>
        <v>Lawrence</v>
      </c>
      <c r="S748">
        <f>VLOOKUP($A748,'Customer Names'!$A:$E,5,FALSE)</f>
        <v>0</v>
      </c>
      <c r="T748" s="14">
        <f>VLOOKUP($A748,'[2]Hospitalisation Details'!$A:$K,6,FALSE)</f>
        <v>6282.24</v>
      </c>
      <c r="U748" s="14" t="str">
        <f t="shared" si="22"/>
        <v>Overweight</v>
      </c>
      <c r="V748" s="14" t="str">
        <f t="shared" si="23"/>
        <v>Diabetes</v>
      </c>
    </row>
    <row r="749" spans="1:22" x14ac:dyDescent="0.3">
      <c r="A749" s="9" t="s">
        <v>780</v>
      </c>
      <c r="B749">
        <f>VLOOKUP($A749,'[1]Medical Examinations'!$A:$J,2,FALSE)</f>
        <v>34.21</v>
      </c>
      <c r="C749">
        <f>VLOOKUP($A749,'[1]Medical Examinations'!$A:$J,3,FALSE)</f>
        <v>9.7200000000000006</v>
      </c>
      <c r="D749" t="str">
        <f>VLOOKUP($A749,'[3]Medical Examinations'!$A:$J,4,FALSE)</f>
        <v>yes</v>
      </c>
      <c r="E749" t="str">
        <f>VLOOKUP($A749,'[1]Medical Examinations'!$A:$J,5,FALSE)</f>
        <v>No</v>
      </c>
      <c r="F749" t="str">
        <f>VLOOKUP($A749,'[1]Medical Examinations'!$A:$J,6,FALSE)</f>
        <v>No</v>
      </c>
      <c r="G749" t="str">
        <f>VLOOKUP($A749,'[3]Medical Examinations'!$A:$J,7,FALSE)</f>
        <v>No major surgery</v>
      </c>
      <c r="H749" t="str">
        <f>VLOOKUP($A749,'[1]Medical Examinations'!$A:$J,8,FALSE)</f>
        <v>No</v>
      </c>
      <c r="I749">
        <f>VLOOKUP($A749,'[2]Hospitalisation Details'!$A:$K,2,FALSE)</f>
        <v>1981</v>
      </c>
      <c r="J749" t="str">
        <f>VLOOKUP($A749,'[2]Hospitalisation Details'!$A:$K,3,FALSE)</f>
        <v>Aug</v>
      </c>
      <c r="K749">
        <f>VLOOKUP($A749,'[2]Hospitalisation Details'!$A:$K,4,FALSE)</f>
        <v>26</v>
      </c>
      <c r="L749" t="str">
        <f>VLOOKUP($A749,'[2]Hospitalisation Details'!$A:$K,7,FALSE)</f>
        <v>tier - 2</v>
      </c>
      <c r="M749" t="str">
        <f>VLOOKUP($A749,'[2]Hospitalisation Details'!A:$K,8,FALSE)</f>
        <v>tier - 3</v>
      </c>
      <c r="N749" t="str">
        <f>VLOOKUP($A749,'[2]Hospitalisation Details'!$A:$K,9,FALSE)</f>
        <v>R1013</v>
      </c>
      <c r="O749">
        <f>VLOOKUP($A749,'[2]Hospitalisation Details'!$A:$K,10,FALSE)</f>
        <v>0</v>
      </c>
      <c r="P749">
        <f>VLOOKUP($A749,'[2]Hospitalisation Details'!A:$K,11,FALSE)</f>
        <v>0</v>
      </c>
      <c r="Q749" t="str">
        <f>VLOOKUP($A749,'Customer Names'!$A:E,3,FALSE)</f>
        <v>Mr.</v>
      </c>
      <c r="R749" t="str">
        <f>VLOOKUP($A749,'Customer Names'!$A:$E,4,FALSE)</f>
        <v>Joseph</v>
      </c>
      <c r="S749">
        <f>VLOOKUP($A749,'Customer Names'!$A:$E,5,FALSE)</f>
        <v>0</v>
      </c>
      <c r="T749" s="14">
        <f>VLOOKUP($A749,'[2]Hospitalisation Details'!$A:$K,6,FALSE)</f>
        <v>6289.75</v>
      </c>
      <c r="U749" s="14" t="str">
        <f t="shared" si="22"/>
        <v>Obesity</v>
      </c>
      <c r="V749" s="14" t="str">
        <f t="shared" si="23"/>
        <v>Diabetes</v>
      </c>
    </row>
    <row r="750" spans="1:22" x14ac:dyDescent="0.3">
      <c r="A750" s="8" t="s">
        <v>781</v>
      </c>
      <c r="B750">
        <f>VLOOKUP($A750,'[1]Medical Examinations'!$A:$J,2,FALSE)</f>
        <v>34.450000000000003</v>
      </c>
      <c r="C750">
        <f>VLOOKUP($A750,'[1]Medical Examinations'!$A:$J,3,FALSE)</f>
        <v>5.58</v>
      </c>
      <c r="D750" t="str">
        <f>VLOOKUP($A750,'[3]Medical Examinations'!$A:$J,4,FALSE)</f>
        <v>yes</v>
      </c>
      <c r="E750" t="str">
        <f>VLOOKUP($A750,'[1]Medical Examinations'!$A:$J,5,FALSE)</f>
        <v>No</v>
      </c>
      <c r="F750" t="str">
        <f>VLOOKUP($A750,'[1]Medical Examinations'!$A:$J,6,FALSE)</f>
        <v>No</v>
      </c>
      <c r="G750" t="str">
        <f>VLOOKUP($A750,'[3]Medical Examinations'!$A:$J,7,FALSE)</f>
        <v>No major surgery</v>
      </c>
      <c r="H750" t="str">
        <f>VLOOKUP($A750,'[1]Medical Examinations'!$A:$J,8,FALSE)</f>
        <v>No</v>
      </c>
      <c r="I750">
        <f>VLOOKUP($A750,'[2]Hospitalisation Details'!$A:$K,2,FALSE)</f>
        <v>1996</v>
      </c>
      <c r="J750" t="str">
        <f>VLOOKUP($A750,'[2]Hospitalisation Details'!$A:$K,3,FALSE)</f>
        <v>Jul</v>
      </c>
      <c r="K750">
        <f>VLOOKUP($A750,'[2]Hospitalisation Details'!$A:$K,4,FALSE)</f>
        <v>4</v>
      </c>
      <c r="L750" t="str">
        <f>VLOOKUP($A750,'[2]Hospitalisation Details'!$A:$K,7,FALSE)</f>
        <v>tier - 2</v>
      </c>
      <c r="M750" t="str">
        <f>VLOOKUP($A750,'[2]Hospitalisation Details'!A:$K,8,FALSE)</f>
        <v>tier - 3</v>
      </c>
      <c r="N750" t="str">
        <f>VLOOKUP($A750,'[2]Hospitalisation Details'!$A:$K,9,FALSE)</f>
        <v>R1021</v>
      </c>
      <c r="O750">
        <f>VLOOKUP($A750,'[2]Hospitalisation Details'!$A:$K,10,FALSE)</f>
        <v>0</v>
      </c>
      <c r="P750">
        <f>VLOOKUP($A750,'[2]Hospitalisation Details'!A:$K,11,FALSE)</f>
        <v>0</v>
      </c>
      <c r="Q750" t="str">
        <f>VLOOKUP($A750,'Customer Names'!$A:E,3,FALSE)</f>
        <v>Mr.</v>
      </c>
      <c r="R750" t="str">
        <f>VLOOKUP($A750,'Customer Names'!$A:$E,4,FALSE)</f>
        <v>Christopher</v>
      </c>
      <c r="S750">
        <f>VLOOKUP($A750,'Customer Names'!$A:$E,5,FALSE)</f>
        <v>0</v>
      </c>
      <c r="T750" s="14">
        <f>VLOOKUP($A750,'[2]Hospitalisation Details'!$A:$K,6,FALSE)</f>
        <v>6293.63</v>
      </c>
      <c r="U750" s="14" t="str">
        <f t="shared" si="22"/>
        <v>Obesity</v>
      </c>
      <c r="V750" s="14" t="str">
        <f t="shared" si="23"/>
        <v>Normal</v>
      </c>
    </row>
    <row r="751" spans="1:22" x14ac:dyDescent="0.3">
      <c r="A751" s="9" t="s">
        <v>782</v>
      </c>
      <c r="B751">
        <f>VLOOKUP($A751,'[1]Medical Examinations'!$A:$J,2,FALSE)</f>
        <v>20.48</v>
      </c>
      <c r="C751">
        <f>VLOOKUP($A751,'[1]Medical Examinations'!$A:$J,3,FALSE)</f>
        <v>11.09</v>
      </c>
      <c r="D751" t="str">
        <f>VLOOKUP($A751,'[3]Medical Examinations'!$A:$J,4,FALSE)</f>
        <v>No</v>
      </c>
      <c r="E751" t="str">
        <f>VLOOKUP($A751,'[1]Medical Examinations'!$A:$J,5,FALSE)</f>
        <v>No</v>
      </c>
      <c r="F751" t="str">
        <f>VLOOKUP($A751,'[1]Medical Examinations'!$A:$J,6,FALSE)</f>
        <v>No</v>
      </c>
      <c r="G751" t="str">
        <f>VLOOKUP($A751,'[3]Medical Examinations'!$A:$J,7,FALSE)</f>
        <v>No major surgery</v>
      </c>
      <c r="H751" t="str">
        <f>VLOOKUP($A751,'[1]Medical Examinations'!$A:$J,8,FALSE)</f>
        <v>No</v>
      </c>
      <c r="I751">
        <f>VLOOKUP($A751,'[2]Hospitalisation Details'!$A:$K,2,FALSE)</f>
        <v>1974</v>
      </c>
      <c r="J751" t="str">
        <f>VLOOKUP($A751,'[2]Hospitalisation Details'!$A:$K,3,FALSE)</f>
        <v>Sep</v>
      </c>
      <c r="K751">
        <f>VLOOKUP($A751,'[2]Hospitalisation Details'!$A:$K,4,FALSE)</f>
        <v>17</v>
      </c>
      <c r="L751" t="str">
        <f>VLOOKUP($A751,'[2]Hospitalisation Details'!$A:$K,7,FALSE)</f>
        <v>tier - 2</v>
      </c>
      <c r="M751" t="str">
        <f>VLOOKUP($A751,'[2]Hospitalisation Details'!A:$K,8,FALSE)</f>
        <v>tier - 1</v>
      </c>
      <c r="N751" t="str">
        <f>VLOOKUP($A751,'[2]Hospitalisation Details'!$A:$K,9,FALSE)</f>
        <v>R1013</v>
      </c>
      <c r="O751">
        <f>VLOOKUP($A751,'[2]Hospitalisation Details'!$A:$K,10,FALSE)</f>
        <v>0</v>
      </c>
      <c r="P751">
        <f>VLOOKUP($A751,'[2]Hospitalisation Details'!A:$K,11,FALSE)</f>
        <v>0</v>
      </c>
      <c r="Q751" t="str">
        <f>VLOOKUP($A751,'Customer Names'!$A:E,3,FALSE)</f>
        <v>Ms.</v>
      </c>
      <c r="R751" t="str">
        <f>VLOOKUP($A751,'Customer Names'!$A:$E,4,FALSE)</f>
        <v>Sachiko</v>
      </c>
      <c r="S751">
        <f>VLOOKUP($A751,'Customer Names'!$A:$E,5,FALSE)</f>
        <v>0</v>
      </c>
      <c r="T751" s="14">
        <f>VLOOKUP($A751,'[2]Hospitalisation Details'!$A:$K,6,FALSE)</f>
        <v>6302.23</v>
      </c>
      <c r="U751" s="14" t="str">
        <f t="shared" si="22"/>
        <v>Normalweight</v>
      </c>
      <c r="V751" s="14" t="str">
        <f t="shared" si="23"/>
        <v>Diabetes</v>
      </c>
    </row>
    <row r="752" spans="1:22" x14ac:dyDescent="0.3">
      <c r="A752" s="8" t="s">
        <v>783</v>
      </c>
      <c r="B752">
        <f>VLOOKUP($A752,'[1]Medical Examinations'!$A:$J,2,FALSE)</f>
        <v>15.08</v>
      </c>
      <c r="C752">
        <f>VLOOKUP($A752,'[1]Medical Examinations'!$A:$J,3,FALSE)</f>
        <v>4.8499999999999996</v>
      </c>
      <c r="D752" t="str">
        <f>VLOOKUP($A752,'[3]Medical Examinations'!$A:$J,4,FALSE)</f>
        <v>yes</v>
      </c>
      <c r="E752" t="str">
        <f>VLOOKUP($A752,'[1]Medical Examinations'!$A:$J,5,FALSE)</f>
        <v>No</v>
      </c>
      <c r="F752" t="str">
        <f>VLOOKUP($A752,'[1]Medical Examinations'!$A:$J,6,FALSE)</f>
        <v>Yes</v>
      </c>
      <c r="G752">
        <f>VLOOKUP($A752,'[3]Medical Examinations'!$A:$J,7,FALSE)</f>
        <v>1</v>
      </c>
      <c r="H752" t="str">
        <f>VLOOKUP($A752,'[1]Medical Examinations'!$A:$J,8,FALSE)</f>
        <v>No</v>
      </c>
      <c r="I752">
        <f>VLOOKUP($A752,'[2]Hospitalisation Details'!$A:$K,2,FALSE)</f>
        <v>1969</v>
      </c>
      <c r="J752" t="str">
        <f>VLOOKUP($A752,'[2]Hospitalisation Details'!$A:$K,3,FALSE)</f>
        <v>Sep</v>
      </c>
      <c r="K752">
        <f>VLOOKUP($A752,'[2]Hospitalisation Details'!$A:$K,4,FALSE)</f>
        <v>4</v>
      </c>
      <c r="L752" t="str">
        <f>VLOOKUP($A752,'[2]Hospitalisation Details'!$A:$K,7,FALSE)</f>
        <v>tier - 2</v>
      </c>
      <c r="M752" t="str">
        <f>VLOOKUP($A752,'[2]Hospitalisation Details'!A:$K,8,FALSE)</f>
        <v>tier - 2</v>
      </c>
      <c r="N752" t="str">
        <f>VLOOKUP($A752,'[2]Hospitalisation Details'!$A:$K,9,FALSE)</f>
        <v>R1012</v>
      </c>
      <c r="O752">
        <f>VLOOKUP($A752,'[2]Hospitalisation Details'!$A:$K,10,FALSE)</f>
        <v>0</v>
      </c>
      <c r="P752">
        <f>VLOOKUP($A752,'[2]Hospitalisation Details'!A:$K,11,FALSE)</f>
        <v>0</v>
      </c>
      <c r="Q752" t="str">
        <f>VLOOKUP($A752,'Customer Names'!$A:E,3,FALSE)</f>
        <v>Mr.</v>
      </c>
      <c r="R752" t="str">
        <f>VLOOKUP($A752,'Customer Names'!$A:$E,4,FALSE)</f>
        <v>Joseph</v>
      </c>
      <c r="S752" t="str">
        <f>VLOOKUP($A752,'Customer Names'!$A:$E,5,FALSE)</f>
        <v>R.</v>
      </c>
      <c r="T752" s="14">
        <f>VLOOKUP($A752,'[2]Hospitalisation Details'!$A:$K,6,FALSE)</f>
        <v>6305.61</v>
      </c>
      <c r="U752" s="14" t="str">
        <f t="shared" si="22"/>
        <v>Underweight</v>
      </c>
      <c r="V752" s="14" t="str">
        <f t="shared" si="23"/>
        <v>Normal</v>
      </c>
    </row>
    <row r="753" spans="1:22" x14ac:dyDescent="0.3">
      <c r="A753" s="9" t="s">
        <v>784</v>
      </c>
      <c r="B753">
        <f>VLOOKUP($A753,'[1]Medical Examinations'!$A:$J,2,FALSE)</f>
        <v>43.39</v>
      </c>
      <c r="C753">
        <f>VLOOKUP($A753,'[1]Medical Examinations'!$A:$J,3,FALSE)</f>
        <v>5.85</v>
      </c>
      <c r="D753" t="str">
        <f>VLOOKUP($A753,'[3]Medical Examinations'!$A:$J,4,FALSE)</f>
        <v>No</v>
      </c>
      <c r="E753" t="str">
        <f>VLOOKUP($A753,'[1]Medical Examinations'!$A:$J,5,FALSE)</f>
        <v>yes</v>
      </c>
      <c r="F753" t="str">
        <f>VLOOKUP($A753,'[1]Medical Examinations'!$A:$J,6,FALSE)</f>
        <v>No</v>
      </c>
      <c r="G753">
        <f>VLOOKUP($A753,'[3]Medical Examinations'!$A:$J,7,FALSE)</f>
        <v>1</v>
      </c>
      <c r="H753" t="str">
        <f>VLOOKUP($A753,'[1]Medical Examinations'!$A:$J,8,FALSE)</f>
        <v>No</v>
      </c>
      <c r="I753">
        <f>VLOOKUP($A753,'[2]Hospitalisation Details'!$A:$K,2,FALSE)</f>
        <v>2004</v>
      </c>
      <c r="J753" t="str">
        <f>VLOOKUP($A753,'[2]Hospitalisation Details'!$A:$K,3,FALSE)</f>
        <v>Jul</v>
      </c>
      <c r="K753">
        <f>VLOOKUP($A753,'[2]Hospitalisation Details'!$A:$K,4,FALSE)</f>
        <v>27</v>
      </c>
      <c r="L753" t="str">
        <f>VLOOKUP($A753,'[2]Hospitalisation Details'!$A:$K,7,FALSE)</f>
        <v>tier - 2</v>
      </c>
      <c r="M753" t="str">
        <f>VLOOKUP($A753,'[2]Hospitalisation Details'!A:$K,8,FALSE)</f>
        <v>tier - 2</v>
      </c>
      <c r="N753" t="str">
        <f>VLOOKUP($A753,'[2]Hospitalisation Details'!$A:$K,9,FALSE)</f>
        <v>R1011</v>
      </c>
      <c r="O753">
        <f>VLOOKUP($A753,'[2]Hospitalisation Details'!$A:$K,10,FALSE)</f>
        <v>0</v>
      </c>
      <c r="P753">
        <f>VLOOKUP($A753,'[2]Hospitalisation Details'!A:$K,11,FALSE)</f>
        <v>0</v>
      </c>
      <c r="Q753" t="str">
        <f>VLOOKUP($A753,'Customer Names'!$A:E,3,FALSE)</f>
        <v>Mr.</v>
      </c>
      <c r="R753" t="str">
        <f>VLOOKUP($A753,'Customer Names'!$A:$E,4,FALSE)</f>
        <v>Arthur</v>
      </c>
      <c r="S753" t="str">
        <f>VLOOKUP($A753,'Customer Names'!$A:$E,5,FALSE)</f>
        <v>M.</v>
      </c>
      <c r="T753" s="14">
        <f>VLOOKUP($A753,'[2]Hospitalisation Details'!$A:$K,6,FALSE)</f>
        <v>6311.11</v>
      </c>
      <c r="U753" s="14" t="str">
        <f t="shared" si="22"/>
        <v>Obesity</v>
      </c>
      <c r="V753" s="14" t="str">
        <f t="shared" si="23"/>
        <v>Prediabetes</v>
      </c>
    </row>
    <row r="754" spans="1:22" x14ac:dyDescent="0.3">
      <c r="A754" s="8" t="s">
        <v>785</v>
      </c>
      <c r="B754">
        <f>VLOOKUP($A754,'[1]Medical Examinations'!$A:$J,2,FALSE)</f>
        <v>29.5</v>
      </c>
      <c r="C754">
        <f>VLOOKUP($A754,'[1]Medical Examinations'!$A:$J,3,FALSE)</f>
        <v>5.54</v>
      </c>
      <c r="D754" t="str">
        <f>VLOOKUP($A754,'[3]Medical Examinations'!$A:$J,4,FALSE)</f>
        <v>yes</v>
      </c>
      <c r="E754" t="str">
        <f>VLOOKUP($A754,'[1]Medical Examinations'!$A:$J,5,FALSE)</f>
        <v>No</v>
      </c>
      <c r="F754" t="str">
        <f>VLOOKUP($A754,'[1]Medical Examinations'!$A:$J,6,FALSE)</f>
        <v>No</v>
      </c>
      <c r="G754" t="str">
        <f>VLOOKUP($A754,'[3]Medical Examinations'!$A:$J,7,FALSE)</f>
        <v>No major surgery</v>
      </c>
      <c r="H754" t="str">
        <f>VLOOKUP($A754,'[1]Medical Examinations'!$A:$J,8,FALSE)</f>
        <v>No</v>
      </c>
      <c r="I754">
        <f>VLOOKUP($A754,'[2]Hospitalisation Details'!$A:$K,2,FALSE)</f>
        <v>1985</v>
      </c>
      <c r="J754" t="str">
        <f>VLOOKUP($A754,'[2]Hospitalisation Details'!$A:$K,3,FALSE)</f>
        <v>Nov</v>
      </c>
      <c r="K754">
        <f>VLOOKUP($A754,'[2]Hospitalisation Details'!$A:$K,4,FALSE)</f>
        <v>19</v>
      </c>
      <c r="L754" t="str">
        <f>VLOOKUP($A754,'[2]Hospitalisation Details'!$A:$K,7,FALSE)</f>
        <v>tier - 2</v>
      </c>
      <c r="M754" t="str">
        <f>VLOOKUP($A754,'[2]Hospitalisation Details'!A:$K,8,FALSE)</f>
        <v>tier - 1</v>
      </c>
      <c r="N754" t="str">
        <f>VLOOKUP($A754,'[2]Hospitalisation Details'!$A:$K,9,FALSE)</f>
        <v>R1011</v>
      </c>
      <c r="O754">
        <f>VLOOKUP($A754,'[2]Hospitalisation Details'!$A:$K,10,FALSE)</f>
        <v>0</v>
      </c>
      <c r="P754">
        <f>VLOOKUP($A754,'[2]Hospitalisation Details'!A:$K,11,FALSE)</f>
        <v>0</v>
      </c>
      <c r="Q754" t="str">
        <f>VLOOKUP($A754,'Customer Names'!$A:E,3,FALSE)</f>
        <v>Ms.</v>
      </c>
      <c r="R754" t="str">
        <f>VLOOKUP($A754,'Customer Names'!$A:$E,4,FALSE)</f>
        <v>Maria</v>
      </c>
      <c r="S754" t="str">
        <f>VLOOKUP($A754,'Customer Names'!$A:$E,5,FALSE)</f>
        <v>Isabel</v>
      </c>
      <c r="T754" s="14">
        <f>VLOOKUP($A754,'[2]Hospitalisation Details'!$A:$K,6,FALSE)</f>
        <v>6311.95</v>
      </c>
      <c r="U754" s="14" t="str">
        <f t="shared" si="22"/>
        <v>Overweight</v>
      </c>
      <c r="V754" s="14" t="str">
        <f t="shared" si="23"/>
        <v>Normal</v>
      </c>
    </row>
    <row r="755" spans="1:22" x14ac:dyDescent="0.3">
      <c r="A755" s="9" t="s">
        <v>786</v>
      </c>
      <c r="B755">
        <f>VLOOKUP($A755,'[1]Medical Examinations'!$A:$J,2,FALSE)</f>
        <v>30.8</v>
      </c>
      <c r="C755">
        <f>VLOOKUP($A755,'[1]Medical Examinations'!$A:$J,3,FALSE)</f>
        <v>5.83</v>
      </c>
      <c r="D755" t="str">
        <f>VLOOKUP($A755,'[3]Medical Examinations'!$A:$J,4,FALSE)</f>
        <v>yes</v>
      </c>
      <c r="E755" t="str">
        <f>VLOOKUP($A755,'[1]Medical Examinations'!$A:$J,5,FALSE)</f>
        <v>No</v>
      </c>
      <c r="F755" t="str">
        <f>VLOOKUP($A755,'[1]Medical Examinations'!$A:$J,6,FALSE)</f>
        <v>No</v>
      </c>
      <c r="G755" t="str">
        <f>VLOOKUP($A755,'[3]Medical Examinations'!$A:$J,7,FALSE)</f>
        <v>No major surgery</v>
      </c>
      <c r="H755" t="str">
        <f>VLOOKUP($A755,'[1]Medical Examinations'!$A:$J,8,FALSE)</f>
        <v>No</v>
      </c>
      <c r="I755">
        <f>VLOOKUP($A755,'[2]Hospitalisation Details'!$A:$K,2,FALSE)</f>
        <v>1985</v>
      </c>
      <c r="J755" t="str">
        <f>VLOOKUP($A755,'[2]Hospitalisation Details'!$A:$K,3,FALSE)</f>
        <v>Dec</v>
      </c>
      <c r="K755">
        <f>VLOOKUP($A755,'[2]Hospitalisation Details'!$A:$K,4,FALSE)</f>
        <v>15</v>
      </c>
      <c r="L755" t="str">
        <f>VLOOKUP($A755,'[2]Hospitalisation Details'!$A:$K,7,FALSE)</f>
        <v>tier - 2</v>
      </c>
      <c r="M755" t="str">
        <f>VLOOKUP($A755,'[2]Hospitalisation Details'!A:$K,8,FALSE)</f>
        <v>tier - 1</v>
      </c>
      <c r="N755" t="str">
        <f>VLOOKUP($A755,'[2]Hospitalisation Details'!$A:$K,9,FALSE)</f>
        <v>R1013</v>
      </c>
      <c r="O755">
        <f>VLOOKUP($A755,'[2]Hospitalisation Details'!$A:$K,10,FALSE)</f>
        <v>0</v>
      </c>
      <c r="P755">
        <f>VLOOKUP($A755,'[2]Hospitalisation Details'!A:$K,11,FALSE)</f>
        <v>0</v>
      </c>
      <c r="Q755" t="str">
        <f>VLOOKUP($A755,'Customer Names'!$A:E,3,FALSE)</f>
        <v>Mrs.</v>
      </c>
      <c r="R755" t="str">
        <f>VLOOKUP($A755,'Customer Names'!$A:$E,4,FALSE)</f>
        <v>Madeline</v>
      </c>
      <c r="S755" t="str">
        <f>VLOOKUP($A755,'Customer Names'!$A:$E,5,FALSE)</f>
        <v>E.</v>
      </c>
      <c r="T755" s="14">
        <f>VLOOKUP($A755,'[2]Hospitalisation Details'!$A:$K,6,FALSE)</f>
        <v>6313.76</v>
      </c>
      <c r="U755" s="14" t="str">
        <f t="shared" si="22"/>
        <v>Obesity</v>
      </c>
      <c r="V755" s="14" t="str">
        <f t="shared" si="23"/>
        <v>Prediabetes</v>
      </c>
    </row>
    <row r="756" spans="1:22" x14ac:dyDescent="0.3">
      <c r="A756" s="8" t="s">
        <v>787</v>
      </c>
      <c r="B756">
        <f>VLOOKUP($A756,'[1]Medical Examinations'!$A:$J,2,FALSE)</f>
        <v>37.145000000000003</v>
      </c>
      <c r="C756">
        <f>VLOOKUP($A756,'[1]Medical Examinations'!$A:$J,3,FALSE)</f>
        <v>5.32</v>
      </c>
      <c r="D756" t="str">
        <f>VLOOKUP($A756,'[3]Medical Examinations'!$A:$J,4,FALSE)</f>
        <v>No</v>
      </c>
      <c r="E756" t="str">
        <f>VLOOKUP($A756,'[1]Medical Examinations'!$A:$J,5,FALSE)</f>
        <v>No</v>
      </c>
      <c r="F756" t="str">
        <f>VLOOKUP($A756,'[1]Medical Examinations'!$A:$J,6,FALSE)</f>
        <v>No</v>
      </c>
      <c r="G756" t="str">
        <f>VLOOKUP($A756,'[3]Medical Examinations'!$A:$J,7,FALSE)</f>
        <v>No major surgery</v>
      </c>
      <c r="H756" t="str">
        <f>VLOOKUP($A756,'[1]Medical Examinations'!$A:$J,8,FALSE)</f>
        <v>No</v>
      </c>
      <c r="I756">
        <f>VLOOKUP($A756,'[2]Hospitalisation Details'!$A:$K,2,FALSE)</f>
        <v>1990</v>
      </c>
      <c r="J756" t="str">
        <f>VLOOKUP($A756,'[2]Hospitalisation Details'!$A:$K,3,FALSE)</f>
        <v>Aug</v>
      </c>
      <c r="K756">
        <f>VLOOKUP($A756,'[2]Hospitalisation Details'!$A:$K,4,FALSE)</f>
        <v>13</v>
      </c>
      <c r="L756" t="str">
        <f>VLOOKUP($A756,'[2]Hospitalisation Details'!$A:$K,7,FALSE)</f>
        <v>tier - 2</v>
      </c>
      <c r="M756" t="str">
        <f>VLOOKUP($A756,'[2]Hospitalisation Details'!A:$K,8,FALSE)</f>
        <v>tier - 2</v>
      </c>
      <c r="N756" t="str">
        <f>VLOOKUP($A756,'[2]Hospitalisation Details'!$A:$K,9,FALSE)</f>
        <v>R1024</v>
      </c>
      <c r="O756">
        <f>VLOOKUP($A756,'[2]Hospitalisation Details'!$A:$K,10,FALSE)</f>
        <v>0</v>
      </c>
      <c r="P756">
        <f>VLOOKUP($A756,'[2]Hospitalisation Details'!A:$K,11,FALSE)</f>
        <v>0</v>
      </c>
      <c r="Q756" t="str">
        <f>VLOOKUP($A756,'Customer Names'!$A:E,3,FALSE)</f>
        <v>Ms.</v>
      </c>
      <c r="R756" t="str">
        <f>VLOOKUP($A756,'Customer Names'!$A:$E,4,FALSE)</f>
        <v>Paula</v>
      </c>
      <c r="S756">
        <f>VLOOKUP($A756,'Customer Names'!$A:$E,5,FALSE)</f>
        <v>0</v>
      </c>
      <c r="T756" s="14">
        <f>VLOOKUP($A756,'[2]Hospitalisation Details'!$A:$K,6,FALSE)</f>
        <v>6334.34</v>
      </c>
      <c r="U756" s="14" t="str">
        <f t="shared" si="22"/>
        <v>Obesity</v>
      </c>
      <c r="V756" s="14" t="str">
        <f t="shared" si="23"/>
        <v>Normal</v>
      </c>
    </row>
    <row r="757" spans="1:22" x14ac:dyDescent="0.3">
      <c r="A757" s="9" t="s">
        <v>788</v>
      </c>
      <c r="B757">
        <f>VLOOKUP($A757,'[1]Medical Examinations'!$A:$J,2,FALSE)</f>
        <v>25.46</v>
      </c>
      <c r="C757">
        <f>VLOOKUP($A757,'[1]Medical Examinations'!$A:$J,3,FALSE)</f>
        <v>9.7100000000000009</v>
      </c>
      <c r="D757" t="str">
        <f>VLOOKUP($A757,'[3]Medical Examinations'!$A:$J,4,FALSE)</f>
        <v>yes</v>
      </c>
      <c r="E757" t="str">
        <f>VLOOKUP($A757,'[1]Medical Examinations'!$A:$J,5,FALSE)</f>
        <v>No</v>
      </c>
      <c r="F757" t="str">
        <f>VLOOKUP($A757,'[1]Medical Examinations'!$A:$J,6,FALSE)</f>
        <v>No</v>
      </c>
      <c r="G757">
        <f>VLOOKUP($A757,'[3]Medical Examinations'!$A:$J,7,FALSE)</f>
        <v>1</v>
      </c>
      <c r="H757" t="str">
        <f>VLOOKUP($A757,'[1]Medical Examinations'!$A:$J,8,FALSE)</f>
        <v>No</v>
      </c>
      <c r="I757">
        <f>VLOOKUP($A757,'[2]Hospitalisation Details'!$A:$K,2,FALSE)</f>
        <v>1986</v>
      </c>
      <c r="J757" t="str">
        <f>VLOOKUP($A757,'[2]Hospitalisation Details'!$A:$K,3,FALSE)</f>
        <v>Sep</v>
      </c>
      <c r="K757">
        <f>VLOOKUP($A757,'[2]Hospitalisation Details'!$A:$K,4,FALSE)</f>
        <v>25</v>
      </c>
      <c r="L757" t="str">
        <f>VLOOKUP($A757,'[2]Hospitalisation Details'!$A:$K,7,FALSE)</f>
        <v>tier - 2</v>
      </c>
      <c r="M757" t="str">
        <f>VLOOKUP($A757,'[2]Hospitalisation Details'!A:$K,8,FALSE)</f>
        <v>tier - 2</v>
      </c>
      <c r="N757" t="str">
        <f>VLOOKUP($A757,'[2]Hospitalisation Details'!$A:$K,9,FALSE)</f>
        <v>R1013</v>
      </c>
      <c r="O757">
        <f>VLOOKUP($A757,'[2]Hospitalisation Details'!$A:$K,10,FALSE)</f>
        <v>0</v>
      </c>
      <c r="P757">
        <f>VLOOKUP($A757,'[2]Hospitalisation Details'!A:$K,11,FALSE)</f>
        <v>0</v>
      </c>
      <c r="Q757" t="str">
        <f>VLOOKUP($A757,'Customer Names'!$A:E,3,FALSE)</f>
        <v>Mrs.</v>
      </c>
      <c r="R757" t="str">
        <f>VLOOKUP($A757,'Customer Names'!$A:$E,4,FALSE)</f>
        <v>Rochelle</v>
      </c>
      <c r="S757">
        <f>VLOOKUP($A757,'Customer Names'!$A:$E,5,FALSE)</f>
        <v>0</v>
      </c>
      <c r="T757" s="14">
        <f>VLOOKUP($A757,'[2]Hospitalisation Details'!$A:$K,6,FALSE)</f>
        <v>6335.64</v>
      </c>
      <c r="U757" s="14" t="str">
        <f t="shared" si="22"/>
        <v>Overweight</v>
      </c>
      <c r="V757" s="14" t="str">
        <f t="shared" si="23"/>
        <v>Diabetes</v>
      </c>
    </row>
    <row r="758" spans="1:22" x14ac:dyDescent="0.3">
      <c r="A758" s="8" t="s">
        <v>789</v>
      </c>
      <c r="B758">
        <f>VLOOKUP($A758,'[1]Medical Examinations'!$A:$J,2,FALSE)</f>
        <v>32.340000000000003</v>
      </c>
      <c r="C758">
        <f>VLOOKUP($A758,'[1]Medical Examinations'!$A:$J,3,FALSE)</f>
        <v>4.88</v>
      </c>
      <c r="D758" t="str">
        <f>VLOOKUP($A758,'[3]Medical Examinations'!$A:$J,4,FALSE)</f>
        <v>yes</v>
      </c>
      <c r="E758" t="str">
        <f>VLOOKUP($A758,'[1]Medical Examinations'!$A:$J,5,FALSE)</f>
        <v>No</v>
      </c>
      <c r="F758" t="str">
        <f>VLOOKUP($A758,'[1]Medical Examinations'!$A:$J,6,FALSE)</f>
        <v>Yes</v>
      </c>
      <c r="G758">
        <f>VLOOKUP($A758,'[3]Medical Examinations'!$A:$J,7,FALSE)</f>
        <v>1</v>
      </c>
      <c r="H758" t="str">
        <f>VLOOKUP($A758,'[1]Medical Examinations'!$A:$J,8,FALSE)</f>
        <v>No</v>
      </c>
      <c r="I758">
        <f>VLOOKUP($A758,'[2]Hospitalisation Details'!$A:$K,2,FALSE)</f>
        <v>1983</v>
      </c>
      <c r="J758" t="str">
        <f>VLOOKUP($A758,'[2]Hospitalisation Details'!$A:$K,3,FALSE)</f>
        <v>Oct</v>
      </c>
      <c r="K758">
        <f>VLOOKUP($A758,'[2]Hospitalisation Details'!$A:$K,4,FALSE)</f>
        <v>21</v>
      </c>
      <c r="L758" t="str">
        <f>VLOOKUP($A758,'[2]Hospitalisation Details'!$A:$K,7,FALSE)</f>
        <v>tier - 2</v>
      </c>
      <c r="M758" t="str">
        <f>VLOOKUP($A758,'[2]Hospitalisation Details'!A:$K,8,FALSE)</f>
        <v>tier - 1</v>
      </c>
      <c r="N758" t="str">
        <f>VLOOKUP($A758,'[2]Hospitalisation Details'!$A:$K,9,FALSE)</f>
        <v>R1013</v>
      </c>
      <c r="O758">
        <f>VLOOKUP($A758,'[2]Hospitalisation Details'!$A:$K,10,FALSE)</f>
        <v>0</v>
      </c>
      <c r="P758">
        <f>VLOOKUP($A758,'[2]Hospitalisation Details'!A:$K,11,FALSE)</f>
        <v>0</v>
      </c>
      <c r="Q758" t="str">
        <f>VLOOKUP($A758,'Customer Names'!$A:E,3,FALSE)</f>
        <v>Mr.</v>
      </c>
      <c r="R758" t="str">
        <f>VLOOKUP($A758,'Customer Names'!$A:$E,4,FALSE)</f>
        <v>Spencer</v>
      </c>
      <c r="S758" t="str">
        <f>VLOOKUP($A758,'Customer Names'!$A:$E,5,FALSE)</f>
        <v>A.</v>
      </c>
      <c r="T758" s="14">
        <f>VLOOKUP($A758,'[2]Hospitalisation Details'!$A:$K,6,FALSE)</f>
        <v>6338.08</v>
      </c>
      <c r="U758" s="14" t="str">
        <f t="shared" si="22"/>
        <v>Obesity</v>
      </c>
      <c r="V758" s="14" t="str">
        <f t="shared" si="23"/>
        <v>Normal</v>
      </c>
    </row>
    <row r="759" spans="1:22" x14ac:dyDescent="0.3">
      <c r="A759" s="9" t="s">
        <v>790</v>
      </c>
      <c r="B759">
        <f>VLOOKUP($A759,'[1]Medical Examinations'!$A:$J,2,FALSE)</f>
        <v>45.43</v>
      </c>
      <c r="C759">
        <f>VLOOKUP($A759,'[1]Medical Examinations'!$A:$J,3,FALSE)</f>
        <v>4.2300000000000004</v>
      </c>
      <c r="D759" t="str">
        <f>VLOOKUP($A759,'[3]Medical Examinations'!$A:$J,4,FALSE)</f>
        <v>yes</v>
      </c>
      <c r="E759" t="str">
        <f>VLOOKUP($A759,'[1]Medical Examinations'!$A:$J,5,FALSE)</f>
        <v>No</v>
      </c>
      <c r="F759" t="str">
        <f>VLOOKUP($A759,'[1]Medical Examinations'!$A:$J,6,FALSE)</f>
        <v>Yes</v>
      </c>
      <c r="G759">
        <f>VLOOKUP($A759,'[3]Medical Examinations'!$A:$J,7,FALSE)</f>
        <v>1</v>
      </c>
      <c r="H759" t="str">
        <f>VLOOKUP($A759,'[1]Medical Examinations'!$A:$J,8,FALSE)</f>
        <v>No</v>
      </c>
      <c r="I759">
        <f>VLOOKUP($A759,'[2]Hospitalisation Details'!$A:$K,2,FALSE)</f>
        <v>1983</v>
      </c>
      <c r="J759" t="str">
        <f>VLOOKUP($A759,'[2]Hospitalisation Details'!$A:$K,3,FALSE)</f>
        <v>Aug</v>
      </c>
      <c r="K759">
        <f>VLOOKUP($A759,'[2]Hospitalisation Details'!$A:$K,4,FALSE)</f>
        <v>19</v>
      </c>
      <c r="L759" t="str">
        <f>VLOOKUP($A759,'[2]Hospitalisation Details'!$A:$K,7,FALSE)</f>
        <v>tier - 3</v>
      </c>
      <c r="M759" t="str">
        <f>VLOOKUP($A759,'[2]Hospitalisation Details'!A:$K,8,FALSE)</f>
        <v>tier - 2</v>
      </c>
      <c r="N759" t="str">
        <f>VLOOKUP($A759,'[2]Hospitalisation Details'!$A:$K,9,FALSE)</f>
        <v>R1013</v>
      </c>
      <c r="O759">
        <f>VLOOKUP($A759,'[2]Hospitalisation Details'!$A:$K,10,FALSE)</f>
        <v>0</v>
      </c>
      <c r="P759">
        <f>VLOOKUP($A759,'[2]Hospitalisation Details'!A:$K,11,FALSE)</f>
        <v>0</v>
      </c>
      <c r="Q759" t="str">
        <f>VLOOKUP($A759,'Customer Names'!$A:E,3,FALSE)</f>
        <v>Mr.</v>
      </c>
      <c r="R759" t="str">
        <f>VLOOKUP($A759,'Customer Names'!$A:$E,4,FALSE)</f>
        <v>Samuel</v>
      </c>
      <c r="S759" t="str">
        <f>VLOOKUP($A759,'Customer Names'!$A:$E,5,FALSE)</f>
        <v>L</v>
      </c>
      <c r="T759" s="14">
        <f>VLOOKUP($A759,'[2]Hospitalisation Details'!$A:$K,6,FALSE)</f>
        <v>6356.27</v>
      </c>
      <c r="U759" s="14" t="str">
        <f t="shared" si="22"/>
        <v>Obesity</v>
      </c>
      <c r="V759" s="14" t="str">
        <f t="shared" si="23"/>
        <v>Normal</v>
      </c>
    </row>
    <row r="760" spans="1:22" x14ac:dyDescent="0.3">
      <c r="A760" s="8" t="s">
        <v>791</v>
      </c>
      <c r="B760">
        <f>VLOOKUP($A760,'[1]Medical Examinations'!$A:$J,2,FALSE)</f>
        <v>31.254999999999999</v>
      </c>
      <c r="C760">
        <f>VLOOKUP($A760,'[1]Medical Examinations'!$A:$J,3,FALSE)</f>
        <v>5.17</v>
      </c>
      <c r="D760" t="str">
        <f>VLOOKUP($A760,'[3]Medical Examinations'!$A:$J,4,FALSE)</f>
        <v>No</v>
      </c>
      <c r="E760" t="str">
        <f>VLOOKUP($A760,'[1]Medical Examinations'!$A:$J,5,FALSE)</f>
        <v>No</v>
      </c>
      <c r="F760" t="str">
        <f>VLOOKUP($A760,'[1]Medical Examinations'!$A:$J,6,FALSE)</f>
        <v>No</v>
      </c>
      <c r="G760" t="str">
        <f>VLOOKUP($A760,'[3]Medical Examinations'!$A:$J,7,FALSE)</f>
        <v>No major surgery</v>
      </c>
      <c r="H760" t="str">
        <f>VLOOKUP($A760,'[1]Medical Examinations'!$A:$J,8,FALSE)</f>
        <v>No</v>
      </c>
      <c r="I760">
        <f>VLOOKUP($A760,'[2]Hospitalisation Details'!$A:$K,2,FALSE)</f>
        <v>1980</v>
      </c>
      <c r="J760" t="str">
        <f>VLOOKUP($A760,'[2]Hospitalisation Details'!$A:$K,3,FALSE)</f>
        <v>Oct</v>
      </c>
      <c r="K760">
        <f>VLOOKUP($A760,'[2]Hospitalisation Details'!$A:$K,4,FALSE)</f>
        <v>30</v>
      </c>
      <c r="L760" t="str">
        <f>VLOOKUP($A760,'[2]Hospitalisation Details'!$A:$K,7,FALSE)</f>
        <v>tier - 2</v>
      </c>
      <c r="M760" t="str">
        <f>VLOOKUP($A760,'[2]Hospitalisation Details'!A:$K,8,FALSE)</f>
        <v>tier - 1</v>
      </c>
      <c r="N760" t="str">
        <f>VLOOKUP($A760,'[2]Hospitalisation Details'!$A:$K,9,FALSE)</f>
        <v>R1012</v>
      </c>
      <c r="O760">
        <f>VLOOKUP($A760,'[2]Hospitalisation Details'!$A:$K,10,FALSE)</f>
        <v>0</v>
      </c>
      <c r="P760">
        <f>VLOOKUP($A760,'[2]Hospitalisation Details'!A:$K,11,FALSE)</f>
        <v>0</v>
      </c>
      <c r="Q760" t="str">
        <f>VLOOKUP($A760,'Customer Names'!$A:E,3,FALSE)</f>
        <v>Mr.</v>
      </c>
      <c r="R760" t="str">
        <f>VLOOKUP($A760,'Customer Names'!$A:$E,4,FALSE)</f>
        <v>Michael</v>
      </c>
      <c r="S760">
        <f>VLOOKUP($A760,'Customer Names'!$A:$E,5,FALSE)</f>
        <v>0</v>
      </c>
      <c r="T760" s="14">
        <f>VLOOKUP($A760,'[2]Hospitalisation Details'!$A:$K,6,FALSE)</f>
        <v>6358.78</v>
      </c>
      <c r="U760" s="14" t="str">
        <f t="shared" si="22"/>
        <v>Obesity</v>
      </c>
      <c r="V760" s="14" t="str">
        <f t="shared" si="23"/>
        <v>Normal</v>
      </c>
    </row>
    <row r="761" spans="1:22" x14ac:dyDescent="0.3">
      <c r="A761" s="9" t="s">
        <v>792</v>
      </c>
      <c r="B761">
        <f>VLOOKUP($A761,'[1]Medical Examinations'!$A:$J,2,FALSE)</f>
        <v>42.94</v>
      </c>
      <c r="C761">
        <f>VLOOKUP($A761,'[1]Medical Examinations'!$A:$J,3,FALSE)</f>
        <v>4.34</v>
      </c>
      <c r="D761" t="str">
        <f>VLOOKUP($A761,'[3]Medical Examinations'!$A:$J,4,FALSE)</f>
        <v>No</v>
      </c>
      <c r="E761" t="str">
        <f>VLOOKUP($A761,'[1]Medical Examinations'!$A:$J,5,FALSE)</f>
        <v>No</v>
      </c>
      <c r="F761" t="str">
        <f>VLOOKUP($A761,'[1]Medical Examinations'!$A:$J,6,FALSE)</f>
        <v>No</v>
      </c>
      <c r="G761" t="str">
        <f>VLOOKUP($A761,'[3]Medical Examinations'!$A:$J,7,FALSE)</f>
        <v>No major surgery</v>
      </c>
      <c r="H761" t="str">
        <f>VLOOKUP($A761,'[1]Medical Examinations'!$A:$J,8,FALSE)</f>
        <v>No</v>
      </c>
      <c r="I761">
        <f>VLOOKUP($A761,'[2]Hospitalisation Details'!$A:$K,2,FALSE)</f>
        <v>1989</v>
      </c>
      <c r="J761" t="str">
        <f>VLOOKUP($A761,'[2]Hospitalisation Details'!$A:$K,3,FALSE)</f>
        <v>Jun</v>
      </c>
      <c r="K761">
        <f>VLOOKUP($A761,'[2]Hospitalisation Details'!$A:$K,4,FALSE)</f>
        <v>24</v>
      </c>
      <c r="L761" t="str">
        <f>VLOOKUP($A761,'[2]Hospitalisation Details'!$A:$K,7,FALSE)</f>
        <v>tier - 2</v>
      </c>
      <c r="M761" t="str">
        <f>VLOOKUP($A761,'[2]Hospitalisation Details'!A:$K,8,FALSE)</f>
        <v>tier - 2</v>
      </c>
      <c r="N761" t="str">
        <f>VLOOKUP($A761,'[2]Hospitalisation Details'!$A:$K,9,FALSE)</f>
        <v>R1012</v>
      </c>
      <c r="O761">
        <f>VLOOKUP($A761,'[2]Hospitalisation Details'!$A:$K,10,FALSE)</f>
        <v>0</v>
      </c>
      <c r="P761">
        <f>VLOOKUP($A761,'[2]Hospitalisation Details'!A:$K,11,FALSE)</f>
        <v>0</v>
      </c>
      <c r="Q761" t="str">
        <f>VLOOKUP($A761,'Customer Names'!$A:E,3,FALSE)</f>
        <v>Ms.</v>
      </c>
      <c r="R761" t="str">
        <f>VLOOKUP($A761,'Customer Names'!$A:$E,4,FALSE)</f>
        <v>Lexy</v>
      </c>
      <c r="S761">
        <f>VLOOKUP($A761,'Customer Names'!$A:$E,5,FALSE)</f>
        <v>0</v>
      </c>
      <c r="T761" s="14">
        <f>VLOOKUP($A761,'[2]Hospitalisation Details'!$A:$K,6,FALSE)</f>
        <v>6360.99</v>
      </c>
      <c r="U761" s="14" t="str">
        <f t="shared" si="22"/>
        <v>Obesity</v>
      </c>
      <c r="V761" s="14" t="str">
        <f t="shared" si="23"/>
        <v>Normal</v>
      </c>
    </row>
    <row r="762" spans="1:22" x14ac:dyDescent="0.3">
      <c r="A762" s="8" t="s">
        <v>793</v>
      </c>
      <c r="B762">
        <f>VLOOKUP($A762,'[1]Medical Examinations'!$A:$J,2,FALSE)</f>
        <v>34.65</v>
      </c>
      <c r="C762">
        <f>VLOOKUP($A762,'[1]Medical Examinations'!$A:$J,3,FALSE)</f>
        <v>5.98</v>
      </c>
      <c r="D762" t="str">
        <f>VLOOKUP($A762,'[3]Medical Examinations'!$A:$J,4,FALSE)</f>
        <v>yes</v>
      </c>
      <c r="E762" t="str">
        <f>VLOOKUP($A762,'[1]Medical Examinations'!$A:$J,5,FALSE)</f>
        <v>No</v>
      </c>
      <c r="F762" t="str">
        <f>VLOOKUP($A762,'[1]Medical Examinations'!$A:$J,6,FALSE)</f>
        <v>No</v>
      </c>
      <c r="G762" t="str">
        <f>VLOOKUP($A762,'[3]Medical Examinations'!$A:$J,7,FALSE)</f>
        <v>No major surgery</v>
      </c>
      <c r="H762" t="str">
        <f>VLOOKUP($A762,'[1]Medical Examinations'!$A:$J,8,FALSE)</f>
        <v>No</v>
      </c>
      <c r="I762">
        <f>VLOOKUP($A762,'[2]Hospitalisation Details'!$A:$K,2,FALSE)</f>
        <v>1996</v>
      </c>
      <c r="J762" t="str">
        <f>VLOOKUP($A762,'[2]Hospitalisation Details'!$A:$K,3,FALSE)</f>
        <v>Jul</v>
      </c>
      <c r="K762">
        <f>VLOOKUP($A762,'[2]Hospitalisation Details'!$A:$K,4,FALSE)</f>
        <v>7</v>
      </c>
      <c r="L762" t="str">
        <f>VLOOKUP($A762,'[2]Hospitalisation Details'!$A:$K,7,FALSE)</f>
        <v>tier - 2</v>
      </c>
      <c r="M762" t="str">
        <f>VLOOKUP($A762,'[2]Hospitalisation Details'!A:$K,8,FALSE)</f>
        <v>tier - 3</v>
      </c>
      <c r="N762" t="str">
        <f>VLOOKUP($A762,'[2]Hospitalisation Details'!$A:$K,9,FALSE)</f>
        <v>R1021</v>
      </c>
      <c r="O762">
        <f>VLOOKUP($A762,'[2]Hospitalisation Details'!$A:$K,10,FALSE)</f>
        <v>0</v>
      </c>
      <c r="P762">
        <f>VLOOKUP($A762,'[2]Hospitalisation Details'!A:$K,11,FALSE)</f>
        <v>0</v>
      </c>
      <c r="Q762" t="str">
        <f>VLOOKUP($A762,'Customer Names'!$A:E,3,FALSE)</f>
        <v>Mr.</v>
      </c>
      <c r="R762" t="str">
        <f>VLOOKUP($A762,'Customer Names'!$A:$E,4,FALSE)</f>
        <v>Liang</v>
      </c>
      <c r="S762">
        <f>VLOOKUP($A762,'Customer Names'!$A:$E,5,FALSE)</f>
        <v>0</v>
      </c>
      <c r="T762" s="14">
        <f>VLOOKUP($A762,'[2]Hospitalisation Details'!$A:$K,6,FALSE)</f>
        <v>6361.47</v>
      </c>
      <c r="U762" s="14" t="str">
        <f t="shared" si="22"/>
        <v>Obesity</v>
      </c>
      <c r="V762" s="14" t="str">
        <f t="shared" si="23"/>
        <v>Prediabetes</v>
      </c>
    </row>
    <row r="763" spans="1:22" x14ac:dyDescent="0.3">
      <c r="A763" s="9" t="s">
        <v>794</v>
      </c>
      <c r="B763">
        <f>VLOOKUP($A763,'[1]Medical Examinations'!$A:$J,2,FALSE)</f>
        <v>18.03</v>
      </c>
      <c r="C763">
        <f>VLOOKUP($A763,'[1]Medical Examinations'!$A:$J,3,FALSE)</f>
        <v>10.66</v>
      </c>
      <c r="D763" t="str">
        <f>VLOOKUP($A763,'[3]Medical Examinations'!$A:$J,4,FALSE)</f>
        <v>yes</v>
      </c>
      <c r="E763" t="str">
        <f>VLOOKUP($A763,'[1]Medical Examinations'!$A:$J,5,FALSE)</f>
        <v>No</v>
      </c>
      <c r="F763" t="str">
        <f>VLOOKUP($A763,'[1]Medical Examinations'!$A:$J,6,FALSE)</f>
        <v>No</v>
      </c>
      <c r="G763">
        <f>VLOOKUP($A763,'[3]Medical Examinations'!$A:$J,7,FALSE)</f>
        <v>2</v>
      </c>
      <c r="H763" t="str">
        <f>VLOOKUP($A763,'[1]Medical Examinations'!$A:$J,8,FALSE)</f>
        <v>No</v>
      </c>
      <c r="I763">
        <f>VLOOKUP($A763,'[2]Hospitalisation Details'!$A:$K,2,FALSE)</f>
        <v>1970</v>
      </c>
      <c r="J763" t="str">
        <f>VLOOKUP($A763,'[2]Hospitalisation Details'!$A:$K,3,FALSE)</f>
        <v>Nov</v>
      </c>
      <c r="K763">
        <f>VLOOKUP($A763,'[2]Hospitalisation Details'!$A:$K,4,FALSE)</f>
        <v>9</v>
      </c>
      <c r="L763" t="str">
        <f>VLOOKUP($A763,'[2]Hospitalisation Details'!$A:$K,7,FALSE)</f>
        <v>tier - 2</v>
      </c>
      <c r="M763" t="str">
        <f>VLOOKUP($A763,'[2]Hospitalisation Details'!A:$K,8,FALSE)</f>
        <v>tier - 1</v>
      </c>
      <c r="N763" t="str">
        <f>VLOOKUP($A763,'[2]Hospitalisation Details'!$A:$K,9,FALSE)</f>
        <v>R1013</v>
      </c>
      <c r="O763">
        <f>VLOOKUP($A763,'[2]Hospitalisation Details'!$A:$K,10,FALSE)</f>
        <v>0</v>
      </c>
      <c r="P763">
        <f>VLOOKUP($A763,'[2]Hospitalisation Details'!A:$K,11,FALSE)</f>
        <v>0</v>
      </c>
      <c r="Q763" t="str">
        <f>VLOOKUP($A763,'Customer Names'!$A:E,3,FALSE)</f>
        <v>Mr.</v>
      </c>
      <c r="R763" t="str">
        <f>VLOOKUP($A763,'Customer Names'!$A:$E,4,FALSE)</f>
        <v>Alex</v>
      </c>
      <c r="S763" t="str">
        <f>VLOOKUP($A763,'Customer Names'!$A:$E,5,FALSE)</f>
        <v>M</v>
      </c>
      <c r="T763" s="14">
        <f>VLOOKUP($A763,'[2]Hospitalisation Details'!$A:$K,6,FALSE)</f>
        <v>6367.31</v>
      </c>
      <c r="U763" s="14" t="str">
        <f t="shared" si="22"/>
        <v>Underweight</v>
      </c>
      <c r="V763" s="14" t="str">
        <f t="shared" si="23"/>
        <v>Diabetes</v>
      </c>
    </row>
    <row r="764" spans="1:22" x14ac:dyDescent="0.3">
      <c r="A764" s="8" t="s">
        <v>795</v>
      </c>
      <c r="B764">
        <f>VLOOKUP($A764,'[1]Medical Examinations'!$A:$J,2,FALSE)</f>
        <v>40.564999999999998</v>
      </c>
      <c r="C764">
        <f>VLOOKUP($A764,'[1]Medical Examinations'!$A:$J,3,FALSE)</f>
        <v>5.66</v>
      </c>
      <c r="D764" t="str">
        <f>VLOOKUP($A764,'[3]Medical Examinations'!$A:$J,4,FALSE)</f>
        <v>No</v>
      </c>
      <c r="E764" t="str">
        <f>VLOOKUP($A764,'[1]Medical Examinations'!$A:$J,5,FALSE)</f>
        <v>No</v>
      </c>
      <c r="F764" t="str">
        <f>VLOOKUP($A764,'[1]Medical Examinations'!$A:$J,6,FALSE)</f>
        <v>No</v>
      </c>
      <c r="G764">
        <f>VLOOKUP($A764,'[3]Medical Examinations'!$A:$J,7,FALSE)</f>
        <v>1</v>
      </c>
      <c r="H764" t="str">
        <f>VLOOKUP($A764,'[1]Medical Examinations'!$A:$J,8,FALSE)</f>
        <v>No</v>
      </c>
      <c r="I764">
        <f>VLOOKUP($A764,'[2]Hospitalisation Details'!$A:$K,2,FALSE)</f>
        <v>1984</v>
      </c>
      <c r="J764" t="str">
        <f>VLOOKUP($A764,'[2]Hospitalisation Details'!$A:$K,3,FALSE)</f>
        <v>Aug</v>
      </c>
      <c r="K764">
        <f>VLOOKUP($A764,'[2]Hospitalisation Details'!$A:$K,4,FALSE)</f>
        <v>13</v>
      </c>
      <c r="L764" t="str">
        <f>VLOOKUP($A764,'[2]Hospitalisation Details'!$A:$K,7,FALSE)</f>
        <v>tier - 2</v>
      </c>
      <c r="M764" t="str">
        <f>VLOOKUP($A764,'[2]Hospitalisation Details'!A:$K,8,FALSE)</f>
        <v>tier - 1</v>
      </c>
      <c r="N764" t="str">
        <f>VLOOKUP($A764,'[2]Hospitalisation Details'!$A:$K,9,FALSE)</f>
        <v>R1012</v>
      </c>
      <c r="O764">
        <f>VLOOKUP($A764,'[2]Hospitalisation Details'!$A:$K,10,FALSE)</f>
        <v>0</v>
      </c>
      <c r="P764">
        <f>VLOOKUP($A764,'[2]Hospitalisation Details'!A:$K,11,FALSE)</f>
        <v>0</v>
      </c>
      <c r="Q764" t="str">
        <f>VLOOKUP($A764,'Customer Names'!$A:E,3,FALSE)</f>
        <v>Ms.</v>
      </c>
      <c r="R764" t="str">
        <f>VLOOKUP($A764,'Customer Names'!$A:$E,4,FALSE)</f>
        <v>Cathi</v>
      </c>
      <c r="S764">
        <f>VLOOKUP($A764,'Customer Names'!$A:$E,5,FALSE)</f>
        <v>0</v>
      </c>
      <c r="T764" s="14">
        <f>VLOOKUP($A764,'[2]Hospitalisation Details'!$A:$K,6,FALSE)</f>
        <v>6373.56</v>
      </c>
      <c r="U764" s="14" t="str">
        <f t="shared" si="22"/>
        <v>Obesity</v>
      </c>
      <c r="V764" s="14" t="str">
        <f t="shared" si="23"/>
        <v>Normal</v>
      </c>
    </row>
    <row r="765" spans="1:22" x14ac:dyDescent="0.3">
      <c r="A765" s="9" t="s">
        <v>796</v>
      </c>
      <c r="B765">
        <f>VLOOKUP($A765,'[1]Medical Examinations'!$A:$J,2,FALSE)</f>
        <v>19.79</v>
      </c>
      <c r="C765">
        <f>VLOOKUP($A765,'[1]Medical Examinations'!$A:$J,3,FALSE)</f>
        <v>4.8099999999999996</v>
      </c>
      <c r="D765" t="str">
        <f>VLOOKUP($A765,'[3]Medical Examinations'!$A:$J,4,FALSE)</f>
        <v>yes</v>
      </c>
      <c r="E765" t="str">
        <f>VLOOKUP($A765,'[1]Medical Examinations'!$A:$J,5,FALSE)</f>
        <v>No</v>
      </c>
      <c r="F765" t="str">
        <f>VLOOKUP($A765,'[1]Medical Examinations'!$A:$J,6,FALSE)</f>
        <v>No</v>
      </c>
      <c r="G765" t="str">
        <f>VLOOKUP($A765,'[3]Medical Examinations'!$A:$J,7,FALSE)</f>
        <v>No major surgery</v>
      </c>
      <c r="H765" t="str">
        <f>VLOOKUP($A765,'[1]Medical Examinations'!$A:$J,8,FALSE)</f>
        <v>No</v>
      </c>
      <c r="I765">
        <f>VLOOKUP($A765,'[2]Hospitalisation Details'!$A:$K,2,FALSE)</f>
        <v>1976</v>
      </c>
      <c r="J765" t="str">
        <f>VLOOKUP($A765,'[2]Hospitalisation Details'!$A:$K,3,FALSE)</f>
        <v>Nov</v>
      </c>
      <c r="K765">
        <f>VLOOKUP($A765,'[2]Hospitalisation Details'!$A:$K,4,FALSE)</f>
        <v>18</v>
      </c>
      <c r="L765" t="str">
        <f>VLOOKUP($A765,'[2]Hospitalisation Details'!$A:$K,7,FALSE)</f>
        <v>tier - 2</v>
      </c>
      <c r="M765" t="str">
        <f>VLOOKUP($A765,'[2]Hospitalisation Details'!A:$K,8,FALSE)</f>
        <v>tier - 2</v>
      </c>
      <c r="N765" t="str">
        <f>VLOOKUP($A765,'[2]Hospitalisation Details'!$A:$K,9,FALSE)</f>
        <v>R1013</v>
      </c>
      <c r="O765">
        <f>VLOOKUP($A765,'[2]Hospitalisation Details'!$A:$K,10,FALSE)</f>
        <v>0</v>
      </c>
      <c r="P765">
        <f>VLOOKUP($A765,'[2]Hospitalisation Details'!A:$K,11,FALSE)</f>
        <v>0</v>
      </c>
      <c r="Q765" t="str">
        <f>VLOOKUP($A765,'Customer Names'!$A:E,3,FALSE)</f>
        <v>Mr.</v>
      </c>
      <c r="R765" t="str">
        <f>VLOOKUP($A765,'Customer Names'!$A:$E,4,FALSE)</f>
        <v>Eric</v>
      </c>
      <c r="S765" t="str">
        <f>VLOOKUP($A765,'Customer Names'!$A:$E,5,FALSE)</f>
        <v>A.</v>
      </c>
      <c r="T765" s="14">
        <f>VLOOKUP($A765,'[2]Hospitalisation Details'!$A:$K,6,FALSE)</f>
        <v>6374.16</v>
      </c>
      <c r="U765" s="14" t="str">
        <f t="shared" si="22"/>
        <v>Normalweight</v>
      </c>
      <c r="V765" s="14" t="str">
        <f t="shared" si="23"/>
        <v>Normal</v>
      </c>
    </row>
    <row r="766" spans="1:22" x14ac:dyDescent="0.3">
      <c r="A766" s="8" t="s">
        <v>797</v>
      </c>
      <c r="B766">
        <f>VLOOKUP($A766,'[1]Medical Examinations'!$A:$J,2,FALSE)</f>
        <v>26.315000000000001</v>
      </c>
      <c r="C766">
        <f>VLOOKUP($A766,'[1]Medical Examinations'!$A:$J,3,FALSE)</f>
        <v>5.89</v>
      </c>
      <c r="D766" t="str">
        <f>VLOOKUP($A766,'[3]Medical Examinations'!$A:$J,4,FALSE)</f>
        <v>No</v>
      </c>
      <c r="E766" t="str">
        <f>VLOOKUP($A766,'[1]Medical Examinations'!$A:$J,5,FALSE)</f>
        <v>No</v>
      </c>
      <c r="F766" t="str">
        <f>VLOOKUP($A766,'[1]Medical Examinations'!$A:$J,6,FALSE)</f>
        <v>No</v>
      </c>
      <c r="G766" t="str">
        <f>VLOOKUP($A766,'[3]Medical Examinations'!$A:$J,7,FALSE)</f>
        <v>No major surgery</v>
      </c>
      <c r="H766" t="str">
        <f>VLOOKUP($A766,'[1]Medical Examinations'!$A:$J,8,FALSE)</f>
        <v>No</v>
      </c>
      <c r="I766">
        <f>VLOOKUP($A766,'[2]Hospitalisation Details'!$A:$K,2,FALSE)</f>
        <v>1982</v>
      </c>
      <c r="J766" t="str">
        <f>VLOOKUP($A766,'[2]Hospitalisation Details'!$A:$K,3,FALSE)</f>
        <v>Aug</v>
      </c>
      <c r="K766">
        <f>VLOOKUP($A766,'[2]Hospitalisation Details'!$A:$K,4,FALSE)</f>
        <v>6</v>
      </c>
      <c r="L766" t="str">
        <f>VLOOKUP($A766,'[2]Hospitalisation Details'!$A:$K,7,FALSE)</f>
        <v>tier - 1</v>
      </c>
      <c r="M766" t="str">
        <f>VLOOKUP($A766,'[2]Hospitalisation Details'!A:$K,8,FALSE)</f>
        <v>tier - 2</v>
      </c>
      <c r="N766" t="str">
        <f>VLOOKUP($A766,'[2]Hospitalisation Details'!$A:$K,9,FALSE)</f>
        <v>R1012</v>
      </c>
      <c r="O766">
        <f>VLOOKUP($A766,'[2]Hospitalisation Details'!$A:$K,10,FALSE)</f>
        <v>0</v>
      </c>
      <c r="P766">
        <f>VLOOKUP($A766,'[2]Hospitalisation Details'!A:$K,11,FALSE)</f>
        <v>0</v>
      </c>
      <c r="Q766" t="str">
        <f>VLOOKUP($A766,'Customer Names'!$A:E,3,FALSE)</f>
        <v>Mr.</v>
      </c>
      <c r="R766" t="str">
        <f>VLOOKUP($A766,'Customer Names'!$A:$E,4,FALSE)</f>
        <v>Jerry</v>
      </c>
      <c r="S766" t="str">
        <f>VLOOKUP($A766,'Customer Names'!$A:$E,5,FALSE)</f>
        <v>D.</v>
      </c>
      <c r="T766" s="14">
        <f>VLOOKUP($A766,'[2]Hospitalisation Details'!$A:$K,6,FALSE)</f>
        <v>6389.38</v>
      </c>
      <c r="U766" s="14" t="str">
        <f t="shared" si="22"/>
        <v>Overweight</v>
      </c>
      <c r="V766" s="14" t="str">
        <f t="shared" si="23"/>
        <v>Prediabetes</v>
      </c>
    </row>
    <row r="767" spans="1:22" x14ac:dyDescent="0.3">
      <c r="A767" s="9" t="s">
        <v>798</v>
      </c>
      <c r="B767">
        <f>VLOOKUP($A767,'[1]Medical Examinations'!$A:$J,2,FALSE)</f>
        <v>35.49</v>
      </c>
      <c r="C767">
        <f>VLOOKUP($A767,'[1]Medical Examinations'!$A:$J,3,FALSE)</f>
        <v>5.21</v>
      </c>
      <c r="D767" t="str">
        <f>VLOOKUP($A767,'[3]Medical Examinations'!$A:$J,4,FALSE)</f>
        <v>yes</v>
      </c>
      <c r="E767" t="str">
        <f>VLOOKUP($A767,'[1]Medical Examinations'!$A:$J,5,FALSE)</f>
        <v>No</v>
      </c>
      <c r="F767" t="str">
        <f>VLOOKUP($A767,'[1]Medical Examinations'!$A:$J,6,FALSE)</f>
        <v>Yes</v>
      </c>
      <c r="G767">
        <f>VLOOKUP($A767,'[3]Medical Examinations'!$A:$J,7,FALSE)</f>
        <v>1</v>
      </c>
      <c r="H767" t="str">
        <f>VLOOKUP($A767,'[1]Medical Examinations'!$A:$J,8,FALSE)</f>
        <v>No</v>
      </c>
      <c r="I767">
        <f>VLOOKUP($A767,'[2]Hospitalisation Details'!$A:$K,2,FALSE)</f>
        <v>1997</v>
      </c>
      <c r="J767" t="str">
        <f>VLOOKUP($A767,'[2]Hospitalisation Details'!$A:$K,3,FALSE)</f>
        <v>Aug</v>
      </c>
      <c r="K767">
        <f>VLOOKUP($A767,'[2]Hospitalisation Details'!$A:$K,4,FALSE)</f>
        <v>16</v>
      </c>
      <c r="L767" t="str">
        <f>VLOOKUP($A767,'[2]Hospitalisation Details'!$A:$K,7,FALSE)</f>
        <v>tier - 2</v>
      </c>
      <c r="M767" t="str">
        <f>VLOOKUP($A767,'[2]Hospitalisation Details'!A:$K,8,FALSE)</f>
        <v>tier - 2</v>
      </c>
      <c r="N767" t="str">
        <f>VLOOKUP($A767,'[2]Hospitalisation Details'!$A:$K,9,FALSE)</f>
        <v>R1021</v>
      </c>
      <c r="O767">
        <f>VLOOKUP($A767,'[2]Hospitalisation Details'!$A:$K,10,FALSE)</f>
        <v>0</v>
      </c>
      <c r="P767">
        <f>VLOOKUP($A767,'[2]Hospitalisation Details'!A:$K,11,FALSE)</f>
        <v>0</v>
      </c>
      <c r="Q767" t="str">
        <f>VLOOKUP($A767,'Customer Names'!$A:E,3,FALSE)</f>
        <v>Mr.</v>
      </c>
      <c r="R767" t="str">
        <f>VLOOKUP($A767,'Customer Names'!$A:$E,4,FALSE)</f>
        <v>Maciej</v>
      </c>
      <c r="S767">
        <f>VLOOKUP($A767,'Customer Names'!$A:$E,5,FALSE)</f>
        <v>0</v>
      </c>
      <c r="T767" s="14">
        <f>VLOOKUP($A767,'[2]Hospitalisation Details'!$A:$K,6,FALSE)</f>
        <v>6389.53</v>
      </c>
      <c r="U767" s="14" t="str">
        <f t="shared" si="22"/>
        <v>Obesity</v>
      </c>
      <c r="V767" s="14" t="str">
        <f t="shared" si="23"/>
        <v>Normal</v>
      </c>
    </row>
    <row r="768" spans="1:22" x14ac:dyDescent="0.3">
      <c r="A768" s="8" t="s">
        <v>799</v>
      </c>
      <c r="B768">
        <f>VLOOKUP($A768,'[1]Medical Examinations'!$A:$J,2,FALSE)</f>
        <v>29.355</v>
      </c>
      <c r="C768">
        <f>VLOOKUP($A768,'[1]Medical Examinations'!$A:$J,3,FALSE)</f>
        <v>4.33</v>
      </c>
      <c r="D768" t="str">
        <f>VLOOKUP($A768,'[3]Medical Examinations'!$A:$J,4,FALSE)</f>
        <v>No</v>
      </c>
      <c r="E768" t="str">
        <f>VLOOKUP($A768,'[1]Medical Examinations'!$A:$J,5,FALSE)</f>
        <v>No</v>
      </c>
      <c r="F768" t="str">
        <f>VLOOKUP($A768,'[1]Medical Examinations'!$A:$J,6,FALSE)</f>
        <v>No</v>
      </c>
      <c r="G768" t="str">
        <f>VLOOKUP($A768,'[3]Medical Examinations'!$A:$J,7,FALSE)</f>
        <v>No major surgery</v>
      </c>
      <c r="H768" t="str">
        <f>VLOOKUP($A768,'[1]Medical Examinations'!$A:$J,8,FALSE)</f>
        <v>No</v>
      </c>
      <c r="I768">
        <f>VLOOKUP($A768,'[2]Hospitalisation Details'!$A:$K,2,FALSE)</f>
        <v>1982</v>
      </c>
      <c r="J768" t="str">
        <f>VLOOKUP($A768,'[2]Hospitalisation Details'!$A:$K,3,FALSE)</f>
        <v>Oct</v>
      </c>
      <c r="K768">
        <f>VLOOKUP($A768,'[2]Hospitalisation Details'!$A:$K,4,FALSE)</f>
        <v>28</v>
      </c>
      <c r="L768" t="str">
        <f>VLOOKUP($A768,'[2]Hospitalisation Details'!$A:$K,7,FALSE)</f>
        <v>tier - 2</v>
      </c>
      <c r="M768" t="str">
        <f>VLOOKUP($A768,'[2]Hospitalisation Details'!A:$K,8,FALSE)</f>
        <v>tier - 1</v>
      </c>
      <c r="N768" t="str">
        <f>VLOOKUP($A768,'[2]Hospitalisation Details'!$A:$K,9,FALSE)</f>
        <v>R1012</v>
      </c>
      <c r="O768">
        <f>VLOOKUP($A768,'[2]Hospitalisation Details'!$A:$K,10,FALSE)</f>
        <v>0</v>
      </c>
      <c r="P768">
        <f>VLOOKUP($A768,'[2]Hospitalisation Details'!A:$K,11,FALSE)</f>
        <v>0</v>
      </c>
      <c r="Q768" t="str">
        <f>VLOOKUP($A768,'Customer Names'!$A:E,3,FALSE)</f>
        <v>Mr.</v>
      </c>
      <c r="R768" t="str">
        <f>VLOOKUP($A768,'Customer Names'!$A:$E,4,FALSE)</f>
        <v>Barry</v>
      </c>
      <c r="S768" t="str">
        <f>VLOOKUP($A768,'Customer Names'!$A:$E,5,FALSE)</f>
        <v>P.</v>
      </c>
      <c r="T768" s="14">
        <f>VLOOKUP($A768,'[2]Hospitalisation Details'!$A:$K,6,FALSE)</f>
        <v>6393.6</v>
      </c>
      <c r="U768" s="14" t="str">
        <f t="shared" si="22"/>
        <v>Overweight</v>
      </c>
      <c r="V768" s="14" t="str">
        <f t="shared" si="23"/>
        <v>Normal</v>
      </c>
    </row>
    <row r="769" spans="1:22" x14ac:dyDescent="0.3">
      <c r="A769" s="9" t="s">
        <v>800</v>
      </c>
      <c r="B769">
        <f>VLOOKUP($A769,'[1]Medical Examinations'!$A:$J,2,FALSE)</f>
        <v>23.465</v>
      </c>
      <c r="C769">
        <f>VLOOKUP($A769,'[1]Medical Examinations'!$A:$J,3,FALSE)</f>
        <v>5.56</v>
      </c>
      <c r="D769" t="str">
        <f>VLOOKUP($A769,'[3]Medical Examinations'!$A:$J,4,FALSE)</f>
        <v>No</v>
      </c>
      <c r="E769" t="str">
        <f>VLOOKUP($A769,'[1]Medical Examinations'!$A:$J,5,FALSE)</f>
        <v>No</v>
      </c>
      <c r="F769" t="str">
        <f>VLOOKUP($A769,'[1]Medical Examinations'!$A:$J,6,FALSE)</f>
        <v>No</v>
      </c>
      <c r="G769">
        <f>VLOOKUP($A769,'[3]Medical Examinations'!$A:$J,7,FALSE)</f>
        <v>1</v>
      </c>
      <c r="H769" t="str">
        <f>VLOOKUP($A769,'[1]Medical Examinations'!$A:$J,8,FALSE)</f>
        <v>No</v>
      </c>
      <c r="I769">
        <f>VLOOKUP($A769,'[2]Hospitalisation Details'!$A:$K,2,FALSE)</f>
        <v>1987</v>
      </c>
      <c r="J769" t="str">
        <f>VLOOKUP($A769,'[2]Hospitalisation Details'!$A:$K,3,FALSE)</f>
        <v>Sep</v>
      </c>
      <c r="K769">
        <f>VLOOKUP($A769,'[2]Hospitalisation Details'!$A:$K,4,FALSE)</f>
        <v>9</v>
      </c>
      <c r="L769" t="str">
        <f>VLOOKUP($A769,'[2]Hospitalisation Details'!$A:$K,7,FALSE)</f>
        <v>tier - 2</v>
      </c>
      <c r="M769" t="str">
        <f>VLOOKUP($A769,'[2]Hospitalisation Details'!A:$K,8,FALSE)</f>
        <v>tier - 3</v>
      </c>
      <c r="N769" t="str">
        <f>VLOOKUP($A769,'[2]Hospitalisation Details'!$A:$K,9,FALSE)</f>
        <v>R1024</v>
      </c>
      <c r="O769">
        <f>VLOOKUP($A769,'[2]Hospitalisation Details'!$A:$K,10,FALSE)</f>
        <v>0</v>
      </c>
      <c r="P769">
        <f>VLOOKUP($A769,'[2]Hospitalisation Details'!A:$K,11,FALSE)</f>
        <v>0</v>
      </c>
      <c r="Q769" t="str">
        <f>VLOOKUP($A769,'Customer Names'!$A:E,3,FALSE)</f>
        <v>Ms.</v>
      </c>
      <c r="R769" t="str">
        <f>VLOOKUP($A769,'Customer Names'!$A:$E,4,FALSE)</f>
        <v>Rebecca</v>
      </c>
      <c r="S769" t="str">
        <f>VLOOKUP($A769,'Customer Names'!$A:$E,5,FALSE)</f>
        <v>J</v>
      </c>
      <c r="T769" s="14">
        <f>VLOOKUP($A769,'[2]Hospitalisation Details'!$A:$K,6,FALSE)</f>
        <v>6402.29</v>
      </c>
      <c r="U769" s="14" t="str">
        <f t="shared" si="22"/>
        <v>Normalweight</v>
      </c>
      <c r="V769" s="14" t="str">
        <f t="shared" si="23"/>
        <v>Normal</v>
      </c>
    </row>
    <row r="770" spans="1:22" x14ac:dyDescent="0.3">
      <c r="A770" s="8" t="s">
        <v>801</v>
      </c>
      <c r="B770">
        <f>VLOOKUP($A770,'[1]Medical Examinations'!$A:$J,2,FALSE)</f>
        <v>29.83</v>
      </c>
      <c r="C770">
        <f>VLOOKUP($A770,'[1]Medical Examinations'!$A:$J,3,FALSE)</f>
        <v>5.03</v>
      </c>
      <c r="D770" t="str">
        <f>VLOOKUP($A770,'[3]Medical Examinations'!$A:$J,4,FALSE)</f>
        <v>yes</v>
      </c>
      <c r="E770" t="str">
        <f>VLOOKUP($A770,'[1]Medical Examinations'!$A:$J,5,FALSE)</f>
        <v>No</v>
      </c>
      <c r="F770" t="str">
        <f>VLOOKUP($A770,'[1]Medical Examinations'!$A:$J,6,FALSE)</f>
        <v>No</v>
      </c>
      <c r="G770" t="str">
        <f>VLOOKUP($A770,'[3]Medical Examinations'!$A:$J,7,FALSE)</f>
        <v>No major surgery</v>
      </c>
      <c r="H770" t="str">
        <f>VLOOKUP($A770,'[1]Medical Examinations'!$A:$J,8,FALSE)</f>
        <v>No</v>
      </c>
      <c r="I770">
        <f>VLOOKUP($A770,'[2]Hospitalisation Details'!$A:$K,2,FALSE)</f>
        <v>1985</v>
      </c>
      <c r="J770" t="str">
        <f>VLOOKUP($A770,'[2]Hospitalisation Details'!$A:$K,3,FALSE)</f>
        <v>Dec</v>
      </c>
      <c r="K770">
        <f>VLOOKUP($A770,'[2]Hospitalisation Details'!$A:$K,4,FALSE)</f>
        <v>10</v>
      </c>
      <c r="L770" t="str">
        <f>VLOOKUP($A770,'[2]Hospitalisation Details'!$A:$K,7,FALSE)</f>
        <v>tier - 1</v>
      </c>
      <c r="M770" t="str">
        <f>VLOOKUP($A770,'[2]Hospitalisation Details'!A:$K,8,FALSE)</f>
        <v>tier - 3</v>
      </c>
      <c r="N770" t="str">
        <f>VLOOKUP($A770,'[2]Hospitalisation Details'!$A:$K,9,FALSE)</f>
        <v>R1014</v>
      </c>
      <c r="O770">
        <f>VLOOKUP($A770,'[2]Hospitalisation Details'!$A:$K,10,FALSE)</f>
        <v>0</v>
      </c>
      <c r="P770">
        <f>VLOOKUP($A770,'[2]Hospitalisation Details'!A:$K,11,FALSE)</f>
        <v>0</v>
      </c>
      <c r="Q770" t="str">
        <f>VLOOKUP($A770,'Customer Names'!$A:E,3,FALSE)</f>
        <v>Mr.</v>
      </c>
      <c r="R770" t="str">
        <f>VLOOKUP($A770,'Customer Names'!$A:$E,4,FALSE)</f>
        <v>Wesley</v>
      </c>
      <c r="S770">
        <f>VLOOKUP($A770,'Customer Names'!$A:$E,5,FALSE)</f>
        <v>0</v>
      </c>
      <c r="T770" s="14">
        <f>VLOOKUP($A770,'[2]Hospitalisation Details'!$A:$K,6,FALSE)</f>
        <v>6406.41</v>
      </c>
      <c r="U770" s="14" t="str">
        <f t="shared" si="22"/>
        <v>Overweight</v>
      </c>
      <c r="V770" s="14" t="str">
        <f t="shared" si="23"/>
        <v>Normal</v>
      </c>
    </row>
    <row r="771" spans="1:22" x14ac:dyDescent="0.3">
      <c r="A771" s="9" t="s">
        <v>802</v>
      </c>
      <c r="B771">
        <f>VLOOKUP($A771,'[1]Medical Examinations'!$A:$J,2,FALSE)</f>
        <v>17.760000000000002</v>
      </c>
      <c r="C771">
        <f>VLOOKUP($A771,'[1]Medical Examinations'!$A:$J,3,FALSE)</f>
        <v>11.18</v>
      </c>
      <c r="D771" t="str">
        <f>VLOOKUP($A771,'[3]Medical Examinations'!$A:$J,4,FALSE)</f>
        <v>yes</v>
      </c>
      <c r="E771" t="str">
        <f>VLOOKUP($A771,'[1]Medical Examinations'!$A:$J,5,FALSE)</f>
        <v>No</v>
      </c>
      <c r="F771" t="str">
        <f>VLOOKUP($A771,'[1]Medical Examinations'!$A:$J,6,FALSE)</f>
        <v>No</v>
      </c>
      <c r="G771">
        <f>VLOOKUP($A771,'[3]Medical Examinations'!$A:$J,7,FALSE)</f>
        <v>2</v>
      </c>
      <c r="H771" t="str">
        <f>VLOOKUP($A771,'[1]Medical Examinations'!$A:$J,8,FALSE)</f>
        <v>No</v>
      </c>
      <c r="I771">
        <f>VLOOKUP($A771,'[2]Hospitalisation Details'!$A:$K,2,FALSE)</f>
        <v>1970</v>
      </c>
      <c r="J771" t="str">
        <f>VLOOKUP($A771,'[2]Hospitalisation Details'!$A:$K,3,FALSE)</f>
        <v>Aug</v>
      </c>
      <c r="K771">
        <f>VLOOKUP($A771,'[2]Hospitalisation Details'!$A:$K,4,FALSE)</f>
        <v>20</v>
      </c>
      <c r="L771" t="str">
        <f>VLOOKUP($A771,'[2]Hospitalisation Details'!$A:$K,7,FALSE)</f>
        <v>tier - 2</v>
      </c>
      <c r="M771" t="str">
        <f>VLOOKUP($A771,'[2]Hospitalisation Details'!A:$K,8,FALSE)</f>
        <v>tier - 1</v>
      </c>
      <c r="N771" t="str">
        <f>VLOOKUP($A771,'[2]Hospitalisation Details'!$A:$K,9,FALSE)</f>
        <v>R1013</v>
      </c>
      <c r="O771">
        <f>VLOOKUP($A771,'[2]Hospitalisation Details'!$A:$K,10,FALSE)</f>
        <v>0</v>
      </c>
      <c r="P771">
        <f>VLOOKUP($A771,'[2]Hospitalisation Details'!A:$K,11,FALSE)</f>
        <v>0</v>
      </c>
      <c r="Q771" t="str">
        <f>VLOOKUP($A771,'Customer Names'!$A:E,3,FALSE)</f>
        <v>Ms.</v>
      </c>
      <c r="R771" t="str">
        <f>VLOOKUP($A771,'Customer Names'!$A:$E,4,FALSE)</f>
        <v>Aoife</v>
      </c>
      <c r="S771">
        <f>VLOOKUP($A771,'Customer Names'!$A:$E,5,FALSE)</f>
        <v>0</v>
      </c>
      <c r="T771" s="14">
        <f>VLOOKUP($A771,'[2]Hospitalisation Details'!$A:$K,6,FALSE)</f>
        <v>6407.05</v>
      </c>
      <c r="U771" s="14" t="str">
        <f t="shared" ref="U771:U834" si="24">IF(B771&lt;18.5,"Underweight",IF(B771&lt;25,"Normalweight",IF(B771&lt;30,"Overweight","Obesity")))</f>
        <v>Underweight</v>
      </c>
      <c r="V771" s="14" t="str">
        <f t="shared" ref="V771:V834" si="25">IF(C771&lt;5.7,"Normal",IF(C771&lt;6.5,"Prediabetes","Diabetes"))</f>
        <v>Diabetes</v>
      </c>
    </row>
    <row r="772" spans="1:22" x14ac:dyDescent="0.3">
      <c r="A772" s="8" t="s">
        <v>803</v>
      </c>
      <c r="B772">
        <f>VLOOKUP($A772,'[1]Medical Examinations'!$A:$J,2,FALSE)</f>
        <v>18.920000000000002</v>
      </c>
      <c r="C772">
        <f>VLOOKUP($A772,'[1]Medical Examinations'!$A:$J,3,FALSE)</f>
        <v>8.18</v>
      </c>
      <c r="D772" t="str">
        <f>VLOOKUP($A772,'[3]Medical Examinations'!$A:$J,4,FALSE)</f>
        <v>No</v>
      </c>
      <c r="E772" t="str">
        <f>VLOOKUP($A772,'[1]Medical Examinations'!$A:$J,5,FALSE)</f>
        <v>No</v>
      </c>
      <c r="F772" t="str">
        <f>VLOOKUP($A772,'[1]Medical Examinations'!$A:$J,6,FALSE)</f>
        <v>No</v>
      </c>
      <c r="G772" t="str">
        <f>VLOOKUP($A772,'[3]Medical Examinations'!$A:$J,7,FALSE)</f>
        <v>No major surgery</v>
      </c>
      <c r="H772" t="str">
        <f>VLOOKUP($A772,'[1]Medical Examinations'!$A:$J,8,FALSE)</f>
        <v>No</v>
      </c>
      <c r="I772">
        <f>VLOOKUP($A772,'[2]Hospitalisation Details'!$A:$K,2,FALSE)</f>
        <v>1971</v>
      </c>
      <c r="J772" t="str">
        <f>VLOOKUP($A772,'[2]Hospitalisation Details'!$A:$K,3,FALSE)</f>
        <v>Aug</v>
      </c>
      <c r="K772">
        <f>VLOOKUP($A772,'[2]Hospitalisation Details'!$A:$K,4,FALSE)</f>
        <v>22</v>
      </c>
      <c r="L772" t="str">
        <f>VLOOKUP($A772,'[2]Hospitalisation Details'!$A:$K,7,FALSE)</f>
        <v>tier - 2</v>
      </c>
      <c r="M772" t="str">
        <f>VLOOKUP($A772,'[2]Hospitalisation Details'!A:$K,8,FALSE)</f>
        <v>tier - 3</v>
      </c>
      <c r="N772" t="str">
        <f>VLOOKUP($A772,'[2]Hospitalisation Details'!$A:$K,9,FALSE)</f>
        <v>R1013</v>
      </c>
      <c r="O772">
        <f>VLOOKUP($A772,'[2]Hospitalisation Details'!$A:$K,10,FALSE)</f>
        <v>0</v>
      </c>
      <c r="P772">
        <f>VLOOKUP($A772,'[2]Hospitalisation Details'!A:$K,11,FALSE)</f>
        <v>0</v>
      </c>
      <c r="Q772" t="str">
        <f>VLOOKUP($A772,'Customer Names'!$A:E,3,FALSE)</f>
        <v>Mr.</v>
      </c>
      <c r="R772" t="str">
        <f>VLOOKUP($A772,'Customer Names'!$A:$E,4,FALSE)</f>
        <v>Ross</v>
      </c>
      <c r="S772" t="str">
        <f>VLOOKUP($A772,'Customer Names'!$A:$E,5,FALSE)</f>
        <v>P</v>
      </c>
      <c r="T772" s="14">
        <f>VLOOKUP($A772,'[2]Hospitalisation Details'!$A:$K,6,FALSE)</f>
        <v>6412.34</v>
      </c>
      <c r="U772" s="14" t="str">
        <f t="shared" si="24"/>
        <v>Normalweight</v>
      </c>
      <c r="V772" s="14" t="str">
        <f t="shared" si="25"/>
        <v>Diabetes</v>
      </c>
    </row>
    <row r="773" spans="1:22" x14ac:dyDescent="0.3">
      <c r="A773" s="9" t="s">
        <v>804</v>
      </c>
      <c r="B773">
        <f>VLOOKUP($A773,'[1]Medical Examinations'!$A:$J,2,FALSE)</f>
        <v>27.7</v>
      </c>
      <c r="C773">
        <f>VLOOKUP($A773,'[1]Medical Examinations'!$A:$J,3,FALSE)</f>
        <v>4.71</v>
      </c>
      <c r="D773" t="str">
        <f>VLOOKUP($A773,'[3]Medical Examinations'!$A:$J,4,FALSE)</f>
        <v>No</v>
      </c>
      <c r="E773" t="str">
        <f>VLOOKUP($A773,'[1]Medical Examinations'!$A:$J,5,FALSE)</f>
        <v>No</v>
      </c>
      <c r="F773" t="str">
        <f>VLOOKUP($A773,'[1]Medical Examinations'!$A:$J,6,FALSE)</f>
        <v>No</v>
      </c>
      <c r="G773">
        <f>VLOOKUP($A773,'[3]Medical Examinations'!$A:$J,7,FALSE)</f>
        <v>1</v>
      </c>
      <c r="H773" t="str">
        <f>VLOOKUP($A773,'[1]Medical Examinations'!$A:$J,8,FALSE)</f>
        <v>No</v>
      </c>
      <c r="I773">
        <f>VLOOKUP($A773,'[2]Hospitalisation Details'!$A:$K,2,FALSE)</f>
        <v>1987</v>
      </c>
      <c r="J773" t="str">
        <f>VLOOKUP($A773,'[2]Hospitalisation Details'!$A:$K,3,FALSE)</f>
        <v>Sep</v>
      </c>
      <c r="K773">
        <f>VLOOKUP($A773,'[2]Hospitalisation Details'!$A:$K,4,FALSE)</f>
        <v>4</v>
      </c>
      <c r="L773" t="str">
        <f>VLOOKUP($A773,'[2]Hospitalisation Details'!$A:$K,7,FALSE)</f>
        <v>tier - 2</v>
      </c>
      <c r="M773" t="str">
        <f>VLOOKUP($A773,'[2]Hospitalisation Details'!A:$K,8,FALSE)</f>
        <v>tier - 2</v>
      </c>
      <c r="N773" t="str">
        <f>VLOOKUP($A773,'[2]Hospitalisation Details'!$A:$K,9,FALSE)</f>
        <v>R1011</v>
      </c>
      <c r="O773">
        <f>VLOOKUP($A773,'[2]Hospitalisation Details'!$A:$K,10,FALSE)</f>
        <v>0</v>
      </c>
      <c r="P773">
        <f>VLOOKUP($A773,'[2]Hospitalisation Details'!A:$K,11,FALSE)</f>
        <v>0</v>
      </c>
      <c r="Q773" t="str">
        <f>VLOOKUP($A773,'Customer Names'!$A:E,3,FALSE)</f>
        <v>Ms.</v>
      </c>
      <c r="R773" t="str">
        <f>VLOOKUP($A773,'Customer Names'!$A:$E,4,FALSE)</f>
        <v>Caroline</v>
      </c>
      <c r="S773">
        <f>VLOOKUP($A773,'Customer Names'!$A:$E,5,FALSE)</f>
        <v>0</v>
      </c>
      <c r="T773" s="14">
        <f>VLOOKUP($A773,'[2]Hospitalisation Details'!$A:$K,6,FALSE)</f>
        <v>6414.18</v>
      </c>
      <c r="U773" s="14" t="str">
        <f t="shared" si="24"/>
        <v>Overweight</v>
      </c>
      <c r="V773" s="14" t="str">
        <f t="shared" si="25"/>
        <v>Normal</v>
      </c>
    </row>
    <row r="774" spans="1:22" x14ac:dyDescent="0.3">
      <c r="A774" s="8" t="s">
        <v>805</v>
      </c>
      <c r="B774">
        <f>VLOOKUP($A774,'[1]Medical Examinations'!$A:$J,2,FALSE)</f>
        <v>19.53</v>
      </c>
      <c r="C774">
        <f>VLOOKUP($A774,'[1]Medical Examinations'!$A:$J,3,FALSE)</f>
        <v>6.09</v>
      </c>
      <c r="D774" t="str">
        <f>VLOOKUP($A774,'[3]Medical Examinations'!$A:$J,4,FALSE)</f>
        <v>yes</v>
      </c>
      <c r="E774" t="str">
        <f>VLOOKUP($A774,'[1]Medical Examinations'!$A:$J,5,FALSE)</f>
        <v>No</v>
      </c>
      <c r="F774" t="str">
        <f>VLOOKUP($A774,'[1]Medical Examinations'!$A:$J,6,FALSE)</f>
        <v>No</v>
      </c>
      <c r="G774" t="str">
        <f>VLOOKUP($A774,'[3]Medical Examinations'!$A:$J,7,FALSE)</f>
        <v>No major surgery</v>
      </c>
      <c r="H774" t="str">
        <f>VLOOKUP($A774,'[1]Medical Examinations'!$A:$J,8,FALSE)</f>
        <v>No</v>
      </c>
      <c r="I774">
        <f>VLOOKUP($A774,'[2]Hospitalisation Details'!$A:$K,2,FALSE)</f>
        <v>1976</v>
      </c>
      <c r="J774" t="str">
        <f>VLOOKUP($A774,'[2]Hospitalisation Details'!$A:$K,3,FALSE)</f>
        <v>Dec</v>
      </c>
      <c r="K774">
        <f>VLOOKUP($A774,'[2]Hospitalisation Details'!$A:$K,4,FALSE)</f>
        <v>30</v>
      </c>
      <c r="L774" t="str">
        <f>VLOOKUP($A774,'[2]Hospitalisation Details'!$A:$K,7,FALSE)</f>
        <v>tier - 2</v>
      </c>
      <c r="M774" t="str">
        <f>VLOOKUP($A774,'[2]Hospitalisation Details'!A:$K,8,FALSE)</f>
        <v>tier - 3</v>
      </c>
      <c r="N774" t="str">
        <f>VLOOKUP($A774,'[2]Hospitalisation Details'!$A:$K,9,FALSE)</f>
        <v>R1013</v>
      </c>
      <c r="O774">
        <f>VLOOKUP($A774,'[2]Hospitalisation Details'!$A:$K,10,FALSE)</f>
        <v>0</v>
      </c>
      <c r="P774">
        <f>VLOOKUP($A774,'[2]Hospitalisation Details'!A:$K,11,FALSE)</f>
        <v>0</v>
      </c>
      <c r="Q774" t="str">
        <f>VLOOKUP($A774,'Customer Names'!$A:E,3,FALSE)</f>
        <v>Ms.</v>
      </c>
      <c r="R774" t="str">
        <f>VLOOKUP($A774,'Customer Names'!$A:$E,4,FALSE)</f>
        <v>Marina</v>
      </c>
      <c r="S774">
        <f>VLOOKUP($A774,'Customer Names'!$A:$E,5,FALSE)</f>
        <v>0</v>
      </c>
      <c r="T774" s="14">
        <f>VLOOKUP($A774,'[2]Hospitalisation Details'!$A:$K,6,FALSE)</f>
        <v>6417.28</v>
      </c>
      <c r="U774" s="14" t="str">
        <f t="shared" si="24"/>
        <v>Normalweight</v>
      </c>
      <c r="V774" s="14" t="str">
        <f t="shared" si="25"/>
        <v>Prediabetes</v>
      </c>
    </row>
    <row r="775" spans="1:22" x14ac:dyDescent="0.3">
      <c r="A775" s="9" t="s">
        <v>806</v>
      </c>
      <c r="B775">
        <f>VLOOKUP($A775,'[1]Medical Examinations'!$A:$J,2,FALSE)</f>
        <v>20.58</v>
      </c>
      <c r="C775">
        <f>VLOOKUP($A775,'[1]Medical Examinations'!$A:$J,3,FALSE)</f>
        <v>11.04</v>
      </c>
      <c r="D775" t="str">
        <f>VLOOKUP($A775,'[3]Medical Examinations'!$A:$J,4,FALSE)</f>
        <v>yes</v>
      </c>
      <c r="E775" t="str">
        <f>VLOOKUP($A775,'[1]Medical Examinations'!$A:$J,5,FALSE)</f>
        <v>No</v>
      </c>
      <c r="F775" t="str">
        <f>VLOOKUP($A775,'[1]Medical Examinations'!$A:$J,6,FALSE)</f>
        <v>No</v>
      </c>
      <c r="G775">
        <f>VLOOKUP($A775,'[3]Medical Examinations'!$A:$J,7,FALSE)</f>
        <v>1</v>
      </c>
      <c r="H775" t="str">
        <f>VLOOKUP($A775,'[1]Medical Examinations'!$A:$J,8,FALSE)</f>
        <v>No</v>
      </c>
      <c r="I775">
        <f>VLOOKUP($A775,'[2]Hospitalisation Details'!$A:$K,2,FALSE)</f>
        <v>1975</v>
      </c>
      <c r="J775" t="str">
        <f>VLOOKUP($A775,'[2]Hospitalisation Details'!$A:$K,3,FALSE)</f>
        <v>Aug</v>
      </c>
      <c r="K775">
        <f>VLOOKUP($A775,'[2]Hospitalisation Details'!$A:$K,4,FALSE)</f>
        <v>5</v>
      </c>
      <c r="L775" t="str">
        <f>VLOOKUP($A775,'[2]Hospitalisation Details'!$A:$K,7,FALSE)</f>
        <v>tier - 2</v>
      </c>
      <c r="M775" t="str">
        <f>VLOOKUP($A775,'[2]Hospitalisation Details'!A:$K,8,FALSE)</f>
        <v>tier - 3</v>
      </c>
      <c r="N775" t="str">
        <f>VLOOKUP($A775,'[2]Hospitalisation Details'!$A:$K,9,FALSE)</f>
        <v>R1013</v>
      </c>
      <c r="O775">
        <f>VLOOKUP($A775,'[2]Hospitalisation Details'!$A:$K,10,FALSE)</f>
        <v>0</v>
      </c>
      <c r="P775">
        <f>VLOOKUP($A775,'[2]Hospitalisation Details'!A:$K,11,FALSE)</f>
        <v>0</v>
      </c>
      <c r="Q775" t="str">
        <f>VLOOKUP($A775,'Customer Names'!$A:E,3,FALSE)</f>
        <v>Mr.</v>
      </c>
      <c r="R775" t="str">
        <f>VLOOKUP($A775,'Customer Names'!$A:$E,4,FALSE)</f>
        <v>Michael</v>
      </c>
      <c r="S775" t="str">
        <f>VLOOKUP($A775,'Customer Names'!$A:$E,5,FALSE)</f>
        <v>D</v>
      </c>
      <c r="T775" s="14">
        <f>VLOOKUP($A775,'[2]Hospitalisation Details'!$A:$K,6,FALSE)</f>
        <v>6423.48</v>
      </c>
      <c r="U775" s="14" t="str">
        <f t="shared" si="24"/>
        <v>Normalweight</v>
      </c>
      <c r="V775" s="14" t="str">
        <f t="shared" si="25"/>
        <v>Diabetes</v>
      </c>
    </row>
    <row r="776" spans="1:22" x14ac:dyDescent="0.3">
      <c r="A776" s="8" t="s">
        <v>807</v>
      </c>
      <c r="B776">
        <f>VLOOKUP($A776,'[1]Medical Examinations'!$A:$J,2,FALSE)</f>
        <v>46.53</v>
      </c>
      <c r="C776">
        <f>VLOOKUP($A776,'[1]Medical Examinations'!$A:$J,3,FALSE)</f>
        <v>5.38</v>
      </c>
      <c r="D776" t="str">
        <f>VLOOKUP($A776,'[3]Medical Examinations'!$A:$J,4,FALSE)</f>
        <v>yes</v>
      </c>
      <c r="E776" t="str">
        <f>VLOOKUP($A776,'[1]Medical Examinations'!$A:$J,5,FALSE)</f>
        <v>No</v>
      </c>
      <c r="F776" t="str">
        <f>VLOOKUP($A776,'[1]Medical Examinations'!$A:$J,6,FALSE)</f>
        <v>No</v>
      </c>
      <c r="G776" t="str">
        <f>VLOOKUP($A776,'[3]Medical Examinations'!$A:$J,7,FALSE)</f>
        <v>No major surgery</v>
      </c>
      <c r="H776" t="str">
        <f>VLOOKUP($A776,'[1]Medical Examinations'!$A:$J,8,FALSE)</f>
        <v>No</v>
      </c>
      <c r="I776">
        <f>VLOOKUP($A776,'[2]Hospitalisation Details'!$A:$K,2,FALSE)</f>
        <v>1985</v>
      </c>
      <c r="J776" t="str">
        <f>VLOOKUP($A776,'[2]Hospitalisation Details'!$A:$K,3,FALSE)</f>
        <v>Jul</v>
      </c>
      <c r="K776">
        <f>VLOOKUP($A776,'[2]Hospitalisation Details'!$A:$K,4,FALSE)</f>
        <v>22</v>
      </c>
      <c r="L776" t="str">
        <f>VLOOKUP($A776,'[2]Hospitalisation Details'!$A:$K,7,FALSE)</f>
        <v>tier - 3</v>
      </c>
      <c r="M776" t="str">
        <f>VLOOKUP($A776,'[2]Hospitalisation Details'!A:$K,8,FALSE)</f>
        <v>tier - 2</v>
      </c>
      <c r="N776" t="str">
        <f>VLOOKUP($A776,'[2]Hospitalisation Details'!$A:$K,9,FALSE)</f>
        <v>R1013</v>
      </c>
      <c r="O776">
        <f>VLOOKUP($A776,'[2]Hospitalisation Details'!$A:$K,10,FALSE)</f>
        <v>0</v>
      </c>
      <c r="P776">
        <f>VLOOKUP($A776,'[2]Hospitalisation Details'!A:$K,11,FALSE)</f>
        <v>0</v>
      </c>
      <c r="Q776" t="str">
        <f>VLOOKUP($A776,'Customer Names'!$A:E,3,FALSE)</f>
        <v>Mr.</v>
      </c>
      <c r="R776" t="str">
        <f>VLOOKUP($A776,'Customer Names'!$A:$E,4,FALSE)</f>
        <v>Paul</v>
      </c>
      <c r="S776">
        <f>VLOOKUP($A776,'Customer Names'!$A:$E,5,FALSE)</f>
        <v>0</v>
      </c>
      <c r="T776" s="14">
        <f>VLOOKUP($A776,'[2]Hospitalisation Details'!$A:$K,6,FALSE)</f>
        <v>6435.62</v>
      </c>
      <c r="U776" s="14" t="str">
        <f t="shared" si="24"/>
        <v>Obesity</v>
      </c>
      <c r="V776" s="14" t="str">
        <f t="shared" si="25"/>
        <v>Normal</v>
      </c>
    </row>
    <row r="777" spans="1:22" x14ac:dyDescent="0.3">
      <c r="A777" s="9" t="s">
        <v>808</v>
      </c>
      <c r="B777">
        <f>VLOOKUP($A777,'[1]Medical Examinations'!$A:$J,2,FALSE)</f>
        <v>27.835000000000001</v>
      </c>
      <c r="C777">
        <f>VLOOKUP($A777,'[1]Medical Examinations'!$A:$J,3,FALSE)</f>
        <v>4.5599999999999996</v>
      </c>
      <c r="D777" t="str">
        <f>VLOOKUP($A777,'[3]Medical Examinations'!$A:$J,4,FALSE)</f>
        <v>No</v>
      </c>
      <c r="E777" t="str">
        <f>VLOOKUP($A777,'[1]Medical Examinations'!$A:$J,5,FALSE)</f>
        <v>No</v>
      </c>
      <c r="F777" t="str">
        <f>VLOOKUP($A777,'[1]Medical Examinations'!$A:$J,6,FALSE)</f>
        <v>No</v>
      </c>
      <c r="G777">
        <f>VLOOKUP($A777,'[3]Medical Examinations'!$A:$J,7,FALSE)</f>
        <v>1</v>
      </c>
      <c r="H777" t="str">
        <f>VLOOKUP($A777,'[1]Medical Examinations'!$A:$J,8,FALSE)</f>
        <v>No</v>
      </c>
      <c r="I777">
        <f>VLOOKUP($A777,'[2]Hospitalisation Details'!$A:$K,2,FALSE)</f>
        <v>1984</v>
      </c>
      <c r="J777" t="str">
        <f>VLOOKUP($A777,'[2]Hospitalisation Details'!$A:$K,3,FALSE)</f>
        <v>Aug</v>
      </c>
      <c r="K777">
        <f>VLOOKUP($A777,'[2]Hospitalisation Details'!$A:$K,4,FALSE)</f>
        <v>26</v>
      </c>
      <c r="L777" t="str">
        <f>VLOOKUP($A777,'[2]Hospitalisation Details'!$A:$K,7,FALSE)</f>
        <v>tier - 3</v>
      </c>
      <c r="M777" t="str">
        <f>VLOOKUP($A777,'[2]Hospitalisation Details'!A:$K,8,FALSE)</f>
        <v>tier - 3</v>
      </c>
      <c r="N777" t="str">
        <f>VLOOKUP($A777,'[2]Hospitalisation Details'!$A:$K,9,FALSE)</f>
        <v>R1012</v>
      </c>
      <c r="O777">
        <f>VLOOKUP($A777,'[2]Hospitalisation Details'!$A:$K,10,FALSE)</f>
        <v>0</v>
      </c>
      <c r="P777">
        <f>VLOOKUP($A777,'[2]Hospitalisation Details'!A:$K,11,FALSE)</f>
        <v>0</v>
      </c>
      <c r="Q777" t="str">
        <f>VLOOKUP($A777,'Customer Names'!$A:E,3,FALSE)</f>
        <v>Mr.</v>
      </c>
      <c r="R777" t="str">
        <f>VLOOKUP($A777,'Customer Names'!$A:$E,4,FALSE)</f>
        <v>Nicholas</v>
      </c>
      <c r="S777" t="str">
        <f>VLOOKUP($A777,'Customer Names'!$A:$E,5,FALSE)</f>
        <v>R.</v>
      </c>
      <c r="T777" s="14">
        <f>VLOOKUP($A777,'[2]Hospitalisation Details'!$A:$K,6,FALSE)</f>
        <v>6455.86</v>
      </c>
      <c r="U777" s="14" t="str">
        <f t="shared" si="24"/>
        <v>Overweight</v>
      </c>
      <c r="V777" s="14" t="str">
        <f t="shared" si="25"/>
        <v>Normal</v>
      </c>
    </row>
    <row r="778" spans="1:22" x14ac:dyDescent="0.3">
      <c r="A778" s="8" t="s">
        <v>809</v>
      </c>
      <c r="B778">
        <f>VLOOKUP($A778,'[1]Medical Examinations'!$A:$J,2,FALSE)</f>
        <v>29.26</v>
      </c>
      <c r="C778">
        <f>VLOOKUP($A778,'[1]Medical Examinations'!$A:$J,3,FALSE)</f>
        <v>4.03</v>
      </c>
      <c r="D778" t="str">
        <f>VLOOKUP($A778,'[3]Medical Examinations'!$A:$J,4,FALSE)</f>
        <v>No</v>
      </c>
      <c r="E778" t="str">
        <f>VLOOKUP($A778,'[1]Medical Examinations'!$A:$J,5,FALSE)</f>
        <v>No</v>
      </c>
      <c r="F778" t="str">
        <f>VLOOKUP($A778,'[1]Medical Examinations'!$A:$J,6,FALSE)</f>
        <v>No</v>
      </c>
      <c r="G778">
        <f>VLOOKUP($A778,'[3]Medical Examinations'!$A:$J,7,FALSE)</f>
        <v>1</v>
      </c>
      <c r="H778" t="str">
        <f>VLOOKUP($A778,'[1]Medical Examinations'!$A:$J,8,FALSE)</f>
        <v>No</v>
      </c>
      <c r="I778">
        <f>VLOOKUP($A778,'[2]Hospitalisation Details'!$A:$K,2,FALSE)</f>
        <v>1984</v>
      </c>
      <c r="J778" t="str">
        <f>VLOOKUP($A778,'[2]Hospitalisation Details'!$A:$K,3,FALSE)</f>
        <v>Nov</v>
      </c>
      <c r="K778">
        <f>VLOOKUP($A778,'[2]Hospitalisation Details'!$A:$K,4,FALSE)</f>
        <v>1</v>
      </c>
      <c r="L778" t="str">
        <f>VLOOKUP($A778,'[2]Hospitalisation Details'!$A:$K,7,FALSE)</f>
        <v>tier - 2</v>
      </c>
      <c r="M778" t="str">
        <f>VLOOKUP($A778,'[2]Hospitalisation Details'!A:$K,8,FALSE)</f>
        <v>tier - 3</v>
      </c>
      <c r="N778" t="str">
        <f>VLOOKUP($A778,'[2]Hospitalisation Details'!$A:$K,9,FALSE)</f>
        <v>R1012</v>
      </c>
      <c r="O778">
        <f>VLOOKUP($A778,'[2]Hospitalisation Details'!$A:$K,10,FALSE)</f>
        <v>0</v>
      </c>
      <c r="P778">
        <f>VLOOKUP($A778,'[2]Hospitalisation Details'!A:$K,11,FALSE)</f>
        <v>0</v>
      </c>
      <c r="Q778" t="str">
        <f>VLOOKUP($A778,'Customer Names'!$A:E,3,FALSE)</f>
        <v>Zambrano,</v>
      </c>
      <c r="R778" t="str">
        <f>VLOOKUP($A778,'Customer Names'!$A:$E,4,FALSE)</f>
        <v>Mr.</v>
      </c>
      <c r="S778" t="str">
        <f>VLOOKUP($A778,'Customer Names'!$A:$E,5,FALSE)</f>
        <v>Alejandro</v>
      </c>
      <c r="T778" s="14">
        <f>VLOOKUP($A778,'[2]Hospitalisation Details'!$A:$K,6,FALSE)</f>
        <v>6457.84</v>
      </c>
      <c r="U778" s="14" t="str">
        <f t="shared" si="24"/>
        <v>Overweight</v>
      </c>
      <c r="V778" s="14" t="str">
        <f t="shared" si="25"/>
        <v>Normal</v>
      </c>
    </row>
    <row r="779" spans="1:22" x14ac:dyDescent="0.3">
      <c r="A779" s="9" t="s">
        <v>810</v>
      </c>
      <c r="B779">
        <f>VLOOKUP($A779,'[1]Medical Examinations'!$A:$J,2,FALSE)</f>
        <v>25.27</v>
      </c>
      <c r="C779">
        <f>VLOOKUP($A779,'[1]Medical Examinations'!$A:$J,3,FALSE)</f>
        <v>6.98</v>
      </c>
      <c r="D779" t="str">
        <f>VLOOKUP($A779,'[3]Medical Examinations'!$A:$J,4,FALSE)</f>
        <v>yes</v>
      </c>
      <c r="E779" t="str">
        <f>VLOOKUP($A779,'[1]Medical Examinations'!$A:$J,5,FALSE)</f>
        <v>No</v>
      </c>
      <c r="F779" t="str">
        <f>VLOOKUP($A779,'[1]Medical Examinations'!$A:$J,6,FALSE)</f>
        <v>No</v>
      </c>
      <c r="G779" t="str">
        <f>VLOOKUP($A779,'[3]Medical Examinations'!$A:$J,7,FALSE)</f>
        <v>No major surgery</v>
      </c>
      <c r="H779" t="str">
        <f>VLOOKUP($A779,'[1]Medical Examinations'!$A:$J,8,FALSE)</f>
        <v>No</v>
      </c>
      <c r="I779">
        <f>VLOOKUP($A779,'[2]Hospitalisation Details'!$A:$K,2,FALSE)</f>
        <v>1981</v>
      </c>
      <c r="J779" t="str">
        <f>VLOOKUP($A779,'[2]Hospitalisation Details'!$A:$K,3,FALSE)</f>
        <v>Jul</v>
      </c>
      <c r="K779">
        <f>VLOOKUP($A779,'[2]Hospitalisation Details'!$A:$K,4,FALSE)</f>
        <v>27</v>
      </c>
      <c r="L779" t="str">
        <f>VLOOKUP($A779,'[2]Hospitalisation Details'!$A:$K,7,FALSE)</f>
        <v>tier - 2</v>
      </c>
      <c r="M779" t="str">
        <f>VLOOKUP($A779,'[2]Hospitalisation Details'!A:$K,8,FALSE)</f>
        <v>tier - 2</v>
      </c>
      <c r="N779" t="str">
        <f>VLOOKUP($A779,'[2]Hospitalisation Details'!$A:$K,9,FALSE)</f>
        <v>R1013</v>
      </c>
      <c r="O779">
        <f>VLOOKUP($A779,'[2]Hospitalisation Details'!$A:$K,10,FALSE)</f>
        <v>0</v>
      </c>
      <c r="P779">
        <f>VLOOKUP($A779,'[2]Hospitalisation Details'!A:$K,11,FALSE)</f>
        <v>0</v>
      </c>
      <c r="Q779" t="str">
        <f>VLOOKUP($A779,'Customer Names'!$A:E,3,FALSE)</f>
        <v>Mr.</v>
      </c>
      <c r="R779" t="str">
        <f>VLOOKUP($A779,'Customer Names'!$A:$E,4,FALSE)</f>
        <v>Zachary</v>
      </c>
      <c r="S779" t="str">
        <f>VLOOKUP($A779,'Customer Names'!$A:$E,5,FALSE)</f>
        <v>R.</v>
      </c>
      <c r="T779" s="14">
        <f>VLOOKUP($A779,'[2]Hospitalisation Details'!$A:$K,6,FALSE)</f>
        <v>6473.15</v>
      </c>
      <c r="U779" s="14" t="str">
        <f t="shared" si="24"/>
        <v>Overweight</v>
      </c>
      <c r="V779" s="14" t="str">
        <f t="shared" si="25"/>
        <v>Diabetes</v>
      </c>
    </row>
    <row r="780" spans="1:22" x14ac:dyDescent="0.3">
      <c r="A780" s="8" t="s">
        <v>811</v>
      </c>
      <c r="B780">
        <f>VLOOKUP($A780,'[1]Medical Examinations'!$A:$J,2,FALSE)</f>
        <v>37.9</v>
      </c>
      <c r="C780">
        <f>VLOOKUP($A780,'[1]Medical Examinations'!$A:$J,3,FALSE)</f>
        <v>5.83</v>
      </c>
      <c r="D780" t="str">
        <f>VLOOKUP($A780,'[3]Medical Examinations'!$A:$J,4,FALSE)</f>
        <v>No</v>
      </c>
      <c r="E780" t="str">
        <f>VLOOKUP($A780,'[1]Medical Examinations'!$A:$J,5,FALSE)</f>
        <v>No</v>
      </c>
      <c r="F780" t="str">
        <f>VLOOKUP($A780,'[1]Medical Examinations'!$A:$J,6,FALSE)</f>
        <v>No</v>
      </c>
      <c r="G780" t="str">
        <f>VLOOKUP($A780,'[3]Medical Examinations'!$A:$J,7,FALSE)</f>
        <v>No major surgery</v>
      </c>
      <c r="H780" t="str">
        <f>VLOOKUP($A780,'[1]Medical Examinations'!$A:$J,8,FALSE)</f>
        <v>No</v>
      </c>
      <c r="I780">
        <f>VLOOKUP($A780,'[2]Hospitalisation Details'!$A:$K,2,FALSE)</f>
        <v>1980</v>
      </c>
      <c r="J780" t="str">
        <f>VLOOKUP($A780,'[2]Hospitalisation Details'!$A:$K,3,FALSE)</f>
        <v>Jun</v>
      </c>
      <c r="K780">
        <f>VLOOKUP($A780,'[2]Hospitalisation Details'!$A:$K,4,FALSE)</f>
        <v>8</v>
      </c>
      <c r="L780" t="str">
        <f>VLOOKUP($A780,'[2]Hospitalisation Details'!$A:$K,7,FALSE)</f>
        <v>tier - 2</v>
      </c>
      <c r="M780" t="str">
        <f>VLOOKUP($A780,'[2]Hospitalisation Details'!A:$K,8,FALSE)</f>
        <v>tier - 3</v>
      </c>
      <c r="N780" t="str">
        <f>VLOOKUP($A780,'[2]Hospitalisation Details'!$A:$K,9,FALSE)</f>
        <v>R1011</v>
      </c>
      <c r="O780">
        <f>VLOOKUP($A780,'[2]Hospitalisation Details'!$A:$K,10,FALSE)</f>
        <v>0</v>
      </c>
      <c r="P780">
        <f>VLOOKUP($A780,'[2]Hospitalisation Details'!A:$K,11,FALSE)</f>
        <v>0</v>
      </c>
      <c r="Q780" t="str">
        <f>VLOOKUP($A780,'Customer Names'!$A:E,3,FALSE)</f>
        <v>Ms.</v>
      </c>
      <c r="R780" t="str">
        <f>VLOOKUP($A780,'Customer Names'!$A:$E,4,FALSE)</f>
        <v>Yann</v>
      </c>
      <c r="S780" t="str">
        <f>VLOOKUP($A780,'Customer Names'!$A:$E,5,FALSE)</f>
        <v>Kai</v>
      </c>
      <c r="T780" s="14">
        <f>VLOOKUP($A780,'[2]Hospitalisation Details'!$A:$K,6,FALSE)</f>
        <v>6474.01</v>
      </c>
      <c r="U780" s="14" t="str">
        <f t="shared" si="24"/>
        <v>Obesity</v>
      </c>
      <c r="V780" s="14" t="str">
        <f t="shared" si="25"/>
        <v>Prediabetes</v>
      </c>
    </row>
    <row r="781" spans="1:22" x14ac:dyDescent="0.3">
      <c r="A781" s="9" t="s">
        <v>812</v>
      </c>
      <c r="B781">
        <f>VLOOKUP($A781,'[1]Medical Examinations'!$A:$J,2,FALSE)</f>
        <v>17.98</v>
      </c>
      <c r="C781">
        <f>VLOOKUP($A781,'[1]Medical Examinations'!$A:$J,3,FALSE)</f>
        <v>6.57</v>
      </c>
      <c r="D781" t="str">
        <f>VLOOKUP($A781,'[3]Medical Examinations'!$A:$J,4,FALSE)</f>
        <v>yes</v>
      </c>
      <c r="E781" t="str">
        <f>VLOOKUP($A781,'[1]Medical Examinations'!$A:$J,5,FALSE)</f>
        <v>No</v>
      </c>
      <c r="F781" t="str">
        <f>VLOOKUP($A781,'[1]Medical Examinations'!$A:$J,6,FALSE)</f>
        <v>No</v>
      </c>
      <c r="G781">
        <f>VLOOKUP($A781,'[3]Medical Examinations'!$A:$J,7,FALSE)</f>
        <v>2</v>
      </c>
      <c r="H781" t="str">
        <f>VLOOKUP($A781,'[1]Medical Examinations'!$A:$J,8,FALSE)</f>
        <v>No</v>
      </c>
      <c r="I781">
        <f>VLOOKUP($A781,'[2]Hospitalisation Details'!$A:$K,2,FALSE)</f>
        <v>1970</v>
      </c>
      <c r="J781" t="str">
        <f>VLOOKUP($A781,'[2]Hospitalisation Details'!$A:$K,3,FALSE)</f>
        <v>Dec</v>
      </c>
      <c r="K781">
        <f>VLOOKUP($A781,'[2]Hospitalisation Details'!$A:$K,4,FALSE)</f>
        <v>1</v>
      </c>
      <c r="L781" t="str">
        <f>VLOOKUP($A781,'[2]Hospitalisation Details'!$A:$K,7,FALSE)</f>
        <v>tier - 2</v>
      </c>
      <c r="M781" t="str">
        <f>VLOOKUP($A781,'[2]Hospitalisation Details'!A:$K,8,FALSE)</f>
        <v>tier - 2</v>
      </c>
      <c r="N781" t="str">
        <f>VLOOKUP($A781,'[2]Hospitalisation Details'!$A:$K,9,FALSE)</f>
        <v>R1013</v>
      </c>
      <c r="O781">
        <f>VLOOKUP($A781,'[2]Hospitalisation Details'!$A:$K,10,FALSE)</f>
        <v>0</v>
      </c>
      <c r="P781">
        <f>VLOOKUP($A781,'[2]Hospitalisation Details'!A:$K,11,FALSE)</f>
        <v>0</v>
      </c>
      <c r="Q781" t="str">
        <f>VLOOKUP($A781,'Customer Names'!$A:E,3,FALSE)</f>
        <v>Ms.</v>
      </c>
      <c r="R781" t="str">
        <f>VLOOKUP($A781,'Customer Names'!$A:$E,4,FALSE)</f>
        <v>Janel</v>
      </c>
      <c r="S781" t="str">
        <f>VLOOKUP($A781,'Customer Names'!$A:$E,5,FALSE)</f>
        <v>N.</v>
      </c>
      <c r="T781" s="14">
        <f>VLOOKUP($A781,'[2]Hospitalisation Details'!$A:$K,6,FALSE)</f>
        <v>6481.67</v>
      </c>
      <c r="U781" s="14" t="str">
        <f t="shared" si="24"/>
        <v>Underweight</v>
      </c>
      <c r="V781" s="14" t="str">
        <f t="shared" si="25"/>
        <v>Diabetes</v>
      </c>
    </row>
    <row r="782" spans="1:22" x14ac:dyDescent="0.3">
      <c r="A782" s="8" t="s">
        <v>813</v>
      </c>
      <c r="B782">
        <f>VLOOKUP($A782,'[1]Medical Examinations'!$A:$J,2,FALSE)</f>
        <v>27.4</v>
      </c>
      <c r="C782">
        <f>VLOOKUP($A782,'[1]Medical Examinations'!$A:$J,3,FALSE)</f>
        <v>4.6100000000000003</v>
      </c>
      <c r="D782" t="str">
        <f>VLOOKUP($A782,'[3]Medical Examinations'!$A:$J,4,FALSE)</f>
        <v>No</v>
      </c>
      <c r="E782" t="str">
        <f>VLOOKUP($A782,'[1]Medical Examinations'!$A:$J,5,FALSE)</f>
        <v>No</v>
      </c>
      <c r="F782" t="str">
        <f>VLOOKUP($A782,'[1]Medical Examinations'!$A:$J,6,FALSE)</f>
        <v>No</v>
      </c>
      <c r="G782" t="str">
        <f>VLOOKUP($A782,'[3]Medical Examinations'!$A:$J,7,FALSE)</f>
        <v>No major surgery</v>
      </c>
      <c r="H782" t="str">
        <f>VLOOKUP($A782,'[1]Medical Examinations'!$A:$J,8,FALSE)</f>
        <v>No</v>
      </c>
      <c r="I782">
        <f>VLOOKUP($A782,'[2]Hospitalisation Details'!$A:$K,2,FALSE)</f>
        <v>1982</v>
      </c>
      <c r="J782" t="str">
        <f>VLOOKUP($A782,'[2]Hospitalisation Details'!$A:$K,3,FALSE)</f>
        <v>Oct</v>
      </c>
      <c r="K782">
        <f>VLOOKUP($A782,'[2]Hospitalisation Details'!$A:$K,4,FALSE)</f>
        <v>9</v>
      </c>
      <c r="L782" t="str">
        <f>VLOOKUP($A782,'[2]Hospitalisation Details'!$A:$K,7,FALSE)</f>
        <v>tier - 2</v>
      </c>
      <c r="M782" t="str">
        <f>VLOOKUP($A782,'[2]Hospitalisation Details'!A:$K,8,FALSE)</f>
        <v>tier - 3</v>
      </c>
      <c r="N782" t="str">
        <f>VLOOKUP($A782,'[2]Hospitalisation Details'!$A:$K,9,FALSE)</f>
        <v>R1011</v>
      </c>
      <c r="O782">
        <f>VLOOKUP($A782,'[2]Hospitalisation Details'!$A:$K,10,FALSE)</f>
        <v>0</v>
      </c>
      <c r="P782">
        <f>VLOOKUP($A782,'[2]Hospitalisation Details'!A:$K,11,FALSE)</f>
        <v>0</v>
      </c>
      <c r="Q782" t="str">
        <f>VLOOKUP($A782,'Customer Names'!$A:E,3,FALSE)</f>
        <v>Ms.</v>
      </c>
      <c r="R782" t="str">
        <f>VLOOKUP($A782,'Customer Names'!$A:$E,4,FALSE)</f>
        <v>Kelly</v>
      </c>
      <c r="S782" t="str">
        <f>VLOOKUP($A782,'Customer Names'!$A:$E,5,FALSE)</f>
        <v>A</v>
      </c>
      <c r="T782" s="14">
        <f>VLOOKUP($A782,'[2]Hospitalisation Details'!$A:$K,6,FALSE)</f>
        <v>6496.89</v>
      </c>
      <c r="U782" s="14" t="str">
        <f t="shared" si="24"/>
        <v>Overweight</v>
      </c>
      <c r="V782" s="14" t="str">
        <f t="shared" si="25"/>
        <v>Normal</v>
      </c>
    </row>
    <row r="783" spans="1:22" x14ac:dyDescent="0.3">
      <c r="A783" s="9" t="s">
        <v>814</v>
      </c>
      <c r="B783">
        <f>VLOOKUP($A783,'[1]Medical Examinations'!$A:$J,2,FALSE)</f>
        <v>29.81</v>
      </c>
      <c r="C783">
        <f>VLOOKUP($A783,'[1]Medical Examinations'!$A:$J,3,FALSE)</f>
        <v>5.28</v>
      </c>
      <c r="D783" t="str">
        <f>VLOOKUP($A783,'[3]Medical Examinations'!$A:$J,4,FALSE)</f>
        <v>No</v>
      </c>
      <c r="E783" t="str">
        <f>VLOOKUP($A783,'[1]Medical Examinations'!$A:$J,5,FALSE)</f>
        <v>No</v>
      </c>
      <c r="F783" t="str">
        <f>VLOOKUP($A783,'[1]Medical Examinations'!$A:$J,6,FALSE)</f>
        <v>No</v>
      </c>
      <c r="G783" t="str">
        <f>VLOOKUP($A783,'[3]Medical Examinations'!$A:$J,7,FALSE)</f>
        <v>No major surgery</v>
      </c>
      <c r="H783" t="str">
        <f>VLOOKUP($A783,'[1]Medical Examinations'!$A:$J,8,FALSE)</f>
        <v>No</v>
      </c>
      <c r="I783">
        <f>VLOOKUP($A783,'[2]Hospitalisation Details'!$A:$K,2,FALSE)</f>
        <v>1982</v>
      </c>
      <c r="J783" t="str">
        <f>VLOOKUP($A783,'[2]Hospitalisation Details'!$A:$K,3,FALSE)</f>
        <v>Aug</v>
      </c>
      <c r="K783">
        <f>VLOOKUP($A783,'[2]Hospitalisation Details'!$A:$K,4,FALSE)</f>
        <v>28</v>
      </c>
      <c r="L783" t="str">
        <f>VLOOKUP($A783,'[2]Hospitalisation Details'!$A:$K,7,FALSE)</f>
        <v>tier - 2</v>
      </c>
      <c r="M783" t="str">
        <f>VLOOKUP($A783,'[2]Hospitalisation Details'!A:$K,8,FALSE)</f>
        <v>tier - 2</v>
      </c>
      <c r="N783" t="str">
        <f>VLOOKUP($A783,'[2]Hospitalisation Details'!$A:$K,9,FALSE)</f>
        <v>R1013</v>
      </c>
      <c r="O783">
        <f>VLOOKUP($A783,'[2]Hospitalisation Details'!$A:$K,10,FALSE)</f>
        <v>0</v>
      </c>
      <c r="P783">
        <f>VLOOKUP($A783,'[2]Hospitalisation Details'!A:$K,11,FALSE)</f>
        <v>0</v>
      </c>
      <c r="Q783" t="str">
        <f>VLOOKUP($A783,'Customer Names'!$A:E,3,FALSE)</f>
        <v>Ms.</v>
      </c>
      <c r="R783" t="str">
        <f>VLOOKUP($A783,'Customer Names'!$A:$E,4,FALSE)</f>
        <v>Catherine</v>
      </c>
      <c r="S783" t="str">
        <f>VLOOKUP($A783,'Customer Names'!$A:$E,5,FALSE)</f>
        <v>A</v>
      </c>
      <c r="T783" s="14">
        <f>VLOOKUP($A783,'[2]Hospitalisation Details'!$A:$K,6,FALSE)</f>
        <v>6500.24</v>
      </c>
      <c r="U783" s="14" t="str">
        <f t="shared" si="24"/>
        <v>Overweight</v>
      </c>
      <c r="V783" s="14" t="str">
        <f t="shared" si="25"/>
        <v>Normal</v>
      </c>
    </row>
    <row r="784" spans="1:22" x14ac:dyDescent="0.3">
      <c r="A784" s="8" t="s">
        <v>815</v>
      </c>
      <c r="B784">
        <f>VLOOKUP($A784,'[1]Medical Examinations'!$A:$J,2,FALSE)</f>
        <v>33.58</v>
      </c>
      <c r="C784">
        <f>VLOOKUP($A784,'[1]Medical Examinations'!$A:$J,3,FALSE)</f>
        <v>5.08</v>
      </c>
      <c r="D784" t="str">
        <f>VLOOKUP($A784,'[3]Medical Examinations'!$A:$J,4,FALSE)</f>
        <v>No</v>
      </c>
      <c r="E784" t="str">
        <f>VLOOKUP($A784,'[1]Medical Examinations'!$A:$J,5,FALSE)</f>
        <v>No</v>
      </c>
      <c r="F784" t="str">
        <f>VLOOKUP($A784,'[1]Medical Examinations'!$A:$J,6,FALSE)</f>
        <v>No</v>
      </c>
      <c r="G784" t="str">
        <f>VLOOKUP($A784,'[3]Medical Examinations'!$A:$J,7,FALSE)</f>
        <v>No major surgery</v>
      </c>
      <c r="H784" t="str">
        <f>VLOOKUP($A784,'[1]Medical Examinations'!$A:$J,8,FALSE)</f>
        <v>No</v>
      </c>
      <c r="I784">
        <f>VLOOKUP($A784,'[2]Hospitalisation Details'!$A:$K,2,FALSE)</f>
        <v>1994</v>
      </c>
      <c r="J784" t="str">
        <f>VLOOKUP($A784,'[2]Hospitalisation Details'!$A:$K,3,FALSE)</f>
        <v>Jul</v>
      </c>
      <c r="K784">
        <f>VLOOKUP($A784,'[2]Hospitalisation Details'!$A:$K,4,FALSE)</f>
        <v>7</v>
      </c>
      <c r="L784" t="str">
        <f>VLOOKUP($A784,'[2]Hospitalisation Details'!$A:$K,7,FALSE)</f>
        <v>tier - 2</v>
      </c>
      <c r="M784" t="str">
        <f>VLOOKUP($A784,'[2]Hospitalisation Details'!A:$K,8,FALSE)</f>
        <v>tier - 1</v>
      </c>
      <c r="N784" t="str">
        <f>VLOOKUP($A784,'[2]Hospitalisation Details'!$A:$K,9,FALSE)</f>
        <v>R1021</v>
      </c>
      <c r="O784">
        <f>VLOOKUP($A784,'[2]Hospitalisation Details'!$A:$K,10,FALSE)</f>
        <v>0</v>
      </c>
      <c r="P784">
        <f>VLOOKUP($A784,'[2]Hospitalisation Details'!A:$K,11,FALSE)</f>
        <v>0</v>
      </c>
      <c r="Q784" t="str">
        <f>VLOOKUP($A784,'Customer Names'!$A:E,3,FALSE)</f>
        <v>Mr.</v>
      </c>
      <c r="R784" t="str">
        <f>VLOOKUP($A784,'Customer Names'!$A:$E,4,FALSE)</f>
        <v>Peter</v>
      </c>
      <c r="S784" t="str">
        <f>VLOOKUP($A784,'Customer Names'!$A:$E,5,FALSE)</f>
        <v>W.</v>
      </c>
      <c r="T784" s="14">
        <f>VLOOKUP($A784,'[2]Hospitalisation Details'!$A:$K,6,FALSE)</f>
        <v>6512.24</v>
      </c>
      <c r="U784" s="14" t="str">
        <f t="shared" si="24"/>
        <v>Obesity</v>
      </c>
      <c r="V784" s="14" t="str">
        <f t="shared" si="25"/>
        <v>Normal</v>
      </c>
    </row>
    <row r="785" spans="1:22" x14ac:dyDescent="0.3">
      <c r="A785" s="9" t="s">
        <v>816</v>
      </c>
      <c r="B785">
        <f>VLOOKUP($A785,'[1]Medical Examinations'!$A:$J,2,FALSE)</f>
        <v>19.86</v>
      </c>
      <c r="C785">
        <f>VLOOKUP($A785,'[1]Medical Examinations'!$A:$J,3,FALSE)</f>
        <v>5.62</v>
      </c>
      <c r="D785" t="str">
        <f>VLOOKUP($A785,'[3]Medical Examinations'!$A:$J,4,FALSE)</f>
        <v>yes</v>
      </c>
      <c r="E785" t="str">
        <f>VLOOKUP($A785,'[1]Medical Examinations'!$A:$J,5,FALSE)</f>
        <v>No</v>
      </c>
      <c r="F785" t="str">
        <f>VLOOKUP($A785,'[1]Medical Examinations'!$A:$J,6,FALSE)</f>
        <v>No</v>
      </c>
      <c r="G785" t="str">
        <f>VLOOKUP($A785,'[3]Medical Examinations'!$A:$J,7,FALSE)</f>
        <v>No major surgery</v>
      </c>
      <c r="H785" t="str">
        <f>VLOOKUP($A785,'[1]Medical Examinations'!$A:$J,8,FALSE)</f>
        <v>No</v>
      </c>
      <c r="I785">
        <f>VLOOKUP($A785,'[2]Hospitalisation Details'!$A:$K,2,FALSE)</f>
        <v>1976</v>
      </c>
      <c r="J785" t="str">
        <f>VLOOKUP($A785,'[2]Hospitalisation Details'!$A:$K,3,FALSE)</f>
        <v>Oct</v>
      </c>
      <c r="K785">
        <f>VLOOKUP($A785,'[2]Hospitalisation Details'!$A:$K,4,FALSE)</f>
        <v>23</v>
      </c>
      <c r="L785" t="str">
        <f>VLOOKUP($A785,'[2]Hospitalisation Details'!$A:$K,7,FALSE)</f>
        <v>tier - 2</v>
      </c>
      <c r="M785" t="str">
        <f>VLOOKUP($A785,'[2]Hospitalisation Details'!A:$K,8,FALSE)</f>
        <v>tier - 1</v>
      </c>
      <c r="N785" t="str">
        <f>VLOOKUP($A785,'[2]Hospitalisation Details'!$A:$K,9,FALSE)</f>
        <v>R1013</v>
      </c>
      <c r="O785">
        <f>VLOOKUP($A785,'[2]Hospitalisation Details'!$A:$K,10,FALSE)</f>
        <v>0</v>
      </c>
      <c r="P785">
        <f>VLOOKUP($A785,'[2]Hospitalisation Details'!A:$K,11,FALSE)</f>
        <v>0</v>
      </c>
      <c r="Q785" t="str">
        <f>VLOOKUP($A785,'Customer Names'!$A:E,3,FALSE)</f>
        <v>Ms.</v>
      </c>
      <c r="R785" t="str">
        <f>VLOOKUP($A785,'Customer Names'!$A:$E,4,FALSE)</f>
        <v>Heather</v>
      </c>
      <c r="S785" t="str">
        <f>VLOOKUP($A785,'Customer Names'!$A:$E,5,FALSE)</f>
        <v>Pech</v>
      </c>
      <c r="T785" s="14">
        <f>VLOOKUP($A785,'[2]Hospitalisation Details'!$A:$K,6,FALSE)</f>
        <v>6529.21</v>
      </c>
      <c r="U785" s="14" t="str">
        <f t="shared" si="24"/>
        <v>Normalweight</v>
      </c>
      <c r="V785" s="14" t="str">
        <f t="shared" si="25"/>
        <v>Normal</v>
      </c>
    </row>
    <row r="786" spans="1:22" x14ac:dyDescent="0.3">
      <c r="A786" s="8" t="s">
        <v>817</v>
      </c>
      <c r="B786">
        <f>VLOOKUP($A786,'[1]Medical Examinations'!$A:$J,2,FALSE)</f>
        <v>23.01</v>
      </c>
      <c r="C786">
        <f>VLOOKUP($A786,'[1]Medical Examinations'!$A:$J,3,FALSE)</f>
        <v>4.68</v>
      </c>
      <c r="D786" t="str">
        <f>VLOOKUP($A786,'[3]Medical Examinations'!$A:$J,4,FALSE)</f>
        <v>No</v>
      </c>
      <c r="E786" t="str">
        <f>VLOOKUP($A786,'[1]Medical Examinations'!$A:$J,5,FALSE)</f>
        <v>No</v>
      </c>
      <c r="F786" t="str">
        <f>VLOOKUP($A786,'[1]Medical Examinations'!$A:$J,6,FALSE)</f>
        <v>No</v>
      </c>
      <c r="G786" t="str">
        <f>VLOOKUP($A786,'[3]Medical Examinations'!$A:$J,7,FALSE)</f>
        <v>No major surgery</v>
      </c>
      <c r="H786" t="str">
        <f>VLOOKUP($A786,'[1]Medical Examinations'!$A:$J,8,FALSE)</f>
        <v>No</v>
      </c>
      <c r="I786">
        <f>VLOOKUP($A786,'[2]Hospitalisation Details'!$A:$K,2,FALSE)</f>
        <v>1982</v>
      </c>
      <c r="J786" t="str">
        <f>VLOOKUP($A786,'[2]Hospitalisation Details'!$A:$K,3,FALSE)</f>
        <v>Aug</v>
      </c>
      <c r="K786">
        <f>VLOOKUP($A786,'[2]Hospitalisation Details'!$A:$K,4,FALSE)</f>
        <v>12</v>
      </c>
      <c r="L786" t="str">
        <f>VLOOKUP($A786,'[2]Hospitalisation Details'!$A:$K,7,FALSE)</f>
        <v>tier - 2</v>
      </c>
      <c r="M786" t="str">
        <f>VLOOKUP($A786,'[2]Hospitalisation Details'!A:$K,8,FALSE)</f>
        <v>tier - 1</v>
      </c>
      <c r="N786" t="str">
        <f>VLOOKUP($A786,'[2]Hospitalisation Details'!$A:$K,9,FALSE)</f>
        <v>R1013</v>
      </c>
      <c r="O786">
        <f>VLOOKUP($A786,'[2]Hospitalisation Details'!$A:$K,10,FALSE)</f>
        <v>0</v>
      </c>
      <c r="P786">
        <f>VLOOKUP($A786,'[2]Hospitalisation Details'!A:$K,11,FALSE)</f>
        <v>0</v>
      </c>
      <c r="Q786" t="str">
        <f>VLOOKUP($A786,'Customer Names'!$A:E,3,FALSE)</f>
        <v>Ms.</v>
      </c>
      <c r="R786" t="str">
        <f>VLOOKUP($A786,'Customer Names'!$A:$E,4,FALSE)</f>
        <v>Fanny</v>
      </c>
      <c r="S786">
        <f>VLOOKUP($A786,'Customer Names'!$A:$E,5,FALSE)</f>
        <v>0</v>
      </c>
      <c r="T786" s="14">
        <f>VLOOKUP($A786,'[2]Hospitalisation Details'!$A:$K,6,FALSE)</f>
        <v>6532.04</v>
      </c>
      <c r="U786" s="14" t="str">
        <f t="shared" si="24"/>
        <v>Normalweight</v>
      </c>
      <c r="V786" s="14" t="str">
        <f t="shared" si="25"/>
        <v>Normal</v>
      </c>
    </row>
    <row r="787" spans="1:22" x14ac:dyDescent="0.3">
      <c r="A787" s="9" t="s">
        <v>818</v>
      </c>
      <c r="B787">
        <f>VLOOKUP($A787,'[1]Medical Examinations'!$A:$J,2,FALSE)</f>
        <v>21.4</v>
      </c>
      <c r="C787">
        <f>VLOOKUP($A787,'[1]Medical Examinations'!$A:$J,3,FALSE)</f>
        <v>5.6</v>
      </c>
      <c r="D787" t="str">
        <f>VLOOKUP($A787,'[3]Medical Examinations'!$A:$J,4,FALSE)</f>
        <v>No</v>
      </c>
      <c r="E787" t="str">
        <f>VLOOKUP($A787,'[1]Medical Examinations'!$A:$J,5,FALSE)</f>
        <v>No</v>
      </c>
      <c r="F787" t="str">
        <f>VLOOKUP($A787,'[1]Medical Examinations'!$A:$J,6,FALSE)</f>
        <v>No</v>
      </c>
      <c r="G787" t="str">
        <f>VLOOKUP($A787,'[3]Medical Examinations'!$A:$J,7,FALSE)</f>
        <v>No major surgery</v>
      </c>
      <c r="H787" t="str">
        <f>VLOOKUP($A787,'[1]Medical Examinations'!$A:$J,8,FALSE)</f>
        <v>No</v>
      </c>
      <c r="I787">
        <f>VLOOKUP($A787,'[2]Hospitalisation Details'!$A:$K,2,FALSE)</f>
        <v>1982</v>
      </c>
      <c r="J787" t="str">
        <f>VLOOKUP($A787,'[2]Hospitalisation Details'!$A:$K,3,FALSE)</f>
        <v>Oct</v>
      </c>
      <c r="K787">
        <f>VLOOKUP($A787,'[2]Hospitalisation Details'!$A:$K,4,FALSE)</f>
        <v>2</v>
      </c>
      <c r="L787" t="str">
        <f>VLOOKUP($A787,'[2]Hospitalisation Details'!$A:$K,7,FALSE)</f>
        <v>tier - 2</v>
      </c>
      <c r="M787" t="str">
        <f>VLOOKUP($A787,'[2]Hospitalisation Details'!A:$K,8,FALSE)</f>
        <v>tier - 2</v>
      </c>
      <c r="N787" t="str">
        <f>VLOOKUP($A787,'[2]Hospitalisation Details'!$A:$K,9,FALSE)</f>
        <v>R1012</v>
      </c>
      <c r="O787">
        <f>VLOOKUP($A787,'[2]Hospitalisation Details'!$A:$K,10,FALSE)</f>
        <v>0</v>
      </c>
      <c r="P787">
        <f>VLOOKUP($A787,'[2]Hospitalisation Details'!A:$K,11,FALSE)</f>
        <v>0</v>
      </c>
      <c r="Q787" t="str">
        <f>VLOOKUP($A787,'Customer Names'!$A:E,3,FALSE)</f>
        <v>Mr.</v>
      </c>
      <c r="R787" t="str">
        <f>VLOOKUP($A787,'Customer Names'!$A:$E,4,FALSE)</f>
        <v>Ari</v>
      </c>
      <c r="S787" t="str">
        <f>VLOOKUP($A787,'Customer Names'!$A:$E,5,FALSE)</f>
        <v>L.</v>
      </c>
      <c r="T787" s="14">
        <f>VLOOKUP($A787,'[2]Hospitalisation Details'!$A:$K,6,FALSE)</f>
        <v>6536.68</v>
      </c>
      <c r="U787" s="14" t="str">
        <f t="shared" si="24"/>
        <v>Normalweight</v>
      </c>
      <c r="V787" s="14" t="str">
        <f t="shared" si="25"/>
        <v>Normal</v>
      </c>
    </row>
    <row r="788" spans="1:22" x14ac:dyDescent="0.3">
      <c r="A788" s="8" t="s">
        <v>819</v>
      </c>
      <c r="B788">
        <f>VLOOKUP($A788,'[1]Medical Examinations'!$A:$J,2,FALSE)</f>
        <v>17.8</v>
      </c>
      <c r="C788">
        <f>VLOOKUP($A788,'[1]Medical Examinations'!$A:$J,3,FALSE)</f>
        <v>5.75</v>
      </c>
      <c r="D788" t="str">
        <f>VLOOKUP($A788,'[3]Medical Examinations'!$A:$J,4,FALSE)</f>
        <v>yes</v>
      </c>
      <c r="E788" t="str">
        <f>VLOOKUP($A788,'[1]Medical Examinations'!$A:$J,5,FALSE)</f>
        <v>No</v>
      </c>
      <c r="F788" t="str">
        <f>VLOOKUP($A788,'[1]Medical Examinations'!$A:$J,6,FALSE)</f>
        <v>Yes</v>
      </c>
      <c r="G788">
        <f>VLOOKUP($A788,'[3]Medical Examinations'!$A:$J,7,FALSE)</f>
        <v>1</v>
      </c>
      <c r="H788" t="str">
        <f>VLOOKUP($A788,'[1]Medical Examinations'!$A:$J,8,FALSE)</f>
        <v>No</v>
      </c>
      <c r="I788">
        <f>VLOOKUP($A788,'[2]Hospitalisation Details'!$A:$K,2,FALSE)</f>
        <v>1969</v>
      </c>
      <c r="J788" t="str">
        <f>VLOOKUP($A788,'[2]Hospitalisation Details'!$A:$K,3,FALSE)</f>
        <v>Dec</v>
      </c>
      <c r="K788">
        <f>VLOOKUP($A788,'[2]Hospitalisation Details'!$A:$K,4,FALSE)</f>
        <v>3</v>
      </c>
      <c r="L788" t="str">
        <f>VLOOKUP($A788,'[2]Hospitalisation Details'!$A:$K,7,FALSE)</f>
        <v>tier - 2</v>
      </c>
      <c r="M788" t="str">
        <f>VLOOKUP($A788,'[2]Hospitalisation Details'!A:$K,8,FALSE)</f>
        <v>tier - 3</v>
      </c>
      <c r="N788" t="str">
        <f>VLOOKUP($A788,'[2]Hospitalisation Details'!$A:$K,9,FALSE)</f>
        <v>R1013</v>
      </c>
      <c r="O788">
        <f>VLOOKUP($A788,'[2]Hospitalisation Details'!$A:$K,10,FALSE)</f>
        <v>0</v>
      </c>
      <c r="P788">
        <f>VLOOKUP($A788,'[2]Hospitalisation Details'!A:$K,11,FALSE)</f>
        <v>0</v>
      </c>
      <c r="Q788" t="str">
        <f>VLOOKUP($A788,'Customer Names'!$A:E,3,FALSE)</f>
        <v>Mr.</v>
      </c>
      <c r="R788" t="str">
        <f>VLOOKUP($A788,'Customer Names'!$A:$E,4,FALSE)</f>
        <v>Jim</v>
      </c>
      <c r="S788">
        <f>VLOOKUP($A788,'Customer Names'!$A:$E,5,FALSE)</f>
        <v>0</v>
      </c>
      <c r="T788" s="14">
        <f>VLOOKUP($A788,'[2]Hospitalisation Details'!$A:$K,6,FALSE)</f>
        <v>6546.16</v>
      </c>
      <c r="U788" s="14" t="str">
        <f t="shared" si="24"/>
        <v>Underweight</v>
      </c>
      <c r="V788" s="14" t="str">
        <f t="shared" si="25"/>
        <v>Prediabetes</v>
      </c>
    </row>
    <row r="789" spans="1:22" x14ac:dyDescent="0.3">
      <c r="A789" s="9" t="s">
        <v>820</v>
      </c>
      <c r="B789">
        <f>VLOOKUP($A789,'[1]Medical Examinations'!$A:$J,2,FALSE)</f>
        <v>28.594999999999999</v>
      </c>
      <c r="C789">
        <f>VLOOKUP($A789,'[1]Medical Examinations'!$A:$J,3,FALSE)</f>
        <v>8.5299999999999994</v>
      </c>
      <c r="D789" t="str">
        <f>VLOOKUP($A789,'[3]Medical Examinations'!$A:$J,4,FALSE)</f>
        <v>yes</v>
      </c>
      <c r="E789" t="str">
        <f>VLOOKUP($A789,'[1]Medical Examinations'!$A:$J,5,FALSE)</f>
        <v>No</v>
      </c>
      <c r="F789" t="str">
        <f>VLOOKUP($A789,'[1]Medical Examinations'!$A:$J,6,FALSE)</f>
        <v>No</v>
      </c>
      <c r="G789">
        <f>VLOOKUP($A789,'[3]Medical Examinations'!$A:$J,7,FALSE)</f>
        <v>1</v>
      </c>
      <c r="H789" t="str">
        <f>VLOOKUP($A789,'[1]Medical Examinations'!$A:$J,8,FALSE)</f>
        <v>No</v>
      </c>
      <c r="I789">
        <f>VLOOKUP($A789,'[2]Hospitalisation Details'!$A:$K,2,FALSE)</f>
        <v>1986</v>
      </c>
      <c r="J789" t="str">
        <f>VLOOKUP($A789,'[2]Hospitalisation Details'!$A:$K,3,FALSE)</f>
        <v>Dec</v>
      </c>
      <c r="K789">
        <f>VLOOKUP($A789,'[2]Hospitalisation Details'!$A:$K,4,FALSE)</f>
        <v>18</v>
      </c>
      <c r="L789" t="str">
        <f>VLOOKUP($A789,'[2]Hospitalisation Details'!$A:$K,7,FALSE)</f>
        <v>tier - 2</v>
      </c>
      <c r="M789" t="str">
        <f>VLOOKUP($A789,'[2]Hospitalisation Details'!A:$K,8,FALSE)</f>
        <v>tier - 3</v>
      </c>
      <c r="N789" t="str">
        <f>VLOOKUP($A789,'[2]Hospitalisation Details'!$A:$K,9,FALSE)</f>
        <v>R1012</v>
      </c>
      <c r="O789">
        <f>VLOOKUP($A789,'[2]Hospitalisation Details'!$A:$K,10,FALSE)</f>
        <v>0</v>
      </c>
      <c r="P789">
        <f>VLOOKUP($A789,'[2]Hospitalisation Details'!A:$K,11,FALSE)</f>
        <v>0</v>
      </c>
      <c r="Q789" t="str">
        <f>VLOOKUP($A789,'Customer Names'!$A:E,3,FALSE)</f>
        <v>Mr.</v>
      </c>
      <c r="R789" t="str">
        <f>VLOOKUP($A789,'Customer Names'!$A:$E,4,FALSE)</f>
        <v>Ezra</v>
      </c>
      <c r="S789">
        <f>VLOOKUP($A789,'Customer Names'!$A:$E,5,FALSE)</f>
        <v>0</v>
      </c>
      <c r="T789" s="14">
        <f>VLOOKUP($A789,'[2]Hospitalisation Details'!$A:$K,6,FALSE)</f>
        <v>6548.2</v>
      </c>
      <c r="U789" s="14" t="str">
        <f t="shared" si="24"/>
        <v>Overweight</v>
      </c>
      <c r="V789" s="14" t="str">
        <f t="shared" si="25"/>
        <v>Diabetes</v>
      </c>
    </row>
    <row r="790" spans="1:22" x14ac:dyDescent="0.3">
      <c r="A790" s="8" t="s">
        <v>821</v>
      </c>
      <c r="B790">
        <f>VLOOKUP($A790,'[1]Medical Examinations'!$A:$J,2,FALSE)</f>
        <v>36.29</v>
      </c>
      <c r="C790">
        <f>VLOOKUP($A790,'[1]Medical Examinations'!$A:$J,3,FALSE)</f>
        <v>6.23</v>
      </c>
      <c r="D790" t="str">
        <f>VLOOKUP($A790,'[3]Medical Examinations'!$A:$J,4,FALSE)</f>
        <v>No</v>
      </c>
      <c r="E790" t="str">
        <f>VLOOKUP($A790,'[1]Medical Examinations'!$A:$J,5,FALSE)</f>
        <v>No</v>
      </c>
      <c r="F790" t="str">
        <f>VLOOKUP($A790,'[1]Medical Examinations'!$A:$J,6,FALSE)</f>
        <v>No</v>
      </c>
      <c r="G790" t="str">
        <f>VLOOKUP($A790,'[3]Medical Examinations'!$A:$J,7,FALSE)</f>
        <v>No major surgery</v>
      </c>
      <c r="H790" t="str">
        <f>VLOOKUP($A790,'[1]Medical Examinations'!$A:$J,8,FALSE)</f>
        <v>No</v>
      </c>
      <c r="I790">
        <f>VLOOKUP($A790,'[2]Hospitalisation Details'!$A:$K,2,FALSE)</f>
        <v>1989</v>
      </c>
      <c r="J790" t="str">
        <f>VLOOKUP($A790,'[2]Hospitalisation Details'!$A:$K,3,FALSE)</f>
        <v>Aug</v>
      </c>
      <c r="K790">
        <f>VLOOKUP($A790,'[2]Hospitalisation Details'!$A:$K,4,FALSE)</f>
        <v>6</v>
      </c>
      <c r="L790" t="str">
        <f>VLOOKUP($A790,'[2]Hospitalisation Details'!$A:$K,7,FALSE)</f>
        <v>tier - 2</v>
      </c>
      <c r="M790" t="str">
        <f>VLOOKUP($A790,'[2]Hospitalisation Details'!A:$K,8,FALSE)</f>
        <v>tier - 2</v>
      </c>
      <c r="N790" t="str">
        <f>VLOOKUP($A790,'[2]Hospitalisation Details'!$A:$K,9,FALSE)</f>
        <v>R1024</v>
      </c>
      <c r="O790">
        <f>VLOOKUP($A790,'[2]Hospitalisation Details'!$A:$K,10,FALSE)</f>
        <v>0</v>
      </c>
      <c r="P790">
        <f>VLOOKUP($A790,'[2]Hospitalisation Details'!A:$K,11,FALSE)</f>
        <v>0</v>
      </c>
      <c r="Q790" t="str">
        <f>VLOOKUP($A790,'Customer Names'!$A:E,3,FALSE)</f>
        <v>Ms.</v>
      </c>
      <c r="R790" t="str">
        <f>VLOOKUP($A790,'Customer Names'!$A:$E,4,FALSE)</f>
        <v>Stephanie</v>
      </c>
      <c r="S790" t="str">
        <f>VLOOKUP($A790,'Customer Names'!$A:$E,5,FALSE)</f>
        <v>W.</v>
      </c>
      <c r="T790" s="14">
        <f>VLOOKUP($A790,'[2]Hospitalisation Details'!$A:$K,6,FALSE)</f>
        <v>6551.75</v>
      </c>
      <c r="U790" s="14" t="str">
        <f t="shared" si="24"/>
        <v>Obesity</v>
      </c>
      <c r="V790" s="14" t="str">
        <f t="shared" si="25"/>
        <v>Prediabetes</v>
      </c>
    </row>
    <row r="791" spans="1:22" x14ac:dyDescent="0.3">
      <c r="A791" s="9" t="s">
        <v>822</v>
      </c>
      <c r="B791">
        <f>VLOOKUP($A791,'[1]Medical Examinations'!$A:$J,2,FALSE)</f>
        <v>17.059999999999999</v>
      </c>
      <c r="C791">
        <f>VLOOKUP($A791,'[1]Medical Examinations'!$A:$J,3,FALSE)</f>
        <v>8.5</v>
      </c>
      <c r="D791" t="str">
        <f>VLOOKUP($A791,'[3]Medical Examinations'!$A:$J,4,FALSE)</f>
        <v>No</v>
      </c>
      <c r="E791" t="str">
        <f>VLOOKUP($A791,'[1]Medical Examinations'!$A:$J,5,FALSE)</f>
        <v>No</v>
      </c>
      <c r="F791" t="str">
        <f>VLOOKUP($A791,'[1]Medical Examinations'!$A:$J,6,FALSE)</f>
        <v>No</v>
      </c>
      <c r="G791" t="str">
        <f>VLOOKUP($A791,'[3]Medical Examinations'!$A:$J,7,FALSE)</f>
        <v>No major surgery</v>
      </c>
      <c r="H791" t="str">
        <f>VLOOKUP($A791,'[1]Medical Examinations'!$A:$J,8,FALSE)</f>
        <v>No</v>
      </c>
      <c r="I791">
        <f>VLOOKUP($A791,'[2]Hospitalisation Details'!$A:$K,2,FALSE)</f>
        <v>1968</v>
      </c>
      <c r="J791" t="str">
        <f>VLOOKUP($A791,'[2]Hospitalisation Details'!$A:$K,3,FALSE)</f>
        <v>Dec</v>
      </c>
      <c r="K791">
        <f>VLOOKUP($A791,'[2]Hospitalisation Details'!$A:$K,4,FALSE)</f>
        <v>11</v>
      </c>
      <c r="L791" t="str">
        <f>VLOOKUP($A791,'[2]Hospitalisation Details'!$A:$K,7,FALSE)</f>
        <v>tier - 3</v>
      </c>
      <c r="M791" t="str">
        <f>VLOOKUP($A791,'[2]Hospitalisation Details'!A:$K,8,FALSE)</f>
        <v>tier - 2</v>
      </c>
      <c r="N791" t="str">
        <f>VLOOKUP($A791,'[2]Hospitalisation Details'!$A:$K,9,FALSE)</f>
        <v>R1013</v>
      </c>
      <c r="O791">
        <f>VLOOKUP($A791,'[2]Hospitalisation Details'!$A:$K,10,FALSE)</f>
        <v>0</v>
      </c>
      <c r="P791">
        <f>VLOOKUP($A791,'[2]Hospitalisation Details'!A:$K,11,FALSE)</f>
        <v>0</v>
      </c>
      <c r="Q791" t="str">
        <f>VLOOKUP($A791,'Customer Names'!$A:E,3,FALSE)</f>
        <v>Mr.</v>
      </c>
      <c r="R791" t="str">
        <f>VLOOKUP($A791,'Customer Names'!$A:$E,4,FALSE)</f>
        <v>Thomas</v>
      </c>
      <c r="S791" t="str">
        <f>VLOOKUP($A791,'Customer Names'!$A:$E,5,FALSE)</f>
        <v>R.</v>
      </c>
      <c r="T791" s="14">
        <f>VLOOKUP($A791,'[2]Hospitalisation Details'!$A:$K,6,FALSE)</f>
        <v>6552.01</v>
      </c>
      <c r="U791" s="14" t="str">
        <f t="shared" si="24"/>
        <v>Underweight</v>
      </c>
      <c r="V791" s="14" t="str">
        <f t="shared" si="25"/>
        <v>Diabetes</v>
      </c>
    </row>
    <row r="792" spans="1:22" x14ac:dyDescent="0.3">
      <c r="A792" s="8" t="s">
        <v>823</v>
      </c>
      <c r="B792">
        <f>VLOOKUP($A792,'[1]Medical Examinations'!$A:$J,2,FALSE)</f>
        <v>27.265000000000001</v>
      </c>
      <c r="C792">
        <f>VLOOKUP($A792,'[1]Medical Examinations'!$A:$J,3,FALSE)</f>
        <v>5.51</v>
      </c>
      <c r="D792" t="str">
        <f>VLOOKUP($A792,'[3]Medical Examinations'!$A:$J,4,FALSE)</f>
        <v>No</v>
      </c>
      <c r="E792" t="str">
        <f>VLOOKUP($A792,'[1]Medical Examinations'!$A:$J,5,FALSE)</f>
        <v>No</v>
      </c>
      <c r="F792" t="str">
        <f>VLOOKUP($A792,'[1]Medical Examinations'!$A:$J,6,FALSE)</f>
        <v>No</v>
      </c>
      <c r="G792">
        <f>VLOOKUP($A792,'[3]Medical Examinations'!$A:$J,7,FALSE)</f>
        <v>1</v>
      </c>
      <c r="H792" t="str">
        <f>VLOOKUP($A792,'[1]Medical Examinations'!$A:$J,8,FALSE)</f>
        <v>No</v>
      </c>
      <c r="I792">
        <f>VLOOKUP($A792,'[2]Hospitalisation Details'!$A:$K,2,FALSE)</f>
        <v>1984</v>
      </c>
      <c r="J792" t="str">
        <f>VLOOKUP($A792,'[2]Hospitalisation Details'!$A:$K,3,FALSE)</f>
        <v>Sep</v>
      </c>
      <c r="K792">
        <f>VLOOKUP($A792,'[2]Hospitalisation Details'!$A:$K,4,FALSE)</f>
        <v>20</v>
      </c>
      <c r="L792" t="str">
        <f>VLOOKUP($A792,'[2]Hospitalisation Details'!$A:$K,7,FALSE)</f>
        <v>tier - 2</v>
      </c>
      <c r="M792" t="str">
        <f>VLOOKUP($A792,'[2]Hospitalisation Details'!A:$K,8,FALSE)</f>
        <v>tier - 2</v>
      </c>
      <c r="N792" t="str">
        <f>VLOOKUP($A792,'[2]Hospitalisation Details'!$A:$K,9,FALSE)</f>
        <v>R1024</v>
      </c>
      <c r="O792">
        <f>VLOOKUP($A792,'[2]Hospitalisation Details'!$A:$K,10,FALSE)</f>
        <v>0</v>
      </c>
      <c r="P792">
        <f>VLOOKUP($A792,'[2]Hospitalisation Details'!A:$K,11,FALSE)</f>
        <v>0</v>
      </c>
      <c r="Q792" t="str">
        <f>VLOOKUP($A792,'Customer Names'!$A:E,3,FALSE)</f>
        <v>Ms.</v>
      </c>
      <c r="R792" t="str">
        <f>VLOOKUP($A792,'Customer Names'!$A:$E,4,FALSE)</f>
        <v>Karen</v>
      </c>
      <c r="S792" t="str">
        <f>VLOOKUP($A792,'Customer Names'!$A:$E,5,FALSE)</f>
        <v>A.</v>
      </c>
      <c r="T792" s="14">
        <f>VLOOKUP($A792,'[2]Hospitalisation Details'!$A:$K,6,FALSE)</f>
        <v>6555.07</v>
      </c>
      <c r="U792" s="14" t="str">
        <f t="shared" si="24"/>
        <v>Overweight</v>
      </c>
      <c r="V792" s="14" t="str">
        <f t="shared" si="25"/>
        <v>Normal</v>
      </c>
    </row>
    <row r="793" spans="1:22" x14ac:dyDescent="0.3">
      <c r="A793" s="9" t="s">
        <v>824</v>
      </c>
      <c r="B793">
        <f>VLOOKUP($A793,'[1]Medical Examinations'!$A:$J,2,FALSE)</f>
        <v>32.965000000000003</v>
      </c>
      <c r="C793">
        <f>VLOOKUP($A793,'[1]Medical Examinations'!$A:$J,3,FALSE)</f>
        <v>9.2100000000000009</v>
      </c>
      <c r="D793" t="str">
        <f>VLOOKUP($A793,'[3]Medical Examinations'!$A:$J,4,FALSE)</f>
        <v>yes</v>
      </c>
      <c r="E793" t="str">
        <f>VLOOKUP($A793,'[1]Medical Examinations'!$A:$J,5,FALSE)</f>
        <v>No</v>
      </c>
      <c r="F793" t="str">
        <f>VLOOKUP($A793,'[1]Medical Examinations'!$A:$J,6,FALSE)</f>
        <v>No</v>
      </c>
      <c r="G793" t="str">
        <f>VLOOKUP($A793,'[3]Medical Examinations'!$A:$J,7,FALSE)</f>
        <v>No major surgery</v>
      </c>
      <c r="H793" t="str">
        <f>VLOOKUP($A793,'[1]Medical Examinations'!$A:$J,8,FALSE)</f>
        <v>No</v>
      </c>
      <c r="I793">
        <f>VLOOKUP($A793,'[2]Hospitalisation Details'!$A:$K,2,FALSE)</f>
        <v>1981</v>
      </c>
      <c r="J793" t="str">
        <f>VLOOKUP($A793,'[2]Hospitalisation Details'!$A:$K,3,FALSE)</f>
        <v>Jul</v>
      </c>
      <c r="K793">
        <f>VLOOKUP($A793,'[2]Hospitalisation Details'!$A:$K,4,FALSE)</f>
        <v>20</v>
      </c>
      <c r="L793" t="str">
        <f>VLOOKUP($A793,'[2]Hospitalisation Details'!$A:$K,7,FALSE)</f>
        <v>tier - 2</v>
      </c>
      <c r="M793" t="str">
        <f>VLOOKUP($A793,'[2]Hospitalisation Details'!A:$K,8,FALSE)</f>
        <v>tier - 1</v>
      </c>
      <c r="N793" t="str">
        <f>VLOOKUP($A793,'[2]Hospitalisation Details'!$A:$K,9,FALSE)</f>
        <v>R1012</v>
      </c>
      <c r="O793">
        <f>VLOOKUP($A793,'[2]Hospitalisation Details'!$A:$K,10,FALSE)</f>
        <v>0</v>
      </c>
      <c r="P793">
        <f>VLOOKUP($A793,'[2]Hospitalisation Details'!A:$K,11,FALSE)</f>
        <v>0</v>
      </c>
      <c r="Q793" t="str">
        <f>VLOOKUP($A793,'Customer Names'!$A:E,3,FALSE)</f>
        <v>Ms.</v>
      </c>
      <c r="R793" t="str">
        <f>VLOOKUP($A793,'Customer Names'!$A:$E,4,FALSE)</f>
        <v>Alison</v>
      </c>
      <c r="S793" t="str">
        <f>VLOOKUP($A793,'Customer Names'!$A:$E,5,FALSE)</f>
        <v>L.</v>
      </c>
      <c r="T793" s="14">
        <f>VLOOKUP($A793,'[2]Hospitalisation Details'!$A:$K,6,FALSE)</f>
        <v>6571.02</v>
      </c>
      <c r="U793" s="14" t="str">
        <f t="shared" si="24"/>
        <v>Obesity</v>
      </c>
      <c r="V793" s="14" t="str">
        <f t="shared" si="25"/>
        <v>Diabetes</v>
      </c>
    </row>
    <row r="794" spans="1:22" x14ac:dyDescent="0.3">
      <c r="A794" s="8" t="s">
        <v>825</v>
      </c>
      <c r="B794">
        <f>VLOOKUP($A794,'[1]Medical Examinations'!$A:$J,2,FALSE)</f>
        <v>34.799999999999997</v>
      </c>
      <c r="C794">
        <f>VLOOKUP($A794,'[1]Medical Examinations'!$A:$J,3,FALSE)</f>
        <v>4.1900000000000004</v>
      </c>
      <c r="D794" t="str">
        <f>VLOOKUP($A794,'[3]Medical Examinations'!$A:$J,4,FALSE)</f>
        <v>No</v>
      </c>
      <c r="E794" t="str">
        <f>VLOOKUP($A794,'[1]Medical Examinations'!$A:$J,5,FALSE)</f>
        <v>No</v>
      </c>
      <c r="F794" t="str">
        <f>VLOOKUP($A794,'[1]Medical Examinations'!$A:$J,6,FALSE)</f>
        <v>No</v>
      </c>
      <c r="G794">
        <f>VLOOKUP($A794,'[3]Medical Examinations'!$A:$J,7,FALSE)</f>
        <v>1</v>
      </c>
      <c r="H794" t="str">
        <f>VLOOKUP($A794,'[1]Medical Examinations'!$A:$J,8,FALSE)</f>
        <v>No</v>
      </c>
      <c r="I794">
        <f>VLOOKUP($A794,'[2]Hospitalisation Details'!$A:$K,2,FALSE)</f>
        <v>1984</v>
      </c>
      <c r="J794" t="str">
        <f>VLOOKUP($A794,'[2]Hospitalisation Details'!$A:$K,3,FALSE)</f>
        <v>Oct</v>
      </c>
      <c r="K794">
        <f>VLOOKUP($A794,'[2]Hospitalisation Details'!$A:$K,4,FALSE)</f>
        <v>5</v>
      </c>
      <c r="L794" t="str">
        <f>VLOOKUP($A794,'[2]Hospitalisation Details'!$A:$K,7,FALSE)</f>
        <v>tier - 2</v>
      </c>
      <c r="M794" t="str">
        <f>VLOOKUP($A794,'[2]Hospitalisation Details'!A:$K,8,FALSE)</f>
        <v>tier - 3</v>
      </c>
      <c r="N794" t="str">
        <f>VLOOKUP($A794,'[2]Hospitalisation Details'!$A:$K,9,FALSE)</f>
        <v>R1011</v>
      </c>
      <c r="O794">
        <f>VLOOKUP($A794,'[2]Hospitalisation Details'!$A:$K,10,FALSE)</f>
        <v>0</v>
      </c>
      <c r="P794">
        <f>VLOOKUP($A794,'[2]Hospitalisation Details'!A:$K,11,FALSE)</f>
        <v>0</v>
      </c>
      <c r="Q794" t="str">
        <f>VLOOKUP($A794,'Customer Names'!$A:E,3,FALSE)</f>
        <v>Ms.</v>
      </c>
      <c r="R794" t="str">
        <f>VLOOKUP($A794,'Customer Names'!$A:$E,4,FALSE)</f>
        <v>Sarah</v>
      </c>
      <c r="S794" t="str">
        <f>VLOOKUP($A794,'Customer Names'!$A:$E,5,FALSE)</f>
        <v>E</v>
      </c>
      <c r="T794" s="14">
        <f>VLOOKUP($A794,'[2]Hospitalisation Details'!$A:$K,6,FALSE)</f>
        <v>6571.54</v>
      </c>
      <c r="U794" s="14" t="str">
        <f t="shared" si="24"/>
        <v>Obesity</v>
      </c>
      <c r="V794" s="14" t="str">
        <f t="shared" si="25"/>
        <v>Normal</v>
      </c>
    </row>
    <row r="795" spans="1:22" x14ac:dyDescent="0.3">
      <c r="A795" s="9" t="s">
        <v>826</v>
      </c>
      <c r="B795">
        <f>VLOOKUP($A795,'[1]Medical Examinations'!$A:$J,2,FALSE)</f>
        <v>24.97</v>
      </c>
      <c r="C795">
        <f>VLOOKUP($A795,'[1]Medical Examinations'!$A:$J,3,FALSE)</f>
        <v>5.66</v>
      </c>
      <c r="D795" t="str">
        <f>VLOOKUP($A795,'[3]Medical Examinations'!$A:$J,4,FALSE)</f>
        <v>No</v>
      </c>
      <c r="E795" t="str">
        <f>VLOOKUP($A795,'[1]Medical Examinations'!$A:$J,5,FALSE)</f>
        <v>No</v>
      </c>
      <c r="F795" t="str">
        <f>VLOOKUP($A795,'[1]Medical Examinations'!$A:$J,6,FALSE)</f>
        <v>No</v>
      </c>
      <c r="G795" t="str">
        <f>VLOOKUP($A795,'[3]Medical Examinations'!$A:$J,7,FALSE)</f>
        <v>No major surgery</v>
      </c>
      <c r="H795" t="str">
        <f>VLOOKUP($A795,'[1]Medical Examinations'!$A:$J,8,FALSE)</f>
        <v>No</v>
      </c>
      <c r="I795">
        <f>VLOOKUP($A795,'[2]Hospitalisation Details'!$A:$K,2,FALSE)</f>
        <v>1982</v>
      </c>
      <c r="J795" t="str">
        <f>VLOOKUP($A795,'[2]Hospitalisation Details'!$A:$K,3,FALSE)</f>
        <v>Nov</v>
      </c>
      <c r="K795">
        <f>VLOOKUP($A795,'[2]Hospitalisation Details'!$A:$K,4,FALSE)</f>
        <v>22</v>
      </c>
      <c r="L795" t="str">
        <f>VLOOKUP($A795,'[2]Hospitalisation Details'!$A:$K,7,FALSE)</f>
        <v>tier - 2</v>
      </c>
      <c r="M795" t="str">
        <f>VLOOKUP($A795,'[2]Hospitalisation Details'!A:$K,8,FALSE)</f>
        <v>tier - 1</v>
      </c>
      <c r="N795" t="str">
        <f>VLOOKUP($A795,'[2]Hospitalisation Details'!$A:$K,9,FALSE)</f>
        <v>R1013</v>
      </c>
      <c r="O795">
        <f>VLOOKUP($A795,'[2]Hospitalisation Details'!$A:$K,10,FALSE)</f>
        <v>0</v>
      </c>
      <c r="P795">
        <f>VLOOKUP($A795,'[2]Hospitalisation Details'!A:$K,11,FALSE)</f>
        <v>0</v>
      </c>
      <c r="Q795" t="str">
        <f>VLOOKUP($A795,'Customer Names'!$A:E,3,FALSE)</f>
        <v>Mr.</v>
      </c>
      <c r="R795" t="str">
        <f>VLOOKUP($A795,'Customer Names'!$A:$E,4,FALSE)</f>
        <v>Jake</v>
      </c>
      <c r="S795">
        <f>VLOOKUP($A795,'Customer Names'!$A:$E,5,FALSE)</f>
        <v>0</v>
      </c>
      <c r="T795" s="14">
        <f>VLOOKUP($A795,'[2]Hospitalisation Details'!$A:$K,6,FALSE)</f>
        <v>6593.51</v>
      </c>
      <c r="U795" s="14" t="str">
        <f t="shared" si="24"/>
        <v>Normalweight</v>
      </c>
      <c r="V795" s="14" t="str">
        <f t="shared" si="25"/>
        <v>Normal</v>
      </c>
    </row>
    <row r="796" spans="1:22" x14ac:dyDescent="0.3">
      <c r="A796" s="8" t="s">
        <v>827</v>
      </c>
      <c r="B796">
        <f>VLOOKUP($A796,'[1]Medical Examinations'!$A:$J,2,FALSE)</f>
        <v>34.104999999999997</v>
      </c>
      <c r="C796">
        <f>VLOOKUP($A796,'[1]Medical Examinations'!$A:$J,3,FALSE)</f>
        <v>5.93</v>
      </c>
      <c r="D796" t="str">
        <f>VLOOKUP($A796,'[3]Medical Examinations'!$A:$J,4,FALSE)</f>
        <v>No</v>
      </c>
      <c r="E796" t="str">
        <f>VLOOKUP($A796,'[1]Medical Examinations'!$A:$J,5,FALSE)</f>
        <v>No</v>
      </c>
      <c r="F796" t="str">
        <f>VLOOKUP($A796,'[1]Medical Examinations'!$A:$J,6,FALSE)</f>
        <v>No</v>
      </c>
      <c r="G796" t="str">
        <f>VLOOKUP($A796,'[3]Medical Examinations'!$A:$J,7,FALSE)</f>
        <v>No major surgery</v>
      </c>
      <c r="H796" t="str">
        <f>VLOOKUP($A796,'[1]Medical Examinations'!$A:$J,8,FALSE)</f>
        <v>No</v>
      </c>
      <c r="I796">
        <f>VLOOKUP($A796,'[2]Hospitalisation Details'!$A:$K,2,FALSE)</f>
        <v>1982</v>
      </c>
      <c r="J796" t="str">
        <f>VLOOKUP($A796,'[2]Hospitalisation Details'!$A:$K,3,FALSE)</f>
        <v>Dec</v>
      </c>
      <c r="K796">
        <f>VLOOKUP($A796,'[2]Hospitalisation Details'!$A:$K,4,FALSE)</f>
        <v>29</v>
      </c>
      <c r="L796" t="str">
        <f>VLOOKUP($A796,'[2]Hospitalisation Details'!$A:$K,7,FALSE)</f>
        <v>tier - 3</v>
      </c>
      <c r="M796" t="str">
        <f>VLOOKUP($A796,'[2]Hospitalisation Details'!A:$K,8,FALSE)</f>
        <v>tier - 2</v>
      </c>
      <c r="N796" t="str">
        <f>VLOOKUP($A796,'[2]Hospitalisation Details'!$A:$K,9,FALSE)</f>
        <v>R1016</v>
      </c>
      <c r="O796">
        <f>VLOOKUP($A796,'[2]Hospitalisation Details'!$A:$K,10,FALSE)</f>
        <v>0</v>
      </c>
      <c r="P796">
        <f>VLOOKUP($A796,'[2]Hospitalisation Details'!A:$K,11,FALSE)</f>
        <v>0</v>
      </c>
      <c r="Q796" t="str">
        <f>VLOOKUP($A796,'Customer Names'!$A:E,3,FALSE)</f>
        <v>Mr</v>
      </c>
      <c r="R796" t="str">
        <f>VLOOKUP($A796,'Customer Names'!$A:$E,4,FALSE)</f>
        <v>Arturo</v>
      </c>
      <c r="S796" t="str">
        <f>VLOOKUP($A796,'Customer Names'!$A:$E,5,FALSE)</f>
        <v>Garcia</v>
      </c>
      <c r="T796" s="14">
        <f>VLOOKUP($A796,'[2]Hospitalisation Details'!$A:$K,6,FALSE)</f>
        <v>6600.21</v>
      </c>
      <c r="U796" s="14" t="str">
        <f t="shared" si="24"/>
        <v>Obesity</v>
      </c>
      <c r="V796" s="14" t="str">
        <f t="shared" si="25"/>
        <v>Prediabetes</v>
      </c>
    </row>
    <row r="797" spans="1:22" x14ac:dyDescent="0.3">
      <c r="A797" s="9" t="s">
        <v>828</v>
      </c>
      <c r="B797">
        <f>VLOOKUP($A797,'[1]Medical Examinations'!$A:$J,2,FALSE)</f>
        <v>29.9</v>
      </c>
      <c r="C797">
        <f>VLOOKUP($A797,'[1]Medical Examinations'!$A:$J,3,FALSE)</f>
        <v>5.91</v>
      </c>
      <c r="D797" t="str">
        <f>VLOOKUP($A797,'[3]Medical Examinations'!$A:$J,4,FALSE)</f>
        <v>No</v>
      </c>
      <c r="E797" t="str">
        <f>VLOOKUP($A797,'[1]Medical Examinations'!$A:$J,5,FALSE)</f>
        <v>No</v>
      </c>
      <c r="F797" t="str">
        <f>VLOOKUP($A797,'[1]Medical Examinations'!$A:$J,6,FALSE)</f>
        <v>No</v>
      </c>
      <c r="G797" t="str">
        <f>VLOOKUP($A797,'[3]Medical Examinations'!$A:$J,7,FALSE)</f>
        <v>No major surgery</v>
      </c>
      <c r="H797" t="str">
        <f>VLOOKUP($A797,'[1]Medical Examinations'!$A:$J,8,FALSE)</f>
        <v>No</v>
      </c>
      <c r="I797">
        <f>VLOOKUP($A797,'[2]Hospitalisation Details'!$A:$K,2,FALSE)</f>
        <v>1982</v>
      </c>
      <c r="J797" t="str">
        <f>VLOOKUP($A797,'[2]Hospitalisation Details'!$A:$K,3,FALSE)</f>
        <v>Nov</v>
      </c>
      <c r="K797">
        <f>VLOOKUP($A797,'[2]Hospitalisation Details'!$A:$K,4,FALSE)</f>
        <v>7</v>
      </c>
      <c r="L797" t="str">
        <f>VLOOKUP($A797,'[2]Hospitalisation Details'!$A:$K,7,FALSE)</f>
        <v>tier - 2</v>
      </c>
      <c r="M797" t="str">
        <f>VLOOKUP($A797,'[2]Hospitalisation Details'!A:$K,8,FALSE)</f>
        <v>tier - 3</v>
      </c>
      <c r="N797" t="str">
        <f>VLOOKUP($A797,'[2]Hospitalisation Details'!$A:$K,9,FALSE)</f>
        <v>R1011</v>
      </c>
      <c r="O797">
        <f>VLOOKUP($A797,'[2]Hospitalisation Details'!$A:$K,10,FALSE)</f>
        <v>0</v>
      </c>
      <c r="P797">
        <f>VLOOKUP($A797,'[2]Hospitalisation Details'!A:$K,11,FALSE)</f>
        <v>0</v>
      </c>
      <c r="Q797" t="str">
        <f>VLOOKUP($A797,'Customer Names'!$A:E,3,FALSE)</f>
        <v>Mr.</v>
      </c>
      <c r="R797" t="str">
        <f>VLOOKUP($A797,'Customer Names'!$A:$E,4,FALSE)</f>
        <v>Ryan</v>
      </c>
      <c r="S797">
        <f>VLOOKUP($A797,'Customer Names'!$A:$E,5,FALSE)</f>
        <v>0</v>
      </c>
      <c r="T797" s="14">
        <f>VLOOKUP($A797,'[2]Hospitalisation Details'!$A:$K,6,FALSE)</f>
        <v>6600.36</v>
      </c>
      <c r="U797" s="14" t="str">
        <f t="shared" si="24"/>
        <v>Overweight</v>
      </c>
      <c r="V797" s="14" t="str">
        <f t="shared" si="25"/>
        <v>Prediabetes</v>
      </c>
    </row>
    <row r="798" spans="1:22" x14ac:dyDescent="0.3">
      <c r="A798" s="8" t="s">
        <v>829</v>
      </c>
      <c r="B798">
        <f>VLOOKUP($A798,'[1]Medical Examinations'!$A:$J,2,FALSE)</f>
        <v>41.23</v>
      </c>
      <c r="C798">
        <f>VLOOKUP($A798,'[1]Medical Examinations'!$A:$J,3,FALSE)</f>
        <v>4.24</v>
      </c>
      <c r="D798" t="str">
        <f>VLOOKUP($A798,'[3]Medical Examinations'!$A:$J,4,FALSE)</f>
        <v>No</v>
      </c>
      <c r="E798" t="str">
        <f>VLOOKUP($A798,'[1]Medical Examinations'!$A:$J,5,FALSE)</f>
        <v>No</v>
      </c>
      <c r="F798" t="str">
        <f>VLOOKUP($A798,'[1]Medical Examinations'!$A:$J,6,FALSE)</f>
        <v>No</v>
      </c>
      <c r="G798" t="str">
        <f>VLOOKUP($A798,'[3]Medical Examinations'!$A:$J,7,FALSE)</f>
        <v>No major surgery</v>
      </c>
      <c r="H798" t="str">
        <f>VLOOKUP($A798,'[1]Medical Examinations'!$A:$J,8,FALSE)</f>
        <v>No</v>
      </c>
      <c r="I798">
        <f>VLOOKUP($A798,'[2]Hospitalisation Details'!$A:$K,2,FALSE)</f>
        <v>1982</v>
      </c>
      <c r="J798" t="str">
        <f>VLOOKUP($A798,'[2]Hospitalisation Details'!$A:$K,3,FALSE)</f>
        <v>Aug</v>
      </c>
      <c r="K798">
        <f>VLOOKUP($A798,'[2]Hospitalisation Details'!$A:$K,4,FALSE)</f>
        <v>28</v>
      </c>
      <c r="L798" t="str">
        <f>VLOOKUP($A798,'[2]Hospitalisation Details'!$A:$K,7,FALSE)</f>
        <v>tier - 3</v>
      </c>
      <c r="M798" t="str">
        <f>VLOOKUP($A798,'[2]Hospitalisation Details'!A:$K,8,FALSE)</f>
        <v>tier - 2</v>
      </c>
      <c r="N798" t="str">
        <f>VLOOKUP($A798,'[2]Hospitalisation Details'!$A:$K,9,FALSE)</f>
        <v>R1015</v>
      </c>
      <c r="O798">
        <f>VLOOKUP($A798,'[2]Hospitalisation Details'!$A:$K,10,FALSE)</f>
        <v>0</v>
      </c>
      <c r="P798">
        <f>VLOOKUP($A798,'[2]Hospitalisation Details'!A:$K,11,FALSE)</f>
        <v>0</v>
      </c>
      <c r="Q798" t="str">
        <f>VLOOKUP($A798,'Customer Names'!$A:E,3,FALSE)</f>
        <v>Mr.</v>
      </c>
      <c r="R798" t="str">
        <f>VLOOKUP($A798,'Customer Names'!$A:$E,4,FALSE)</f>
        <v>Mason</v>
      </c>
      <c r="S798" t="str">
        <f>VLOOKUP($A798,'Customer Names'!$A:$E,5,FALSE)</f>
        <v>D.</v>
      </c>
      <c r="T798" s="14">
        <f>VLOOKUP($A798,'[2]Hospitalisation Details'!$A:$K,6,FALSE)</f>
        <v>6610.11</v>
      </c>
      <c r="U798" s="14" t="str">
        <f t="shared" si="24"/>
        <v>Obesity</v>
      </c>
      <c r="V798" s="14" t="str">
        <f t="shared" si="25"/>
        <v>Normal</v>
      </c>
    </row>
    <row r="799" spans="1:22" x14ac:dyDescent="0.3">
      <c r="A799" s="9" t="s">
        <v>830</v>
      </c>
      <c r="B799">
        <f>VLOOKUP($A799,'[1]Medical Examinations'!$A:$J,2,FALSE)</f>
        <v>20.69</v>
      </c>
      <c r="C799">
        <f>VLOOKUP($A799,'[1]Medical Examinations'!$A:$J,3,FALSE)</f>
        <v>6.93</v>
      </c>
      <c r="D799" t="str">
        <f>VLOOKUP($A799,'[3]Medical Examinations'!$A:$J,4,FALSE)</f>
        <v>No</v>
      </c>
      <c r="E799" t="str">
        <f>VLOOKUP($A799,'[1]Medical Examinations'!$A:$J,5,FALSE)</f>
        <v>No</v>
      </c>
      <c r="F799" t="str">
        <f>VLOOKUP($A799,'[1]Medical Examinations'!$A:$J,6,FALSE)</f>
        <v>No</v>
      </c>
      <c r="G799">
        <f>VLOOKUP($A799,'[3]Medical Examinations'!$A:$J,7,FALSE)</f>
        <v>2</v>
      </c>
      <c r="H799" t="str">
        <f>VLOOKUP($A799,'[1]Medical Examinations'!$A:$J,8,FALSE)</f>
        <v>No</v>
      </c>
      <c r="I799">
        <f>VLOOKUP($A799,'[2]Hospitalisation Details'!$A:$K,2,FALSE)</f>
        <v>1973</v>
      </c>
      <c r="J799" t="str">
        <f>VLOOKUP($A799,'[2]Hospitalisation Details'!$A:$K,3,FALSE)</f>
        <v>Aug</v>
      </c>
      <c r="K799">
        <f>VLOOKUP($A799,'[2]Hospitalisation Details'!$A:$K,4,FALSE)</f>
        <v>29</v>
      </c>
      <c r="L799" t="str">
        <f>VLOOKUP($A799,'[2]Hospitalisation Details'!$A:$K,7,FALSE)</f>
        <v>tier - 2</v>
      </c>
      <c r="M799" t="str">
        <f>VLOOKUP($A799,'[2]Hospitalisation Details'!A:$K,8,FALSE)</f>
        <v>tier - 1</v>
      </c>
      <c r="N799" t="str">
        <f>VLOOKUP($A799,'[2]Hospitalisation Details'!$A:$K,9,FALSE)</f>
        <v>R1013</v>
      </c>
      <c r="O799">
        <f>VLOOKUP($A799,'[2]Hospitalisation Details'!$A:$K,10,FALSE)</f>
        <v>0</v>
      </c>
      <c r="P799">
        <f>VLOOKUP($A799,'[2]Hospitalisation Details'!A:$K,11,FALSE)</f>
        <v>0</v>
      </c>
      <c r="Q799" t="str">
        <f>VLOOKUP($A799,'Customer Names'!$A:E,3,FALSE)</f>
        <v>Ms.</v>
      </c>
      <c r="R799" t="str">
        <f>VLOOKUP($A799,'Customer Names'!$A:$E,4,FALSE)</f>
        <v>Lauren</v>
      </c>
      <c r="S799" t="str">
        <f>VLOOKUP($A799,'Customer Names'!$A:$E,5,FALSE)</f>
        <v>A</v>
      </c>
      <c r="T799" s="14">
        <f>VLOOKUP($A799,'[2]Hospitalisation Details'!$A:$K,6,FALSE)</f>
        <v>6630.31</v>
      </c>
      <c r="U799" s="14" t="str">
        <f t="shared" si="24"/>
        <v>Normalweight</v>
      </c>
      <c r="V799" s="14" t="str">
        <f t="shared" si="25"/>
        <v>Diabetes</v>
      </c>
    </row>
    <row r="800" spans="1:22" x14ac:dyDescent="0.3">
      <c r="A800" s="8" t="s">
        <v>831</v>
      </c>
      <c r="B800">
        <f>VLOOKUP($A800,'[1]Medical Examinations'!$A:$J,2,FALSE)</f>
        <v>41.42</v>
      </c>
      <c r="C800">
        <f>VLOOKUP($A800,'[1]Medical Examinations'!$A:$J,3,FALSE)</f>
        <v>5.17</v>
      </c>
      <c r="D800" t="str">
        <f>VLOOKUP($A800,'[3]Medical Examinations'!$A:$J,4,FALSE)</f>
        <v>No</v>
      </c>
      <c r="E800" t="str">
        <f>VLOOKUP($A800,'[1]Medical Examinations'!$A:$J,5,FALSE)</f>
        <v>No</v>
      </c>
      <c r="F800" t="str">
        <f>VLOOKUP($A800,'[1]Medical Examinations'!$A:$J,6,FALSE)</f>
        <v>Yes</v>
      </c>
      <c r="G800">
        <f>VLOOKUP($A800,'[3]Medical Examinations'!$A:$J,7,FALSE)</f>
        <v>1</v>
      </c>
      <c r="H800" t="str">
        <f>VLOOKUP($A800,'[1]Medical Examinations'!$A:$J,8,FALSE)</f>
        <v>No</v>
      </c>
      <c r="I800">
        <f>VLOOKUP($A800,'[2]Hospitalisation Details'!$A:$K,2,FALSE)</f>
        <v>2003</v>
      </c>
      <c r="J800" t="str">
        <f>VLOOKUP($A800,'[2]Hospitalisation Details'!$A:$K,3,FALSE)</f>
        <v>Sep</v>
      </c>
      <c r="K800">
        <f>VLOOKUP($A800,'[2]Hospitalisation Details'!$A:$K,4,FALSE)</f>
        <v>4</v>
      </c>
      <c r="L800" t="str">
        <f>VLOOKUP($A800,'[2]Hospitalisation Details'!$A:$K,7,FALSE)</f>
        <v>tier - 2</v>
      </c>
      <c r="M800" t="str">
        <f>VLOOKUP($A800,'[2]Hospitalisation Details'!A:$K,8,FALSE)</f>
        <v>tier - 1</v>
      </c>
      <c r="N800" t="str">
        <f>VLOOKUP($A800,'[2]Hospitalisation Details'!$A:$K,9,FALSE)</f>
        <v>R1012</v>
      </c>
      <c r="O800">
        <f>VLOOKUP($A800,'[2]Hospitalisation Details'!$A:$K,10,FALSE)</f>
        <v>0</v>
      </c>
      <c r="P800">
        <f>VLOOKUP($A800,'[2]Hospitalisation Details'!A:$K,11,FALSE)</f>
        <v>0</v>
      </c>
      <c r="Q800" t="str">
        <f>VLOOKUP($A800,'Customer Names'!$A:E,3,FALSE)</f>
        <v>Ms.</v>
      </c>
      <c r="R800" t="str">
        <f>VLOOKUP($A800,'Customer Names'!$A:$E,4,FALSE)</f>
        <v>Yoshie</v>
      </c>
      <c r="S800">
        <f>VLOOKUP($A800,'Customer Names'!$A:$E,5,FALSE)</f>
        <v>0</v>
      </c>
      <c r="T800" s="14">
        <f>VLOOKUP($A800,'[2]Hospitalisation Details'!$A:$K,6,FALSE)</f>
        <v>6638.16</v>
      </c>
      <c r="U800" s="14" t="str">
        <f t="shared" si="24"/>
        <v>Obesity</v>
      </c>
      <c r="V800" s="14" t="str">
        <f t="shared" si="25"/>
        <v>Normal</v>
      </c>
    </row>
    <row r="801" spans="1:22" x14ac:dyDescent="0.3">
      <c r="A801" s="9" t="s">
        <v>832</v>
      </c>
      <c r="B801">
        <f>VLOOKUP($A801,'[1]Medical Examinations'!$A:$J,2,FALSE)</f>
        <v>26.72</v>
      </c>
      <c r="C801">
        <f>VLOOKUP($A801,'[1]Medical Examinations'!$A:$J,3,FALSE)</f>
        <v>4.1399999999999997</v>
      </c>
      <c r="D801" t="str">
        <f>VLOOKUP($A801,'[3]Medical Examinations'!$A:$J,4,FALSE)</f>
        <v>No</v>
      </c>
      <c r="E801" t="str">
        <f>VLOOKUP($A801,'[1]Medical Examinations'!$A:$J,5,FALSE)</f>
        <v>No</v>
      </c>
      <c r="F801" t="str">
        <f>VLOOKUP($A801,'[1]Medical Examinations'!$A:$J,6,FALSE)</f>
        <v>No</v>
      </c>
      <c r="G801" t="str">
        <f>VLOOKUP($A801,'[3]Medical Examinations'!$A:$J,7,FALSE)</f>
        <v>No major surgery</v>
      </c>
      <c r="H801" t="str">
        <f>VLOOKUP($A801,'[1]Medical Examinations'!$A:$J,8,FALSE)</f>
        <v>No</v>
      </c>
      <c r="I801">
        <f>VLOOKUP($A801,'[2]Hospitalisation Details'!$A:$K,2,FALSE)</f>
        <v>1990</v>
      </c>
      <c r="J801" t="str">
        <f>VLOOKUP($A801,'[2]Hospitalisation Details'!$A:$K,3,FALSE)</f>
        <v>Jun</v>
      </c>
      <c r="K801">
        <f>VLOOKUP($A801,'[2]Hospitalisation Details'!$A:$K,4,FALSE)</f>
        <v>6</v>
      </c>
      <c r="L801" t="str">
        <f>VLOOKUP($A801,'[2]Hospitalisation Details'!$A:$K,7,FALSE)</f>
        <v>tier - 2</v>
      </c>
      <c r="M801" t="str">
        <f>VLOOKUP($A801,'[2]Hospitalisation Details'!A:$K,8,FALSE)</f>
        <v>tier - 2</v>
      </c>
      <c r="N801" t="str">
        <f>VLOOKUP($A801,'[2]Hospitalisation Details'!$A:$K,9,FALSE)</f>
        <v>R1021</v>
      </c>
      <c r="O801">
        <f>VLOOKUP($A801,'[2]Hospitalisation Details'!$A:$K,10,FALSE)</f>
        <v>0</v>
      </c>
      <c r="P801">
        <f>VLOOKUP($A801,'[2]Hospitalisation Details'!A:$K,11,FALSE)</f>
        <v>0</v>
      </c>
      <c r="Q801" t="str">
        <f>VLOOKUP($A801,'Customer Names'!$A:E,3,FALSE)</f>
        <v>Mr.</v>
      </c>
      <c r="R801" t="str">
        <f>VLOOKUP($A801,'Customer Names'!$A:$E,4,FALSE)</f>
        <v>Tyler</v>
      </c>
      <c r="S801" t="str">
        <f>VLOOKUP($A801,'Customer Names'!$A:$E,5,FALSE)</f>
        <v>C</v>
      </c>
      <c r="T801" s="14">
        <f>VLOOKUP($A801,'[2]Hospitalisation Details'!$A:$K,6,FALSE)</f>
        <v>6639.3</v>
      </c>
      <c r="U801" s="14" t="str">
        <f t="shared" si="24"/>
        <v>Overweight</v>
      </c>
      <c r="V801" s="14" t="str">
        <f t="shared" si="25"/>
        <v>Normal</v>
      </c>
    </row>
    <row r="802" spans="1:22" x14ac:dyDescent="0.3">
      <c r="A802" s="8" t="s">
        <v>833</v>
      </c>
      <c r="B802">
        <f>VLOOKUP($A802,'[1]Medical Examinations'!$A:$J,2,FALSE)</f>
        <v>16.815000000000001</v>
      </c>
      <c r="C802">
        <f>VLOOKUP($A802,'[1]Medical Examinations'!$A:$J,3,FALSE)</f>
        <v>5.63</v>
      </c>
      <c r="D802" t="str">
        <f>VLOOKUP($A802,'[3]Medical Examinations'!$A:$J,4,FALSE)</f>
        <v>No</v>
      </c>
      <c r="E802" t="str">
        <f>VLOOKUP($A802,'[1]Medical Examinations'!$A:$J,5,FALSE)</f>
        <v>No</v>
      </c>
      <c r="F802" t="str">
        <f>VLOOKUP($A802,'[1]Medical Examinations'!$A:$J,6,FALSE)</f>
        <v>No</v>
      </c>
      <c r="G802">
        <f>VLOOKUP($A802,'[3]Medical Examinations'!$A:$J,7,FALSE)</f>
        <v>1</v>
      </c>
      <c r="H802" t="str">
        <f>VLOOKUP($A802,'[1]Medical Examinations'!$A:$J,8,FALSE)</f>
        <v>No</v>
      </c>
      <c r="I802">
        <f>VLOOKUP($A802,'[2]Hospitalisation Details'!$A:$K,2,FALSE)</f>
        <v>1984</v>
      </c>
      <c r="J802" t="str">
        <f>VLOOKUP($A802,'[2]Hospitalisation Details'!$A:$K,3,FALSE)</f>
        <v>Dec</v>
      </c>
      <c r="K802">
        <f>VLOOKUP($A802,'[2]Hospitalisation Details'!$A:$K,4,FALSE)</f>
        <v>8</v>
      </c>
      <c r="L802" t="str">
        <f>VLOOKUP($A802,'[2]Hospitalisation Details'!$A:$K,7,FALSE)</f>
        <v>tier - 2</v>
      </c>
      <c r="M802" t="str">
        <f>VLOOKUP($A802,'[2]Hospitalisation Details'!A:$K,8,FALSE)</f>
        <v>tier - 3</v>
      </c>
      <c r="N802" t="str">
        <f>VLOOKUP($A802,'[2]Hospitalisation Details'!$A:$K,9,FALSE)</f>
        <v>R1019</v>
      </c>
      <c r="O802">
        <f>VLOOKUP($A802,'[2]Hospitalisation Details'!$A:$K,10,FALSE)</f>
        <v>0</v>
      </c>
      <c r="P802">
        <f>VLOOKUP($A802,'[2]Hospitalisation Details'!A:$K,11,FALSE)</f>
        <v>0</v>
      </c>
      <c r="Q802" t="str">
        <f>VLOOKUP($A802,'Customer Names'!$A:E,3,FALSE)</f>
        <v>Mr.</v>
      </c>
      <c r="R802" t="str">
        <f>VLOOKUP($A802,'Customer Names'!$A:$E,4,FALSE)</f>
        <v>Chris</v>
      </c>
      <c r="S802">
        <f>VLOOKUP($A802,'Customer Names'!$A:$E,5,FALSE)</f>
        <v>0</v>
      </c>
      <c r="T802" s="14">
        <f>VLOOKUP($A802,'[2]Hospitalisation Details'!$A:$K,6,FALSE)</f>
        <v>6640.54</v>
      </c>
      <c r="U802" s="14" t="str">
        <f t="shared" si="24"/>
        <v>Underweight</v>
      </c>
      <c r="V802" s="14" t="str">
        <f t="shared" si="25"/>
        <v>Normal</v>
      </c>
    </row>
    <row r="803" spans="1:22" x14ac:dyDescent="0.3">
      <c r="A803" s="9" t="s">
        <v>834</v>
      </c>
      <c r="B803">
        <f>VLOOKUP($A803,'[1]Medical Examinations'!$A:$J,2,FALSE)</f>
        <v>18.48</v>
      </c>
      <c r="C803">
        <f>VLOOKUP($A803,'[1]Medical Examinations'!$A:$J,3,FALSE)</f>
        <v>10.84</v>
      </c>
      <c r="D803" t="str">
        <f>VLOOKUP($A803,'[3]Medical Examinations'!$A:$J,4,FALSE)</f>
        <v>yes</v>
      </c>
      <c r="E803" t="str">
        <f>VLOOKUP($A803,'[1]Medical Examinations'!$A:$J,5,FALSE)</f>
        <v>No</v>
      </c>
      <c r="F803" t="str">
        <f>VLOOKUP($A803,'[1]Medical Examinations'!$A:$J,6,FALSE)</f>
        <v>No</v>
      </c>
      <c r="G803">
        <f>VLOOKUP($A803,'[3]Medical Examinations'!$A:$J,7,FALSE)</f>
        <v>2</v>
      </c>
      <c r="H803" t="str">
        <f>VLOOKUP($A803,'[1]Medical Examinations'!$A:$J,8,FALSE)</f>
        <v>No</v>
      </c>
      <c r="I803">
        <f>VLOOKUP($A803,'[2]Hospitalisation Details'!$A:$K,2,FALSE)</f>
        <v>1970</v>
      </c>
      <c r="J803" t="str">
        <f>VLOOKUP($A803,'[2]Hospitalisation Details'!$A:$K,3,FALSE)</f>
        <v>Nov</v>
      </c>
      <c r="K803">
        <f>VLOOKUP($A803,'[2]Hospitalisation Details'!$A:$K,4,FALSE)</f>
        <v>8</v>
      </c>
      <c r="L803" t="str">
        <f>VLOOKUP($A803,'[2]Hospitalisation Details'!$A:$K,7,FALSE)</f>
        <v>tier - 2</v>
      </c>
      <c r="M803" t="str">
        <f>VLOOKUP($A803,'[2]Hospitalisation Details'!A:$K,8,FALSE)</f>
        <v>tier - 3</v>
      </c>
      <c r="N803" t="str">
        <f>VLOOKUP($A803,'[2]Hospitalisation Details'!$A:$K,9,FALSE)</f>
        <v>R1013</v>
      </c>
      <c r="O803">
        <f>VLOOKUP($A803,'[2]Hospitalisation Details'!$A:$K,10,FALSE)</f>
        <v>0</v>
      </c>
      <c r="P803">
        <f>VLOOKUP($A803,'[2]Hospitalisation Details'!A:$K,11,FALSE)</f>
        <v>0</v>
      </c>
      <c r="Q803" t="str">
        <f>VLOOKUP($A803,'Customer Names'!$A:E,3,FALSE)</f>
        <v>Ms.</v>
      </c>
      <c r="R803" t="str">
        <f>VLOOKUP($A803,'Customer Names'!$A:$E,4,FALSE)</f>
        <v>Jackie</v>
      </c>
      <c r="S803" t="str">
        <f>VLOOKUP($A803,'Customer Names'!$A:$E,5,FALSE)</f>
        <v>K.</v>
      </c>
      <c r="T803" s="14">
        <f>VLOOKUP($A803,'[2]Hospitalisation Details'!$A:$K,6,FALSE)</f>
        <v>6651.26</v>
      </c>
      <c r="U803" s="14" t="str">
        <f t="shared" si="24"/>
        <v>Underweight</v>
      </c>
      <c r="V803" s="14" t="str">
        <f t="shared" si="25"/>
        <v>Diabetes</v>
      </c>
    </row>
    <row r="804" spans="1:22" x14ac:dyDescent="0.3">
      <c r="A804" s="8" t="s">
        <v>835</v>
      </c>
      <c r="B804">
        <f>VLOOKUP($A804,'[1]Medical Examinations'!$A:$J,2,FALSE)</f>
        <v>21.12</v>
      </c>
      <c r="C804">
        <f>VLOOKUP($A804,'[1]Medical Examinations'!$A:$J,3,FALSE)</f>
        <v>4.99</v>
      </c>
      <c r="D804" t="str">
        <f>VLOOKUP($A804,'[3]Medical Examinations'!$A:$J,4,FALSE)</f>
        <v>No</v>
      </c>
      <c r="E804" t="str">
        <f>VLOOKUP($A804,'[1]Medical Examinations'!$A:$J,5,FALSE)</f>
        <v>No</v>
      </c>
      <c r="F804" t="str">
        <f>VLOOKUP($A804,'[1]Medical Examinations'!$A:$J,6,FALSE)</f>
        <v>No</v>
      </c>
      <c r="G804">
        <f>VLOOKUP($A804,'[3]Medical Examinations'!$A:$J,7,FALSE)</f>
        <v>1</v>
      </c>
      <c r="H804" t="str">
        <f>VLOOKUP($A804,'[1]Medical Examinations'!$A:$J,8,FALSE)</f>
        <v>No</v>
      </c>
      <c r="I804">
        <f>VLOOKUP($A804,'[2]Hospitalisation Details'!$A:$K,2,FALSE)</f>
        <v>1984</v>
      </c>
      <c r="J804" t="str">
        <f>VLOOKUP($A804,'[2]Hospitalisation Details'!$A:$K,3,FALSE)</f>
        <v>Jul</v>
      </c>
      <c r="K804">
        <f>VLOOKUP($A804,'[2]Hospitalisation Details'!$A:$K,4,FALSE)</f>
        <v>1</v>
      </c>
      <c r="L804" t="str">
        <f>VLOOKUP($A804,'[2]Hospitalisation Details'!$A:$K,7,FALSE)</f>
        <v>tier - 3</v>
      </c>
      <c r="M804" t="str">
        <f>VLOOKUP($A804,'[2]Hospitalisation Details'!A:$K,8,FALSE)</f>
        <v>tier - 2</v>
      </c>
      <c r="N804" t="str">
        <f>VLOOKUP($A804,'[2]Hospitalisation Details'!$A:$K,9,FALSE)</f>
        <v>R1013</v>
      </c>
      <c r="O804">
        <f>VLOOKUP($A804,'[2]Hospitalisation Details'!$A:$K,10,FALSE)</f>
        <v>0</v>
      </c>
      <c r="P804">
        <f>VLOOKUP($A804,'[2]Hospitalisation Details'!A:$K,11,FALSE)</f>
        <v>0</v>
      </c>
      <c r="Q804" t="str">
        <f>VLOOKUP($A804,'Customer Names'!$A:E,3,FALSE)</f>
        <v>Mr.</v>
      </c>
      <c r="R804" t="str">
        <f>VLOOKUP($A804,'Customer Names'!$A:$E,4,FALSE)</f>
        <v>Ryan</v>
      </c>
      <c r="S804">
        <f>VLOOKUP($A804,'Customer Names'!$A:$E,5,FALSE)</f>
        <v>0</v>
      </c>
      <c r="T804" s="14">
        <f>VLOOKUP($A804,'[2]Hospitalisation Details'!$A:$K,6,FALSE)</f>
        <v>6652.53</v>
      </c>
      <c r="U804" s="14" t="str">
        <f t="shared" si="24"/>
        <v>Normalweight</v>
      </c>
      <c r="V804" s="14" t="str">
        <f t="shared" si="25"/>
        <v>Normal</v>
      </c>
    </row>
    <row r="805" spans="1:22" x14ac:dyDescent="0.3">
      <c r="A805" s="9" t="s">
        <v>836</v>
      </c>
      <c r="B805">
        <f>VLOOKUP($A805,'[1]Medical Examinations'!$A:$J,2,FALSE)</f>
        <v>33.44</v>
      </c>
      <c r="C805">
        <f>VLOOKUP($A805,'[1]Medical Examinations'!$A:$J,3,FALSE)</f>
        <v>4.54</v>
      </c>
      <c r="D805" t="str">
        <f>VLOOKUP($A805,'[3]Medical Examinations'!$A:$J,4,FALSE)</f>
        <v>No</v>
      </c>
      <c r="E805" t="str">
        <f>VLOOKUP($A805,'[1]Medical Examinations'!$A:$J,5,FALSE)</f>
        <v>No</v>
      </c>
      <c r="F805" t="str">
        <f>VLOOKUP($A805,'[1]Medical Examinations'!$A:$J,6,FALSE)</f>
        <v>No</v>
      </c>
      <c r="G805" t="str">
        <f>VLOOKUP($A805,'[3]Medical Examinations'!$A:$J,7,FALSE)</f>
        <v>No major surgery</v>
      </c>
      <c r="H805" t="str">
        <f>VLOOKUP($A805,'[1]Medical Examinations'!$A:$J,8,FALSE)</f>
        <v>No</v>
      </c>
      <c r="I805">
        <f>VLOOKUP($A805,'[2]Hospitalisation Details'!$A:$K,2,FALSE)</f>
        <v>1989</v>
      </c>
      <c r="J805" t="str">
        <f>VLOOKUP($A805,'[2]Hospitalisation Details'!$A:$K,3,FALSE)</f>
        <v>Nov</v>
      </c>
      <c r="K805">
        <f>VLOOKUP($A805,'[2]Hospitalisation Details'!$A:$K,4,FALSE)</f>
        <v>19</v>
      </c>
      <c r="L805" t="str">
        <f>VLOOKUP($A805,'[2]Hospitalisation Details'!$A:$K,7,FALSE)</f>
        <v>tier - 2</v>
      </c>
      <c r="M805" t="str">
        <f>VLOOKUP($A805,'[2]Hospitalisation Details'!A:$K,8,FALSE)</f>
        <v>tier - 1</v>
      </c>
      <c r="N805" t="str">
        <f>VLOOKUP($A805,'[2]Hospitalisation Details'!$A:$K,9,FALSE)</f>
        <v>R1013</v>
      </c>
      <c r="O805">
        <f>VLOOKUP($A805,'[2]Hospitalisation Details'!$A:$K,10,FALSE)</f>
        <v>0</v>
      </c>
      <c r="P805">
        <f>VLOOKUP($A805,'[2]Hospitalisation Details'!A:$K,11,FALSE)</f>
        <v>0</v>
      </c>
      <c r="Q805" t="str">
        <f>VLOOKUP($A805,'Customer Names'!$A:E,3,FALSE)</f>
        <v>Mr.</v>
      </c>
      <c r="R805" t="str">
        <f>VLOOKUP($A805,'Customer Names'!$A:$E,4,FALSE)</f>
        <v>Adam</v>
      </c>
      <c r="S805">
        <f>VLOOKUP($A805,'Customer Names'!$A:$E,5,FALSE)</f>
        <v>0</v>
      </c>
      <c r="T805" s="14">
        <f>VLOOKUP($A805,'[2]Hospitalisation Details'!$A:$K,6,FALSE)</f>
        <v>6653.79</v>
      </c>
      <c r="U805" s="14" t="str">
        <f t="shared" si="24"/>
        <v>Obesity</v>
      </c>
      <c r="V805" s="14" t="str">
        <f t="shared" si="25"/>
        <v>Normal</v>
      </c>
    </row>
    <row r="806" spans="1:22" x14ac:dyDescent="0.3">
      <c r="A806" s="8" t="s">
        <v>837</v>
      </c>
      <c r="B806">
        <f>VLOOKUP($A806,'[1]Medical Examinations'!$A:$J,2,FALSE)</f>
        <v>23.4</v>
      </c>
      <c r="C806">
        <f>VLOOKUP($A806,'[1]Medical Examinations'!$A:$J,3,FALSE)</f>
        <v>4.47</v>
      </c>
      <c r="D806" t="str">
        <f>VLOOKUP($A806,'[3]Medical Examinations'!$A:$J,4,FALSE)</f>
        <v>No</v>
      </c>
      <c r="E806" t="str">
        <f>VLOOKUP($A806,'[1]Medical Examinations'!$A:$J,5,FALSE)</f>
        <v>No</v>
      </c>
      <c r="F806" t="str">
        <f>VLOOKUP($A806,'[1]Medical Examinations'!$A:$J,6,FALSE)</f>
        <v>No</v>
      </c>
      <c r="G806" t="str">
        <f>VLOOKUP($A806,'[3]Medical Examinations'!$A:$J,7,FALSE)</f>
        <v>No major surgery</v>
      </c>
      <c r="H806" t="str">
        <f>VLOOKUP($A806,'[1]Medical Examinations'!$A:$J,8,FALSE)</f>
        <v>No</v>
      </c>
      <c r="I806">
        <f>VLOOKUP($A806,'[2]Hospitalisation Details'!$A:$K,2,FALSE)</f>
        <v>1982</v>
      </c>
      <c r="J806" t="str">
        <f>VLOOKUP($A806,'[2]Hospitalisation Details'!$A:$K,3,FALSE)</f>
        <v>Sep</v>
      </c>
      <c r="K806">
        <f>VLOOKUP($A806,'[2]Hospitalisation Details'!$A:$K,4,FALSE)</f>
        <v>27</v>
      </c>
      <c r="L806" t="str">
        <f>VLOOKUP($A806,'[2]Hospitalisation Details'!$A:$K,7,FALSE)</f>
        <v>tier - 2</v>
      </c>
      <c r="M806" t="str">
        <f>VLOOKUP($A806,'[2]Hospitalisation Details'!A:$K,8,FALSE)</f>
        <v>tier - 2</v>
      </c>
      <c r="N806" t="str">
        <f>VLOOKUP($A806,'[2]Hospitalisation Details'!$A:$K,9,FALSE)</f>
        <v>R1013</v>
      </c>
      <c r="O806">
        <f>VLOOKUP($A806,'[2]Hospitalisation Details'!$A:$K,10,FALSE)</f>
        <v>0</v>
      </c>
      <c r="P806">
        <f>VLOOKUP($A806,'[2]Hospitalisation Details'!A:$K,11,FALSE)</f>
        <v>0</v>
      </c>
      <c r="Q806" t="str">
        <f>VLOOKUP($A806,'Customer Names'!$A:E,3,FALSE)</f>
        <v>Ms.</v>
      </c>
      <c r="R806" t="str">
        <f>VLOOKUP($A806,'Customer Names'!$A:$E,4,FALSE)</f>
        <v>Rebecca</v>
      </c>
      <c r="S806">
        <f>VLOOKUP($A806,'Customer Names'!$A:$E,5,FALSE)</f>
        <v>0</v>
      </c>
      <c r="T806" s="14">
        <f>VLOOKUP($A806,'[2]Hospitalisation Details'!$A:$K,6,FALSE)</f>
        <v>6664.32</v>
      </c>
      <c r="U806" s="14" t="str">
        <f t="shared" si="24"/>
        <v>Normalweight</v>
      </c>
      <c r="V806" s="14" t="str">
        <f t="shared" si="25"/>
        <v>Normal</v>
      </c>
    </row>
    <row r="807" spans="1:22" x14ac:dyDescent="0.3">
      <c r="A807" s="9" t="s">
        <v>838</v>
      </c>
      <c r="B807">
        <f>VLOOKUP($A807,'[1]Medical Examinations'!$A:$J,2,FALSE)</f>
        <v>28.405000000000001</v>
      </c>
      <c r="C807">
        <f>VLOOKUP($A807,'[1]Medical Examinations'!$A:$J,3,FALSE)</f>
        <v>7.02</v>
      </c>
      <c r="D807" t="str">
        <f>VLOOKUP($A807,'[3]Medical Examinations'!$A:$J,4,FALSE)</f>
        <v>yes</v>
      </c>
      <c r="E807" t="str">
        <f>VLOOKUP($A807,'[1]Medical Examinations'!$A:$J,5,FALSE)</f>
        <v>No</v>
      </c>
      <c r="F807" t="str">
        <f>VLOOKUP($A807,'[1]Medical Examinations'!$A:$J,6,FALSE)</f>
        <v>No</v>
      </c>
      <c r="G807" t="str">
        <f>VLOOKUP($A807,'[3]Medical Examinations'!$A:$J,7,FALSE)</f>
        <v>No major surgery</v>
      </c>
      <c r="H807" t="str">
        <f>VLOOKUP($A807,'[1]Medical Examinations'!$A:$J,8,FALSE)</f>
        <v>No</v>
      </c>
      <c r="I807">
        <f>VLOOKUP($A807,'[2]Hospitalisation Details'!$A:$K,2,FALSE)</f>
        <v>1981</v>
      </c>
      <c r="J807" t="str">
        <f>VLOOKUP($A807,'[2]Hospitalisation Details'!$A:$K,3,FALSE)</f>
        <v>Sep</v>
      </c>
      <c r="K807">
        <f>VLOOKUP($A807,'[2]Hospitalisation Details'!$A:$K,4,FALSE)</f>
        <v>17</v>
      </c>
      <c r="L807" t="str">
        <f>VLOOKUP($A807,'[2]Hospitalisation Details'!$A:$K,7,FALSE)</f>
        <v>tier - 3</v>
      </c>
      <c r="M807" t="str">
        <f>VLOOKUP($A807,'[2]Hospitalisation Details'!A:$K,8,FALSE)</f>
        <v>tier - 1</v>
      </c>
      <c r="N807" t="str">
        <f>VLOOKUP($A807,'[2]Hospitalisation Details'!$A:$K,9,FALSE)</f>
        <v>R1012</v>
      </c>
      <c r="O807">
        <f>VLOOKUP($A807,'[2]Hospitalisation Details'!$A:$K,10,FALSE)</f>
        <v>0</v>
      </c>
      <c r="P807">
        <f>VLOOKUP($A807,'[2]Hospitalisation Details'!A:$K,11,FALSE)</f>
        <v>0</v>
      </c>
      <c r="Q807" t="str">
        <f>VLOOKUP($A807,'Customer Names'!$A:E,3,FALSE)</f>
        <v>Mr.</v>
      </c>
      <c r="R807" t="str">
        <f>VLOOKUP($A807,'Customer Names'!$A:$E,4,FALSE)</f>
        <v>Gregory</v>
      </c>
      <c r="S807">
        <f>VLOOKUP($A807,'Customer Names'!$A:$E,5,FALSE)</f>
        <v>0</v>
      </c>
      <c r="T807" s="14">
        <f>VLOOKUP($A807,'[2]Hospitalisation Details'!$A:$K,6,FALSE)</f>
        <v>6664.69</v>
      </c>
      <c r="U807" s="14" t="str">
        <f t="shared" si="24"/>
        <v>Overweight</v>
      </c>
      <c r="V807" s="14" t="str">
        <f t="shared" si="25"/>
        <v>Diabetes</v>
      </c>
    </row>
    <row r="808" spans="1:22" x14ac:dyDescent="0.3">
      <c r="A808" s="8" t="s">
        <v>839</v>
      </c>
      <c r="B808">
        <f>VLOOKUP($A808,'[1]Medical Examinations'!$A:$J,2,FALSE)</f>
        <v>42.4</v>
      </c>
      <c r="C808">
        <f>VLOOKUP($A808,'[1]Medical Examinations'!$A:$J,3,FALSE)</f>
        <v>4.0599999999999996</v>
      </c>
      <c r="D808" t="str">
        <f>VLOOKUP($A808,'[3]Medical Examinations'!$A:$J,4,FALSE)</f>
        <v>No</v>
      </c>
      <c r="E808" t="str">
        <f>VLOOKUP($A808,'[1]Medical Examinations'!$A:$J,5,FALSE)</f>
        <v>No</v>
      </c>
      <c r="F808" t="str">
        <f>VLOOKUP($A808,'[1]Medical Examinations'!$A:$J,6,FALSE)</f>
        <v>No</v>
      </c>
      <c r="G808" t="str">
        <f>VLOOKUP($A808,'[3]Medical Examinations'!$A:$J,7,FALSE)</f>
        <v>No major surgery</v>
      </c>
      <c r="H808" t="str">
        <f>VLOOKUP($A808,'[1]Medical Examinations'!$A:$J,8,FALSE)</f>
        <v>No</v>
      </c>
      <c r="I808">
        <f>VLOOKUP($A808,'[2]Hospitalisation Details'!$A:$K,2,FALSE)</f>
        <v>1989</v>
      </c>
      <c r="J808" t="str">
        <f>VLOOKUP($A808,'[2]Hospitalisation Details'!$A:$K,3,FALSE)</f>
        <v>Oct</v>
      </c>
      <c r="K808">
        <f>VLOOKUP($A808,'[2]Hospitalisation Details'!$A:$K,4,FALSE)</f>
        <v>20</v>
      </c>
      <c r="L808" t="str">
        <f>VLOOKUP($A808,'[2]Hospitalisation Details'!$A:$K,7,FALSE)</f>
        <v>tier - 3</v>
      </c>
      <c r="M808" t="str">
        <f>VLOOKUP($A808,'[2]Hospitalisation Details'!A:$K,8,FALSE)</f>
        <v>tier - 1</v>
      </c>
      <c r="N808" t="str">
        <f>VLOOKUP($A808,'[2]Hospitalisation Details'!$A:$K,9,FALSE)</f>
        <v>R1011</v>
      </c>
      <c r="O808">
        <f>VLOOKUP($A808,'[2]Hospitalisation Details'!$A:$K,10,FALSE)</f>
        <v>0</v>
      </c>
      <c r="P808">
        <f>VLOOKUP($A808,'[2]Hospitalisation Details'!A:$K,11,FALSE)</f>
        <v>0</v>
      </c>
      <c r="Q808" t="str">
        <f>VLOOKUP($A808,'Customer Names'!$A:E,3,FALSE)</f>
        <v>Mr.</v>
      </c>
      <c r="R808" t="str">
        <f>VLOOKUP($A808,'Customer Names'!$A:$E,4,FALSE)</f>
        <v>Jack</v>
      </c>
      <c r="S808">
        <f>VLOOKUP($A808,'Customer Names'!$A:$E,5,FALSE)</f>
        <v>0</v>
      </c>
      <c r="T808" s="14">
        <f>VLOOKUP($A808,'[2]Hospitalisation Details'!$A:$K,6,FALSE)</f>
        <v>6666.24</v>
      </c>
      <c r="U808" s="14" t="str">
        <f t="shared" si="24"/>
        <v>Obesity</v>
      </c>
      <c r="V808" s="14" t="str">
        <f t="shared" si="25"/>
        <v>Normal</v>
      </c>
    </row>
    <row r="809" spans="1:22" x14ac:dyDescent="0.3">
      <c r="A809" s="9" t="s">
        <v>840</v>
      </c>
      <c r="B809">
        <f>VLOOKUP($A809,'[1]Medical Examinations'!$A:$J,2,FALSE)</f>
        <v>23.37</v>
      </c>
      <c r="C809">
        <f>VLOOKUP($A809,'[1]Medical Examinations'!$A:$J,3,FALSE)</f>
        <v>5.59</v>
      </c>
      <c r="D809" t="str">
        <f>VLOOKUP($A809,'[3]Medical Examinations'!$A:$J,4,FALSE)</f>
        <v>yes</v>
      </c>
      <c r="E809" t="str">
        <f>VLOOKUP($A809,'[1]Medical Examinations'!$A:$J,5,FALSE)</f>
        <v>No</v>
      </c>
      <c r="F809" t="str">
        <f>VLOOKUP($A809,'[1]Medical Examinations'!$A:$J,6,FALSE)</f>
        <v>No</v>
      </c>
      <c r="G809" t="str">
        <f>VLOOKUP($A809,'[3]Medical Examinations'!$A:$J,7,FALSE)</f>
        <v>No major surgery</v>
      </c>
      <c r="H809" t="str">
        <f>VLOOKUP($A809,'[1]Medical Examinations'!$A:$J,8,FALSE)</f>
        <v>No</v>
      </c>
      <c r="I809">
        <f>VLOOKUP($A809,'[2]Hospitalisation Details'!$A:$K,2,FALSE)</f>
        <v>1985</v>
      </c>
      <c r="J809" t="str">
        <f>VLOOKUP($A809,'[2]Hospitalisation Details'!$A:$K,3,FALSE)</f>
        <v>Jul</v>
      </c>
      <c r="K809">
        <f>VLOOKUP($A809,'[2]Hospitalisation Details'!$A:$K,4,FALSE)</f>
        <v>9</v>
      </c>
      <c r="L809" t="str">
        <f>VLOOKUP($A809,'[2]Hospitalisation Details'!$A:$K,7,FALSE)</f>
        <v>tier - 2</v>
      </c>
      <c r="M809" t="str">
        <f>VLOOKUP($A809,'[2]Hospitalisation Details'!A:$K,8,FALSE)</f>
        <v>tier - 3</v>
      </c>
      <c r="N809" t="str">
        <f>VLOOKUP($A809,'[2]Hospitalisation Details'!$A:$K,9,FALSE)</f>
        <v>R1012</v>
      </c>
      <c r="O809">
        <f>VLOOKUP($A809,'[2]Hospitalisation Details'!$A:$K,10,FALSE)</f>
        <v>0</v>
      </c>
      <c r="P809">
        <f>VLOOKUP($A809,'[2]Hospitalisation Details'!A:$K,11,FALSE)</f>
        <v>0</v>
      </c>
      <c r="Q809" t="str">
        <f>VLOOKUP($A809,'Customer Names'!$A:E,3,FALSE)</f>
        <v>Ms.</v>
      </c>
      <c r="R809" t="str">
        <f>VLOOKUP($A809,'Customer Names'!$A:$E,4,FALSE)</f>
        <v>Nicole</v>
      </c>
      <c r="S809" t="str">
        <f>VLOOKUP($A809,'Customer Names'!$A:$E,5,FALSE)</f>
        <v>M.</v>
      </c>
      <c r="T809" s="14">
        <f>VLOOKUP($A809,'[2]Hospitalisation Details'!$A:$K,6,FALSE)</f>
        <v>6686.43</v>
      </c>
      <c r="U809" s="14" t="str">
        <f t="shared" si="24"/>
        <v>Normalweight</v>
      </c>
      <c r="V809" s="14" t="str">
        <f t="shared" si="25"/>
        <v>Normal</v>
      </c>
    </row>
    <row r="810" spans="1:22" x14ac:dyDescent="0.3">
      <c r="A810" s="8" t="s">
        <v>841</v>
      </c>
      <c r="B810">
        <f>VLOOKUP($A810,'[1]Medical Examinations'!$A:$J,2,FALSE)</f>
        <v>15.1</v>
      </c>
      <c r="C810">
        <f>VLOOKUP($A810,'[1]Medical Examinations'!$A:$J,3,FALSE)</f>
        <v>8.41</v>
      </c>
      <c r="D810" t="str">
        <f>VLOOKUP($A810,'[3]Medical Examinations'!$A:$J,4,FALSE)</f>
        <v>No</v>
      </c>
      <c r="E810" t="str">
        <f>VLOOKUP($A810,'[1]Medical Examinations'!$A:$J,5,FALSE)</f>
        <v>No</v>
      </c>
      <c r="F810" t="str">
        <f>VLOOKUP($A810,'[1]Medical Examinations'!$A:$J,6,FALSE)</f>
        <v>No</v>
      </c>
      <c r="G810" t="str">
        <f>VLOOKUP($A810,'[3]Medical Examinations'!$A:$J,7,FALSE)</f>
        <v>No major surgery</v>
      </c>
      <c r="H810" t="str">
        <f>VLOOKUP($A810,'[1]Medical Examinations'!$A:$J,8,FALSE)</f>
        <v>No</v>
      </c>
      <c r="I810">
        <f>VLOOKUP($A810,'[2]Hospitalisation Details'!$A:$K,2,FALSE)</f>
        <v>1968</v>
      </c>
      <c r="J810" t="str">
        <f>VLOOKUP($A810,'[2]Hospitalisation Details'!$A:$K,3,FALSE)</f>
        <v>Jul</v>
      </c>
      <c r="K810">
        <f>VLOOKUP($A810,'[2]Hospitalisation Details'!$A:$K,4,FALSE)</f>
        <v>13</v>
      </c>
      <c r="L810" t="str">
        <f>VLOOKUP($A810,'[2]Hospitalisation Details'!$A:$K,7,FALSE)</f>
        <v>tier - 3</v>
      </c>
      <c r="M810" t="str">
        <f>VLOOKUP($A810,'[2]Hospitalisation Details'!A:$K,8,FALSE)</f>
        <v>tier - 1</v>
      </c>
      <c r="N810" t="str">
        <f>VLOOKUP($A810,'[2]Hospitalisation Details'!$A:$K,9,FALSE)</f>
        <v>R1012</v>
      </c>
      <c r="O810">
        <f>VLOOKUP($A810,'[2]Hospitalisation Details'!$A:$K,10,FALSE)</f>
        <v>0</v>
      </c>
      <c r="P810">
        <f>VLOOKUP($A810,'[2]Hospitalisation Details'!A:$K,11,FALSE)</f>
        <v>0</v>
      </c>
      <c r="Q810" t="str">
        <f>VLOOKUP($A810,'Customer Names'!$A:E,3,FALSE)</f>
        <v>Ms.</v>
      </c>
      <c r="R810" t="str">
        <f>VLOOKUP($A810,'Customer Names'!$A:$E,4,FALSE)</f>
        <v>Kate</v>
      </c>
      <c r="S810">
        <f>VLOOKUP($A810,'Customer Names'!$A:$E,5,FALSE)</f>
        <v>0</v>
      </c>
      <c r="T810" s="14">
        <f>VLOOKUP($A810,'[2]Hospitalisation Details'!$A:$K,6,FALSE)</f>
        <v>6700.56</v>
      </c>
      <c r="U810" s="14" t="str">
        <f t="shared" si="24"/>
        <v>Underweight</v>
      </c>
      <c r="V810" s="14" t="str">
        <f t="shared" si="25"/>
        <v>Diabetes</v>
      </c>
    </row>
    <row r="811" spans="1:22" x14ac:dyDescent="0.3">
      <c r="A811" s="9" t="s">
        <v>842</v>
      </c>
      <c r="B811">
        <f>VLOOKUP($A811,'[1]Medical Examinations'!$A:$J,2,FALSE)</f>
        <v>19.399999999999999</v>
      </c>
      <c r="C811">
        <f>VLOOKUP($A811,'[1]Medical Examinations'!$A:$J,3,FALSE)</f>
        <v>11.93</v>
      </c>
      <c r="D811" t="str">
        <f>VLOOKUP($A811,'[3]Medical Examinations'!$A:$J,4,FALSE)</f>
        <v>No</v>
      </c>
      <c r="E811" t="str">
        <f>VLOOKUP($A811,'[1]Medical Examinations'!$A:$J,5,FALSE)</f>
        <v>No</v>
      </c>
      <c r="F811" t="str">
        <f>VLOOKUP($A811,'[1]Medical Examinations'!$A:$J,6,FALSE)</f>
        <v>No</v>
      </c>
      <c r="G811" t="str">
        <f>VLOOKUP($A811,'[3]Medical Examinations'!$A:$J,7,FALSE)</f>
        <v>No major surgery</v>
      </c>
      <c r="H811" t="str">
        <f>VLOOKUP($A811,'[1]Medical Examinations'!$A:$J,8,FALSE)</f>
        <v>No</v>
      </c>
      <c r="I811">
        <f>VLOOKUP($A811,'[2]Hospitalisation Details'!$A:$K,2,FALSE)</f>
        <v>1971</v>
      </c>
      <c r="J811" t="str">
        <f>VLOOKUP($A811,'[2]Hospitalisation Details'!$A:$K,3,FALSE)</f>
        <v>Dec</v>
      </c>
      <c r="K811">
        <f>VLOOKUP($A811,'[2]Hospitalisation Details'!$A:$K,4,FALSE)</f>
        <v>12</v>
      </c>
      <c r="L811" t="str">
        <f>VLOOKUP($A811,'[2]Hospitalisation Details'!$A:$K,7,FALSE)</f>
        <v>tier - 2</v>
      </c>
      <c r="M811" t="str">
        <f>VLOOKUP($A811,'[2]Hospitalisation Details'!A:$K,8,FALSE)</f>
        <v>tier - 1</v>
      </c>
      <c r="N811" t="str">
        <f>VLOOKUP($A811,'[2]Hospitalisation Details'!$A:$K,9,FALSE)</f>
        <v>R1013</v>
      </c>
      <c r="O811">
        <f>VLOOKUP($A811,'[2]Hospitalisation Details'!$A:$K,10,FALSE)</f>
        <v>0</v>
      </c>
      <c r="P811">
        <f>VLOOKUP($A811,'[2]Hospitalisation Details'!A:$K,11,FALSE)</f>
        <v>0</v>
      </c>
      <c r="Q811" t="str">
        <f>VLOOKUP($A811,'Customer Names'!$A:E,3,FALSE)</f>
        <v>Ms.</v>
      </c>
      <c r="R811" t="str">
        <f>VLOOKUP($A811,'Customer Names'!$A:$E,4,FALSE)</f>
        <v>Claudia</v>
      </c>
      <c r="S811" t="str">
        <f>VLOOKUP($A811,'Customer Names'!$A:$E,5,FALSE)</f>
        <v>A.</v>
      </c>
      <c r="T811" s="14">
        <f>VLOOKUP($A811,'[2]Hospitalisation Details'!$A:$K,6,FALSE)</f>
        <v>6706.47</v>
      </c>
      <c r="U811" s="14" t="str">
        <f t="shared" si="24"/>
        <v>Normalweight</v>
      </c>
      <c r="V811" s="14" t="str">
        <f t="shared" si="25"/>
        <v>Diabetes</v>
      </c>
    </row>
    <row r="812" spans="1:22" x14ac:dyDescent="0.3">
      <c r="A812" s="8" t="s">
        <v>843</v>
      </c>
      <c r="B812">
        <f>VLOOKUP($A812,'[1]Medical Examinations'!$A:$J,2,FALSE)</f>
        <v>24.51</v>
      </c>
      <c r="C812">
        <f>VLOOKUP($A812,'[1]Medical Examinations'!$A:$J,3,FALSE)</f>
        <v>4.83</v>
      </c>
      <c r="D812" t="str">
        <f>VLOOKUP($A812,'[3]Medical Examinations'!$A:$J,4,FALSE)</f>
        <v>yes</v>
      </c>
      <c r="E812" t="str">
        <f>VLOOKUP($A812,'[1]Medical Examinations'!$A:$J,5,FALSE)</f>
        <v>No</v>
      </c>
      <c r="F812" t="str">
        <f>VLOOKUP($A812,'[1]Medical Examinations'!$A:$J,6,FALSE)</f>
        <v>Yes</v>
      </c>
      <c r="G812">
        <f>VLOOKUP($A812,'[3]Medical Examinations'!$A:$J,7,FALSE)</f>
        <v>1</v>
      </c>
      <c r="H812" t="str">
        <f>VLOOKUP($A812,'[1]Medical Examinations'!$A:$J,8,FALSE)</f>
        <v>No</v>
      </c>
      <c r="I812">
        <f>VLOOKUP($A812,'[2]Hospitalisation Details'!$A:$K,2,FALSE)</f>
        <v>1983</v>
      </c>
      <c r="J812" t="str">
        <f>VLOOKUP($A812,'[2]Hospitalisation Details'!$A:$K,3,FALSE)</f>
        <v>Jun</v>
      </c>
      <c r="K812">
        <f>VLOOKUP($A812,'[2]Hospitalisation Details'!$A:$K,4,FALSE)</f>
        <v>12</v>
      </c>
      <c r="L812" t="str">
        <f>VLOOKUP($A812,'[2]Hospitalisation Details'!$A:$K,7,FALSE)</f>
        <v>tier - 3</v>
      </c>
      <c r="M812" t="str">
        <f>VLOOKUP($A812,'[2]Hospitalisation Details'!A:$K,8,FALSE)</f>
        <v>tier - 3</v>
      </c>
      <c r="N812" t="str">
        <f>VLOOKUP($A812,'[2]Hospitalisation Details'!$A:$K,9,FALSE)</f>
        <v>R1012</v>
      </c>
      <c r="O812">
        <f>VLOOKUP($A812,'[2]Hospitalisation Details'!$A:$K,10,FALSE)</f>
        <v>0</v>
      </c>
      <c r="P812">
        <f>VLOOKUP($A812,'[2]Hospitalisation Details'!A:$K,11,FALSE)</f>
        <v>0</v>
      </c>
      <c r="Q812" t="str">
        <f>VLOOKUP($A812,'Customer Names'!$A:E,3,FALSE)</f>
        <v>Mr.</v>
      </c>
      <c r="R812" t="str">
        <f>VLOOKUP($A812,'Customer Names'!$A:$E,4,FALSE)</f>
        <v>Cameron</v>
      </c>
      <c r="S812" t="str">
        <f>VLOOKUP($A812,'Customer Names'!$A:$E,5,FALSE)</f>
        <v>M.</v>
      </c>
      <c r="T812" s="14">
        <f>VLOOKUP($A812,'[2]Hospitalisation Details'!$A:$K,6,FALSE)</f>
        <v>6710.19</v>
      </c>
      <c r="U812" s="14" t="str">
        <f t="shared" si="24"/>
        <v>Normalweight</v>
      </c>
      <c r="V812" s="14" t="str">
        <f t="shared" si="25"/>
        <v>Normal</v>
      </c>
    </row>
    <row r="813" spans="1:22" x14ac:dyDescent="0.3">
      <c r="A813" s="9" t="s">
        <v>844</v>
      </c>
      <c r="B813">
        <f>VLOOKUP($A813,'[1]Medical Examinations'!$A:$J,2,FALSE)</f>
        <v>34.85</v>
      </c>
      <c r="C813">
        <f>VLOOKUP($A813,'[1]Medical Examinations'!$A:$J,3,FALSE)</f>
        <v>5.75</v>
      </c>
      <c r="D813" t="str">
        <f>VLOOKUP($A813,'[3]Medical Examinations'!$A:$J,4,FALSE)</f>
        <v>No</v>
      </c>
      <c r="E813" t="str">
        <f>VLOOKUP($A813,'[1]Medical Examinations'!$A:$J,5,FALSE)</f>
        <v>No</v>
      </c>
      <c r="F813" t="str">
        <f>VLOOKUP($A813,'[1]Medical Examinations'!$A:$J,6,FALSE)</f>
        <v>No</v>
      </c>
      <c r="G813" t="str">
        <f>VLOOKUP($A813,'[3]Medical Examinations'!$A:$J,7,FALSE)</f>
        <v>No major surgery</v>
      </c>
      <c r="H813" t="str">
        <f>VLOOKUP($A813,'[1]Medical Examinations'!$A:$J,8,FALSE)</f>
        <v>No</v>
      </c>
      <c r="I813">
        <f>VLOOKUP($A813,'[2]Hospitalisation Details'!$A:$K,2,FALSE)</f>
        <v>1994</v>
      </c>
      <c r="J813" t="str">
        <f>VLOOKUP($A813,'[2]Hospitalisation Details'!$A:$K,3,FALSE)</f>
        <v>Jun</v>
      </c>
      <c r="K813">
        <f>VLOOKUP($A813,'[2]Hospitalisation Details'!$A:$K,4,FALSE)</f>
        <v>13</v>
      </c>
      <c r="L813" t="str">
        <f>VLOOKUP($A813,'[2]Hospitalisation Details'!$A:$K,7,FALSE)</f>
        <v>tier - 2</v>
      </c>
      <c r="M813" t="str">
        <f>VLOOKUP($A813,'[2]Hospitalisation Details'!A:$K,8,FALSE)</f>
        <v>tier - 1</v>
      </c>
      <c r="N813" t="str">
        <f>VLOOKUP($A813,'[2]Hospitalisation Details'!$A:$K,9,FALSE)</f>
        <v>R1012</v>
      </c>
      <c r="O813">
        <f>VLOOKUP($A813,'[2]Hospitalisation Details'!$A:$K,10,FALSE)</f>
        <v>0</v>
      </c>
      <c r="P813">
        <f>VLOOKUP($A813,'[2]Hospitalisation Details'!A:$K,11,FALSE)</f>
        <v>0</v>
      </c>
      <c r="Q813" t="str">
        <f>VLOOKUP($A813,'Customer Names'!$A:E,3,FALSE)</f>
        <v>Ms.</v>
      </c>
      <c r="R813" t="str">
        <f>VLOOKUP($A813,'Customer Names'!$A:$E,4,FALSE)</f>
        <v>Susan</v>
      </c>
      <c r="S813">
        <f>VLOOKUP($A813,'Customer Names'!$A:$E,5,FALSE)</f>
        <v>0</v>
      </c>
      <c r="T813" s="14">
        <f>VLOOKUP($A813,'[2]Hospitalisation Details'!$A:$K,6,FALSE)</f>
        <v>6721.37</v>
      </c>
      <c r="U813" s="14" t="str">
        <f t="shared" si="24"/>
        <v>Obesity</v>
      </c>
      <c r="V813" s="14" t="str">
        <f t="shared" si="25"/>
        <v>Prediabetes</v>
      </c>
    </row>
    <row r="814" spans="1:22" x14ac:dyDescent="0.3">
      <c r="A814" s="8" t="s">
        <v>845</v>
      </c>
      <c r="B814">
        <f>VLOOKUP($A814,'[1]Medical Examinations'!$A:$J,2,FALSE)</f>
        <v>21.99</v>
      </c>
      <c r="C814">
        <f>VLOOKUP($A814,'[1]Medical Examinations'!$A:$J,3,FALSE)</f>
        <v>11.17</v>
      </c>
      <c r="D814" t="str">
        <f>VLOOKUP($A814,'[3]Medical Examinations'!$A:$J,4,FALSE)</f>
        <v>No</v>
      </c>
      <c r="E814" t="str">
        <f>VLOOKUP($A814,'[1]Medical Examinations'!$A:$J,5,FALSE)</f>
        <v>No</v>
      </c>
      <c r="F814" t="str">
        <f>VLOOKUP($A814,'[1]Medical Examinations'!$A:$J,6,FALSE)</f>
        <v>No</v>
      </c>
      <c r="G814" t="str">
        <f>VLOOKUP($A814,'[3]Medical Examinations'!$A:$J,7,FALSE)</f>
        <v>No major surgery</v>
      </c>
      <c r="H814" t="str">
        <f>VLOOKUP($A814,'[1]Medical Examinations'!$A:$J,8,FALSE)</f>
        <v>No</v>
      </c>
      <c r="I814">
        <f>VLOOKUP($A814,'[2]Hospitalisation Details'!$A:$K,2,FALSE)</f>
        <v>1978</v>
      </c>
      <c r="J814" t="str">
        <f>VLOOKUP($A814,'[2]Hospitalisation Details'!$A:$K,3,FALSE)</f>
        <v>Oct</v>
      </c>
      <c r="K814">
        <f>VLOOKUP($A814,'[2]Hospitalisation Details'!$A:$K,4,FALSE)</f>
        <v>21</v>
      </c>
      <c r="L814" t="str">
        <f>VLOOKUP($A814,'[2]Hospitalisation Details'!$A:$K,7,FALSE)</f>
        <v>tier - 2</v>
      </c>
      <c r="M814" t="str">
        <f>VLOOKUP($A814,'[2]Hospitalisation Details'!A:$K,8,FALSE)</f>
        <v>tier - 3</v>
      </c>
      <c r="N814" t="str">
        <f>VLOOKUP($A814,'[2]Hospitalisation Details'!$A:$K,9,FALSE)</f>
        <v>R1013</v>
      </c>
      <c r="O814">
        <f>VLOOKUP($A814,'[2]Hospitalisation Details'!$A:$K,10,FALSE)</f>
        <v>0</v>
      </c>
      <c r="P814">
        <f>VLOOKUP($A814,'[2]Hospitalisation Details'!A:$K,11,FALSE)</f>
        <v>0</v>
      </c>
      <c r="Q814" t="str">
        <f>VLOOKUP($A814,'Customer Names'!$A:E,3,FALSE)</f>
        <v>Ms.</v>
      </c>
      <c r="R814" t="str">
        <f>VLOOKUP($A814,'Customer Names'!$A:$E,4,FALSE)</f>
        <v>Rachel</v>
      </c>
      <c r="S814">
        <f>VLOOKUP($A814,'Customer Names'!$A:$E,5,FALSE)</f>
        <v>0</v>
      </c>
      <c r="T814" s="14">
        <f>VLOOKUP($A814,'[2]Hospitalisation Details'!$A:$K,6,FALSE)</f>
        <v>6737.98</v>
      </c>
      <c r="U814" s="14" t="str">
        <f t="shared" si="24"/>
        <v>Normalweight</v>
      </c>
      <c r="V814" s="14" t="str">
        <f t="shared" si="25"/>
        <v>Diabetes</v>
      </c>
    </row>
    <row r="815" spans="1:22" x14ac:dyDescent="0.3">
      <c r="A815" s="9" t="s">
        <v>846</v>
      </c>
      <c r="B815">
        <f>VLOOKUP($A815,'[1]Medical Examinations'!$A:$J,2,FALSE)</f>
        <v>15.6</v>
      </c>
      <c r="C815">
        <f>VLOOKUP($A815,'[1]Medical Examinations'!$A:$J,3,FALSE)</f>
        <v>8.6</v>
      </c>
      <c r="D815" t="str">
        <f>VLOOKUP($A815,'[3]Medical Examinations'!$A:$J,4,FALSE)</f>
        <v>No</v>
      </c>
      <c r="E815" t="str">
        <f>VLOOKUP($A815,'[1]Medical Examinations'!$A:$J,5,FALSE)</f>
        <v>No</v>
      </c>
      <c r="F815" t="str">
        <f>VLOOKUP($A815,'[1]Medical Examinations'!$A:$J,6,FALSE)</f>
        <v>No</v>
      </c>
      <c r="G815" t="str">
        <f>VLOOKUP($A815,'[3]Medical Examinations'!$A:$J,7,FALSE)</f>
        <v>No major surgery</v>
      </c>
      <c r="H815" t="str">
        <f>VLOOKUP($A815,'[1]Medical Examinations'!$A:$J,8,FALSE)</f>
        <v>No</v>
      </c>
      <c r="I815">
        <f>VLOOKUP($A815,'[2]Hospitalisation Details'!$A:$K,2,FALSE)</f>
        <v>1968</v>
      </c>
      <c r="J815" t="str">
        <f>VLOOKUP($A815,'[2]Hospitalisation Details'!$A:$K,3,FALSE)</f>
        <v>Jul</v>
      </c>
      <c r="K815">
        <f>VLOOKUP($A815,'[2]Hospitalisation Details'!$A:$K,4,FALSE)</f>
        <v>18</v>
      </c>
      <c r="L815" t="str">
        <f>VLOOKUP($A815,'[2]Hospitalisation Details'!$A:$K,7,FALSE)</f>
        <v>tier - 3</v>
      </c>
      <c r="M815" t="str">
        <f>VLOOKUP($A815,'[2]Hospitalisation Details'!A:$K,8,FALSE)</f>
        <v>tier - 1</v>
      </c>
      <c r="N815" t="str">
        <f>VLOOKUP($A815,'[2]Hospitalisation Details'!$A:$K,9,FALSE)</f>
        <v>R1012</v>
      </c>
      <c r="O815">
        <f>VLOOKUP($A815,'[2]Hospitalisation Details'!$A:$K,10,FALSE)</f>
        <v>0</v>
      </c>
      <c r="P815">
        <f>VLOOKUP($A815,'[2]Hospitalisation Details'!A:$K,11,FALSE)</f>
        <v>0</v>
      </c>
      <c r="Q815" t="str">
        <f>VLOOKUP($A815,'Customer Names'!$A:E,3,FALSE)</f>
        <v>Mr.</v>
      </c>
      <c r="R815" t="str">
        <f>VLOOKUP($A815,'Customer Names'!$A:$E,4,FALSE)</f>
        <v>Jason</v>
      </c>
      <c r="S815" t="str">
        <f>VLOOKUP($A815,'Customer Names'!$A:$E,5,FALSE)</f>
        <v>A.</v>
      </c>
      <c r="T815" s="14">
        <f>VLOOKUP($A815,'[2]Hospitalisation Details'!$A:$K,6,FALSE)</f>
        <v>6738.84</v>
      </c>
      <c r="U815" s="14" t="str">
        <f t="shared" si="24"/>
        <v>Underweight</v>
      </c>
      <c r="V815" s="14" t="str">
        <f t="shared" si="25"/>
        <v>Diabetes</v>
      </c>
    </row>
    <row r="816" spans="1:22" x14ac:dyDescent="0.3">
      <c r="A816" s="8" t="s">
        <v>847</v>
      </c>
      <c r="B816">
        <f>VLOOKUP($A816,'[1]Medical Examinations'!$A:$J,2,FALSE)</f>
        <v>27.55</v>
      </c>
      <c r="C816">
        <f>VLOOKUP($A816,'[1]Medical Examinations'!$A:$J,3,FALSE)</f>
        <v>10.83</v>
      </c>
      <c r="D816" t="str">
        <f>VLOOKUP($A816,'[3]Medical Examinations'!$A:$J,4,FALSE)</f>
        <v>yes</v>
      </c>
      <c r="E816" t="str">
        <f>VLOOKUP($A816,'[1]Medical Examinations'!$A:$J,5,FALSE)</f>
        <v>No</v>
      </c>
      <c r="F816" t="str">
        <f>VLOOKUP($A816,'[1]Medical Examinations'!$A:$J,6,FALSE)</f>
        <v>No</v>
      </c>
      <c r="G816">
        <f>VLOOKUP($A816,'[3]Medical Examinations'!$A:$J,7,FALSE)</f>
        <v>1</v>
      </c>
      <c r="H816" t="str">
        <f>VLOOKUP($A816,'[1]Medical Examinations'!$A:$J,8,FALSE)</f>
        <v>No</v>
      </c>
      <c r="I816">
        <f>VLOOKUP($A816,'[2]Hospitalisation Details'!$A:$K,2,FALSE)</f>
        <v>1986</v>
      </c>
      <c r="J816" t="str">
        <f>VLOOKUP($A816,'[2]Hospitalisation Details'!$A:$K,3,FALSE)</f>
        <v>Aug</v>
      </c>
      <c r="K816">
        <f>VLOOKUP($A816,'[2]Hospitalisation Details'!$A:$K,4,FALSE)</f>
        <v>7</v>
      </c>
      <c r="L816" t="str">
        <f>VLOOKUP($A816,'[2]Hospitalisation Details'!$A:$K,7,FALSE)</f>
        <v>tier - 3</v>
      </c>
      <c r="M816" t="str">
        <f>VLOOKUP($A816,'[2]Hospitalisation Details'!A:$K,8,FALSE)</f>
        <v>tier - 2</v>
      </c>
      <c r="N816" t="str">
        <f>VLOOKUP($A816,'[2]Hospitalisation Details'!$A:$K,9,FALSE)</f>
        <v>R1016</v>
      </c>
      <c r="O816">
        <f>VLOOKUP($A816,'[2]Hospitalisation Details'!$A:$K,10,FALSE)</f>
        <v>0</v>
      </c>
      <c r="P816">
        <f>VLOOKUP($A816,'[2]Hospitalisation Details'!A:$K,11,FALSE)</f>
        <v>0</v>
      </c>
      <c r="Q816" t="str">
        <f>VLOOKUP($A816,'Customer Names'!$A:E,3,FALSE)</f>
        <v>Mr.</v>
      </c>
      <c r="R816" t="str">
        <f>VLOOKUP($A816,'Customer Names'!$A:$E,4,FALSE)</f>
        <v>Andrew</v>
      </c>
      <c r="S816">
        <f>VLOOKUP($A816,'Customer Names'!$A:$E,5,FALSE)</f>
        <v>0</v>
      </c>
      <c r="T816" s="14">
        <f>VLOOKUP($A816,'[2]Hospitalisation Details'!$A:$K,6,FALSE)</f>
        <v>6746.74</v>
      </c>
      <c r="U816" s="14" t="str">
        <f t="shared" si="24"/>
        <v>Overweight</v>
      </c>
      <c r="V816" s="14" t="str">
        <f t="shared" si="25"/>
        <v>Diabetes</v>
      </c>
    </row>
    <row r="817" spans="1:22" x14ac:dyDescent="0.3">
      <c r="A817" s="9" t="s">
        <v>848</v>
      </c>
      <c r="B817">
        <f>VLOOKUP($A817,'[1]Medical Examinations'!$A:$J,2,FALSE)</f>
        <v>28.88</v>
      </c>
      <c r="C817">
        <f>VLOOKUP($A817,'[1]Medical Examinations'!$A:$J,3,FALSE)</f>
        <v>6.59</v>
      </c>
      <c r="D817" t="str">
        <f>VLOOKUP($A817,'[3]Medical Examinations'!$A:$J,4,FALSE)</f>
        <v>yes</v>
      </c>
      <c r="E817" t="str">
        <f>VLOOKUP($A817,'[1]Medical Examinations'!$A:$J,5,FALSE)</f>
        <v>No</v>
      </c>
      <c r="F817" t="str">
        <f>VLOOKUP($A817,'[1]Medical Examinations'!$A:$J,6,FALSE)</f>
        <v>No</v>
      </c>
      <c r="G817">
        <f>VLOOKUP($A817,'[3]Medical Examinations'!$A:$J,7,FALSE)</f>
        <v>1</v>
      </c>
      <c r="H817" t="str">
        <f>VLOOKUP($A817,'[1]Medical Examinations'!$A:$J,8,FALSE)</f>
        <v>No</v>
      </c>
      <c r="I817">
        <f>VLOOKUP($A817,'[2]Hospitalisation Details'!$A:$K,2,FALSE)</f>
        <v>1986</v>
      </c>
      <c r="J817" t="str">
        <f>VLOOKUP($A817,'[2]Hospitalisation Details'!$A:$K,3,FALSE)</f>
        <v>Jun</v>
      </c>
      <c r="K817">
        <f>VLOOKUP($A817,'[2]Hospitalisation Details'!$A:$K,4,FALSE)</f>
        <v>5</v>
      </c>
      <c r="L817" t="str">
        <f>VLOOKUP($A817,'[2]Hospitalisation Details'!$A:$K,7,FALSE)</f>
        <v>tier - 3</v>
      </c>
      <c r="M817" t="str">
        <f>VLOOKUP($A817,'[2]Hospitalisation Details'!A:$K,8,FALSE)</f>
        <v>tier - 1</v>
      </c>
      <c r="N817" t="str">
        <f>VLOOKUP($A817,'[2]Hospitalisation Details'!$A:$K,9,FALSE)</f>
        <v>R1016</v>
      </c>
      <c r="O817">
        <f>VLOOKUP($A817,'[2]Hospitalisation Details'!$A:$K,10,FALSE)</f>
        <v>0</v>
      </c>
      <c r="P817">
        <f>VLOOKUP($A817,'[2]Hospitalisation Details'!A:$K,11,FALSE)</f>
        <v>0</v>
      </c>
      <c r="Q817" t="str">
        <f>VLOOKUP($A817,'Customer Names'!$A:E,3,FALSE)</f>
        <v>Mr.</v>
      </c>
      <c r="R817" t="str">
        <f>VLOOKUP($A817,'Customer Names'!$A:$E,4,FALSE)</f>
        <v>Adrian</v>
      </c>
      <c r="S817" t="str">
        <f>VLOOKUP($A817,'Customer Names'!$A:$E,5,FALSE)</f>
        <v>R.</v>
      </c>
      <c r="T817" s="14">
        <f>VLOOKUP($A817,'[2]Hospitalisation Details'!$A:$K,6,FALSE)</f>
        <v>6748.59</v>
      </c>
      <c r="U817" s="14" t="str">
        <f t="shared" si="24"/>
        <v>Overweight</v>
      </c>
      <c r="V817" s="14" t="str">
        <f t="shared" si="25"/>
        <v>Diabetes</v>
      </c>
    </row>
    <row r="818" spans="1:22" x14ac:dyDescent="0.3">
      <c r="A818" s="8" t="s">
        <v>849</v>
      </c>
      <c r="B818">
        <f>VLOOKUP($A818,'[1]Medical Examinations'!$A:$J,2,FALSE)</f>
        <v>18.77</v>
      </c>
      <c r="C818">
        <f>VLOOKUP($A818,'[1]Medical Examinations'!$A:$J,3,FALSE)</f>
        <v>11.98</v>
      </c>
      <c r="D818" t="str">
        <f>VLOOKUP($A818,'[3]Medical Examinations'!$A:$J,4,FALSE)</f>
        <v>yes</v>
      </c>
      <c r="E818" t="str">
        <f>VLOOKUP($A818,'[1]Medical Examinations'!$A:$J,5,FALSE)</f>
        <v>No</v>
      </c>
      <c r="F818" t="str">
        <f>VLOOKUP($A818,'[1]Medical Examinations'!$A:$J,6,FALSE)</f>
        <v>No</v>
      </c>
      <c r="G818">
        <f>VLOOKUP($A818,'[3]Medical Examinations'!$A:$J,7,FALSE)</f>
        <v>2</v>
      </c>
      <c r="H818" t="str">
        <f>VLOOKUP($A818,'[1]Medical Examinations'!$A:$J,8,FALSE)</f>
        <v>No</v>
      </c>
      <c r="I818">
        <f>VLOOKUP($A818,'[2]Hospitalisation Details'!$A:$K,2,FALSE)</f>
        <v>1970</v>
      </c>
      <c r="J818" t="str">
        <f>VLOOKUP($A818,'[2]Hospitalisation Details'!$A:$K,3,FALSE)</f>
        <v>Jun</v>
      </c>
      <c r="K818">
        <f>VLOOKUP($A818,'[2]Hospitalisation Details'!$A:$K,4,FALSE)</f>
        <v>17</v>
      </c>
      <c r="L818" t="str">
        <f>VLOOKUP($A818,'[2]Hospitalisation Details'!$A:$K,7,FALSE)</f>
        <v>tier - 2</v>
      </c>
      <c r="M818" t="str">
        <f>VLOOKUP($A818,'[2]Hospitalisation Details'!A:$K,8,FALSE)</f>
        <v>tier - 1</v>
      </c>
      <c r="N818" t="str">
        <f>VLOOKUP($A818,'[2]Hospitalisation Details'!$A:$K,9,FALSE)</f>
        <v>R1013</v>
      </c>
      <c r="O818">
        <f>VLOOKUP($A818,'[2]Hospitalisation Details'!$A:$K,10,FALSE)</f>
        <v>0</v>
      </c>
      <c r="P818">
        <f>VLOOKUP($A818,'[2]Hospitalisation Details'!A:$K,11,FALSE)</f>
        <v>0</v>
      </c>
      <c r="Q818" t="str">
        <f>VLOOKUP($A818,'Customer Names'!$A:E,3,FALSE)</f>
        <v>Ms.</v>
      </c>
      <c r="R818" t="str">
        <f>VLOOKUP($A818,'Customer Names'!$A:$E,4,FALSE)</f>
        <v>Victoria</v>
      </c>
      <c r="S818">
        <f>VLOOKUP($A818,'Customer Names'!$A:$E,5,FALSE)</f>
        <v>0</v>
      </c>
      <c r="T818" s="14">
        <f>VLOOKUP($A818,'[2]Hospitalisation Details'!$A:$K,6,FALSE)</f>
        <v>6749.63</v>
      </c>
      <c r="U818" s="14" t="str">
        <f t="shared" si="24"/>
        <v>Normalweight</v>
      </c>
      <c r="V818" s="14" t="str">
        <f t="shared" si="25"/>
        <v>Diabetes</v>
      </c>
    </row>
    <row r="819" spans="1:22" x14ac:dyDescent="0.3">
      <c r="A819" s="9" t="s">
        <v>850</v>
      </c>
      <c r="B819">
        <f>VLOOKUP($A819,'[1]Medical Examinations'!$A:$J,2,FALSE)</f>
        <v>16.13</v>
      </c>
      <c r="C819">
        <f>VLOOKUP($A819,'[1]Medical Examinations'!$A:$J,3,FALSE)</f>
        <v>4.54</v>
      </c>
      <c r="D819" t="str">
        <f>VLOOKUP($A819,'[3]Medical Examinations'!$A:$J,4,FALSE)</f>
        <v>yes</v>
      </c>
      <c r="E819" t="str">
        <f>VLOOKUP($A819,'[1]Medical Examinations'!$A:$J,5,FALSE)</f>
        <v>No</v>
      </c>
      <c r="F819" t="str">
        <f>VLOOKUP($A819,'[1]Medical Examinations'!$A:$J,6,FALSE)</f>
        <v>No</v>
      </c>
      <c r="G819">
        <f>VLOOKUP($A819,'[3]Medical Examinations'!$A:$J,7,FALSE)</f>
        <v>2</v>
      </c>
      <c r="H819" t="str">
        <f>VLOOKUP($A819,'[1]Medical Examinations'!$A:$J,8,FALSE)</f>
        <v>No</v>
      </c>
      <c r="I819">
        <f>VLOOKUP($A819,'[2]Hospitalisation Details'!$A:$K,2,FALSE)</f>
        <v>1966</v>
      </c>
      <c r="J819" t="str">
        <f>VLOOKUP($A819,'[2]Hospitalisation Details'!$A:$K,3,FALSE)</f>
        <v>Dec</v>
      </c>
      <c r="K819">
        <f>VLOOKUP($A819,'[2]Hospitalisation Details'!$A:$K,4,FALSE)</f>
        <v>9</v>
      </c>
      <c r="L819" t="str">
        <f>VLOOKUP($A819,'[2]Hospitalisation Details'!$A:$K,7,FALSE)</f>
        <v>tier - 3</v>
      </c>
      <c r="M819" t="str">
        <f>VLOOKUP($A819,'[2]Hospitalisation Details'!A:$K,8,FALSE)</f>
        <v>tier - 2</v>
      </c>
      <c r="N819" t="str">
        <f>VLOOKUP($A819,'[2]Hospitalisation Details'!$A:$K,9,FALSE)</f>
        <v>R1013</v>
      </c>
      <c r="O819">
        <f>VLOOKUP($A819,'[2]Hospitalisation Details'!$A:$K,10,FALSE)</f>
        <v>0</v>
      </c>
      <c r="P819">
        <f>VLOOKUP($A819,'[2]Hospitalisation Details'!A:$K,11,FALSE)</f>
        <v>0</v>
      </c>
      <c r="Q819" t="str">
        <f>VLOOKUP($A819,'Customer Names'!$A:E,3,FALSE)</f>
        <v>Mr.</v>
      </c>
      <c r="R819" t="str">
        <f>VLOOKUP($A819,'Customer Names'!$A:$E,4,FALSE)</f>
        <v>Jonathan</v>
      </c>
      <c r="S819" t="str">
        <f>VLOOKUP($A819,'Customer Names'!$A:$E,5,FALSE)</f>
        <v>D.</v>
      </c>
      <c r="T819" s="14">
        <f>VLOOKUP($A819,'[2]Hospitalisation Details'!$A:$K,6,FALSE)</f>
        <v>6750.27</v>
      </c>
      <c r="U819" s="14" t="str">
        <f t="shared" si="24"/>
        <v>Underweight</v>
      </c>
      <c r="V819" s="14" t="str">
        <f t="shared" si="25"/>
        <v>Normal</v>
      </c>
    </row>
    <row r="820" spans="1:22" x14ac:dyDescent="0.3">
      <c r="A820" s="8" t="s">
        <v>851</v>
      </c>
      <c r="B820">
        <f>VLOOKUP($A820,'[1]Medical Examinations'!$A:$J,2,FALSE)</f>
        <v>19</v>
      </c>
      <c r="C820">
        <f>VLOOKUP($A820,'[1]Medical Examinations'!$A:$J,3,FALSE)</f>
        <v>5.46</v>
      </c>
      <c r="D820" t="str">
        <f>VLOOKUP($A820,'[3]Medical Examinations'!$A:$J,4,FALSE)</f>
        <v>yes</v>
      </c>
      <c r="E820" t="str">
        <f>VLOOKUP($A820,'[1]Medical Examinations'!$A:$J,5,FALSE)</f>
        <v>No</v>
      </c>
      <c r="F820" t="str">
        <f>VLOOKUP($A820,'[1]Medical Examinations'!$A:$J,6,FALSE)</f>
        <v>No</v>
      </c>
      <c r="G820">
        <f>VLOOKUP($A820,'[3]Medical Examinations'!$A:$J,7,FALSE)</f>
        <v>1</v>
      </c>
      <c r="H820" t="str">
        <f>VLOOKUP($A820,'[1]Medical Examinations'!$A:$J,8,FALSE)</f>
        <v>No</v>
      </c>
      <c r="I820">
        <f>VLOOKUP($A820,'[2]Hospitalisation Details'!$A:$K,2,FALSE)</f>
        <v>1988</v>
      </c>
      <c r="J820" t="str">
        <f>VLOOKUP($A820,'[2]Hospitalisation Details'!$A:$K,3,FALSE)</f>
        <v>Oct</v>
      </c>
      <c r="K820">
        <f>VLOOKUP($A820,'[2]Hospitalisation Details'!$A:$K,4,FALSE)</f>
        <v>10</v>
      </c>
      <c r="L820" t="str">
        <f>VLOOKUP($A820,'[2]Hospitalisation Details'!$A:$K,7,FALSE)</f>
        <v>tier - 2</v>
      </c>
      <c r="M820" t="str">
        <f>VLOOKUP($A820,'[2]Hospitalisation Details'!A:$K,8,FALSE)</f>
        <v>tier - 2</v>
      </c>
      <c r="N820" t="str">
        <f>VLOOKUP($A820,'[2]Hospitalisation Details'!$A:$K,9,FALSE)</f>
        <v>R1024</v>
      </c>
      <c r="O820">
        <f>VLOOKUP($A820,'[2]Hospitalisation Details'!$A:$K,10,FALSE)</f>
        <v>0</v>
      </c>
      <c r="P820">
        <f>VLOOKUP($A820,'[2]Hospitalisation Details'!A:$K,11,FALSE)</f>
        <v>0</v>
      </c>
      <c r="Q820" t="str">
        <f>VLOOKUP($A820,'Customer Names'!$A:E,3,FALSE)</f>
        <v>Ms.</v>
      </c>
      <c r="R820" t="str">
        <f>VLOOKUP($A820,'Customer Names'!$A:$E,4,FALSE)</f>
        <v>Angela</v>
      </c>
      <c r="S820" t="str">
        <f>VLOOKUP($A820,'Customer Names'!$A:$E,5,FALSE)</f>
        <v>J</v>
      </c>
      <c r="T820" s="14">
        <f>VLOOKUP($A820,'[2]Hospitalisation Details'!$A:$K,6,FALSE)</f>
        <v>6753.04</v>
      </c>
      <c r="U820" s="14" t="str">
        <f t="shared" si="24"/>
        <v>Normalweight</v>
      </c>
      <c r="V820" s="14" t="str">
        <f t="shared" si="25"/>
        <v>Normal</v>
      </c>
    </row>
    <row r="821" spans="1:22" x14ac:dyDescent="0.3">
      <c r="A821" s="9" t="s">
        <v>852</v>
      </c>
      <c r="B821">
        <f>VLOOKUP($A821,'[1]Medical Examinations'!$A:$J,2,FALSE)</f>
        <v>28.05</v>
      </c>
      <c r="C821">
        <f>VLOOKUP($A821,'[1]Medical Examinations'!$A:$J,3,FALSE)</f>
        <v>11.85</v>
      </c>
      <c r="D821" t="str">
        <f>VLOOKUP($A821,'[3]Medical Examinations'!$A:$J,4,FALSE)</f>
        <v>yes</v>
      </c>
      <c r="E821" t="str">
        <f>VLOOKUP($A821,'[1]Medical Examinations'!$A:$J,5,FALSE)</f>
        <v>No</v>
      </c>
      <c r="F821" t="str">
        <f>VLOOKUP($A821,'[1]Medical Examinations'!$A:$J,6,FALSE)</f>
        <v>No</v>
      </c>
      <c r="G821" t="str">
        <f>VLOOKUP($A821,'[3]Medical Examinations'!$A:$J,7,FALSE)</f>
        <v>No major surgery</v>
      </c>
      <c r="H821" t="str">
        <f>VLOOKUP($A821,'[1]Medical Examinations'!$A:$J,8,FALSE)</f>
        <v>No</v>
      </c>
      <c r="I821">
        <f>VLOOKUP($A821,'[2]Hospitalisation Details'!$A:$K,2,FALSE)</f>
        <v>1981</v>
      </c>
      <c r="J821" t="str">
        <f>VLOOKUP($A821,'[2]Hospitalisation Details'!$A:$K,3,FALSE)</f>
        <v>Sep</v>
      </c>
      <c r="K821">
        <f>VLOOKUP($A821,'[2]Hospitalisation Details'!$A:$K,4,FALSE)</f>
        <v>21</v>
      </c>
      <c r="L821" t="str">
        <f>VLOOKUP($A821,'[2]Hospitalisation Details'!$A:$K,7,FALSE)</f>
        <v>tier - 2</v>
      </c>
      <c r="M821" t="str">
        <f>VLOOKUP($A821,'[2]Hospitalisation Details'!A:$K,8,FALSE)</f>
        <v>tier - 3</v>
      </c>
      <c r="N821" t="str">
        <f>VLOOKUP($A821,'[2]Hospitalisation Details'!$A:$K,9,FALSE)</f>
        <v>R1013</v>
      </c>
      <c r="O821">
        <f>VLOOKUP($A821,'[2]Hospitalisation Details'!$A:$K,10,FALSE)</f>
        <v>0</v>
      </c>
      <c r="P821">
        <f>VLOOKUP($A821,'[2]Hospitalisation Details'!A:$K,11,FALSE)</f>
        <v>0</v>
      </c>
      <c r="Q821" t="str">
        <f>VLOOKUP($A821,'Customer Names'!$A:E,3,FALSE)</f>
        <v>Ms.</v>
      </c>
      <c r="R821" t="str">
        <f>VLOOKUP($A821,'Customer Names'!$A:$E,4,FALSE)</f>
        <v>Misti</v>
      </c>
      <c r="S821" t="str">
        <f>VLOOKUP($A821,'Customer Names'!$A:$E,5,FALSE)</f>
        <v>C</v>
      </c>
      <c r="T821" s="14">
        <f>VLOOKUP($A821,'[2]Hospitalisation Details'!$A:$K,6,FALSE)</f>
        <v>6770.19</v>
      </c>
      <c r="U821" s="14" t="str">
        <f t="shared" si="24"/>
        <v>Overweight</v>
      </c>
      <c r="V821" s="14" t="str">
        <f t="shared" si="25"/>
        <v>Diabetes</v>
      </c>
    </row>
    <row r="822" spans="1:22" x14ac:dyDescent="0.3">
      <c r="A822" s="8" t="s">
        <v>853</v>
      </c>
      <c r="B822">
        <f>VLOOKUP($A822,'[1]Medical Examinations'!$A:$J,2,FALSE)</f>
        <v>32.200000000000003</v>
      </c>
      <c r="C822">
        <f>VLOOKUP($A822,'[1]Medical Examinations'!$A:$J,3,FALSE)</f>
        <v>10.59</v>
      </c>
      <c r="D822" t="str">
        <f>VLOOKUP($A822,'[3]Medical Examinations'!$A:$J,4,FALSE)</f>
        <v>yes</v>
      </c>
      <c r="E822" t="str">
        <f>VLOOKUP($A822,'[1]Medical Examinations'!$A:$J,5,FALSE)</f>
        <v>No</v>
      </c>
      <c r="F822" t="str">
        <f>VLOOKUP($A822,'[1]Medical Examinations'!$A:$J,6,FALSE)</f>
        <v>No</v>
      </c>
      <c r="G822" t="str">
        <f>VLOOKUP($A822,'[3]Medical Examinations'!$A:$J,7,FALSE)</f>
        <v>No major surgery</v>
      </c>
      <c r="H822" t="str">
        <f>VLOOKUP($A822,'[1]Medical Examinations'!$A:$J,8,FALSE)</f>
        <v>No</v>
      </c>
      <c r="I822">
        <f>VLOOKUP($A822,'[2]Hospitalisation Details'!$A:$K,2,FALSE)</f>
        <v>1981</v>
      </c>
      <c r="J822" t="str">
        <f>VLOOKUP($A822,'[2]Hospitalisation Details'!$A:$K,3,FALSE)</f>
        <v>Sep</v>
      </c>
      <c r="K822">
        <f>VLOOKUP($A822,'[2]Hospitalisation Details'!$A:$K,4,FALSE)</f>
        <v>3</v>
      </c>
      <c r="L822" t="str">
        <f>VLOOKUP($A822,'[2]Hospitalisation Details'!$A:$K,7,FALSE)</f>
        <v>tier - 2</v>
      </c>
      <c r="M822" t="str">
        <f>VLOOKUP($A822,'[2]Hospitalisation Details'!A:$K,8,FALSE)</f>
        <v>tier - 3</v>
      </c>
      <c r="N822" t="str">
        <f>VLOOKUP($A822,'[2]Hospitalisation Details'!$A:$K,9,FALSE)</f>
        <v>R1011</v>
      </c>
      <c r="O822">
        <f>VLOOKUP($A822,'[2]Hospitalisation Details'!$A:$K,10,FALSE)</f>
        <v>0</v>
      </c>
      <c r="P822">
        <f>VLOOKUP($A822,'[2]Hospitalisation Details'!A:$K,11,FALSE)</f>
        <v>0</v>
      </c>
      <c r="Q822" t="str">
        <f>VLOOKUP($A822,'Customer Names'!$A:E,3,FALSE)</f>
        <v>Ms.</v>
      </c>
      <c r="R822" t="str">
        <f>VLOOKUP($A822,'Customer Names'!$A:$E,4,FALSE)</f>
        <v>Lauren</v>
      </c>
      <c r="S822">
        <f>VLOOKUP($A822,'Customer Names'!$A:$E,5,FALSE)</f>
        <v>0</v>
      </c>
      <c r="T822" s="14">
        <f>VLOOKUP($A822,'[2]Hospitalisation Details'!$A:$K,6,FALSE)</f>
        <v>6775.96</v>
      </c>
      <c r="U822" s="14" t="str">
        <f t="shared" si="24"/>
        <v>Obesity</v>
      </c>
      <c r="V822" s="14" t="str">
        <f t="shared" si="25"/>
        <v>Diabetes</v>
      </c>
    </row>
    <row r="823" spans="1:22" x14ac:dyDescent="0.3">
      <c r="A823" s="9" t="s">
        <v>854</v>
      </c>
      <c r="B823">
        <f>VLOOKUP($A823,'[1]Medical Examinations'!$A:$J,2,FALSE)</f>
        <v>36.08</v>
      </c>
      <c r="C823">
        <f>VLOOKUP($A823,'[1]Medical Examinations'!$A:$J,3,FALSE)</f>
        <v>11.61</v>
      </c>
      <c r="D823" t="str">
        <f>VLOOKUP($A823,'[3]Medical Examinations'!$A:$J,4,FALSE)</f>
        <v>yes</v>
      </c>
      <c r="E823" t="str">
        <f>VLOOKUP($A823,'[1]Medical Examinations'!$A:$J,5,FALSE)</f>
        <v>No</v>
      </c>
      <c r="F823" t="str">
        <f>VLOOKUP($A823,'[1]Medical Examinations'!$A:$J,6,FALSE)</f>
        <v>No</v>
      </c>
      <c r="G823" t="str">
        <f>VLOOKUP($A823,'[3]Medical Examinations'!$A:$J,7,FALSE)</f>
        <v>No major surgery</v>
      </c>
      <c r="H823" t="str">
        <f>VLOOKUP($A823,'[1]Medical Examinations'!$A:$J,8,FALSE)</f>
        <v>No</v>
      </c>
      <c r="I823">
        <f>VLOOKUP($A823,'[2]Hospitalisation Details'!$A:$K,2,FALSE)</f>
        <v>1981</v>
      </c>
      <c r="J823" t="str">
        <f>VLOOKUP($A823,'[2]Hospitalisation Details'!$A:$K,3,FALSE)</f>
        <v>Oct</v>
      </c>
      <c r="K823">
        <f>VLOOKUP($A823,'[2]Hospitalisation Details'!$A:$K,4,FALSE)</f>
        <v>8</v>
      </c>
      <c r="L823" t="str">
        <f>VLOOKUP($A823,'[2]Hospitalisation Details'!$A:$K,7,FALSE)</f>
        <v>tier - 2</v>
      </c>
      <c r="M823" t="str">
        <f>VLOOKUP($A823,'[2]Hospitalisation Details'!A:$K,8,FALSE)</f>
        <v>tier - 1</v>
      </c>
      <c r="N823" t="str">
        <f>VLOOKUP($A823,'[2]Hospitalisation Details'!$A:$K,9,FALSE)</f>
        <v>R1013</v>
      </c>
      <c r="O823">
        <f>VLOOKUP($A823,'[2]Hospitalisation Details'!$A:$K,10,FALSE)</f>
        <v>0</v>
      </c>
      <c r="P823">
        <f>VLOOKUP($A823,'[2]Hospitalisation Details'!A:$K,11,FALSE)</f>
        <v>0</v>
      </c>
      <c r="Q823" t="str">
        <f>VLOOKUP($A823,'Customer Names'!$A:E,3,FALSE)</f>
        <v>Ms.</v>
      </c>
      <c r="R823" t="str">
        <f>VLOOKUP($A823,'Customer Names'!$A:$E,4,FALSE)</f>
        <v>Jodi</v>
      </c>
      <c r="S823">
        <f>VLOOKUP($A823,'Customer Names'!$A:$E,5,FALSE)</f>
        <v>0</v>
      </c>
      <c r="T823" s="14">
        <f>VLOOKUP($A823,'[2]Hospitalisation Details'!$A:$K,6,FALSE)</f>
        <v>6781.35</v>
      </c>
      <c r="U823" s="14" t="str">
        <f t="shared" si="24"/>
        <v>Obesity</v>
      </c>
      <c r="V823" s="14" t="str">
        <f t="shared" si="25"/>
        <v>Diabetes</v>
      </c>
    </row>
    <row r="824" spans="1:22" x14ac:dyDescent="0.3">
      <c r="A824" s="8" t="s">
        <v>855</v>
      </c>
      <c r="B824">
        <f>VLOOKUP($A824,'[1]Medical Examinations'!$A:$J,2,FALSE)</f>
        <v>24.02</v>
      </c>
      <c r="C824">
        <f>VLOOKUP($A824,'[1]Medical Examinations'!$A:$J,3,FALSE)</f>
        <v>4.38</v>
      </c>
      <c r="D824" t="str">
        <f>VLOOKUP($A824,'[3]Medical Examinations'!$A:$J,4,FALSE)</f>
        <v>No</v>
      </c>
      <c r="E824" t="str">
        <f>VLOOKUP($A824,'[1]Medical Examinations'!$A:$J,5,FALSE)</f>
        <v>No</v>
      </c>
      <c r="F824" t="str">
        <f>VLOOKUP($A824,'[1]Medical Examinations'!$A:$J,6,FALSE)</f>
        <v>No</v>
      </c>
      <c r="G824" t="str">
        <f>VLOOKUP($A824,'[3]Medical Examinations'!$A:$J,7,FALSE)</f>
        <v>No major surgery</v>
      </c>
      <c r="H824" t="str">
        <f>VLOOKUP($A824,'[1]Medical Examinations'!$A:$J,8,FALSE)</f>
        <v>No</v>
      </c>
      <c r="I824">
        <f>VLOOKUP($A824,'[2]Hospitalisation Details'!$A:$K,2,FALSE)</f>
        <v>1980</v>
      </c>
      <c r="J824" t="str">
        <f>VLOOKUP($A824,'[2]Hospitalisation Details'!$A:$K,3,FALSE)</f>
        <v>Nov</v>
      </c>
      <c r="K824">
        <f>VLOOKUP($A824,'[2]Hospitalisation Details'!$A:$K,4,FALSE)</f>
        <v>23</v>
      </c>
      <c r="L824" t="str">
        <f>VLOOKUP($A824,'[2]Hospitalisation Details'!$A:$K,7,FALSE)</f>
        <v>tier - 2</v>
      </c>
      <c r="M824" t="str">
        <f>VLOOKUP($A824,'[2]Hospitalisation Details'!A:$K,8,FALSE)</f>
        <v>tier - 2</v>
      </c>
      <c r="N824" t="str">
        <f>VLOOKUP($A824,'[2]Hospitalisation Details'!$A:$K,9,FALSE)</f>
        <v>R1013</v>
      </c>
      <c r="O824">
        <f>VLOOKUP($A824,'[2]Hospitalisation Details'!$A:$K,10,FALSE)</f>
        <v>0</v>
      </c>
      <c r="P824">
        <f>VLOOKUP($A824,'[2]Hospitalisation Details'!A:$K,11,FALSE)</f>
        <v>0</v>
      </c>
      <c r="Q824" t="str">
        <f>VLOOKUP($A824,'Customer Names'!$A:E,3,FALSE)</f>
        <v>Mr.</v>
      </c>
      <c r="R824" t="str">
        <f>VLOOKUP($A824,'Customer Names'!$A:$E,4,FALSE)</f>
        <v>Jacob</v>
      </c>
      <c r="S824">
        <f>VLOOKUP($A824,'Customer Names'!$A:$E,5,FALSE)</f>
        <v>0</v>
      </c>
      <c r="T824" s="14">
        <f>VLOOKUP($A824,'[2]Hospitalisation Details'!$A:$K,6,FALSE)</f>
        <v>6781.52</v>
      </c>
      <c r="U824" s="14" t="str">
        <f t="shared" si="24"/>
        <v>Normalweight</v>
      </c>
      <c r="V824" s="14" t="str">
        <f t="shared" si="25"/>
        <v>Normal</v>
      </c>
    </row>
    <row r="825" spans="1:22" x14ac:dyDescent="0.3">
      <c r="A825" s="9" t="s">
        <v>856</v>
      </c>
      <c r="B825">
        <f>VLOOKUP($A825,'[1]Medical Examinations'!$A:$J,2,FALSE)</f>
        <v>30.875</v>
      </c>
      <c r="C825">
        <f>VLOOKUP($A825,'[1]Medical Examinations'!$A:$J,3,FALSE)</f>
        <v>4.1399999999999997</v>
      </c>
      <c r="D825" t="str">
        <f>VLOOKUP($A825,'[3]Medical Examinations'!$A:$J,4,FALSE)</f>
        <v>yes</v>
      </c>
      <c r="E825" t="str">
        <f>VLOOKUP($A825,'[1]Medical Examinations'!$A:$J,5,FALSE)</f>
        <v>No</v>
      </c>
      <c r="F825" t="str">
        <f>VLOOKUP($A825,'[1]Medical Examinations'!$A:$J,6,FALSE)</f>
        <v>No</v>
      </c>
      <c r="G825" t="str">
        <f>VLOOKUP($A825,'[3]Medical Examinations'!$A:$J,7,FALSE)</f>
        <v>No major surgery</v>
      </c>
      <c r="H825" t="str">
        <f>VLOOKUP($A825,'[1]Medical Examinations'!$A:$J,8,FALSE)</f>
        <v>No</v>
      </c>
      <c r="I825">
        <f>VLOOKUP($A825,'[2]Hospitalisation Details'!$A:$K,2,FALSE)</f>
        <v>1985</v>
      </c>
      <c r="J825" t="str">
        <f>VLOOKUP($A825,'[2]Hospitalisation Details'!$A:$K,3,FALSE)</f>
        <v>Dec</v>
      </c>
      <c r="K825">
        <f>VLOOKUP($A825,'[2]Hospitalisation Details'!$A:$K,4,FALSE)</f>
        <v>24</v>
      </c>
      <c r="L825" t="str">
        <f>VLOOKUP($A825,'[2]Hospitalisation Details'!$A:$K,7,FALSE)</f>
        <v>tier - 3</v>
      </c>
      <c r="M825" t="str">
        <f>VLOOKUP($A825,'[2]Hospitalisation Details'!A:$K,8,FALSE)</f>
        <v>tier - 3</v>
      </c>
      <c r="N825" t="str">
        <f>VLOOKUP($A825,'[2]Hospitalisation Details'!$A:$K,9,FALSE)</f>
        <v>R1012</v>
      </c>
      <c r="O825">
        <f>VLOOKUP($A825,'[2]Hospitalisation Details'!$A:$K,10,FALSE)</f>
        <v>0</v>
      </c>
      <c r="P825">
        <f>VLOOKUP($A825,'[2]Hospitalisation Details'!A:$K,11,FALSE)</f>
        <v>0</v>
      </c>
      <c r="Q825" t="str">
        <f>VLOOKUP($A825,'Customer Names'!$A:E,3,FALSE)</f>
        <v>Mr.</v>
      </c>
      <c r="R825" t="str">
        <f>VLOOKUP($A825,'Customer Names'!$A:$E,4,FALSE)</f>
        <v>Matthew</v>
      </c>
      <c r="S825">
        <f>VLOOKUP($A825,'Customer Names'!$A:$E,5,FALSE)</f>
        <v>0</v>
      </c>
      <c r="T825" s="14">
        <f>VLOOKUP($A825,'[2]Hospitalisation Details'!$A:$K,6,FALSE)</f>
        <v>6796.86</v>
      </c>
      <c r="U825" s="14" t="str">
        <f t="shared" si="24"/>
        <v>Obesity</v>
      </c>
      <c r="V825" s="14" t="str">
        <f t="shared" si="25"/>
        <v>Normal</v>
      </c>
    </row>
    <row r="826" spans="1:22" x14ac:dyDescent="0.3">
      <c r="A826" s="8" t="s">
        <v>857</v>
      </c>
      <c r="B826">
        <f>VLOOKUP($A826,'[1]Medical Examinations'!$A:$J,2,FALSE)</f>
        <v>28.5</v>
      </c>
      <c r="C826">
        <f>VLOOKUP($A826,'[1]Medical Examinations'!$A:$J,3,FALSE)</f>
        <v>4.3600000000000003</v>
      </c>
      <c r="D826" t="str">
        <f>VLOOKUP($A826,'[3]Medical Examinations'!$A:$J,4,FALSE)</f>
        <v>No</v>
      </c>
      <c r="E826" t="str">
        <f>VLOOKUP($A826,'[1]Medical Examinations'!$A:$J,5,FALSE)</f>
        <v>No</v>
      </c>
      <c r="F826" t="str">
        <f>VLOOKUP($A826,'[1]Medical Examinations'!$A:$J,6,FALSE)</f>
        <v>No</v>
      </c>
      <c r="G826" t="str">
        <f>VLOOKUP($A826,'[3]Medical Examinations'!$A:$J,7,FALSE)</f>
        <v>No major surgery</v>
      </c>
      <c r="H826" t="str">
        <f>VLOOKUP($A826,'[1]Medical Examinations'!$A:$J,8,FALSE)</f>
        <v>No</v>
      </c>
      <c r="I826">
        <f>VLOOKUP($A826,'[2]Hospitalisation Details'!$A:$K,2,FALSE)</f>
        <v>1991</v>
      </c>
      <c r="J826" t="str">
        <f>VLOOKUP($A826,'[2]Hospitalisation Details'!$A:$K,3,FALSE)</f>
        <v>Jun</v>
      </c>
      <c r="K826">
        <f>VLOOKUP($A826,'[2]Hospitalisation Details'!$A:$K,4,FALSE)</f>
        <v>29</v>
      </c>
      <c r="L826" t="str">
        <f>VLOOKUP($A826,'[2]Hospitalisation Details'!$A:$K,7,FALSE)</f>
        <v>tier - 1</v>
      </c>
      <c r="M826" t="str">
        <f>VLOOKUP($A826,'[2]Hospitalisation Details'!A:$K,8,FALSE)</f>
        <v>tier - 2</v>
      </c>
      <c r="N826" t="str">
        <f>VLOOKUP($A826,'[2]Hospitalisation Details'!$A:$K,9,FALSE)</f>
        <v>R1014</v>
      </c>
      <c r="O826">
        <f>VLOOKUP($A826,'[2]Hospitalisation Details'!$A:$K,10,FALSE)</f>
        <v>0</v>
      </c>
      <c r="P826">
        <f>VLOOKUP($A826,'[2]Hospitalisation Details'!A:$K,11,FALSE)</f>
        <v>0</v>
      </c>
      <c r="Q826" t="str">
        <f>VLOOKUP($A826,'Customer Names'!$A:E,3,FALSE)</f>
        <v>Mr.</v>
      </c>
      <c r="R826" t="str">
        <f>VLOOKUP($A826,'Customer Names'!$A:$E,4,FALSE)</f>
        <v>Yosuke</v>
      </c>
      <c r="S826">
        <f>VLOOKUP($A826,'Customer Names'!$A:$E,5,FALSE)</f>
        <v>0</v>
      </c>
      <c r="T826" s="14">
        <f>VLOOKUP($A826,'[2]Hospitalisation Details'!$A:$K,6,FALSE)</f>
        <v>6799.46</v>
      </c>
      <c r="U826" s="14" t="str">
        <f t="shared" si="24"/>
        <v>Overweight</v>
      </c>
      <c r="V826" s="14" t="str">
        <f t="shared" si="25"/>
        <v>Normal</v>
      </c>
    </row>
    <row r="827" spans="1:22" x14ac:dyDescent="0.3">
      <c r="A827" s="9" t="s">
        <v>858</v>
      </c>
      <c r="B827">
        <f>VLOOKUP($A827,'[1]Medical Examinations'!$A:$J,2,FALSE)</f>
        <v>19.32</v>
      </c>
      <c r="C827">
        <f>VLOOKUP($A827,'[1]Medical Examinations'!$A:$J,3,FALSE)</f>
        <v>11.58</v>
      </c>
      <c r="D827" t="str">
        <f>VLOOKUP($A827,'[3]Medical Examinations'!$A:$J,4,FALSE)</f>
        <v>yes</v>
      </c>
      <c r="E827" t="str">
        <f>VLOOKUP($A827,'[1]Medical Examinations'!$A:$J,5,FALSE)</f>
        <v>No</v>
      </c>
      <c r="F827" t="str">
        <f>VLOOKUP($A827,'[1]Medical Examinations'!$A:$J,6,FALSE)</f>
        <v>No</v>
      </c>
      <c r="G827">
        <f>VLOOKUP($A827,'[3]Medical Examinations'!$A:$J,7,FALSE)</f>
        <v>1</v>
      </c>
      <c r="H827" t="str">
        <f>VLOOKUP($A827,'[1]Medical Examinations'!$A:$J,8,FALSE)</f>
        <v>No</v>
      </c>
      <c r="I827">
        <f>VLOOKUP($A827,'[2]Hospitalisation Details'!$A:$K,2,FALSE)</f>
        <v>1975</v>
      </c>
      <c r="J827" t="str">
        <f>VLOOKUP($A827,'[2]Hospitalisation Details'!$A:$K,3,FALSE)</f>
        <v>Aug</v>
      </c>
      <c r="K827">
        <f>VLOOKUP($A827,'[2]Hospitalisation Details'!$A:$K,4,FALSE)</f>
        <v>17</v>
      </c>
      <c r="L827" t="str">
        <f>VLOOKUP($A827,'[2]Hospitalisation Details'!$A:$K,7,FALSE)</f>
        <v>tier - 2</v>
      </c>
      <c r="M827" t="str">
        <f>VLOOKUP($A827,'[2]Hospitalisation Details'!A:$K,8,FALSE)</f>
        <v>tier - 1</v>
      </c>
      <c r="N827" t="str">
        <f>VLOOKUP($A827,'[2]Hospitalisation Details'!$A:$K,9,FALSE)</f>
        <v>R1012</v>
      </c>
      <c r="O827">
        <f>VLOOKUP($A827,'[2]Hospitalisation Details'!$A:$K,10,FALSE)</f>
        <v>0</v>
      </c>
      <c r="P827">
        <f>VLOOKUP($A827,'[2]Hospitalisation Details'!A:$K,11,FALSE)</f>
        <v>0</v>
      </c>
      <c r="Q827" t="str">
        <f>VLOOKUP($A827,'Customer Names'!$A:E,3,FALSE)</f>
        <v>Ms.</v>
      </c>
      <c r="R827" t="str">
        <f>VLOOKUP($A827,'Customer Names'!$A:$E,4,FALSE)</f>
        <v>Leigh</v>
      </c>
      <c r="S827">
        <f>VLOOKUP($A827,'Customer Names'!$A:$E,5,FALSE)</f>
        <v>0</v>
      </c>
      <c r="T827" s="14">
        <f>VLOOKUP($A827,'[2]Hospitalisation Details'!$A:$K,6,FALSE)</f>
        <v>6809.46</v>
      </c>
      <c r="U827" s="14" t="str">
        <f t="shared" si="24"/>
        <v>Normalweight</v>
      </c>
      <c r="V827" s="14" t="str">
        <f t="shared" si="25"/>
        <v>Diabetes</v>
      </c>
    </row>
    <row r="828" spans="1:22" x14ac:dyDescent="0.3">
      <c r="A828" s="8" t="s">
        <v>859</v>
      </c>
      <c r="B828">
        <f>VLOOKUP($A828,'[1]Medical Examinations'!$A:$J,2,FALSE)</f>
        <v>34.51</v>
      </c>
      <c r="C828">
        <f>VLOOKUP($A828,'[1]Medical Examinations'!$A:$J,3,FALSE)</f>
        <v>6.26</v>
      </c>
      <c r="D828" t="str">
        <f>VLOOKUP($A828,'[3]Medical Examinations'!$A:$J,4,FALSE)</f>
        <v>No</v>
      </c>
      <c r="E828" t="str">
        <f>VLOOKUP($A828,'[1]Medical Examinations'!$A:$J,5,FALSE)</f>
        <v>No</v>
      </c>
      <c r="F828" t="str">
        <f>VLOOKUP($A828,'[1]Medical Examinations'!$A:$J,6,FALSE)</f>
        <v>No</v>
      </c>
      <c r="G828" t="str">
        <f>VLOOKUP($A828,'[3]Medical Examinations'!$A:$J,7,FALSE)</f>
        <v>No major surgery</v>
      </c>
      <c r="H828" t="str">
        <f>VLOOKUP($A828,'[1]Medical Examinations'!$A:$J,8,FALSE)</f>
        <v>No</v>
      </c>
      <c r="I828">
        <f>VLOOKUP($A828,'[2]Hospitalisation Details'!$A:$K,2,FALSE)</f>
        <v>1994</v>
      </c>
      <c r="J828" t="str">
        <f>VLOOKUP($A828,'[2]Hospitalisation Details'!$A:$K,3,FALSE)</f>
        <v>Jul</v>
      </c>
      <c r="K828">
        <f>VLOOKUP($A828,'[2]Hospitalisation Details'!$A:$K,4,FALSE)</f>
        <v>8</v>
      </c>
      <c r="L828" t="str">
        <f>VLOOKUP($A828,'[2]Hospitalisation Details'!$A:$K,7,FALSE)</f>
        <v>tier - 2</v>
      </c>
      <c r="M828" t="str">
        <f>VLOOKUP($A828,'[2]Hospitalisation Details'!A:$K,8,FALSE)</f>
        <v>tier - 2</v>
      </c>
      <c r="N828" t="str">
        <f>VLOOKUP($A828,'[2]Hospitalisation Details'!$A:$K,9,FALSE)</f>
        <v>R1021</v>
      </c>
      <c r="O828">
        <f>VLOOKUP($A828,'[2]Hospitalisation Details'!$A:$K,10,FALSE)</f>
        <v>0</v>
      </c>
      <c r="P828">
        <f>VLOOKUP($A828,'[2]Hospitalisation Details'!A:$K,11,FALSE)</f>
        <v>0</v>
      </c>
      <c r="Q828" t="str">
        <f>VLOOKUP($A828,'Customer Names'!$A:E,3,FALSE)</f>
        <v>Mr.</v>
      </c>
      <c r="R828" t="str">
        <f>VLOOKUP($A828,'Customer Names'!$A:$E,4,FALSE)</f>
        <v>Luke</v>
      </c>
      <c r="S828">
        <f>VLOOKUP($A828,'Customer Names'!$A:$E,5,FALSE)</f>
        <v>0</v>
      </c>
      <c r="T828" s="14">
        <f>VLOOKUP($A828,'[2]Hospitalisation Details'!$A:$K,6,FALSE)</f>
        <v>6827.69</v>
      </c>
      <c r="U828" s="14" t="str">
        <f t="shared" si="24"/>
        <v>Obesity</v>
      </c>
      <c r="V828" s="14" t="str">
        <f t="shared" si="25"/>
        <v>Prediabetes</v>
      </c>
    </row>
    <row r="829" spans="1:22" x14ac:dyDescent="0.3">
      <c r="A829" s="9" t="s">
        <v>860</v>
      </c>
      <c r="B829">
        <f>VLOOKUP($A829,'[1]Medical Examinations'!$A:$J,2,FALSE)</f>
        <v>26.03</v>
      </c>
      <c r="C829">
        <f>VLOOKUP($A829,'[1]Medical Examinations'!$A:$J,3,FALSE)</f>
        <v>4.47</v>
      </c>
      <c r="D829" t="str">
        <f>VLOOKUP($A829,'[3]Medical Examinations'!$A:$J,4,FALSE)</f>
        <v>No</v>
      </c>
      <c r="E829" t="str">
        <f>VLOOKUP($A829,'[1]Medical Examinations'!$A:$J,5,FALSE)</f>
        <v>No</v>
      </c>
      <c r="F829" t="str">
        <f>VLOOKUP($A829,'[1]Medical Examinations'!$A:$J,6,FALSE)</f>
        <v>Yes</v>
      </c>
      <c r="G829">
        <f>VLOOKUP($A829,'[3]Medical Examinations'!$A:$J,7,FALSE)</f>
        <v>1</v>
      </c>
      <c r="H829" t="str">
        <f>VLOOKUP($A829,'[1]Medical Examinations'!$A:$J,8,FALSE)</f>
        <v>No</v>
      </c>
      <c r="I829">
        <f>VLOOKUP($A829,'[2]Hospitalisation Details'!$A:$K,2,FALSE)</f>
        <v>1979</v>
      </c>
      <c r="J829" t="str">
        <f>VLOOKUP($A829,'[2]Hospitalisation Details'!$A:$K,3,FALSE)</f>
        <v>Jul</v>
      </c>
      <c r="K829">
        <f>VLOOKUP($A829,'[2]Hospitalisation Details'!$A:$K,4,FALSE)</f>
        <v>15</v>
      </c>
      <c r="L829" t="str">
        <f>VLOOKUP($A829,'[2]Hospitalisation Details'!$A:$K,7,FALSE)</f>
        <v>tier - 3</v>
      </c>
      <c r="M829" t="str">
        <f>VLOOKUP($A829,'[2]Hospitalisation Details'!A:$K,8,FALSE)</f>
        <v>tier - 1</v>
      </c>
      <c r="N829" t="str">
        <f>VLOOKUP($A829,'[2]Hospitalisation Details'!$A:$K,9,FALSE)</f>
        <v>R1016</v>
      </c>
      <c r="O829">
        <f>VLOOKUP($A829,'[2]Hospitalisation Details'!$A:$K,10,FALSE)</f>
        <v>0</v>
      </c>
      <c r="P829">
        <f>VLOOKUP($A829,'[2]Hospitalisation Details'!A:$K,11,FALSE)</f>
        <v>0</v>
      </c>
      <c r="Q829" t="str">
        <f>VLOOKUP($A829,'Customer Names'!$A:E,3,FALSE)</f>
        <v>Mr.</v>
      </c>
      <c r="R829" t="str">
        <f>VLOOKUP($A829,'Customer Names'!$A:$E,4,FALSE)</f>
        <v>Matthew</v>
      </c>
      <c r="S829">
        <f>VLOOKUP($A829,'Customer Names'!$A:$E,5,FALSE)</f>
        <v>0</v>
      </c>
      <c r="T829" s="14">
        <f>VLOOKUP($A829,'[2]Hospitalisation Details'!$A:$K,6,FALSE)</f>
        <v>6837.37</v>
      </c>
      <c r="U829" s="14" t="str">
        <f t="shared" si="24"/>
        <v>Overweight</v>
      </c>
      <c r="V829" s="14" t="str">
        <f t="shared" si="25"/>
        <v>Normal</v>
      </c>
    </row>
    <row r="830" spans="1:22" x14ac:dyDescent="0.3">
      <c r="A830" s="8" t="s">
        <v>861</v>
      </c>
      <c r="B830">
        <f>VLOOKUP($A830,'[1]Medical Examinations'!$A:$J,2,FALSE)</f>
        <v>39.75</v>
      </c>
      <c r="C830">
        <f>VLOOKUP($A830,'[1]Medical Examinations'!$A:$J,3,FALSE)</f>
        <v>5.41</v>
      </c>
      <c r="D830" t="str">
        <f>VLOOKUP($A830,'[3]Medical Examinations'!$A:$J,4,FALSE)</f>
        <v>No</v>
      </c>
      <c r="E830" t="str">
        <f>VLOOKUP($A830,'[1]Medical Examinations'!$A:$J,5,FALSE)</f>
        <v>yes</v>
      </c>
      <c r="F830" t="str">
        <f>VLOOKUP($A830,'[1]Medical Examinations'!$A:$J,6,FALSE)</f>
        <v>No</v>
      </c>
      <c r="G830">
        <f>VLOOKUP($A830,'[3]Medical Examinations'!$A:$J,7,FALSE)</f>
        <v>1</v>
      </c>
      <c r="H830" t="str">
        <f>VLOOKUP($A830,'[1]Medical Examinations'!$A:$J,8,FALSE)</f>
        <v>No</v>
      </c>
      <c r="I830">
        <f>VLOOKUP($A830,'[2]Hospitalisation Details'!$A:$K,2,FALSE)</f>
        <v>2000</v>
      </c>
      <c r="J830" t="str">
        <f>VLOOKUP($A830,'[2]Hospitalisation Details'!$A:$K,3,FALSE)</f>
        <v>Nov</v>
      </c>
      <c r="K830">
        <f>VLOOKUP($A830,'[2]Hospitalisation Details'!$A:$K,4,FALSE)</f>
        <v>30</v>
      </c>
      <c r="L830" t="str">
        <f>VLOOKUP($A830,'[2]Hospitalisation Details'!$A:$K,7,FALSE)</f>
        <v>tier - 2</v>
      </c>
      <c r="M830" t="str">
        <f>VLOOKUP($A830,'[2]Hospitalisation Details'!A:$K,8,FALSE)</f>
        <v>tier - 1</v>
      </c>
      <c r="N830" t="str">
        <f>VLOOKUP($A830,'[2]Hospitalisation Details'!$A:$K,9,FALSE)</f>
        <v>R1012</v>
      </c>
      <c r="O830">
        <f>VLOOKUP($A830,'[2]Hospitalisation Details'!$A:$K,10,FALSE)</f>
        <v>0</v>
      </c>
      <c r="P830">
        <f>VLOOKUP($A830,'[2]Hospitalisation Details'!A:$K,11,FALSE)</f>
        <v>0</v>
      </c>
      <c r="Q830" t="str">
        <f>VLOOKUP($A830,'Customer Names'!$A:E,3,FALSE)</f>
        <v>Ms.</v>
      </c>
      <c r="R830" t="str">
        <f>VLOOKUP($A830,'Customer Names'!$A:$E,4,FALSE)</f>
        <v>Tiffany</v>
      </c>
      <c r="S830" t="str">
        <f>VLOOKUP($A830,'Customer Names'!$A:$E,5,FALSE)</f>
        <v>A</v>
      </c>
      <c r="T830" s="14">
        <f>VLOOKUP($A830,'[2]Hospitalisation Details'!$A:$K,6,FALSE)</f>
        <v>6842.28</v>
      </c>
      <c r="U830" s="14" t="str">
        <f t="shared" si="24"/>
        <v>Obesity</v>
      </c>
      <c r="V830" s="14" t="str">
        <f t="shared" si="25"/>
        <v>Normal</v>
      </c>
    </row>
    <row r="831" spans="1:22" x14ac:dyDescent="0.3">
      <c r="A831" s="9" t="s">
        <v>862</v>
      </c>
      <c r="B831">
        <f>VLOOKUP($A831,'[1]Medical Examinations'!$A:$J,2,FALSE)</f>
        <v>21.93</v>
      </c>
      <c r="C831">
        <f>VLOOKUP($A831,'[1]Medical Examinations'!$A:$J,3,FALSE)</f>
        <v>6.3</v>
      </c>
      <c r="D831" t="str">
        <f>VLOOKUP($A831,'[3]Medical Examinations'!$A:$J,4,FALSE)</f>
        <v>No</v>
      </c>
      <c r="E831" t="str">
        <f>VLOOKUP($A831,'[1]Medical Examinations'!$A:$J,5,FALSE)</f>
        <v>No</v>
      </c>
      <c r="F831" t="str">
        <f>VLOOKUP($A831,'[1]Medical Examinations'!$A:$J,6,FALSE)</f>
        <v>No</v>
      </c>
      <c r="G831" t="str">
        <f>VLOOKUP($A831,'[3]Medical Examinations'!$A:$J,7,FALSE)</f>
        <v>No major surgery</v>
      </c>
      <c r="H831" t="str">
        <f>VLOOKUP($A831,'[1]Medical Examinations'!$A:$J,8,FALSE)</f>
        <v>No</v>
      </c>
      <c r="I831">
        <f>VLOOKUP($A831,'[2]Hospitalisation Details'!$A:$K,2,FALSE)</f>
        <v>1977</v>
      </c>
      <c r="J831" t="str">
        <f>VLOOKUP($A831,'[2]Hospitalisation Details'!$A:$K,3,FALSE)</f>
        <v>Jun</v>
      </c>
      <c r="K831">
        <f>VLOOKUP($A831,'[2]Hospitalisation Details'!$A:$K,4,FALSE)</f>
        <v>15</v>
      </c>
      <c r="L831" t="str">
        <f>VLOOKUP($A831,'[2]Hospitalisation Details'!$A:$K,7,FALSE)</f>
        <v>tier - 2</v>
      </c>
      <c r="M831" t="str">
        <f>VLOOKUP($A831,'[2]Hospitalisation Details'!A:$K,8,FALSE)</f>
        <v>tier - 1</v>
      </c>
      <c r="N831" t="str">
        <f>VLOOKUP($A831,'[2]Hospitalisation Details'!$A:$K,9,FALSE)</f>
        <v>R1013</v>
      </c>
      <c r="O831">
        <f>VLOOKUP($A831,'[2]Hospitalisation Details'!$A:$K,10,FALSE)</f>
        <v>0</v>
      </c>
      <c r="P831">
        <f>VLOOKUP($A831,'[2]Hospitalisation Details'!A:$K,11,FALSE)</f>
        <v>0</v>
      </c>
      <c r="Q831" t="str">
        <f>VLOOKUP($A831,'Customer Names'!$A:E,3,FALSE)</f>
        <v>Mr.</v>
      </c>
      <c r="R831" t="str">
        <f>VLOOKUP($A831,'Customer Names'!$A:$E,4,FALSE)</f>
        <v>Sebastien</v>
      </c>
      <c r="S831">
        <f>VLOOKUP($A831,'Customer Names'!$A:$E,5,FALSE)</f>
        <v>0</v>
      </c>
      <c r="T831" s="14">
        <f>VLOOKUP($A831,'[2]Hospitalisation Details'!$A:$K,6,FALSE)</f>
        <v>6843.17</v>
      </c>
      <c r="U831" s="14" t="str">
        <f t="shared" si="24"/>
        <v>Normalweight</v>
      </c>
      <c r="V831" s="14" t="str">
        <f t="shared" si="25"/>
        <v>Prediabetes</v>
      </c>
    </row>
    <row r="832" spans="1:22" x14ac:dyDescent="0.3">
      <c r="A832" s="8" t="s">
        <v>863</v>
      </c>
      <c r="B832">
        <f>VLOOKUP($A832,'[1]Medical Examinations'!$A:$J,2,FALSE)</f>
        <v>30.1</v>
      </c>
      <c r="C832">
        <f>VLOOKUP($A832,'[1]Medical Examinations'!$A:$J,3,FALSE)</f>
        <v>4.3899999999999997</v>
      </c>
      <c r="D832" t="str">
        <f>VLOOKUP($A832,'[3]Medical Examinations'!$A:$J,4,FALSE)</f>
        <v>No</v>
      </c>
      <c r="E832" t="str">
        <f>VLOOKUP($A832,'[1]Medical Examinations'!$A:$J,5,FALSE)</f>
        <v>No</v>
      </c>
      <c r="F832" t="str">
        <f>VLOOKUP($A832,'[1]Medical Examinations'!$A:$J,6,FALSE)</f>
        <v>Yes</v>
      </c>
      <c r="G832">
        <f>VLOOKUP($A832,'[3]Medical Examinations'!$A:$J,7,FALSE)</f>
        <v>1</v>
      </c>
      <c r="H832" t="str">
        <f>VLOOKUP($A832,'[1]Medical Examinations'!$A:$J,8,FALSE)</f>
        <v>No</v>
      </c>
      <c r="I832">
        <f>VLOOKUP($A832,'[2]Hospitalisation Details'!$A:$K,2,FALSE)</f>
        <v>1979</v>
      </c>
      <c r="J832" t="str">
        <f>VLOOKUP($A832,'[2]Hospitalisation Details'!$A:$K,3,FALSE)</f>
        <v>Nov</v>
      </c>
      <c r="K832">
        <f>VLOOKUP($A832,'[2]Hospitalisation Details'!$A:$K,4,FALSE)</f>
        <v>4</v>
      </c>
      <c r="L832" t="str">
        <f>VLOOKUP($A832,'[2]Hospitalisation Details'!$A:$K,7,FALSE)</f>
        <v>tier - 2</v>
      </c>
      <c r="M832" t="str">
        <f>VLOOKUP($A832,'[2]Hospitalisation Details'!A:$K,8,FALSE)</f>
        <v>tier - 2</v>
      </c>
      <c r="N832" t="str">
        <f>VLOOKUP($A832,'[2]Hospitalisation Details'!$A:$K,9,FALSE)</f>
        <v>R1011</v>
      </c>
      <c r="O832">
        <f>VLOOKUP($A832,'[2]Hospitalisation Details'!$A:$K,10,FALSE)</f>
        <v>0</v>
      </c>
      <c r="P832">
        <f>VLOOKUP($A832,'[2]Hospitalisation Details'!A:$K,11,FALSE)</f>
        <v>0</v>
      </c>
      <c r="Q832" t="str">
        <f>VLOOKUP($A832,'Customer Names'!$A:E,3,FALSE)</f>
        <v>Mr.</v>
      </c>
      <c r="R832" t="str">
        <f>VLOOKUP($A832,'Customer Names'!$A:$E,4,FALSE)</f>
        <v>Logan</v>
      </c>
      <c r="S832" t="str">
        <f>VLOOKUP($A832,'Customer Names'!$A:$E,5,FALSE)</f>
        <v>M</v>
      </c>
      <c r="T832" s="14">
        <f>VLOOKUP($A832,'[2]Hospitalisation Details'!$A:$K,6,FALSE)</f>
        <v>6849.03</v>
      </c>
      <c r="U832" s="14" t="str">
        <f t="shared" si="24"/>
        <v>Obesity</v>
      </c>
      <c r="V832" s="14" t="str">
        <f t="shared" si="25"/>
        <v>Normal</v>
      </c>
    </row>
    <row r="833" spans="1:22" x14ac:dyDescent="0.3">
      <c r="A833" s="9" t="s">
        <v>864</v>
      </c>
      <c r="B833">
        <f>VLOOKUP($A833,'[1]Medical Examinations'!$A:$J,2,FALSE)</f>
        <v>23.94</v>
      </c>
      <c r="C833">
        <f>VLOOKUP($A833,'[1]Medical Examinations'!$A:$J,3,FALSE)</f>
        <v>10.74</v>
      </c>
      <c r="D833" t="str">
        <f>VLOOKUP($A833,'[3]Medical Examinations'!$A:$J,4,FALSE)</f>
        <v>yes</v>
      </c>
      <c r="E833" t="str">
        <f>VLOOKUP($A833,'[1]Medical Examinations'!$A:$J,5,FALSE)</f>
        <v>No</v>
      </c>
      <c r="F833" t="str">
        <f>VLOOKUP($A833,'[1]Medical Examinations'!$A:$J,6,FALSE)</f>
        <v>No</v>
      </c>
      <c r="G833" t="str">
        <f>VLOOKUP($A833,'[3]Medical Examinations'!$A:$J,7,FALSE)</f>
        <v>No major surgery</v>
      </c>
      <c r="H833" t="str">
        <f>VLOOKUP($A833,'[1]Medical Examinations'!$A:$J,8,FALSE)</f>
        <v>No</v>
      </c>
      <c r="I833">
        <f>VLOOKUP($A833,'[2]Hospitalisation Details'!$A:$K,2,FALSE)</f>
        <v>1981</v>
      </c>
      <c r="J833" t="str">
        <f>VLOOKUP($A833,'[2]Hospitalisation Details'!$A:$K,3,FALSE)</f>
        <v>Jun</v>
      </c>
      <c r="K833">
        <f>VLOOKUP($A833,'[2]Hospitalisation Details'!$A:$K,4,FALSE)</f>
        <v>19</v>
      </c>
      <c r="L833" t="str">
        <f>VLOOKUP($A833,'[2]Hospitalisation Details'!$A:$K,7,FALSE)</f>
        <v>tier - 2</v>
      </c>
      <c r="M833" t="str">
        <f>VLOOKUP($A833,'[2]Hospitalisation Details'!A:$K,8,FALSE)</f>
        <v>tier - 2</v>
      </c>
      <c r="N833" t="str">
        <f>VLOOKUP($A833,'[2]Hospitalisation Details'!$A:$K,9,FALSE)</f>
        <v>R1019</v>
      </c>
      <c r="O833">
        <f>VLOOKUP($A833,'[2]Hospitalisation Details'!$A:$K,10,FALSE)</f>
        <v>0</v>
      </c>
      <c r="P833">
        <f>VLOOKUP($A833,'[2]Hospitalisation Details'!A:$K,11,FALSE)</f>
        <v>0</v>
      </c>
      <c r="Q833" t="str">
        <f>VLOOKUP($A833,'Customer Names'!$A:E,3,FALSE)</f>
        <v>Mr.</v>
      </c>
      <c r="R833" t="str">
        <f>VLOOKUP($A833,'Customer Names'!$A:$E,4,FALSE)</f>
        <v>Justin</v>
      </c>
      <c r="S833" t="str">
        <f>VLOOKUP($A833,'Customer Names'!$A:$E,5,FALSE)</f>
        <v>P</v>
      </c>
      <c r="T833" s="14">
        <f>VLOOKUP($A833,'[2]Hospitalisation Details'!$A:$K,6,FALSE)</f>
        <v>6858.48</v>
      </c>
      <c r="U833" s="14" t="str">
        <f t="shared" si="24"/>
        <v>Normalweight</v>
      </c>
      <c r="V833" s="14" t="str">
        <f t="shared" si="25"/>
        <v>Diabetes</v>
      </c>
    </row>
    <row r="834" spans="1:22" x14ac:dyDescent="0.3">
      <c r="A834" s="8" t="s">
        <v>865</v>
      </c>
      <c r="B834">
        <f>VLOOKUP($A834,'[1]Medical Examinations'!$A:$J,2,FALSE)</f>
        <v>22.36</v>
      </c>
      <c r="C834">
        <f>VLOOKUP($A834,'[1]Medical Examinations'!$A:$J,3,FALSE)</f>
        <v>8.6</v>
      </c>
      <c r="D834" t="str">
        <f>VLOOKUP($A834,'[3]Medical Examinations'!$A:$J,4,FALSE)</f>
        <v>No</v>
      </c>
      <c r="E834" t="str">
        <f>VLOOKUP($A834,'[1]Medical Examinations'!$A:$J,5,FALSE)</f>
        <v>No</v>
      </c>
      <c r="F834" t="str">
        <f>VLOOKUP($A834,'[1]Medical Examinations'!$A:$J,6,FALSE)</f>
        <v>No</v>
      </c>
      <c r="G834" t="str">
        <f>VLOOKUP($A834,'[3]Medical Examinations'!$A:$J,7,FALSE)</f>
        <v>No major surgery</v>
      </c>
      <c r="H834" t="str">
        <f>VLOOKUP($A834,'[1]Medical Examinations'!$A:$J,8,FALSE)</f>
        <v>No</v>
      </c>
      <c r="I834">
        <f>VLOOKUP($A834,'[2]Hospitalisation Details'!$A:$K,2,FALSE)</f>
        <v>1978</v>
      </c>
      <c r="J834" t="str">
        <f>VLOOKUP($A834,'[2]Hospitalisation Details'!$A:$K,3,FALSE)</f>
        <v>Aug</v>
      </c>
      <c r="K834">
        <f>VLOOKUP($A834,'[2]Hospitalisation Details'!$A:$K,4,FALSE)</f>
        <v>5</v>
      </c>
      <c r="L834" t="str">
        <f>VLOOKUP($A834,'[2]Hospitalisation Details'!$A:$K,7,FALSE)</f>
        <v>tier - 2</v>
      </c>
      <c r="M834" t="str">
        <f>VLOOKUP($A834,'[2]Hospitalisation Details'!A:$K,8,FALSE)</f>
        <v>tier - 1</v>
      </c>
      <c r="N834" t="str">
        <f>VLOOKUP($A834,'[2]Hospitalisation Details'!$A:$K,9,FALSE)</f>
        <v>R1013</v>
      </c>
      <c r="O834">
        <f>VLOOKUP($A834,'[2]Hospitalisation Details'!$A:$K,10,FALSE)</f>
        <v>0</v>
      </c>
      <c r="P834">
        <f>VLOOKUP($A834,'[2]Hospitalisation Details'!A:$K,11,FALSE)</f>
        <v>0</v>
      </c>
      <c r="Q834" t="str">
        <f>VLOOKUP($A834,'Customer Names'!$A:E,3,FALSE)</f>
        <v>Ms.</v>
      </c>
      <c r="R834" t="str">
        <f>VLOOKUP($A834,'Customer Names'!$A:$E,4,FALSE)</f>
        <v>Traci</v>
      </c>
      <c r="S834" t="str">
        <f>VLOOKUP($A834,'Customer Names'!$A:$E,5,FALSE)</f>
        <v>A</v>
      </c>
      <c r="T834" s="14">
        <f>VLOOKUP($A834,'[2]Hospitalisation Details'!$A:$K,6,FALSE)</f>
        <v>6863.49</v>
      </c>
      <c r="U834" s="14" t="str">
        <f t="shared" si="24"/>
        <v>Normalweight</v>
      </c>
      <c r="V834" s="14" t="str">
        <f t="shared" si="25"/>
        <v>Diabetes</v>
      </c>
    </row>
    <row r="835" spans="1:22" x14ac:dyDescent="0.3">
      <c r="A835" s="9" t="s">
        <v>866</v>
      </c>
      <c r="B835">
        <f>VLOOKUP($A835,'[1]Medical Examinations'!$A:$J,2,FALSE)</f>
        <v>18.75</v>
      </c>
      <c r="C835">
        <f>VLOOKUP($A835,'[1]Medical Examinations'!$A:$J,3,FALSE)</f>
        <v>5.47</v>
      </c>
      <c r="D835" t="str">
        <f>VLOOKUP($A835,'[3]Medical Examinations'!$A:$J,4,FALSE)</f>
        <v>yes</v>
      </c>
      <c r="E835" t="str">
        <f>VLOOKUP($A835,'[1]Medical Examinations'!$A:$J,5,FALSE)</f>
        <v>No</v>
      </c>
      <c r="F835" t="str">
        <f>VLOOKUP($A835,'[1]Medical Examinations'!$A:$J,6,FALSE)</f>
        <v>Yes</v>
      </c>
      <c r="G835">
        <f>VLOOKUP($A835,'[3]Medical Examinations'!$A:$J,7,FALSE)</f>
        <v>1</v>
      </c>
      <c r="H835" t="str">
        <f>VLOOKUP($A835,'[1]Medical Examinations'!$A:$J,8,FALSE)</f>
        <v>No</v>
      </c>
      <c r="I835">
        <f>VLOOKUP($A835,'[2]Hospitalisation Details'!$A:$K,2,FALSE)</f>
        <v>1969</v>
      </c>
      <c r="J835" t="str">
        <f>VLOOKUP($A835,'[2]Hospitalisation Details'!$A:$K,3,FALSE)</f>
        <v>Oct</v>
      </c>
      <c r="K835">
        <f>VLOOKUP($A835,'[2]Hospitalisation Details'!$A:$K,4,FALSE)</f>
        <v>23</v>
      </c>
      <c r="L835" t="str">
        <f>VLOOKUP($A835,'[2]Hospitalisation Details'!$A:$K,7,FALSE)</f>
        <v>tier - 2</v>
      </c>
      <c r="M835" t="str">
        <f>VLOOKUP($A835,'[2]Hospitalisation Details'!A:$K,8,FALSE)</f>
        <v>tier - 2</v>
      </c>
      <c r="N835" t="str">
        <f>VLOOKUP($A835,'[2]Hospitalisation Details'!$A:$K,9,FALSE)</f>
        <v>R1013</v>
      </c>
      <c r="O835">
        <f>VLOOKUP($A835,'[2]Hospitalisation Details'!$A:$K,10,FALSE)</f>
        <v>0</v>
      </c>
      <c r="P835">
        <f>VLOOKUP($A835,'[2]Hospitalisation Details'!A:$K,11,FALSE)</f>
        <v>0</v>
      </c>
      <c r="Q835" t="str">
        <f>VLOOKUP($A835,'Customer Names'!$A:E,3,FALSE)</f>
        <v>Mr.</v>
      </c>
      <c r="R835" t="str">
        <f>VLOOKUP($A835,'Customer Names'!$A:$E,4,FALSE)</f>
        <v>Tristan</v>
      </c>
      <c r="S835" t="str">
        <f>VLOOKUP($A835,'Customer Names'!$A:$E,5,FALSE)</f>
        <v>P.</v>
      </c>
      <c r="T835" s="14">
        <f>VLOOKUP($A835,'[2]Hospitalisation Details'!$A:$K,6,FALSE)</f>
        <v>6868.39</v>
      </c>
      <c r="U835" s="14" t="str">
        <f t="shared" ref="U835:U898" si="26">IF(B835&lt;18.5,"Underweight",IF(B835&lt;25,"Normalweight",IF(B835&lt;30,"Overweight","Obesity")))</f>
        <v>Normalweight</v>
      </c>
      <c r="V835" s="14" t="str">
        <f t="shared" ref="V835:V898" si="27">IF(C835&lt;5.7,"Normal",IF(C835&lt;6.5,"Prediabetes","Diabetes"))</f>
        <v>Normal</v>
      </c>
    </row>
    <row r="836" spans="1:22" x14ac:dyDescent="0.3">
      <c r="A836" s="8" t="s">
        <v>867</v>
      </c>
      <c r="B836">
        <f>VLOOKUP($A836,'[1]Medical Examinations'!$A:$J,2,FALSE)</f>
        <v>32.200000000000003</v>
      </c>
      <c r="C836">
        <f>VLOOKUP($A836,'[1]Medical Examinations'!$A:$J,3,FALSE)</f>
        <v>10.09</v>
      </c>
      <c r="D836" t="str">
        <f>VLOOKUP($A836,'[3]Medical Examinations'!$A:$J,4,FALSE)</f>
        <v>yes</v>
      </c>
      <c r="E836" t="str">
        <f>VLOOKUP($A836,'[1]Medical Examinations'!$A:$J,5,FALSE)</f>
        <v>No</v>
      </c>
      <c r="F836" t="str">
        <f>VLOOKUP($A836,'[1]Medical Examinations'!$A:$J,6,FALSE)</f>
        <v>No</v>
      </c>
      <c r="G836" t="str">
        <f>VLOOKUP($A836,'[3]Medical Examinations'!$A:$J,7,FALSE)</f>
        <v>No major surgery</v>
      </c>
      <c r="H836" t="str">
        <f>VLOOKUP($A836,'[1]Medical Examinations'!$A:$J,8,FALSE)</f>
        <v>No</v>
      </c>
      <c r="I836">
        <f>VLOOKUP($A836,'[2]Hospitalisation Details'!$A:$K,2,FALSE)</f>
        <v>1981</v>
      </c>
      <c r="J836" t="str">
        <f>VLOOKUP($A836,'[2]Hospitalisation Details'!$A:$K,3,FALSE)</f>
        <v>Jun</v>
      </c>
      <c r="K836">
        <f>VLOOKUP($A836,'[2]Hospitalisation Details'!$A:$K,4,FALSE)</f>
        <v>23</v>
      </c>
      <c r="L836" t="str">
        <f>VLOOKUP($A836,'[2]Hospitalisation Details'!$A:$K,7,FALSE)</f>
        <v>tier - 2</v>
      </c>
      <c r="M836" t="str">
        <f>VLOOKUP($A836,'[2]Hospitalisation Details'!A:$K,8,FALSE)</f>
        <v>tier - 2</v>
      </c>
      <c r="N836" t="str">
        <f>VLOOKUP($A836,'[2]Hospitalisation Details'!$A:$K,9,FALSE)</f>
        <v>R1011</v>
      </c>
      <c r="O836">
        <f>VLOOKUP($A836,'[2]Hospitalisation Details'!$A:$K,10,FALSE)</f>
        <v>0</v>
      </c>
      <c r="P836">
        <f>VLOOKUP($A836,'[2]Hospitalisation Details'!A:$K,11,FALSE)</f>
        <v>0</v>
      </c>
      <c r="Q836" t="str">
        <f>VLOOKUP($A836,'Customer Names'!$A:E,3,FALSE)</f>
        <v>Mr.</v>
      </c>
      <c r="R836" t="str">
        <f>VLOOKUP($A836,'Customer Names'!$A:$E,4,FALSE)</f>
        <v>Justin</v>
      </c>
      <c r="S836" t="str">
        <f>VLOOKUP($A836,'Customer Names'!$A:$E,5,FALSE)</f>
        <v>C</v>
      </c>
      <c r="T836" s="14">
        <f>VLOOKUP($A836,'[2]Hospitalisation Details'!$A:$K,6,FALSE)</f>
        <v>6875.96</v>
      </c>
      <c r="U836" s="14" t="str">
        <f t="shared" si="26"/>
        <v>Obesity</v>
      </c>
      <c r="V836" s="14" t="str">
        <f t="shared" si="27"/>
        <v>Diabetes</v>
      </c>
    </row>
    <row r="837" spans="1:22" x14ac:dyDescent="0.3">
      <c r="A837" s="9" t="s">
        <v>868</v>
      </c>
      <c r="B837">
        <f>VLOOKUP($A837,'[1]Medical Examinations'!$A:$J,2,FALSE)</f>
        <v>42.88</v>
      </c>
      <c r="C837">
        <f>VLOOKUP($A837,'[1]Medical Examinations'!$A:$J,3,FALSE)</f>
        <v>4.87</v>
      </c>
      <c r="D837" t="str">
        <f>VLOOKUP($A837,'[3]Medical Examinations'!$A:$J,4,FALSE)</f>
        <v>No</v>
      </c>
      <c r="E837" t="str">
        <f>VLOOKUP($A837,'[1]Medical Examinations'!$A:$J,5,FALSE)</f>
        <v>yes</v>
      </c>
      <c r="F837" t="str">
        <f>VLOOKUP($A837,'[1]Medical Examinations'!$A:$J,6,FALSE)</f>
        <v>No</v>
      </c>
      <c r="G837">
        <f>VLOOKUP($A837,'[3]Medical Examinations'!$A:$J,7,FALSE)</f>
        <v>1</v>
      </c>
      <c r="H837" t="str">
        <f>VLOOKUP($A837,'[1]Medical Examinations'!$A:$J,8,FALSE)</f>
        <v>No</v>
      </c>
      <c r="I837">
        <f>VLOOKUP($A837,'[2]Hospitalisation Details'!$A:$K,2,FALSE)</f>
        <v>2004</v>
      </c>
      <c r="J837" t="str">
        <f>VLOOKUP($A837,'[2]Hospitalisation Details'!$A:$K,3,FALSE)</f>
        <v>Dec</v>
      </c>
      <c r="K837">
        <f>VLOOKUP($A837,'[2]Hospitalisation Details'!$A:$K,4,FALSE)</f>
        <v>24</v>
      </c>
      <c r="L837" t="str">
        <f>VLOOKUP($A837,'[2]Hospitalisation Details'!$A:$K,7,FALSE)</f>
        <v>tier - 2</v>
      </c>
      <c r="M837" t="str">
        <f>VLOOKUP($A837,'[2]Hospitalisation Details'!A:$K,8,FALSE)</f>
        <v>tier - 1</v>
      </c>
      <c r="N837" t="str">
        <f>VLOOKUP($A837,'[2]Hospitalisation Details'!$A:$K,9,FALSE)</f>
        <v>R1012</v>
      </c>
      <c r="O837">
        <f>VLOOKUP($A837,'[2]Hospitalisation Details'!$A:$K,10,FALSE)</f>
        <v>0</v>
      </c>
      <c r="P837">
        <f>VLOOKUP($A837,'[2]Hospitalisation Details'!A:$K,11,FALSE)</f>
        <v>0</v>
      </c>
      <c r="Q837" t="str">
        <f>VLOOKUP($A837,'Customer Names'!$A:E,3,FALSE)</f>
        <v>Ms.</v>
      </c>
      <c r="R837" t="str">
        <f>VLOOKUP($A837,'Customer Names'!$A:$E,4,FALSE)</f>
        <v>Kimberly</v>
      </c>
      <c r="S837" t="str">
        <f>VLOOKUP($A837,'Customer Names'!$A:$E,5,FALSE)</f>
        <v>K</v>
      </c>
      <c r="T837" s="14">
        <f>VLOOKUP($A837,'[2]Hospitalisation Details'!$A:$K,6,FALSE)</f>
        <v>6876.53</v>
      </c>
      <c r="U837" s="14" t="str">
        <f t="shared" si="26"/>
        <v>Obesity</v>
      </c>
      <c r="V837" s="14" t="str">
        <f t="shared" si="27"/>
        <v>Normal</v>
      </c>
    </row>
    <row r="838" spans="1:22" x14ac:dyDescent="0.3">
      <c r="A838" s="8" t="s">
        <v>869</v>
      </c>
      <c r="B838">
        <f>VLOOKUP($A838,'[1]Medical Examinations'!$A:$J,2,FALSE)</f>
        <v>17.29</v>
      </c>
      <c r="C838">
        <f>VLOOKUP($A838,'[1]Medical Examinations'!$A:$J,3,FALSE)</f>
        <v>5.35</v>
      </c>
      <c r="D838" t="str">
        <f>VLOOKUP($A838,'[3]Medical Examinations'!$A:$J,4,FALSE)</f>
        <v>yes</v>
      </c>
      <c r="E838" t="str">
        <f>VLOOKUP($A838,'[1]Medical Examinations'!$A:$J,5,FALSE)</f>
        <v>No</v>
      </c>
      <c r="F838" t="str">
        <f>VLOOKUP($A838,'[1]Medical Examinations'!$A:$J,6,FALSE)</f>
        <v>No</v>
      </c>
      <c r="G838" t="str">
        <f>VLOOKUP($A838,'[3]Medical Examinations'!$A:$J,7,FALSE)</f>
        <v>No major surgery</v>
      </c>
      <c r="H838" t="str">
        <f>VLOOKUP($A838,'[1]Medical Examinations'!$A:$J,8,FALSE)</f>
        <v>No</v>
      </c>
      <c r="I838">
        <f>VLOOKUP($A838,'[2]Hospitalisation Details'!$A:$K,2,FALSE)</f>
        <v>1985</v>
      </c>
      <c r="J838" t="str">
        <f>VLOOKUP($A838,'[2]Hospitalisation Details'!$A:$K,3,FALSE)</f>
        <v>Sep</v>
      </c>
      <c r="K838">
        <f>VLOOKUP($A838,'[2]Hospitalisation Details'!$A:$K,4,FALSE)</f>
        <v>10</v>
      </c>
      <c r="L838" t="str">
        <f>VLOOKUP($A838,'[2]Hospitalisation Details'!$A:$K,7,FALSE)</f>
        <v>tier - 2</v>
      </c>
      <c r="M838" t="str">
        <f>VLOOKUP($A838,'[2]Hospitalisation Details'!A:$K,8,FALSE)</f>
        <v>tier - 1</v>
      </c>
      <c r="N838" t="str">
        <f>VLOOKUP($A838,'[2]Hospitalisation Details'!$A:$K,9,FALSE)</f>
        <v>R1024</v>
      </c>
      <c r="O838">
        <f>VLOOKUP($A838,'[2]Hospitalisation Details'!$A:$K,10,FALSE)</f>
        <v>0</v>
      </c>
      <c r="P838">
        <f>VLOOKUP($A838,'[2]Hospitalisation Details'!A:$K,11,FALSE)</f>
        <v>0</v>
      </c>
      <c r="Q838" t="str">
        <f>VLOOKUP($A838,'Customer Names'!$A:E,3,FALSE)</f>
        <v>Ms.</v>
      </c>
      <c r="R838" t="str">
        <f>VLOOKUP($A838,'Customer Names'!$A:$E,4,FALSE)</f>
        <v>Kathleen</v>
      </c>
      <c r="S838">
        <f>VLOOKUP($A838,'Customer Names'!$A:$E,5,FALSE)</f>
        <v>0</v>
      </c>
      <c r="T838" s="14">
        <f>VLOOKUP($A838,'[2]Hospitalisation Details'!$A:$K,6,FALSE)</f>
        <v>6877.98</v>
      </c>
      <c r="U838" s="14" t="str">
        <f t="shared" si="26"/>
        <v>Underweight</v>
      </c>
      <c r="V838" s="14" t="str">
        <f t="shared" si="27"/>
        <v>Normal</v>
      </c>
    </row>
    <row r="839" spans="1:22" x14ac:dyDescent="0.3">
      <c r="A839" s="9" t="s">
        <v>870</v>
      </c>
      <c r="B839">
        <f>VLOOKUP($A839,'[1]Medical Examinations'!$A:$J,2,FALSE)</f>
        <v>26.33</v>
      </c>
      <c r="C839">
        <f>VLOOKUP($A839,'[1]Medical Examinations'!$A:$J,3,FALSE)</f>
        <v>4.79</v>
      </c>
      <c r="D839" t="str">
        <f>VLOOKUP($A839,'[3]Medical Examinations'!$A:$J,4,FALSE)</f>
        <v>No</v>
      </c>
      <c r="E839" t="str">
        <f>VLOOKUP($A839,'[1]Medical Examinations'!$A:$J,5,FALSE)</f>
        <v>No</v>
      </c>
      <c r="F839" t="str">
        <f>VLOOKUP($A839,'[1]Medical Examinations'!$A:$J,6,FALSE)</f>
        <v>No</v>
      </c>
      <c r="G839" t="str">
        <f>VLOOKUP($A839,'[3]Medical Examinations'!$A:$J,7,FALSE)</f>
        <v>No major surgery</v>
      </c>
      <c r="H839" t="str">
        <f>VLOOKUP($A839,'[1]Medical Examinations'!$A:$J,8,FALSE)</f>
        <v>No</v>
      </c>
      <c r="I839">
        <f>VLOOKUP($A839,'[2]Hospitalisation Details'!$A:$K,2,FALSE)</f>
        <v>1989</v>
      </c>
      <c r="J839" t="str">
        <f>VLOOKUP($A839,'[2]Hospitalisation Details'!$A:$K,3,FALSE)</f>
        <v>Dec</v>
      </c>
      <c r="K839">
        <f>VLOOKUP($A839,'[2]Hospitalisation Details'!$A:$K,4,FALSE)</f>
        <v>21</v>
      </c>
      <c r="L839" t="str">
        <f>VLOOKUP($A839,'[2]Hospitalisation Details'!$A:$K,7,FALSE)</f>
        <v>tier - 2</v>
      </c>
      <c r="M839" t="str">
        <f>VLOOKUP($A839,'[2]Hospitalisation Details'!A:$K,8,FALSE)</f>
        <v>tier - 3</v>
      </c>
      <c r="N839" t="str">
        <f>VLOOKUP($A839,'[2]Hospitalisation Details'!$A:$K,9,FALSE)</f>
        <v>R1024</v>
      </c>
      <c r="O839">
        <f>VLOOKUP($A839,'[2]Hospitalisation Details'!$A:$K,10,FALSE)</f>
        <v>0</v>
      </c>
      <c r="P839">
        <f>VLOOKUP($A839,'[2]Hospitalisation Details'!A:$K,11,FALSE)</f>
        <v>0</v>
      </c>
      <c r="Q839" t="str">
        <f>VLOOKUP($A839,'Customer Names'!$A:E,3,FALSE)</f>
        <v>Mrs.</v>
      </c>
      <c r="R839" t="str">
        <f>VLOOKUP($A839,'Customer Names'!$A:$E,4,FALSE)</f>
        <v>Millicent</v>
      </c>
      <c r="S839" t="str">
        <f>VLOOKUP($A839,'Customer Names'!$A:$E,5,FALSE)</f>
        <v>M</v>
      </c>
      <c r="T839" s="14">
        <f>VLOOKUP($A839,'[2]Hospitalisation Details'!$A:$K,6,FALSE)</f>
        <v>6895.19</v>
      </c>
      <c r="U839" s="14" t="str">
        <f t="shared" si="26"/>
        <v>Overweight</v>
      </c>
      <c r="V839" s="14" t="str">
        <f t="shared" si="27"/>
        <v>Normal</v>
      </c>
    </row>
    <row r="840" spans="1:22" x14ac:dyDescent="0.3">
      <c r="A840" s="8" t="s">
        <v>871</v>
      </c>
      <c r="B840">
        <f>VLOOKUP($A840,'[1]Medical Examinations'!$A:$J,2,FALSE)</f>
        <v>19.475000000000001</v>
      </c>
      <c r="C840">
        <f>VLOOKUP($A840,'[1]Medical Examinations'!$A:$J,3,FALSE)</f>
        <v>4.74</v>
      </c>
      <c r="D840" t="str">
        <f>VLOOKUP($A840,'[3]Medical Examinations'!$A:$J,4,FALSE)</f>
        <v>No</v>
      </c>
      <c r="E840" t="str">
        <f>VLOOKUP($A840,'[1]Medical Examinations'!$A:$J,5,FALSE)</f>
        <v>No</v>
      </c>
      <c r="F840" t="str">
        <f>VLOOKUP($A840,'[1]Medical Examinations'!$A:$J,6,FALSE)</f>
        <v>No</v>
      </c>
      <c r="G840">
        <f>VLOOKUP($A840,'[3]Medical Examinations'!$A:$J,7,FALSE)</f>
        <v>1</v>
      </c>
      <c r="H840" t="str">
        <f>VLOOKUP($A840,'[1]Medical Examinations'!$A:$J,8,FALSE)</f>
        <v>No</v>
      </c>
      <c r="I840">
        <f>VLOOKUP($A840,'[2]Hospitalisation Details'!$A:$K,2,FALSE)</f>
        <v>1984</v>
      </c>
      <c r="J840" t="str">
        <f>VLOOKUP($A840,'[2]Hospitalisation Details'!$A:$K,3,FALSE)</f>
        <v>Sep</v>
      </c>
      <c r="K840">
        <f>VLOOKUP($A840,'[2]Hospitalisation Details'!$A:$K,4,FALSE)</f>
        <v>5</v>
      </c>
      <c r="L840" t="str">
        <f>VLOOKUP($A840,'[2]Hospitalisation Details'!$A:$K,7,FALSE)</f>
        <v>tier - 2</v>
      </c>
      <c r="M840" t="str">
        <f>VLOOKUP($A840,'[2]Hospitalisation Details'!A:$K,8,FALSE)</f>
        <v>tier - 3</v>
      </c>
      <c r="N840" t="str">
        <f>VLOOKUP($A840,'[2]Hospitalisation Details'!$A:$K,9,FALSE)</f>
        <v>R1012</v>
      </c>
      <c r="O840">
        <f>VLOOKUP($A840,'[2]Hospitalisation Details'!$A:$K,10,FALSE)</f>
        <v>0</v>
      </c>
      <c r="P840">
        <f>VLOOKUP($A840,'[2]Hospitalisation Details'!A:$K,11,FALSE)</f>
        <v>0</v>
      </c>
      <c r="Q840" t="str">
        <f>VLOOKUP($A840,'Customer Names'!$A:E,3,FALSE)</f>
        <v>Ms.</v>
      </c>
      <c r="R840" t="str">
        <f>VLOOKUP($A840,'Customer Names'!$A:$E,4,FALSE)</f>
        <v>Meredith</v>
      </c>
      <c r="S840" t="str">
        <f>VLOOKUP($A840,'Customer Names'!$A:$E,5,FALSE)</f>
        <v>L.</v>
      </c>
      <c r="T840" s="14">
        <f>VLOOKUP($A840,'[2]Hospitalisation Details'!$A:$K,6,FALSE)</f>
        <v>6933.24</v>
      </c>
      <c r="U840" s="14" t="str">
        <f t="shared" si="26"/>
        <v>Normalweight</v>
      </c>
      <c r="V840" s="14" t="str">
        <f t="shared" si="27"/>
        <v>Normal</v>
      </c>
    </row>
    <row r="841" spans="1:22" x14ac:dyDescent="0.3">
      <c r="A841" s="9" t="s">
        <v>872</v>
      </c>
      <c r="B841">
        <f>VLOOKUP($A841,'[1]Medical Examinations'!$A:$J,2,FALSE)</f>
        <v>22.58</v>
      </c>
      <c r="C841">
        <f>VLOOKUP($A841,'[1]Medical Examinations'!$A:$J,3,FALSE)</f>
        <v>7.46</v>
      </c>
      <c r="D841" t="str">
        <f>VLOOKUP($A841,'[3]Medical Examinations'!$A:$J,4,FALSE)</f>
        <v>No</v>
      </c>
      <c r="E841" t="str">
        <f>VLOOKUP($A841,'[1]Medical Examinations'!$A:$J,5,FALSE)</f>
        <v>No</v>
      </c>
      <c r="F841" t="str">
        <f>VLOOKUP($A841,'[1]Medical Examinations'!$A:$J,6,FALSE)</f>
        <v>No</v>
      </c>
      <c r="G841" t="str">
        <f>VLOOKUP($A841,'[3]Medical Examinations'!$A:$J,7,FALSE)</f>
        <v>No major surgery</v>
      </c>
      <c r="H841" t="str">
        <f>VLOOKUP($A841,'[1]Medical Examinations'!$A:$J,8,FALSE)</f>
        <v>No</v>
      </c>
      <c r="I841">
        <f>VLOOKUP($A841,'[2]Hospitalisation Details'!$A:$K,2,FALSE)</f>
        <v>1978</v>
      </c>
      <c r="J841" t="str">
        <f>VLOOKUP($A841,'[2]Hospitalisation Details'!$A:$K,3,FALSE)</f>
        <v>Nov</v>
      </c>
      <c r="K841">
        <f>VLOOKUP($A841,'[2]Hospitalisation Details'!$A:$K,4,FALSE)</f>
        <v>29</v>
      </c>
      <c r="L841" t="str">
        <f>VLOOKUP($A841,'[2]Hospitalisation Details'!$A:$K,7,FALSE)</f>
        <v>tier - 2</v>
      </c>
      <c r="M841" t="str">
        <f>VLOOKUP($A841,'[2]Hospitalisation Details'!A:$K,8,FALSE)</f>
        <v>tier - 2</v>
      </c>
      <c r="N841" t="str">
        <f>VLOOKUP($A841,'[2]Hospitalisation Details'!$A:$K,9,FALSE)</f>
        <v>R1013</v>
      </c>
      <c r="O841">
        <f>VLOOKUP($A841,'[2]Hospitalisation Details'!$A:$K,10,FALSE)</f>
        <v>0</v>
      </c>
      <c r="P841">
        <f>VLOOKUP($A841,'[2]Hospitalisation Details'!A:$K,11,FALSE)</f>
        <v>0</v>
      </c>
      <c r="Q841" t="str">
        <f>VLOOKUP($A841,'Customer Names'!$A:E,3,FALSE)</f>
        <v>Ms.</v>
      </c>
      <c r="R841" t="str">
        <f>VLOOKUP($A841,'Customer Names'!$A:$E,4,FALSE)</f>
        <v>Meghan</v>
      </c>
      <c r="S841">
        <f>VLOOKUP($A841,'Customer Names'!$A:$E,5,FALSE)</f>
        <v>0</v>
      </c>
      <c r="T841" s="14">
        <f>VLOOKUP($A841,'[2]Hospitalisation Details'!$A:$K,6,FALSE)</f>
        <v>6938.11</v>
      </c>
      <c r="U841" s="14" t="str">
        <f t="shared" si="26"/>
        <v>Normalweight</v>
      </c>
      <c r="V841" s="14" t="str">
        <f t="shared" si="27"/>
        <v>Diabetes</v>
      </c>
    </row>
    <row r="842" spans="1:22" x14ac:dyDescent="0.3">
      <c r="A842" s="8" t="s">
        <v>873</v>
      </c>
      <c r="B842">
        <f>VLOOKUP($A842,'[1]Medical Examinations'!$A:$J,2,FALSE)</f>
        <v>26.315000000000001</v>
      </c>
      <c r="C842">
        <f>VLOOKUP($A842,'[1]Medical Examinations'!$A:$J,3,FALSE)</f>
        <v>6.02</v>
      </c>
      <c r="D842" t="str">
        <f>VLOOKUP($A842,'[3]Medical Examinations'!$A:$J,4,FALSE)</f>
        <v>No</v>
      </c>
      <c r="E842" t="str">
        <f>VLOOKUP($A842,'[1]Medical Examinations'!$A:$J,5,FALSE)</f>
        <v>No</v>
      </c>
      <c r="F842" t="str">
        <f>VLOOKUP($A842,'[1]Medical Examinations'!$A:$J,6,FALSE)</f>
        <v>No</v>
      </c>
      <c r="G842" t="str">
        <f>VLOOKUP($A842,'[3]Medical Examinations'!$A:$J,7,FALSE)</f>
        <v>No major surgery</v>
      </c>
      <c r="H842" t="str">
        <f>VLOOKUP($A842,'[1]Medical Examinations'!$A:$J,8,FALSE)</f>
        <v>No</v>
      </c>
      <c r="I842">
        <f>VLOOKUP($A842,'[2]Hospitalisation Details'!$A:$K,2,FALSE)</f>
        <v>1980</v>
      </c>
      <c r="J842" t="str">
        <f>VLOOKUP($A842,'[2]Hospitalisation Details'!$A:$K,3,FALSE)</f>
        <v>Aug</v>
      </c>
      <c r="K842">
        <f>VLOOKUP($A842,'[2]Hospitalisation Details'!$A:$K,4,FALSE)</f>
        <v>30</v>
      </c>
      <c r="L842" t="str">
        <f>VLOOKUP($A842,'[2]Hospitalisation Details'!$A:$K,7,FALSE)</f>
        <v>tier - 2</v>
      </c>
      <c r="M842" t="str">
        <f>VLOOKUP($A842,'[2]Hospitalisation Details'!A:$K,8,FALSE)</f>
        <v>tier - 2</v>
      </c>
      <c r="N842" t="str">
        <f>VLOOKUP($A842,'[2]Hospitalisation Details'!$A:$K,9,FALSE)</f>
        <v>R1012</v>
      </c>
      <c r="O842">
        <f>VLOOKUP($A842,'[2]Hospitalisation Details'!$A:$K,10,FALSE)</f>
        <v>0</v>
      </c>
      <c r="P842">
        <f>VLOOKUP($A842,'[2]Hospitalisation Details'!A:$K,11,FALSE)</f>
        <v>0</v>
      </c>
      <c r="Q842" t="str">
        <f>VLOOKUP($A842,'Customer Names'!$A:E,3,FALSE)</f>
        <v>Mr.</v>
      </c>
      <c r="R842" t="str">
        <f>VLOOKUP($A842,'Customer Names'!$A:$E,4,FALSE)</f>
        <v>Brian</v>
      </c>
      <c r="S842">
        <f>VLOOKUP($A842,'Customer Names'!$A:$E,5,FALSE)</f>
        <v>0</v>
      </c>
      <c r="T842" s="14">
        <f>VLOOKUP($A842,'[2]Hospitalisation Details'!$A:$K,6,FALSE)</f>
        <v>6940.91</v>
      </c>
      <c r="U842" s="14" t="str">
        <f t="shared" si="26"/>
        <v>Overweight</v>
      </c>
      <c r="V842" s="14" t="str">
        <f t="shared" si="27"/>
        <v>Prediabetes</v>
      </c>
    </row>
    <row r="843" spans="1:22" x14ac:dyDescent="0.3">
      <c r="A843" s="9" t="s">
        <v>874</v>
      </c>
      <c r="B843">
        <f>VLOOKUP($A843,'[1]Medical Examinations'!$A:$J,2,FALSE)</f>
        <v>24.49</v>
      </c>
      <c r="C843">
        <f>VLOOKUP($A843,'[1]Medical Examinations'!$A:$J,3,FALSE)</f>
        <v>4.67</v>
      </c>
      <c r="D843" t="str">
        <f>VLOOKUP($A843,'[3]Medical Examinations'!$A:$J,4,FALSE)</f>
        <v>No</v>
      </c>
      <c r="E843" t="str">
        <f>VLOOKUP($A843,'[1]Medical Examinations'!$A:$J,5,FALSE)</f>
        <v>No</v>
      </c>
      <c r="F843" t="str">
        <f>VLOOKUP($A843,'[1]Medical Examinations'!$A:$J,6,FALSE)</f>
        <v>No</v>
      </c>
      <c r="G843" t="str">
        <f>VLOOKUP($A843,'[3]Medical Examinations'!$A:$J,7,FALSE)</f>
        <v>No major surgery</v>
      </c>
      <c r="H843" t="str">
        <f>VLOOKUP($A843,'[1]Medical Examinations'!$A:$J,8,FALSE)</f>
        <v>No</v>
      </c>
      <c r="I843">
        <f>VLOOKUP($A843,'[2]Hospitalisation Details'!$A:$K,2,FALSE)</f>
        <v>1980</v>
      </c>
      <c r="J843" t="str">
        <f>VLOOKUP($A843,'[2]Hospitalisation Details'!$A:$K,3,FALSE)</f>
        <v>Oct</v>
      </c>
      <c r="K843">
        <f>VLOOKUP($A843,'[2]Hospitalisation Details'!$A:$K,4,FALSE)</f>
        <v>5</v>
      </c>
      <c r="L843" t="str">
        <f>VLOOKUP($A843,'[2]Hospitalisation Details'!$A:$K,7,FALSE)</f>
        <v>tier - 2</v>
      </c>
      <c r="M843" t="str">
        <f>VLOOKUP($A843,'[2]Hospitalisation Details'!A:$K,8,FALSE)</f>
        <v>tier - 3</v>
      </c>
      <c r="N843" t="str">
        <f>VLOOKUP($A843,'[2]Hospitalisation Details'!$A:$K,9,FALSE)</f>
        <v>R1013</v>
      </c>
      <c r="O843">
        <f>VLOOKUP($A843,'[2]Hospitalisation Details'!$A:$K,10,FALSE)</f>
        <v>0</v>
      </c>
      <c r="P843">
        <f>VLOOKUP($A843,'[2]Hospitalisation Details'!A:$K,11,FALSE)</f>
        <v>0</v>
      </c>
      <c r="Q843" t="str">
        <f>VLOOKUP($A843,'Customer Names'!$A:E,3,FALSE)</f>
        <v>Mr</v>
      </c>
      <c r="R843" t="str">
        <f>VLOOKUP($A843,'Customer Names'!$A:$E,4,FALSE)</f>
        <v>Miguel Angel</v>
      </c>
      <c r="S843" t="str">
        <f>VLOOKUP($A843,'Customer Names'!$A:$E,5,FALSE)</f>
        <v>Festiva</v>
      </c>
      <c r="T843" s="14">
        <f>VLOOKUP($A843,'[2]Hospitalisation Details'!$A:$K,6,FALSE)</f>
        <v>6940.94</v>
      </c>
      <c r="U843" s="14" t="str">
        <f t="shared" si="26"/>
        <v>Normalweight</v>
      </c>
      <c r="V843" s="14" t="str">
        <f t="shared" si="27"/>
        <v>Normal</v>
      </c>
    </row>
    <row r="844" spans="1:22" x14ac:dyDescent="0.3">
      <c r="A844" s="8" t="s">
        <v>875</v>
      </c>
      <c r="B844">
        <f>VLOOKUP($A844,'[1]Medical Examinations'!$A:$J,2,FALSE)</f>
        <v>39.520000000000003</v>
      </c>
      <c r="C844">
        <f>VLOOKUP($A844,'[1]Medical Examinations'!$A:$J,3,FALSE)</f>
        <v>11.81</v>
      </c>
      <c r="D844" t="str">
        <f>VLOOKUP($A844,'[3]Medical Examinations'!$A:$J,4,FALSE)</f>
        <v>No</v>
      </c>
      <c r="E844" t="str">
        <f>VLOOKUP($A844,'[1]Medical Examinations'!$A:$J,5,FALSE)</f>
        <v>No</v>
      </c>
      <c r="F844" t="str">
        <f>VLOOKUP($A844,'[1]Medical Examinations'!$A:$J,6,FALSE)</f>
        <v>No</v>
      </c>
      <c r="G844" t="str">
        <f>VLOOKUP($A844,'[3]Medical Examinations'!$A:$J,7,FALSE)</f>
        <v>No major surgery</v>
      </c>
      <c r="H844" t="str">
        <f>VLOOKUP($A844,'[1]Medical Examinations'!$A:$J,8,FALSE)</f>
        <v>No</v>
      </c>
      <c r="I844">
        <f>VLOOKUP($A844,'[2]Hospitalisation Details'!$A:$K,2,FALSE)</f>
        <v>1978</v>
      </c>
      <c r="J844" t="str">
        <f>VLOOKUP($A844,'[2]Hospitalisation Details'!$A:$K,3,FALSE)</f>
        <v>Dec</v>
      </c>
      <c r="K844">
        <f>VLOOKUP($A844,'[2]Hospitalisation Details'!$A:$K,4,FALSE)</f>
        <v>15</v>
      </c>
      <c r="L844" t="str">
        <f>VLOOKUP($A844,'[2]Hospitalisation Details'!$A:$K,7,FALSE)</f>
        <v>tier - 1</v>
      </c>
      <c r="M844" t="str">
        <f>VLOOKUP($A844,'[2]Hospitalisation Details'!A:$K,8,FALSE)</f>
        <v>tier - 2</v>
      </c>
      <c r="N844" t="str">
        <f>VLOOKUP($A844,'[2]Hospitalisation Details'!$A:$K,9,FALSE)</f>
        <v>R1012</v>
      </c>
      <c r="O844">
        <f>VLOOKUP($A844,'[2]Hospitalisation Details'!$A:$K,10,FALSE)</f>
        <v>0</v>
      </c>
      <c r="P844">
        <f>VLOOKUP($A844,'[2]Hospitalisation Details'!A:$K,11,FALSE)</f>
        <v>0</v>
      </c>
      <c r="Q844" t="str">
        <f>VLOOKUP($A844,'Customer Names'!$A:E,3,FALSE)</f>
        <v>Mr.</v>
      </c>
      <c r="R844" t="str">
        <f>VLOOKUP($A844,'Customer Names'!$A:$E,4,FALSE)</f>
        <v>Chip</v>
      </c>
      <c r="S844">
        <f>VLOOKUP($A844,'Customer Names'!$A:$E,5,FALSE)</f>
        <v>0</v>
      </c>
      <c r="T844" s="14">
        <f>VLOOKUP($A844,'[2]Hospitalisation Details'!$A:$K,6,FALSE)</f>
        <v>6948.7</v>
      </c>
      <c r="U844" s="14" t="str">
        <f t="shared" si="26"/>
        <v>Obesity</v>
      </c>
      <c r="V844" s="14" t="str">
        <f t="shared" si="27"/>
        <v>Diabetes</v>
      </c>
    </row>
    <row r="845" spans="1:22" x14ac:dyDescent="0.3">
      <c r="A845" s="9" t="s">
        <v>876</v>
      </c>
      <c r="B845">
        <f>VLOOKUP($A845,'[1]Medical Examinations'!$A:$J,2,FALSE)</f>
        <v>24.52</v>
      </c>
      <c r="C845">
        <f>VLOOKUP($A845,'[1]Medical Examinations'!$A:$J,3,FALSE)</f>
        <v>4.76</v>
      </c>
      <c r="D845" t="str">
        <f>VLOOKUP($A845,'[3]Medical Examinations'!$A:$J,4,FALSE)</f>
        <v>No</v>
      </c>
      <c r="E845" t="str">
        <f>VLOOKUP($A845,'[1]Medical Examinations'!$A:$J,5,FALSE)</f>
        <v>No</v>
      </c>
      <c r="F845" t="str">
        <f>VLOOKUP($A845,'[1]Medical Examinations'!$A:$J,6,FALSE)</f>
        <v>No</v>
      </c>
      <c r="G845" t="str">
        <f>VLOOKUP($A845,'[3]Medical Examinations'!$A:$J,7,FALSE)</f>
        <v>No major surgery</v>
      </c>
      <c r="H845" t="str">
        <f>VLOOKUP($A845,'[1]Medical Examinations'!$A:$J,8,FALSE)</f>
        <v>No</v>
      </c>
      <c r="I845">
        <f>VLOOKUP($A845,'[2]Hospitalisation Details'!$A:$K,2,FALSE)</f>
        <v>1980</v>
      </c>
      <c r="J845" t="str">
        <f>VLOOKUP($A845,'[2]Hospitalisation Details'!$A:$K,3,FALSE)</f>
        <v>Aug</v>
      </c>
      <c r="K845">
        <f>VLOOKUP($A845,'[2]Hospitalisation Details'!$A:$K,4,FALSE)</f>
        <v>18</v>
      </c>
      <c r="L845" t="str">
        <f>VLOOKUP($A845,'[2]Hospitalisation Details'!$A:$K,7,FALSE)</f>
        <v>tier - 2</v>
      </c>
      <c r="M845" t="str">
        <f>VLOOKUP($A845,'[2]Hospitalisation Details'!A:$K,8,FALSE)</f>
        <v>tier - 2</v>
      </c>
      <c r="N845" t="str">
        <f>VLOOKUP($A845,'[2]Hospitalisation Details'!$A:$K,9,FALSE)</f>
        <v>R1013</v>
      </c>
      <c r="O845">
        <f>VLOOKUP($A845,'[2]Hospitalisation Details'!$A:$K,10,FALSE)</f>
        <v>0</v>
      </c>
      <c r="P845">
        <f>VLOOKUP($A845,'[2]Hospitalisation Details'!A:$K,11,FALSE)</f>
        <v>0</v>
      </c>
      <c r="Q845" t="str">
        <f>VLOOKUP($A845,'Customer Names'!$A:E,3,FALSE)</f>
        <v>Mr.</v>
      </c>
      <c r="R845" t="str">
        <f>VLOOKUP($A845,'Customer Names'!$A:$E,4,FALSE)</f>
        <v>Zeke</v>
      </c>
      <c r="S845" t="str">
        <f>VLOOKUP($A845,'Customer Names'!$A:$E,5,FALSE)</f>
        <v>M.</v>
      </c>
      <c r="T845" s="14">
        <f>VLOOKUP($A845,'[2]Hospitalisation Details'!$A:$K,6,FALSE)</f>
        <v>6951.12</v>
      </c>
      <c r="U845" s="14" t="str">
        <f t="shared" si="26"/>
        <v>Normalweight</v>
      </c>
      <c r="V845" s="14" t="str">
        <f t="shared" si="27"/>
        <v>Normal</v>
      </c>
    </row>
    <row r="846" spans="1:22" x14ac:dyDescent="0.3">
      <c r="A846" s="8" t="s">
        <v>877</v>
      </c>
      <c r="B846">
        <f>VLOOKUP($A846,'[1]Medical Examinations'!$A:$J,2,FALSE)</f>
        <v>21.79</v>
      </c>
      <c r="C846">
        <f>VLOOKUP($A846,'[1]Medical Examinations'!$A:$J,3,FALSE)</f>
        <v>8.6999999999999993</v>
      </c>
      <c r="D846" t="str">
        <f>VLOOKUP($A846,'[3]Medical Examinations'!$A:$J,4,FALSE)</f>
        <v>yes</v>
      </c>
      <c r="E846" t="str">
        <f>VLOOKUP($A846,'[1]Medical Examinations'!$A:$J,5,FALSE)</f>
        <v>No</v>
      </c>
      <c r="F846" t="str">
        <f>VLOOKUP($A846,'[1]Medical Examinations'!$A:$J,6,FALSE)</f>
        <v>No</v>
      </c>
      <c r="G846">
        <f>VLOOKUP($A846,'[3]Medical Examinations'!$A:$J,7,FALSE)</f>
        <v>1</v>
      </c>
      <c r="H846" t="str">
        <f>VLOOKUP($A846,'[1]Medical Examinations'!$A:$J,8,FALSE)</f>
        <v>No</v>
      </c>
      <c r="I846">
        <f>VLOOKUP($A846,'[2]Hospitalisation Details'!$A:$K,2,FALSE)</f>
        <v>1975</v>
      </c>
      <c r="J846" t="str">
        <f>VLOOKUP($A846,'[2]Hospitalisation Details'!$A:$K,3,FALSE)</f>
        <v>Jun</v>
      </c>
      <c r="K846">
        <f>VLOOKUP($A846,'[2]Hospitalisation Details'!$A:$K,4,FALSE)</f>
        <v>3</v>
      </c>
      <c r="L846" t="str">
        <f>VLOOKUP($A846,'[2]Hospitalisation Details'!$A:$K,7,FALSE)</f>
        <v>tier - 2</v>
      </c>
      <c r="M846" t="str">
        <f>VLOOKUP($A846,'[2]Hospitalisation Details'!A:$K,8,FALSE)</f>
        <v>tier - 3</v>
      </c>
      <c r="N846" t="str">
        <f>VLOOKUP($A846,'[2]Hospitalisation Details'!$A:$K,9,FALSE)</f>
        <v>R1013</v>
      </c>
      <c r="O846">
        <f>VLOOKUP($A846,'[2]Hospitalisation Details'!$A:$K,10,FALSE)</f>
        <v>0</v>
      </c>
      <c r="P846">
        <f>VLOOKUP($A846,'[2]Hospitalisation Details'!A:$K,11,FALSE)</f>
        <v>0</v>
      </c>
      <c r="Q846" t="str">
        <f>VLOOKUP($A846,'Customer Names'!$A:E,3,FALSE)</f>
        <v>Ms.</v>
      </c>
      <c r="R846" t="str">
        <f>VLOOKUP($A846,'Customer Names'!$A:$E,4,FALSE)</f>
        <v>Elizabeth</v>
      </c>
      <c r="S846" t="str">
        <f>VLOOKUP($A846,'Customer Names'!$A:$E,5,FALSE)</f>
        <v>A</v>
      </c>
      <c r="T846" s="14">
        <f>VLOOKUP($A846,'[2]Hospitalisation Details'!$A:$K,6,FALSE)</f>
        <v>6965.21</v>
      </c>
      <c r="U846" s="14" t="str">
        <f t="shared" si="26"/>
        <v>Normalweight</v>
      </c>
      <c r="V846" s="14" t="str">
        <f t="shared" si="27"/>
        <v>Diabetes</v>
      </c>
    </row>
    <row r="847" spans="1:22" x14ac:dyDescent="0.3">
      <c r="A847" s="9" t="s">
        <v>878</v>
      </c>
      <c r="B847">
        <f>VLOOKUP($A847,'[1]Medical Examinations'!$A:$J,2,FALSE)</f>
        <v>22.704999999999998</v>
      </c>
      <c r="C847">
        <f>VLOOKUP($A847,'[1]Medical Examinations'!$A:$J,3,FALSE)</f>
        <v>4.57</v>
      </c>
      <c r="D847" t="str">
        <f>VLOOKUP($A847,'[3]Medical Examinations'!$A:$J,4,FALSE)</f>
        <v>yes</v>
      </c>
      <c r="E847" t="str">
        <f>VLOOKUP($A847,'[1]Medical Examinations'!$A:$J,5,FALSE)</f>
        <v>No</v>
      </c>
      <c r="F847" t="str">
        <f>VLOOKUP($A847,'[1]Medical Examinations'!$A:$J,6,FALSE)</f>
        <v>No</v>
      </c>
      <c r="G847" t="str">
        <f>VLOOKUP($A847,'[3]Medical Examinations'!$A:$J,7,FALSE)</f>
        <v>No major surgery</v>
      </c>
      <c r="H847" t="str">
        <f>VLOOKUP($A847,'[1]Medical Examinations'!$A:$J,8,FALSE)</f>
        <v>No</v>
      </c>
      <c r="I847">
        <f>VLOOKUP($A847,'[2]Hospitalisation Details'!$A:$K,2,FALSE)</f>
        <v>1985</v>
      </c>
      <c r="J847" t="str">
        <f>VLOOKUP($A847,'[2]Hospitalisation Details'!$A:$K,3,FALSE)</f>
        <v>Dec</v>
      </c>
      <c r="K847">
        <f>VLOOKUP($A847,'[2]Hospitalisation Details'!$A:$K,4,FALSE)</f>
        <v>10</v>
      </c>
      <c r="L847" t="str">
        <f>VLOOKUP($A847,'[2]Hospitalisation Details'!$A:$K,7,FALSE)</f>
        <v>tier - 2</v>
      </c>
      <c r="M847" t="str">
        <f>VLOOKUP($A847,'[2]Hospitalisation Details'!A:$K,8,FALSE)</f>
        <v>tier - 2</v>
      </c>
      <c r="N847" t="str">
        <f>VLOOKUP($A847,'[2]Hospitalisation Details'!$A:$K,9,FALSE)</f>
        <v>R1019</v>
      </c>
      <c r="O847">
        <f>VLOOKUP($A847,'[2]Hospitalisation Details'!$A:$K,10,FALSE)</f>
        <v>0</v>
      </c>
      <c r="P847">
        <f>VLOOKUP($A847,'[2]Hospitalisation Details'!A:$K,11,FALSE)</f>
        <v>0</v>
      </c>
      <c r="Q847" t="str">
        <f>VLOOKUP($A847,'Customer Names'!$A:E,3,FALSE)</f>
        <v>Mr.</v>
      </c>
      <c r="R847" t="str">
        <f>VLOOKUP($A847,'Customer Names'!$A:$E,4,FALSE)</f>
        <v>Kieran</v>
      </c>
      <c r="S847">
        <f>VLOOKUP($A847,'Customer Names'!$A:$E,5,FALSE)</f>
        <v>0</v>
      </c>
      <c r="T847" s="14">
        <f>VLOOKUP($A847,'[2]Hospitalisation Details'!$A:$K,6,FALSE)</f>
        <v>6985.51</v>
      </c>
      <c r="U847" s="14" t="str">
        <f t="shared" si="26"/>
        <v>Normalweight</v>
      </c>
      <c r="V847" s="14" t="str">
        <f t="shared" si="27"/>
        <v>Normal</v>
      </c>
    </row>
    <row r="848" spans="1:22" x14ac:dyDescent="0.3">
      <c r="A848" s="8" t="s">
        <v>879</v>
      </c>
      <c r="B848">
        <f>VLOOKUP($A848,'[1]Medical Examinations'!$A:$J,2,FALSE)</f>
        <v>32.299999999999997</v>
      </c>
      <c r="C848">
        <f>VLOOKUP($A848,'[1]Medical Examinations'!$A:$J,3,FALSE)</f>
        <v>5.31</v>
      </c>
      <c r="D848" t="str">
        <f>VLOOKUP($A848,'[3]Medical Examinations'!$A:$J,4,FALSE)</f>
        <v>No</v>
      </c>
      <c r="E848" t="str">
        <f>VLOOKUP($A848,'[1]Medical Examinations'!$A:$J,5,FALSE)</f>
        <v>No</v>
      </c>
      <c r="F848" t="str">
        <f>VLOOKUP($A848,'[1]Medical Examinations'!$A:$J,6,FALSE)</f>
        <v>No</v>
      </c>
      <c r="G848" t="str">
        <f>VLOOKUP($A848,'[3]Medical Examinations'!$A:$J,7,FALSE)</f>
        <v>No major surgery</v>
      </c>
      <c r="H848" t="str">
        <f>VLOOKUP($A848,'[1]Medical Examinations'!$A:$J,8,FALSE)</f>
        <v>No</v>
      </c>
      <c r="I848">
        <f>VLOOKUP($A848,'[2]Hospitalisation Details'!$A:$K,2,FALSE)</f>
        <v>1982</v>
      </c>
      <c r="J848" t="str">
        <f>VLOOKUP($A848,'[2]Hospitalisation Details'!$A:$K,3,FALSE)</f>
        <v>Oct</v>
      </c>
      <c r="K848">
        <f>VLOOKUP($A848,'[2]Hospitalisation Details'!$A:$K,4,FALSE)</f>
        <v>18</v>
      </c>
      <c r="L848" t="str">
        <f>VLOOKUP($A848,'[2]Hospitalisation Details'!$A:$K,7,FALSE)</f>
        <v>tier - 3</v>
      </c>
      <c r="M848" t="str">
        <f>VLOOKUP($A848,'[2]Hospitalisation Details'!A:$K,8,FALSE)</f>
        <v>tier - 1</v>
      </c>
      <c r="N848" t="str">
        <f>VLOOKUP($A848,'[2]Hospitalisation Details'!$A:$K,9,FALSE)</f>
        <v>R1012</v>
      </c>
      <c r="O848">
        <f>VLOOKUP($A848,'[2]Hospitalisation Details'!$A:$K,10,FALSE)</f>
        <v>0</v>
      </c>
      <c r="P848">
        <f>VLOOKUP($A848,'[2]Hospitalisation Details'!A:$K,11,FALSE)</f>
        <v>0</v>
      </c>
      <c r="Q848" t="str">
        <f>VLOOKUP($A848,'Customer Names'!$A:E,3,FALSE)</f>
        <v>Mr</v>
      </c>
      <c r="R848" t="str">
        <f>VLOOKUP($A848,'Customer Names'!$A:$E,4,FALSE)</f>
        <v>Mauricio</v>
      </c>
      <c r="S848" t="str">
        <f>VLOOKUP($A848,'Customer Names'!$A:$E,5,FALSE)</f>
        <v>Antognini</v>
      </c>
      <c r="T848" s="14">
        <f>VLOOKUP($A848,'[2]Hospitalisation Details'!$A:$K,6,FALSE)</f>
        <v>6986.7</v>
      </c>
      <c r="U848" s="14" t="str">
        <f t="shared" si="26"/>
        <v>Obesity</v>
      </c>
      <c r="V848" s="14" t="str">
        <f t="shared" si="27"/>
        <v>Normal</v>
      </c>
    </row>
    <row r="849" spans="1:22" x14ac:dyDescent="0.3">
      <c r="A849" s="9" t="s">
        <v>880</v>
      </c>
      <c r="B849">
        <f>VLOOKUP($A849,'[1]Medical Examinations'!$A:$J,2,FALSE)</f>
        <v>24.36</v>
      </c>
      <c r="C849">
        <f>VLOOKUP($A849,'[1]Medical Examinations'!$A:$J,3,FALSE)</f>
        <v>5.57</v>
      </c>
      <c r="D849" t="str">
        <f>VLOOKUP($A849,'[3]Medical Examinations'!$A:$J,4,FALSE)</f>
        <v>No</v>
      </c>
      <c r="E849" t="str">
        <f>VLOOKUP($A849,'[1]Medical Examinations'!$A:$J,5,FALSE)</f>
        <v>No</v>
      </c>
      <c r="F849" t="str">
        <f>VLOOKUP($A849,'[1]Medical Examinations'!$A:$J,6,FALSE)</f>
        <v>No</v>
      </c>
      <c r="G849" t="str">
        <f>VLOOKUP($A849,'[3]Medical Examinations'!$A:$J,7,FALSE)</f>
        <v>No major surgery</v>
      </c>
      <c r="H849" t="str">
        <f>VLOOKUP($A849,'[1]Medical Examinations'!$A:$J,8,FALSE)</f>
        <v>No</v>
      </c>
      <c r="I849">
        <f>VLOOKUP($A849,'[2]Hospitalisation Details'!$A:$K,2,FALSE)</f>
        <v>1982</v>
      </c>
      <c r="J849" t="str">
        <f>VLOOKUP($A849,'[2]Hospitalisation Details'!$A:$K,3,FALSE)</f>
        <v>Sep</v>
      </c>
      <c r="K849">
        <f>VLOOKUP($A849,'[2]Hospitalisation Details'!$A:$K,4,FALSE)</f>
        <v>1</v>
      </c>
      <c r="L849" t="str">
        <f>VLOOKUP($A849,'[2]Hospitalisation Details'!$A:$K,7,FALSE)</f>
        <v>tier - 2</v>
      </c>
      <c r="M849" t="str">
        <f>VLOOKUP($A849,'[2]Hospitalisation Details'!A:$K,8,FALSE)</f>
        <v>tier - 1</v>
      </c>
      <c r="N849" t="str">
        <f>VLOOKUP($A849,'[2]Hospitalisation Details'!$A:$K,9,FALSE)</f>
        <v>R1013</v>
      </c>
      <c r="O849">
        <f>VLOOKUP($A849,'[2]Hospitalisation Details'!$A:$K,10,FALSE)</f>
        <v>0</v>
      </c>
      <c r="P849">
        <f>VLOOKUP($A849,'[2]Hospitalisation Details'!A:$K,11,FALSE)</f>
        <v>0</v>
      </c>
      <c r="Q849" t="str">
        <f>VLOOKUP($A849,'Customer Names'!$A:E,3,FALSE)</f>
        <v>Ms.</v>
      </c>
      <c r="R849" t="str">
        <f>VLOOKUP($A849,'Customer Names'!$A:$E,4,FALSE)</f>
        <v>Leslie</v>
      </c>
      <c r="S849" t="str">
        <f>VLOOKUP($A849,'Customer Names'!$A:$E,5,FALSE)</f>
        <v>A</v>
      </c>
      <c r="T849" s="14">
        <f>VLOOKUP($A849,'[2]Hospitalisation Details'!$A:$K,6,FALSE)</f>
        <v>6989.95</v>
      </c>
      <c r="U849" s="14" t="str">
        <f t="shared" si="26"/>
        <v>Normalweight</v>
      </c>
      <c r="V849" s="14" t="str">
        <f t="shared" si="27"/>
        <v>Normal</v>
      </c>
    </row>
    <row r="850" spans="1:22" x14ac:dyDescent="0.3">
      <c r="A850" s="8" t="s">
        <v>881</v>
      </c>
      <c r="B850">
        <f>VLOOKUP($A850,'[1]Medical Examinations'!$A:$J,2,FALSE)</f>
        <v>18.760000000000002</v>
      </c>
      <c r="C850">
        <f>VLOOKUP($A850,'[1]Medical Examinations'!$A:$J,3,FALSE)</f>
        <v>4.88</v>
      </c>
      <c r="D850" t="str">
        <f>VLOOKUP($A850,'[3]Medical Examinations'!$A:$J,4,FALSE)</f>
        <v>yes</v>
      </c>
      <c r="E850" t="str">
        <f>VLOOKUP($A850,'[1]Medical Examinations'!$A:$J,5,FALSE)</f>
        <v>No</v>
      </c>
      <c r="F850" t="str">
        <f>VLOOKUP($A850,'[1]Medical Examinations'!$A:$J,6,FALSE)</f>
        <v>Yes</v>
      </c>
      <c r="G850">
        <f>VLOOKUP($A850,'[3]Medical Examinations'!$A:$J,7,FALSE)</f>
        <v>1</v>
      </c>
      <c r="H850" t="str">
        <f>VLOOKUP($A850,'[1]Medical Examinations'!$A:$J,8,FALSE)</f>
        <v>No</v>
      </c>
      <c r="I850">
        <f>VLOOKUP($A850,'[2]Hospitalisation Details'!$A:$K,2,FALSE)</f>
        <v>1969</v>
      </c>
      <c r="J850" t="str">
        <f>VLOOKUP($A850,'[2]Hospitalisation Details'!$A:$K,3,FALSE)</f>
        <v>Jul</v>
      </c>
      <c r="K850">
        <f>VLOOKUP($A850,'[2]Hospitalisation Details'!$A:$K,4,FALSE)</f>
        <v>6</v>
      </c>
      <c r="L850" t="str">
        <f>VLOOKUP($A850,'[2]Hospitalisation Details'!$A:$K,7,FALSE)</f>
        <v>tier - 2</v>
      </c>
      <c r="M850" t="str">
        <f>VLOOKUP($A850,'[2]Hospitalisation Details'!A:$K,8,FALSE)</f>
        <v>tier - 3</v>
      </c>
      <c r="N850" t="str">
        <f>VLOOKUP($A850,'[2]Hospitalisation Details'!$A:$K,9,FALSE)</f>
        <v>R1013</v>
      </c>
      <c r="O850">
        <f>VLOOKUP($A850,'[2]Hospitalisation Details'!$A:$K,10,FALSE)</f>
        <v>0</v>
      </c>
      <c r="P850">
        <f>VLOOKUP($A850,'[2]Hospitalisation Details'!A:$K,11,FALSE)</f>
        <v>0</v>
      </c>
      <c r="Q850" t="str">
        <f>VLOOKUP($A850,'Customer Names'!$A:E,3,FALSE)</f>
        <v>Ms.</v>
      </c>
      <c r="R850" t="str">
        <f>VLOOKUP($A850,'Customer Names'!$A:$E,4,FALSE)</f>
        <v>Ashley</v>
      </c>
      <c r="S850" t="str">
        <f>VLOOKUP($A850,'Customer Names'!$A:$E,5,FALSE)</f>
        <v>R</v>
      </c>
      <c r="T850" s="14">
        <f>VLOOKUP($A850,'[2]Hospitalisation Details'!$A:$K,6,FALSE)</f>
        <v>7003.1</v>
      </c>
      <c r="U850" s="14" t="str">
        <f t="shared" si="26"/>
        <v>Normalweight</v>
      </c>
      <c r="V850" s="14" t="str">
        <f t="shared" si="27"/>
        <v>Normal</v>
      </c>
    </row>
    <row r="851" spans="1:22" x14ac:dyDescent="0.3">
      <c r="A851" s="9" t="s">
        <v>882</v>
      </c>
      <c r="B851">
        <f>VLOOKUP($A851,'[1]Medical Examinations'!$A:$J,2,FALSE)</f>
        <v>22.86</v>
      </c>
      <c r="C851">
        <f>VLOOKUP($A851,'[1]Medical Examinations'!$A:$J,3,FALSE)</f>
        <v>7.5</v>
      </c>
      <c r="D851" t="str">
        <f>VLOOKUP($A851,'[3]Medical Examinations'!$A:$J,4,FALSE)</f>
        <v>No</v>
      </c>
      <c r="E851" t="str">
        <f>VLOOKUP($A851,'[1]Medical Examinations'!$A:$J,5,FALSE)</f>
        <v>No</v>
      </c>
      <c r="F851" t="str">
        <f>VLOOKUP($A851,'[1]Medical Examinations'!$A:$J,6,FALSE)</f>
        <v>No</v>
      </c>
      <c r="G851" t="str">
        <f>VLOOKUP($A851,'[3]Medical Examinations'!$A:$J,7,FALSE)</f>
        <v>No major surgery</v>
      </c>
      <c r="H851" t="str">
        <f>VLOOKUP($A851,'[1]Medical Examinations'!$A:$J,8,FALSE)</f>
        <v>No</v>
      </c>
      <c r="I851">
        <f>VLOOKUP($A851,'[2]Hospitalisation Details'!$A:$K,2,FALSE)</f>
        <v>1978</v>
      </c>
      <c r="J851" t="str">
        <f>VLOOKUP($A851,'[2]Hospitalisation Details'!$A:$K,3,FALSE)</f>
        <v>Jun</v>
      </c>
      <c r="K851">
        <f>VLOOKUP($A851,'[2]Hospitalisation Details'!$A:$K,4,FALSE)</f>
        <v>2</v>
      </c>
      <c r="L851" t="str">
        <f>VLOOKUP($A851,'[2]Hospitalisation Details'!$A:$K,7,FALSE)</f>
        <v>tier - 2</v>
      </c>
      <c r="M851" t="str">
        <f>VLOOKUP($A851,'[2]Hospitalisation Details'!A:$K,8,FALSE)</f>
        <v>tier - 2</v>
      </c>
      <c r="N851" t="str">
        <f>VLOOKUP($A851,'[2]Hospitalisation Details'!$A:$K,9,FALSE)</f>
        <v>R1013</v>
      </c>
      <c r="O851">
        <f>VLOOKUP($A851,'[2]Hospitalisation Details'!$A:$K,10,FALSE)</f>
        <v>0</v>
      </c>
      <c r="P851">
        <f>VLOOKUP($A851,'[2]Hospitalisation Details'!A:$K,11,FALSE)</f>
        <v>0</v>
      </c>
      <c r="Q851" t="str">
        <f>VLOOKUP($A851,'Customer Names'!$A:E,3,FALSE)</f>
        <v>Ms.</v>
      </c>
      <c r="R851" t="str">
        <f>VLOOKUP($A851,'Customer Names'!$A:$E,4,FALSE)</f>
        <v>Annemarie</v>
      </c>
      <c r="S851" t="str">
        <f>VLOOKUP($A851,'Customer Names'!$A:$E,5,FALSE)</f>
        <v>A</v>
      </c>
      <c r="T851" s="14">
        <f>VLOOKUP($A851,'[2]Hospitalisation Details'!$A:$K,6,FALSE)</f>
        <v>7033.08</v>
      </c>
      <c r="U851" s="14" t="str">
        <f t="shared" si="26"/>
        <v>Normalweight</v>
      </c>
      <c r="V851" s="14" t="str">
        <f t="shared" si="27"/>
        <v>Diabetes</v>
      </c>
    </row>
    <row r="852" spans="1:22" x14ac:dyDescent="0.3">
      <c r="A852" s="8" t="s">
        <v>883</v>
      </c>
      <c r="B852">
        <f>VLOOKUP($A852,'[1]Medical Examinations'!$A:$J,2,FALSE)</f>
        <v>36.94</v>
      </c>
      <c r="C852">
        <f>VLOOKUP($A852,'[1]Medical Examinations'!$A:$J,3,FALSE)</f>
        <v>5.15</v>
      </c>
      <c r="D852" t="str">
        <f>VLOOKUP($A852,'[3]Medical Examinations'!$A:$J,4,FALSE)</f>
        <v>yes</v>
      </c>
      <c r="E852" t="str">
        <f>VLOOKUP($A852,'[1]Medical Examinations'!$A:$J,5,FALSE)</f>
        <v>No</v>
      </c>
      <c r="F852" t="str">
        <f>VLOOKUP($A852,'[1]Medical Examinations'!$A:$J,6,FALSE)</f>
        <v>No</v>
      </c>
      <c r="G852">
        <f>VLOOKUP($A852,'[3]Medical Examinations'!$A:$J,7,FALSE)</f>
        <v>1</v>
      </c>
      <c r="H852" t="str">
        <f>VLOOKUP($A852,'[1]Medical Examinations'!$A:$J,8,FALSE)</f>
        <v>No</v>
      </c>
      <c r="I852">
        <f>VLOOKUP($A852,'[2]Hospitalisation Details'!$A:$K,2,FALSE)</f>
        <v>1995</v>
      </c>
      <c r="J852" t="str">
        <f>VLOOKUP($A852,'[2]Hospitalisation Details'!$A:$K,3,FALSE)</f>
        <v>Oct</v>
      </c>
      <c r="K852">
        <f>VLOOKUP($A852,'[2]Hospitalisation Details'!$A:$K,4,FALSE)</f>
        <v>29</v>
      </c>
      <c r="L852" t="str">
        <f>VLOOKUP($A852,'[2]Hospitalisation Details'!$A:$K,7,FALSE)</f>
        <v>tier - 2</v>
      </c>
      <c r="M852" t="str">
        <f>VLOOKUP($A852,'[2]Hospitalisation Details'!A:$K,8,FALSE)</f>
        <v>tier - 3</v>
      </c>
      <c r="N852" t="str">
        <f>VLOOKUP($A852,'[2]Hospitalisation Details'!$A:$K,9,FALSE)</f>
        <v>R1012</v>
      </c>
      <c r="O852">
        <f>VLOOKUP($A852,'[2]Hospitalisation Details'!$A:$K,10,FALSE)</f>
        <v>0</v>
      </c>
      <c r="P852">
        <f>VLOOKUP($A852,'[2]Hospitalisation Details'!A:$K,11,FALSE)</f>
        <v>0</v>
      </c>
      <c r="Q852" t="str">
        <f>VLOOKUP($A852,'Customer Names'!$A:E,3,FALSE)</f>
        <v>Mr.</v>
      </c>
      <c r="R852" t="str">
        <f>VLOOKUP($A852,'Customer Names'!$A:$E,4,FALSE)</f>
        <v>Stephen</v>
      </c>
      <c r="S852" t="str">
        <f>VLOOKUP($A852,'Customer Names'!$A:$E,5,FALSE)</f>
        <v>M</v>
      </c>
      <c r="T852" s="14">
        <f>VLOOKUP($A852,'[2]Hospitalisation Details'!$A:$K,6,FALSE)</f>
        <v>7042.11</v>
      </c>
      <c r="U852" s="14" t="str">
        <f t="shared" si="26"/>
        <v>Obesity</v>
      </c>
      <c r="V852" s="14" t="str">
        <f t="shared" si="27"/>
        <v>Normal</v>
      </c>
    </row>
    <row r="853" spans="1:22" x14ac:dyDescent="0.3">
      <c r="A853" s="9" t="s">
        <v>884</v>
      </c>
      <c r="B853">
        <f>VLOOKUP($A853,'[1]Medical Examinations'!$A:$J,2,FALSE)</f>
        <v>25.3</v>
      </c>
      <c r="C853">
        <f>VLOOKUP($A853,'[1]Medical Examinations'!$A:$J,3,FALSE)</f>
        <v>5.12</v>
      </c>
      <c r="D853" t="str">
        <f>VLOOKUP($A853,'[3]Medical Examinations'!$A:$J,4,FALSE)</f>
        <v>No</v>
      </c>
      <c r="E853" t="str">
        <f>VLOOKUP($A853,'[1]Medical Examinations'!$A:$J,5,FALSE)</f>
        <v>No</v>
      </c>
      <c r="F853" t="str">
        <f>VLOOKUP($A853,'[1]Medical Examinations'!$A:$J,6,FALSE)</f>
        <v>No</v>
      </c>
      <c r="G853" t="str">
        <f>VLOOKUP($A853,'[3]Medical Examinations'!$A:$J,7,FALSE)</f>
        <v>No major surgery</v>
      </c>
      <c r="H853" t="str">
        <f>VLOOKUP($A853,'[1]Medical Examinations'!$A:$J,8,FALSE)</f>
        <v>No</v>
      </c>
      <c r="I853">
        <f>VLOOKUP($A853,'[2]Hospitalisation Details'!$A:$K,2,FALSE)</f>
        <v>1980</v>
      </c>
      <c r="J853" t="str">
        <f>VLOOKUP($A853,'[2]Hospitalisation Details'!$A:$K,3,FALSE)</f>
        <v>Jul</v>
      </c>
      <c r="K853">
        <f>VLOOKUP($A853,'[2]Hospitalisation Details'!$A:$K,4,FALSE)</f>
        <v>26</v>
      </c>
      <c r="L853" t="str">
        <f>VLOOKUP($A853,'[2]Hospitalisation Details'!$A:$K,7,FALSE)</f>
        <v>tier - 2</v>
      </c>
      <c r="M853" t="str">
        <f>VLOOKUP($A853,'[2]Hospitalisation Details'!A:$K,8,FALSE)</f>
        <v>tier - 1</v>
      </c>
      <c r="N853" t="str">
        <f>VLOOKUP($A853,'[2]Hospitalisation Details'!$A:$K,9,FALSE)</f>
        <v>R1011</v>
      </c>
      <c r="O853">
        <f>VLOOKUP($A853,'[2]Hospitalisation Details'!$A:$K,10,FALSE)</f>
        <v>0</v>
      </c>
      <c r="P853">
        <f>VLOOKUP($A853,'[2]Hospitalisation Details'!A:$K,11,FALSE)</f>
        <v>0</v>
      </c>
      <c r="Q853" t="str">
        <f>VLOOKUP($A853,'Customer Names'!$A:E,3,FALSE)</f>
        <v>Ms.</v>
      </c>
      <c r="R853" t="str">
        <f>VLOOKUP($A853,'Customer Names'!$A:$E,4,FALSE)</f>
        <v>Emilee</v>
      </c>
      <c r="S853">
        <f>VLOOKUP($A853,'Customer Names'!$A:$E,5,FALSE)</f>
        <v>0</v>
      </c>
      <c r="T853" s="14">
        <f>VLOOKUP($A853,'[2]Hospitalisation Details'!$A:$K,6,FALSE)</f>
        <v>7045.5</v>
      </c>
      <c r="U853" s="14" t="str">
        <f t="shared" si="26"/>
        <v>Overweight</v>
      </c>
      <c r="V853" s="14" t="str">
        <f t="shared" si="27"/>
        <v>Normal</v>
      </c>
    </row>
    <row r="854" spans="1:22" x14ac:dyDescent="0.3">
      <c r="A854" s="8" t="s">
        <v>885</v>
      </c>
      <c r="B854">
        <f>VLOOKUP($A854,'[1]Medical Examinations'!$A:$J,2,FALSE)</f>
        <v>26.18</v>
      </c>
      <c r="C854">
        <f>VLOOKUP($A854,'[1]Medical Examinations'!$A:$J,3,FALSE)</f>
        <v>5.63</v>
      </c>
      <c r="D854" t="str">
        <f>VLOOKUP($A854,'[3]Medical Examinations'!$A:$J,4,FALSE)</f>
        <v>No</v>
      </c>
      <c r="E854" t="str">
        <f>VLOOKUP($A854,'[1]Medical Examinations'!$A:$J,5,FALSE)</f>
        <v>No</v>
      </c>
      <c r="F854" t="str">
        <f>VLOOKUP($A854,'[1]Medical Examinations'!$A:$J,6,FALSE)</f>
        <v>No</v>
      </c>
      <c r="G854" t="str">
        <f>VLOOKUP($A854,'[3]Medical Examinations'!$A:$J,7,FALSE)</f>
        <v>No major surgery</v>
      </c>
      <c r="H854" t="str">
        <f>VLOOKUP($A854,'[1]Medical Examinations'!$A:$J,8,FALSE)</f>
        <v>No</v>
      </c>
      <c r="I854">
        <f>VLOOKUP($A854,'[2]Hospitalisation Details'!$A:$K,2,FALSE)</f>
        <v>1980</v>
      </c>
      <c r="J854" t="str">
        <f>VLOOKUP($A854,'[2]Hospitalisation Details'!$A:$K,3,FALSE)</f>
        <v>Oct</v>
      </c>
      <c r="K854">
        <f>VLOOKUP($A854,'[2]Hospitalisation Details'!$A:$K,4,FALSE)</f>
        <v>22</v>
      </c>
      <c r="L854" t="str">
        <f>VLOOKUP($A854,'[2]Hospitalisation Details'!$A:$K,7,FALSE)</f>
        <v>tier - 2</v>
      </c>
      <c r="M854" t="str">
        <f>VLOOKUP($A854,'[2]Hospitalisation Details'!A:$K,8,FALSE)</f>
        <v>tier - 3</v>
      </c>
      <c r="N854" t="str">
        <f>VLOOKUP($A854,'[2]Hospitalisation Details'!$A:$K,9,FALSE)</f>
        <v>R1013</v>
      </c>
      <c r="O854">
        <f>VLOOKUP($A854,'[2]Hospitalisation Details'!$A:$K,10,FALSE)</f>
        <v>0</v>
      </c>
      <c r="P854">
        <f>VLOOKUP($A854,'[2]Hospitalisation Details'!A:$K,11,FALSE)</f>
        <v>0</v>
      </c>
      <c r="Q854" t="str">
        <f>VLOOKUP($A854,'Customer Names'!$A:E,3,FALSE)</f>
        <v>Ms.</v>
      </c>
      <c r="R854" t="str">
        <f>VLOOKUP($A854,'Customer Names'!$A:$E,4,FALSE)</f>
        <v>Ayako</v>
      </c>
      <c r="S854" t="str">
        <f>VLOOKUP($A854,'Customer Names'!$A:$E,5,FALSE)</f>
        <v>N.</v>
      </c>
      <c r="T854" s="14">
        <f>VLOOKUP($A854,'[2]Hospitalisation Details'!$A:$K,6,FALSE)</f>
        <v>7046.72</v>
      </c>
      <c r="U854" s="14" t="str">
        <f t="shared" si="26"/>
        <v>Overweight</v>
      </c>
      <c r="V854" s="14" t="str">
        <f t="shared" si="27"/>
        <v>Normal</v>
      </c>
    </row>
    <row r="855" spans="1:22" x14ac:dyDescent="0.3">
      <c r="A855" s="9" t="s">
        <v>886</v>
      </c>
      <c r="B855">
        <f>VLOOKUP($A855,'[1]Medical Examinations'!$A:$J,2,FALSE)</f>
        <v>32.869999999999997</v>
      </c>
      <c r="C855">
        <f>VLOOKUP($A855,'[1]Medical Examinations'!$A:$J,3,FALSE)</f>
        <v>5.33</v>
      </c>
      <c r="D855" t="str">
        <f>VLOOKUP($A855,'[3]Medical Examinations'!$A:$J,4,FALSE)</f>
        <v>No</v>
      </c>
      <c r="E855" t="str">
        <f>VLOOKUP($A855,'[1]Medical Examinations'!$A:$J,5,FALSE)</f>
        <v>No</v>
      </c>
      <c r="F855" t="str">
        <f>VLOOKUP($A855,'[1]Medical Examinations'!$A:$J,6,FALSE)</f>
        <v>No</v>
      </c>
      <c r="G855" t="str">
        <f>VLOOKUP($A855,'[3]Medical Examinations'!$A:$J,7,FALSE)</f>
        <v>No major surgery</v>
      </c>
      <c r="H855" t="str">
        <f>VLOOKUP($A855,'[1]Medical Examinations'!$A:$J,8,FALSE)</f>
        <v>No</v>
      </c>
      <c r="I855">
        <f>VLOOKUP($A855,'[2]Hospitalisation Details'!$A:$K,2,FALSE)</f>
        <v>1980</v>
      </c>
      <c r="J855" t="str">
        <f>VLOOKUP($A855,'[2]Hospitalisation Details'!$A:$K,3,FALSE)</f>
        <v>Jul</v>
      </c>
      <c r="K855">
        <f>VLOOKUP($A855,'[2]Hospitalisation Details'!$A:$K,4,FALSE)</f>
        <v>21</v>
      </c>
      <c r="L855" t="str">
        <f>VLOOKUP($A855,'[2]Hospitalisation Details'!$A:$K,7,FALSE)</f>
        <v>tier - 2</v>
      </c>
      <c r="M855" t="str">
        <f>VLOOKUP($A855,'[2]Hospitalisation Details'!A:$K,8,FALSE)</f>
        <v>tier - 1</v>
      </c>
      <c r="N855" t="str">
        <f>VLOOKUP($A855,'[2]Hospitalisation Details'!$A:$K,9,FALSE)</f>
        <v>R1024</v>
      </c>
      <c r="O855">
        <f>VLOOKUP($A855,'[2]Hospitalisation Details'!$A:$K,10,FALSE)</f>
        <v>0</v>
      </c>
      <c r="P855">
        <f>VLOOKUP($A855,'[2]Hospitalisation Details'!A:$K,11,FALSE)</f>
        <v>0</v>
      </c>
      <c r="Q855" t="str">
        <f>VLOOKUP($A855,'Customer Names'!$A:E,3,FALSE)</f>
        <v>Ms.</v>
      </c>
      <c r="R855" t="str">
        <f>VLOOKUP($A855,'Customer Names'!$A:$E,4,FALSE)</f>
        <v>Amanda</v>
      </c>
      <c r="S855" t="str">
        <f>VLOOKUP($A855,'Customer Names'!$A:$E,5,FALSE)</f>
        <v>L</v>
      </c>
      <c r="T855" s="14">
        <f>VLOOKUP($A855,'[2]Hospitalisation Details'!$A:$K,6,FALSE)</f>
        <v>7050.02</v>
      </c>
      <c r="U855" s="14" t="str">
        <f t="shared" si="26"/>
        <v>Obesity</v>
      </c>
      <c r="V855" s="14" t="str">
        <f t="shared" si="27"/>
        <v>Normal</v>
      </c>
    </row>
    <row r="856" spans="1:22" x14ac:dyDescent="0.3">
      <c r="A856" s="8" t="s">
        <v>887</v>
      </c>
      <c r="B856">
        <f>VLOOKUP($A856,'[1]Medical Examinations'!$A:$J,2,FALSE)</f>
        <v>29</v>
      </c>
      <c r="C856">
        <f>VLOOKUP($A856,'[1]Medical Examinations'!$A:$J,3,FALSE)</f>
        <v>4.5599999999999996</v>
      </c>
      <c r="D856" t="str">
        <f>VLOOKUP($A856,'[3]Medical Examinations'!$A:$J,4,FALSE)</f>
        <v>No</v>
      </c>
      <c r="E856" t="str">
        <f>VLOOKUP($A856,'[1]Medical Examinations'!$A:$J,5,FALSE)</f>
        <v>No</v>
      </c>
      <c r="F856" t="str">
        <f>VLOOKUP($A856,'[1]Medical Examinations'!$A:$J,6,FALSE)</f>
        <v>No</v>
      </c>
      <c r="G856" t="str">
        <f>VLOOKUP($A856,'[3]Medical Examinations'!$A:$J,7,FALSE)</f>
        <v>No major surgery</v>
      </c>
      <c r="H856" t="str">
        <f>VLOOKUP($A856,'[1]Medical Examinations'!$A:$J,8,FALSE)</f>
        <v>No</v>
      </c>
      <c r="I856">
        <f>VLOOKUP($A856,'[2]Hospitalisation Details'!$A:$K,2,FALSE)</f>
        <v>1980</v>
      </c>
      <c r="J856" t="str">
        <f>VLOOKUP($A856,'[2]Hospitalisation Details'!$A:$K,3,FALSE)</f>
        <v>Jun</v>
      </c>
      <c r="K856">
        <f>VLOOKUP($A856,'[2]Hospitalisation Details'!$A:$K,4,FALSE)</f>
        <v>28</v>
      </c>
      <c r="L856" t="str">
        <f>VLOOKUP($A856,'[2]Hospitalisation Details'!$A:$K,7,FALSE)</f>
        <v>tier - 2</v>
      </c>
      <c r="M856" t="str">
        <f>VLOOKUP($A856,'[2]Hospitalisation Details'!A:$K,8,FALSE)</f>
        <v>tier - 3</v>
      </c>
      <c r="N856" t="str">
        <f>VLOOKUP($A856,'[2]Hospitalisation Details'!$A:$K,9,FALSE)</f>
        <v>R1011</v>
      </c>
      <c r="O856">
        <f>VLOOKUP($A856,'[2]Hospitalisation Details'!$A:$K,10,FALSE)</f>
        <v>0</v>
      </c>
      <c r="P856">
        <f>VLOOKUP($A856,'[2]Hospitalisation Details'!A:$K,11,FALSE)</f>
        <v>0</v>
      </c>
      <c r="Q856" t="str">
        <f>VLOOKUP($A856,'Customer Names'!$A:E,3,FALSE)</f>
        <v>Ms.</v>
      </c>
      <c r="R856" t="str">
        <f>VLOOKUP($A856,'Customer Names'!$A:$E,4,FALSE)</f>
        <v>Casey</v>
      </c>
      <c r="S856">
        <f>VLOOKUP($A856,'Customer Names'!$A:$E,5,FALSE)</f>
        <v>0</v>
      </c>
      <c r="T856" s="14">
        <f>VLOOKUP($A856,'[2]Hospitalisation Details'!$A:$K,6,FALSE)</f>
        <v>7050.64</v>
      </c>
      <c r="U856" s="14" t="str">
        <f t="shared" si="26"/>
        <v>Overweight</v>
      </c>
      <c r="V856" s="14" t="str">
        <f t="shared" si="27"/>
        <v>Normal</v>
      </c>
    </row>
    <row r="857" spans="1:22" x14ac:dyDescent="0.3">
      <c r="A857" s="9" t="s">
        <v>888</v>
      </c>
      <c r="B857">
        <f>VLOOKUP($A857,'[1]Medical Examinations'!$A:$J,2,FALSE)</f>
        <v>23.31</v>
      </c>
      <c r="C857">
        <f>VLOOKUP($A857,'[1]Medical Examinations'!$A:$J,3,FALSE)</f>
        <v>8.27</v>
      </c>
      <c r="D857" t="str">
        <f>VLOOKUP($A857,'[3]Medical Examinations'!$A:$J,4,FALSE)</f>
        <v>No</v>
      </c>
      <c r="E857" t="str">
        <f>VLOOKUP($A857,'[1]Medical Examinations'!$A:$J,5,FALSE)</f>
        <v>No</v>
      </c>
      <c r="F857" t="str">
        <f>VLOOKUP($A857,'[1]Medical Examinations'!$A:$J,6,FALSE)</f>
        <v>No</v>
      </c>
      <c r="G857" t="str">
        <f>VLOOKUP($A857,'[3]Medical Examinations'!$A:$J,7,FALSE)</f>
        <v>No major surgery</v>
      </c>
      <c r="H857" t="str">
        <f>VLOOKUP($A857,'[1]Medical Examinations'!$A:$J,8,FALSE)</f>
        <v>No</v>
      </c>
      <c r="I857">
        <f>VLOOKUP($A857,'[2]Hospitalisation Details'!$A:$K,2,FALSE)</f>
        <v>1978</v>
      </c>
      <c r="J857" t="str">
        <f>VLOOKUP($A857,'[2]Hospitalisation Details'!$A:$K,3,FALSE)</f>
        <v>Jun</v>
      </c>
      <c r="K857">
        <f>VLOOKUP($A857,'[2]Hospitalisation Details'!$A:$K,4,FALSE)</f>
        <v>24</v>
      </c>
      <c r="L857" t="str">
        <f>VLOOKUP($A857,'[2]Hospitalisation Details'!$A:$K,7,FALSE)</f>
        <v>tier - 2</v>
      </c>
      <c r="M857" t="str">
        <f>VLOOKUP($A857,'[2]Hospitalisation Details'!A:$K,8,FALSE)</f>
        <v>tier - 2</v>
      </c>
      <c r="N857" t="str">
        <f>VLOOKUP($A857,'[2]Hospitalisation Details'!$A:$K,9,FALSE)</f>
        <v>R1013</v>
      </c>
      <c r="O857">
        <f>VLOOKUP($A857,'[2]Hospitalisation Details'!$A:$K,10,FALSE)</f>
        <v>0</v>
      </c>
      <c r="P857">
        <f>VLOOKUP($A857,'[2]Hospitalisation Details'!A:$K,11,FALSE)</f>
        <v>0</v>
      </c>
      <c r="Q857" t="str">
        <f>VLOOKUP($A857,'Customer Names'!$A:E,3,FALSE)</f>
        <v>Mr.</v>
      </c>
      <c r="R857" t="str">
        <f>VLOOKUP($A857,'Customer Names'!$A:$E,4,FALSE)</f>
        <v>Justin</v>
      </c>
      <c r="S857" t="str">
        <f>VLOOKUP($A857,'Customer Names'!$A:$E,5,FALSE)</f>
        <v>R</v>
      </c>
      <c r="T857" s="14">
        <f>VLOOKUP($A857,'[2]Hospitalisation Details'!$A:$K,6,FALSE)</f>
        <v>7054.41</v>
      </c>
      <c r="U857" s="14" t="str">
        <f t="shared" si="26"/>
        <v>Normalweight</v>
      </c>
      <c r="V857" s="14" t="str">
        <f t="shared" si="27"/>
        <v>Diabetes</v>
      </c>
    </row>
    <row r="858" spans="1:22" x14ac:dyDescent="0.3">
      <c r="A858" s="8" t="s">
        <v>889</v>
      </c>
      <c r="B858">
        <f>VLOOKUP($A858,'[1]Medical Examinations'!$A:$J,2,FALSE)</f>
        <v>25.46</v>
      </c>
      <c r="C858">
        <f>VLOOKUP($A858,'[1]Medical Examinations'!$A:$J,3,FALSE)</f>
        <v>4.29</v>
      </c>
      <c r="D858" t="str">
        <f>VLOOKUP($A858,'[3]Medical Examinations'!$A:$J,4,FALSE)</f>
        <v>No</v>
      </c>
      <c r="E858" t="str">
        <f>VLOOKUP($A858,'[1]Medical Examinations'!$A:$J,5,FALSE)</f>
        <v>No</v>
      </c>
      <c r="F858" t="str">
        <f>VLOOKUP($A858,'[1]Medical Examinations'!$A:$J,6,FALSE)</f>
        <v>No</v>
      </c>
      <c r="G858" t="str">
        <f>VLOOKUP($A858,'[3]Medical Examinations'!$A:$J,7,FALSE)</f>
        <v>No major surgery</v>
      </c>
      <c r="H858" t="str">
        <f>VLOOKUP($A858,'[1]Medical Examinations'!$A:$J,8,FALSE)</f>
        <v>No</v>
      </c>
      <c r="I858">
        <f>VLOOKUP($A858,'[2]Hospitalisation Details'!$A:$K,2,FALSE)</f>
        <v>1982</v>
      </c>
      <c r="J858" t="str">
        <f>VLOOKUP($A858,'[2]Hospitalisation Details'!$A:$K,3,FALSE)</f>
        <v>Oct</v>
      </c>
      <c r="K858">
        <f>VLOOKUP($A858,'[2]Hospitalisation Details'!$A:$K,4,FALSE)</f>
        <v>6</v>
      </c>
      <c r="L858" t="str">
        <f>VLOOKUP($A858,'[2]Hospitalisation Details'!$A:$K,7,FALSE)</f>
        <v>tier - 2</v>
      </c>
      <c r="M858" t="str">
        <f>VLOOKUP($A858,'[2]Hospitalisation Details'!A:$K,8,FALSE)</f>
        <v>tier - 3</v>
      </c>
      <c r="N858" t="str">
        <f>VLOOKUP($A858,'[2]Hospitalisation Details'!$A:$K,9,FALSE)</f>
        <v>R1024</v>
      </c>
      <c r="O858">
        <f>VLOOKUP($A858,'[2]Hospitalisation Details'!$A:$K,10,FALSE)</f>
        <v>0</v>
      </c>
      <c r="P858">
        <f>VLOOKUP($A858,'[2]Hospitalisation Details'!A:$K,11,FALSE)</f>
        <v>0</v>
      </c>
      <c r="Q858" t="str">
        <f>VLOOKUP($A858,'Customer Names'!$A:E,3,FALSE)</f>
        <v>Ms.</v>
      </c>
      <c r="R858" t="str">
        <f>VLOOKUP($A858,'Customer Names'!$A:$E,4,FALSE)</f>
        <v>Lindsay</v>
      </c>
      <c r="S858" t="str">
        <f>VLOOKUP($A858,'Customer Names'!$A:$E,5,FALSE)</f>
        <v>A.</v>
      </c>
      <c r="T858" s="14">
        <f>VLOOKUP($A858,'[2]Hospitalisation Details'!$A:$K,6,FALSE)</f>
        <v>7077.19</v>
      </c>
      <c r="U858" s="14" t="str">
        <f t="shared" si="26"/>
        <v>Overweight</v>
      </c>
      <c r="V858" s="14" t="str">
        <f t="shared" si="27"/>
        <v>Normal</v>
      </c>
    </row>
    <row r="859" spans="1:22" x14ac:dyDescent="0.3">
      <c r="A859" s="9" t="s">
        <v>890</v>
      </c>
      <c r="B859">
        <f>VLOOKUP($A859,'[1]Medical Examinations'!$A:$J,2,FALSE)</f>
        <v>34.83</v>
      </c>
      <c r="C859">
        <f>VLOOKUP($A859,'[1]Medical Examinations'!$A:$J,3,FALSE)</f>
        <v>5.79</v>
      </c>
      <c r="D859" t="str">
        <f>VLOOKUP($A859,'[3]Medical Examinations'!$A:$J,4,FALSE)</f>
        <v>No</v>
      </c>
      <c r="E859" t="str">
        <f>VLOOKUP($A859,'[1]Medical Examinations'!$A:$J,5,FALSE)</f>
        <v>No</v>
      </c>
      <c r="F859" t="str">
        <f>VLOOKUP($A859,'[1]Medical Examinations'!$A:$J,6,FALSE)</f>
        <v>No</v>
      </c>
      <c r="G859">
        <f>VLOOKUP($A859,'[3]Medical Examinations'!$A:$J,7,FALSE)</f>
        <v>1</v>
      </c>
      <c r="H859" t="str">
        <f>VLOOKUP($A859,'[1]Medical Examinations'!$A:$J,8,FALSE)</f>
        <v>No</v>
      </c>
      <c r="I859">
        <f>VLOOKUP($A859,'[2]Hospitalisation Details'!$A:$K,2,FALSE)</f>
        <v>1992</v>
      </c>
      <c r="J859" t="str">
        <f>VLOOKUP($A859,'[2]Hospitalisation Details'!$A:$K,3,FALSE)</f>
        <v>Jun</v>
      </c>
      <c r="K859">
        <f>VLOOKUP($A859,'[2]Hospitalisation Details'!$A:$K,4,FALSE)</f>
        <v>18</v>
      </c>
      <c r="L859" t="str">
        <f>VLOOKUP($A859,'[2]Hospitalisation Details'!$A:$K,7,FALSE)</f>
        <v>tier - 2</v>
      </c>
      <c r="M859" t="str">
        <f>VLOOKUP($A859,'[2]Hospitalisation Details'!A:$K,8,FALSE)</f>
        <v>tier - 2</v>
      </c>
      <c r="N859" t="str">
        <f>VLOOKUP($A859,'[2]Hospitalisation Details'!$A:$K,9,FALSE)</f>
        <v>R1012</v>
      </c>
      <c r="O859">
        <f>VLOOKUP($A859,'[2]Hospitalisation Details'!$A:$K,10,FALSE)</f>
        <v>0</v>
      </c>
      <c r="P859">
        <f>VLOOKUP($A859,'[2]Hospitalisation Details'!A:$K,11,FALSE)</f>
        <v>0</v>
      </c>
      <c r="Q859" t="str">
        <f>VLOOKUP($A859,'Customer Names'!$A:E,3,FALSE)</f>
        <v>Mr.</v>
      </c>
      <c r="R859" t="str">
        <f>VLOOKUP($A859,'Customer Names'!$A:$E,4,FALSE)</f>
        <v>Nathaniel</v>
      </c>
      <c r="S859">
        <f>VLOOKUP($A859,'Customer Names'!$A:$E,5,FALSE)</f>
        <v>0</v>
      </c>
      <c r="T859" s="14">
        <f>VLOOKUP($A859,'[2]Hospitalisation Details'!$A:$K,6,FALSE)</f>
        <v>7096.98</v>
      </c>
      <c r="U859" s="14" t="str">
        <f t="shared" si="26"/>
        <v>Obesity</v>
      </c>
      <c r="V859" s="14" t="str">
        <f t="shared" si="27"/>
        <v>Prediabetes</v>
      </c>
    </row>
    <row r="860" spans="1:22" x14ac:dyDescent="0.3">
      <c r="A860" s="8" t="s">
        <v>891</v>
      </c>
      <c r="B860">
        <f>VLOOKUP($A860,'[1]Medical Examinations'!$A:$J,2,FALSE)</f>
        <v>26.48</v>
      </c>
      <c r="C860">
        <f>VLOOKUP($A860,'[1]Medical Examinations'!$A:$J,3,FALSE)</f>
        <v>4.2</v>
      </c>
      <c r="D860" t="str">
        <f>VLOOKUP($A860,'[3]Medical Examinations'!$A:$J,4,FALSE)</f>
        <v>No</v>
      </c>
      <c r="E860" t="str">
        <f>VLOOKUP($A860,'[1]Medical Examinations'!$A:$J,5,FALSE)</f>
        <v>No</v>
      </c>
      <c r="F860" t="str">
        <f>VLOOKUP($A860,'[1]Medical Examinations'!$A:$J,6,FALSE)</f>
        <v>No</v>
      </c>
      <c r="G860">
        <f>VLOOKUP($A860,'[3]Medical Examinations'!$A:$J,7,FALSE)</f>
        <v>1</v>
      </c>
      <c r="H860" t="str">
        <f>VLOOKUP($A860,'[1]Medical Examinations'!$A:$J,8,FALSE)</f>
        <v>No</v>
      </c>
      <c r="I860">
        <f>VLOOKUP($A860,'[2]Hospitalisation Details'!$A:$K,2,FALSE)</f>
        <v>1987</v>
      </c>
      <c r="J860" t="str">
        <f>VLOOKUP($A860,'[2]Hospitalisation Details'!$A:$K,3,FALSE)</f>
        <v>Aug</v>
      </c>
      <c r="K860">
        <f>VLOOKUP($A860,'[2]Hospitalisation Details'!$A:$K,4,FALSE)</f>
        <v>11</v>
      </c>
      <c r="L860" t="str">
        <f>VLOOKUP($A860,'[2]Hospitalisation Details'!$A:$K,7,FALSE)</f>
        <v>tier - 2</v>
      </c>
      <c r="M860" t="str">
        <f>VLOOKUP($A860,'[2]Hospitalisation Details'!A:$K,8,FALSE)</f>
        <v>tier - 1</v>
      </c>
      <c r="N860" t="str">
        <f>VLOOKUP($A860,'[2]Hospitalisation Details'!$A:$K,9,FALSE)</f>
        <v>R1012</v>
      </c>
      <c r="O860">
        <f>VLOOKUP($A860,'[2]Hospitalisation Details'!$A:$K,10,FALSE)</f>
        <v>0</v>
      </c>
      <c r="P860">
        <f>VLOOKUP($A860,'[2]Hospitalisation Details'!A:$K,11,FALSE)</f>
        <v>0</v>
      </c>
      <c r="Q860" t="str">
        <f>VLOOKUP($A860,'Customer Names'!$A:E,3,FALSE)</f>
        <v>Ms.</v>
      </c>
      <c r="R860" t="str">
        <f>VLOOKUP($A860,'Customer Names'!$A:$E,4,FALSE)</f>
        <v>Carine</v>
      </c>
      <c r="S860" t="str">
        <f>VLOOKUP($A860,'Customer Names'!$A:$E,5,FALSE)</f>
        <v>A</v>
      </c>
      <c r="T860" s="14">
        <f>VLOOKUP($A860,'[2]Hospitalisation Details'!$A:$K,6,FALSE)</f>
        <v>7106.81</v>
      </c>
      <c r="U860" s="14" t="str">
        <f t="shared" si="26"/>
        <v>Overweight</v>
      </c>
      <c r="V860" s="14" t="str">
        <f t="shared" si="27"/>
        <v>Normal</v>
      </c>
    </row>
    <row r="861" spans="1:22" x14ac:dyDescent="0.3">
      <c r="A861" s="9" t="s">
        <v>892</v>
      </c>
      <c r="B861">
        <f>VLOOKUP($A861,'[1]Medical Examinations'!$A:$J,2,FALSE)</f>
        <v>18.75</v>
      </c>
      <c r="C861">
        <f>VLOOKUP($A861,'[1]Medical Examinations'!$A:$J,3,FALSE)</f>
        <v>6.72</v>
      </c>
      <c r="D861" t="str">
        <f>VLOOKUP($A861,'[3]Medical Examinations'!$A:$J,4,FALSE)</f>
        <v>No</v>
      </c>
      <c r="E861" t="str">
        <f>VLOOKUP($A861,'[1]Medical Examinations'!$A:$J,5,FALSE)</f>
        <v>No</v>
      </c>
      <c r="F861" t="str">
        <f>VLOOKUP($A861,'[1]Medical Examinations'!$A:$J,6,FALSE)</f>
        <v>No</v>
      </c>
      <c r="G861" t="str">
        <f>VLOOKUP($A861,'[3]Medical Examinations'!$A:$J,7,FALSE)</f>
        <v>No major surgery</v>
      </c>
      <c r="H861" t="str">
        <f>VLOOKUP($A861,'[1]Medical Examinations'!$A:$J,8,FALSE)</f>
        <v>No</v>
      </c>
      <c r="I861">
        <f>VLOOKUP($A861,'[2]Hospitalisation Details'!$A:$K,2,FALSE)</f>
        <v>1968</v>
      </c>
      <c r="J861" t="str">
        <f>VLOOKUP($A861,'[2]Hospitalisation Details'!$A:$K,3,FALSE)</f>
        <v>Jun</v>
      </c>
      <c r="K861">
        <f>VLOOKUP($A861,'[2]Hospitalisation Details'!$A:$K,4,FALSE)</f>
        <v>29</v>
      </c>
      <c r="L861" t="str">
        <f>VLOOKUP($A861,'[2]Hospitalisation Details'!$A:$K,7,FALSE)</f>
        <v>tier - 3</v>
      </c>
      <c r="M861" t="str">
        <f>VLOOKUP($A861,'[2]Hospitalisation Details'!A:$K,8,FALSE)</f>
        <v>tier - 2</v>
      </c>
      <c r="N861" t="str">
        <f>VLOOKUP($A861,'[2]Hospitalisation Details'!$A:$K,9,FALSE)</f>
        <v>R1013</v>
      </c>
      <c r="O861">
        <f>VLOOKUP($A861,'[2]Hospitalisation Details'!$A:$K,10,FALSE)</f>
        <v>0</v>
      </c>
      <c r="P861">
        <f>VLOOKUP($A861,'[2]Hospitalisation Details'!A:$K,11,FALSE)</f>
        <v>0</v>
      </c>
      <c r="Q861" t="str">
        <f>VLOOKUP($A861,'Customer Names'!$A:E,3,FALSE)</f>
        <v>Mr.</v>
      </c>
      <c r="R861" t="str">
        <f>VLOOKUP($A861,'Customer Names'!$A:$E,4,FALSE)</f>
        <v>Byron</v>
      </c>
      <c r="S861" t="str">
        <f>VLOOKUP($A861,'Customer Names'!$A:$E,5,FALSE)</f>
        <v>A</v>
      </c>
      <c r="T861" s="14">
        <f>VLOOKUP($A861,'[2]Hospitalisation Details'!$A:$K,6,FALSE)</f>
        <v>7125.25</v>
      </c>
      <c r="U861" s="14" t="str">
        <f t="shared" si="26"/>
        <v>Normalweight</v>
      </c>
      <c r="V861" s="14" t="str">
        <f t="shared" si="27"/>
        <v>Diabetes</v>
      </c>
    </row>
    <row r="862" spans="1:22" x14ac:dyDescent="0.3">
      <c r="A862" s="8" t="s">
        <v>893</v>
      </c>
      <c r="B862">
        <f>VLOOKUP($A862,'[1]Medical Examinations'!$A:$J,2,FALSE)</f>
        <v>34.64</v>
      </c>
      <c r="C862">
        <f>VLOOKUP($A862,'[1]Medical Examinations'!$A:$J,3,FALSE)</f>
        <v>4.88</v>
      </c>
      <c r="D862" t="str">
        <f>VLOOKUP($A862,'[3]Medical Examinations'!$A:$J,4,FALSE)</f>
        <v>No</v>
      </c>
      <c r="E862" t="str">
        <f>VLOOKUP($A862,'[1]Medical Examinations'!$A:$J,5,FALSE)</f>
        <v>No</v>
      </c>
      <c r="F862" t="str">
        <f>VLOOKUP($A862,'[1]Medical Examinations'!$A:$J,6,FALSE)</f>
        <v>Yes</v>
      </c>
      <c r="G862">
        <f>VLOOKUP($A862,'[3]Medical Examinations'!$A:$J,7,FALSE)</f>
        <v>1</v>
      </c>
      <c r="H862" t="str">
        <f>VLOOKUP($A862,'[1]Medical Examinations'!$A:$J,8,FALSE)</f>
        <v>No</v>
      </c>
      <c r="I862">
        <f>VLOOKUP($A862,'[2]Hospitalisation Details'!$A:$K,2,FALSE)</f>
        <v>1993</v>
      </c>
      <c r="J862" t="str">
        <f>VLOOKUP($A862,'[2]Hospitalisation Details'!$A:$K,3,FALSE)</f>
        <v>Aug</v>
      </c>
      <c r="K862">
        <f>VLOOKUP($A862,'[2]Hospitalisation Details'!$A:$K,4,FALSE)</f>
        <v>1</v>
      </c>
      <c r="L862" t="str">
        <f>VLOOKUP($A862,'[2]Hospitalisation Details'!$A:$K,7,FALSE)</f>
        <v>tier - 2</v>
      </c>
      <c r="M862" t="str">
        <f>VLOOKUP($A862,'[2]Hospitalisation Details'!A:$K,8,FALSE)</f>
        <v>tier - 2</v>
      </c>
      <c r="N862" t="str">
        <f>VLOOKUP($A862,'[2]Hospitalisation Details'!$A:$K,9,FALSE)</f>
        <v>R1021</v>
      </c>
      <c r="O862">
        <f>VLOOKUP($A862,'[2]Hospitalisation Details'!$A:$K,10,FALSE)</f>
        <v>0</v>
      </c>
      <c r="P862">
        <f>VLOOKUP($A862,'[2]Hospitalisation Details'!A:$K,11,FALSE)</f>
        <v>0</v>
      </c>
      <c r="Q862" t="str">
        <f>VLOOKUP($A862,'Customer Names'!$A:E,3,FALSE)</f>
        <v>Mr.</v>
      </c>
      <c r="R862" t="str">
        <f>VLOOKUP($A862,'Customer Names'!$A:$E,4,FALSE)</f>
        <v>Michael</v>
      </c>
      <c r="S862" t="str">
        <f>VLOOKUP($A862,'Customer Names'!$A:$E,5,FALSE)</f>
        <v>A.</v>
      </c>
      <c r="T862" s="14">
        <f>VLOOKUP($A862,'[2]Hospitalisation Details'!$A:$K,6,FALSE)</f>
        <v>7128.64</v>
      </c>
      <c r="U862" s="14" t="str">
        <f t="shared" si="26"/>
        <v>Obesity</v>
      </c>
      <c r="V862" s="14" t="str">
        <f t="shared" si="27"/>
        <v>Normal</v>
      </c>
    </row>
    <row r="863" spans="1:22" x14ac:dyDescent="0.3">
      <c r="A863" s="9" t="s">
        <v>894</v>
      </c>
      <c r="B863">
        <f>VLOOKUP($A863,'[1]Medical Examinations'!$A:$J,2,FALSE)</f>
        <v>19.95</v>
      </c>
      <c r="C863">
        <f>VLOOKUP($A863,'[1]Medical Examinations'!$A:$J,3,FALSE)</f>
        <v>6.11</v>
      </c>
      <c r="D863" t="str">
        <f>VLOOKUP($A863,'[3]Medical Examinations'!$A:$J,4,FALSE)</f>
        <v>No</v>
      </c>
      <c r="E863" t="str">
        <f>VLOOKUP($A863,'[1]Medical Examinations'!$A:$J,5,FALSE)</f>
        <v>No</v>
      </c>
      <c r="F863" t="str">
        <f>VLOOKUP($A863,'[1]Medical Examinations'!$A:$J,6,FALSE)</f>
        <v>No</v>
      </c>
      <c r="G863">
        <f>VLOOKUP($A863,'[3]Medical Examinations'!$A:$J,7,FALSE)</f>
        <v>1</v>
      </c>
      <c r="H863" t="str">
        <f>VLOOKUP($A863,'[1]Medical Examinations'!$A:$J,8,FALSE)</f>
        <v>No</v>
      </c>
      <c r="I863">
        <f>VLOOKUP($A863,'[2]Hospitalisation Details'!$A:$K,2,FALSE)</f>
        <v>1984</v>
      </c>
      <c r="J863" t="str">
        <f>VLOOKUP($A863,'[2]Hospitalisation Details'!$A:$K,3,FALSE)</f>
        <v>Jul</v>
      </c>
      <c r="K863">
        <f>VLOOKUP($A863,'[2]Hospitalisation Details'!$A:$K,4,FALSE)</f>
        <v>7</v>
      </c>
      <c r="L863" t="str">
        <f>VLOOKUP($A863,'[2]Hospitalisation Details'!$A:$K,7,FALSE)</f>
        <v>tier - 2</v>
      </c>
      <c r="M863" t="str">
        <f>VLOOKUP($A863,'[2]Hospitalisation Details'!A:$K,8,FALSE)</f>
        <v>tier - 1</v>
      </c>
      <c r="N863" t="str">
        <f>VLOOKUP($A863,'[2]Hospitalisation Details'!$A:$K,9,FALSE)</f>
        <v>R1024</v>
      </c>
      <c r="O863">
        <f>VLOOKUP($A863,'[2]Hospitalisation Details'!$A:$K,10,FALSE)</f>
        <v>0</v>
      </c>
      <c r="P863">
        <f>VLOOKUP($A863,'[2]Hospitalisation Details'!A:$K,11,FALSE)</f>
        <v>0</v>
      </c>
      <c r="Q863" t="str">
        <f>VLOOKUP($A863,'Customer Names'!$A:E,3,FALSE)</f>
        <v>Ms.</v>
      </c>
      <c r="R863" t="str">
        <f>VLOOKUP($A863,'Customer Names'!$A:$E,4,FALSE)</f>
        <v>Alison</v>
      </c>
      <c r="S863">
        <f>VLOOKUP($A863,'Customer Names'!$A:$E,5,FALSE)</f>
        <v>0</v>
      </c>
      <c r="T863" s="14">
        <f>VLOOKUP($A863,'[2]Hospitalisation Details'!$A:$K,6,FALSE)</f>
        <v>7133.9</v>
      </c>
      <c r="U863" s="14" t="str">
        <f t="shared" si="26"/>
        <v>Normalweight</v>
      </c>
      <c r="V863" s="14" t="str">
        <f t="shared" si="27"/>
        <v>Prediabetes</v>
      </c>
    </row>
    <row r="864" spans="1:22" x14ac:dyDescent="0.3">
      <c r="A864" s="8" t="s">
        <v>895</v>
      </c>
      <c r="B864">
        <f>VLOOKUP($A864,'[1]Medical Examinations'!$A:$J,2,FALSE)</f>
        <v>39.229999999999997</v>
      </c>
      <c r="C864">
        <f>VLOOKUP($A864,'[1]Medical Examinations'!$A:$J,3,FALSE)</f>
        <v>5.36</v>
      </c>
      <c r="D864" t="str">
        <f>VLOOKUP($A864,'[3]Medical Examinations'!$A:$J,4,FALSE)</f>
        <v>No</v>
      </c>
      <c r="E864" t="str">
        <f>VLOOKUP($A864,'[1]Medical Examinations'!$A:$J,5,FALSE)</f>
        <v>No</v>
      </c>
      <c r="F864" t="str">
        <f>VLOOKUP($A864,'[1]Medical Examinations'!$A:$J,6,FALSE)</f>
        <v>No</v>
      </c>
      <c r="G864" t="str">
        <f>VLOOKUP($A864,'[3]Medical Examinations'!$A:$J,7,FALSE)</f>
        <v>No major surgery</v>
      </c>
      <c r="H864" t="str">
        <f>VLOOKUP($A864,'[1]Medical Examinations'!$A:$J,8,FALSE)</f>
        <v>No</v>
      </c>
      <c r="I864">
        <f>VLOOKUP($A864,'[2]Hospitalisation Details'!$A:$K,2,FALSE)</f>
        <v>1999</v>
      </c>
      <c r="J864" t="str">
        <f>VLOOKUP($A864,'[2]Hospitalisation Details'!$A:$K,3,FALSE)</f>
        <v>Aug</v>
      </c>
      <c r="K864">
        <f>VLOOKUP($A864,'[2]Hospitalisation Details'!$A:$K,4,FALSE)</f>
        <v>8</v>
      </c>
      <c r="L864" t="str">
        <f>VLOOKUP($A864,'[2]Hospitalisation Details'!$A:$K,7,FALSE)</f>
        <v>tier - 2</v>
      </c>
      <c r="M864" t="str">
        <f>VLOOKUP($A864,'[2]Hospitalisation Details'!A:$K,8,FALSE)</f>
        <v>tier - 1</v>
      </c>
      <c r="N864" t="str">
        <f>VLOOKUP($A864,'[2]Hospitalisation Details'!$A:$K,9,FALSE)</f>
        <v>R1022</v>
      </c>
      <c r="O864">
        <f>VLOOKUP($A864,'[2]Hospitalisation Details'!$A:$K,10,FALSE)</f>
        <v>0</v>
      </c>
      <c r="P864">
        <f>VLOOKUP($A864,'[2]Hospitalisation Details'!A:$K,11,FALSE)</f>
        <v>0</v>
      </c>
      <c r="Q864" t="str">
        <f>VLOOKUP($A864,'Customer Names'!$A:E,3,FALSE)</f>
        <v>Mr.</v>
      </c>
      <c r="R864" t="str">
        <f>VLOOKUP($A864,'Customer Names'!$A:$E,4,FALSE)</f>
        <v>Kyle</v>
      </c>
      <c r="S864" t="str">
        <f>VLOOKUP($A864,'Customer Names'!$A:$E,5,FALSE)</f>
        <v>K</v>
      </c>
      <c r="T864" s="14">
        <f>VLOOKUP($A864,'[2]Hospitalisation Details'!$A:$K,6,FALSE)</f>
        <v>7144.4</v>
      </c>
      <c r="U864" s="14" t="str">
        <f t="shared" si="26"/>
        <v>Obesity</v>
      </c>
      <c r="V864" s="14" t="str">
        <f t="shared" si="27"/>
        <v>Normal</v>
      </c>
    </row>
    <row r="865" spans="1:22" x14ac:dyDescent="0.3">
      <c r="A865" s="9" t="s">
        <v>896</v>
      </c>
      <c r="B865">
        <f>VLOOKUP($A865,'[1]Medical Examinations'!$A:$J,2,FALSE)</f>
        <v>27.835000000000001</v>
      </c>
      <c r="C865">
        <f>VLOOKUP($A865,'[1]Medical Examinations'!$A:$J,3,FALSE)</f>
        <v>6.03</v>
      </c>
      <c r="D865" t="str">
        <f>VLOOKUP($A865,'[3]Medical Examinations'!$A:$J,4,FALSE)</f>
        <v>No</v>
      </c>
      <c r="E865" t="str">
        <f>VLOOKUP($A865,'[1]Medical Examinations'!$A:$J,5,FALSE)</f>
        <v>No</v>
      </c>
      <c r="F865" t="str">
        <f>VLOOKUP($A865,'[1]Medical Examinations'!$A:$J,6,FALSE)</f>
        <v>No</v>
      </c>
      <c r="G865">
        <f>VLOOKUP($A865,'[3]Medical Examinations'!$A:$J,7,FALSE)</f>
        <v>1</v>
      </c>
      <c r="H865" t="str">
        <f>VLOOKUP($A865,'[1]Medical Examinations'!$A:$J,8,FALSE)</f>
        <v>No</v>
      </c>
      <c r="I865">
        <f>VLOOKUP($A865,'[2]Hospitalisation Details'!$A:$K,2,FALSE)</f>
        <v>1984</v>
      </c>
      <c r="J865" t="str">
        <f>VLOOKUP($A865,'[2]Hospitalisation Details'!$A:$K,3,FALSE)</f>
        <v>Nov</v>
      </c>
      <c r="K865">
        <f>VLOOKUP($A865,'[2]Hospitalisation Details'!$A:$K,4,FALSE)</f>
        <v>21</v>
      </c>
      <c r="L865" t="str">
        <f>VLOOKUP($A865,'[2]Hospitalisation Details'!$A:$K,7,FALSE)</f>
        <v>tier - 2</v>
      </c>
      <c r="M865" t="str">
        <f>VLOOKUP($A865,'[2]Hospitalisation Details'!A:$K,8,FALSE)</f>
        <v>tier - 2</v>
      </c>
      <c r="N865" t="str">
        <f>VLOOKUP($A865,'[2]Hospitalisation Details'!$A:$K,9,FALSE)</f>
        <v>R1024</v>
      </c>
      <c r="O865">
        <f>VLOOKUP($A865,'[2]Hospitalisation Details'!$A:$K,10,FALSE)</f>
        <v>0</v>
      </c>
      <c r="P865">
        <f>VLOOKUP($A865,'[2]Hospitalisation Details'!A:$K,11,FALSE)</f>
        <v>0</v>
      </c>
      <c r="Q865" t="str">
        <f>VLOOKUP($A865,'Customer Names'!$A:E,3,FALSE)</f>
        <v>Ms.</v>
      </c>
      <c r="R865" t="str">
        <f>VLOOKUP($A865,'Customer Names'!$A:$E,4,FALSE)</f>
        <v>Robin</v>
      </c>
      <c r="S865" t="str">
        <f>VLOOKUP($A865,'Customer Names'!$A:$E,5,FALSE)</f>
        <v>M.</v>
      </c>
      <c r="T865" s="14">
        <f>VLOOKUP($A865,'[2]Hospitalisation Details'!$A:$K,6,FALSE)</f>
        <v>7144.86</v>
      </c>
      <c r="U865" s="14" t="str">
        <f t="shared" si="26"/>
        <v>Overweight</v>
      </c>
      <c r="V865" s="14" t="str">
        <f t="shared" si="27"/>
        <v>Prediabetes</v>
      </c>
    </row>
    <row r="866" spans="1:22" x14ac:dyDescent="0.3">
      <c r="A866" s="8" t="s">
        <v>897</v>
      </c>
      <c r="B866">
        <f>VLOOKUP($A866,'[1]Medical Examinations'!$A:$J,2,FALSE)</f>
        <v>22.3</v>
      </c>
      <c r="C866">
        <f>VLOOKUP($A866,'[1]Medical Examinations'!$A:$J,3,FALSE)</f>
        <v>4.95</v>
      </c>
      <c r="D866" t="str">
        <f>VLOOKUP($A866,'[3]Medical Examinations'!$A:$J,4,FALSE)</f>
        <v>yes</v>
      </c>
      <c r="E866" t="str">
        <f>VLOOKUP($A866,'[1]Medical Examinations'!$A:$J,5,FALSE)</f>
        <v>No</v>
      </c>
      <c r="F866" t="str">
        <f>VLOOKUP($A866,'[1]Medical Examinations'!$A:$J,6,FALSE)</f>
        <v>No</v>
      </c>
      <c r="G866" t="str">
        <f>VLOOKUP($A866,'[3]Medical Examinations'!$A:$J,7,FALSE)</f>
        <v>No major surgery</v>
      </c>
      <c r="H866" t="str">
        <f>VLOOKUP($A866,'[1]Medical Examinations'!$A:$J,8,FALSE)</f>
        <v>No</v>
      </c>
      <c r="I866">
        <f>VLOOKUP($A866,'[2]Hospitalisation Details'!$A:$K,2,FALSE)</f>
        <v>1976</v>
      </c>
      <c r="J866" t="str">
        <f>VLOOKUP($A866,'[2]Hospitalisation Details'!$A:$K,3,FALSE)</f>
        <v>Jun</v>
      </c>
      <c r="K866">
        <f>VLOOKUP($A866,'[2]Hospitalisation Details'!$A:$K,4,FALSE)</f>
        <v>24</v>
      </c>
      <c r="L866" t="str">
        <f>VLOOKUP($A866,'[2]Hospitalisation Details'!$A:$K,7,FALSE)</f>
        <v>tier - 3</v>
      </c>
      <c r="M866" t="str">
        <f>VLOOKUP($A866,'[2]Hospitalisation Details'!A:$K,8,FALSE)</f>
        <v>tier - 2</v>
      </c>
      <c r="N866" t="str">
        <f>VLOOKUP($A866,'[2]Hospitalisation Details'!$A:$K,9,FALSE)</f>
        <v>R1011</v>
      </c>
      <c r="O866">
        <f>VLOOKUP($A866,'[2]Hospitalisation Details'!$A:$K,10,FALSE)</f>
        <v>0</v>
      </c>
      <c r="P866">
        <f>VLOOKUP($A866,'[2]Hospitalisation Details'!A:$K,11,FALSE)</f>
        <v>0</v>
      </c>
      <c r="Q866" t="str">
        <f>VLOOKUP($A866,'Customer Names'!$A:E,3,FALSE)</f>
        <v>Mr.</v>
      </c>
      <c r="R866" t="str">
        <f>VLOOKUP($A866,'Customer Names'!$A:$E,4,FALSE)</f>
        <v>Johann</v>
      </c>
      <c r="S866" t="str">
        <f>VLOOKUP($A866,'Customer Names'!$A:$E,5,FALSE)</f>
        <v>A</v>
      </c>
      <c r="T866" s="14">
        <f>VLOOKUP($A866,'[2]Hospitalisation Details'!$A:$K,6,FALSE)</f>
        <v>7147.11</v>
      </c>
      <c r="U866" s="14" t="str">
        <f t="shared" si="26"/>
        <v>Normalweight</v>
      </c>
      <c r="V866" s="14" t="str">
        <f t="shared" si="27"/>
        <v>Normal</v>
      </c>
    </row>
    <row r="867" spans="1:22" x14ac:dyDescent="0.3">
      <c r="A867" s="9" t="s">
        <v>898</v>
      </c>
      <c r="B867">
        <f>VLOOKUP($A867,'[1]Medical Examinations'!$A:$J,2,FALSE)</f>
        <v>34.32</v>
      </c>
      <c r="C867">
        <f>VLOOKUP($A867,'[1]Medical Examinations'!$A:$J,3,FALSE)</f>
        <v>9.17</v>
      </c>
      <c r="D867" t="str">
        <f>VLOOKUP($A867,'[3]Medical Examinations'!$A:$J,4,FALSE)</f>
        <v>No</v>
      </c>
      <c r="E867" t="str">
        <f>VLOOKUP($A867,'[1]Medical Examinations'!$A:$J,5,FALSE)</f>
        <v>No</v>
      </c>
      <c r="F867" t="str">
        <f>VLOOKUP($A867,'[1]Medical Examinations'!$A:$J,6,FALSE)</f>
        <v>No</v>
      </c>
      <c r="G867" t="str">
        <f>VLOOKUP($A867,'[3]Medical Examinations'!$A:$J,7,FALSE)</f>
        <v>No major surgery</v>
      </c>
      <c r="H867" t="str">
        <f>VLOOKUP($A867,'[1]Medical Examinations'!$A:$J,8,FALSE)</f>
        <v>No</v>
      </c>
      <c r="I867">
        <f>VLOOKUP($A867,'[2]Hospitalisation Details'!$A:$K,2,FALSE)</f>
        <v>1978</v>
      </c>
      <c r="J867" t="str">
        <f>VLOOKUP($A867,'[2]Hospitalisation Details'!$A:$K,3,FALSE)</f>
        <v>Jul</v>
      </c>
      <c r="K867">
        <f>VLOOKUP($A867,'[2]Hospitalisation Details'!$A:$K,4,FALSE)</f>
        <v>30</v>
      </c>
      <c r="L867" t="str">
        <f>VLOOKUP($A867,'[2]Hospitalisation Details'!$A:$K,7,FALSE)</f>
        <v>tier - 2</v>
      </c>
      <c r="M867" t="str">
        <f>VLOOKUP($A867,'[2]Hospitalisation Details'!A:$K,8,FALSE)</f>
        <v>tier - 3</v>
      </c>
      <c r="N867" t="str">
        <f>VLOOKUP($A867,'[2]Hospitalisation Details'!$A:$K,9,FALSE)</f>
        <v>R1013</v>
      </c>
      <c r="O867">
        <f>VLOOKUP($A867,'[2]Hospitalisation Details'!$A:$K,10,FALSE)</f>
        <v>0</v>
      </c>
      <c r="P867">
        <f>VLOOKUP($A867,'[2]Hospitalisation Details'!A:$K,11,FALSE)</f>
        <v>0</v>
      </c>
      <c r="Q867" t="str">
        <f>VLOOKUP($A867,'Customer Names'!$A:E,3,FALSE)</f>
        <v>Mr.</v>
      </c>
      <c r="R867" t="str">
        <f>VLOOKUP($A867,'Customer Names'!$A:$E,4,FALSE)</f>
        <v>Josh</v>
      </c>
      <c r="S867">
        <f>VLOOKUP($A867,'Customer Names'!$A:$E,5,FALSE)</f>
        <v>0</v>
      </c>
      <c r="T867" s="14">
        <f>VLOOKUP($A867,'[2]Hospitalisation Details'!$A:$K,6,FALSE)</f>
        <v>7147.47</v>
      </c>
      <c r="U867" s="14" t="str">
        <f t="shared" si="26"/>
        <v>Obesity</v>
      </c>
      <c r="V867" s="14" t="str">
        <f t="shared" si="27"/>
        <v>Diabetes</v>
      </c>
    </row>
    <row r="868" spans="1:22" x14ac:dyDescent="0.3">
      <c r="A868" s="8" t="s">
        <v>899</v>
      </c>
      <c r="B868">
        <f>VLOOKUP($A868,'[1]Medical Examinations'!$A:$J,2,FALSE)</f>
        <v>28</v>
      </c>
      <c r="C868">
        <f>VLOOKUP($A868,'[1]Medical Examinations'!$A:$J,3,FALSE)</f>
        <v>5.19</v>
      </c>
      <c r="D868" t="str">
        <f>VLOOKUP($A868,'[3]Medical Examinations'!$A:$J,4,FALSE)</f>
        <v>No</v>
      </c>
      <c r="E868" t="str">
        <f>VLOOKUP($A868,'[1]Medical Examinations'!$A:$J,5,FALSE)</f>
        <v>No</v>
      </c>
      <c r="F868" t="str">
        <f>VLOOKUP($A868,'[1]Medical Examinations'!$A:$J,6,FALSE)</f>
        <v>No</v>
      </c>
      <c r="G868">
        <f>VLOOKUP($A868,'[3]Medical Examinations'!$A:$J,7,FALSE)</f>
        <v>1</v>
      </c>
      <c r="H868" t="str">
        <f>VLOOKUP($A868,'[1]Medical Examinations'!$A:$J,8,FALSE)</f>
        <v>No</v>
      </c>
      <c r="I868">
        <f>VLOOKUP($A868,'[2]Hospitalisation Details'!$A:$K,2,FALSE)</f>
        <v>1984</v>
      </c>
      <c r="J868" t="str">
        <f>VLOOKUP($A868,'[2]Hospitalisation Details'!$A:$K,3,FALSE)</f>
        <v>Jun</v>
      </c>
      <c r="K868">
        <f>VLOOKUP($A868,'[2]Hospitalisation Details'!$A:$K,4,FALSE)</f>
        <v>29</v>
      </c>
      <c r="L868" t="str">
        <f>VLOOKUP($A868,'[2]Hospitalisation Details'!$A:$K,7,FALSE)</f>
        <v>tier - 2</v>
      </c>
      <c r="M868" t="str">
        <f>VLOOKUP($A868,'[2]Hospitalisation Details'!A:$K,8,FALSE)</f>
        <v>tier - 2</v>
      </c>
      <c r="N868" t="str">
        <f>VLOOKUP($A868,'[2]Hospitalisation Details'!$A:$K,9,FALSE)</f>
        <v>R1011</v>
      </c>
      <c r="O868">
        <f>VLOOKUP($A868,'[2]Hospitalisation Details'!$A:$K,10,FALSE)</f>
        <v>0</v>
      </c>
      <c r="P868">
        <f>VLOOKUP($A868,'[2]Hospitalisation Details'!A:$K,11,FALSE)</f>
        <v>0</v>
      </c>
      <c r="Q868" t="str">
        <f>VLOOKUP($A868,'Customer Names'!$A:E,3,FALSE)</f>
        <v>Ms.</v>
      </c>
      <c r="R868" t="str">
        <f>VLOOKUP($A868,'Customer Names'!$A:$E,4,FALSE)</f>
        <v>Sarah</v>
      </c>
      <c r="S868" t="str">
        <f>VLOOKUP($A868,'Customer Names'!$A:$E,5,FALSE)</f>
        <v>E</v>
      </c>
      <c r="T868" s="14">
        <f>VLOOKUP($A868,'[2]Hospitalisation Details'!$A:$K,6,FALSE)</f>
        <v>7151.09</v>
      </c>
      <c r="U868" s="14" t="str">
        <f t="shared" si="26"/>
        <v>Overweight</v>
      </c>
      <c r="V868" s="14" t="str">
        <f t="shared" si="27"/>
        <v>Normal</v>
      </c>
    </row>
    <row r="869" spans="1:22" x14ac:dyDescent="0.3">
      <c r="A869" s="9" t="s">
        <v>900</v>
      </c>
      <c r="B869">
        <f>VLOOKUP($A869,'[1]Medical Examinations'!$A:$J,2,FALSE)</f>
        <v>38.06</v>
      </c>
      <c r="C869">
        <f>VLOOKUP($A869,'[1]Medical Examinations'!$A:$J,3,FALSE)</f>
        <v>10.74</v>
      </c>
      <c r="D869" t="str">
        <f>VLOOKUP($A869,'[3]Medical Examinations'!$A:$J,4,FALSE)</f>
        <v>No</v>
      </c>
      <c r="E869" t="str">
        <f>VLOOKUP($A869,'[1]Medical Examinations'!$A:$J,5,FALSE)</f>
        <v>No</v>
      </c>
      <c r="F869" t="str">
        <f>VLOOKUP($A869,'[1]Medical Examinations'!$A:$J,6,FALSE)</f>
        <v>No</v>
      </c>
      <c r="G869" t="str">
        <f>VLOOKUP($A869,'[3]Medical Examinations'!$A:$J,7,FALSE)</f>
        <v>No major surgery</v>
      </c>
      <c r="H869" t="str">
        <f>VLOOKUP($A869,'[1]Medical Examinations'!$A:$J,8,FALSE)</f>
        <v>No</v>
      </c>
      <c r="I869">
        <f>VLOOKUP($A869,'[2]Hospitalisation Details'!$A:$K,2,FALSE)</f>
        <v>1978</v>
      </c>
      <c r="J869" t="str">
        <f>VLOOKUP($A869,'[2]Hospitalisation Details'!$A:$K,3,FALSE)</f>
        <v>Sep</v>
      </c>
      <c r="K869">
        <f>VLOOKUP($A869,'[2]Hospitalisation Details'!$A:$K,4,FALSE)</f>
        <v>6</v>
      </c>
      <c r="L869" t="str">
        <f>VLOOKUP($A869,'[2]Hospitalisation Details'!$A:$K,7,FALSE)</f>
        <v>tier - 3</v>
      </c>
      <c r="M869" t="str">
        <f>VLOOKUP($A869,'[2]Hospitalisation Details'!A:$K,8,FALSE)</f>
        <v>tier - 2</v>
      </c>
      <c r="N869" t="str">
        <f>VLOOKUP($A869,'[2]Hospitalisation Details'!$A:$K,9,FALSE)</f>
        <v>R1013</v>
      </c>
      <c r="O869">
        <f>VLOOKUP($A869,'[2]Hospitalisation Details'!$A:$K,10,FALSE)</f>
        <v>0</v>
      </c>
      <c r="P869">
        <f>VLOOKUP($A869,'[2]Hospitalisation Details'!A:$K,11,FALSE)</f>
        <v>0</v>
      </c>
      <c r="Q869" t="str">
        <f>VLOOKUP($A869,'Customer Names'!$A:E,3,FALSE)</f>
        <v>Mr.</v>
      </c>
      <c r="R869" t="str">
        <f>VLOOKUP($A869,'Customer Names'!$A:$E,4,FALSE)</f>
        <v>Shawn</v>
      </c>
      <c r="S869" t="str">
        <f>VLOOKUP($A869,'Customer Names'!$A:$E,5,FALSE)</f>
        <v>E</v>
      </c>
      <c r="T869" s="14">
        <f>VLOOKUP($A869,'[2]Hospitalisation Details'!$A:$K,6,FALSE)</f>
        <v>7152.67</v>
      </c>
      <c r="U869" s="14" t="str">
        <f t="shared" si="26"/>
        <v>Obesity</v>
      </c>
      <c r="V869" s="14" t="str">
        <f t="shared" si="27"/>
        <v>Diabetes</v>
      </c>
    </row>
    <row r="870" spans="1:22" x14ac:dyDescent="0.3">
      <c r="A870" s="8" t="s">
        <v>901</v>
      </c>
      <c r="B870">
        <f>VLOOKUP($A870,'[1]Medical Examinations'!$A:$J,2,FALSE)</f>
        <v>28.31</v>
      </c>
      <c r="C870">
        <f>VLOOKUP($A870,'[1]Medical Examinations'!$A:$J,3,FALSE)</f>
        <v>7.48</v>
      </c>
      <c r="D870" t="str">
        <f>VLOOKUP($A870,'[3]Medical Examinations'!$A:$J,4,FALSE)</f>
        <v>yes</v>
      </c>
      <c r="E870" t="str">
        <f>VLOOKUP($A870,'[1]Medical Examinations'!$A:$J,5,FALSE)</f>
        <v>No</v>
      </c>
      <c r="F870" t="str">
        <f>VLOOKUP($A870,'[1]Medical Examinations'!$A:$J,6,FALSE)</f>
        <v>No</v>
      </c>
      <c r="G870" t="str">
        <f>VLOOKUP($A870,'[3]Medical Examinations'!$A:$J,7,FALSE)</f>
        <v>No major surgery</v>
      </c>
      <c r="H870" t="str">
        <f>VLOOKUP($A870,'[1]Medical Examinations'!$A:$J,8,FALSE)</f>
        <v>No</v>
      </c>
      <c r="I870">
        <f>VLOOKUP($A870,'[2]Hospitalisation Details'!$A:$K,2,FALSE)</f>
        <v>1981</v>
      </c>
      <c r="J870" t="str">
        <f>VLOOKUP($A870,'[2]Hospitalisation Details'!$A:$K,3,FALSE)</f>
        <v>Jul</v>
      </c>
      <c r="K870">
        <f>VLOOKUP($A870,'[2]Hospitalisation Details'!$A:$K,4,FALSE)</f>
        <v>17</v>
      </c>
      <c r="L870" t="str">
        <f>VLOOKUP($A870,'[2]Hospitalisation Details'!$A:$K,7,FALSE)</f>
        <v>tier - 2</v>
      </c>
      <c r="M870" t="str">
        <f>VLOOKUP($A870,'[2]Hospitalisation Details'!A:$K,8,FALSE)</f>
        <v>tier - 1</v>
      </c>
      <c r="N870" t="str">
        <f>VLOOKUP($A870,'[2]Hospitalisation Details'!$A:$K,9,FALSE)</f>
        <v>R1012</v>
      </c>
      <c r="O870">
        <f>VLOOKUP($A870,'[2]Hospitalisation Details'!$A:$K,10,FALSE)</f>
        <v>0</v>
      </c>
      <c r="P870">
        <f>VLOOKUP($A870,'[2]Hospitalisation Details'!A:$K,11,FALSE)</f>
        <v>0</v>
      </c>
      <c r="Q870" t="str">
        <f>VLOOKUP($A870,'Customer Names'!$A:E,3,FALSE)</f>
        <v>Ms.</v>
      </c>
      <c r="R870" t="str">
        <f>VLOOKUP($A870,'Customer Names'!$A:$E,4,FALSE)</f>
        <v>Mallory</v>
      </c>
      <c r="S870">
        <f>VLOOKUP($A870,'Customer Names'!$A:$E,5,FALSE)</f>
        <v>0</v>
      </c>
      <c r="T870" s="14">
        <f>VLOOKUP($A870,'[2]Hospitalisation Details'!$A:$K,6,FALSE)</f>
        <v>7153.55</v>
      </c>
      <c r="U870" s="14" t="str">
        <f t="shared" si="26"/>
        <v>Overweight</v>
      </c>
      <c r="V870" s="14" t="str">
        <f t="shared" si="27"/>
        <v>Diabetes</v>
      </c>
    </row>
    <row r="871" spans="1:22" x14ac:dyDescent="0.3">
      <c r="A871" s="9" t="s">
        <v>902</v>
      </c>
      <c r="B871">
        <f>VLOOKUP($A871,'[1]Medical Examinations'!$A:$J,2,FALSE)</f>
        <v>35.799999999999997</v>
      </c>
      <c r="C871">
        <f>VLOOKUP($A871,'[1]Medical Examinations'!$A:$J,3,FALSE)</f>
        <v>4.42</v>
      </c>
      <c r="D871" t="str">
        <f>VLOOKUP($A871,'[3]Medical Examinations'!$A:$J,4,FALSE)</f>
        <v>No</v>
      </c>
      <c r="E871" t="str">
        <f>VLOOKUP($A871,'[1]Medical Examinations'!$A:$J,5,FALSE)</f>
        <v>No</v>
      </c>
      <c r="F871" t="str">
        <f>VLOOKUP($A871,'[1]Medical Examinations'!$A:$J,6,FALSE)</f>
        <v>No</v>
      </c>
      <c r="G871" t="str">
        <f>VLOOKUP($A871,'[3]Medical Examinations'!$A:$J,7,FALSE)</f>
        <v>No major surgery</v>
      </c>
      <c r="H871" t="str">
        <f>VLOOKUP($A871,'[1]Medical Examinations'!$A:$J,8,FALSE)</f>
        <v>No</v>
      </c>
      <c r="I871">
        <f>VLOOKUP($A871,'[2]Hospitalisation Details'!$A:$K,2,FALSE)</f>
        <v>1980</v>
      </c>
      <c r="J871" t="str">
        <f>VLOOKUP($A871,'[2]Hospitalisation Details'!$A:$K,3,FALSE)</f>
        <v>Jun</v>
      </c>
      <c r="K871">
        <f>VLOOKUP($A871,'[2]Hospitalisation Details'!$A:$K,4,FALSE)</f>
        <v>22</v>
      </c>
      <c r="L871" t="str">
        <f>VLOOKUP($A871,'[2]Hospitalisation Details'!$A:$K,7,FALSE)</f>
        <v>tier - 2</v>
      </c>
      <c r="M871" t="str">
        <f>VLOOKUP($A871,'[2]Hospitalisation Details'!A:$K,8,FALSE)</f>
        <v>tier - 2</v>
      </c>
      <c r="N871" t="str">
        <f>VLOOKUP($A871,'[2]Hospitalisation Details'!$A:$K,9,FALSE)</f>
        <v>R1011</v>
      </c>
      <c r="O871">
        <f>VLOOKUP($A871,'[2]Hospitalisation Details'!$A:$K,10,FALSE)</f>
        <v>0</v>
      </c>
      <c r="P871">
        <f>VLOOKUP($A871,'[2]Hospitalisation Details'!A:$K,11,FALSE)</f>
        <v>0</v>
      </c>
      <c r="Q871" t="str">
        <f>VLOOKUP($A871,'Customer Names'!$A:E,3,FALSE)</f>
        <v>Mr.</v>
      </c>
      <c r="R871" t="str">
        <f>VLOOKUP($A871,'Customer Names'!$A:$E,4,FALSE)</f>
        <v>Andrew</v>
      </c>
      <c r="S871">
        <f>VLOOKUP($A871,'Customer Names'!$A:$E,5,FALSE)</f>
        <v>0</v>
      </c>
      <c r="T871" s="14">
        <f>VLOOKUP($A871,'[2]Hospitalisation Details'!$A:$K,6,FALSE)</f>
        <v>7160.09</v>
      </c>
      <c r="U871" s="14" t="str">
        <f t="shared" si="26"/>
        <v>Obesity</v>
      </c>
      <c r="V871" s="14" t="str">
        <f t="shared" si="27"/>
        <v>Normal</v>
      </c>
    </row>
    <row r="872" spans="1:22" x14ac:dyDescent="0.3">
      <c r="A872" s="8" t="s">
        <v>903</v>
      </c>
      <c r="B872">
        <f>VLOOKUP($A872,'[1]Medical Examinations'!$A:$J,2,FALSE)</f>
        <v>35.97</v>
      </c>
      <c r="C872">
        <f>VLOOKUP($A872,'[1]Medical Examinations'!$A:$J,3,FALSE)</f>
        <v>4.5999999999999996</v>
      </c>
      <c r="D872" t="str">
        <f>VLOOKUP($A872,'[3]Medical Examinations'!$A:$J,4,FALSE)</f>
        <v>No</v>
      </c>
      <c r="E872" t="str">
        <f>VLOOKUP($A872,'[1]Medical Examinations'!$A:$J,5,FALSE)</f>
        <v>No</v>
      </c>
      <c r="F872" t="str">
        <f>VLOOKUP($A872,'[1]Medical Examinations'!$A:$J,6,FALSE)</f>
        <v>No</v>
      </c>
      <c r="G872" t="str">
        <f>VLOOKUP($A872,'[3]Medical Examinations'!$A:$J,7,FALSE)</f>
        <v>No major surgery</v>
      </c>
      <c r="H872" t="str">
        <f>VLOOKUP($A872,'[1]Medical Examinations'!$A:$J,8,FALSE)</f>
        <v>No</v>
      </c>
      <c r="I872">
        <f>VLOOKUP($A872,'[2]Hospitalisation Details'!$A:$K,2,FALSE)</f>
        <v>1980</v>
      </c>
      <c r="J872" t="str">
        <f>VLOOKUP($A872,'[2]Hospitalisation Details'!$A:$K,3,FALSE)</f>
        <v>Oct</v>
      </c>
      <c r="K872">
        <f>VLOOKUP($A872,'[2]Hospitalisation Details'!$A:$K,4,FALSE)</f>
        <v>7</v>
      </c>
      <c r="L872" t="str">
        <f>VLOOKUP($A872,'[2]Hospitalisation Details'!$A:$K,7,FALSE)</f>
        <v>tier - 2</v>
      </c>
      <c r="M872" t="str">
        <f>VLOOKUP($A872,'[2]Hospitalisation Details'!A:$K,8,FALSE)</f>
        <v>tier - 1</v>
      </c>
      <c r="N872" t="str">
        <f>VLOOKUP($A872,'[2]Hospitalisation Details'!$A:$K,9,FALSE)</f>
        <v>R1013</v>
      </c>
      <c r="O872">
        <f>VLOOKUP($A872,'[2]Hospitalisation Details'!$A:$K,10,FALSE)</f>
        <v>0</v>
      </c>
      <c r="P872">
        <f>VLOOKUP($A872,'[2]Hospitalisation Details'!A:$K,11,FALSE)</f>
        <v>0</v>
      </c>
      <c r="Q872" t="str">
        <f>VLOOKUP($A872,'Customer Names'!$A:E,3,FALSE)</f>
        <v>Mr.</v>
      </c>
      <c r="R872" t="str">
        <f>VLOOKUP($A872,'Customer Names'!$A:$E,4,FALSE)</f>
        <v>Adrian</v>
      </c>
      <c r="S872">
        <f>VLOOKUP($A872,'Customer Names'!$A:$E,5,FALSE)</f>
        <v>0</v>
      </c>
      <c r="T872" s="14">
        <f>VLOOKUP($A872,'[2]Hospitalisation Details'!$A:$K,6,FALSE)</f>
        <v>7160.33</v>
      </c>
      <c r="U872" s="14" t="str">
        <f t="shared" si="26"/>
        <v>Obesity</v>
      </c>
      <c r="V872" s="14" t="str">
        <f t="shared" si="27"/>
        <v>Normal</v>
      </c>
    </row>
    <row r="873" spans="1:22" x14ac:dyDescent="0.3">
      <c r="A873" s="9" t="s">
        <v>904</v>
      </c>
      <c r="B873">
        <f>VLOOKUP($A873,'[1]Medical Examinations'!$A:$J,2,FALSE)</f>
        <v>37.18</v>
      </c>
      <c r="C873">
        <f>VLOOKUP($A873,'[1]Medical Examinations'!$A:$J,3,FALSE)</f>
        <v>4.8899999999999997</v>
      </c>
      <c r="D873" t="str">
        <f>VLOOKUP($A873,'[3]Medical Examinations'!$A:$J,4,FALSE)</f>
        <v>No</v>
      </c>
      <c r="E873" t="str">
        <f>VLOOKUP($A873,'[1]Medical Examinations'!$A:$J,5,FALSE)</f>
        <v>No</v>
      </c>
      <c r="F873" t="str">
        <f>VLOOKUP($A873,'[1]Medical Examinations'!$A:$J,6,FALSE)</f>
        <v>No</v>
      </c>
      <c r="G873" t="str">
        <f>VLOOKUP($A873,'[3]Medical Examinations'!$A:$J,7,FALSE)</f>
        <v>No major surgery</v>
      </c>
      <c r="H873" t="str">
        <f>VLOOKUP($A873,'[1]Medical Examinations'!$A:$J,8,FALSE)</f>
        <v>No</v>
      </c>
      <c r="I873">
        <f>VLOOKUP($A873,'[2]Hospitalisation Details'!$A:$K,2,FALSE)</f>
        <v>1980</v>
      </c>
      <c r="J873" t="str">
        <f>VLOOKUP($A873,'[2]Hospitalisation Details'!$A:$K,3,FALSE)</f>
        <v>Sep</v>
      </c>
      <c r="K873">
        <f>VLOOKUP($A873,'[2]Hospitalisation Details'!$A:$K,4,FALSE)</f>
        <v>30</v>
      </c>
      <c r="L873" t="str">
        <f>VLOOKUP($A873,'[2]Hospitalisation Details'!$A:$K,7,FALSE)</f>
        <v>tier - 2</v>
      </c>
      <c r="M873" t="str">
        <f>VLOOKUP($A873,'[2]Hospitalisation Details'!A:$K,8,FALSE)</f>
        <v>tier - 3</v>
      </c>
      <c r="N873" t="str">
        <f>VLOOKUP($A873,'[2]Hospitalisation Details'!$A:$K,9,FALSE)</f>
        <v>R1013</v>
      </c>
      <c r="O873">
        <f>VLOOKUP($A873,'[2]Hospitalisation Details'!$A:$K,10,FALSE)</f>
        <v>0</v>
      </c>
      <c r="P873">
        <f>VLOOKUP($A873,'[2]Hospitalisation Details'!A:$K,11,FALSE)</f>
        <v>0</v>
      </c>
      <c r="Q873" t="str">
        <f>VLOOKUP($A873,'Customer Names'!$A:E,3,FALSE)</f>
        <v>Mr.</v>
      </c>
      <c r="R873" t="str">
        <f>VLOOKUP($A873,'Customer Names'!$A:$E,4,FALSE)</f>
        <v>Shaun</v>
      </c>
      <c r="S873" t="str">
        <f>VLOOKUP($A873,'Customer Names'!$A:$E,5,FALSE)</f>
        <v>R</v>
      </c>
      <c r="T873" s="14">
        <f>VLOOKUP($A873,'[2]Hospitalisation Details'!$A:$K,6,FALSE)</f>
        <v>7162.01</v>
      </c>
      <c r="U873" s="14" t="str">
        <f t="shared" si="26"/>
        <v>Obesity</v>
      </c>
      <c r="V873" s="14" t="str">
        <f t="shared" si="27"/>
        <v>Normal</v>
      </c>
    </row>
    <row r="874" spans="1:22" x14ac:dyDescent="0.3">
      <c r="A874" s="8" t="s">
        <v>905</v>
      </c>
      <c r="B874">
        <f>VLOOKUP($A874,'[1]Medical Examinations'!$A:$J,2,FALSE)</f>
        <v>22.704999999999998</v>
      </c>
      <c r="C874">
        <f>VLOOKUP($A874,'[1]Medical Examinations'!$A:$J,3,FALSE)</f>
        <v>6.14</v>
      </c>
      <c r="D874" t="str">
        <f>VLOOKUP($A874,'[3]Medical Examinations'!$A:$J,4,FALSE)</f>
        <v>No</v>
      </c>
      <c r="E874" t="str">
        <f>VLOOKUP($A874,'[1]Medical Examinations'!$A:$J,5,FALSE)</f>
        <v>No</v>
      </c>
      <c r="F874" t="str">
        <f>VLOOKUP($A874,'[1]Medical Examinations'!$A:$J,6,FALSE)</f>
        <v>No</v>
      </c>
      <c r="G874" t="str">
        <f>VLOOKUP($A874,'[3]Medical Examinations'!$A:$J,7,FALSE)</f>
        <v>No major surgery</v>
      </c>
      <c r="H874" t="str">
        <f>VLOOKUP($A874,'[1]Medical Examinations'!$A:$J,8,FALSE)</f>
        <v>No</v>
      </c>
      <c r="I874">
        <f>VLOOKUP($A874,'[2]Hospitalisation Details'!$A:$K,2,FALSE)</f>
        <v>1982</v>
      </c>
      <c r="J874" t="str">
        <f>VLOOKUP($A874,'[2]Hospitalisation Details'!$A:$K,3,FALSE)</f>
        <v>Aug</v>
      </c>
      <c r="K874">
        <f>VLOOKUP($A874,'[2]Hospitalisation Details'!$A:$K,4,FALSE)</f>
        <v>16</v>
      </c>
      <c r="L874" t="str">
        <f>VLOOKUP($A874,'[2]Hospitalisation Details'!$A:$K,7,FALSE)</f>
        <v>tier - 3</v>
      </c>
      <c r="M874" t="str">
        <f>VLOOKUP($A874,'[2]Hospitalisation Details'!A:$K,8,FALSE)</f>
        <v>tier - 2</v>
      </c>
      <c r="N874" t="str">
        <f>VLOOKUP($A874,'[2]Hospitalisation Details'!$A:$K,9,FALSE)</f>
        <v>R1016</v>
      </c>
      <c r="O874">
        <f>VLOOKUP($A874,'[2]Hospitalisation Details'!$A:$K,10,FALSE)</f>
        <v>0</v>
      </c>
      <c r="P874">
        <f>VLOOKUP($A874,'[2]Hospitalisation Details'!A:$K,11,FALSE)</f>
        <v>0</v>
      </c>
      <c r="Q874" t="str">
        <f>VLOOKUP($A874,'Customer Names'!$A:E,3,FALSE)</f>
        <v>Mr.</v>
      </c>
      <c r="R874" t="str">
        <f>VLOOKUP($A874,'Customer Names'!$A:$E,4,FALSE)</f>
        <v>Devin</v>
      </c>
      <c r="S874">
        <f>VLOOKUP($A874,'Customer Names'!$A:$E,5,FALSE)</f>
        <v>0</v>
      </c>
      <c r="T874" s="14">
        <f>VLOOKUP($A874,'[2]Hospitalisation Details'!$A:$K,6,FALSE)</f>
        <v>7173.36</v>
      </c>
      <c r="U874" s="14" t="str">
        <f t="shared" si="26"/>
        <v>Normalweight</v>
      </c>
      <c r="V874" s="14" t="str">
        <f t="shared" si="27"/>
        <v>Prediabetes</v>
      </c>
    </row>
    <row r="875" spans="1:22" x14ac:dyDescent="0.3">
      <c r="A875" s="9" t="s">
        <v>906</v>
      </c>
      <c r="B875">
        <f>VLOOKUP($A875,'[1]Medical Examinations'!$A:$J,2,FALSE)</f>
        <v>22.41</v>
      </c>
      <c r="C875">
        <f>VLOOKUP($A875,'[1]Medical Examinations'!$A:$J,3,FALSE)</f>
        <v>11.37</v>
      </c>
      <c r="D875" t="str">
        <f>VLOOKUP($A875,'[3]Medical Examinations'!$A:$J,4,FALSE)</f>
        <v>yes</v>
      </c>
      <c r="E875" t="str">
        <f>VLOOKUP($A875,'[1]Medical Examinations'!$A:$J,5,FALSE)</f>
        <v>No</v>
      </c>
      <c r="F875" t="str">
        <f>VLOOKUP($A875,'[1]Medical Examinations'!$A:$J,6,FALSE)</f>
        <v>No</v>
      </c>
      <c r="G875">
        <f>VLOOKUP($A875,'[3]Medical Examinations'!$A:$J,7,FALSE)</f>
        <v>1</v>
      </c>
      <c r="H875" t="str">
        <f>VLOOKUP($A875,'[1]Medical Examinations'!$A:$J,8,FALSE)</f>
        <v>No</v>
      </c>
      <c r="I875">
        <f>VLOOKUP($A875,'[2]Hospitalisation Details'!$A:$K,2,FALSE)</f>
        <v>1975</v>
      </c>
      <c r="J875" t="str">
        <f>VLOOKUP($A875,'[2]Hospitalisation Details'!$A:$K,3,FALSE)</f>
        <v>Jul</v>
      </c>
      <c r="K875">
        <f>VLOOKUP($A875,'[2]Hospitalisation Details'!$A:$K,4,FALSE)</f>
        <v>19</v>
      </c>
      <c r="L875" t="str">
        <f>VLOOKUP($A875,'[2]Hospitalisation Details'!$A:$K,7,FALSE)</f>
        <v>tier - 2</v>
      </c>
      <c r="M875" t="str">
        <f>VLOOKUP($A875,'[2]Hospitalisation Details'!A:$K,8,FALSE)</f>
        <v>tier - 3</v>
      </c>
      <c r="N875" t="str">
        <f>VLOOKUP($A875,'[2]Hospitalisation Details'!$A:$K,9,FALSE)</f>
        <v>R1013</v>
      </c>
      <c r="O875">
        <f>VLOOKUP($A875,'[2]Hospitalisation Details'!$A:$K,10,FALSE)</f>
        <v>0</v>
      </c>
      <c r="P875">
        <f>VLOOKUP($A875,'[2]Hospitalisation Details'!A:$K,11,FALSE)</f>
        <v>0</v>
      </c>
      <c r="Q875" t="str">
        <f>VLOOKUP($A875,'Customer Names'!$A:E,3,FALSE)</f>
        <v>Ms.</v>
      </c>
      <c r="R875" t="str">
        <f>VLOOKUP($A875,'Customer Names'!$A:$E,4,FALSE)</f>
        <v>Eve</v>
      </c>
      <c r="S875">
        <f>VLOOKUP($A875,'Customer Names'!$A:$E,5,FALSE)</f>
        <v>0</v>
      </c>
      <c r="T875" s="14">
        <f>VLOOKUP($A875,'[2]Hospitalisation Details'!$A:$K,6,FALSE)</f>
        <v>7175.51</v>
      </c>
      <c r="U875" s="14" t="str">
        <f t="shared" si="26"/>
        <v>Normalweight</v>
      </c>
      <c r="V875" s="14" t="str">
        <f t="shared" si="27"/>
        <v>Diabetes</v>
      </c>
    </row>
    <row r="876" spans="1:22" x14ac:dyDescent="0.3">
      <c r="A876" s="8" t="s">
        <v>907</v>
      </c>
      <c r="B876">
        <f>VLOOKUP($A876,'[1]Medical Examinations'!$A:$J,2,FALSE)</f>
        <v>18.91</v>
      </c>
      <c r="C876">
        <f>VLOOKUP($A876,'[1]Medical Examinations'!$A:$J,3,FALSE)</f>
        <v>11.44</v>
      </c>
      <c r="D876" t="str">
        <f>VLOOKUP($A876,'[3]Medical Examinations'!$A:$J,4,FALSE)</f>
        <v>No</v>
      </c>
      <c r="E876" t="str">
        <f>VLOOKUP($A876,'[1]Medical Examinations'!$A:$J,5,FALSE)</f>
        <v>No</v>
      </c>
      <c r="F876" t="str">
        <f>VLOOKUP($A876,'[1]Medical Examinations'!$A:$J,6,FALSE)</f>
        <v>No</v>
      </c>
      <c r="G876" t="str">
        <f>VLOOKUP($A876,'[3]Medical Examinations'!$A:$J,7,FALSE)</f>
        <v>No major surgery</v>
      </c>
      <c r="H876" t="str">
        <f>VLOOKUP($A876,'[1]Medical Examinations'!$A:$J,8,FALSE)</f>
        <v>No</v>
      </c>
      <c r="I876">
        <f>VLOOKUP($A876,'[2]Hospitalisation Details'!$A:$K,2,FALSE)</f>
        <v>1968</v>
      </c>
      <c r="J876" t="str">
        <f>VLOOKUP($A876,'[2]Hospitalisation Details'!$A:$K,3,FALSE)</f>
        <v>Aug</v>
      </c>
      <c r="K876">
        <f>VLOOKUP($A876,'[2]Hospitalisation Details'!$A:$K,4,FALSE)</f>
        <v>26</v>
      </c>
      <c r="L876" t="str">
        <f>VLOOKUP($A876,'[2]Hospitalisation Details'!$A:$K,7,FALSE)</f>
        <v>tier - 3</v>
      </c>
      <c r="M876" t="str">
        <f>VLOOKUP($A876,'[2]Hospitalisation Details'!A:$K,8,FALSE)</f>
        <v>tier - 3</v>
      </c>
      <c r="N876" t="str">
        <f>VLOOKUP($A876,'[2]Hospitalisation Details'!$A:$K,9,FALSE)</f>
        <v>R1013</v>
      </c>
      <c r="O876">
        <f>VLOOKUP($A876,'[2]Hospitalisation Details'!$A:$K,10,FALSE)</f>
        <v>0</v>
      </c>
      <c r="P876">
        <f>VLOOKUP($A876,'[2]Hospitalisation Details'!A:$K,11,FALSE)</f>
        <v>0</v>
      </c>
      <c r="Q876" t="str">
        <f>VLOOKUP($A876,'Customer Names'!$A:E,3,FALSE)</f>
        <v>Mr</v>
      </c>
      <c r="R876" t="str">
        <f>VLOOKUP($A876,'Customer Names'!$A:$E,4,FALSE)</f>
        <v>Edivaldo</v>
      </c>
      <c r="S876" t="str">
        <f>VLOOKUP($A876,'Customer Names'!$A:$E,5,FALSE)</f>
        <v>B</v>
      </c>
      <c r="T876" s="14">
        <f>VLOOKUP($A876,'[2]Hospitalisation Details'!$A:$K,6,FALSE)</f>
        <v>7179.52</v>
      </c>
      <c r="U876" s="14" t="str">
        <f t="shared" si="26"/>
        <v>Normalweight</v>
      </c>
      <c r="V876" s="14" t="str">
        <f t="shared" si="27"/>
        <v>Diabetes</v>
      </c>
    </row>
    <row r="877" spans="1:22" x14ac:dyDescent="0.3">
      <c r="A877" s="9" t="s">
        <v>908</v>
      </c>
      <c r="B877">
        <f>VLOOKUP($A877,'[1]Medical Examinations'!$A:$J,2,FALSE)</f>
        <v>35.299999999999997</v>
      </c>
      <c r="C877">
        <f>VLOOKUP($A877,'[1]Medical Examinations'!$A:$J,3,FALSE)</f>
        <v>4.3899999999999997</v>
      </c>
      <c r="D877" t="str">
        <f>VLOOKUP($A877,'[3]Medical Examinations'!$A:$J,4,FALSE)</f>
        <v>No</v>
      </c>
      <c r="E877" t="str">
        <f>VLOOKUP($A877,'[1]Medical Examinations'!$A:$J,5,FALSE)</f>
        <v>No</v>
      </c>
      <c r="F877" t="str">
        <f>VLOOKUP($A877,'[1]Medical Examinations'!$A:$J,6,FALSE)</f>
        <v>No</v>
      </c>
      <c r="G877" t="str">
        <f>VLOOKUP($A877,'[3]Medical Examinations'!$A:$J,7,FALSE)</f>
        <v>No major surgery</v>
      </c>
      <c r="H877" t="str">
        <f>VLOOKUP($A877,'[1]Medical Examinations'!$A:$J,8,FALSE)</f>
        <v>No</v>
      </c>
      <c r="I877">
        <f>VLOOKUP($A877,'[2]Hospitalisation Details'!$A:$K,2,FALSE)</f>
        <v>1982</v>
      </c>
      <c r="J877" t="str">
        <f>VLOOKUP($A877,'[2]Hospitalisation Details'!$A:$K,3,FALSE)</f>
        <v>Sep</v>
      </c>
      <c r="K877">
        <f>VLOOKUP($A877,'[2]Hospitalisation Details'!$A:$K,4,FALSE)</f>
        <v>14</v>
      </c>
      <c r="L877" t="str">
        <f>VLOOKUP($A877,'[2]Hospitalisation Details'!$A:$K,7,FALSE)</f>
        <v>tier - 3</v>
      </c>
      <c r="M877" t="str">
        <f>VLOOKUP($A877,'[2]Hospitalisation Details'!A:$K,8,FALSE)</f>
        <v>tier - 2</v>
      </c>
      <c r="N877" t="str">
        <f>VLOOKUP($A877,'[2]Hospitalisation Details'!$A:$K,9,FALSE)</f>
        <v>R1011</v>
      </c>
      <c r="O877">
        <f>VLOOKUP($A877,'[2]Hospitalisation Details'!$A:$K,10,FALSE)</f>
        <v>0</v>
      </c>
      <c r="P877">
        <f>VLOOKUP($A877,'[2]Hospitalisation Details'!A:$K,11,FALSE)</f>
        <v>0</v>
      </c>
      <c r="Q877" t="str">
        <f>VLOOKUP($A877,'Customer Names'!$A:E,3,FALSE)</f>
        <v>Mr.</v>
      </c>
      <c r="R877" t="str">
        <f>VLOOKUP($A877,'Customer Names'!$A:$E,4,FALSE)</f>
        <v>Alan</v>
      </c>
      <c r="S877">
        <f>VLOOKUP($A877,'Customer Names'!$A:$E,5,FALSE)</f>
        <v>0</v>
      </c>
      <c r="T877" s="14">
        <f>VLOOKUP($A877,'[2]Hospitalisation Details'!$A:$K,6,FALSE)</f>
        <v>7196.87</v>
      </c>
      <c r="U877" s="14" t="str">
        <f t="shared" si="26"/>
        <v>Obesity</v>
      </c>
      <c r="V877" s="14" t="str">
        <f t="shared" si="27"/>
        <v>Normal</v>
      </c>
    </row>
    <row r="878" spans="1:22" x14ac:dyDescent="0.3">
      <c r="A878" s="8" t="s">
        <v>909</v>
      </c>
      <c r="B878">
        <f>VLOOKUP($A878,'[1]Medical Examinations'!$A:$J,2,FALSE)</f>
        <v>26.315000000000001</v>
      </c>
      <c r="C878">
        <f>VLOOKUP($A878,'[1]Medical Examinations'!$A:$J,3,FALSE)</f>
        <v>4.5599999999999996</v>
      </c>
      <c r="D878" t="str">
        <f>VLOOKUP($A878,'[3]Medical Examinations'!$A:$J,4,FALSE)</f>
        <v>yes</v>
      </c>
      <c r="E878" t="str">
        <f>VLOOKUP($A878,'[1]Medical Examinations'!$A:$J,5,FALSE)</f>
        <v>No</v>
      </c>
      <c r="F878" t="str">
        <f>VLOOKUP($A878,'[1]Medical Examinations'!$A:$J,6,FALSE)</f>
        <v>Yes</v>
      </c>
      <c r="G878">
        <f>VLOOKUP($A878,'[3]Medical Examinations'!$A:$J,7,FALSE)</f>
        <v>1</v>
      </c>
      <c r="H878" t="str">
        <f>VLOOKUP($A878,'[1]Medical Examinations'!$A:$J,8,FALSE)</f>
        <v>No</v>
      </c>
      <c r="I878">
        <f>VLOOKUP($A878,'[2]Hospitalisation Details'!$A:$K,2,FALSE)</f>
        <v>1983</v>
      </c>
      <c r="J878" t="str">
        <f>VLOOKUP($A878,'[2]Hospitalisation Details'!$A:$K,3,FALSE)</f>
        <v>Aug</v>
      </c>
      <c r="K878">
        <f>VLOOKUP($A878,'[2]Hospitalisation Details'!$A:$K,4,FALSE)</f>
        <v>11</v>
      </c>
      <c r="L878" t="str">
        <f>VLOOKUP($A878,'[2]Hospitalisation Details'!$A:$K,7,FALSE)</f>
        <v>tier - 2</v>
      </c>
      <c r="M878" t="str">
        <f>VLOOKUP($A878,'[2]Hospitalisation Details'!A:$K,8,FALSE)</f>
        <v>tier - 3</v>
      </c>
      <c r="N878" t="str">
        <f>VLOOKUP($A878,'[2]Hospitalisation Details'!$A:$K,9,FALSE)</f>
        <v>R1012</v>
      </c>
      <c r="O878">
        <f>VLOOKUP($A878,'[2]Hospitalisation Details'!$A:$K,10,FALSE)</f>
        <v>0</v>
      </c>
      <c r="P878">
        <f>VLOOKUP($A878,'[2]Hospitalisation Details'!A:$K,11,FALSE)</f>
        <v>0</v>
      </c>
      <c r="Q878" t="str">
        <f>VLOOKUP($A878,'Customer Names'!$A:E,3,FALSE)</f>
        <v>Ms.</v>
      </c>
      <c r="R878" t="str">
        <f>VLOOKUP($A878,'Customer Names'!$A:$E,4,FALSE)</f>
        <v>Christi</v>
      </c>
      <c r="S878">
        <f>VLOOKUP($A878,'Customer Names'!$A:$E,5,FALSE)</f>
        <v>0</v>
      </c>
      <c r="T878" s="14">
        <f>VLOOKUP($A878,'[2]Hospitalisation Details'!$A:$K,6,FALSE)</f>
        <v>7201.7</v>
      </c>
      <c r="U878" s="14" t="str">
        <f t="shared" si="26"/>
        <v>Overweight</v>
      </c>
      <c r="V878" s="14" t="str">
        <f t="shared" si="27"/>
        <v>Normal</v>
      </c>
    </row>
    <row r="879" spans="1:22" x14ac:dyDescent="0.3">
      <c r="A879" s="9" t="s">
        <v>910</v>
      </c>
      <c r="B879">
        <f>VLOOKUP($A879,'[1]Medical Examinations'!$A:$J,2,FALSE)</f>
        <v>31.92</v>
      </c>
      <c r="C879">
        <f>VLOOKUP($A879,'[1]Medical Examinations'!$A:$J,3,FALSE)</f>
        <v>4.8099999999999996</v>
      </c>
      <c r="D879" t="str">
        <f>VLOOKUP($A879,'[3]Medical Examinations'!$A:$J,4,FALSE)</f>
        <v>yes</v>
      </c>
      <c r="E879" t="str">
        <f>VLOOKUP($A879,'[1]Medical Examinations'!$A:$J,5,FALSE)</f>
        <v>No</v>
      </c>
      <c r="F879" t="str">
        <f>VLOOKUP($A879,'[1]Medical Examinations'!$A:$J,6,FALSE)</f>
        <v>Yes</v>
      </c>
      <c r="G879">
        <f>VLOOKUP($A879,'[3]Medical Examinations'!$A:$J,7,FALSE)</f>
        <v>1</v>
      </c>
      <c r="H879" t="str">
        <f>VLOOKUP($A879,'[1]Medical Examinations'!$A:$J,8,FALSE)</f>
        <v>No</v>
      </c>
      <c r="I879">
        <f>VLOOKUP($A879,'[2]Hospitalisation Details'!$A:$K,2,FALSE)</f>
        <v>1983</v>
      </c>
      <c r="J879" t="str">
        <f>VLOOKUP($A879,'[2]Hospitalisation Details'!$A:$K,3,FALSE)</f>
        <v>Nov</v>
      </c>
      <c r="K879">
        <f>VLOOKUP($A879,'[2]Hospitalisation Details'!$A:$K,4,FALSE)</f>
        <v>21</v>
      </c>
      <c r="L879" t="str">
        <f>VLOOKUP($A879,'[2]Hospitalisation Details'!$A:$K,7,FALSE)</f>
        <v>tier - 2</v>
      </c>
      <c r="M879" t="str">
        <f>VLOOKUP($A879,'[2]Hospitalisation Details'!A:$K,8,FALSE)</f>
        <v>tier - 3</v>
      </c>
      <c r="N879" t="str">
        <f>VLOOKUP($A879,'[2]Hospitalisation Details'!$A:$K,9,FALSE)</f>
        <v>R1012</v>
      </c>
      <c r="O879">
        <f>VLOOKUP($A879,'[2]Hospitalisation Details'!$A:$K,10,FALSE)</f>
        <v>0</v>
      </c>
      <c r="P879">
        <f>VLOOKUP($A879,'[2]Hospitalisation Details'!A:$K,11,FALSE)</f>
        <v>0</v>
      </c>
      <c r="Q879" t="str">
        <f>VLOOKUP($A879,'Customer Names'!$A:E,3,FALSE)</f>
        <v>Ms.</v>
      </c>
      <c r="R879" t="str">
        <f>VLOOKUP($A879,'Customer Names'!$A:$E,4,FALSE)</f>
        <v>Katie</v>
      </c>
      <c r="S879">
        <f>VLOOKUP($A879,'Customer Names'!$A:$E,5,FALSE)</f>
        <v>0</v>
      </c>
      <c r="T879" s="14">
        <f>VLOOKUP($A879,'[2]Hospitalisation Details'!$A:$K,6,FALSE)</f>
        <v>7209.49</v>
      </c>
      <c r="U879" s="14" t="str">
        <f t="shared" si="26"/>
        <v>Obesity</v>
      </c>
      <c r="V879" s="14" t="str">
        <f t="shared" si="27"/>
        <v>Normal</v>
      </c>
    </row>
    <row r="880" spans="1:22" x14ac:dyDescent="0.3">
      <c r="A880" s="8" t="s">
        <v>911</v>
      </c>
      <c r="B880">
        <f>VLOOKUP($A880,'[1]Medical Examinations'!$A:$J,2,FALSE)</f>
        <v>29.19</v>
      </c>
      <c r="C880">
        <f>VLOOKUP($A880,'[1]Medical Examinations'!$A:$J,3,FALSE)</f>
        <v>4.37</v>
      </c>
      <c r="D880" t="str">
        <f>VLOOKUP($A880,'[3]Medical Examinations'!$A:$J,4,FALSE)</f>
        <v>No</v>
      </c>
      <c r="E880" t="str">
        <f>VLOOKUP($A880,'[1]Medical Examinations'!$A:$J,5,FALSE)</f>
        <v>No</v>
      </c>
      <c r="F880" t="str">
        <f>VLOOKUP($A880,'[1]Medical Examinations'!$A:$J,6,FALSE)</f>
        <v>No</v>
      </c>
      <c r="G880" t="str">
        <f>VLOOKUP($A880,'[3]Medical Examinations'!$A:$J,7,FALSE)</f>
        <v>No major surgery</v>
      </c>
      <c r="H880" t="str">
        <f>VLOOKUP($A880,'[1]Medical Examinations'!$A:$J,8,FALSE)</f>
        <v>No</v>
      </c>
      <c r="I880">
        <f>VLOOKUP($A880,'[2]Hospitalisation Details'!$A:$K,2,FALSE)</f>
        <v>1991</v>
      </c>
      <c r="J880" t="str">
        <f>VLOOKUP($A880,'[2]Hospitalisation Details'!$A:$K,3,FALSE)</f>
        <v>Jun</v>
      </c>
      <c r="K880">
        <f>VLOOKUP($A880,'[2]Hospitalisation Details'!$A:$K,4,FALSE)</f>
        <v>28</v>
      </c>
      <c r="L880" t="str">
        <f>VLOOKUP($A880,'[2]Hospitalisation Details'!$A:$K,7,FALSE)</f>
        <v>tier - 2</v>
      </c>
      <c r="M880" t="str">
        <f>VLOOKUP($A880,'[2]Hospitalisation Details'!A:$K,8,FALSE)</f>
        <v>tier - 2</v>
      </c>
      <c r="N880" t="str">
        <f>VLOOKUP($A880,'[2]Hospitalisation Details'!$A:$K,9,FALSE)</f>
        <v>R1021</v>
      </c>
      <c r="O880">
        <f>VLOOKUP($A880,'[2]Hospitalisation Details'!$A:$K,10,FALSE)</f>
        <v>0</v>
      </c>
      <c r="P880">
        <f>VLOOKUP($A880,'[2]Hospitalisation Details'!A:$K,11,FALSE)</f>
        <v>0</v>
      </c>
      <c r="Q880" t="str">
        <f>VLOOKUP($A880,'Customer Names'!$A:E,3,FALSE)</f>
        <v>Mr.</v>
      </c>
      <c r="R880" t="str">
        <f>VLOOKUP($A880,'Customer Names'!$A:$E,4,FALSE)</f>
        <v>Ketil</v>
      </c>
      <c r="S880">
        <f>VLOOKUP($A880,'Customer Names'!$A:$E,5,FALSE)</f>
        <v>0</v>
      </c>
      <c r="T880" s="14">
        <f>VLOOKUP($A880,'[2]Hospitalisation Details'!$A:$K,6,FALSE)</f>
        <v>7220.25</v>
      </c>
      <c r="U880" s="14" t="str">
        <f t="shared" si="26"/>
        <v>Overweight</v>
      </c>
      <c r="V880" s="14" t="str">
        <f t="shared" si="27"/>
        <v>Normal</v>
      </c>
    </row>
    <row r="881" spans="1:22" x14ac:dyDescent="0.3">
      <c r="A881" s="9" t="s">
        <v>912</v>
      </c>
      <c r="B881">
        <f>VLOOKUP($A881,'[1]Medical Examinations'!$A:$J,2,FALSE)</f>
        <v>21.375</v>
      </c>
      <c r="C881">
        <f>VLOOKUP($A881,'[1]Medical Examinations'!$A:$J,3,FALSE)</f>
        <v>4.32</v>
      </c>
      <c r="D881" t="str">
        <f>VLOOKUP($A881,'[3]Medical Examinations'!$A:$J,4,FALSE)</f>
        <v>No</v>
      </c>
      <c r="E881" t="str">
        <f>VLOOKUP($A881,'[1]Medical Examinations'!$A:$J,5,FALSE)</f>
        <v>No</v>
      </c>
      <c r="F881" t="str">
        <f>VLOOKUP($A881,'[1]Medical Examinations'!$A:$J,6,FALSE)</f>
        <v>No</v>
      </c>
      <c r="G881" t="str">
        <f>VLOOKUP($A881,'[3]Medical Examinations'!$A:$J,7,FALSE)</f>
        <v>No major surgery</v>
      </c>
      <c r="H881" t="str">
        <f>VLOOKUP($A881,'[1]Medical Examinations'!$A:$J,8,FALSE)</f>
        <v>No</v>
      </c>
      <c r="I881">
        <f>VLOOKUP($A881,'[2]Hospitalisation Details'!$A:$K,2,FALSE)</f>
        <v>1977</v>
      </c>
      <c r="J881" t="str">
        <f>VLOOKUP($A881,'[2]Hospitalisation Details'!$A:$K,3,FALSE)</f>
        <v>Sep</v>
      </c>
      <c r="K881">
        <f>VLOOKUP($A881,'[2]Hospitalisation Details'!$A:$K,4,FALSE)</f>
        <v>15</v>
      </c>
      <c r="L881" t="str">
        <f>VLOOKUP($A881,'[2]Hospitalisation Details'!$A:$K,7,FALSE)</f>
        <v>tier - 3</v>
      </c>
      <c r="M881" t="str">
        <f>VLOOKUP($A881,'[2]Hospitalisation Details'!A:$K,8,FALSE)</f>
        <v>tier - 3</v>
      </c>
      <c r="N881" t="str">
        <f>VLOOKUP($A881,'[2]Hospitalisation Details'!$A:$K,9,FALSE)</f>
        <v>R1012</v>
      </c>
      <c r="O881">
        <f>VLOOKUP($A881,'[2]Hospitalisation Details'!$A:$K,10,FALSE)</f>
        <v>0</v>
      </c>
      <c r="P881">
        <f>VLOOKUP($A881,'[2]Hospitalisation Details'!A:$K,11,FALSE)</f>
        <v>0</v>
      </c>
      <c r="Q881" t="str">
        <f>VLOOKUP($A881,'Customer Names'!$A:E,3,FALSE)</f>
        <v>Mr.</v>
      </c>
      <c r="R881" t="str">
        <f>VLOOKUP($A881,'Customer Names'!$A:$E,4,FALSE)</f>
        <v>Arturo</v>
      </c>
      <c r="S881" t="str">
        <f>VLOOKUP($A881,'Customer Names'!$A:$E,5,FALSE)</f>
        <v>H.</v>
      </c>
      <c r="T881" s="14">
        <f>VLOOKUP($A881,'[2]Hospitalisation Details'!$A:$K,6,FALSE)</f>
        <v>7222.79</v>
      </c>
      <c r="U881" s="14" t="str">
        <f t="shared" si="26"/>
        <v>Normalweight</v>
      </c>
      <c r="V881" s="14" t="str">
        <f t="shared" si="27"/>
        <v>Normal</v>
      </c>
    </row>
    <row r="882" spans="1:22" x14ac:dyDescent="0.3">
      <c r="A882" s="8" t="s">
        <v>913</v>
      </c>
      <c r="B882">
        <f>VLOOKUP($A882,'[1]Medical Examinations'!$A:$J,2,FALSE)</f>
        <v>22.135000000000002</v>
      </c>
      <c r="C882">
        <f>VLOOKUP($A882,'[1]Medical Examinations'!$A:$J,3,FALSE)</f>
        <v>10.81</v>
      </c>
      <c r="D882" t="str">
        <f>VLOOKUP($A882,'[3]Medical Examinations'!$A:$J,4,FALSE)</f>
        <v>yes</v>
      </c>
      <c r="E882" t="str">
        <f>VLOOKUP($A882,'[1]Medical Examinations'!$A:$J,5,FALSE)</f>
        <v>No</v>
      </c>
      <c r="F882" t="str">
        <f>VLOOKUP($A882,'[1]Medical Examinations'!$A:$J,6,FALSE)</f>
        <v>No</v>
      </c>
      <c r="G882">
        <f>VLOOKUP($A882,'[3]Medical Examinations'!$A:$J,7,FALSE)</f>
        <v>1</v>
      </c>
      <c r="H882" t="str">
        <f>VLOOKUP($A882,'[1]Medical Examinations'!$A:$J,8,FALSE)</f>
        <v>No</v>
      </c>
      <c r="I882">
        <f>VLOOKUP($A882,'[2]Hospitalisation Details'!$A:$K,2,FALSE)</f>
        <v>1986</v>
      </c>
      <c r="J882" t="str">
        <f>VLOOKUP($A882,'[2]Hospitalisation Details'!$A:$K,3,FALSE)</f>
        <v>Jul</v>
      </c>
      <c r="K882">
        <f>VLOOKUP($A882,'[2]Hospitalisation Details'!$A:$K,4,FALSE)</f>
        <v>13</v>
      </c>
      <c r="L882" t="str">
        <f>VLOOKUP($A882,'[2]Hospitalisation Details'!$A:$K,7,FALSE)</f>
        <v>tier - 2</v>
      </c>
      <c r="M882" t="str">
        <f>VLOOKUP($A882,'[2]Hospitalisation Details'!A:$K,8,FALSE)</f>
        <v>tier - 1</v>
      </c>
      <c r="N882" t="str">
        <f>VLOOKUP($A882,'[2]Hospitalisation Details'!$A:$K,9,FALSE)</f>
        <v>R1024</v>
      </c>
      <c r="O882">
        <f>VLOOKUP($A882,'[2]Hospitalisation Details'!$A:$K,10,FALSE)</f>
        <v>0</v>
      </c>
      <c r="P882">
        <f>VLOOKUP($A882,'[2]Hospitalisation Details'!A:$K,11,FALSE)</f>
        <v>0</v>
      </c>
      <c r="Q882" t="str">
        <f>VLOOKUP($A882,'Customer Names'!$A:E,3,FALSE)</f>
        <v>Ms.</v>
      </c>
      <c r="R882" t="str">
        <f>VLOOKUP($A882,'Customer Names'!$A:$E,4,FALSE)</f>
        <v>Ashley</v>
      </c>
      <c r="S882">
        <f>VLOOKUP($A882,'Customer Names'!$A:$E,5,FALSE)</f>
        <v>0</v>
      </c>
      <c r="T882" s="14">
        <f>VLOOKUP($A882,'[2]Hospitalisation Details'!$A:$K,6,FALSE)</f>
        <v>7228.22</v>
      </c>
      <c r="U882" s="14" t="str">
        <f t="shared" si="26"/>
        <v>Normalweight</v>
      </c>
      <c r="V882" s="14" t="str">
        <f t="shared" si="27"/>
        <v>Diabetes</v>
      </c>
    </row>
    <row r="883" spans="1:22" x14ac:dyDescent="0.3">
      <c r="A883" s="9" t="s">
        <v>914</v>
      </c>
      <c r="B883">
        <f>VLOOKUP($A883,'[1]Medical Examinations'!$A:$J,2,FALSE)</f>
        <v>29.04</v>
      </c>
      <c r="C883">
        <f>VLOOKUP($A883,'[1]Medical Examinations'!$A:$J,3,FALSE)</f>
        <v>10.56</v>
      </c>
      <c r="D883" t="str">
        <f>VLOOKUP($A883,'[3]Medical Examinations'!$A:$J,4,FALSE)</f>
        <v>yes</v>
      </c>
      <c r="E883" t="str">
        <f>VLOOKUP($A883,'[1]Medical Examinations'!$A:$J,5,FALSE)</f>
        <v>No</v>
      </c>
      <c r="F883" t="str">
        <f>VLOOKUP($A883,'[1]Medical Examinations'!$A:$J,6,FALSE)</f>
        <v>No</v>
      </c>
      <c r="G883">
        <f>VLOOKUP($A883,'[3]Medical Examinations'!$A:$J,7,FALSE)</f>
        <v>1</v>
      </c>
      <c r="H883" t="str">
        <f>VLOOKUP($A883,'[1]Medical Examinations'!$A:$J,8,FALSE)</f>
        <v>No</v>
      </c>
      <c r="I883">
        <f>VLOOKUP($A883,'[2]Hospitalisation Details'!$A:$K,2,FALSE)</f>
        <v>1986</v>
      </c>
      <c r="J883" t="str">
        <f>VLOOKUP($A883,'[2]Hospitalisation Details'!$A:$K,3,FALSE)</f>
        <v>Sep</v>
      </c>
      <c r="K883">
        <f>VLOOKUP($A883,'[2]Hospitalisation Details'!$A:$K,4,FALSE)</f>
        <v>2</v>
      </c>
      <c r="L883" t="str">
        <f>VLOOKUP($A883,'[2]Hospitalisation Details'!$A:$K,7,FALSE)</f>
        <v>tier - 2</v>
      </c>
      <c r="M883" t="str">
        <f>VLOOKUP($A883,'[2]Hospitalisation Details'!A:$K,8,FALSE)</f>
        <v>tier - 3</v>
      </c>
      <c r="N883" t="str">
        <f>VLOOKUP($A883,'[2]Hospitalisation Details'!$A:$K,9,FALSE)</f>
        <v>R1013</v>
      </c>
      <c r="O883">
        <f>VLOOKUP($A883,'[2]Hospitalisation Details'!$A:$K,10,FALSE)</f>
        <v>0</v>
      </c>
      <c r="P883">
        <f>VLOOKUP($A883,'[2]Hospitalisation Details'!A:$K,11,FALSE)</f>
        <v>0</v>
      </c>
      <c r="Q883" t="str">
        <f>VLOOKUP($A883,'Customer Names'!$A:E,3,FALSE)</f>
        <v>Ms.</v>
      </c>
      <c r="R883" t="str">
        <f>VLOOKUP($A883,'Customer Names'!$A:$E,4,FALSE)</f>
        <v>Jessica</v>
      </c>
      <c r="S883" t="str">
        <f>VLOOKUP($A883,'Customer Names'!$A:$E,5,FALSE)</f>
        <v>P.</v>
      </c>
      <c r="T883" s="14">
        <f>VLOOKUP($A883,'[2]Hospitalisation Details'!$A:$K,6,FALSE)</f>
        <v>7243.81</v>
      </c>
      <c r="U883" s="14" t="str">
        <f t="shared" si="26"/>
        <v>Overweight</v>
      </c>
      <c r="V883" s="14" t="str">
        <f t="shared" si="27"/>
        <v>Diabetes</v>
      </c>
    </row>
    <row r="884" spans="1:22" x14ac:dyDescent="0.3">
      <c r="A884" s="8" t="s">
        <v>915</v>
      </c>
      <c r="B884">
        <f>VLOOKUP($A884,'[1]Medical Examinations'!$A:$J,2,FALSE)</f>
        <v>25.51</v>
      </c>
      <c r="C884">
        <f>VLOOKUP($A884,'[1]Medical Examinations'!$A:$J,3,FALSE)</f>
        <v>6.05</v>
      </c>
      <c r="D884" t="str">
        <f>VLOOKUP($A884,'[3]Medical Examinations'!$A:$J,4,FALSE)</f>
        <v>No</v>
      </c>
      <c r="E884" t="str">
        <f>VLOOKUP($A884,'[1]Medical Examinations'!$A:$J,5,FALSE)</f>
        <v>No</v>
      </c>
      <c r="F884" t="str">
        <f>VLOOKUP($A884,'[1]Medical Examinations'!$A:$J,6,FALSE)</f>
        <v>No</v>
      </c>
      <c r="G884" t="str">
        <f>VLOOKUP($A884,'[3]Medical Examinations'!$A:$J,7,FALSE)</f>
        <v>No major surgery</v>
      </c>
      <c r="H884" t="str">
        <f>VLOOKUP($A884,'[1]Medical Examinations'!$A:$J,8,FALSE)</f>
        <v>No</v>
      </c>
      <c r="I884">
        <f>VLOOKUP($A884,'[2]Hospitalisation Details'!$A:$K,2,FALSE)</f>
        <v>1982</v>
      </c>
      <c r="J884" t="str">
        <f>VLOOKUP($A884,'[2]Hospitalisation Details'!$A:$K,3,FALSE)</f>
        <v>Jul</v>
      </c>
      <c r="K884">
        <f>VLOOKUP($A884,'[2]Hospitalisation Details'!$A:$K,4,FALSE)</f>
        <v>24</v>
      </c>
      <c r="L884" t="str">
        <f>VLOOKUP($A884,'[2]Hospitalisation Details'!$A:$K,7,FALSE)</f>
        <v>tier - 2</v>
      </c>
      <c r="M884" t="str">
        <f>VLOOKUP($A884,'[2]Hospitalisation Details'!A:$K,8,FALSE)</f>
        <v>tier - 1</v>
      </c>
      <c r="N884" t="str">
        <f>VLOOKUP($A884,'[2]Hospitalisation Details'!$A:$K,9,FALSE)</f>
        <v>R1013</v>
      </c>
      <c r="O884">
        <f>VLOOKUP($A884,'[2]Hospitalisation Details'!$A:$K,10,FALSE)</f>
        <v>0</v>
      </c>
      <c r="P884">
        <f>VLOOKUP($A884,'[2]Hospitalisation Details'!A:$K,11,FALSE)</f>
        <v>0</v>
      </c>
      <c r="Q884" t="str">
        <f>VLOOKUP($A884,'Customer Names'!$A:E,3,FALSE)</f>
        <v>Mr.</v>
      </c>
      <c r="R884" t="str">
        <f>VLOOKUP($A884,'Customer Names'!$A:$E,4,FALSE)</f>
        <v>Steven</v>
      </c>
      <c r="S884" t="str">
        <f>VLOOKUP($A884,'Customer Names'!$A:$E,5,FALSE)</f>
        <v>J</v>
      </c>
      <c r="T884" s="14">
        <f>VLOOKUP($A884,'[2]Hospitalisation Details'!$A:$K,6,FALSE)</f>
        <v>7248.71</v>
      </c>
      <c r="U884" s="14" t="str">
        <f t="shared" si="26"/>
        <v>Overweight</v>
      </c>
      <c r="V884" s="14" t="str">
        <f t="shared" si="27"/>
        <v>Prediabetes</v>
      </c>
    </row>
    <row r="885" spans="1:22" x14ac:dyDescent="0.3">
      <c r="A885" s="9" t="s">
        <v>916</v>
      </c>
      <c r="B885">
        <f>VLOOKUP($A885,'[1]Medical Examinations'!$A:$J,2,FALSE)</f>
        <v>30.59</v>
      </c>
      <c r="C885">
        <f>VLOOKUP($A885,'[1]Medical Examinations'!$A:$J,3,FALSE)</f>
        <v>9.5500000000000007</v>
      </c>
      <c r="D885" t="str">
        <f>VLOOKUP($A885,'[3]Medical Examinations'!$A:$J,4,FALSE)</f>
        <v>yes</v>
      </c>
      <c r="E885" t="str">
        <f>VLOOKUP($A885,'[1]Medical Examinations'!$A:$J,5,FALSE)</f>
        <v>No</v>
      </c>
      <c r="F885" t="str">
        <f>VLOOKUP($A885,'[1]Medical Examinations'!$A:$J,6,FALSE)</f>
        <v>No</v>
      </c>
      <c r="G885" t="str">
        <f>VLOOKUP($A885,'[3]Medical Examinations'!$A:$J,7,FALSE)</f>
        <v>No major surgery</v>
      </c>
      <c r="H885" t="str">
        <f>VLOOKUP($A885,'[1]Medical Examinations'!$A:$J,8,FALSE)</f>
        <v>No</v>
      </c>
      <c r="I885">
        <f>VLOOKUP($A885,'[2]Hospitalisation Details'!$A:$K,2,FALSE)</f>
        <v>1981</v>
      </c>
      <c r="J885" t="str">
        <f>VLOOKUP($A885,'[2]Hospitalisation Details'!$A:$K,3,FALSE)</f>
        <v>Aug</v>
      </c>
      <c r="K885">
        <f>VLOOKUP($A885,'[2]Hospitalisation Details'!$A:$K,4,FALSE)</f>
        <v>14</v>
      </c>
      <c r="L885" t="str">
        <f>VLOOKUP($A885,'[2]Hospitalisation Details'!$A:$K,7,FALSE)</f>
        <v>tier - 3</v>
      </c>
      <c r="M885" t="str">
        <f>VLOOKUP($A885,'[2]Hospitalisation Details'!A:$K,8,FALSE)</f>
        <v>tier - 2</v>
      </c>
      <c r="N885" t="str">
        <f>VLOOKUP($A885,'[2]Hospitalisation Details'!$A:$K,9,FALSE)</f>
        <v>R1012</v>
      </c>
      <c r="O885">
        <f>VLOOKUP($A885,'[2]Hospitalisation Details'!$A:$K,10,FALSE)</f>
        <v>0</v>
      </c>
      <c r="P885">
        <f>VLOOKUP($A885,'[2]Hospitalisation Details'!A:$K,11,FALSE)</f>
        <v>0</v>
      </c>
      <c r="Q885" t="str">
        <f>VLOOKUP($A885,'Customer Names'!$A:E,3,FALSE)</f>
        <v>Mr.</v>
      </c>
      <c r="R885" t="str">
        <f>VLOOKUP($A885,'Customer Names'!$A:$E,4,FALSE)</f>
        <v>Jon</v>
      </c>
      <c r="S885">
        <f>VLOOKUP($A885,'Customer Names'!$A:$E,5,FALSE)</f>
        <v>0</v>
      </c>
      <c r="T885" s="14">
        <f>VLOOKUP($A885,'[2]Hospitalisation Details'!$A:$K,6,FALSE)</f>
        <v>7256.72</v>
      </c>
      <c r="U885" s="14" t="str">
        <f t="shared" si="26"/>
        <v>Obesity</v>
      </c>
      <c r="V885" s="14" t="str">
        <f t="shared" si="27"/>
        <v>Diabetes</v>
      </c>
    </row>
    <row r="886" spans="1:22" x14ac:dyDescent="0.3">
      <c r="A886" s="8" t="s">
        <v>917</v>
      </c>
      <c r="B886">
        <f>VLOOKUP($A886,'[1]Medical Examinations'!$A:$J,2,FALSE)</f>
        <v>34.200000000000003</v>
      </c>
      <c r="C886">
        <f>VLOOKUP($A886,'[1]Medical Examinations'!$A:$J,3,FALSE)</f>
        <v>6.69</v>
      </c>
      <c r="D886" t="str">
        <f>VLOOKUP($A886,'[3]Medical Examinations'!$A:$J,4,FALSE)</f>
        <v>yes</v>
      </c>
      <c r="E886" t="str">
        <f>VLOOKUP($A886,'[1]Medical Examinations'!$A:$J,5,FALSE)</f>
        <v>No</v>
      </c>
      <c r="F886" t="str">
        <f>VLOOKUP($A886,'[1]Medical Examinations'!$A:$J,6,FALSE)</f>
        <v>No</v>
      </c>
      <c r="G886" t="str">
        <f>VLOOKUP($A886,'[3]Medical Examinations'!$A:$J,7,FALSE)</f>
        <v>No major surgery</v>
      </c>
      <c r="H886" t="str">
        <f>VLOOKUP($A886,'[1]Medical Examinations'!$A:$J,8,FALSE)</f>
        <v>No</v>
      </c>
      <c r="I886">
        <f>VLOOKUP($A886,'[2]Hospitalisation Details'!$A:$K,2,FALSE)</f>
        <v>1981</v>
      </c>
      <c r="J886" t="str">
        <f>VLOOKUP($A886,'[2]Hospitalisation Details'!$A:$K,3,FALSE)</f>
        <v>Jun</v>
      </c>
      <c r="K886">
        <f>VLOOKUP($A886,'[2]Hospitalisation Details'!$A:$K,4,FALSE)</f>
        <v>13</v>
      </c>
      <c r="L886" t="str">
        <f>VLOOKUP($A886,'[2]Hospitalisation Details'!$A:$K,7,FALSE)</f>
        <v>tier - 3</v>
      </c>
      <c r="M886" t="str">
        <f>VLOOKUP($A886,'[2]Hospitalisation Details'!A:$K,8,FALSE)</f>
        <v>tier - 3</v>
      </c>
      <c r="N886" t="str">
        <f>VLOOKUP($A886,'[2]Hospitalisation Details'!$A:$K,9,FALSE)</f>
        <v>R1012</v>
      </c>
      <c r="O886">
        <f>VLOOKUP($A886,'[2]Hospitalisation Details'!$A:$K,10,FALSE)</f>
        <v>0</v>
      </c>
      <c r="P886">
        <f>VLOOKUP($A886,'[2]Hospitalisation Details'!A:$K,11,FALSE)</f>
        <v>0</v>
      </c>
      <c r="Q886" t="str">
        <f>VLOOKUP($A886,'Customer Names'!$A:E,3,FALSE)</f>
        <v>Mr.</v>
      </c>
      <c r="R886" t="str">
        <f>VLOOKUP($A886,'Customer Names'!$A:$E,4,FALSE)</f>
        <v>Adam</v>
      </c>
      <c r="S886" t="str">
        <f>VLOOKUP($A886,'Customer Names'!$A:$E,5,FALSE)</f>
        <v>C</v>
      </c>
      <c r="T886" s="14">
        <f>VLOOKUP($A886,'[2]Hospitalisation Details'!$A:$K,6,FALSE)</f>
        <v>7261.74</v>
      </c>
      <c r="U886" s="14" t="str">
        <f t="shared" si="26"/>
        <v>Obesity</v>
      </c>
      <c r="V886" s="14" t="str">
        <f t="shared" si="27"/>
        <v>Diabetes</v>
      </c>
    </row>
    <row r="887" spans="1:22" x14ac:dyDescent="0.3">
      <c r="A887" s="9" t="s">
        <v>918</v>
      </c>
      <c r="B887">
        <f>VLOOKUP($A887,'[1]Medical Examinations'!$A:$J,2,FALSE)</f>
        <v>22.95</v>
      </c>
      <c r="C887">
        <f>VLOOKUP($A887,'[1]Medical Examinations'!$A:$J,3,FALSE)</f>
        <v>10.53</v>
      </c>
      <c r="D887" t="str">
        <f>VLOOKUP($A887,'[3]Medical Examinations'!$A:$J,4,FALSE)</f>
        <v>No</v>
      </c>
      <c r="E887" t="str">
        <f>VLOOKUP($A887,'[1]Medical Examinations'!$A:$J,5,FALSE)</f>
        <v>No</v>
      </c>
      <c r="F887" t="str">
        <f>VLOOKUP($A887,'[1]Medical Examinations'!$A:$J,6,FALSE)</f>
        <v>No</v>
      </c>
      <c r="G887">
        <f>VLOOKUP($A887,'[3]Medical Examinations'!$A:$J,7,FALSE)</f>
        <v>2</v>
      </c>
      <c r="H887" t="str">
        <f>VLOOKUP($A887,'[1]Medical Examinations'!$A:$J,8,FALSE)</f>
        <v>No</v>
      </c>
      <c r="I887">
        <f>VLOOKUP($A887,'[2]Hospitalisation Details'!$A:$K,2,FALSE)</f>
        <v>1973</v>
      </c>
      <c r="J887" t="str">
        <f>VLOOKUP($A887,'[2]Hospitalisation Details'!$A:$K,3,FALSE)</f>
        <v>Oct</v>
      </c>
      <c r="K887">
        <f>VLOOKUP($A887,'[2]Hospitalisation Details'!$A:$K,4,FALSE)</f>
        <v>25</v>
      </c>
      <c r="L887" t="str">
        <f>VLOOKUP($A887,'[2]Hospitalisation Details'!$A:$K,7,FALSE)</f>
        <v>tier - 2</v>
      </c>
      <c r="M887" t="str">
        <f>VLOOKUP($A887,'[2]Hospitalisation Details'!A:$K,8,FALSE)</f>
        <v>tier - 2</v>
      </c>
      <c r="N887" t="str">
        <f>VLOOKUP($A887,'[2]Hospitalisation Details'!$A:$K,9,FALSE)</f>
        <v>R1013</v>
      </c>
      <c r="O887">
        <f>VLOOKUP($A887,'[2]Hospitalisation Details'!$A:$K,10,FALSE)</f>
        <v>0</v>
      </c>
      <c r="P887">
        <f>VLOOKUP($A887,'[2]Hospitalisation Details'!A:$K,11,FALSE)</f>
        <v>0</v>
      </c>
      <c r="Q887" t="str">
        <f>VLOOKUP($A887,'Customer Names'!$A:E,3,FALSE)</f>
        <v>Mr.</v>
      </c>
      <c r="R887" t="str">
        <f>VLOOKUP($A887,'Customer Names'!$A:$E,4,FALSE)</f>
        <v>Jeremy</v>
      </c>
      <c r="S887" t="str">
        <f>VLOOKUP($A887,'Customer Names'!$A:$E,5,FALSE)</f>
        <v>J</v>
      </c>
      <c r="T887" s="14">
        <f>VLOOKUP($A887,'[2]Hospitalisation Details'!$A:$K,6,FALSE)</f>
        <v>7265.58</v>
      </c>
      <c r="U887" s="14" t="str">
        <f t="shared" si="26"/>
        <v>Normalweight</v>
      </c>
      <c r="V887" s="14" t="str">
        <f t="shared" si="27"/>
        <v>Diabetes</v>
      </c>
    </row>
    <row r="888" spans="1:22" x14ac:dyDescent="0.3">
      <c r="A888" s="8" t="s">
        <v>919</v>
      </c>
      <c r="B888">
        <f>VLOOKUP($A888,'[1]Medical Examinations'!$A:$J,2,FALSE)</f>
        <v>37.049999999999997</v>
      </c>
      <c r="C888">
        <f>VLOOKUP($A888,'[1]Medical Examinations'!$A:$J,3,FALSE)</f>
        <v>9.9600000000000009</v>
      </c>
      <c r="D888" t="str">
        <f>VLOOKUP($A888,'[3]Medical Examinations'!$A:$J,4,FALSE)</f>
        <v>yes</v>
      </c>
      <c r="E888" t="str">
        <f>VLOOKUP($A888,'[1]Medical Examinations'!$A:$J,5,FALSE)</f>
        <v>No</v>
      </c>
      <c r="F888" t="str">
        <f>VLOOKUP($A888,'[1]Medical Examinations'!$A:$J,6,FALSE)</f>
        <v>No</v>
      </c>
      <c r="G888" t="str">
        <f>VLOOKUP($A888,'[3]Medical Examinations'!$A:$J,7,FALSE)</f>
        <v>No major surgery</v>
      </c>
      <c r="H888" t="str">
        <f>VLOOKUP($A888,'[1]Medical Examinations'!$A:$J,8,FALSE)</f>
        <v>No</v>
      </c>
      <c r="I888">
        <f>VLOOKUP($A888,'[2]Hospitalisation Details'!$A:$K,2,FALSE)</f>
        <v>1981</v>
      </c>
      <c r="J888" t="str">
        <f>VLOOKUP($A888,'[2]Hospitalisation Details'!$A:$K,3,FALSE)</f>
        <v>Aug</v>
      </c>
      <c r="K888">
        <f>VLOOKUP($A888,'[2]Hospitalisation Details'!$A:$K,4,FALSE)</f>
        <v>4</v>
      </c>
      <c r="L888" t="str">
        <f>VLOOKUP($A888,'[2]Hospitalisation Details'!$A:$K,7,FALSE)</f>
        <v>tier - 3</v>
      </c>
      <c r="M888" t="str">
        <f>VLOOKUP($A888,'[2]Hospitalisation Details'!A:$K,8,FALSE)</f>
        <v>tier - 3</v>
      </c>
      <c r="N888" t="str">
        <f>VLOOKUP($A888,'[2]Hospitalisation Details'!$A:$K,9,FALSE)</f>
        <v>R1012</v>
      </c>
      <c r="O888">
        <f>VLOOKUP($A888,'[2]Hospitalisation Details'!$A:$K,10,FALSE)</f>
        <v>0</v>
      </c>
      <c r="P888">
        <f>VLOOKUP($A888,'[2]Hospitalisation Details'!A:$K,11,FALSE)</f>
        <v>0</v>
      </c>
      <c r="Q888" t="str">
        <f>VLOOKUP($A888,'Customer Names'!$A:E,3,FALSE)</f>
        <v>Mr.</v>
      </c>
      <c r="R888" t="str">
        <f>VLOOKUP($A888,'Customer Names'!$A:$E,4,FALSE)</f>
        <v>Adam</v>
      </c>
      <c r="S888">
        <f>VLOOKUP($A888,'Customer Names'!$A:$E,5,FALSE)</f>
        <v>0</v>
      </c>
      <c r="T888" s="14">
        <f>VLOOKUP($A888,'[2]Hospitalisation Details'!$A:$K,6,FALSE)</f>
        <v>7265.7</v>
      </c>
      <c r="U888" s="14" t="str">
        <f t="shared" si="26"/>
        <v>Obesity</v>
      </c>
      <c r="V888" s="14" t="str">
        <f t="shared" si="27"/>
        <v>Diabetes</v>
      </c>
    </row>
    <row r="889" spans="1:22" x14ac:dyDescent="0.3">
      <c r="A889" s="9" t="s">
        <v>920</v>
      </c>
      <c r="B889">
        <f>VLOOKUP($A889,'[1]Medical Examinations'!$A:$J,2,FALSE)</f>
        <v>22.44</v>
      </c>
      <c r="C889">
        <f>VLOOKUP($A889,'[1]Medical Examinations'!$A:$J,3,FALSE)</f>
        <v>4.62</v>
      </c>
      <c r="D889" t="str">
        <f>VLOOKUP($A889,'[3]Medical Examinations'!$A:$J,4,FALSE)</f>
        <v>yes</v>
      </c>
      <c r="E889" t="str">
        <f>VLOOKUP($A889,'[1]Medical Examinations'!$A:$J,5,FALSE)</f>
        <v>No</v>
      </c>
      <c r="F889" t="str">
        <f>VLOOKUP($A889,'[1]Medical Examinations'!$A:$J,6,FALSE)</f>
        <v>No</v>
      </c>
      <c r="G889" t="str">
        <f>VLOOKUP($A889,'[3]Medical Examinations'!$A:$J,7,FALSE)</f>
        <v>No major surgery</v>
      </c>
      <c r="H889" t="str">
        <f>VLOOKUP($A889,'[1]Medical Examinations'!$A:$J,8,FALSE)</f>
        <v>No</v>
      </c>
      <c r="I889">
        <f>VLOOKUP($A889,'[2]Hospitalisation Details'!$A:$K,2,FALSE)</f>
        <v>1976</v>
      </c>
      <c r="J889" t="str">
        <f>VLOOKUP($A889,'[2]Hospitalisation Details'!$A:$K,3,FALSE)</f>
        <v>Dec</v>
      </c>
      <c r="K889">
        <f>VLOOKUP($A889,'[2]Hospitalisation Details'!$A:$K,4,FALSE)</f>
        <v>18</v>
      </c>
      <c r="L889" t="str">
        <f>VLOOKUP($A889,'[2]Hospitalisation Details'!$A:$K,7,FALSE)</f>
        <v>tier - 2</v>
      </c>
      <c r="M889" t="str">
        <f>VLOOKUP($A889,'[2]Hospitalisation Details'!A:$K,8,FALSE)</f>
        <v>tier - 1</v>
      </c>
      <c r="N889" t="str">
        <f>VLOOKUP($A889,'[2]Hospitalisation Details'!$A:$K,9,FALSE)</f>
        <v>R1013</v>
      </c>
      <c r="O889">
        <f>VLOOKUP($A889,'[2]Hospitalisation Details'!$A:$K,10,FALSE)</f>
        <v>0</v>
      </c>
      <c r="P889">
        <f>VLOOKUP($A889,'[2]Hospitalisation Details'!A:$K,11,FALSE)</f>
        <v>0</v>
      </c>
      <c r="Q889" t="str">
        <f>VLOOKUP($A889,'Customer Names'!$A:E,3,FALSE)</f>
        <v>Mr.</v>
      </c>
      <c r="R889" t="str">
        <f>VLOOKUP($A889,'Customer Names'!$A:$E,4,FALSE)</f>
        <v>Peter</v>
      </c>
      <c r="S889" t="str">
        <f>VLOOKUP($A889,'Customer Names'!$A:$E,5,FALSE)</f>
        <v>B.</v>
      </c>
      <c r="T889" s="14">
        <f>VLOOKUP($A889,'[2]Hospitalisation Details'!$A:$K,6,FALSE)</f>
        <v>7273.02</v>
      </c>
      <c r="U889" s="14" t="str">
        <f t="shared" si="26"/>
        <v>Normalweight</v>
      </c>
      <c r="V889" s="14" t="str">
        <f t="shared" si="27"/>
        <v>Normal</v>
      </c>
    </row>
    <row r="890" spans="1:22" x14ac:dyDescent="0.3">
      <c r="A890" s="8" t="s">
        <v>921</v>
      </c>
      <c r="B890">
        <f>VLOOKUP($A890,'[1]Medical Examinations'!$A:$J,2,FALSE)</f>
        <v>27.74</v>
      </c>
      <c r="C890">
        <f>VLOOKUP($A890,'[1]Medical Examinations'!$A:$J,3,FALSE)</f>
        <v>5.96</v>
      </c>
      <c r="D890" t="str">
        <f>VLOOKUP($A890,'[3]Medical Examinations'!$A:$J,4,FALSE)</f>
        <v>yes</v>
      </c>
      <c r="E890" t="str">
        <f>VLOOKUP($A890,'[1]Medical Examinations'!$A:$J,5,FALSE)</f>
        <v>No</v>
      </c>
      <c r="F890" t="str">
        <f>VLOOKUP($A890,'[1]Medical Examinations'!$A:$J,6,FALSE)</f>
        <v>No</v>
      </c>
      <c r="G890" t="str">
        <f>VLOOKUP($A890,'[3]Medical Examinations'!$A:$J,7,FALSE)</f>
        <v>No major surgery</v>
      </c>
      <c r="H890" t="str">
        <f>VLOOKUP($A890,'[1]Medical Examinations'!$A:$J,8,FALSE)</f>
        <v>No</v>
      </c>
      <c r="I890">
        <f>VLOOKUP($A890,'[2]Hospitalisation Details'!$A:$K,2,FALSE)</f>
        <v>1985</v>
      </c>
      <c r="J890" t="str">
        <f>VLOOKUP($A890,'[2]Hospitalisation Details'!$A:$K,3,FALSE)</f>
        <v>Nov</v>
      </c>
      <c r="K890">
        <f>VLOOKUP($A890,'[2]Hospitalisation Details'!$A:$K,4,FALSE)</f>
        <v>2</v>
      </c>
      <c r="L890" t="str">
        <f>VLOOKUP($A890,'[2]Hospitalisation Details'!$A:$K,7,FALSE)</f>
        <v>tier - 2</v>
      </c>
      <c r="M890" t="str">
        <f>VLOOKUP($A890,'[2]Hospitalisation Details'!A:$K,8,FALSE)</f>
        <v>tier - 1</v>
      </c>
      <c r="N890" t="str">
        <f>VLOOKUP($A890,'[2]Hospitalisation Details'!$A:$K,9,FALSE)</f>
        <v>R1012</v>
      </c>
      <c r="O890">
        <f>VLOOKUP($A890,'[2]Hospitalisation Details'!$A:$K,10,FALSE)</f>
        <v>0</v>
      </c>
      <c r="P890">
        <f>VLOOKUP($A890,'[2]Hospitalisation Details'!A:$K,11,FALSE)</f>
        <v>0</v>
      </c>
      <c r="Q890" t="str">
        <f>VLOOKUP($A890,'Customer Names'!$A:E,3,FALSE)</f>
        <v>Ms.</v>
      </c>
      <c r="R890" t="str">
        <f>VLOOKUP($A890,'Customer Names'!$A:$E,4,FALSE)</f>
        <v>Desiree</v>
      </c>
      <c r="S890">
        <f>VLOOKUP($A890,'Customer Names'!$A:$E,5,FALSE)</f>
        <v>0</v>
      </c>
      <c r="T890" s="14">
        <f>VLOOKUP($A890,'[2]Hospitalisation Details'!$A:$K,6,FALSE)</f>
        <v>7281.51</v>
      </c>
      <c r="U890" s="14" t="str">
        <f t="shared" si="26"/>
        <v>Overweight</v>
      </c>
      <c r="V890" s="14" t="str">
        <f t="shared" si="27"/>
        <v>Prediabetes</v>
      </c>
    </row>
    <row r="891" spans="1:22" x14ac:dyDescent="0.3">
      <c r="A891" s="9" t="s">
        <v>922</v>
      </c>
      <c r="B891">
        <f>VLOOKUP($A891,'[1]Medical Examinations'!$A:$J,2,FALSE)</f>
        <v>15.36</v>
      </c>
      <c r="C891">
        <f>VLOOKUP($A891,'[1]Medical Examinations'!$A:$J,3,FALSE)</f>
        <v>5.49</v>
      </c>
      <c r="D891" t="str">
        <f>VLOOKUP($A891,'[3]Medical Examinations'!$A:$J,4,FALSE)</f>
        <v>yes</v>
      </c>
      <c r="E891" t="str">
        <f>VLOOKUP($A891,'[1]Medical Examinations'!$A:$J,5,FALSE)</f>
        <v>No</v>
      </c>
      <c r="F891" t="str">
        <f>VLOOKUP($A891,'[1]Medical Examinations'!$A:$J,6,FALSE)</f>
        <v>No</v>
      </c>
      <c r="G891">
        <f>VLOOKUP($A891,'[3]Medical Examinations'!$A:$J,7,FALSE)</f>
        <v>2</v>
      </c>
      <c r="H891" t="str">
        <f>VLOOKUP($A891,'[1]Medical Examinations'!$A:$J,8,FALSE)</f>
        <v>No</v>
      </c>
      <c r="I891">
        <f>VLOOKUP($A891,'[2]Hospitalisation Details'!$A:$K,2,FALSE)</f>
        <v>1966</v>
      </c>
      <c r="J891" t="str">
        <f>VLOOKUP($A891,'[2]Hospitalisation Details'!$A:$K,3,FALSE)</f>
        <v>Dec</v>
      </c>
      <c r="K891">
        <f>VLOOKUP($A891,'[2]Hospitalisation Details'!$A:$K,4,FALSE)</f>
        <v>26</v>
      </c>
      <c r="L891" t="str">
        <f>VLOOKUP($A891,'[2]Hospitalisation Details'!$A:$K,7,FALSE)</f>
        <v>tier - 3</v>
      </c>
      <c r="M891" t="str">
        <f>VLOOKUP($A891,'[2]Hospitalisation Details'!A:$K,8,FALSE)</f>
        <v>tier - 1</v>
      </c>
      <c r="N891" t="str">
        <f>VLOOKUP($A891,'[2]Hospitalisation Details'!$A:$K,9,FALSE)</f>
        <v>R1012</v>
      </c>
      <c r="O891">
        <f>VLOOKUP($A891,'[2]Hospitalisation Details'!$A:$K,10,FALSE)</f>
        <v>0</v>
      </c>
      <c r="P891">
        <f>VLOOKUP($A891,'[2]Hospitalisation Details'!A:$K,11,FALSE)</f>
        <v>0</v>
      </c>
      <c r="Q891" t="str">
        <f>VLOOKUP($A891,'Customer Names'!$A:E,3,FALSE)</f>
        <v>Ms.</v>
      </c>
      <c r="R891" t="str">
        <f>VLOOKUP($A891,'Customer Names'!$A:$E,4,FALSE)</f>
        <v>Heather</v>
      </c>
      <c r="S891" t="str">
        <f>VLOOKUP($A891,'Customer Names'!$A:$E,5,FALSE)</f>
        <v>L</v>
      </c>
      <c r="T891" s="14">
        <f>VLOOKUP($A891,'[2]Hospitalisation Details'!$A:$K,6,FALSE)</f>
        <v>7302.46</v>
      </c>
      <c r="U891" s="14" t="str">
        <f t="shared" si="26"/>
        <v>Underweight</v>
      </c>
      <c r="V891" s="14" t="str">
        <f t="shared" si="27"/>
        <v>Normal</v>
      </c>
    </row>
    <row r="892" spans="1:22" x14ac:dyDescent="0.3">
      <c r="A892" s="8" t="s">
        <v>923</v>
      </c>
      <c r="B892">
        <f>VLOOKUP($A892,'[1]Medical Examinations'!$A:$J,2,FALSE)</f>
        <v>16.62</v>
      </c>
      <c r="C892">
        <f>VLOOKUP($A892,'[1]Medical Examinations'!$A:$J,3,FALSE)</f>
        <v>9.14</v>
      </c>
      <c r="D892" t="str">
        <f>VLOOKUP($A892,'[3]Medical Examinations'!$A:$J,4,FALSE)</f>
        <v>No</v>
      </c>
      <c r="E892" t="str">
        <f>VLOOKUP($A892,'[1]Medical Examinations'!$A:$J,5,FALSE)</f>
        <v>No</v>
      </c>
      <c r="F892" t="str">
        <f>VLOOKUP($A892,'[1]Medical Examinations'!$A:$J,6,FALSE)</f>
        <v>No</v>
      </c>
      <c r="G892" t="str">
        <f>VLOOKUP($A892,'[3]Medical Examinations'!$A:$J,7,FALSE)</f>
        <v>No major surgery</v>
      </c>
      <c r="H892" t="str">
        <f>VLOOKUP($A892,'[1]Medical Examinations'!$A:$J,8,FALSE)</f>
        <v>No</v>
      </c>
      <c r="I892">
        <f>VLOOKUP($A892,'[2]Hospitalisation Details'!$A:$K,2,FALSE)</f>
        <v>1965</v>
      </c>
      <c r="J892" t="str">
        <f>VLOOKUP($A892,'[2]Hospitalisation Details'!$A:$K,3,FALSE)</f>
        <v>Jun</v>
      </c>
      <c r="K892">
        <f>VLOOKUP($A892,'[2]Hospitalisation Details'!$A:$K,4,FALSE)</f>
        <v>6</v>
      </c>
      <c r="L892" t="str">
        <f>VLOOKUP($A892,'[2]Hospitalisation Details'!$A:$K,7,FALSE)</f>
        <v>tier - 3</v>
      </c>
      <c r="M892" t="str">
        <f>VLOOKUP($A892,'[2]Hospitalisation Details'!A:$K,8,FALSE)</f>
        <v>tier - 3</v>
      </c>
      <c r="N892" t="str">
        <f>VLOOKUP($A892,'[2]Hospitalisation Details'!$A:$K,9,FALSE)</f>
        <v>R1013</v>
      </c>
      <c r="O892">
        <f>VLOOKUP($A892,'[2]Hospitalisation Details'!$A:$K,10,FALSE)</f>
        <v>0</v>
      </c>
      <c r="P892">
        <f>VLOOKUP($A892,'[2]Hospitalisation Details'!A:$K,11,FALSE)</f>
        <v>0</v>
      </c>
      <c r="Q892" t="str">
        <f>VLOOKUP($A892,'Customer Names'!$A:E,3,FALSE)</f>
        <v>Ms.</v>
      </c>
      <c r="R892" t="str">
        <f>VLOOKUP($A892,'Customer Names'!$A:$E,4,FALSE)</f>
        <v>Katharine</v>
      </c>
      <c r="S892">
        <f>VLOOKUP($A892,'Customer Names'!$A:$E,5,FALSE)</f>
        <v>0</v>
      </c>
      <c r="T892" s="14">
        <f>VLOOKUP($A892,'[2]Hospitalisation Details'!$A:$K,6,FALSE)</f>
        <v>7304.65</v>
      </c>
      <c r="U892" s="14" t="str">
        <f t="shared" si="26"/>
        <v>Underweight</v>
      </c>
      <c r="V892" s="14" t="str">
        <f t="shared" si="27"/>
        <v>Diabetes</v>
      </c>
    </row>
    <row r="893" spans="1:22" x14ac:dyDescent="0.3">
      <c r="A893" s="9" t="s">
        <v>924</v>
      </c>
      <c r="B893">
        <f>VLOOKUP($A893,'[1]Medical Examinations'!$A:$J,2,FALSE)</f>
        <v>16.66</v>
      </c>
      <c r="C893">
        <f>VLOOKUP($A893,'[1]Medical Examinations'!$A:$J,3,FALSE)</f>
        <v>9.16</v>
      </c>
      <c r="D893" t="str">
        <f>VLOOKUP($A893,'[3]Medical Examinations'!$A:$J,4,FALSE)</f>
        <v>No</v>
      </c>
      <c r="E893" t="str">
        <f>VLOOKUP($A893,'[1]Medical Examinations'!$A:$J,5,FALSE)</f>
        <v>No</v>
      </c>
      <c r="F893" t="str">
        <f>VLOOKUP($A893,'[1]Medical Examinations'!$A:$J,6,FALSE)</f>
        <v>No</v>
      </c>
      <c r="G893" t="str">
        <f>VLOOKUP($A893,'[3]Medical Examinations'!$A:$J,7,FALSE)</f>
        <v>No major surgery</v>
      </c>
      <c r="H893" t="str">
        <f>VLOOKUP($A893,'[1]Medical Examinations'!$A:$J,8,FALSE)</f>
        <v>No</v>
      </c>
      <c r="I893">
        <f>VLOOKUP($A893,'[2]Hospitalisation Details'!$A:$K,2,FALSE)</f>
        <v>1965</v>
      </c>
      <c r="J893" t="str">
        <f>VLOOKUP($A893,'[2]Hospitalisation Details'!$A:$K,3,FALSE)</f>
        <v>Jun</v>
      </c>
      <c r="K893">
        <f>VLOOKUP($A893,'[2]Hospitalisation Details'!$A:$K,4,FALSE)</f>
        <v>25</v>
      </c>
      <c r="L893" t="str">
        <f>VLOOKUP($A893,'[2]Hospitalisation Details'!$A:$K,7,FALSE)</f>
        <v>tier - 3</v>
      </c>
      <c r="M893" t="str">
        <f>VLOOKUP($A893,'[2]Hospitalisation Details'!A:$K,8,FALSE)</f>
        <v>tier - 1</v>
      </c>
      <c r="N893" t="str">
        <f>VLOOKUP($A893,'[2]Hospitalisation Details'!$A:$K,9,FALSE)</f>
        <v>R1013</v>
      </c>
      <c r="O893">
        <f>VLOOKUP($A893,'[2]Hospitalisation Details'!$A:$K,10,FALSE)</f>
        <v>0</v>
      </c>
      <c r="P893">
        <f>VLOOKUP($A893,'[2]Hospitalisation Details'!A:$K,11,FALSE)</f>
        <v>0</v>
      </c>
      <c r="Q893" t="str">
        <f>VLOOKUP($A893,'Customer Names'!$A:E,3,FALSE)</f>
        <v>Ms.</v>
      </c>
      <c r="R893" t="str">
        <f>VLOOKUP($A893,'Customer Names'!$A:$E,4,FALSE)</f>
        <v>Beth</v>
      </c>
      <c r="S893">
        <f>VLOOKUP($A893,'Customer Names'!$A:$E,5,FALSE)</f>
        <v>0</v>
      </c>
      <c r="T893" s="14">
        <f>VLOOKUP($A893,'[2]Hospitalisation Details'!$A:$K,6,FALSE)</f>
        <v>7318.21</v>
      </c>
      <c r="U893" s="14" t="str">
        <f t="shared" si="26"/>
        <v>Underweight</v>
      </c>
      <c r="V893" s="14" t="str">
        <f t="shared" si="27"/>
        <v>Diabetes</v>
      </c>
    </row>
    <row r="894" spans="1:22" x14ac:dyDescent="0.3">
      <c r="A894" s="8" t="s">
        <v>925</v>
      </c>
      <c r="B894">
        <f>VLOOKUP($A894,'[1]Medical Examinations'!$A:$J,2,FALSE)</f>
        <v>19.95</v>
      </c>
      <c r="C894">
        <f>VLOOKUP($A894,'[1]Medical Examinations'!$A:$J,3,FALSE)</f>
        <v>4.3600000000000003</v>
      </c>
      <c r="D894" t="str">
        <f>VLOOKUP($A894,'[3]Medical Examinations'!$A:$J,4,FALSE)</f>
        <v>No</v>
      </c>
      <c r="E894" t="str">
        <f>VLOOKUP($A894,'[1]Medical Examinations'!$A:$J,5,FALSE)</f>
        <v>No</v>
      </c>
      <c r="F894" t="str">
        <f>VLOOKUP($A894,'[1]Medical Examinations'!$A:$J,6,FALSE)</f>
        <v>No</v>
      </c>
      <c r="G894">
        <f>VLOOKUP($A894,'[3]Medical Examinations'!$A:$J,7,FALSE)</f>
        <v>2</v>
      </c>
      <c r="H894" t="str">
        <f>VLOOKUP($A894,'[1]Medical Examinations'!$A:$J,8,FALSE)</f>
        <v>No</v>
      </c>
      <c r="I894">
        <f>VLOOKUP($A894,'[2]Hospitalisation Details'!$A:$K,2,FALSE)</f>
        <v>1972</v>
      </c>
      <c r="J894" t="str">
        <f>VLOOKUP($A894,'[2]Hospitalisation Details'!$A:$K,3,FALSE)</f>
        <v>Aug</v>
      </c>
      <c r="K894">
        <f>VLOOKUP($A894,'[2]Hospitalisation Details'!$A:$K,4,FALSE)</f>
        <v>11</v>
      </c>
      <c r="L894" t="str">
        <f>VLOOKUP($A894,'[2]Hospitalisation Details'!$A:$K,7,FALSE)</f>
        <v>tier - 2</v>
      </c>
      <c r="M894" t="str">
        <f>VLOOKUP($A894,'[2]Hospitalisation Details'!A:$K,8,FALSE)</f>
        <v>tier - 3</v>
      </c>
      <c r="N894" t="str">
        <f>VLOOKUP($A894,'[2]Hospitalisation Details'!$A:$K,9,FALSE)</f>
        <v>R1012</v>
      </c>
      <c r="O894">
        <f>VLOOKUP($A894,'[2]Hospitalisation Details'!$A:$K,10,FALSE)</f>
        <v>0</v>
      </c>
      <c r="P894">
        <f>VLOOKUP($A894,'[2]Hospitalisation Details'!A:$K,11,FALSE)</f>
        <v>0</v>
      </c>
      <c r="Q894" t="str">
        <f>VLOOKUP($A894,'Customer Names'!$A:E,3,FALSE)</f>
        <v>Ms.</v>
      </c>
      <c r="R894" t="str">
        <f>VLOOKUP($A894,'Customer Names'!$A:$E,4,FALSE)</f>
        <v>Kate</v>
      </c>
      <c r="S894" t="str">
        <f>VLOOKUP($A894,'Customer Names'!$A:$E,5,FALSE)</f>
        <v>L.</v>
      </c>
      <c r="T894" s="14">
        <f>VLOOKUP($A894,'[2]Hospitalisation Details'!$A:$K,6,FALSE)</f>
        <v>7318.22</v>
      </c>
      <c r="U894" s="14" t="str">
        <f t="shared" si="26"/>
        <v>Normalweight</v>
      </c>
      <c r="V894" s="14" t="str">
        <f t="shared" si="27"/>
        <v>Normal</v>
      </c>
    </row>
    <row r="895" spans="1:22" x14ac:dyDescent="0.3">
      <c r="A895" s="9" t="s">
        <v>926</v>
      </c>
      <c r="B895">
        <f>VLOOKUP($A895,'[1]Medical Examinations'!$A:$J,2,FALSE)</f>
        <v>15.05</v>
      </c>
      <c r="C895">
        <f>VLOOKUP($A895,'[1]Medical Examinations'!$A:$J,3,FALSE)</f>
        <v>8.1199999999999992</v>
      </c>
      <c r="D895" t="str">
        <f>VLOOKUP($A895,'[3]Medical Examinations'!$A:$J,4,FALSE)</f>
        <v>No</v>
      </c>
      <c r="E895" t="str">
        <f>VLOOKUP($A895,'[1]Medical Examinations'!$A:$J,5,FALSE)</f>
        <v>No</v>
      </c>
      <c r="F895" t="str">
        <f>VLOOKUP($A895,'[1]Medical Examinations'!$A:$J,6,FALSE)</f>
        <v>No</v>
      </c>
      <c r="G895" t="str">
        <f>VLOOKUP($A895,'[3]Medical Examinations'!$A:$J,7,FALSE)</f>
        <v>No major surgery</v>
      </c>
      <c r="H895" t="str">
        <f>VLOOKUP($A895,'[1]Medical Examinations'!$A:$J,8,FALSE)</f>
        <v>No</v>
      </c>
      <c r="I895">
        <f>VLOOKUP($A895,'[2]Hospitalisation Details'!$A:$K,2,FALSE)</f>
        <v>1965</v>
      </c>
      <c r="J895" t="str">
        <f>VLOOKUP($A895,'[2]Hospitalisation Details'!$A:$K,3,FALSE)</f>
        <v>Jul</v>
      </c>
      <c r="K895">
        <f>VLOOKUP($A895,'[2]Hospitalisation Details'!$A:$K,4,FALSE)</f>
        <v>11</v>
      </c>
      <c r="L895" t="str">
        <f>VLOOKUP($A895,'[2]Hospitalisation Details'!$A:$K,7,FALSE)</f>
        <v>tier - 3</v>
      </c>
      <c r="M895" t="str">
        <f>VLOOKUP($A895,'[2]Hospitalisation Details'!A:$K,8,FALSE)</f>
        <v>tier - 3</v>
      </c>
      <c r="N895" t="str">
        <f>VLOOKUP($A895,'[2]Hospitalisation Details'!$A:$K,9,FALSE)</f>
        <v>R1012</v>
      </c>
      <c r="O895">
        <f>VLOOKUP($A895,'[2]Hospitalisation Details'!$A:$K,10,FALSE)</f>
        <v>0</v>
      </c>
      <c r="P895">
        <f>VLOOKUP($A895,'[2]Hospitalisation Details'!A:$K,11,FALSE)</f>
        <v>0</v>
      </c>
      <c r="Q895" t="str">
        <f>VLOOKUP($A895,'Customer Names'!$A:E,3,FALSE)</f>
        <v>Mr.</v>
      </c>
      <c r="R895" t="str">
        <f>VLOOKUP($A895,'Customer Names'!$A:$E,4,FALSE)</f>
        <v>Steve</v>
      </c>
      <c r="S895">
        <f>VLOOKUP($A895,'Customer Names'!$A:$E,5,FALSE)</f>
        <v>0</v>
      </c>
      <c r="T895" s="14">
        <f>VLOOKUP($A895,'[2]Hospitalisation Details'!$A:$K,6,FALSE)</f>
        <v>7322.86</v>
      </c>
      <c r="U895" s="14" t="str">
        <f t="shared" si="26"/>
        <v>Underweight</v>
      </c>
      <c r="V895" s="14" t="str">
        <f t="shared" si="27"/>
        <v>Diabetes</v>
      </c>
    </row>
    <row r="896" spans="1:22" x14ac:dyDescent="0.3">
      <c r="A896" s="8" t="s">
        <v>927</v>
      </c>
      <c r="B896">
        <f>VLOOKUP($A896,'[1]Medical Examinations'!$A:$J,2,FALSE)</f>
        <v>29.164999999999999</v>
      </c>
      <c r="C896">
        <f>VLOOKUP($A896,'[1]Medical Examinations'!$A:$J,3,FALSE)</f>
        <v>4.87</v>
      </c>
      <c r="D896" t="str">
        <f>VLOOKUP($A896,'[3]Medical Examinations'!$A:$J,4,FALSE)</f>
        <v>No</v>
      </c>
      <c r="E896" t="str">
        <f>VLOOKUP($A896,'[1]Medical Examinations'!$A:$J,5,FALSE)</f>
        <v>yes</v>
      </c>
      <c r="F896" t="str">
        <f>VLOOKUP($A896,'[1]Medical Examinations'!$A:$J,6,FALSE)</f>
        <v>No</v>
      </c>
      <c r="G896">
        <f>VLOOKUP($A896,'[3]Medical Examinations'!$A:$J,7,FALSE)</f>
        <v>1</v>
      </c>
      <c r="H896" t="str">
        <f>VLOOKUP($A896,'[1]Medical Examinations'!$A:$J,8,FALSE)</f>
        <v>No</v>
      </c>
      <c r="I896">
        <f>VLOOKUP($A896,'[2]Hospitalisation Details'!$A:$K,2,FALSE)</f>
        <v>2004</v>
      </c>
      <c r="J896" t="str">
        <f>VLOOKUP($A896,'[2]Hospitalisation Details'!$A:$K,3,FALSE)</f>
        <v>Nov</v>
      </c>
      <c r="K896">
        <f>VLOOKUP($A896,'[2]Hospitalisation Details'!$A:$K,4,FALSE)</f>
        <v>15</v>
      </c>
      <c r="L896" t="str">
        <f>VLOOKUP($A896,'[2]Hospitalisation Details'!$A:$K,7,FALSE)</f>
        <v>tier - 2</v>
      </c>
      <c r="M896" t="str">
        <f>VLOOKUP($A896,'[2]Hospitalisation Details'!A:$K,8,FALSE)</f>
        <v>tier - 2</v>
      </c>
      <c r="N896" t="str">
        <f>VLOOKUP($A896,'[2]Hospitalisation Details'!$A:$K,9,FALSE)</f>
        <v>R1024</v>
      </c>
      <c r="O896">
        <f>VLOOKUP($A896,'[2]Hospitalisation Details'!$A:$K,10,FALSE)</f>
        <v>0</v>
      </c>
      <c r="P896">
        <f>VLOOKUP($A896,'[2]Hospitalisation Details'!A:$K,11,FALSE)</f>
        <v>0</v>
      </c>
      <c r="Q896" t="str">
        <f>VLOOKUP($A896,'Customer Names'!$A:E,3,FALSE)</f>
        <v>Ms.</v>
      </c>
      <c r="R896" t="str">
        <f>VLOOKUP($A896,'Customer Names'!$A:$E,4,FALSE)</f>
        <v>Katherine</v>
      </c>
      <c r="S896" t="str">
        <f>VLOOKUP($A896,'Customer Names'!$A:$E,5,FALSE)</f>
        <v>A</v>
      </c>
      <c r="T896" s="14">
        <f>VLOOKUP($A896,'[2]Hospitalisation Details'!$A:$K,6,FALSE)</f>
        <v>7323.73</v>
      </c>
      <c r="U896" s="14" t="str">
        <f t="shared" si="26"/>
        <v>Overweight</v>
      </c>
      <c r="V896" s="14" t="str">
        <f t="shared" si="27"/>
        <v>Normal</v>
      </c>
    </row>
    <row r="897" spans="1:22" x14ac:dyDescent="0.3">
      <c r="A897" s="9" t="s">
        <v>928</v>
      </c>
      <c r="B897">
        <f>VLOOKUP($A897,'[1]Medical Examinations'!$A:$J,2,FALSE)</f>
        <v>25.08</v>
      </c>
      <c r="C897">
        <f>VLOOKUP($A897,'[1]Medical Examinations'!$A:$J,3,FALSE)</f>
        <v>5.8</v>
      </c>
      <c r="D897" t="str">
        <f>VLOOKUP($A897,'[3]Medical Examinations'!$A:$J,4,FALSE)</f>
        <v>No</v>
      </c>
      <c r="E897" t="str">
        <f>VLOOKUP($A897,'[1]Medical Examinations'!$A:$J,5,FALSE)</f>
        <v>No</v>
      </c>
      <c r="F897" t="str">
        <f>VLOOKUP($A897,'[1]Medical Examinations'!$A:$J,6,FALSE)</f>
        <v>Yes</v>
      </c>
      <c r="G897">
        <f>VLOOKUP($A897,'[3]Medical Examinations'!$A:$J,7,FALSE)</f>
        <v>1</v>
      </c>
      <c r="H897" t="str">
        <f>VLOOKUP($A897,'[1]Medical Examinations'!$A:$J,8,FALSE)</f>
        <v>No</v>
      </c>
      <c r="I897">
        <f>VLOOKUP($A897,'[2]Hospitalisation Details'!$A:$K,2,FALSE)</f>
        <v>1979</v>
      </c>
      <c r="J897" t="str">
        <f>VLOOKUP($A897,'[2]Hospitalisation Details'!$A:$K,3,FALSE)</f>
        <v>Jun</v>
      </c>
      <c r="K897">
        <f>VLOOKUP($A897,'[2]Hospitalisation Details'!$A:$K,4,FALSE)</f>
        <v>19</v>
      </c>
      <c r="L897" t="str">
        <f>VLOOKUP($A897,'[2]Hospitalisation Details'!$A:$K,7,FALSE)</f>
        <v>tier - 2</v>
      </c>
      <c r="M897" t="str">
        <f>VLOOKUP($A897,'[2]Hospitalisation Details'!A:$K,8,FALSE)</f>
        <v>tier - 3</v>
      </c>
      <c r="N897" t="str">
        <f>VLOOKUP($A897,'[2]Hospitalisation Details'!$A:$K,9,FALSE)</f>
        <v>R1024</v>
      </c>
      <c r="O897">
        <f>VLOOKUP($A897,'[2]Hospitalisation Details'!$A:$K,10,FALSE)</f>
        <v>0</v>
      </c>
      <c r="P897">
        <f>VLOOKUP($A897,'[2]Hospitalisation Details'!A:$K,11,FALSE)</f>
        <v>0</v>
      </c>
      <c r="Q897" t="str">
        <f>VLOOKUP($A897,'Customer Names'!$A:E,3,FALSE)</f>
        <v>Ms.</v>
      </c>
      <c r="R897" t="str">
        <f>VLOOKUP($A897,'Customer Names'!$A:$E,4,FALSE)</f>
        <v>Lisa</v>
      </c>
      <c r="S897">
        <f>VLOOKUP($A897,'Customer Names'!$A:$E,5,FALSE)</f>
        <v>0</v>
      </c>
      <c r="T897" s="14">
        <f>VLOOKUP($A897,'[2]Hospitalisation Details'!$A:$K,6,FALSE)</f>
        <v>7325.05</v>
      </c>
      <c r="U897" s="14" t="str">
        <f t="shared" si="26"/>
        <v>Overweight</v>
      </c>
      <c r="V897" s="14" t="str">
        <f t="shared" si="27"/>
        <v>Prediabetes</v>
      </c>
    </row>
    <row r="898" spans="1:22" x14ac:dyDescent="0.3">
      <c r="A898" s="8" t="s">
        <v>929</v>
      </c>
      <c r="B898">
        <f>VLOOKUP($A898,'[1]Medical Examinations'!$A:$J,2,FALSE)</f>
        <v>25.24</v>
      </c>
      <c r="C898">
        <f>VLOOKUP($A898,'[1]Medical Examinations'!$A:$J,3,FALSE)</f>
        <v>5.82</v>
      </c>
      <c r="D898" t="str">
        <f>VLOOKUP($A898,'[3]Medical Examinations'!$A:$J,4,FALSE)</f>
        <v>No</v>
      </c>
      <c r="E898" t="str">
        <f>VLOOKUP($A898,'[1]Medical Examinations'!$A:$J,5,FALSE)</f>
        <v>No</v>
      </c>
      <c r="F898" t="str">
        <f>VLOOKUP($A898,'[1]Medical Examinations'!$A:$J,6,FALSE)</f>
        <v>No</v>
      </c>
      <c r="G898">
        <f>VLOOKUP($A898,'[3]Medical Examinations'!$A:$J,7,FALSE)</f>
        <v>1</v>
      </c>
      <c r="H898" t="str">
        <f>VLOOKUP($A898,'[1]Medical Examinations'!$A:$J,8,FALSE)</f>
        <v>No</v>
      </c>
      <c r="I898">
        <f>VLOOKUP($A898,'[2]Hospitalisation Details'!$A:$K,2,FALSE)</f>
        <v>1984</v>
      </c>
      <c r="J898" t="str">
        <f>VLOOKUP($A898,'[2]Hospitalisation Details'!$A:$K,3,FALSE)</f>
        <v>Jul</v>
      </c>
      <c r="K898">
        <f>VLOOKUP($A898,'[2]Hospitalisation Details'!$A:$K,4,FALSE)</f>
        <v>25</v>
      </c>
      <c r="L898" t="str">
        <f>VLOOKUP($A898,'[2]Hospitalisation Details'!$A:$K,7,FALSE)</f>
        <v>tier - 2</v>
      </c>
      <c r="M898" t="str">
        <f>VLOOKUP($A898,'[2]Hospitalisation Details'!A:$K,8,FALSE)</f>
        <v>tier - 1</v>
      </c>
      <c r="N898" t="str">
        <f>VLOOKUP($A898,'[2]Hospitalisation Details'!$A:$K,9,FALSE)</f>
        <v>R1012</v>
      </c>
      <c r="O898">
        <f>VLOOKUP($A898,'[2]Hospitalisation Details'!$A:$K,10,FALSE)</f>
        <v>0</v>
      </c>
      <c r="P898">
        <f>VLOOKUP($A898,'[2]Hospitalisation Details'!A:$K,11,FALSE)</f>
        <v>0</v>
      </c>
      <c r="Q898" t="str">
        <f>VLOOKUP($A898,'Customer Names'!$A:E,3,FALSE)</f>
        <v>Mr.</v>
      </c>
      <c r="R898" t="str">
        <f>VLOOKUP($A898,'Customer Names'!$A:$E,4,FALSE)</f>
        <v>Kevin</v>
      </c>
      <c r="S898">
        <f>VLOOKUP($A898,'Customer Names'!$A:$E,5,FALSE)</f>
        <v>0</v>
      </c>
      <c r="T898" s="14">
        <f>VLOOKUP($A898,'[2]Hospitalisation Details'!$A:$K,6,FALSE)</f>
        <v>7325.47</v>
      </c>
      <c r="U898" s="14" t="str">
        <f t="shared" si="26"/>
        <v>Overweight</v>
      </c>
      <c r="V898" s="14" t="str">
        <f t="shared" si="27"/>
        <v>Prediabetes</v>
      </c>
    </row>
    <row r="899" spans="1:22" x14ac:dyDescent="0.3">
      <c r="A899" s="9" t="s">
        <v>930</v>
      </c>
      <c r="B899">
        <f>VLOOKUP($A899,'[1]Medical Examinations'!$A:$J,2,FALSE)</f>
        <v>29.9</v>
      </c>
      <c r="C899">
        <f>VLOOKUP($A899,'[1]Medical Examinations'!$A:$J,3,FALSE)</f>
        <v>5.27</v>
      </c>
      <c r="D899" t="str">
        <f>VLOOKUP($A899,'[3]Medical Examinations'!$A:$J,4,FALSE)</f>
        <v>No</v>
      </c>
      <c r="E899" t="str">
        <f>VLOOKUP($A899,'[1]Medical Examinations'!$A:$J,5,FALSE)</f>
        <v>No</v>
      </c>
      <c r="F899" t="str">
        <f>VLOOKUP($A899,'[1]Medical Examinations'!$A:$J,6,FALSE)</f>
        <v>Yes</v>
      </c>
      <c r="G899">
        <f>VLOOKUP($A899,'[3]Medical Examinations'!$A:$J,7,FALSE)</f>
        <v>1</v>
      </c>
      <c r="H899" t="str">
        <f>VLOOKUP($A899,'[1]Medical Examinations'!$A:$J,8,FALSE)</f>
        <v>No</v>
      </c>
      <c r="I899">
        <f>VLOOKUP($A899,'[2]Hospitalisation Details'!$A:$K,2,FALSE)</f>
        <v>1979</v>
      </c>
      <c r="J899" t="str">
        <f>VLOOKUP($A899,'[2]Hospitalisation Details'!$A:$K,3,FALSE)</f>
        <v>Sep</v>
      </c>
      <c r="K899">
        <f>VLOOKUP($A899,'[2]Hospitalisation Details'!$A:$K,4,FALSE)</f>
        <v>19</v>
      </c>
      <c r="L899" t="str">
        <f>VLOOKUP($A899,'[2]Hospitalisation Details'!$A:$K,7,FALSE)</f>
        <v>tier - 2</v>
      </c>
      <c r="M899" t="str">
        <f>VLOOKUP($A899,'[2]Hospitalisation Details'!A:$K,8,FALSE)</f>
        <v>tier - 3</v>
      </c>
      <c r="N899" t="str">
        <f>VLOOKUP($A899,'[2]Hospitalisation Details'!$A:$K,9,FALSE)</f>
        <v>R1011</v>
      </c>
      <c r="O899">
        <f>VLOOKUP($A899,'[2]Hospitalisation Details'!$A:$K,10,FALSE)</f>
        <v>0</v>
      </c>
      <c r="P899">
        <f>VLOOKUP($A899,'[2]Hospitalisation Details'!A:$K,11,FALSE)</f>
        <v>0</v>
      </c>
      <c r="Q899" t="str">
        <f>VLOOKUP($A899,'Customer Names'!$A:E,3,FALSE)</f>
        <v>Ms.</v>
      </c>
      <c r="R899" t="str">
        <f>VLOOKUP($A899,'Customer Names'!$A:$E,4,FALSE)</f>
        <v>Meredith</v>
      </c>
      <c r="S899" t="str">
        <f>VLOOKUP($A899,'Customer Names'!$A:$E,5,FALSE)</f>
        <v>S</v>
      </c>
      <c r="T899" s="14">
        <f>VLOOKUP($A899,'[2]Hospitalisation Details'!$A:$K,6,FALSE)</f>
        <v>7337.75</v>
      </c>
      <c r="U899" s="14" t="str">
        <f t="shared" ref="U899:U962" si="28">IF(B899&lt;18.5,"Underweight",IF(B899&lt;25,"Normalweight",IF(B899&lt;30,"Overweight","Obesity")))</f>
        <v>Overweight</v>
      </c>
      <c r="V899" s="14" t="str">
        <f t="shared" ref="V899:V962" si="29">IF(C899&lt;5.7,"Normal",IF(C899&lt;6.5,"Prediabetes","Diabetes"))</f>
        <v>Normal</v>
      </c>
    </row>
    <row r="900" spans="1:22" x14ac:dyDescent="0.3">
      <c r="A900" s="8" t="s">
        <v>931</v>
      </c>
      <c r="B900">
        <f>VLOOKUP($A900,'[1]Medical Examinations'!$A:$J,2,FALSE)</f>
        <v>26.41</v>
      </c>
      <c r="C900">
        <f>VLOOKUP($A900,'[1]Medical Examinations'!$A:$J,3,FALSE)</f>
        <v>7.32</v>
      </c>
      <c r="D900" t="str">
        <f>VLOOKUP($A900,'[3]Medical Examinations'!$A:$J,4,FALSE)</f>
        <v>yes</v>
      </c>
      <c r="E900" t="str">
        <f>VLOOKUP($A900,'[1]Medical Examinations'!$A:$J,5,FALSE)</f>
        <v>No</v>
      </c>
      <c r="F900" t="str">
        <f>VLOOKUP($A900,'[1]Medical Examinations'!$A:$J,6,FALSE)</f>
        <v>No</v>
      </c>
      <c r="G900">
        <f>VLOOKUP($A900,'[3]Medical Examinations'!$A:$J,7,FALSE)</f>
        <v>1</v>
      </c>
      <c r="H900" t="str">
        <f>VLOOKUP($A900,'[1]Medical Examinations'!$A:$J,8,FALSE)</f>
        <v>No</v>
      </c>
      <c r="I900">
        <f>VLOOKUP($A900,'[2]Hospitalisation Details'!$A:$K,2,FALSE)</f>
        <v>1986</v>
      </c>
      <c r="J900" t="str">
        <f>VLOOKUP($A900,'[2]Hospitalisation Details'!$A:$K,3,FALSE)</f>
        <v>Jun</v>
      </c>
      <c r="K900">
        <f>VLOOKUP($A900,'[2]Hospitalisation Details'!$A:$K,4,FALSE)</f>
        <v>15</v>
      </c>
      <c r="L900" t="str">
        <f>VLOOKUP($A900,'[2]Hospitalisation Details'!$A:$K,7,FALSE)</f>
        <v>tier - 2</v>
      </c>
      <c r="M900" t="str">
        <f>VLOOKUP($A900,'[2]Hospitalisation Details'!A:$K,8,FALSE)</f>
        <v>tier - 2</v>
      </c>
      <c r="N900" t="str">
        <f>VLOOKUP($A900,'[2]Hospitalisation Details'!$A:$K,9,FALSE)</f>
        <v>R1012</v>
      </c>
      <c r="O900">
        <f>VLOOKUP($A900,'[2]Hospitalisation Details'!$A:$K,10,FALSE)</f>
        <v>0</v>
      </c>
      <c r="P900">
        <f>VLOOKUP($A900,'[2]Hospitalisation Details'!A:$K,11,FALSE)</f>
        <v>0</v>
      </c>
      <c r="Q900" t="str">
        <f>VLOOKUP($A900,'Customer Names'!$A:E,3,FALSE)</f>
        <v>Ms.</v>
      </c>
      <c r="R900" t="str">
        <f>VLOOKUP($A900,'Customer Names'!$A:$E,4,FALSE)</f>
        <v>Nelly</v>
      </c>
      <c r="S900" t="str">
        <f>VLOOKUP($A900,'Customer Names'!$A:$E,5,FALSE)</f>
        <v>S</v>
      </c>
      <c r="T900" s="14">
        <f>VLOOKUP($A900,'[2]Hospitalisation Details'!$A:$K,6,FALSE)</f>
        <v>7339.93</v>
      </c>
      <c r="U900" s="14" t="str">
        <f t="shared" si="28"/>
        <v>Overweight</v>
      </c>
      <c r="V900" s="14" t="str">
        <f t="shared" si="29"/>
        <v>Diabetes</v>
      </c>
    </row>
    <row r="901" spans="1:22" x14ac:dyDescent="0.3">
      <c r="A901" s="9" t="s">
        <v>932</v>
      </c>
      <c r="B901">
        <f>VLOOKUP($A901,'[1]Medical Examinations'!$A:$J,2,FALSE)</f>
        <v>33.1</v>
      </c>
      <c r="C901">
        <f>VLOOKUP($A901,'[1]Medical Examinations'!$A:$J,3,FALSE)</f>
        <v>4.93</v>
      </c>
      <c r="D901" t="str">
        <f>VLOOKUP($A901,'[3]Medical Examinations'!$A:$J,4,FALSE)</f>
        <v>No</v>
      </c>
      <c r="E901" t="str">
        <f>VLOOKUP($A901,'[1]Medical Examinations'!$A:$J,5,FALSE)</f>
        <v>No</v>
      </c>
      <c r="F901" t="str">
        <f>VLOOKUP($A901,'[1]Medical Examinations'!$A:$J,6,FALSE)</f>
        <v>No</v>
      </c>
      <c r="G901" t="str">
        <f>VLOOKUP($A901,'[3]Medical Examinations'!$A:$J,7,FALSE)</f>
        <v>No major surgery</v>
      </c>
      <c r="H901" t="str">
        <f>VLOOKUP($A901,'[1]Medical Examinations'!$A:$J,8,FALSE)</f>
        <v>No</v>
      </c>
      <c r="I901">
        <f>VLOOKUP($A901,'[2]Hospitalisation Details'!$A:$K,2,FALSE)</f>
        <v>1977</v>
      </c>
      <c r="J901" t="str">
        <f>VLOOKUP($A901,'[2]Hospitalisation Details'!$A:$K,3,FALSE)</f>
        <v>Dec</v>
      </c>
      <c r="K901">
        <f>VLOOKUP($A901,'[2]Hospitalisation Details'!$A:$K,4,FALSE)</f>
        <v>18</v>
      </c>
      <c r="L901" t="str">
        <f>VLOOKUP($A901,'[2]Hospitalisation Details'!$A:$K,7,FALSE)</f>
        <v>tier - 2</v>
      </c>
      <c r="M901" t="str">
        <f>VLOOKUP($A901,'[2]Hospitalisation Details'!A:$K,8,FALSE)</f>
        <v>tier - 1</v>
      </c>
      <c r="N901" t="str">
        <f>VLOOKUP($A901,'[2]Hospitalisation Details'!$A:$K,9,FALSE)</f>
        <v>R1011</v>
      </c>
      <c r="O901">
        <f>VLOOKUP($A901,'[2]Hospitalisation Details'!$A:$K,10,FALSE)</f>
        <v>0</v>
      </c>
      <c r="P901">
        <f>VLOOKUP($A901,'[2]Hospitalisation Details'!A:$K,11,FALSE)</f>
        <v>0</v>
      </c>
      <c r="Q901" t="str">
        <f>VLOOKUP($A901,'Customer Names'!$A:E,3,FALSE)</f>
        <v>Ms.</v>
      </c>
      <c r="R901" t="str">
        <f>VLOOKUP($A901,'Customer Names'!$A:$E,4,FALSE)</f>
        <v>Madeleine</v>
      </c>
      <c r="S901">
        <f>VLOOKUP($A901,'Customer Names'!$A:$E,5,FALSE)</f>
        <v>0</v>
      </c>
      <c r="T901" s="14">
        <f>VLOOKUP($A901,'[2]Hospitalisation Details'!$A:$K,6,FALSE)</f>
        <v>7345.08</v>
      </c>
      <c r="U901" s="14" t="str">
        <f t="shared" si="28"/>
        <v>Obesity</v>
      </c>
      <c r="V901" s="14" t="str">
        <f t="shared" si="29"/>
        <v>Normal</v>
      </c>
    </row>
    <row r="902" spans="1:22" x14ac:dyDescent="0.3">
      <c r="A902" s="8" t="s">
        <v>933</v>
      </c>
      <c r="B902">
        <f>VLOOKUP($A902,'[1]Medical Examinations'!$A:$J,2,FALSE)</f>
        <v>35.64</v>
      </c>
      <c r="C902">
        <f>VLOOKUP($A902,'[1]Medical Examinations'!$A:$J,3,FALSE)</f>
        <v>6.17</v>
      </c>
      <c r="D902" t="str">
        <f>VLOOKUP($A902,'[3]Medical Examinations'!$A:$J,4,FALSE)</f>
        <v>No</v>
      </c>
      <c r="E902" t="str">
        <f>VLOOKUP($A902,'[1]Medical Examinations'!$A:$J,5,FALSE)</f>
        <v>No</v>
      </c>
      <c r="F902" t="str">
        <f>VLOOKUP($A902,'[1]Medical Examinations'!$A:$J,6,FALSE)</f>
        <v>Yes</v>
      </c>
      <c r="G902">
        <f>VLOOKUP($A902,'[3]Medical Examinations'!$A:$J,7,FALSE)</f>
        <v>1</v>
      </c>
      <c r="H902" t="str">
        <f>VLOOKUP($A902,'[1]Medical Examinations'!$A:$J,8,FALSE)</f>
        <v>No</v>
      </c>
      <c r="I902">
        <f>VLOOKUP($A902,'[2]Hospitalisation Details'!$A:$K,2,FALSE)</f>
        <v>1979</v>
      </c>
      <c r="J902" t="str">
        <f>VLOOKUP($A902,'[2]Hospitalisation Details'!$A:$K,3,FALSE)</f>
        <v>Jun</v>
      </c>
      <c r="K902">
        <f>VLOOKUP($A902,'[2]Hospitalisation Details'!$A:$K,4,FALSE)</f>
        <v>26</v>
      </c>
      <c r="L902" t="str">
        <f>VLOOKUP($A902,'[2]Hospitalisation Details'!$A:$K,7,FALSE)</f>
        <v>tier - 2</v>
      </c>
      <c r="M902" t="str">
        <f>VLOOKUP($A902,'[2]Hospitalisation Details'!A:$K,8,FALSE)</f>
        <v>tier - 1</v>
      </c>
      <c r="N902" t="str">
        <f>VLOOKUP($A902,'[2]Hospitalisation Details'!$A:$K,9,FALSE)</f>
        <v>R1013</v>
      </c>
      <c r="O902">
        <f>VLOOKUP($A902,'[2]Hospitalisation Details'!$A:$K,10,FALSE)</f>
        <v>0</v>
      </c>
      <c r="P902">
        <f>VLOOKUP($A902,'[2]Hospitalisation Details'!A:$K,11,FALSE)</f>
        <v>0</v>
      </c>
      <c r="Q902" t="str">
        <f>VLOOKUP($A902,'Customer Names'!$A:E,3,FALSE)</f>
        <v>Ms.</v>
      </c>
      <c r="R902" t="str">
        <f>VLOOKUP($A902,'Customer Names'!$A:$E,4,FALSE)</f>
        <v>Ashley</v>
      </c>
      <c r="S902" t="str">
        <f>VLOOKUP($A902,'Customer Names'!$A:$E,5,FALSE)</f>
        <v>N.</v>
      </c>
      <c r="T902" s="14">
        <f>VLOOKUP($A902,'[2]Hospitalisation Details'!$A:$K,6,FALSE)</f>
        <v>7345.73</v>
      </c>
      <c r="U902" s="14" t="str">
        <f t="shared" si="28"/>
        <v>Obesity</v>
      </c>
      <c r="V902" s="14" t="str">
        <f t="shared" si="29"/>
        <v>Prediabetes</v>
      </c>
    </row>
    <row r="903" spans="1:22" x14ac:dyDescent="0.3">
      <c r="A903" s="9" t="s">
        <v>934</v>
      </c>
      <c r="B903">
        <f>VLOOKUP($A903,'[1]Medical Examinations'!$A:$J,2,FALSE)</f>
        <v>35.299999999999997</v>
      </c>
      <c r="C903">
        <f>VLOOKUP($A903,'[1]Medical Examinations'!$A:$J,3,FALSE)</f>
        <v>4.45</v>
      </c>
      <c r="D903" t="str">
        <f>VLOOKUP($A903,'[3]Medical Examinations'!$A:$J,4,FALSE)</f>
        <v>No</v>
      </c>
      <c r="E903" t="str">
        <f>VLOOKUP($A903,'[1]Medical Examinations'!$A:$J,5,FALSE)</f>
        <v>No</v>
      </c>
      <c r="F903" t="str">
        <f>VLOOKUP($A903,'[1]Medical Examinations'!$A:$J,6,FALSE)</f>
        <v>No</v>
      </c>
      <c r="G903" t="str">
        <f>VLOOKUP($A903,'[3]Medical Examinations'!$A:$J,7,FALSE)</f>
        <v>No major surgery</v>
      </c>
      <c r="H903" t="str">
        <f>VLOOKUP($A903,'[1]Medical Examinations'!$A:$J,8,FALSE)</f>
        <v>No</v>
      </c>
      <c r="I903">
        <f>VLOOKUP($A903,'[2]Hospitalisation Details'!$A:$K,2,FALSE)</f>
        <v>1977</v>
      </c>
      <c r="J903" t="str">
        <f>VLOOKUP($A903,'[2]Hospitalisation Details'!$A:$K,3,FALSE)</f>
        <v>Dec</v>
      </c>
      <c r="K903">
        <f>VLOOKUP($A903,'[2]Hospitalisation Details'!$A:$K,4,FALSE)</f>
        <v>1</v>
      </c>
      <c r="L903" t="str">
        <f>VLOOKUP($A903,'[2]Hospitalisation Details'!$A:$K,7,FALSE)</f>
        <v>tier - 2</v>
      </c>
      <c r="M903" t="str">
        <f>VLOOKUP($A903,'[2]Hospitalisation Details'!A:$K,8,FALSE)</f>
        <v>tier - 1</v>
      </c>
      <c r="N903" t="str">
        <f>VLOOKUP($A903,'[2]Hospitalisation Details'!$A:$K,9,FALSE)</f>
        <v>R1011</v>
      </c>
      <c r="O903">
        <f>VLOOKUP($A903,'[2]Hospitalisation Details'!$A:$K,10,FALSE)</f>
        <v>0</v>
      </c>
      <c r="P903">
        <f>VLOOKUP($A903,'[2]Hospitalisation Details'!A:$K,11,FALSE)</f>
        <v>0</v>
      </c>
      <c r="Q903" t="str">
        <f>VLOOKUP($A903,'Customer Names'!$A:E,3,FALSE)</f>
        <v>Ms.</v>
      </c>
      <c r="R903" t="str">
        <f>VLOOKUP($A903,'Customer Names'!$A:$E,4,FALSE)</f>
        <v>April</v>
      </c>
      <c r="S903">
        <f>VLOOKUP($A903,'Customer Names'!$A:$E,5,FALSE)</f>
        <v>0</v>
      </c>
      <c r="T903" s="14">
        <f>VLOOKUP($A903,'[2]Hospitalisation Details'!$A:$K,6,FALSE)</f>
        <v>7348.14</v>
      </c>
      <c r="U903" s="14" t="str">
        <f t="shared" si="28"/>
        <v>Obesity</v>
      </c>
      <c r="V903" s="14" t="str">
        <f t="shared" si="29"/>
        <v>Normal</v>
      </c>
    </row>
    <row r="904" spans="1:22" x14ac:dyDescent="0.3">
      <c r="A904" s="8" t="s">
        <v>935</v>
      </c>
      <c r="B904">
        <f>VLOOKUP($A904,'[1]Medical Examinations'!$A:$J,2,FALSE)</f>
        <v>35.29</v>
      </c>
      <c r="C904">
        <f>VLOOKUP($A904,'[1]Medical Examinations'!$A:$J,3,FALSE)</f>
        <v>5.9</v>
      </c>
      <c r="D904" t="str">
        <f>VLOOKUP($A904,'[3]Medical Examinations'!$A:$J,4,FALSE)</f>
        <v>No</v>
      </c>
      <c r="E904" t="str">
        <f>VLOOKUP($A904,'[1]Medical Examinations'!$A:$J,5,FALSE)</f>
        <v>No</v>
      </c>
      <c r="F904" t="str">
        <f>VLOOKUP($A904,'[1]Medical Examinations'!$A:$J,6,FALSE)</f>
        <v>Yes</v>
      </c>
      <c r="G904">
        <f>VLOOKUP($A904,'[3]Medical Examinations'!$A:$J,7,FALSE)</f>
        <v>1</v>
      </c>
      <c r="H904" t="str">
        <f>VLOOKUP($A904,'[1]Medical Examinations'!$A:$J,8,FALSE)</f>
        <v>No</v>
      </c>
      <c r="I904">
        <f>VLOOKUP($A904,'[2]Hospitalisation Details'!$A:$K,2,FALSE)</f>
        <v>1993</v>
      </c>
      <c r="J904" t="str">
        <f>VLOOKUP($A904,'[2]Hospitalisation Details'!$A:$K,3,FALSE)</f>
        <v>Oct</v>
      </c>
      <c r="K904">
        <f>VLOOKUP($A904,'[2]Hospitalisation Details'!$A:$K,4,FALSE)</f>
        <v>5</v>
      </c>
      <c r="L904" t="str">
        <f>VLOOKUP($A904,'[2]Hospitalisation Details'!$A:$K,7,FALSE)</f>
        <v>tier - 2</v>
      </c>
      <c r="M904" t="str">
        <f>VLOOKUP($A904,'[2]Hospitalisation Details'!A:$K,8,FALSE)</f>
        <v>tier - 2</v>
      </c>
      <c r="N904" t="str">
        <f>VLOOKUP($A904,'[2]Hospitalisation Details'!$A:$K,9,FALSE)</f>
        <v>R1021</v>
      </c>
      <c r="O904">
        <f>VLOOKUP($A904,'[2]Hospitalisation Details'!$A:$K,10,FALSE)</f>
        <v>0</v>
      </c>
      <c r="P904">
        <f>VLOOKUP($A904,'[2]Hospitalisation Details'!A:$K,11,FALSE)</f>
        <v>0</v>
      </c>
      <c r="Q904" t="str">
        <f>VLOOKUP($A904,'Customer Names'!$A:E,3,FALSE)</f>
        <v>Mr.</v>
      </c>
      <c r="R904" t="str">
        <f>VLOOKUP($A904,'Customer Names'!$A:$E,4,FALSE)</f>
        <v>John</v>
      </c>
      <c r="S904" t="str">
        <f>VLOOKUP($A904,'Customer Names'!$A:$E,5,FALSE)</f>
        <v>S.</v>
      </c>
      <c r="T904" s="14">
        <f>VLOOKUP($A904,'[2]Hospitalisation Details'!$A:$K,6,FALSE)</f>
        <v>7349.12</v>
      </c>
      <c r="U904" s="14" t="str">
        <f t="shared" si="28"/>
        <v>Obesity</v>
      </c>
      <c r="V904" s="14" t="str">
        <f t="shared" si="29"/>
        <v>Prediabetes</v>
      </c>
    </row>
    <row r="905" spans="1:22" x14ac:dyDescent="0.3">
      <c r="A905" s="9" t="s">
        <v>936</v>
      </c>
      <c r="B905">
        <f>VLOOKUP($A905,'[1]Medical Examinations'!$A:$J,2,FALSE)</f>
        <v>24.19</v>
      </c>
      <c r="C905">
        <f>VLOOKUP($A905,'[1]Medical Examinations'!$A:$J,3,FALSE)</f>
        <v>6.22</v>
      </c>
      <c r="D905" t="str">
        <f>VLOOKUP($A905,'[3]Medical Examinations'!$A:$J,4,FALSE)</f>
        <v>yes</v>
      </c>
      <c r="E905" t="str">
        <f>VLOOKUP($A905,'[1]Medical Examinations'!$A:$J,5,FALSE)</f>
        <v>No</v>
      </c>
      <c r="F905" t="str">
        <f>VLOOKUP($A905,'[1]Medical Examinations'!$A:$J,6,FALSE)</f>
        <v>Yes</v>
      </c>
      <c r="G905">
        <f>VLOOKUP($A905,'[3]Medical Examinations'!$A:$J,7,FALSE)</f>
        <v>1</v>
      </c>
      <c r="H905" t="str">
        <f>VLOOKUP($A905,'[1]Medical Examinations'!$A:$J,8,FALSE)</f>
        <v>No</v>
      </c>
      <c r="I905">
        <f>VLOOKUP($A905,'[2]Hospitalisation Details'!$A:$K,2,FALSE)</f>
        <v>1983</v>
      </c>
      <c r="J905" t="str">
        <f>VLOOKUP($A905,'[2]Hospitalisation Details'!$A:$K,3,FALSE)</f>
        <v>Jun</v>
      </c>
      <c r="K905">
        <f>VLOOKUP($A905,'[2]Hospitalisation Details'!$A:$K,4,FALSE)</f>
        <v>21</v>
      </c>
      <c r="L905" t="str">
        <f>VLOOKUP($A905,'[2]Hospitalisation Details'!$A:$K,7,FALSE)</f>
        <v>tier - 2</v>
      </c>
      <c r="M905" t="str">
        <f>VLOOKUP($A905,'[2]Hospitalisation Details'!A:$K,8,FALSE)</f>
        <v>tier - 2</v>
      </c>
      <c r="N905" t="str">
        <f>VLOOKUP($A905,'[2]Hospitalisation Details'!$A:$K,9,FALSE)</f>
        <v>R1012</v>
      </c>
      <c r="O905">
        <f>VLOOKUP($A905,'[2]Hospitalisation Details'!$A:$K,10,FALSE)</f>
        <v>0</v>
      </c>
      <c r="P905">
        <f>VLOOKUP($A905,'[2]Hospitalisation Details'!A:$K,11,FALSE)</f>
        <v>0</v>
      </c>
      <c r="Q905" t="str">
        <f>VLOOKUP($A905,'Customer Names'!$A:E,3,FALSE)</f>
        <v>Ms.</v>
      </c>
      <c r="R905" t="str">
        <f>VLOOKUP($A905,'Customer Names'!$A:$E,4,FALSE)</f>
        <v>Leticia</v>
      </c>
      <c r="S905">
        <f>VLOOKUP($A905,'Customer Names'!$A:$E,5,FALSE)</f>
        <v>0</v>
      </c>
      <c r="T905" s="14">
        <f>VLOOKUP($A905,'[2]Hospitalisation Details'!$A:$K,6,FALSE)</f>
        <v>7357.49</v>
      </c>
      <c r="U905" s="14" t="str">
        <f t="shared" si="28"/>
        <v>Normalweight</v>
      </c>
      <c r="V905" s="14" t="str">
        <f t="shared" si="29"/>
        <v>Prediabetes</v>
      </c>
    </row>
    <row r="906" spans="1:22" x14ac:dyDescent="0.3">
      <c r="A906" s="8" t="s">
        <v>937</v>
      </c>
      <c r="B906">
        <f>VLOOKUP($A906,'[1]Medical Examinations'!$A:$J,2,FALSE)</f>
        <v>31.635000000000002</v>
      </c>
      <c r="C906">
        <f>VLOOKUP($A906,'[1]Medical Examinations'!$A:$J,3,FALSE)</f>
        <v>9.1300000000000008</v>
      </c>
      <c r="D906" t="str">
        <f>VLOOKUP($A906,'[3]Medical Examinations'!$A:$J,4,FALSE)</f>
        <v>yes</v>
      </c>
      <c r="E906" t="str">
        <f>VLOOKUP($A906,'[1]Medical Examinations'!$A:$J,5,FALSE)</f>
        <v>No</v>
      </c>
      <c r="F906" t="str">
        <f>VLOOKUP($A906,'[1]Medical Examinations'!$A:$J,6,FALSE)</f>
        <v>No</v>
      </c>
      <c r="G906" t="str">
        <f>VLOOKUP($A906,'[3]Medical Examinations'!$A:$J,7,FALSE)</f>
        <v>No major surgery</v>
      </c>
      <c r="H906" t="str">
        <f>VLOOKUP($A906,'[1]Medical Examinations'!$A:$J,8,FALSE)</f>
        <v>No</v>
      </c>
      <c r="I906">
        <f>VLOOKUP($A906,'[2]Hospitalisation Details'!$A:$K,2,FALSE)</f>
        <v>1981</v>
      </c>
      <c r="J906" t="str">
        <f>VLOOKUP($A906,'[2]Hospitalisation Details'!$A:$K,3,FALSE)</f>
        <v>Jul</v>
      </c>
      <c r="K906">
        <f>VLOOKUP($A906,'[2]Hospitalisation Details'!$A:$K,4,FALSE)</f>
        <v>16</v>
      </c>
      <c r="L906" t="str">
        <f>VLOOKUP($A906,'[2]Hospitalisation Details'!$A:$K,7,FALSE)</f>
        <v>tier - 2</v>
      </c>
      <c r="M906" t="str">
        <f>VLOOKUP($A906,'[2]Hospitalisation Details'!A:$K,8,FALSE)</f>
        <v>tier - 3</v>
      </c>
      <c r="N906" t="str">
        <f>VLOOKUP($A906,'[2]Hospitalisation Details'!$A:$K,9,FALSE)</f>
        <v>R1024</v>
      </c>
      <c r="O906">
        <f>VLOOKUP($A906,'[2]Hospitalisation Details'!$A:$K,10,FALSE)</f>
        <v>0</v>
      </c>
      <c r="P906">
        <f>VLOOKUP($A906,'[2]Hospitalisation Details'!A:$K,11,FALSE)</f>
        <v>0</v>
      </c>
      <c r="Q906" t="str">
        <f>VLOOKUP($A906,'Customer Names'!$A:E,3,FALSE)</f>
        <v>Ms.</v>
      </c>
      <c r="R906" t="str">
        <f>VLOOKUP($A906,'Customer Names'!$A:$E,4,FALSE)</f>
        <v>Allison</v>
      </c>
      <c r="S906">
        <f>VLOOKUP($A906,'Customer Names'!$A:$E,5,FALSE)</f>
        <v>0</v>
      </c>
      <c r="T906" s="14">
        <f>VLOOKUP($A906,'[2]Hospitalisation Details'!$A:$K,6,FALSE)</f>
        <v>7358.18</v>
      </c>
      <c r="U906" s="14" t="str">
        <f t="shared" si="28"/>
        <v>Obesity</v>
      </c>
      <c r="V906" s="14" t="str">
        <f t="shared" si="29"/>
        <v>Diabetes</v>
      </c>
    </row>
    <row r="907" spans="1:22" x14ac:dyDescent="0.3">
      <c r="A907" s="9" t="s">
        <v>938</v>
      </c>
      <c r="B907">
        <f>VLOOKUP($A907,'[1]Medical Examinations'!$A:$J,2,FALSE)</f>
        <v>16.79</v>
      </c>
      <c r="C907">
        <f>VLOOKUP($A907,'[1]Medical Examinations'!$A:$J,3,FALSE)</f>
        <v>11.4</v>
      </c>
      <c r="D907" t="str">
        <f>VLOOKUP($A907,'[3]Medical Examinations'!$A:$J,4,FALSE)</f>
        <v>No</v>
      </c>
      <c r="E907" t="str">
        <f>VLOOKUP($A907,'[1]Medical Examinations'!$A:$J,5,FALSE)</f>
        <v>No</v>
      </c>
      <c r="F907" t="str">
        <f>VLOOKUP($A907,'[1]Medical Examinations'!$A:$J,6,FALSE)</f>
        <v>No</v>
      </c>
      <c r="G907" t="str">
        <f>VLOOKUP($A907,'[3]Medical Examinations'!$A:$J,7,FALSE)</f>
        <v>No major surgery</v>
      </c>
      <c r="H907" t="str">
        <f>VLOOKUP($A907,'[1]Medical Examinations'!$A:$J,8,FALSE)</f>
        <v>No</v>
      </c>
      <c r="I907">
        <f>VLOOKUP($A907,'[2]Hospitalisation Details'!$A:$K,2,FALSE)</f>
        <v>1965</v>
      </c>
      <c r="J907" t="str">
        <f>VLOOKUP($A907,'[2]Hospitalisation Details'!$A:$K,3,FALSE)</f>
        <v>Dec</v>
      </c>
      <c r="K907">
        <f>VLOOKUP($A907,'[2]Hospitalisation Details'!$A:$K,4,FALSE)</f>
        <v>9</v>
      </c>
      <c r="L907" t="str">
        <f>VLOOKUP($A907,'[2]Hospitalisation Details'!$A:$K,7,FALSE)</f>
        <v>tier - 3</v>
      </c>
      <c r="M907" t="str">
        <f>VLOOKUP($A907,'[2]Hospitalisation Details'!A:$K,8,FALSE)</f>
        <v>tier - 3</v>
      </c>
      <c r="N907" t="str">
        <f>VLOOKUP($A907,'[2]Hospitalisation Details'!$A:$K,9,FALSE)</f>
        <v>R1013</v>
      </c>
      <c r="O907">
        <f>VLOOKUP($A907,'[2]Hospitalisation Details'!$A:$K,10,FALSE)</f>
        <v>0</v>
      </c>
      <c r="P907">
        <f>VLOOKUP($A907,'[2]Hospitalisation Details'!A:$K,11,FALSE)</f>
        <v>0</v>
      </c>
      <c r="Q907" t="str">
        <f>VLOOKUP($A907,'Customer Names'!$A:E,3,FALSE)</f>
        <v>Ms.</v>
      </c>
      <c r="R907" t="str">
        <f>VLOOKUP($A907,'Customer Names'!$A:$E,4,FALSE)</f>
        <v>Shelby</v>
      </c>
      <c r="S907">
        <f>VLOOKUP($A907,'Customer Names'!$A:$E,5,FALSE)</f>
        <v>0</v>
      </c>
      <c r="T907" s="14">
        <f>VLOOKUP($A907,'[2]Hospitalisation Details'!$A:$K,6,FALSE)</f>
        <v>7362.31</v>
      </c>
      <c r="U907" s="14" t="str">
        <f t="shared" si="28"/>
        <v>Underweight</v>
      </c>
      <c r="V907" s="14" t="str">
        <f t="shared" si="29"/>
        <v>Diabetes</v>
      </c>
    </row>
    <row r="908" spans="1:22" x14ac:dyDescent="0.3">
      <c r="A908" s="8" t="s">
        <v>939</v>
      </c>
      <c r="B908">
        <f>VLOOKUP($A908,'[1]Medical Examinations'!$A:$J,2,FALSE)</f>
        <v>37.1</v>
      </c>
      <c r="C908">
        <f>VLOOKUP($A908,'[1]Medical Examinations'!$A:$J,3,FALSE)</f>
        <v>8.8699999999999992</v>
      </c>
      <c r="D908" t="str">
        <f>VLOOKUP($A908,'[3]Medical Examinations'!$A:$J,4,FALSE)</f>
        <v>yes</v>
      </c>
      <c r="E908" t="str">
        <f>VLOOKUP($A908,'[1]Medical Examinations'!$A:$J,5,FALSE)</f>
        <v>No</v>
      </c>
      <c r="F908" t="str">
        <f>VLOOKUP($A908,'[1]Medical Examinations'!$A:$J,6,FALSE)</f>
        <v>No</v>
      </c>
      <c r="G908" t="str">
        <f>VLOOKUP($A908,'[3]Medical Examinations'!$A:$J,7,FALSE)</f>
        <v>No major surgery</v>
      </c>
      <c r="H908" t="str">
        <f>VLOOKUP($A908,'[1]Medical Examinations'!$A:$J,8,FALSE)</f>
        <v>No</v>
      </c>
      <c r="I908">
        <f>VLOOKUP($A908,'[2]Hospitalisation Details'!$A:$K,2,FALSE)</f>
        <v>1981</v>
      </c>
      <c r="J908" t="str">
        <f>VLOOKUP($A908,'[2]Hospitalisation Details'!$A:$K,3,FALSE)</f>
        <v>Nov</v>
      </c>
      <c r="K908">
        <f>VLOOKUP($A908,'[2]Hospitalisation Details'!$A:$K,4,FALSE)</f>
        <v>24</v>
      </c>
      <c r="L908" t="str">
        <f>VLOOKUP($A908,'[2]Hospitalisation Details'!$A:$K,7,FALSE)</f>
        <v>tier - 2</v>
      </c>
      <c r="M908" t="str">
        <f>VLOOKUP($A908,'[2]Hospitalisation Details'!A:$K,8,FALSE)</f>
        <v>tier - 1</v>
      </c>
      <c r="N908" t="str">
        <f>VLOOKUP($A908,'[2]Hospitalisation Details'!$A:$K,9,FALSE)</f>
        <v>R1011</v>
      </c>
      <c r="O908">
        <f>VLOOKUP($A908,'[2]Hospitalisation Details'!$A:$K,10,FALSE)</f>
        <v>0</v>
      </c>
      <c r="P908">
        <f>VLOOKUP($A908,'[2]Hospitalisation Details'!A:$K,11,FALSE)</f>
        <v>0</v>
      </c>
      <c r="Q908" t="str">
        <f>VLOOKUP($A908,'Customer Names'!$A:E,3,FALSE)</f>
        <v>Ms.</v>
      </c>
      <c r="R908" t="str">
        <f>VLOOKUP($A908,'Customer Names'!$A:$E,4,FALSE)</f>
        <v>Nicole</v>
      </c>
      <c r="S908">
        <f>VLOOKUP($A908,'Customer Names'!$A:$E,5,FALSE)</f>
        <v>0</v>
      </c>
      <c r="T908" s="14">
        <f>VLOOKUP($A908,'[2]Hospitalisation Details'!$A:$K,6,FALSE)</f>
        <v>7371.77</v>
      </c>
      <c r="U908" s="14" t="str">
        <f t="shared" si="28"/>
        <v>Obesity</v>
      </c>
      <c r="V908" s="14" t="str">
        <f t="shared" si="29"/>
        <v>Diabetes</v>
      </c>
    </row>
    <row r="909" spans="1:22" x14ac:dyDescent="0.3">
      <c r="A909" s="9" t="s">
        <v>940</v>
      </c>
      <c r="B909">
        <f>VLOOKUP($A909,'[1]Medical Examinations'!$A:$J,2,FALSE)</f>
        <v>35.020000000000003</v>
      </c>
      <c r="C909">
        <f>VLOOKUP($A909,'[1]Medical Examinations'!$A:$J,3,FALSE)</f>
        <v>4.78</v>
      </c>
      <c r="D909" t="str">
        <f>VLOOKUP($A909,'[3]Medical Examinations'!$A:$J,4,FALSE)</f>
        <v>No</v>
      </c>
      <c r="E909" t="str">
        <f>VLOOKUP($A909,'[1]Medical Examinations'!$A:$J,5,FALSE)</f>
        <v>No</v>
      </c>
      <c r="F909" t="str">
        <f>VLOOKUP($A909,'[1]Medical Examinations'!$A:$J,6,FALSE)</f>
        <v>Yes</v>
      </c>
      <c r="G909">
        <f>VLOOKUP($A909,'[3]Medical Examinations'!$A:$J,7,FALSE)</f>
        <v>1</v>
      </c>
      <c r="H909" t="str">
        <f>VLOOKUP($A909,'[1]Medical Examinations'!$A:$J,8,FALSE)</f>
        <v>No</v>
      </c>
      <c r="I909">
        <f>VLOOKUP($A909,'[2]Hospitalisation Details'!$A:$K,2,FALSE)</f>
        <v>1993</v>
      </c>
      <c r="J909" t="str">
        <f>VLOOKUP($A909,'[2]Hospitalisation Details'!$A:$K,3,FALSE)</f>
        <v>Jul</v>
      </c>
      <c r="K909">
        <f>VLOOKUP($A909,'[2]Hospitalisation Details'!$A:$K,4,FALSE)</f>
        <v>22</v>
      </c>
      <c r="L909" t="str">
        <f>VLOOKUP($A909,'[2]Hospitalisation Details'!$A:$K,7,FALSE)</f>
        <v>tier - 2</v>
      </c>
      <c r="M909" t="str">
        <f>VLOOKUP($A909,'[2]Hospitalisation Details'!A:$K,8,FALSE)</f>
        <v>tier - 2</v>
      </c>
      <c r="N909" t="str">
        <f>VLOOKUP($A909,'[2]Hospitalisation Details'!$A:$K,9,FALSE)</f>
        <v>R1026</v>
      </c>
      <c r="O909">
        <f>VLOOKUP($A909,'[2]Hospitalisation Details'!$A:$K,10,FALSE)</f>
        <v>0</v>
      </c>
      <c r="P909">
        <f>VLOOKUP($A909,'[2]Hospitalisation Details'!A:$K,11,FALSE)</f>
        <v>0</v>
      </c>
      <c r="Q909" t="str">
        <f>VLOOKUP($A909,'Customer Names'!$A:E,3,FALSE)</f>
        <v>Mrs.</v>
      </c>
      <c r="R909" t="str">
        <f>VLOOKUP($A909,'Customer Names'!$A:$E,4,FALSE)</f>
        <v>Laurie</v>
      </c>
      <c r="S909" t="str">
        <f>VLOOKUP($A909,'Customer Names'!$A:$E,5,FALSE)</f>
        <v>A</v>
      </c>
      <c r="T909" s="14">
        <f>VLOOKUP($A909,'[2]Hospitalisation Details'!$A:$K,6,FALSE)</f>
        <v>7388.85</v>
      </c>
      <c r="U909" s="14" t="str">
        <f t="shared" si="28"/>
        <v>Obesity</v>
      </c>
      <c r="V909" s="14" t="str">
        <f t="shared" si="29"/>
        <v>Normal</v>
      </c>
    </row>
    <row r="910" spans="1:22" x14ac:dyDescent="0.3">
      <c r="A910" s="8" t="s">
        <v>941</v>
      </c>
      <c r="B910">
        <f>VLOOKUP($A910,'[1]Medical Examinations'!$A:$J,2,FALSE)</f>
        <v>17.3</v>
      </c>
      <c r="C910">
        <f>VLOOKUP($A910,'[1]Medical Examinations'!$A:$J,3,FALSE)</f>
        <v>9.2799999999999994</v>
      </c>
      <c r="D910" t="str">
        <f>VLOOKUP($A910,'[3]Medical Examinations'!$A:$J,4,FALSE)</f>
        <v>No</v>
      </c>
      <c r="E910" t="str">
        <f>VLOOKUP($A910,'[1]Medical Examinations'!$A:$J,5,FALSE)</f>
        <v>No</v>
      </c>
      <c r="F910" t="str">
        <f>VLOOKUP($A910,'[1]Medical Examinations'!$A:$J,6,FALSE)</f>
        <v>No</v>
      </c>
      <c r="G910" t="str">
        <f>VLOOKUP($A910,'[3]Medical Examinations'!$A:$J,7,FALSE)</f>
        <v>No major surgery</v>
      </c>
      <c r="H910" t="str">
        <f>VLOOKUP($A910,'[1]Medical Examinations'!$A:$J,8,FALSE)</f>
        <v>No</v>
      </c>
      <c r="I910">
        <f>VLOOKUP($A910,'[2]Hospitalisation Details'!$A:$K,2,FALSE)</f>
        <v>1965</v>
      </c>
      <c r="J910" t="str">
        <f>VLOOKUP($A910,'[2]Hospitalisation Details'!$A:$K,3,FALSE)</f>
        <v>Dec</v>
      </c>
      <c r="K910">
        <f>VLOOKUP($A910,'[2]Hospitalisation Details'!$A:$K,4,FALSE)</f>
        <v>5</v>
      </c>
      <c r="L910" t="str">
        <f>VLOOKUP($A910,'[2]Hospitalisation Details'!$A:$K,7,FALSE)</f>
        <v>tier - 3</v>
      </c>
      <c r="M910" t="str">
        <f>VLOOKUP($A910,'[2]Hospitalisation Details'!A:$K,8,FALSE)</f>
        <v>tier - 2</v>
      </c>
      <c r="N910" t="str">
        <f>VLOOKUP($A910,'[2]Hospitalisation Details'!$A:$K,9,FALSE)</f>
        <v>R1013</v>
      </c>
      <c r="O910">
        <f>VLOOKUP($A910,'[2]Hospitalisation Details'!$A:$K,10,FALSE)</f>
        <v>0</v>
      </c>
      <c r="P910">
        <f>VLOOKUP($A910,'[2]Hospitalisation Details'!A:$K,11,FALSE)</f>
        <v>0</v>
      </c>
      <c r="Q910" t="str">
        <f>VLOOKUP($A910,'Customer Names'!$A:E,3,FALSE)</f>
        <v>Mr.</v>
      </c>
      <c r="R910" t="str">
        <f>VLOOKUP($A910,'Customer Names'!$A:$E,4,FALSE)</f>
        <v>Daniel</v>
      </c>
      <c r="S910" t="str">
        <f>VLOOKUP($A910,'Customer Names'!$A:$E,5,FALSE)</f>
        <v>C.</v>
      </c>
      <c r="T910" s="14">
        <f>VLOOKUP($A910,'[2]Hospitalisation Details'!$A:$K,6,FALSE)</f>
        <v>7403.98</v>
      </c>
      <c r="U910" s="14" t="str">
        <f t="shared" si="28"/>
        <v>Underweight</v>
      </c>
      <c r="V910" s="14" t="str">
        <f t="shared" si="29"/>
        <v>Diabetes</v>
      </c>
    </row>
    <row r="911" spans="1:22" x14ac:dyDescent="0.3">
      <c r="A911" s="9" t="s">
        <v>942</v>
      </c>
      <c r="B911">
        <f>VLOOKUP($A911,'[1]Medical Examinations'!$A:$J,2,FALSE)</f>
        <v>34.1</v>
      </c>
      <c r="C911">
        <f>VLOOKUP($A911,'[1]Medical Examinations'!$A:$J,3,FALSE)</f>
        <v>6.29</v>
      </c>
      <c r="D911" t="str">
        <f>VLOOKUP($A911,'[3]Medical Examinations'!$A:$J,4,FALSE)</f>
        <v>yes</v>
      </c>
      <c r="E911" t="str">
        <f>VLOOKUP($A911,'[1]Medical Examinations'!$A:$J,5,FALSE)</f>
        <v>No</v>
      </c>
      <c r="F911" t="str">
        <f>VLOOKUP($A911,'[1]Medical Examinations'!$A:$J,6,FALSE)</f>
        <v>Yes</v>
      </c>
      <c r="G911">
        <f>VLOOKUP($A911,'[3]Medical Examinations'!$A:$J,7,FALSE)</f>
        <v>1</v>
      </c>
      <c r="H911" t="str">
        <f>VLOOKUP($A911,'[1]Medical Examinations'!$A:$J,8,FALSE)</f>
        <v>No</v>
      </c>
      <c r="I911">
        <f>VLOOKUP($A911,'[2]Hospitalisation Details'!$A:$K,2,FALSE)</f>
        <v>1983</v>
      </c>
      <c r="J911" t="str">
        <f>VLOOKUP($A911,'[2]Hospitalisation Details'!$A:$K,3,FALSE)</f>
        <v>Sep</v>
      </c>
      <c r="K911">
        <f>VLOOKUP($A911,'[2]Hospitalisation Details'!$A:$K,4,FALSE)</f>
        <v>19</v>
      </c>
      <c r="L911" t="str">
        <f>VLOOKUP($A911,'[2]Hospitalisation Details'!$A:$K,7,FALSE)</f>
        <v>tier - 2</v>
      </c>
      <c r="M911" t="str">
        <f>VLOOKUP($A911,'[2]Hospitalisation Details'!A:$K,8,FALSE)</f>
        <v>tier - 2</v>
      </c>
      <c r="N911" t="str">
        <f>VLOOKUP($A911,'[2]Hospitalisation Details'!$A:$K,9,FALSE)</f>
        <v>R1011</v>
      </c>
      <c r="O911">
        <f>VLOOKUP($A911,'[2]Hospitalisation Details'!$A:$K,10,FALSE)</f>
        <v>0</v>
      </c>
      <c r="P911">
        <f>VLOOKUP($A911,'[2]Hospitalisation Details'!A:$K,11,FALSE)</f>
        <v>0</v>
      </c>
      <c r="Q911" t="str">
        <f>VLOOKUP($A911,'Customer Names'!$A:E,3,FALSE)</f>
        <v>Ms.</v>
      </c>
      <c r="R911" t="str">
        <f>VLOOKUP($A911,'Customer Names'!$A:$E,4,FALSE)</f>
        <v>Carolyn</v>
      </c>
      <c r="S911">
        <f>VLOOKUP($A911,'Customer Names'!$A:$E,5,FALSE)</f>
        <v>0</v>
      </c>
      <c r="T911" s="14">
        <f>VLOOKUP($A911,'[2]Hospitalisation Details'!$A:$K,6,FALSE)</f>
        <v>7418.52</v>
      </c>
      <c r="U911" s="14" t="str">
        <f t="shared" si="28"/>
        <v>Obesity</v>
      </c>
      <c r="V911" s="14" t="str">
        <f t="shared" si="29"/>
        <v>Prediabetes</v>
      </c>
    </row>
    <row r="912" spans="1:22" x14ac:dyDescent="0.3">
      <c r="A912" s="8" t="s">
        <v>943</v>
      </c>
      <c r="B912">
        <f>VLOOKUP($A912,'[1]Medical Examinations'!$A:$J,2,FALSE)</f>
        <v>26.41</v>
      </c>
      <c r="C912">
        <f>VLOOKUP($A912,'[1]Medical Examinations'!$A:$J,3,FALSE)</f>
        <v>11.4</v>
      </c>
      <c r="D912" t="str">
        <f>VLOOKUP($A912,'[3]Medical Examinations'!$A:$J,4,FALSE)</f>
        <v>No</v>
      </c>
      <c r="E912" t="str">
        <f>VLOOKUP($A912,'[1]Medical Examinations'!$A:$J,5,FALSE)</f>
        <v>No</v>
      </c>
      <c r="F912" t="str">
        <f>VLOOKUP($A912,'[1]Medical Examinations'!$A:$J,6,FALSE)</f>
        <v>No</v>
      </c>
      <c r="G912" t="str">
        <f>VLOOKUP($A912,'[3]Medical Examinations'!$A:$J,7,FALSE)</f>
        <v>No major surgery</v>
      </c>
      <c r="H912" t="str">
        <f>VLOOKUP($A912,'[1]Medical Examinations'!$A:$J,8,FALSE)</f>
        <v>No</v>
      </c>
      <c r="I912">
        <f>VLOOKUP($A912,'[2]Hospitalisation Details'!$A:$K,2,FALSE)</f>
        <v>1978</v>
      </c>
      <c r="J912" t="str">
        <f>VLOOKUP($A912,'[2]Hospitalisation Details'!$A:$K,3,FALSE)</f>
        <v>Nov</v>
      </c>
      <c r="K912">
        <f>VLOOKUP($A912,'[2]Hospitalisation Details'!$A:$K,4,FALSE)</f>
        <v>12</v>
      </c>
      <c r="L912" t="str">
        <f>VLOOKUP($A912,'[2]Hospitalisation Details'!$A:$K,7,FALSE)</f>
        <v>tier - 2</v>
      </c>
      <c r="M912" t="str">
        <f>VLOOKUP($A912,'[2]Hospitalisation Details'!A:$K,8,FALSE)</f>
        <v>tier - 2</v>
      </c>
      <c r="N912" t="str">
        <f>VLOOKUP($A912,'[2]Hospitalisation Details'!$A:$K,9,FALSE)</f>
        <v>R1012</v>
      </c>
      <c r="O912">
        <f>VLOOKUP($A912,'[2]Hospitalisation Details'!$A:$K,10,FALSE)</f>
        <v>0</v>
      </c>
      <c r="P912">
        <f>VLOOKUP($A912,'[2]Hospitalisation Details'!A:$K,11,FALSE)</f>
        <v>0</v>
      </c>
      <c r="Q912" t="str">
        <f>VLOOKUP($A912,'Customer Names'!$A:E,3,FALSE)</f>
        <v>Ms.</v>
      </c>
      <c r="R912" t="str">
        <f>VLOOKUP($A912,'Customer Names'!$A:$E,4,FALSE)</f>
        <v>Kaye</v>
      </c>
      <c r="S912" t="str">
        <f>VLOOKUP($A912,'Customer Names'!$A:$E,5,FALSE)</f>
        <v>A.</v>
      </c>
      <c r="T912" s="14">
        <f>VLOOKUP($A912,'[2]Hospitalisation Details'!$A:$K,6,FALSE)</f>
        <v>7419.48</v>
      </c>
      <c r="U912" s="14" t="str">
        <f t="shared" si="28"/>
        <v>Overweight</v>
      </c>
      <c r="V912" s="14" t="str">
        <f t="shared" si="29"/>
        <v>Diabetes</v>
      </c>
    </row>
    <row r="913" spans="1:22" x14ac:dyDescent="0.3">
      <c r="A913" s="9" t="s">
        <v>944</v>
      </c>
      <c r="B913">
        <f>VLOOKUP($A913,'[1]Medical Examinations'!$A:$J,2,FALSE)</f>
        <v>27.645</v>
      </c>
      <c r="C913">
        <f>VLOOKUP($A913,'[1]Medical Examinations'!$A:$J,3,FALSE)</f>
        <v>9.91</v>
      </c>
      <c r="D913" t="str">
        <f>VLOOKUP($A913,'[3]Medical Examinations'!$A:$J,4,FALSE)</f>
        <v>No</v>
      </c>
      <c r="E913" t="str">
        <f>VLOOKUP($A913,'[1]Medical Examinations'!$A:$J,5,FALSE)</f>
        <v>No</v>
      </c>
      <c r="F913" t="str">
        <f>VLOOKUP($A913,'[1]Medical Examinations'!$A:$J,6,FALSE)</f>
        <v>No</v>
      </c>
      <c r="G913" t="str">
        <f>VLOOKUP($A913,'[3]Medical Examinations'!$A:$J,7,FALSE)</f>
        <v>No major surgery</v>
      </c>
      <c r="H913" t="str">
        <f>VLOOKUP($A913,'[1]Medical Examinations'!$A:$J,8,FALSE)</f>
        <v>No</v>
      </c>
      <c r="I913">
        <f>VLOOKUP($A913,'[2]Hospitalisation Details'!$A:$K,2,FALSE)</f>
        <v>1978</v>
      </c>
      <c r="J913" t="str">
        <f>VLOOKUP($A913,'[2]Hospitalisation Details'!$A:$K,3,FALSE)</f>
        <v>Dec</v>
      </c>
      <c r="K913">
        <f>VLOOKUP($A913,'[2]Hospitalisation Details'!$A:$K,4,FALSE)</f>
        <v>2</v>
      </c>
      <c r="L913" t="str">
        <f>VLOOKUP($A913,'[2]Hospitalisation Details'!$A:$K,7,FALSE)</f>
        <v>tier - 2</v>
      </c>
      <c r="M913" t="str">
        <f>VLOOKUP($A913,'[2]Hospitalisation Details'!A:$K,8,FALSE)</f>
        <v>tier - 3</v>
      </c>
      <c r="N913" t="str">
        <f>VLOOKUP($A913,'[2]Hospitalisation Details'!$A:$K,9,FALSE)</f>
        <v>R1012</v>
      </c>
      <c r="O913">
        <f>VLOOKUP($A913,'[2]Hospitalisation Details'!$A:$K,10,FALSE)</f>
        <v>0</v>
      </c>
      <c r="P913">
        <f>VLOOKUP($A913,'[2]Hospitalisation Details'!A:$K,11,FALSE)</f>
        <v>0</v>
      </c>
      <c r="Q913" t="str">
        <f>VLOOKUP($A913,'Customer Names'!$A:E,3,FALSE)</f>
        <v>Ms.</v>
      </c>
      <c r="R913" t="str">
        <f>VLOOKUP($A913,'Customer Names'!$A:$E,4,FALSE)</f>
        <v>Brooke</v>
      </c>
      <c r="S913" t="str">
        <f>VLOOKUP($A913,'Customer Names'!$A:$E,5,FALSE)</f>
        <v>S.</v>
      </c>
      <c r="T913" s="14">
        <f>VLOOKUP($A913,'[2]Hospitalisation Details'!$A:$K,6,FALSE)</f>
        <v>7421.19</v>
      </c>
      <c r="U913" s="14" t="str">
        <f t="shared" si="28"/>
        <v>Overweight</v>
      </c>
      <c r="V913" s="14" t="str">
        <f t="shared" si="29"/>
        <v>Diabetes</v>
      </c>
    </row>
    <row r="914" spans="1:22" x14ac:dyDescent="0.3">
      <c r="A914" s="8" t="s">
        <v>945</v>
      </c>
      <c r="B914">
        <f>VLOOKUP($A914,'[1]Medical Examinations'!$A:$J,2,FALSE)</f>
        <v>30.2</v>
      </c>
      <c r="C914">
        <f>VLOOKUP($A914,'[1]Medical Examinations'!$A:$J,3,FALSE)</f>
        <v>5.7</v>
      </c>
      <c r="D914" t="str">
        <f>VLOOKUP($A914,'[3]Medical Examinations'!$A:$J,4,FALSE)</f>
        <v>No</v>
      </c>
      <c r="E914" t="str">
        <f>VLOOKUP($A914,'[1]Medical Examinations'!$A:$J,5,FALSE)</f>
        <v>No</v>
      </c>
      <c r="F914" t="str">
        <f>VLOOKUP($A914,'[1]Medical Examinations'!$A:$J,6,FALSE)</f>
        <v>No</v>
      </c>
      <c r="G914" t="str">
        <f>VLOOKUP($A914,'[3]Medical Examinations'!$A:$J,7,FALSE)</f>
        <v>No major surgery</v>
      </c>
      <c r="H914" t="str">
        <f>VLOOKUP($A914,'[1]Medical Examinations'!$A:$J,8,FALSE)</f>
        <v>No</v>
      </c>
      <c r="I914">
        <f>VLOOKUP($A914,'[2]Hospitalisation Details'!$A:$K,2,FALSE)</f>
        <v>1977</v>
      </c>
      <c r="J914" t="str">
        <f>VLOOKUP($A914,'[2]Hospitalisation Details'!$A:$K,3,FALSE)</f>
        <v>Aug</v>
      </c>
      <c r="K914">
        <f>VLOOKUP($A914,'[2]Hospitalisation Details'!$A:$K,4,FALSE)</f>
        <v>25</v>
      </c>
      <c r="L914" t="str">
        <f>VLOOKUP($A914,'[2]Hospitalisation Details'!$A:$K,7,FALSE)</f>
        <v>tier - 3</v>
      </c>
      <c r="M914" t="str">
        <f>VLOOKUP($A914,'[2]Hospitalisation Details'!A:$K,8,FALSE)</f>
        <v>tier - 2</v>
      </c>
      <c r="N914" t="str">
        <f>VLOOKUP($A914,'[2]Hospitalisation Details'!$A:$K,9,FALSE)</f>
        <v>R1011</v>
      </c>
      <c r="O914">
        <f>VLOOKUP($A914,'[2]Hospitalisation Details'!$A:$K,10,FALSE)</f>
        <v>0</v>
      </c>
      <c r="P914">
        <f>VLOOKUP($A914,'[2]Hospitalisation Details'!A:$K,11,FALSE)</f>
        <v>0</v>
      </c>
      <c r="Q914" t="str">
        <f>VLOOKUP($A914,'Customer Names'!$A:E,3,FALSE)</f>
        <v>Mr.</v>
      </c>
      <c r="R914" t="str">
        <f>VLOOKUP($A914,'Customer Names'!$A:$E,4,FALSE)</f>
        <v>Scott</v>
      </c>
      <c r="S914">
        <f>VLOOKUP($A914,'Customer Names'!$A:$E,5,FALSE)</f>
        <v>0</v>
      </c>
      <c r="T914" s="14">
        <f>VLOOKUP($A914,'[2]Hospitalisation Details'!$A:$K,6,FALSE)</f>
        <v>7441.05</v>
      </c>
      <c r="U914" s="14" t="str">
        <f t="shared" si="28"/>
        <v>Obesity</v>
      </c>
      <c r="V914" s="14" t="str">
        <f t="shared" si="29"/>
        <v>Prediabetes</v>
      </c>
    </row>
    <row r="915" spans="1:22" x14ac:dyDescent="0.3">
      <c r="A915" s="9" t="s">
        <v>946</v>
      </c>
      <c r="B915">
        <f>VLOOKUP($A915,'[1]Medical Examinations'!$A:$J,2,FALSE)</f>
        <v>32.6</v>
      </c>
      <c r="C915">
        <f>VLOOKUP($A915,'[1]Medical Examinations'!$A:$J,3,FALSE)</f>
        <v>5.73</v>
      </c>
      <c r="D915" t="str">
        <f>VLOOKUP($A915,'[3]Medical Examinations'!$A:$J,4,FALSE)</f>
        <v>No</v>
      </c>
      <c r="E915" t="str">
        <f>VLOOKUP($A915,'[1]Medical Examinations'!$A:$J,5,FALSE)</f>
        <v>No</v>
      </c>
      <c r="F915" t="str">
        <f>VLOOKUP($A915,'[1]Medical Examinations'!$A:$J,6,FALSE)</f>
        <v>Yes</v>
      </c>
      <c r="G915">
        <f>VLOOKUP($A915,'[3]Medical Examinations'!$A:$J,7,FALSE)</f>
        <v>1</v>
      </c>
      <c r="H915" t="str">
        <f>VLOOKUP($A915,'[1]Medical Examinations'!$A:$J,8,FALSE)</f>
        <v>No</v>
      </c>
      <c r="I915">
        <f>VLOOKUP($A915,'[2]Hospitalisation Details'!$A:$K,2,FALSE)</f>
        <v>1979</v>
      </c>
      <c r="J915" t="str">
        <f>VLOOKUP($A915,'[2]Hospitalisation Details'!$A:$K,3,FALSE)</f>
        <v>Sep</v>
      </c>
      <c r="K915">
        <f>VLOOKUP($A915,'[2]Hospitalisation Details'!$A:$K,4,FALSE)</f>
        <v>1</v>
      </c>
      <c r="L915" t="str">
        <f>VLOOKUP($A915,'[2]Hospitalisation Details'!$A:$K,7,FALSE)</f>
        <v>tier - 3</v>
      </c>
      <c r="M915" t="str">
        <f>VLOOKUP($A915,'[2]Hospitalisation Details'!A:$K,8,FALSE)</f>
        <v>tier - 2</v>
      </c>
      <c r="N915" t="str">
        <f>VLOOKUP($A915,'[2]Hospitalisation Details'!$A:$K,9,FALSE)</f>
        <v>R1011</v>
      </c>
      <c r="O915">
        <f>VLOOKUP($A915,'[2]Hospitalisation Details'!$A:$K,10,FALSE)</f>
        <v>0</v>
      </c>
      <c r="P915">
        <f>VLOOKUP($A915,'[2]Hospitalisation Details'!A:$K,11,FALSE)</f>
        <v>0</v>
      </c>
      <c r="Q915" t="str">
        <f>VLOOKUP($A915,'Customer Names'!$A:E,3,FALSE)</f>
        <v>Mr.</v>
      </c>
      <c r="R915" t="str">
        <f>VLOOKUP($A915,'Customer Names'!$A:$E,4,FALSE)</f>
        <v>Jacob</v>
      </c>
      <c r="S915" t="str">
        <f>VLOOKUP($A915,'Customer Names'!$A:$E,5,FALSE)</f>
        <v>W√¶ver</v>
      </c>
      <c r="T915" s="14">
        <f>VLOOKUP($A915,'[2]Hospitalisation Details'!$A:$K,6,FALSE)</f>
        <v>7441.5</v>
      </c>
      <c r="U915" s="14" t="str">
        <f t="shared" si="28"/>
        <v>Obesity</v>
      </c>
      <c r="V915" s="14" t="str">
        <f t="shared" si="29"/>
        <v>Prediabetes</v>
      </c>
    </row>
    <row r="916" spans="1:22" x14ac:dyDescent="0.3">
      <c r="A916" s="8" t="s">
        <v>947</v>
      </c>
      <c r="B916">
        <f>VLOOKUP($A916,'[1]Medical Examinations'!$A:$J,2,FALSE)</f>
        <v>36.195</v>
      </c>
      <c r="C916">
        <f>VLOOKUP($A916,'[1]Medical Examinations'!$A:$J,3,FALSE)</f>
        <v>6.22</v>
      </c>
      <c r="D916" t="str">
        <f>VLOOKUP($A916,'[3]Medical Examinations'!$A:$J,4,FALSE)</f>
        <v>No</v>
      </c>
      <c r="E916" t="str">
        <f>VLOOKUP($A916,'[1]Medical Examinations'!$A:$J,5,FALSE)</f>
        <v>No</v>
      </c>
      <c r="F916" t="str">
        <f>VLOOKUP($A916,'[1]Medical Examinations'!$A:$J,6,FALSE)</f>
        <v>No</v>
      </c>
      <c r="G916" t="str">
        <f>VLOOKUP($A916,'[3]Medical Examinations'!$A:$J,7,FALSE)</f>
        <v>No major surgery</v>
      </c>
      <c r="H916" t="str">
        <f>VLOOKUP($A916,'[1]Medical Examinations'!$A:$J,8,FALSE)</f>
        <v>No</v>
      </c>
      <c r="I916">
        <f>VLOOKUP($A916,'[2]Hospitalisation Details'!$A:$K,2,FALSE)</f>
        <v>1980</v>
      </c>
      <c r="J916" t="str">
        <f>VLOOKUP($A916,'[2]Hospitalisation Details'!$A:$K,3,FALSE)</f>
        <v>Jul</v>
      </c>
      <c r="K916">
        <f>VLOOKUP($A916,'[2]Hospitalisation Details'!$A:$K,4,FALSE)</f>
        <v>7</v>
      </c>
      <c r="L916" t="str">
        <f>VLOOKUP($A916,'[2]Hospitalisation Details'!$A:$K,7,FALSE)</f>
        <v>tier - 2</v>
      </c>
      <c r="M916" t="str">
        <f>VLOOKUP($A916,'[2]Hospitalisation Details'!A:$K,8,FALSE)</f>
        <v>tier - 3</v>
      </c>
      <c r="N916" t="str">
        <f>VLOOKUP($A916,'[2]Hospitalisation Details'!$A:$K,9,FALSE)</f>
        <v>R1012</v>
      </c>
      <c r="O916">
        <f>VLOOKUP($A916,'[2]Hospitalisation Details'!$A:$K,10,FALSE)</f>
        <v>0</v>
      </c>
      <c r="P916">
        <f>VLOOKUP($A916,'[2]Hospitalisation Details'!A:$K,11,FALSE)</f>
        <v>0</v>
      </c>
      <c r="Q916" t="str">
        <f>VLOOKUP($A916,'Customer Names'!$A:E,3,FALSE)</f>
        <v>Ms.</v>
      </c>
      <c r="R916" t="str">
        <f>VLOOKUP($A916,'Customer Names'!$A:$E,4,FALSE)</f>
        <v>Sharon</v>
      </c>
      <c r="S916" t="str">
        <f>VLOOKUP($A916,'Customer Names'!$A:$E,5,FALSE)</f>
        <v>E.</v>
      </c>
      <c r="T916" s="14">
        <f>VLOOKUP($A916,'[2]Hospitalisation Details'!$A:$K,6,FALSE)</f>
        <v>7443.64</v>
      </c>
      <c r="U916" s="14" t="str">
        <f t="shared" si="28"/>
        <v>Obesity</v>
      </c>
      <c r="V916" s="14" t="str">
        <f t="shared" si="29"/>
        <v>Prediabetes</v>
      </c>
    </row>
    <row r="917" spans="1:22" x14ac:dyDescent="0.3">
      <c r="A917" s="9" t="s">
        <v>948</v>
      </c>
      <c r="B917">
        <f>VLOOKUP($A917,'[1]Medical Examinations'!$A:$J,2,FALSE)</f>
        <v>33.700000000000003</v>
      </c>
      <c r="C917">
        <f>VLOOKUP($A917,'[1]Medical Examinations'!$A:$J,3,FALSE)</f>
        <v>5.87</v>
      </c>
      <c r="D917" t="str">
        <f>VLOOKUP($A917,'[3]Medical Examinations'!$A:$J,4,FALSE)</f>
        <v>No</v>
      </c>
      <c r="E917" t="str">
        <f>VLOOKUP($A917,'[1]Medical Examinations'!$A:$J,5,FALSE)</f>
        <v>No</v>
      </c>
      <c r="F917" t="str">
        <f>VLOOKUP($A917,'[1]Medical Examinations'!$A:$J,6,FALSE)</f>
        <v>No</v>
      </c>
      <c r="G917" t="str">
        <f>VLOOKUP($A917,'[3]Medical Examinations'!$A:$J,7,FALSE)</f>
        <v>No major surgery</v>
      </c>
      <c r="H917" t="str">
        <f>VLOOKUP($A917,'[1]Medical Examinations'!$A:$J,8,FALSE)</f>
        <v>No</v>
      </c>
      <c r="I917">
        <f>VLOOKUP($A917,'[2]Hospitalisation Details'!$A:$K,2,FALSE)</f>
        <v>1977</v>
      </c>
      <c r="J917" t="str">
        <f>VLOOKUP($A917,'[2]Hospitalisation Details'!$A:$K,3,FALSE)</f>
        <v>Sep</v>
      </c>
      <c r="K917">
        <f>VLOOKUP($A917,'[2]Hospitalisation Details'!$A:$K,4,FALSE)</f>
        <v>25</v>
      </c>
      <c r="L917" t="str">
        <f>VLOOKUP($A917,'[2]Hospitalisation Details'!$A:$K,7,FALSE)</f>
        <v>tier - 3</v>
      </c>
      <c r="M917" t="str">
        <f>VLOOKUP($A917,'[2]Hospitalisation Details'!A:$K,8,FALSE)</f>
        <v>tier - 1</v>
      </c>
      <c r="N917" t="str">
        <f>VLOOKUP($A917,'[2]Hospitalisation Details'!$A:$K,9,FALSE)</f>
        <v>R1011</v>
      </c>
      <c r="O917">
        <f>VLOOKUP($A917,'[2]Hospitalisation Details'!$A:$K,10,FALSE)</f>
        <v>0</v>
      </c>
      <c r="P917">
        <f>VLOOKUP($A917,'[2]Hospitalisation Details'!A:$K,11,FALSE)</f>
        <v>0</v>
      </c>
      <c r="Q917" t="str">
        <f>VLOOKUP($A917,'Customer Names'!$A:E,3,FALSE)</f>
        <v>Mr.</v>
      </c>
      <c r="R917" t="str">
        <f>VLOOKUP($A917,'Customer Names'!$A:$E,4,FALSE)</f>
        <v>Brett</v>
      </c>
      <c r="S917">
        <f>VLOOKUP($A917,'Customer Names'!$A:$E,5,FALSE)</f>
        <v>0</v>
      </c>
      <c r="T917" s="14">
        <f>VLOOKUP($A917,'[2]Hospitalisation Details'!$A:$K,6,FALSE)</f>
        <v>7445.92</v>
      </c>
      <c r="U917" s="14" t="str">
        <f t="shared" si="28"/>
        <v>Obesity</v>
      </c>
      <c r="V917" s="14" t="str">
        <f t="shared" si="29"/>
        <v>Prediabetes</v>
      </c>
    </row>
    <row r="918" spans="1:22" x14ac:dyDescent="0.3">
      <c r="A918" s="8" t="s">
        <v>949</v>
      </c>
      <c r="B918">
        <f>VLOOKUP($A918,'[1]Medical Examinations'!$A:$J,2,FALSE)</f>
        <v>39.805</v>
      </c>
      <c r="C918">
        <f>VLOOKUP($A918,'[1]Medical Examinations'!$A:$J,3,FALSE)</f>
        <v>5.91</v>
      </c>
      <c r="D918" t="str">
        <f>VLOOKUP($A918,'[3]Medical Examinations'!$A:$J,4,FALSE)</f>
        <v>No</v>
      </c>
      <c r="E918" t="str">
        <f>VLOOKUP($A918,'[1]Medical Examinations'!$A:$J,5,FALSE)</f>
        <v>No</v>
      </c>
      <c r="F918" t="str">
        <f>VLOOKUP($A918,'[1]Medical Examinations'!$A:$J,6,FALSE)</f>
        <v>No</v>
      </c>
      <c r="G918" t="str">
        <f>VLOOKUP($A918,'[3]Medical Examinations'!$A:$J,7,FALSE)</f>
        <v>No major surgery</v>
      </c>
      <c r="H918" t="str">
        <f>VLOOKUP($A918,'[1]Medical Examinations'!$A:$J,8,FALSE)</f>
        <v>No</v>
      </c>
      <c r="I918">
        <f>VLOOKUP($A918,'[2]Hospitalisation Details'!$A:$K,2,FALSE)</f>
        <v>1977</v>
      </c>
      <c r="J918" t="str">
        <f>VLOOKUP($A918,'[2]Hospitalisation Details'!$A:$K,3,FALSE)</f>
        <v>Sep</v>
      </c>
      <c r="K918">
        <f>VLOOKUP($A918,'[2]Hospitalisation Details'!$A:$K,4,FALSE)</f>
        <v>30</v>
      </c>
      <c r="L918" t="str">
        <f>VLOOKUP($A918,'[2]Hospitalisation Details'!$A:$K,7,FALSE)</f>
        <v>tier - 3</v>
      </c>
      <c r="M918" t="str">
        <f>VLOOKUP($A918,'[2]Hospitalisation Details'!A:$K,8,FALSE)</f>
        <v>tier - 3</v>
      </c>
      <c r="N918" t="str">
        <f>VLOOKUP($A918,'[2]Hospitalisation Details'!$A:$K,9,FALSE)</f>
        <v>R1017</v>
      </c>
      <c r="O918">
        <f>VLOOKUP($A918,'[2]Hospitalisation Details'!$A:$K,10,FALSE)</f>
        <v>0</v>
      </c>
      <c r="P918">
        <f>VLOOKUP($A918,'[2]Hospitalisation Details'!A:$K,11,FALSE)</f>
        <v>0</v>
      </c>
      <c r="Q918" t="str">
        <f>VLOOKUP($A918,'Customer Names'!$A:E,3,FALSE)</f>
        <v>Mr.</v>
      </c>
      <c r="R918" t="str">
        <f>VLOOKUP($A918,'Customer Names'!$A:$E,4,FALSE)</f>
        <v>Estuardo</v>
      </c>
      <c r="S918" t="str">
        <f>VLOOKUP($A918,'Customer Names'!$A:$E,5,FALSE)</f>
        <v>F</v>
      </c>
      <c r="T918" s="14">
        <f>VLOOKUP($A918,'[2]Hospitalisation Details'!$A:$K,6,FALSE)</f>
        <v>7448.4</v>
      </c>
      <c r="U918" s="14" t="str">
        <f t="shared" si="28"/>
        <v>Obesity</v>
      </c>
      <c r="V918" s="14" t="str">
        <f t="shared" si="29"/>
        <v>Prediabetes</v>
      </c>
    </row>
    <row r="919" spans="1:22" x14ac:dyDescent="0.3">
      <c r="A919" s="9" t="s">
        <v>950</v>
      </c>
      <c r="B919">
        <f>VLOOKUP($A919,'[1]Medical Examinations'!$A:$J,2,FALSE)</f>
        <v>42.3</v>
      </c>
      <c r="C919">
        <f>VLOOKUP($A919,'[1]Medical Examinations'!$A:$J,3,FALSE)</f>
        <v>6.06</v>
      </c>
      <c r="D919" t="str">
        <f>VLOOKUP($A919,'[3]Medical Examinations'!$A:$J,4,FALSE)</f>
        <v>yes</v>
      </c>
      <c r="E919" t="str">
        <f>VLOOKUP($A919,'[1]Medical Examinations'!$A:$J,5,FALSE)</f>
        <v>No</v>
      </c>
      <c r="F919" t="str">
        <f>VLOOKUP($A919,'[1]Medical Examinations'!$A:$J,6,FALSE)</f>
        <v>No</v>
      </c>
      <c r="G919" t="str">
        <f>VLOOKUP($A919,'[3]Medical Examinations'!$A:$J,7,FALSE)</f>
        <v>No major surgery</v>
      </c>
      <c r="H919" t="str">
        <f>VLOOKUP($A919,'[1]Medical Examinations'!$A:$J,8,FALSE)</f>
        <v>No</v>
      </c>
      <c r="I919">
        <f>VLOOKUP($A919,'[2]Hospitalisation Details'!$A:$K,2,FALSE)</f>
        <v>2001</v>
      </c>
      <c r="J919" t="str">
        <f>VLOOKUP($A919,'[2]Hospitalisation Details'!$A:$K,3,FALSE)</f>
        <v>Jun</v>
      </c>
      <c r="K919">
        <f>VLOOKUP($A919,'[2]Hospitalisation Details'!$A:$K,4,FALSE)</f>
        <v>1</v>
      </c>
      <c r="L919" t="str">
        <f>VLOOKUP($A919,'[2]Hospitalisation Details'!$A:$K,7,FALSE)</f>
        <v>tier - 2</v>
      </c>
      <c r="M919" t="str">
        <f>VLOOKUP($A919,'[2]Hospitalisation Details'!A:$K,8,FALSE)</f>
        <v>tier - 2</v>
      </c>
      <c r="N919" t="str">
        <f>VLOOKUP($A919,'[2]Hospitalisation Details'!$A:$K,9,FALSE)</f>
        <v>R1012</v>
      </c>
      <c r="O919">
        <f>VLOOKUP($A919,'[2]Hospitalisation Details'!$A:$K,10,FALSE)</f>
        <v>0</v>
      </c>
      <c r="P919">
        <f>VLOOKUP($A919,'[2]Hospitalisation Details'!A:$K,11,FALSE)</f>
        <v>0</v>
      </c>
      <c r="Q919" t="str">
        <f>VLOOKUP($A919,'Customer Names'!$A:E,3,FALSE)</f>
        <v>Ms.</v>
      </c>
      <c r="R919" t="str">
        <f>VLOOKUP($A919,'Customer Names'!$A:$E,4,FALSE)</f>
        <v>Jenni</v>
      </c>
      <c r="S919">
        <f>VLOOKUP($A919,'Customer Names'!$A:$E,5,FALSE)</f>
        <v>0</v>
      </c>
      <c r="T919" s="14">
        <f>VLOOKUP($A919,'[2]Hospitalisation Details'!$A:$K,6,FALSE)</f>
        <v>7450.36</v>
      </c>
      <c r="U919" s="14" t="str">
        <f t="shared" si="28"/>
        <v>Obesity</v>
      </c>
      <c r="V919" s="14" t="str">
        <f t="shared" si="29"/>
        <v>Prediabetes</v>
      </c>
    </row>
    <row r="920" spans="1:22" x14ac:dyDescent="0.3">
      <c r="A920" s="8" t="s">
        <v>951</v>
      </c>
      <c r="B920">
        <f>VLOOKUP($A920,'[1]Medical Examinations'!$A:$J,2,FALSE)</f>
        <v>18.989999999999998</v>
      </c>
      <c r="C920">
        <f>VLOOKUP($A920,'[1]Medical Examinations'!$A:$J,3,FALSE)</f>
        <v>10.82</v>
      </c>
      <c r="D920" t="str">
        <f>VLOOKUP($A920,'[3]Medical Examinations'!$A:$J,4,FALSE)</f>
        <v>yes</v>
      </c>
      <c r="E920" t="str">
        <f>VLOOKUP($A920,'[1]Medical Examinations'!$A:$J,5,FALSE)</f>
        <v>No</v>
      </c>
      <c r="F920" t="str">
        <f>VLOOKUP($A920,'[1]Medical Examinations'!$A:$J,6,FALSE)</f>
        <v>No</v>
      </c>
      <c r="G920" t="str">
        <f>VLOOKUP($A920,'[3]Medical Examinations'!$A:$J,7,FALSE)</f>
        <v>No major surgery</v>
      </c>
      <c r="H920" t="str">
        <f>VLOOKUP($A920,'[1]Medical Examinations'!$A:$J,8,FALSE)</f>
        <v>No</v>
      </c>
      <c r="I920">
        <f>VLOOKUP($A920,'[2]Hospitalisation Details'!$A:$K,2,FALSE)</f>
        <v>1967</v>
      </c>
      <c r="J920" t="str">
        <f>VLOOKUP($A920,'[2]Hospitalisation Details'!$A:$K,3,FALSE)</f>
        <v>Aug</v>
      </c>
      <c r="K920">
        <f>VLOOKUP($A920,'[2]Hospitalisation Details'!$A:$K,4,FALSE)</f>
        <v>4</v>
      </c>
      <c r="L920" t="str">
        <f>VLOOKUP($A920,'[2]Hospitalisation Details'!$A:$K,7,FALSE)</f>
        <v>tier - 3</v>
      </c>
      <c r="M920" t="str">
        <f>VLOOKUP($A920,'[2]Hospitalisation Details'!A:$K,8,FALSE)</f>
        <v>tier - 3</v>
      </c>
      <c r="N920" t="str">
        <f>VLOOKUP($A920,'[2]Hospitalisation Details'!$A:$K,9,FALSE)</f>
        <v>R1013</v>
      </c>
      <c r="O920">
        <f>VLOOKUP($A920,'[2]Hospitalisation Details'!$A:$K,10,FALSE)</f>
        <v>0</v>
      </c>
      <c r="P920">
        <f>VLOOKUP($A920,'[2]Hospitalisation Details'!A:$K,11,FALSE)</f>
        <v>0</v>
      </c>
      <c r="Q920" t="str">
        <f>VLOOKUP($A920,'Customer Names'!$A:E,3,FALSE)</f>
        <v>Mr.</v>
      </c>
      <c r="R920" t="str">
        <f>VLOOKUP($A920,'Customer Names'!$A:$E,4,FALSE)</f>
        <v>Samuel</v>
      </c>
      <c r="S920" t="str">
        <f>VLOOKUP($A920,'Customer Names'!$A:$E,5,FALSE)</f>
        <v>H.</v>
      </c>
      <c r="T920" s="14">
        <f>VLOOKUP($A920,'[2]Hospitalisation Details'!$A:$K,6,FALSE)</f>
        <v>7463.51</v>
      </c>
      <c r="U920" s="14" t="str">
        <f t="shared" si="28"/>
        <v>Normalweight</v>
      </c>
      <c r="V920" s="14" t="str">
        <f t="shared" si="29"/>
        <v>Diabetes</v>
      </c>
    </row>
    <row r="921" spans="1:22" x14ac:dyDescent="0.3">
      <c r="A921" s="9" t="s">
        <v>952</v>
      </c>
      <c r="B921">
        <f>VLOOKUP($A921,'[1]Medical Examinations'!$A:$J,2,FALSE)</f>
        <v>39.01</v>
      </c>
      <c r="C921">
        <f>VLOOKUP($A921,'[1]Medical Examinations'!$A:$J,3,FALSE)</f>
        <v>5.37</v>
      </c>
      <c r="D921" t="str">
        <f>VLOOKUP($A921,'[3]Medical Examinations'!$A:$J,4,FALSE)</f>
        <v>yes</v>
      </c>
      <c r="E921" t="str">
        <f>VLOOKUP($A921,'[1]Medical Examinations'!$A:$J,5,FALSE)</f>
        <v>No</v>
      </c>
      <c r="F921" t="str">
        <f>VLOOKUP($A921,'[1]Medical Examinations'!$A:$J,6,FALSE)</f>
        <v>No</v>
      </c>
      <c r="G921" t="str">
        <f>VLOOKUP($A921,'[3]Medical Examinations'!$A:$J,7,FALSE)</f>
        <v>No major surgery</v>
      </c>
      <c r="H921" t="str">
        <f>VLOOKUP($A921,'[1]Medical Examinations'!$A:$J,8,FALSE)</f>
        <v>No</v>
      </c>
      <c r="I921">
        <f>VLOOKUP($A921,'[2]Hospitalisation Details'!$A:$K,2,FALSE)</f>
        <v>1996</v>
      </c>
      <c r="J921" t="str">
        <f>VLOOKUP($A921,'[2]Hospitalisation Details'!$A:$K,3,FALSE)</f>
        <v>Jun</v>
      </c>
      <c r="K921">
        <f>VLOOKUP($A921,'[2]Hospitalisation Details'!$A:$K,4,FALSE)</f>
        <v>14</v>
      </c>
      <c r="L921" t="str">
        <f>VLOOKUP($A921,'[2]Hospitalisation Details'!$A:$K,7,FALSE)</f>
        <v>tier - 2</v>
      </c>
      <c r="M921" t="str">
        <f>VLOOKUP($A921,'[2]Hospitalisation Details'!A:$K,8,FALSE)</f>
        <v>tier - 3</v>
      </c>
      <c r="N921" t="str">
        <f>VLOOKUP($A921,'[2]Hospitalisation Details'!$A:$K,9,FALSE)</f>
        <v>R1012</v>
      </c>
      <c r="O921">
        <f>VLOOKUP($A921,'[2]Hospitalisation Details'!$A:$K,10,FALSE)</f>
        <v>0</v>
      </c>
      <c r="P921">
        <f>VLOOKUP($A921,'[2]Hospitalisation Details'!A:$K,11,FALSE)</f>
        <v>0</v>
      </c>
      <c r="Q921" t="str">
        <f>VLOOKUP($A921,'Customer Names'!$A:E,3,FALSE)</f>
        <v>Mr.</v>
      </c>
      <c r="R921" t="str">
        <f>VLOOKUP($A921,'Customer Names'!$A:$E,4,FALSE)</f>
        <v>James</v>
      </c>
      <c r="S921">
        <f>VLOOKUP($A921,'Customer Names'!$A:$E,5,FALSE)</f>
        <v>0</v>
      </c>
      <c r="T921" s="14">
        <f>VLOOKUP($A921,'[2]Hospitalisation Details'!$A:$K,6,FALSE)</f>
        <v>7487.38</v>
      </c>
      <c r="U921" s="14" t="str">
        <f t="shared" si="28"/>
        <v>Obesity</v>
      </c>
      <c r="V921" s="14" t="str">
        <f t="shared" si="29"/>
        <v>Normal</v>
      </c>
    </row>
    <row r="922" spans="1:22" x14ac:dyDescent="0.3">
      <c r="A922" s="8" t="s">
        <v>953</v>
      </c>
      <c r="B922">
        <f>VLOOKUP($A922,'[1]Medical Examinations'!$A:$J,2,FALSE)</f>
        <v>27.34</v>
      </c>
      <c r="C922">
        <f>VLOOKUP($A922,'[1]Medical Examinations'!$A:$J,3,FALSE)</f>
        <v>5.19</v>
      </c>
      <c r="D922" t="str">
        <f>VLOOKUP($A922,'[3]Medical Examinations'!$A:$J,4,FALSE)</f>
        <v>yes</v>
      </c>
      <c r="E922" t="str">
        <f>VLOOKUP($A922,'[1]Medical Examinations'!$A:$J,5,FALSE)</f>
        <v>No</v>
      </c>
      <c r="F922" t="str">
        <f>VLOOKUP($A922,'[1]Medical Examinations'!$A:$J,6,FALSE)</f>
        <v>No</v>
      </c>
      <c r="G922">
        <f>VLOOKUP($A922,'[3]Medical Examinations'!$A:$J,7,FALSE)</f>
        <v>1</v>
      </c>
      <c r="H922" t="str">
        <f>VLOOKUP($A922,'[1]Medical Examinations'!$A:$J,8,FALSE)</f>
        <v>No</v>
      </c>
      <c r="I922">
        <f>VLOOKUP($A922,'[2]Hospitalisation Details'!$A:$K,2,FALSE)</f>
        <v>1988</v>
      </c>
      <c r="J922" t="str">
        <f>VLOOKUP($A922,'[2]Hospitalisation Details'!$A:$K,3,FALSE)</f>
        <v>Dec</v>
      </c>
      <c r="K922">
        <f>VLOOKUP($A922,'[2]Hospitalisation Details'!$A:$K,4,FALSE)</f>
        <v>15</v>
      </c>
      <c r="L922" t="str">
        <f>VLOOKUP($A922,'[2]Hospitalisation Details'!$A:$K,7,FALSE)</f>
        <v>tier - 2</v>
      </c>
      <c r="M922" t="str">
        <f>VLOOKUP($A922,'[2]Hospitalisation Details'!A:$K,8,FALSE)</f>
        <v>tier - 3</v>
      </c>
      <c r="N922" t="str">
        <f>VLOOKUP($A922,'[2]Hospitalisation Details'!$A:$K,9,FALSE)</f>
        <v>R1025</v>
      </c>
      <c r="O922">
        <f>VLOOKUP($A922,'[2]Hospitalisation Details'!$A:$K,10,FALSE)</f>
        <v>0</v>
      </c>
      <c r="P922">
        <f>VLOOKUP($A922,'[2]Hospitalisation Details'!A:$K,11,FALSE)</f>
        <v>0</v>
      </c>
      <c r="Q922" t="str">
        <f>VLOOKUP($A922,'Customer Names'!$A:E,3,FALSE)</f>
        <v>Mrs.</v>
      </c>
      <c r="R922" t="str">
        <f>VLOOKUP($A922,'Customer Names'!$A:$E,4,FALSE)</f>
        <v>Amanda</v>
      </c>
      <c r="S922">
        <f>VLOOKUP($A922,'Customer Names'!$A:$E,5,FALSE)</f>
        <v>0</v>
      </c>
      <c r="T922" s="14">
        <f>VLOOKUP($A922,'[2]Hospitalisation Details'!$A:$K,6,FALSE)</f>
        <v>7494.63</v>
      </c>
      <c r="U922" s="14" t="str">
        <f t="shared" si="28"/>
        <v>Overweight</v>
      </c>
      <c r="V922" s="14" t="str">
        <f t="shared" si="29"/>
        <v>Normal</v>
      </c>
    </row>
    <row r="923" spans="1:22" x14ac:dyDescent="0.3">
      <c r="A923" s="9" t="s">
        <v>954</v>
      </c>
      <c r="B923">
        <f>VLOOKUP($A923,'[1]Medical Examinations'!$A:$J,2,FALSE)</f>
        <v>39.43</v>
      </c>
      <c r="C923">
        <f>VLOOKUP($A923,'[1]Medical Examinations'!$A:$J,3,FALSE)</f>
        <v>6.1</v>
      </c>
      <c r="D923" t="str">
        <f>VLOOKUP($A923,'[3]Medical Examinations'!$A:$J,4,FALSE)</f>
        <v>yes</v>
      </c>
      <c r="E923" t="str">
        <f>VLOOKUP($A923,'[1]Medical Examinations'!$A:$J,5,FALSE)</f>
        <v>No</v>
      </c>
      <c r="F923" t="str">
        <f>VLOOKUP($A923,'[1]Medical Examinations'!$A:$J,6,FALSE)</f>
        <v>Yes</v>
      </c>
      <c r="G923">
        <f>VLOOKUP($A923,'[3]Medical Examinations'!$A:$J,7,FALSE)</f>
        <v>1</v>
      </c>
      <c r="H923" t="str">
        <f>VLOOKUP($A923,'[1]Medical Examinations'!$A:$J,8,FALSE)</f>
        <v>No</v>
      </c>
      <c r="I923">
        <f>VLOOKUP($A923,'[2]Hospitalisation Details'!$A:$K,2,FALSE)</f>
        <v>1997</v>
      </c>
      <c r="J923" t="str">
        <f>VLOOKUP($A923,'[2]Hospitalisation Details'!$A:$K,3,FALSE)</f>
        <v>Oct</v>
      </c>
      <c r="K923">
        <f>VLOOKUP($A923,'[2]Hospitalisation Details'!$A:$K,4,FALSE)</f>
        <v>28</v>
      </c>
      <c r="L923" t="str">
        <f>VLOOKUP($A923,'[2]Hospitalisation Details'!$A:$K,7,FALSE)</f>
        <v>tier - 2</v>
      </c>
      <c r="M923" t="str">
        <f>VLOOKUP($A923,'[2]Hospitalisation Details'!A:$K,8,FALSE)</f>
        <v>tier - 1</v>
      </c>
      <c r="N923" t="str">
        <f>VLOOKUP($A923,'[2]Hospitalisation Details'!$A:$K,9,FALSE)</f>
        <v>R1012</v>
      </c>
      <c r="O923">
        <f>VLOOKUP($A923,'[2]Hospitalisation Details'!$A:$K,10,FALSE)</f>
        <v>0</v>
      </c>
      <c r="P923">
        <f>VLOOKUP($A923,'[2]Hospitalisation Details'!A:$K,11,FALSE)</f>
        <v>0</v>
      </c>
      <c r="Q923" t="str">
        <f>VLOOKUP($A923,'Customer Names'!$A:E,3,FALSE)</f>
        <v>Ms.</v>
      </c>
      <c r="R923" t="str">
        <f>VLOOKUP($A923,'Customer Names'!$A:$E,4,FALSE)</f>
        <v>Lindsay</v>
      </c>
      <c r="S923" t="str">
        <f>VLOOKUP($A923,'Customer Names'!$A:$E,5,FALSE)</f>
        <v>M</v>
      </c>
      <c r="T923" s="14">
        <f>VLOOKUP($A923,'[2]Hospitalisation Details'!$A:$K,6,FALSE)</f>
        <v>7504.3</v>
      </c>
      <c r="U923" s="14" t="str">
        <f t="shared" si="28"/>
        <v>Obesity</v>
      </c>
      <c r="V923" s="14" t="str">
        <f t="shared" si="29"/>
        <v>Prediabetes</v>
      </c>
    </row>
    <row r="924" spans="1:22" x14ac:dyDescent="0.3">
      <c r="A924" s="8" t="s">
        <v>955</v>
      </c>
      <c r="B924">
        <f>VLOOKUP($A924,'[1]Medical Examinations'!$A:$J,2,FALSE)</f>
        <v>29.6</v>
      </c>
      <c r="C924">
        <f>VLOOKUP($A924,'[1]Medical Examinations'!$A:$J,3,FALSE)</f>
        <v>6.17</v>
      </c>
      <c r="D924" t="str">
        <f>VLOOKUP($A924,'[3]Medical Examinations'!$A:$J,4,FALSE)</f>
        <v>yes</v>
      </c>
      <c r="E924" t="str">
        <f>VLOOKUP($A924,'[1]Medical Examinations'!$A:$J,5,FALSE)</f>
        <v>No</v>
      </c>
      <c r="F924" t="str">
        <f>VLOOKUP($A924,'[1]Medical Examinations'!$A:$J,6,FALSE)</f>
        <v>Yes</v>
      </c>
      <c r="G924">
        <f>VLOOKUP($A924,'[3]Medical Examinations'!$A:$J,7,FALSE)</f>
        <v>1</v>
      </c>
      <c r="H924" t="str">
        <f>VLOOKUP($A924,'[1]Medical Examinations'!$A:$J,8,FALSE)</f>
        <v>No</v>
      </c>
      <c r="I924">
        <f>VLOOKUP($A924,'[2]Hospitalisation Details'!$A:$K,2,FALSE)</f>
        <v>1983</v>
      </c>
      <c r="J924" t="str">
        <f>VLOOKUP($A924,'[2]Hospitalisation Details'!$A:$K,3,FALSE)</f>
        <v>Jul</v>
      </c>
      <c r="K924">
        <f>VLOOKUP($A924,'[2]Hospitalisation Details'!$A:$K,4,FALSE)</f>
        <v>10</v>
      </c>
      <c r="L924" t="str">
        <f>VLOOKUP($A924,'[2]Hospitalisation Details'!$A:$K,7,FALSE)</f>
        <v>tier - 3</v>
      </c>
      <c r="M924" t="str">
        <f>VLOOKUP($A924,'[2]Hospitalisation Details'!A:$K,8,FALSE)</f>
        <v>tier - 2</v>
      </c>
      <c r="N924" t="str">
        <f>VLOOKUP($A924,'[2]Hospitalisation Details'!$A:$K,9,FALSE)</f>
        <v>R1011</v>
      </c>
      <c r="O924">
        <f>VLOOKUP($A924,'[2]Hospitalisation Details'!$A:$K,10,FALSE)</f>
        <v>0</v>
      </c>
      <c r="P924">
        <f>VLOOKUP($A924,'[2]Hospitalisation Details'!A:$K,11,FALSE)</f>
        <v>0</v>
      </c>
      <c r="Q924" t="str">
        <f>VLOOKUP($A924,'Customer Names'!$A:E,3,FALSE)</f>
        <v>Mr.</v>
      </c>
      <c r="R924" t="str">
        <f>VLOOKUP($A924,'Customer Names'!$A:$E,4,FALSE)</f>
        <v>Kevin</v>
      </c>
      <c r="S924">
        <f>VLOOKUP($A924,'Customer Names'!$A:$E,5,FALSE)</f>
        <v>0</v>
      </c>
      <c r="T924" s="14">
        <f>VLOOKUP($A924,'[2]Hospitalisation Details'!$A:$K,6,FALSE)</f>
        <v>7512.27</v>
      </c>
      <c r="U924" s="14" t="str">
        <f t="shared" si="28"/>
        <v>Overweight</v>
      </c>
      <c r="V924" s="14" t="str">
        <f t="shared" si="29"/>
        <v>Prediabetes</v>
      </c>
    </row>
    <row r="925" spans="1:22" x14ac:dyDescent="0.3">
      <c r="A925" s="9" t="s">
        <v>956</v>
      </c>
      <c r="B925">
        <f>VLOOKUP($A925,'[1]Medical Examinations'!$A:$J,2,FALSE)</f>
        <v>25.364999999999998</v>
      </c>
      <c r="C925">
        <f>VLOOKUP($A925,'[1]Medical Examinations'!$A:$J,3,FALSE)</f>
        <v>11.71</v>
      </c>
      <c r="D925" t="str">
        <f>VLOOKUP($A925,'[3]Medical Examinations'!$A:$J,4,FALSE)</f>
        <v>No</v>
      </c>
      <c r="E925" t="str">
        <f>VLOOKUP($A925,'[1]Medical Examinations'!$A:$J,5,FALSE)</f>
        <v>No</v>
      </c>
      <c r="F925" t="str">
        <f>VLOOKUP($A925,'[1]Medical Examinations'!$A:$J,6,FALSE)</f>
        <v>No</v>
      </c>
      <c r="G925" t="str">
        <f>VLOOKUP($A925,'[3]Medical Examinations'!$A:$J,7,FALSE)</f>
        <v>No major surgery</v>
      </c>
      <c r="H925" t="str">
        <f>VLOOKUP($A925,'[1]Medical Examinations'!$A:$J,8,FALSE)</f>
        <v>No</v>
      </c>
      <c r="I925">
        <f>VLOOKUP($A925,'[2]Hospitalisation Details'!$A:$K,2,FALSE)</f>
        <v>1978</v>
      </c>
      <c r="J925" t="str">
        <f>VLOOKUP($A925,'[2]Hospitalisation Details'!$A:$K,3,FALSE)</f>
        <v>Oct</v>
      </c>
      <c r="K925">
        <f>VLOOKUP($A925,'[2]Hospitalisation Details'!$A:$K,4,FALSE)</f>
        <v>18</v>
      </c>
      <c r="L925" t="str">
        <f>VLOOKUP($A925,'[2]Hospitalisation Details'!$A:$K,7,FALSE)</f>
        <v>tier - 2</v>
      </c>
      <c r="M925" t="str">
        <f>VLOOKUP($A925,'[2]Hospitalisation Details'!A:$K,8,FALSE)</f>
        <v>tier - 3</v>
      </c>
      <c r="N925" t="str">
        <f>VLOOKUP($A925,'[2]Hospitalisation Details'!$A:$K,9,FALSE)</f>
        <v>R1012</v>
      </c>
      <c r="O925">
        <f>VLOOKUP($A925,'[2]Hospitalisation Details'!$A:$K,10,FALSE)</f>
        <v>0</v>
      </c>
      <c r="P925">
        <f>VLOOKUP($A925,'[2]Hospitalisation Details'!A:$K,11,FALSE)</f>
        <v>0</v>
      </c>
      <c r="Q925" t="str">
        <f>VLOOKUP($A925,'Customer Names'!$A:E,3,FALSE)</f>
        <v>Mr</v>
      </c>
      <c r="R925" t="str">
        <f>VLOOKUP($A925,'Customer Names'!$A:$E,4,FALSE)</f>
        <v>Ruben</v>
      </c>
      <c r="S925" t="str">
        <f>VLOOKUP($A925,'Customer Names'!$A:$E,5,FALSE)</f>
        <v>Dario</v>
      </c>
      <c r="T925" s="14">
        <f>VLOOKUP($A925,'[2]Hospitalisation Details'!$A:$K,6,FALSE)</f>
        <v>7518.03</v>
      </c>
      <c r="U925" s="14" t="str">
        <f t="shared" si="28"/>
        <v>Overweight</v>
      </c>
      <c r="V925" s="14" t="str">
        <f t="shared" si="29"/>
        <v>Diabetes</v>
      </c>
    </row>
    <row r="926" spans="1:22" x14ac:dyDescent="0.3">
      <c r="A926" s="8" t="s">
        <v>957</v>
      </c>
      <c r="B926">
        <f>VLOOKUP($A926,'[1]Medical Examinations'!$A:$J,2,FALSE)</f>
        <v>19.855</v>
      </c>
      <c r="C926">
        <f>VLOOKUP($A926,'[1]Medical Examinations'!$A:$J,3,FALSE)</f>
        <v>5.71</v>
      </c>
      <c r="D926" t="str">
        <f>VLOOKUP($A926,'[3]Medical Examinations'!$A:$J,4,FALSE)</f>
        <v>yes</v>
      </c>
      <c r="E926" t="str">
        <f>VLOOKUP($A926,'[1]Medical Examinations'!$A:$J,5,FALSE)</f>
        <v>No</v>
      </c>
      <c r="F926" t="str">
        <f>VLOOKUP($A926,'[1]Medical Examinations'!$A:$J,6,FALSE)</f>
        <v>No</v>
      </c>
      <c r="G926" t="str">
        <f>VLOOKUP($A926,'[3]Medical Examinations'!$A:$J,7,FALSE)</f>
        <v>No major surgery</v>
      </c>
      <c r="H926" t="str">
        <f>VLOOKUP($A926,'[1]Medical Examinations'!$A:$J,8,FALSE)</f>
        <v>No</v>
      </c>
      <c r="I926">
        <f>VLOOKUP($A926,'[2]Hospitalisation Details'!$A:$K,2,FALSE)</f>
        <v>1976</v>
      </c>
      <c r="J926" t="str">
        <f>VLOOKUP($A926,'[2]Hospitalisation Details'!$A:$K,3,FALSE)</f>
        <v>Oct</v>
      </c>
      <c r="K926">
        <f>VLOOKUP($A926,'[2]Hospitalisation Details'!$A:$K,4,FALSE)</f>
        <v>10</v>
      </c>
      <c r="L926" t="str">
        <f>VLOOKUP($A926,'[2]Hospitalisation Details'!$A:$K,7,FALSE)</f>
        <v>tier - 3</v>
      </c>
      <c r="M926" t="str">
        <f>VLOOKUP($A926,'[2]Hospitalisation Details'!A:$K,8,FALSE)</f>
        <v>tier - 1</v>
      </c>
      <c r="N926" t="str">
        <f>VLOOKUP($A926,'[2]Hospitalisation Details'!$A:$K,9,FALSE)</f>
        <v>R1012</v>
      </c>
      <c r="O926">
        <f>VLOOKUP($A926,'[2]Hospitalisation Details'!$A:$K,10,FALSE)</f>
        <v>0</v>
      </c>
      <c r="P926">
        <f>VLOOKUP($A926,'[2]Hospitalisation Details'!A:$K,11,FALSE)</f>
        <v>0</v>
      </c>
      <c r="Q926" t="str">
        <f>VLOOKUP($A926,'Customer Names'!$A:E,3,FALSE)</f>
        <v>Mr.</v>
      </c>
      <c r="R926" t="str">
        <f>VLOOKUP($A926,'Customer Names'!$A:$E,4,FALSE)</f>
        <v>Matthew</v>
      </c>
      <c r="S926">
        <f>VLOOKUP($A926,'Customer Names'!$A:$E,5,FALSE)</f>
        <v>0</v>
      </c>
      <c r="T926" s="14">
        <f>VLOOKUP($A926,'[2]Hospitalisation Details'!$A:$K,6,FALSE)</f>
        <v>7526.71</v>
      </c>
      <c r="U926" s="14" t="str">
        <f t="shared" si="28"/>
        <v>Normalweight</v>
      </c>
      <c r="V926" s="14" t="str">
        <f t="shared" si="29"/>
        <v>Prediabetes</v>
      </c>
    </row>
    <row r="927" spans="1:22" x14ac:dyDescent="0.3">
      <c r="A927" s="9" t="s">
        <v>958</v>
      </c>
      <c r="B927">
        <f>VLOOKUP($A927,'[1]Medical Examinations'!$A:$J,2,FALSE)</f>
        <v>24.33</v>
      </c>
      <c r="C927">
        <f>VLOOKUP($A927,'[1]Medical Examinations'!$A:$J,3,FALSE)</f>
        <v>8</v>
      </c>
      <c r="D927" t="str">
        <f>VLOOKUP($A927,'[3]Medical Examinations'!$A:$J,4,FALSE)</f>
        <v>No</v>
      </c>
      <c r="E927" t="str">
        <f>VLOOKUP($A927,'[1]Medical Examinations'!$A:$J,5,FALSE)</f>
        <v>No</v>
      </c>
      <c r="F927" t="str">
        <f>VLOOKUP($A927,'[1]Medical Examinations'!$A:$J,6,FALSE)</f>
        <v>No</v>
      </c>
      <c r="G927" t="str">
        <f>VLOOKUP($A927,'[3]Medical Examinations'!$A:$J,7,FALSE)</f>
        <v>No major surgery</v>
      </c>
      <c r="H927" t="str">
        <f>VLOOKUP($A927,'[1]Medical Examinations'!$A:$J,8,FALSE)</f>
        <v>No</v>
      </c>
      <c r="I927">
        <f>VLOOKUP($A927,'[2]Hospitalisation Details'!$A:$K,2,FALSE)</f>
        <v>1978</v>
      </c>
      <c r="J927" t="str">
        <f>VLOOKUP($A927,'[2]Hospitalisation Details'!$A:$K,3,FALSE)</f>
        <v>Dec</v>
      </c>
      <c r="K927">
        <f>VLOOKUP($A927,'[2]Hospitalisation Details'!$A:$K,4,FALSE)</f>
        <v>14</v>
      </c>
      <c r="L927" t="str">
        <f>VLOOKUP($A927,'[2]Hospitalisation Details'!$A:$K,7,FALSE)</f>
        <v>tier - 2</v>
      </c>
      <c r="M927" t="str">
        <f>VLOOKUP($A927,'[2]Hospitalisation Details'!A:$K,8,FALSE)</f>
        <v>tier - 1</v>
      </c>
      <c r="N927" t="str">
        <f>VLOOKUP($A927,'[2]Hospitalisation Details'!$A:$K,9,FALSE)</f>
        <v>R1013</v>
      </c>
      <c r="O927">
        <f>VLOOKUP($A927,'[2]Hospitalisation Details'!$A:$K,10,FALSE)</f>
        <v>0</v>
      </c>
      <c r="P927">
        <f>VLOOKUP($A927,'[2]Hospitalisation Details'!A:$K,11,FALSE)</f>
        <v>0</v>
      </c>
      <c r="Q927" t="str">
        <f>VLOOKUP($A927,'Customer Names'!$A:E,3,FALSE)</f>
        <v>Ms.</v>
      </c>
      <c r="R927" t="str">
        <f>VLOOKUP($A927,'Customer Names'!$A:$E,4,FALSE)</f>
        <v>Kassie</v>
      </c>
      <c r="S927">
        <f>VLOOKUP($A927,'Customer Names'!$A:$E,5,FALSE)</f>
        <v>0</v>
      </c>
      <c r="T927" s="14">
        <f>VLOOKUP($A927,'[2]Hospitalisation Details'!$A:$K,6,FALSE)</f>
        <v>7531.7</v>
      </c>
      <c r="U927" s="14" t="str">
        <f t="shared" si="28"/>
        <v>Normalweight</v>
      </c>
      <c r="V927" s="14" t="str">
        <f t="shared" si="29"/>
        <v>Diabetes</v>
      </c>
    </row>
    <row r="928" spans="1:22" x14ac:dyDescent="0.3">
      <c r="A928" s="8" t="s">
        <v>959</v>
      </c>
      <c r="B928">
        <f>VLOOKUP($A928,'[1]Medical Examinations'!$A:$J,2,FALSE)</f>
        <v>30.21</v>
      </c>
      <c r="C928">
        <f>VLOOKUP($A928,'[1]Medical Examinations'!$A:$J,3,FALSE)</f>
        <v>5.5</v>
      </c>
      <c r="D928" t="str">
        <f>VLOOKUP($A928,'[3]Medical Examinations'!$A:$J,4,FALSE)</f>
        <v>No</v>
      </c>
      <c r="E928" t="str">
        <f>VLOOKUP($A928,'[1]Medical Examinations'!$A:$J,5,FALSE)</f>
        <v>No</v>
      </c>
      <c r="F928" t="str">
        <f>VLOOKUP($A928,'[1]Medical Examinations'!$A:$J,6,FALSE)</f>
        <v>No</v>
      </c>
      <c r="G928">
        <f>VLOOKUP($A928,'[3]Medical Examinations'!$A:$J,7,FALSE)</f>
        <v>1</v>
      </c>
      <c r="H928" t="str">
        <f>VLOOKUP($A928,'[1]Medical Examinations'!$A:$J,8,FALSE)</f>
        <v>No</v>
      </c>
      <c r="I928">
        <f>VLOOKUP($A928,'[2]Hospitalisation Details'!$A:$K,2,FALSE)</f>
        <v>1984</v>
      </c>
      <c r="J928" t="str">
        <f>VLOOKUP($A928,'[2]Hospitalisation Details'!$A:$K,3,FALSE)</f>
        <v>Aug</v>
      </c>
      <c r="K928">
        <f>VLOOKUP($A928,'[2]Hospitalisation Details'!$A:$K,4,FALSE)</f>
        <v>22</v>
      </c>
      <c r="L928" t="str">
        <f>VLOOKUP($A928,'[2]Hospitalisation Details'!$A:$K,7,FALSE)</f>
        <v>tier - 2</v>
      </c>
      <c r="M928" t="str">
        <f>VLOOKUP($A928,'[2]Hospitalisation Details'!A:$K,8,FALSE)</f>
        <v>tier - 2</v>
      </c>
      <c r="N928" t="str">
        <f>VLOOKUP($A928,'[2]Hospitalisation Details'!$A:$K,9,FALSE)</f>
        <v>R1012</v>
      </c>
      <c r="O928">
        <f>VLOOKUP($A928,'[2]Hospitalisation Details'!$A:$K,10,FALSE)</f>
        <v>0</v>
      </c>
      <c r="P928">
        <f>VLOOKUP($A928,'[2]Hospitalisation Details'!A:$K,11,FALSE)</f>
        <v>0</v>
      </c>
      <c r="Q928" t="str">
        <f>VLOOKUP($A928,'Customer Names'!$A:E,3,FALSE)</f>
        <v>Ms.</v>
      </c>
      <c r="R928" t="str">
        <f>VLOOKUP($A928,'Customer Names'!$A:$E,4,FALSE)</f>
        <v>Lindsey</v>
      </c>
      <c r="S928" t="str">
        <f>VLOOKUP($A928,'Customer Names'!$A:$E,5,FALSE)</f>
        <v>M.</v>
      </c>
      <c r="T928" s="14">
        <f>VLOOKUP($A928,'[2]Hospitalisation Details'!$A:$K,6,FALSE)</f>
        <v>7537.16</v>
      </c>
      <c r="U928" s="14" t="str">
        <f t="shared" si="28"/>
        <v>Obesity</v>
      </c>
      <c r="V928" s="14" t="str">
        <f t="shared" si="29"/>
        <v>Normal</v>
      </c>
    </row>
    <row r="929" spans="1:22" x14ac:dyDescent="0.3">
      <c r="A929" s="9" t="s">
        <v>960</v>
      </c>
      <c r="B929">
        <f>VLOOKUP($A929,'[1]Medical Examinations'!$A:$J,2,FALSE)</f>
        <v>28.51</v>
      </c>
      <c r="C929">
        <f>VLOOKUP($A929,'[1]Medical Examinations'!$A:$J,3,FALSE)</f>
        <v>5.65</v>
      </c>
      <c r="D929" t="str">
        <f>VLOOKUP($A929,'[3]Medical Examinations'!$A:$J,4,FALSE)</f>
        <v>yes</v>
      </c>
      <c r="E929" t="str">
        <f>VLOOKUP($A929,'[1]Medical Examinations'!$A:$J,5,FALSE)</f>
        <v>No</v>
      </c>
      <c r="F929" t="str">
        <f>VLOOKUP($A929,'[1]Medical Examinations'!$A:$J,6,FALSE)</f>
        <v>No</v>
      </c>
      <c r="G929">
        <f>VLOOKUP($A929,'[3]Medical Examinations'!$A:$J,7,FALSE)</f>
        <v>1</v>
      </c>
      <c r="H929" t="str">
        <f>VLOOKUP($A929,'[1]Medical Examinations'!$A:$J,8,FALSE)</f>
        <v>No</v>
      </c>
      <c r="I929">
        <f>VLOOKUP($A929,'[2]Hospitalisation Details'!$A:$K,2,FALSE)</f>
        <v>1988</v>
      </c>
      <c r="J929" t="str">
        <f>VLOOKUP($A929,'[2]Hospitalisation Details'!$A:$K,3,FALSE)</f>
        <v>Dec</v>
      </c>
      <c r="K929">
        <f>VLOOKUP($A929,'[2]Hospitalisation Details'!$A:$K,4,FALSE)</f>
        <v>15</v>
      </c>
      <c r="L929" t="str">
        <f>VLOOKUP($A929,'[2]Hospitalisation Details'!$A:$K,7,FALSE)</f>
        <v>tier - 2</v>
      </c>
      <c r="M929" t="str">
        <f>VLOOKUP($A929,'[2]Hospitalisation Details'!A:$K,8,FALSE)</f>
        <v>tier - 2</v>
      </c>
      <c r="N929" t="str">
        <f>VLOOKUP($A929,'[2]Hospitalisation Details'!$A:$K,9,FALSE)</f>
        <v>R1012</v>
      </c>
      <c r="O929">
        <f>VLOOKUP($A929,'[2]Hospitalisation Details'!$A:$K,10,FALSE)</f>
        <v>0</v>
      </c>
      <c r="P929">
        <f>VLOOKUP($A929,'[2]Hospitalisation Details'!A:$K,11,FALSE)</f>
        <v>0</v>
      </c>
      <c r="Q929" t="str">
        <f>VLOOKUP($A929,'Customer Names'!$A:E,3,FALSE)</f>
        <v>Ms.</v>
      </c>
      <c r="R929" t="str">
        <f>VLOOKUP($A929,'Customer Names'!$A:$E,4,FALSE)</f>
        <v>Pamela</v>
      </c>
      <c r="S929" t="str">
        <f>VLOOKUP($A929,'Customer Names'!$A:$E,5,FALSE)</f>
        <v>W</v>
      </c>
      <c r="T929" s="14">
        <f>VLOOKUP($A929,'[2]Hospitalisation Details'!$A:$K,6,FALSE)</f>
        <v>7538.52</v>
      </c>
      <c r="U929" s="14" t="str">
        <f t="shared" si="28"/>
        <v>Overweight</v>
      </c>
      <c r="V929" s="14" t="str">
        <f t="shared" si="29"/>
        <v>Normal</v>
      </c>
    </row>
    <row r="930" spans="1:22" x14ac:dyDescent="0.3">
      <c r="A930" s="8" t="s">
        <v>961</v>
      </c>
      <c r="B930">
        <f>VLOOKUP($A930,'[1]Medical Examinations'!$A:$J,2,FALSE)</f>
        <v>36.69</v>
      </c>
      <c r="C930">
        <f>VLOOKUP($A930,'[1]Medical Examinations'!$A:$J,3,FALSE)</f>
        <v>6.15</v>
      </c>
      <c r="D930" t="str">
        <f>VLOOKUP($A930,'[3]Medical Examinations'!$A:$J,4,FALSE)</f>
        <v>No</v>
      </c>
      <c r="E930" t="str">
        <f>VLOOKUP($A930,'[1]Medical Examinations'!$A:$J,5,FALSE)</f>
        <v>No</v>
      </c>
      <c r="F930" t="str">
        <f>VLOOKUP($A930,'[1]Medical Examinations'!$A:$J,6,FALSE)</f>
        <v>No</v>
      </c>
      <c r="G930" t="str">
        <f>VLOOKUP($A930,'[3]Medical Examinations'!$A:$J,7,FALSE)</f>
        <v>No major surgery</v>
      </c>
      <c r="H930" t="str">
        <f>VLOOKUP($A930,'[1]Medical Examinations'!$A:$J,8,FALSE)</f>
        <v>No</v>
      </c>
      <c r="I930">
        <f>VLOOKUP($A930,'[2]Hospitalisation Details'!$A:$K,2,FALSE)</f>
        <v>1994</v>
      </c>
      <c r="J930" t="str">
        <f>VLOOKUP($A930,'[2]Hospitalisation Details'!$A:$K,3,FALSE)</f>
        <v>Aug</v>
      </c>
      <c r="K930">
        <f>VLOOKUP($A930,'[2]Hospitalisation Details'!$A:$K,4,FALSE)</f>
        <v>14</v>
      </c>
      <c r="L930" t="str">
        <f>VLOOKUP($A930,'[2]Hospitalisation Details'!$A:$K,7,FALSE)</f>
        <v>tier - 2</v>
      </c>
      <c r="M930" t="str">
        <f>VLOOKUP($A930,'[2]Hospitalisation Details'!A:$K,8,FALSE)</f>
        <v>tier - 2</v>
      </c>
      <c r="N930" t="str">
        <f>VLOOKUP($A930,'[2]Hospitalisation Details'!$A:$K,9,FALSE)</f>
        <v>R1021</v>
      </c>
      <c r="O930">
        <f>VLOOKUP($A930,'[2]Hospitalisation Details'!$A:$K,10,FALSE)</f>
        <v>0</v>
      </c>
      <c r="P930">
        <f>VLOOKUP($A930,'[2]Hospitalisation Details'!A:$K,11,FALSE)</f>
        <v>0</v>
      </c>
      <c r="Q930" t="str">
        <f>VLOOKUP($A930,'Customer Names'!$A:E,3,FALSE)</f>
        <v>Mr.</v>
      </c>
      <c r="R930" t="str">
        <f>VLOOKUP($A930,'Customer Names'!$A:$E,4,FALSE)</f>
        <v>Eoghan</v>
      </c>
      <c r="S930">
        <f>VLOOKUP($A930,'Customer Names'!$A:$E,5,FALSE)</f>
        <v>0</v>
      </c>
      <c r="T930" s="14">
        <f>VLOOKUP($A930,'[2]Hospitalisation Details'!$A:$K,6,FALSE)</f>
        <v>7567.13</v>
      </c>
      <c r="U930" s="14" t="str">
        <f t="shared" si="28"/>
        <v>Obesity</v>
      </c>
      <c r="V930" s="14" t="str">
        <f t="shared" si="29"/>
        <v>Prediabetes</v>
      </c>
    </row>
    <row r="931" spans="1:22" x14ac:dyDescent="0.3">
      <c r="A931" s="9" t="s">
        <v>962</v>
      </c>
      <c r="B931">
        <f>VLOOKUP($A931,'[1]Medical Examinations'!$A:$J,2,FALSE)</f>
        <v>19.350000000000001</v>
      </c>
      <c r="C931">
        <f>VLOOKUP($A931,'[1]Medical Examinations'!$A:$J,3,FALSE)</f>
        <v>8.2200000000000006</v>
      </c>
      <c r="D931" t="str">
        <f>VLOOKUP($A931,'[3]Medical Examinations'!$A:$J,4,FALSE)</f>
        <v>yes</v>
      </c>
      <c r="E931" t="str">
        <f>VLOOKUP($A931,'[1]Medical Examinations'!$A:$J,5,FALSE)</f>
        <v>No</v>
      </c>
      <c r="F931" t="str">
        <f>VLOOKUP($A931,'[1]Medical Examinations'!$A:$J,6,FALSE)</f>
        <v>No</v>
      </c>
      <c r="G931" t="str">
        <f>VLOOKUP($A931,'[3]Medical Examinations'!$A:$J,7,FALSE)</f>
        <v>No major surgery</v>
      </c>
      <c r="H931" t="str">
        <f>VLOOKUP($A931,'[1]Medical Examinations'!$A:$J,8,FALSE)</f>
        <v>No</v>
      </c>
      <c r="I931">
        <f>VLOOKUP($A931,'[2]Hospitalisation Details'!$A:$K,2,FALSE)</f>
        <v>1967</v>
      </c>
      <c r="J931" t="str">
        <f>VLOOKUP($A931,'[2]Hospitalisation Details'!$A:$K,3,FALSE)</f>
        <v>Jul</v>
      </c>
      <c r="K931">
        <f>VLOOKUP($A931,'[2]Hospitalisation Details'!$A:$K,4,FALSE)</f>
        <v>17</v>
      </c>
      <c r="L931" t="str">
        <f>VLOOKUP($A931,'[2]Hospitalisation Details'!$A:$K,7,FALSE)</f>
        <v>tier - 3</v>
      </c>
      <c r="M931" t="str">
        <f>VLOOKUP($A931,'[2]Hospitalisation Details'!A:$K,8,FALSE)</f>
        <v>tier - 2</v>
      </c>
      <c r="N931" t="str">
        <f>VLOOKUP($A931,'[2]Hospitalisation Details'!$A:$K,9,FALSE)</f>
        <v>R1013</v>
      </c>
      <c r="O931">
        <f>VLOOKUP($A931,'[2]Hospitalisation Details'!$A:$K,10,FALSE)</f>
        <v>0</v>
      </c>
      <c r="P931">
        <f>VLOOKUP($A931,'[2]Hospitalisation Details'!A:$K,11,FALSE)</f>
        <v>0</v>
      </c>
      <c r="Q931" t="str">
        <f>VLOOKUP($A931,'Customer Names'!$A:E,3,FALSE)</f>
        <v>Mr.</v>
      </c>
      <c r="R931" t="str">
        <f>VLOOKUP($A931,'Customer Names'!$A:$E,4,FALSE)</f>
        <v>Matthew</v>
      </c>
      <c r="S931" t="str">
        <f>VLOOKUP($A931,'Customer Names'!$A:$E,5,FALSE)</f>
        <v>D</v>
      </c>
      <c r="T931" s="14">
        <f>VLOOKUP($A931,'[2]Hospitalisation Details'!$A:$K,6,FALSE)</f>
        <v>7585.62</v>
      </c>
      <c r="U931" s="14" t="str">
        <f t="shared" si="28"/>
        <v>Normalweight</v>
      </c>
      <c r="V931" s="14" t="str">
        <f t="shared" si="29"/>
        <v>Diabetes</v>
      </c>
    </row>
    <row r="932" spans="1:22" x14ac:dyDescent="0.3">
      <c r="A932" s="8" t="s">
        <v>963</v>
      </c>
      <c r="B932">
        <f>VLOOKUP($A932,'[1]Medical Examinations'!$A:$J,2,FALSE)</f>
        <v>40.119999999999997</v>
      </c>
      <c r="C932">
        <f>VLOOKUP($A932,'[1]Medical Examinations'!$A:$J,3,FALSE)</f>
        <v>6.22</v>
      </c>
      <c r="D932" t="str">
        <f>VLOOKUP($A932,'[3]Medical Examinations'!$A:$J,4,FALSE)</f>
        <v>yes</v>
      </c>
      <c r="E932" t="str">
        <f>VLOOKUP($A932,'[1]Medical Examinations'!$A:$J,5,FALSE)</f>
        <v>No</v>
      </c>
      <c r="F932" t="str">
        <f>VLOOKUP($A932,'[1]Medical Examinations'!$A:$J,6,FALSE)</f>
        <v>Yes</v>
      </c>
      <c r="G932">
        <f>VLOOKUP($A932,'[3]Medical Examinations'!$A:$J,7,FALSE)</f>
        <v>1</v>
      </c>
      <c r="H932" t="str">
        <f>VLOOKUP($A932,'[1]Medical Examinations'!$A:$J,8,FALSE)</f>
        <v>No</v>
      </c>
      <c r="I932">
        <f>VLOOKUP($A932,'[2]Hospitalisation Details'!$A:$K,2,FALSE)</f>
        <v>1997</v>
      </c>
      <c r="J932" t="str">
        <f>VLOOKUP($A932,'[2]Hospitalisation Details'!$A:$K,3,FALSE)</f>
        <v>Sep</v>
      </c>
      <c r="K932">
        <f>VLOOKUP($A932,'[2]Hospitalisation Details'!$A:$K,4,FALSE)</f>
        <v>30</v>
      </c>
      <c r="L932" t="str">
        <f>VLOOKUP($A932,'[2]Hospitalisation Details'!$A:$K,7,FALSE)</f>
        <v>tier - 2</v>
      </c>
      <c r="M932" t="str">
        <f>VLOOKUP($A932,'[2]Hospitalisation Details'!A:$K,8,FALSE)</f>
        <v>tier - 2</v>
      </c>
      <c r="N932" t="str">
        <f>VLOOKUP($A932,'[2]Hospitalisation Details'!$A:$K,9,FALSE)</f>
        <v>R1012</v>
      </c>
      <c r="O932">
        <f>VLOOKUP($A932,'[2]Hospitalisation Details'!$A:$K,10,FALSE)</f>
        <v>0</v>
      </c>
      <c r="P932">
        <f>VLOOKUP($A932,'[2]Hospitalisation Details'!A:$K,11,FALSE)</f>
        <v>0</v>
      </c>
      <c r="Q932" t="str">
        <f>VLOOKUP($A932,'Customer Names'!$A:E,3,FALSE)</f>
        <v>Mr.</v>
      </c>
      <c r="R932" t="str">
        <f>VLOOKUP($A932,'Customer Names'!$A:$E,4,FALSE)</f>
        <v>Eric</v>
      </c>
      <c r="S932" t="str">
        <f>VLOOKUP($A932,'Customer Names'!$A:$E,5,FALSE)</f>
        <v>W</v>
      </c>
      <c r="T932" s="14">
        <f>VLOOKUP($A932,'[2]Hospitalisation Details'!$A:$K,6,FALSE)</f>
        <v>7607.03</v>
      </c>
      <c r="U932" s="14" t="str">
        <f t="shared" si="28"/>
        <v>Obesity</v>
      </c>
      <c r="V932" s="14" t="str">
        <f t="shared" si="29"/>
        <v>Prediabetes</v>
      </c>
    </row>
    <row r="933" spans="1:22" x14ac:dyDescent="0.3">
      <c r="A933" s="9" t="s">
        <v>964</v>
      </c>
      <c r="B933">
        <f>VLOOKUP($A933,'[1]Medical Examinations'!$A:$J,2,FALSE)</f>
        <v>17.78</v>
      </c>
      <c r="C933">
        <f>VLOOKUP($A933,'[1]Medical Examinations'!$A:$J,3,FALSE)</f>
        <v>8.19</v>
      </c>
      <c r="D933" t="str">
        <f>VLOOKUP($A933,'[3]Medical Examinations'!$A:$J,4,FALSE)</f>
        <v>No</v>
      </c>
      <c r="E933" t="str">
        <f>VLOOKUP($A933,'[1]Medical Examinations'!$A:$J,5,FALSE)</f>
        <v>No</v>
      </c>
      <c r="F933" t="str">
        <f>VLOOKUP($A933,'[1]Medical Examinations'!$A:$J,6,FALSE)</f>
        <v>No</v>
      </c>
      <c r="G933" t="str">
        <f>VLOOKUP($A933,'[3]Medical Examinations'!$A:$J,7,FALSE)</f>
        <v>No major surgery</v>
      </c>
      <c r="H933" t="str">
        <f>VLOOKUP($A933,'[1]Medical Examinations'!$A:$J,8,FALSE)</f>
        <v>No</v>
      </c>
      <c r="I933">
        <f>VLOOKUP($A933,'[2]Hospitalisation Details'!$A:$K,2,FALSE)</f>
        <v>1968</v>
      </c>
      <c r="J933" t="str">
        <f>VLOOKUP($A933,'[2]Hospitalisation Details'!$A:$K,3,FALSE)</f>
        <v>Jul</v>
      </c>
      <c r="K933">
        <f>VLOOKUP($A933,'[2]Hospitalisation Details'!$A:$K,4,FALSE)</f>
        <v>3</v>
      </c>
      <c r="L933" t="str">
        <f>VLOOKUP($A933,'[2]Hospitalisation Details'!$A:$K,7,FALSE)</f>
        <v>tier - 3</v>
      </c>
      <c r="M933" t="str">
        <f>VLOOKUP($A933,'[2]Hospitalisation Details'!A:$K,8,FALSE)</f>
        <v>tier - 2</v>
      </c>
      <c r="N933" t="str">
        <f>VLOOKUP($A933,'[2]Hospitalisation Details'!$A:$K,9,FALSE)</f>
        <v>R1012</v>
      </c>
      <c r="O933">
        <f>VLOOKUP($A933,'[2]Hospitalisation Details'!$A:$K,10,FALSE)</f>
        <v>0</v>
      </c>
      <c r="P933">
        <f>VLOOKUP($A933,'[2]Hospitalisation Details'!A:$K,11,FALSE)</f>
        <v>0</v>
      </c>
      <c r="Q933" t="str">
        <f>VLOOKUP($A933,'Customer Names'!$A:E,3,FALSE)</f>
        <v>Ms.</v>
      </c>
      <c r="R933" t="str">
        <f>VLOOKUP($A933,'Customer Names'!$A:$E,4,FALSE)</f>
        <v>Dana</v>
      </c>
      <c r="S933">
        <f>VLOOKUP($A933,'Customer Names'!$A:$E,5,FALSE)</f>
        <v>0</v>
      </c>
      <c r="T933" s="14">
        <f>VLOOKUP($A933,'[2]Hospitalisation Details'!$A:$K,6,FALSE)</f>
        <v>7609.6</v>
      </c>
      <c r="U933" s="14" t="str">
        <f t="shared" si="28"/>
        <v>Underweight</v>
      </c>
      <c r="V933" s="14" t="str">
        <f t="shared" si="29"/>
        <v>Diabetes</v>
      </c>
    </row>
    <row r="934" spans="1:22" x14ac:dyDescent="0.3">
      <c r="A934" s="8" t="s">
        <v>965</v>
      </c>
      <c r="B934">
        <f>VLOOKUP($A934,'[1]Medical Examinations'!$A:$J,2,FALSE)</f>
        <v>41.2</v>
      </c>
      <c r="C934">
        <f>VLOOKUP($A934,'[1]Medical Examinations'!$A:$J,3,FALSE)</f>
        <v>4.18</v>
      </c>
      <c r="D934" t="str">
        <f>VLOOKUP($A934,'[3]Medical Examinations'!$A:$J,4,FALSE)</f>
        <v>yes</v>
      </c>
      <c r="E934" t="str">
        <f>VLOOKUP($A934,'[1]Medical Examinations'!$A:$J,5,FALSE)</f>
        <v>No</v>
      </c>
      <c r="F934" t="str">
        <f>VLOOKUP($A934,'[1]Medical Examinations'!$A:$J,6,FALSE)</f>
        <v>No</v>
      </c>
      <c r="G934" t="str">
        <f>VLOOKUP($A934,'[3]Medical Examinations'!$A:$J,7,FALSE)</f>
        <v>No major surgery</v>
      </c>
      <c r="H934" t="str">
        <f>VLOOKUP($A934,'[1]Medical Examinations'!$A:$J,8,FALSE)</f>
        <v>No</v>
      </c>
      <c r="I934">
        <f>VLOOKUP($A934,'[2]Hospitalisation Details'!$A:$K,2,FALSE)</f>
        <v>1996</v>
      </c>
      <c r="J934" t="str">
        <f>VLOOKUP($A934,'[2]Hospitalisation Details'!$A:$K,3,FALSE)</f>
        <v>Sep</v>
      </c>
      <c r="K934">
        <f>VLOOKUP($A934,'[2]Hospitalisation Details'!$A:$K,4,FALSE)</f>
        <v>17</v>
      </c>
      <c r="L934" t="str">
        <f>VLOOKUP($A934,'[2]Hospitalisation Details'!$A:$K,7,FALSE)</f>
        <v>tier - 2</v>
      </c>
      <c r="M934" t="str">
        <f>VLOOKUP($A934,'[2]Hospitalisation Details'!A:$K,8,FALSE)</f>
        <v>tier - 3</v>
      </c>
      <c r="N934" t="str">
        <f>VLOOKUP($A934,'[2]Hospitalisation Details'!$A:$K,9,FALSE)</f>
        <v>R1011</v>
      </c>
      <c r="O934">
        <f>VLOOKUP($A934,'[2]Hospitalisation Details'!$A:$K,10,FALSE)</f>
        <v>0</v>
      </c>
      <c r="P934">
        <f>VLOOKUP($A934,'[2]Hospitalisation Details'!A:$K,11,FALSE)</f>
        <v>0</v>
      </c>
      <c r="Q934" t="str">
        <f>VLOOKUP($A934,'Customer Names'!$A:E,3,FALSE)</f>
        <v>Mr.</v>
      </c>
      <c r="R934" t="str">
        <f>VLOOKUP($A934,'Customer Names'!$A:$E,4,FALSE)</f>
        <v>Adam</v>
      </c>
      <c r="S934">
        <f>VLOOKUP($A934,'Customer Names'!$A:$E,5,FALSE)</f>
        <v>0</v>
      </c>
      <c r="T934" s="14">
        <f>VLOOKUP($A934,'[2]Hospitalisation Details'!$A:$K,6,FALSE)</f>
        <v>7623.13</v>
      </c>
      <c r="U934" s="14" t="str">
        <f t="shared" si="28"/>
        <v>Obesity</v>
      </c>
      <c r="V934" s="14" t="str">
        <f t="shared" si="29"/>
        <v>Normal</v>
      </c>
    </row>
    <row r="935" spans="1:22" x14ac:dyDescent="0.3">
      <c r="A935" s="9" t="s">
        <v>966</v>
      </c>
      <c r="B935">
        <f>VLOOKUP($A935,'[1]Medical Examinations'!$A:$J,2,FALSE)</f>
        <v>25</v>
      </c>
      <c r="C935">
        <f>VLOOKUP($A935,'[1]Medical Examinations'!$A:$J,3,FALSE)</f>
        <v>7.04</v>
      </c>
      <c r="D935" t="str">
        <f>VLOOKUP($A935,'[3]Medical Examinations'!$A:$J,4,FALSE)</f>
        <v>No</v>
      </c>
      <c r="E935" t="str">
        <f>VLOOKUP($A935,'[1]Medical Examinations'!$A:$J,5,FALSE)</f>
        <v>No</v>
      </c>
      <c r="F935" t="str">
        <f>VLOOKUP($A935,'[1]Medical Examinations'!$A:$J,6,FALSE)</f>
        <v>No</v>
      </c>
      <c r="G935" t="str">
        <f>VLOOKUP($A935,'[3]Medical Examinations'!$A:$J,7,FALSE)</f>
        <v>No major surgery</v>
      </c>
      <c r="H935" t="str">
        <f>VLOOKUP($A935,'[1]Medical Examinations'!$A:$J,8,FALSE)</f>
        <v>No</v>
      </c>
      <c r="I935">
        <f>VLOOKUP($A935,'[2]Hospitalisation Details'!$A:$K,2,FALSE)</f>
        <v>1978</v>
      </c>
      <c r="J935" t="str">
        <f>VLOOKUP($A935,'[2]Hospitalisation Details'!$A:$K,3,FALSE)</f>
        <v>Nov</v>
      </c>
      <c r="K935">
        <f>VLOOKUP($A935,'[2]Hospitalisation Details'!$A:$K,4,FALSE)</f>
        <v>28</v>
      </c>
      <c r="L935" t="str">
        <f>VLOOKUP($A935,'[2]Hospitalisation Details'!$A:$K,7,FALSE)</f>
        <v>tier - 2</v>
      </c>
      <c r="M935" t="str">
        <f>VLOOKUP($A935,'[2]Hospitalisation Details'!A:$K,8,FALSE)</f>
        <v>tier - 1</v>
      </c>
      <c r="N935" t="str">
        <f>VLOOKUP($A935,'[2]Hospitalisation Details'!$A:$K,9,FALSE)</f>
        <v>R1011</v>
      </c>
      <c r="O935">
        <f>VLOOKUP($A935,'[2]Hospitalisation Details'!$A:$K,10,FALSE)</f>
        <v>0</v>
      </c>
      <c r="P935">
        <f>VLOOKUP($A935,'[2]Hospitalisation Details'!A:$K,11,FALSE)</f>
        <v>0</v>
      </c>
      <c r="Q935" t="str">
        <f>VLOOKUP($A935,'Customer Names'!$A:E,3,FALSE)</f>
        <v>Ms.</v>
      </c>
      <c r="R935" t="str">
        <f>VLOOKUP($A935,'Customer Names'!$A:$E,4,FALSE)</f>
        <v>Katelyn</v>
      </c>
      <c r="S935" t="str">
        <f>VLOOKUP($A935,'Customer Names'!$A:$E,5,FALSE)</f>
        <v>E.</v>
      </c>
      <c r="T935" s="14">
        <f>VLOOKUP($A935,'[2]Hospitalisation Details'!$A:$K,6,FALSE)</f>
        <v>7623.52</v>
      </c>
      <c r="U935" s="14" t="str">
        <f t="shared" si="28"/>
        <v>Overweight</v>
      </c>
      <c r="V935" s="14" t="str">
        <f t="shared" si="29"/>
        <v>Diabetes</v>
      </c>
    </row>
    <row r="936" spans="1:22" x14ac:dyDescent="0.3">
      <c r="A936" s="8" t="s">
        <v>967</v>
      </c>
      <c r="B936">
        <f>VLOOKUP($A936,'[1]Medical Examinations'!$A:$J,2,FALSE)</f>
        <v>25.8</v>
      </c>
      <c r="C936">
        <f>VLOOKUP($A936,'[1]Medical Examinations'!$A:$J,3,FALSE)</f>
        <v>7.8</v>
      </c>
      <c r="D936" t="str">
        <f>VLOOKUP($A936,'[3]Medical Examinations'!$A:$J,4,FALSE)</f>
        <v>No</v>
      </c>
      <c r="E936" t="str">
        <f>VLOOKUP($A936,'[1]Medical Examinations'!$A:$J,5,FALSE)</f>
        <v>No</v>
      </c>
      <c r="F936" t="str">
        <f>VLOOKUP($A936,'[1]Medical Examinations'!$A:$J,6,FALSE)</f>
        <v>No</v>
      </c>
      <c r="G936" t="str">
        <f>VLOOKUP($A936,'[3]Medical Examinations'!$A:$J,7,FALSE)</f>
        <v>No major surgery</v>
      </c>
      <c r="H936" t="str">
        <f>VLOOKUP($A936,'[1]Medical Examinations'!$A:$J,8,FALSE)</f>
        <v>No</v>
      </c>
      <c r="I936">
        <f>VLOOKUP($A936,'[2]Hospitalisation Details'!$A:$K,2,FALSE)</f>
        <v>1978</v>
      </c>
      <c r="J936" t="str">
        <f>VLOOKUP($A936,'[2]Hospitalisation Details'!$A:$K,3,FALSE)</f>
        <v>Nov</v>
      </c>
      <c r="K936">
        <f>VLOOKUP($A936,'[2]Hospitalisation Details'!$A:$K,4,FALSE)</f>
        <v>6</v>
      </c>
      <c r="L936" t="str">
        <f>VLOOKUP($A936,'[2]Hospitalisation Details'!$A:$K,7,FALSE)</f>
        <v>tier - 2</v>
      </c>
      <c r="M936" t="str">
        <f>VLOOKUP($A936,'[2]Hospitalisation Details'!A:$K,8,FALSE)</f>
        <v>tier - 1</v>
      </c>
      <c r="N936" t="str">
        <f>VLOOKUP($A936,'[2]Hospitalisation Details'!$A:$K,9,FALSE)</f>
        <v>R1011</v>
      </c>
      <c r="O936">
        <f>VLOOKUP($A936,'[2]Hospitalisation Details'!$A:$K,10,FALSE)</f>
        <v>0</v>
      </c>
      <c r="P936">
        <f>VLOOKUP($A936,'[2]Hospitalisation Details'!A:$K,11,FALSE)</f>
        <v>0</v>
      </c>
      <c r="Q936" t="str">
        <f>VLOOKUP($A936,'Customer Names'!$A:E,3,FALSE)</f>
        <v>Ms.</v>
      </c>
      <c r="R936" t="str">
        <f>VLOOKUP($A936,'Customer Names'!$A:$E,4,FALSE)</f>
        <v>Brooke</v>
      </c>
      <c r="S936" t="str">
        <f>VLOOKUP($A936,'Customer Names'!$A:$E,5,FALSE)</f>
        <v>E</v>
      </c>
      <c r="T936" s="14">
        <f>VLOOKUP($A936,'[2]Hospitalisation Details'!$A:$K,6,FALSE)</f>
        <v>7624.63</v>
      </c>
      <c r="U936" s="14" t="str">
        <f t="shared" si="28"/>
        <v>Overweight</v>
      </c>
      <c r="V936" s="14" t="str">
        <f t="shared" si="29"/>
        <v>Diabetes</v>
      </c>
    </row>
    <row r="937" spans="1:22" x14ac:dyDescent="0.3">
      <c r="A937" s="9" t="s">
        <v>968</v>
      </c>
      <c r="B937">
        <f>VLOOKUP($A937,'[1]Medical Examinations'!$A:$J,2,FALSE)</f>
        <v>27.5</v>
      </c>
      <c r="C937">
        <f>VLOOKUP($A937,'[1]Medical Examinations'!$A:$J,3,FALSE)</f>
        <v>10.75</v>
      </c>
      <c r="D937" t="str">
        <f>VLOOKUP($A937,'[3]Medical Examinations'!$A:$J,4,FALSE)</f>
        <v>No</v>
      </c>
      <c r="E937" t="str">
        <f>VLOOKUP($A937,'[1]Medical Examinations'!$A:$J,5,FALSE)</f>
        <v>No</v>
      </c>
      <c r="F937" t="str">
        <f>VLOOKUP($A937,'[1]Medical Examinations'!$A:$J,6,FALSE)</f>
        <v>No</v>
      </c>
      <c r="G937" t="str">
        <f>VLOOKUP($A937,'[3]Medical Examinations'!$A:$J,7,FALSE)</f>
        <v>No major surgery</v>
      </c>
      <c r="H937" t="str">
        <f>VLOOKUP($A937,'[1]Medical Examinations'!$A:$J,8,FALSE)</f>
        <v>No</v>
      </c>
      <c r="I937">
        <f>VLOOKUP($A937,'[2]Hospitalisation Details'!$A:$K,2,FALSE)</f>
        <v>1978</v>
      </c>
      <c r="J937" t="str">
        <f>VLOOKUP($A937,'[2]Hospitalisation Details'!$A:$K,3,FALSE)</f>
        <v>Nov</v>
      </c>
      <c r="K937">
        <f>VLOOKUP($A937,'[2]Hospitalisation Details'!$A:$K,4,FALSE)</f>
        <v>29</v>
      </c>
      <c r="L937" t="str">
        <f>VLOOKUP($A937,'[2]Hospitalisation Details'!$A:$K,7,FALSE)</f>
        <v>tier - 2</v>
      </c>
      <c r="M937" t="str">
        <f>VLOOKUP($A937,'[2]Hospitalisation Details'!A:$K,8,FALSE)</f>
        <v>tier - 2</v>
      </c>
      <c r="N937" t="str">
        <f>VLOOKUP($A937,'[2]Hospitalisation Details'!$A:$K,9,FALSE)</f>
        <v>R1011</v>
      </c>
      <c r="O937">
        <f>VLOOKUP($A937,'[2]Hospitalisation Details'!$A:$K,10,FALSE)</f>
        <v>0</v>
      </c>
      <c r="P937">
        <f>VLOOKUP($A937,'[2]Hospitalisation Details'!A:$K,11,FALSE)</f>
        <v>0</v>
      </c>
      <c r="Q937" t="str">
        <f>VLOOKUP($A937,'Customer Names'!$A:E,3,FALSE)</f>
        <v>Ms.</v>
      </c>
      <c r="R937" t="str">
        <f>VLOOKUP($A937,'Customer Names'!$A:$E,4,FALSE)</f>
        <v>Kelly</v>
      </c>
      <c r="S937" t="str">
        <f>VLOOKUP($A937,'Customer Names'!$A:$E,5,FALSE)</f>
        <v>A</v>
      </c>
      <c r="T937" s="14">
        <f>VLOOKUP($A937,'[2]Hospitalisation Details'!$A:$K,6,FALSE)</f>
        <v>7626.99</v>
      </c>
      <c r="U937" s="14" t="str">
        <f t="shared" si="28"/>
        <v>Overweight</v>
      </c>
      <c r="V937" s="14" t="str">
        <f t="shared" si="29"/>
        <v>Diabetes</v>
      </c>
    </row>
    <row r="938" spans="1:22" x14ac:dyDescent="0.3">
      <c r="A938" s="8" t="s">
        <v>969</v>
      </c>
      <c r="B938">
        <f>VLOOKUP($A938,'[1]Medical Examinations'!$A:$J,2,FALSE)</f>
        <v>32.340000000000003</v>
      </c>
      <c r="C938">
        <f>VLOOKUP($A938,'[1]Medical Examinations'!$A:$J,3,FALSE)</f>
        <v>11.2</v>
      </c>
      <c r="D938" t="str">
        <f>VLOOKUP($A938,'[3]Medical Examinations'!$A:$J,4,FALSE)</f>
        <v>No</v>
      </c>
      <c r="E938" t="str">
        <f>VLOOKUP($A938,'[1]Medical Examinations'!$A:$J,5,FALSE)</f>
        <v>No</v>
      </c>
      <c r="F938" t="str">
        <f>VLOOKUP($A938,'[1]Medical Examinations'!$A:$J,6,FALSE)</f>
        <v>No</v>
      </c>
      <c r="G938" t="str">
        <f>VLOOKUP($A938,'[3]Medical Examinations'!$A:$J,7,FALSE)</f>
        <v>No major surgery</v>
      </c>
      <c r="H938" t="str">
        <f>VLOOKUP($A938,'[1]Medical Examinations'!$A:$J,8,FALSE)</f>
        <v>No</v>
      </c>
      <c r="I938">
        <f>VLOOKUP($A938,'[2]Hospitalisation Details'!$A:$K,2,FALSE)</f>
        <v>1978</v>
      </c>
      <c r="J938" t="str">
        <f>VLOOKUP($A938,'[2]Hospitalisation Details'!$A:$K,3,FALSE)</f>
        <v>Aug</v>
      </c>
      <c r="K938">
        <f>VLOOKUP($A938,'[2]Hospitalisation Details'!$A:$K,4,FALSE)</f>
        <v>24</v>
      </c>
      <c r="L938" t="str">
        <f>VLOOKUP($A938,'[2]Hospitalisation Details'!$A:$K,7,FALSE)</f>
        <v>tier - 2</v>
      </c>
      <c r="M938" t="str">
        <f>VLOOKUP($A938,'[2]Hospitalisation Details'!A:$K,8,FALSE)</f>
        <v>tier - 1</v>
      </c>
      <c r="N938" t="str">
        <f>VLOOKUP($A938,'[2]Hospitalisation Details'!$A:$K,9,FALSE)</f>
        <v>R1013</v>
      </c>
      <c r="O938">
        <f>VLOOKUP($A938,'[2]Hospitalisation Details'!$A:$K,10,FALSE)</f>
        <v>0</v>
      </c>
      <c r="P938">
        <f>VLOOKUP($A938,'[2]Hospitalisation Details'!A:$K,11,FALSE)</f>
        <v>0</v>
      </c>
      <c r="Q938" t="str">
        <f>VLOOKUP($A938,'Customer Names'!$A:E,3,FALSE)</f>
        <v>Ms.</v>
      </c>
      <c r="R938" t="str">
        <f>VLOOKUP($A938,'Customer Names'!$A:$E,4,FALSE)</f>
        <v>Lindsey</v>
      </c>
      <c r="S938">
        <f>VLOOKUP($A938,'Customer Names'!$A:$E,5,FALSE)</f>
        <v>0</v>
      </c>
      <c r="T938" s="14">
        <f>VLOOKUP($A938,'[2]Hospitalisation Details'!$A:$K,6,FALSE)</f>
        <v>7633.72</v>
      </c>
      <c r="U938" s="14" t="str">
        <f t="shared" si="28"/>
        <v>Obesity</v>
      </c>
      <c r="V938" s="14" t="str">
        <f t="shared" si="29"/>
        <v>Diabetes</v>
      </c>
    </row>
    <row r="939" spans="1:22" x14ac:dyDescent="0.3">
      <c r="A939" s="9" t="s">
        <v>970</v>
      </c>
      <c r="B939">
        <f>VLOOKUP($A939,'[1]Medical Examinations'!$A:$J,2,FALSE)</f>
        <v>42.85</v>
      </c>
      <c r="C939">
        <f>VLOOKUP($A939,'[1]Medical Examinations'!$A:$J,3,FALSE)</f>
        <v>5.81</v>
      </c>
      <c r="D939" t="str">
        <f>VLOOKUP($A939,'[3]Medical Examinations'!$A:$J,4,FALSE)</f>
        <v>yes</v>
      </c>
      <c r="E939" t="str">
        <f>VLOOKUP($A939,'[1]Medical Examinations'!$A:$J,5,FALSE)</f>
        <v>No</v>
      </c>
      <c r="F939" t="str">
        <f>VLOOKUP($A939,'[1]Medical Examinations'!$A:$J,6,FALSE)</f>
        <v>No</v>
      </c>
      <c r="G939" t="str">
        <f>VLOOKUP($A939,'[3]Medical Examinations'!$A:$J,7,FALSE)</f>
        <v>No major surgery</v>
      </c>
      <c r="H939" t="str">
        <f>VLOOKUP($A939,'[1]Medical Examinations'!$A:$J,8,FALSE)</f>
        <v>No</v>
      </c>
      <c r="I939">
        <f>VLOOKUP($A939,'[2]Hospitalisation Details'!$A:$K,2,FALSE)</f>
        <v>2001</v>
      </c>
      <c r="J939" t="str">
        <f>VLOOKUP($A939,'[2]Hospitalisation Details'!$A:$K,3,FALSE)</f>
        <v>Dec</v>
      </c>
      <c r="K939">
        <f>VLOOKUP($A939,'[2]Hospitalisation Details'!$A:$K,4,FALSE)</f>
        <v>13</v>
      </c>
      <c r="L939" t="str">
        <f>VLOOKUP($A939,'[2]Hospitalisation Details'!$A:$K,7,FALSE)</f>
        <v>tier - 2</v>
      </c>
      <c r="M939" t="str">
        <f>VLOOKUP($A939,'[2]Hospitalisation Details'!A:$K,8,FALSE)</f>
        <v>tier - 3</v>
      </c>
      <c r="N939" t="str">
        <f>VLOOKUP($A939,'[2]Hospitalisation Details'!$A:$K,9,FALSE)</f>
        <v>R1012</v>
      </c>
      <c r="O939">
        <f>VLOOKUP($A939,'[2]Hospitalisation Details'!$A:$K,10,FALSE)</f>
        <v>0</v>
      </c>
      <c r="P939">
        <f>VLOOKUP($A939,'[2]Hospitalisation Details'!A:$K,11,FALSE)</f>
        <v>0</v>
      </c>
      <c r="Q939" t="str">
        <f>VLOOKUP($A939,'Customer Names'!$A:E,3,FALSE)</f>
        <v>Ms.</v>
      </c>
      <c r="R939" t="str">
        <f>VLOOKUP($A939,'Customer Names'!$A:$E,4,FALSE)</f>
        <v>Jessica</v>
      </c>
      <c r="S939" t="str">
        <f>VLOOKUP($A939,'Customer Names'!$A:$E,5,FALSE)</f>
        <v>F.</v>
      </c>
      <c r="T939" s="14">
        <f>VLOOKUP($A939,'[2]Hospitalisation Details'!$A:$K,6,FALSE)</f>
        <v>7636.92</v>
      </c>
      <c r="U939" s="14" t="str">
        <f t="shared" si="28"/>
        <v>Obesity</v>
      </c>
      <c r="V939" s="14" t="str">
        <f t="shared" si="29"/>
        <v>Prediabetes</v>
      </c>
    </row>
    <row r="940" spans="1:22" x14ac:dyDescent="0.3">
      <c r="A940" s="8" t="s">
        <v>971</v>
      </c>
      <c r="B940">
        <f>VLOOKUP($A940,'[1]Medical Examinations'!$A:$J,2,FALSE)</f>
        <v>33.155000000000001</v>
      </c>
      <c r="C940">
        <f>VLOOKUP($A940,'[1]Medical Examinations'!$A:$J,3,FALSE)</f>
        <v>5.07</v>
      </c>
      <c r="D940" t="str">
        <f>VLOOKUP($A940,'[3]Medical Examinations'!$A:$J,4,FALSE)</f>
        <v>No</v>
      </c>
      <c r="E940" t="str">
        <f>VLOOKUP($A940,'[1]Medical Examinations'!$A:$J,5,FALSE)</f>
        <v>No</v>
      </c>
      <c r="F940" t="str">
        <f>VLOOKUP($A940,'[1]Medical Examinations'!$A:$J,6,FALSE)</f>
        <v>No</v>
      </c>
      <c r="G940" t="str">
        <f>VLOOKUP($A940,'[3]Medical Examinations'!$A:$J,7,FALSE)</f>
        <v>No major surgery</v>
      </c>
      <c r="H940" t="str">
        <f>VLOOKUP($A940,'[1]Medical Examinations'!$A:$J,8,FALSE)</f>
        <v>No</v>
      </c>
      <c r="I940">
        <f>VLOOKUP($A940,'[2]Hospitalisation Details'!$A:$K,2,FALSE)</f>
        <v>1980</v>
      </c>
      <c r="J940" t="str">
        <f>VLOOKUP($A940,'[2]Hospitalisation Details'!$A:$K,3,FALSE)</f>
        <v>Jun</v>
      </c>
      <c r="K940">
        <f>VLOOKUP($A940,'[2]Hospitalisation Details'!$A:$K,4,FALSE)</f>
        <v>20</v>
      </c>
      <c r="L940" t="str">
        <f>VLOOKUP($A940,'[2]Hospitalisation Details'!$A:$K,7,FALSE)</f>
        <v>tier - 2</v>
      </c>
      <c r="M940" t="str">
        <f>VLOOKUP($A940,'[2]Hospitalisation Details'!A:$K,8,FALSE)</f>
        <v>tier - 2</v>
      </c>
      <c r="N940" t="str">
        <f>VLOOKUP($A940,'[2]Hospitalisation Details'!$A:$K,9,FALSE)</f>
        <v>R1024</v>
      </c>
      <c r="O940">
        <f>VLOOKUP($A940,'[2]Hospitalisation Details'!$A:$K,10,FALSE)</f>
        <v>0</v>
      </c>
      <c r="P940">
        <f>VLOOKUP($A940,'[2]Hospitalisation Details'!A:$K,11,FALSE)</f>
        <v>0</v>
      </c>
      <c r="Q940" t="str">
        <f>VLOOKUP($A940,'Customer Names'!$A:E,3,FALSE)</f>
        <v>Ms.</v>
      </c>
      <c r="R940" t="str">
        <f>VLOOKUP($A940,'Customer Names'!$A:$E,4,FALSE)</f>
        <v>Dana</v>
      </c>
      <c r="S940">
        <f>VLOOKUP($A940,'Customer Names'!$A:$E,5,FALSE)</f>
        <v>0</v>
      </c>
      <c r="T940" s="14">
        <f>VLOOKUP($A940,'[2]Hospitalisation Details'!$A:$K,6,FALSE)</f>
        <v>7639.42</v>
      </c>
      <c r="U940" s="14" t="str">
        <f t="shared" si="28"/>
        <v>Obesity</v>
      </c>
      <c r="V940" s="14" t="str">
        <f t="shared" si="29"/>
        <v>Normal</v>
      </c>
    </row>
    <row r="941" spans="1:22" x14ac:dyDescent="0.3">
      <c r="A941" s="9" t="s">
        <v>972</v>
      </c>
      <c r="B941">
        <f>VLOOKUP($A941,'[1]Medical Examinations'!$A:$J,2,FALSE)</f>
        <v>29.48</v>
      </c>
      <c r="C941">
        <f>VLOOKUP($A941,'[1]Medical Examinations'!$A:$J,3,FALSE)</f>
        <v>4.91</v>
      </c>
      <c r="D941" t="str">
        <f>VLOOKUP($A941,'[3]Medical Examinations'!$A:$J,4,FALSE)</f>
        <v>No</v>
      </c>
      <c r="E941" t="str">
        <f>VLOOKUP($A941,'[1]Medical Examinations'!$A:$J,5,FALSE)</f>
        <v>No</v>
      </c>
      <c r="F941" t="str">
        <f>VLOOKUP($A941,'[1]Medical Examinations'!$A:$J,6,FALSE)</f>
        <v>No</v>
      </c>
      <c r="G941" t="str">
        <f>VLOOKUP($A941,'[3]Medical Examinations'!$A:$J,7,FALSE)</f>
        <v>No major surgery</v>
      </c>
      <c r="H941" t="str">
        <f>VLOOKUP($A941,'[1]Medical Examinations'!$A:$J,8,FALSE)</f>
        <v>No</v>
      </c>
      <c r="I941">
        <f>VLOOKUP($A941,'[2]Hospitalisation Details'!$A:$K,2,FALSE)</f>
        <v>1980</v>
      </c>
      <c r="J941" t="str">
        <f>VLOOKUP($A941,'[2]Hospitalisation Details'!$A:$K,3,FALSE)</f>
        <v>Jul</v>
      </c>
      <c r="K941">
        <f>VLOOKUP($A941,'[2]Hospitalisation Details'!$A:$K,4,FALSE)</f>
        <v>24</v>
      </c>
      <c r="L941" t="str">
        <f>VLOOKUP($A941,'[2]Hospitalisation Details'!$A:$K,7,FALSE)</f>
        <v>tier - 2</v>
      </c>
      <c r="M941" t="str">
        <f>VLOOKUP($A941,'[2]Hospitalisation Details'!A:$K,8,FALSE)</f>
        <v>tier - 1</v>
      </c>
      <c r="N941" t="str">
        <f>VLOOKUP($A941,'[2]Hospitalisation Details'!$A:$K,9,FALSE)</f>
        <v>R1013</v>
      </c>
      <c r="O941">
        <f>VLOOKUP($A941,'[2]Hospitalisation Details'!$A:$K,10,FALSE)</f>
        <v>0</v>
      </c>
      <c r="P941">
        <f>VLOOKUP($A941,'[2]Hospitalisation Details'!A:$K,11,FALSE)</f>
        <v>0</v>
      </c>
      <c r="Q941" t="str">
        <f>VLOOKUP($A941,'Customer Names'!$A:E,3,FALSE)</f>
        <v>Ms.</v>
      </c>
      <c r="R941" t="str">
        <f>VLOOKUP($A941,'Customer Names'!$A:$E,4,FALSE)</f>
        <v>Ashley</v>
      </c>
      <c r="S941">
        <f>VLOOKUP($A941,'Customer Names'!$A:$E,5,FALSE)</f>
        <v>0</v>
      </c>
      <c r="T941" s="14">
        <f>VLOOKUP($A941,'[2]Hospitalisation Details'!$A:$K,6,FALSE)</f>
        <v>7640.31</v>
      </c>
      <c r="U941" s="14" t="str">
        <f t="shared" si="28"/>
        <v>Overweight</v>
      </c>
      <c r="V941" s="14" t="str">
        <f t="shared" si="29"/>
        <v>Normal</v>
      </c>
    </row>
    <row r="942" spans="1:22" x14ac:dyDescent="0.3">
      <c r="A942" s="8" t="s">
        <v>973</v>
      </c>
      <c r="B942">
        <f>VLOOKUP($A942,'[1]Medical Examinations'!$A:$J,2,FALSE)</f>
        <v>40.31</v>
      </c>
      <c r="C942">
        <f>VLOOKUP($A942,'[1]Medical Examinations'!$A:$J,3,FALSE)</f>
        <v>5.84</v>
      </c>
      <c r="D942" t="str">
        <f>VLOOKUP($A942,'[3]Medical Examinations'!$A:$J,4,FALSE)</f>
        <v>No</v>
      </c>
      <c r="E942" t="str">
        <f>VLOOKUP($A942,'[1]Medical Examinations'!$A:$J,5,FALSE)</f>
        <v>No</v>
      </c>
      <c r="F942" t="str">
        <f>VLOOKUP($A942,'[1]Medical Examinations'!$A:$J,6,FALSE)</f>
        <v>No</v>
      </c>
      <c r="G942" t="str">
        <f>VLOOKUP($A942,'[3]Medical Examinations'!$A:$J,7,FALSE)</f>
        <v>No major surgery</v>
      </c>
      <c r="H942" t="str">
        <f>VLOOKUP($A942,'[1]Medical Examinations'!$A:$J,8,FALSE)</f>
        <v>No</v>
      </c>
      <c r="I942">
        <f>VLOOKUP($A942,'[2]Hospitalisation Details'!$A:$K,2,FALSE)</f>
        <v>1999</v>
      </c>
      <c r="J942" t="str">
        <f>VLOOKUP($A942,'[2]Hospitalisation Details'!$A:$K,3,FALSE)</f>
        <v>Jun</v>
      </c>
      <c r="K942">
        <f>VLOOKUP($A942,'[2]Hospitalisation Details'!$A:$K,4,FALSE)</f>
        <v>15</v>
      </c>
      <c r="L942" t="str">
        <f>VLOOKUP($A942,'[2]Hospitalisation Details'!$A:$K,7,FALSE)</f>
        <v>tier - 2</v>
      </c>
      <c r="M942" t="str">
        <f>VLOOKUP($A942,'[2]Hospitalisation Details'!A:$K,8,FALSE)</f>
        <v>tier - 2</v>
      </c>
      <c r="N942" t="str">
        <f>VLOOKUP($A942,'[2]Hospitalisation Details'!$A:$K,9,FALSE)</f>
        <v>R1026</v>
      </c>
      <c r="O942">
        <f>VLOOKUP($A942,'[2]Hospitalisation Details'!$A:$K,10,FALSE)</f>
        <v>0</v>
      </c>
      <c r="P942">
        <f>VLOOKUP($A942,'[2]Hospitalisation Details'!A:$K,11,FALSE)</f>
        <v>0</v>
      </c>
      <c r="Q942" t="str">
        <f>VLOOKUP($A942,'Customer Names'!$A:E,3,FALSE)</f>
        <v>Mrs.</v>
      </c>
      <c r="R942" t="str">
        <f>VLOOKUP($A942,'Customer Names'!$A:$E,4,FALSE)</f>
        <v>Robyn</v>
      </c>
      <c r="S942">
        <f>VLOOKUP($A942,'Customer Names'!$A:$E,5,FALSE)</f>
        <v>0</v>
      </c>
      <c r="T942" s="14">
        <f>VLOOKUP($A942,'[2]Hospitalisation Details'!$A:$K,6,FALSE)</f>
        <v>7642.05</v>
      </c>
      <c r="U942" s="14" t="str">
        <f t="shared" si="28"/>
        <v>Obesity</v>
      </c>
      <c r="V942" s="14" t="str">
        <f t="shared" si="29"/>
        <v>Prediabetes</v>
      </c>
    </row>
    <row r="943" spans="1:22" x14ac:dyDescent="0.3">
      <c r="A943" s="9" t="s">
        <v>974</v>
      </c>
      <c r="B943">
        <f>VLOOKUP($A943,'[1]Medical Examinations'!$A:$J,2,FALSE)</f>
        <v>41.325000000000003</v>
      </c>
      <c r="C943">
        <f>VLOOKUP($A943,'[1]Medical Examinations'!$A:$J,3,FALSE)</f>
        <v>5.77</v>
      </c>
      <c r="D943" t="str">
        <f>VLOOKUP($A943,'[3]Medical Examinations'!$A:$J,4,FALSE)</f>
        <v>No</v>
      </c>
      <c r="E943" t="str">
        <f>VLOOKUP($A943,'[1]Medical Examinations'!$A:$J,5,FALSE)</f>
        <v>No</v>
      </c>
      <c r="F943" t="str">
        <f>VLOOKUP($A943,'[1]Medical Examinations'!$A:$J,6,FALSE)</f>
        <v>No</v>
      </c>
      <c r="G943" t="str">
        <f>VLOOKUP($A943,'[3]Medical Examinations'!$A:$J,7,FALSE)</f>
        <v>No major surgery</v>
      </c>
      <c r="H943" t="str">
        <f>VLOOKUP($A943,'[1]Medical Examinations'!$A:$J,8,FALSE)</f>
        <v>No</v>
      </c>
      <c r="I943">
        <f>VLOOKUP($A943,'[2]Hospitalisation Details'!$A:$K,2,FALSE)</f>
        <v>1980</v>
      </c>
      <c r="J943" t="str">
        <f>VLOOKUP($A943,'[2]Hospitalisation Details'!$A:$K,3,FALSE)</f>
        <v>Oct</v>
      </c>
      <c r="K943">
        <f>VLOOKUP($A943,'[2]Hospitalisation Details'!$A:$K,4,FALSE)</f>
        <v>16</v>
      </c>
      <c r="L943" t="str">
        <f>VLOOKUP($A943,'[2]Hospitalisation Details'!$A:$K,7,FALSE)</f>
        <v>tier - 2</v>
      </c>
      <c r="M943" t="str">
        <f>VLOOKUP($A943,'[2]Hospitalisation Details'!A:$K,8,FALSE)</f>
        <v>tier - 2</v>
      </c>
      <c r="N943" t="str">
        <f>VLOOKUP($A943,'[2]Hospitalisation Details'!$A:$K,9,FALSE)</f>
        <v>R1024</v>
      </c>
      <c r="O943">
        <f>VLOOKUP($A943,'[2]Hospitalisation Details'!$A:$K,10,FALSE)</f>
        <v>0</v>
      </c>
      <c r="P943">
        <f>VLOOKUP($A943,'[2]Hospitalisation Details'!A:$K,11,FALSE)</f>
        <v>0</v>
      </c>
      <c r="Q943" t="str">
        <f>VLOOKUP($A943,'Customer Names'!$A:E,3,FALSE)</f>
        <v>Ms.</v>
      </c>
      <c r="R943" t="str">
        <f>VLOOKUP($A943,'Customer Names'!$A:$E,4,FALSE)</f>
        <v>Jessica</v>
      </c>
      <c r="S943" t="str">
        <f>VLOOKUP($A943,'Customer Names'!$A:$E,5,FALSE)</f>
        <v>R</v>
      </c>
      <c r="T943" s="14">
        <f>VLOOKUP($A943,'[2]Hospitalisation Details'!$A:$K,6,FALSE)</f>
        <v>7650.77</v>
      </c>
      <c r="U943" s="14" t="str">
        <f t="shared" si="28"/>
        <v>Obesity</v>
      </c>
      <c r="V943" s="14" t="str">
        <f t="shared" si="29"/>
        <v>Prediabetes</v>
      </c>
    </row>
    <row r="944" spans="1:22" x14ac:dyDescent="0.3">
      <c r="A944" s="8" t="s">
        <v>975</v>
      </c>
      <c r="B944">
        <f>VLOOKUP($A944,'[1]Medical Examinations'!$A:$J,2,FALSE)</f>
        <v>37.22</v>
      </c>
      <c r="C944">
        <f>VLOOKUP($A944,'[1]Medical Examinations'!$A:$J,3,FALSE)</f>
        <v>4.62</v>
      </c>
      <c r="D944" t="str">
        <f>VLOOKUP($A944,'[3]Medical Examinations'!$A:$J,4,FALSE)</f>
        <v>No</v>
      </c>
      <c r="E944" t="str">
        <f>VLOOKUP($A944,'[1]Medical Examinations'!$A:$J,5,FALSE)</f>
        <v>No</v>
      </c>
      <c r="F944" t="str">
        <f>VLOOKUP($A944,'[1]Medical Examinations'!$A:$J,6,FALSE)</f>
        <v>Yes</v>
      </c>
      <c r="G944">
        <f>VLOOKUP($A944,'[3]Medical Examinations'!$A:$J,7,FALSE)</f>
        <v>1</v>
      </c>
      <c r="H944" t="str">
        <f>VLOOKUP($A944,'[1]Medical Examinations'!$A:$J,8,FALSE)</f>
        <v>No</v>
      </c>
      <c r="I944">
        <f>VLOOKUP($A944,'[2]Hospitalisation Details'!$A:$K,2,FALSE)</f>
        <v>1993</v>
      </c>
      <c r="J944" t="str">
        <f>VLOOKUP($A944,'[2]Hospitalisation Details'!$A:$K,3,FALSE)</f>
        <v>Aug</v>
      </c>
      <c r="K944">
        <f>VLOOKUP($A944,'[2]Hospitalisation Details'!$A:$K,4,FALSE)</f>
        <v>10</v>
      </c>
      <c r="L944" t="str">
        <f>VLOOKUP($A944,'[2]Hospitalisation Details'!$A:$K,7,FALSE)</f>
        <v>tier - 2</v>
      </c>
      <c r="M944" t="str">
        <f>VLOOKUP($A944,'[2]Hospitalisation Details'!A:$K,8,FALSE)</f>
        <v>tier - 2</v>
      </c>
      <c r="N944" t="str">
        <f>VLOOKUP($A944,'[2]Hospitalisation Details'!$A:$K,9,FALSE)</f>
        <v>R1012</v>
      </c>
      <c r="O944">
        <f>VLOOKUP($A944,'[2]Hospitalisation Details'!$A:$K,10,FALSE)</f>
        <v>0</v>
      </c>
      <c r="P944">
        <f>VLOOKUP($A944,'[2]Hospitalisation Details'!A:$K,11,FALSE)</f>
        <v>0</v>
      </c>
      <c r="Q944" t="str">
        <f>VLOOKUP($A944,'Customer Names'!$A:E,3,FALSE)</f>
        <v>Mr.</v>
      </c>
      <c r="R944" t="str">
        <f>VLOOKUP($A944,'Customer Names'!$A:$E,4,FALSE)</f>
        <v>Brian</v>
      </c>
      <c r="S944">
        <f>VLOOKUP($A944,'Customer Names'!$A:$E,5,FALSE)</f>
        <v>0</v>
      </c>
      <c r="T944" s="14">
        <f>VLOOKUP($A944,'[2]Hospitalisation Details'!$A:$K,6,FALSE)</f>
        <v>7650.8</v>
      </c>
      <c r="U944" s="14" t="str">
        <f t="shared" si="28"/>
        <v>Obesity</v>
      </c>
      <c r="V944" s="14" t="str">
        <f t="shared" si="29"/>
        <v>Normal</v>
      </c>
    </row>
    <row r="945" spans="1:22" x14ac:dyDescent="0.3">
      <c r="A945" s="9" t="s">
        <v>976</v>
      </c>
      <c r="B945">
        <f>VLOOKUP($A945,'[1]Medical Examinations'!$A:$J,2,FALSE)</f>
        <v>39.97</v>
      </c>
      <c r="C945">
        <f>VLOOKUP($A945,'[1]Medical Examinations'!$A:$J,3,FALSE)</f>
        <v>4.09</v>
      </c>
      <c r="D945" t="str">
        <f>VLOOKUP($A945,'[3]Medical Examinations'!$A:$J,4,FALSE)</f>
        <v>No</v>
      </c>
      <c r="E945" t="str">
        <f>VLOOKUP($A945,'[1]Medical Examinations'!$A:$J,5,FALSE)</f>
        <v>No</v>
      </c>
      <c r="F945" t="str">
        <f>VLOOKUP($A945,'[1]Medical Examinations'!$A:$J,6,FALSE)</f>
        <v>No</v>
      </c>
      <c r="G945">
        <f>VLOOKUP($A945,'[3]Medical Examinations'!$A:$J,7,FALSE)</f>
        <v>1</v>
      </c>
      <c r="H945" t="str">
        <f>VLOOKUP($A945,'[1]Medical Examinations'!$A:$J,8,FALSE)</f>
        <v>No</v>
      </c>
      <c r="I945">
        <f>VLOOKUP($A945,'[2]Hospitalisation Details'!$A:$K,2,FALSE)</f>
        <v>1998</v>
      </c>
      <c r="J945" t="str">
        <f>VLOOKUP($A945,'[2]Hospitalisation Details'!$A:$K,3,FALSE)</f>
        <v>Sep</v>
      </c>
      <c r="K945">
        <f>VLOOKUP($A945,'[2]Hospitalisation Details'!$A:$K,4,FALSE)</f>
        <v>30</v>
      </c>
      <c r="L945" t="str">
        <f>VLOOKUP($A945,'[2]Hospitalisation Details'!$A:$K,7,FALSE)</f>
        <v>tier - 2</v>
      </c>
      <c r="M945" t="str">
        <f>VLOOKUP($A945,'[2]Hospitalisation Details'!A:$K,8,FALSE)</f>
        <v>tier - 3</v>
      </c>
      <c r="N945" t="str">
        <f>VLOOKUP($A945,'[2]Hospitalisation Details'!$A:$K,9,FALSE)</f>
        <v>R1023</v>
      </c>
      <c r="O945">
        <f>VLOOKUP($A945,'[2]Hospitalisation Details'!$A:$K,10,FALSE)</f>
        <v>0</v>
      </c>
      <c r="P945">
        <f>VLOOKUP($A945,'[2]Hospitalisation Details'!A:$K,11,FALSE)</f>
        <v>0</v>
      </c>
      <c r="Q945" t="str">
        <f>VLOOKUP($A945,'Customer Names'!$A:E,3,FALSE)</f>
        <v>Mr.</v>
      </c>
      <c r="R945" t="str">
        <f>VLOOKUP($A945,'Customer Names'!$A:$E,4,FALSE)</f>
        <v>Brian</v>
      </c>
      <c r="S945">
        <f>VLOOKUP($A945,'Customer Names'!$A:$E,5,FALSE)</f>
        <v>0</v>
      </c>
      <c r="T945" s="14">
        <f>VLOOKUP($A945,'[2]Hospitalisation Details'!$A:$K,6,FALSE)</f>
        <v>7652.26</v>
      </c>
      <c r="U945" s="14" t="str">
        <f t="shared" si="28"/>
        <v>Obesity</v>
      </c>
      <c r="V945" s="14" t="str">
        <f t="shared" si="29"/>
        <v>Normal</v>
      </c>
    </row>
    <row r="946" spans="1:22" x14ac:dyDescent="0.3">
      <c r="A946" s="8" t="s">
        <v>977</v>
      </c>
      <c r="B946">
        <f>VLOOKUP($A946,'[1]Medical Examinations'!$A:$J,2,FALSE)</f>
        <v>15.65</v>
      </c>
      <c r="C946">
        <f>VLOOKUP($A946,'[1]Medical Examinations'!$A:$J,3,FALSE)</f>
        <v>7.85</v>
      </c>
      <c r="D946" t="str">
        <f>VLOOKUP($A946,'[3]Medical Examinations'!$A:$J,4,FALSE)</f>
        <v>No</v>
      </c>
      <c r="E946" t="str">
        <f>VLOOKUP($A946,'[1]Medical Examinations'!$A:$J,5,FALSE)</f>
        <v>No</v>
      </c>
      <c r="F946" t="str">
        <f>VLOOKUP($A946,'[1]Medical Examinations'!$A:$J,6,FALSE)</f>
        <v>No</v>
      </c>
      <c r="G946" t="str">
        <f>VLOOKUP($A946,'[3]Medical Examinations'!$A:$J,7,FALSE)</f>
        <v>No major surgery</v>
      </c>
      <c r="H946" t="str">
        <f>VLOOKUP($A946,'[1]Medical Examinations'!$A:$J,8,FALSE)</f>
        <v>No</v>
      </c>
      <c r="I946">
        <f>VLOOKUP($A946,'[2]Hospitalisation Details'!$A:$K,2,FALSE)</f>
        <v>1965</v>
      </c>
      <c r="J946" t="str">
        <f>VLOOKUP($A946,'[2]Hospitalisation Details'!$A:$K,3,FALSE)</f>
        <v>Dec</v>
      </c>
      <c r="K946">
        <f>VLOOKUP($A946,'[2]Hospitalisation Details'!$A:$K,4,FALSE)</f>
        <v>27</v>
      </c>
      <c r="L946" t="str">
        <f>VLOOKUP($A946,'[2]Hospitalisation Details'!$A:$K,7,FALSE)</f>
        <v>tier - 3</v>
      </c>
      <c r="M946" t="str">
        <f>VLOOKUP($A946,'[2]Hospitalisation Details'!A:$K,8,FALSE)</f>
        <v>tier - 3</v>
      </c>
      <c r="N946" t="str">
        <f>VLOOKUP($A946,'[2]Hospitalisation Details'!$A:$K,9,FALSE)</f>
        <v>R1012</v>
      </c>
      <c r="O946">
        <f>VLOOKUP($A946,'[2]Hospitalisation Details'!$A:$K,10,FALSE)</f>
        <v>0</v>
      </c>
      <c r="P946">
        <f>VLOOKUP($A946,'[2]Hospitalisation Details'!A:$K,11,FALSE)</f>
        <v>0</v>
      </c>
      <c r="Q946" t="str">
        <f>VLOOKUP($A946,'Customer Names'!$A:E,3,FALSE)</f>
        <v>Ms.</v>
      </c>
      <c r="R946" t="str">
        <f>VLOOKUP($A946,'Customer Names'!$A:$E,4,FALSE)</f>
        <v>Shantel</v>
      </c>
      <c r="S946" t="str">
        <f>VLOOKUP($A946,'Customer Names'!$A:$E,5,FALSE)</f>
        <v>C.</v>
      </c>
      <c r="T946" s="14">
        <f>VLOOKUP($A946,'[2]Hospitalisation Details'!$A:$K,6,FALSE)</f>
        <v>7657.69</v>
      </c>
      <c r="U946" s="14" t="str">
        <f t="shared" si="28"/>
        <v>Underweight</v>
      </c>
      <c r="V946" s="14" t="str">
        <f t="shared" si="29"/>
        <v>Diabetes</v>
      </c>
    </row>
    <row r="947" spans="1:22" x14ac:dyDescent="0.3">
      <c r="A947" s="9" t="s">
        <v>978</v>
      </c>
      <c r="B947">
        <f>VLOOKUP($A947,'[1]Medical Examinations'!$A:$J,2,FALSE)</f>
        <v>22.98</v>
      </c>
      <c r="C947">
        <f>VLOOKUP($A947,'[1]Medical Examinations'!$A:$J,3,FALSE)</f>
        <v>6.14</v>
      </c>
      <c r="D947" t="str">
        <f>VLOOKUP($A947,'[3]Medical Examinations'!$A:$J,4,FALSE)</f>
        <v>yes</v>
      </c>
      <c r="E947" t="str">
        <f>VLOOKUP($A947,'[1]Medical Examinations'!$A:$J,5,FALSE)</f>
        <v>No</v>
      </c>
      <c r="F947" t="str">
        <f>VLOOKUP($A947,'[1]Medical Examinations'!$A:$J,6,FALSE)</f>
        <v>No</v>
      </c>
      <c r="G947" t="str">
        <f>VLOOKUP($A947,'[3]Medical Examinations'!$A:$J,7,FALSE)</f>
        <v>No major surgery</v>
      </c>
      <c r="H947" t="str">
        <f>VLOOKUP($A947,'[1]Medical Examinations'!$A:$J,8,FALSE)</f>
        <v>No</v>
      </c>
      <c r="I947">
        <f>VLOOKUP($A947,'[2]Hospitalisation Details'!$A:$K,2,FALSE)</f>
        <v>1976</v>
      </c>
      <c r="J947" t="str">
        <f>VLOOKUP($A947,'[2]Hospitalisation Details'!$A:$K,3,FALSE)</f>
        <v>Oct</v>
      </c>
      <c r="K947">
        <f>VLOOKUP($A947,'[2]Hospitalisation Details'!$A:$K,4,FALSE)</f>
        <v>9</v>
      </c>
      <c r="L947" t="str">
        <f>VLOOKUP($A947,'[2]Hospitalisation Details'!$A:$K,7,FALSE)</f>
        <v>tier - 2</v>
      </c>
      <c r="M947" t="str">
        <f>VLOOKUP($A947,'[2]Hospitalisation Details'!A:$K,8,FALSE)</f>
        <v>tier - 1</v>
      </c>
      <c r="N947" t="str">
        <f>VLOOKUP($A947,'[2]Hospitalisation Details'!$A:$K,9,FALSE)</f>
        <v>R1011</v>
      </c>
      <c r="O947">
        <f>VLOOKUP($A947,'[2]Hospitalisation Details'!$A:$K,10,FALSE)</f>
        <v>0</v>
      </c>
      <c r="P947">
        <f>VLOOKUP($A947,'[2]Hospitalisation Details'!A:$K,11,FALSE)</f>
        <v>0</v>
      </c>
      <c r="Q947" t="str">
        <f>VLOOKUP($A947,'Customer Names'!$A:E,3,FALSE)</f>
        <v>Ms.</v>
      </c>
      <c r="R947" t="str">
        <f>VLOOKUP($A947,'Customer Names'!$A:$E,4,FALSE)</f>
        <v>Gina</v>
      </c>
      <c r="S947" t="str">
        <f>VLOOKUP($A947,'Customer Names'!$A:$E,5,FALSE)</f>
        <v>M</v>
      </c>
      <c r="T947" s="14">
        <f>VLOOKUP($A947,'[2]Hospitalisation Details'!$A:$K,6,FALSE)</f>
        <v>7662.47</v>
      </c>
      <c r="U947" s="14" t="str">
        <f t="shared" si="28"/>
        <v>Normalweight</v>
      </c>
      <c r="V947" s="14" t="str">
        <f t="shared" si="29"/>
        <v>Prediabetes</v>
      </c>
    </row>
    <row r="948" spans="1:22" x14ac:dyDescent="0.3">
      <c r="A948" s="8" t="s">
        <v>979</v>
      </c>
      <c r="B948">
        <f>VLOOKUP($A948,'[1]Medical Examinations'!$A:$J,2,FALSE)</f>
        <v>38.51</v>
      </c>
      <c r="C948">
        <f>VLOOKUP($A948,'[1]Medical Examinations'!$A:$J,3,FALSE)</f>
        <v>5.45</v>
      </c>
      <c r="D948" t="str">
        <f>VLOOKUP($A948,'[3]Medical Examinations'!$A:$J,4,FALSE)</f>
        <v>yes</v>
      </c>
      <c r="E948" t="str">
        <f>VLOOKUP($A948,'[1]Medical Examinations'!$A:$J,5,FALSE)</f>
        <v>No</v>
      </c>
      <c r="F948" t="str">
        <f>VLOOKUP($A948,'[1]Medical Examinations'!$A:$J,6,FALSE)</f>
        <v>No</v>
      </c>
      <c r="G948" t="str">
        <f>VLOOKUP($A948,'[3]Medical Examinations'!$A:$J,7,FALSE)</f>
        <v>No major surgery</v>
      </c>
      <c r="H948" t="str">
        <f>VLOOKUP($A948,'[1]Medical Examinations'!$A:$J,8,FALSE)</f>
        <v>No</v>
      </c>
      <c r="I948">
        <f>VLOOKUP($A948,'[2]Hospitalisation Details'!$A:$K,2,FALSE)</f>
        <v>1996</v>
      </c>
      <c r="J948" t="str">
        <f>VLOOKUP($A948,'[2]Hospitalisation Details'!$A:$K,3,FALSE)</f>
        <v>Nov</v>
      </c>
      <c r="K948">
        <f>VLOOKUP($A948,'[2]Hospitalisation Details'!$A:$K,4,FALSE)</f>
        <v>24</v>
      </c>
      <c r="L948" t="str">
        <f>VLOOKUP($A948,'[2]Hospitalisation Details'!$A:$K,7,FALSE)</f>
        <v>tier - 2</v>
      </c>
      <c r="M948" t="str">
        <f>VLOOKUP($A948,'[2]Hospitalisation Details'!A:$K,8,FALSE)</f>
        <v>tier - 2</v>
      </c>
      <c r="N948" t="str">
        <f>VLOOKUP($A948,'[2]Hospitalisation Details'!$A:$K,9,FALSE)</f>
        <v>R1022</v>
      </c>
      <c r="O948">
        <f>VLOOKUP($A948,'[2]Hospitalisation Details'!$A:$K,10,FALSE)</f>
        <v>0</v>
      </c>
      <c r="P948">
        <f>VLOOKUP($A948,'[2]Hospitalisation Details'!A:$K,11,FALSE)</f>
        <v>0</v>
      </c>
      <c r="Q948" t="str">
        <f>VLOOKUP($A948,'Customer Names'!$A:E,3,FALSE)</f>
        <v>Mr.</v>
      </c>
      <c r="R948" t="str">
        <f>VLOOKUP($A948,'Customer Names'!$A:$E,4,FALSE)</f>
        <v>Michael</v>
      </c>
      <c r="S948">
        <f>VLOOKUP($A948,'Customer Names'!$A:$E,5,FALSE)</f>
        <v>0</v>
      </c>
      <c r="T948" s="14">
        <f>VLOOKUP($A948,'[2]Hospitalisation Details'!$A:$K,6,FALSE)</f>
        <v>7670.75</v>
      </c>
      <c r="U948" s="14" t="str">
        <f t="shared" si="28"/>
        <v>Obesity</v>
      </c>
      <c r="V948" s="14" t="str">
        <f t="shared" si="29"/>
        <v>Normal</v>
      </c>
    </row>
    <row r="949" spans="1:22" x14ac:dyDescent="0.3">
      <c r="A949" s="9" t="s">
        <v>980</v>
      </c>
      <c r="B949">
        <f>VLOOKUP($A949,'[1]Medical Examinations'!$A:$J,2,FALSE)</f>
        <v>38.81</v>
      </c>
      <c r="C949">
        <f>VLOOKUP($A949,'[1]Medical Examinations'!$A:$J,3,FALSE)</f>
        <v>6.14</v>
      </c>
      <c r="D949" t="str">
        <f>VLOOKUP($A949,'[3]Medical Examinations'!$A:$J,4,FALSE)</f>
        <v>yes</v>
      </c>
      <c r="E949" t="str">
        <f>VLOOKUP($A949,'[1]Medical Examinations'!$A:$J,5,FALSE)</f>
        <v>No</v>
      </c>
      <c r="F949" t="str">
        <f>VLOOKUP($A949,'[1]Medical Examinations'!$A:$J,6,FALSE)</f>
        <v>No</v>
      </c>
      <c r="G949">
        <f>VLOOKUP($A949,'[3]Medical Examinations'!$A:$J,7,FALSE)</f>
        <v>1</v>
      </c>
      <c r="H949" t="str">
        <f>VLOOKUP($A949,'[1]Medical Examinations'!$A:$J,8,FALSE)</f>
        <v>No</v>
      </c>
      <c r="I949">
        <f>VLOOKUP($A949,'[2]Hospitalisation Details'!$A:$K,2,FALSE)</f>
        <v>1995</v>
      </c>
      <c r="J949" t="str">
        <f>VLOOKUP($A949,'[2]Hospitalisation Details'!$A:$K,3,FALSE)</f>
        <v>Sep</v>
      </c>
      <c r="K949">
        <f>VLOOKUP($A949,'[2]Hospitalisation Details'!$A:$K,4,FALSE)</f>
        <v>13</v>
      </c>
      <c r="L949" t="str">
        <f>VLOOKUP($A949,'[2]Hospitalisation Details'!$A:$K,7,FALSE)</f>
        <v>tier - 2</v>
      </c>
      <c r="M949" t="str">
        <f>VLOOKUP($A949,'[2]Hospitalisation Details'!A:$K,8,FALSE)</f>
        <v>tier - 1</v>
      </c>
      <c r="N949" t="str">
        <f>VLOOKUP($A949,'[2]Hospitalisation Details'!$A:$K,9,FALSE)</f>
        <v>R1012</v>
      </c>
      <c r="O949">
        <f>VLOOKUP($A949,'[2]Hospitalisation Details'!$A:$K,10,FALSE)</f>
        <v>0</v>
      </c>
      <c r="P949">
        <f>VLOOKUP($A949,'[2]Hospitalisation Details'!A:$K,11,FALSE)</f>
        <v>0</v>
      </c>
      <c r="Q949" t="str">
        <f>VLOOKUP($A949,'Customer Names'!$A:E,3,FALSE)</f>
        <v>Mr.</v>
      </c>
      <c r="R949" t="str">
        <f>VLOOKUP($A949,'Customer Names'!$A:$E,4,FALSE)</f>
        <v>Joseph</v>
      </c>
      <c r="S949" t="str">
        <f>VLOOKUP($A949,'Customer Names'!$A:$E,5,FALSE)</f>
        <v>P</v>
      </c>
      <c r="T949" s="14">
        <f>VLOOKUP($A949,'[2]Hospitalisation Details'!$A:$K,6,FALSE)</f>
        <v>7676.4</v>
      </c>
      <c r="U949" s="14" t="str">
        <f t="shared" si="28"/>
        <v>Obesity</v>
      </c>
      <c r="V949" s="14" t="str">
        <f t="shared" si="29"/>
        <v>Prediabetes</v>
      </c>
    </row>
    <row r="950" spans="1:22" x14ac:dyDescent="0.3">
      <c r="A950" s="8" t="s">
        <v>981</v>
      </c>
      <c r="B950">
        <f>VLOOKUP($A950,'[1]Medical Examinations'!$A:$J,2,FALSE)</f>
        <v>22.66</v>
      </c>
      <c r="C950">
        <f>VLOOKUP($A950,'[1]Medical Examinations'!$A:$J,3,FALSE)</f>
        <v>10.68</v>
      </c>
      <c r="D950" t="str">
        <f>VLOOKUP($A950,'[3]Medical Examinations'!$A:$J,4,FALSE)</f>
        <v>No</v>
      </c>
      <c r="E950" t="str">
        <f>VLOOKUP($A950,'[1]Medical Examinations'!$A:$J,5,FALSE)</f>
        <v>No</v>
      </c>
      <c r="F950" t="str">
        <f>VLOOKUP($A950,'[1]Medical Examinations'!$A:$J,6,FALSE)</f>
        <v>No</v>
      </c>
      <c r="G950" t="str">
        <f>VLOOKUP($A950,'[3]Medical Examinations'!$A:$J,7,FALSE)</f>
        <v>No major surgery</v>
      </c>
      <c r="H950" t="str">
        <f>VLOOKUP($A950,'[1]Medical Examinations'!$A:$J,8,FALSE)</f>
        <v>No</v>
      </c>
      <c r="I950">
        <f>VLOOKUP($A950,'[2]Hospitalisation Details'!$A:$K,2,FALSE)</f>
        <v>1971</v>
      </c>
      <c r="J950" t="str">
        <f>VLOOKUP($A950,'[2]Hospitalisation Details'!$A:$K,3,FALSE)</f>
        <v>Oct</v>
      </c>
      <c r="K950">
        <f>VLOOKUP($A950,'[2]Hospitalisation Details'!$A:$K,4,FALSE)</f>
        <v>11</v>
      </c>
      <c r="L950" t="str">
        <f>VLOOKUP($A950,'[2]Hospitalisation Details'!$A:$K,7,FALSE)</f>
        <v>tier - 2</v>
      </c>
      <c r="M950" t="str">
        <f>VLOOKUP($A950,'[2]Hospitalisation Details'!A:$K,8,FALSE)</f>
        <v>tier - 1</v>
      </c>
      <c r="N950" t="str">
        <f>VLOOKUP($A950,'[2]Hospitalisation Details'!$A:$K,9,FALSE)</f>
        <v>R1013</v>
      </c>
      <c r="O950">
        <f>VLOOKUP($A950,'[2]Hospitalisation Details'!$A:$K,10,FALSE)</f>
        <v>0</v>
      </c>
      <c r="P950">
        <f>VLOOKUP($A950,'[2]Hospitalisation Details'!A:$K,11,FALSE)</f>
        <v>0</v>
      </c>
      <c r="Q950" t="str">
        <f>VLOOKUP($A950,'Customer Names'!$A:E,3,FALSE)</f>
        <v>Mr.</v>
      </c>
      <c r="R950" t="str">
        <f>VLOOKUP($A950,'Customer Names'!$A:$E,4,FALSE)</f>
        <v>Jim</v>
      </c>
      <c r="S950">
        <f>VLOOKUP($A950,'Customer Names'!$A:$E,5,FALSE)</f>
        <v>0</v>
      </c>
      <c r="T950" s="14">
        <f>VLOOKUP($A950,'[2]Hospitalisation Details'!$A:$K,6,FALSE)</f>
        <v>7680.92</v>
      </c>
      <c r="U950" s="14" t="str">
        <f t="shared" si="28"/>
        <v>Normalweight</v>
      </c>
      <c r="V950" s="14" t="str">
        <f t="shared" si="29"/>
        <v>Diabetes</v>
      </c>
    </row>
    <row r="951" spans="1:22" x14ac:dyDescent="0.3">
      <c r="A951" s="9" t="s">
        <v>982</v>
      </c>
      <c r="B951">
        <f>VLOOKUP($A951,'[1]Medical Examinations'!$A:$J,2,FALSE)</f>
        <v>25.78</v>
      </c>
      <c r="C951">
        <f>VLOOKUP($A951,'[1]Medical Examinations'!$A:$J,3,FALSE)</f>
        <v>11.06</v>
      </c>
      <c r="D951" t="str">
        <f>VLOOKUP($A951,'[3]Medical Examinations'!$A:$J,4,FALSE)</f>
        <v>yes</v>
      </c>
      <c r="E951" t="str">
        <f>VLOOKUP($A951,'[1]Medical Examinations'!$A:$J,5,FALSE)</f>
        <v>No</v>
      </c>
      <c r="F951" t="str">
        <f>VLOOKUP($A951,'[1]Medical Examinations'!$A:$J,6,FALSE)</f>
        <v>No</v>
      </c>
      <c r="G951" t="str">
        <f>VLOOKUP($A951,'[3]Medical Examinations'!$A:$J,7,FALSE)</f>
        <v>No major surgery</v>
      </c>
      <c r="H951" t="str">
        <f>VLOOKUP($A951,'[1]Medical Examinations'!$A:$J,8,FALSE)</f>
        <v>No</v>
      </c>
      <c r="I951">
        <f>VLOOKUP($A951,'[2]Hospitalisation Details'!$A:$K,2,FALSE)</f>
        <v>1981</v>
      </c>
      <c r="J951" t="str">
        <f>VLOOKUP($A951,'[2]Hospitalisation Details'!$A:$K,3,FALSE)</f>
        <v>Dec</v>
      </c>
      <c r="K951">
        <f>VLOOKUP($A951,'[2]Hospitalisation Details'!$A:$K,4,FALSE)</f>
        <v>19</v>
      </c>
      <c r="L951" t="str">
        <f>VLOOKUP($A951,'[2]Hospitalisation Details'!$A:$K,7,FALSE)</f>
        <v>tier - 2</v>
      </c>
      <c r="M951" t="str">
        <f>VLOOKUP($A951,'[2]Hospitalisation Details'!A:$K,8,FALSE)</f>
        <v>tier - 2</v>
      </c>
      <c r="N951" t="str">
        <f>VLOOKUP($A951,'[2]Hospitalisation Details'!$A:$K,9,FALSE)</f>
        <v>R1020</v>
      </c>
      <c r="O951">
        <f>VLOOKUP($A951,'[2]Hospitalisation Details'!$A:$K,10,FALSE)</f>
        <v>0</v>
      </c>
      <c r="P951">
        <f>VLOOKUP($A951,'[2]Hospitalisation Details'!A:$K,11,FALSE)</f>
        <v>0</v>
      </c>
      <c r="Q951" t="str">
        <f>VLOOKUP($A951,'Customer Names'!$A:E,3,FALSE)</f>
        <v>Mr.</v>
      </c>
      <c r="R951" t="str">
        <f>VLOOKUP($A951,'Customer Names'!$A:$E,4,FALSE)</f>
        <v>David</v>
      </c>
      <c r="S951">
        <f>VLOOKUP($A951,'Customer Names'!$A:$E,5,FALSE)</f>
        <v>0</v>
      </c>
      <c r="T951" s="14">
        <f>VLOOKUP($A951,'[2]Hospitalisation Details'!$A:$K,6,FALSE)</f>
        <v>7681.17</v>
      </c>
      <c r="U951" s="14" t="str">
        <f t="shared" si="28"/>
        <v>Overweight</v>
      </c>
      <c r="V951" s="14" t="str">
        <f t="shared" si="29"/>
        <v>Diabetes</v>
      </c>
    </row>
    <row r="952" spans="1:22" x14ac:dyDescent="0.3">
      <c r="A952" s="8" t="s">
        <v>983</v>
      </c>
      <c r="B952">
        <f>VLOOKUP($A952,'[1]Medical Examinations'!$A:$J,2,FALSE)</f>
        <v>33</v>
      </c>
      <c r="C952">
        <f>VLOOKUP($A952,'[1]Medical Examinations'!$A:$J,3,FALSE)</f>
        <v>4.57</v>
      </c>
      <c r="D952" t="str">
        <f>VLOOKUP($A952,'[3]Medical Examinations'!$A:$J,4,FALSE)</f>
        <v>No</v>
      </c>
      <c r="E952" t="str">
        <f>VLOOKUP($A952,'[1]Medical Examinations'!$A:$J,5,FALSE)</f>
        <v>No</v>
      </c>
      <c r="F952" t="str">
        <f>VLOOKUP($A952,'[1]Medical Examinations'!$A:$J,6,FALSE)</f>
        <v>No</v>
      </c>
      <c r="G952" t="str">
        <f>VLOOKUP($A952,'[3]Medical Examinations'!$A:$J,7,FALSE)</f>
        <v>No major surgery</v>
      </c>
      <c r="H952" t="str">
        <f>VLOOKUP($A952,'[1]Medical Examinations'!$A:$J,8,FALSE)</f>
        <v>No</v>
      </c>
      <c r="I952">
        <f>VLOOKUP($A952,'[2]Hospitalisation Details'!$A:$K,2,FALSE)</f>
        <v>1982</v>
      </c>
      <c r="J952" t="str">
        <f>VLOOKUP($A952,'[2]Hospitalisation Details'!$A:$K,3,FALSE)</f>
        <v>Dec</v>
      </c>
      <c r="K952">
        <f>VLOOKUP($A952,'[2]Hospitalisation Details'!$A:$K,4,FALSE)</f>
        <v>18</v>
      </c>
      <c r="L952" t="str">
        <f>VLOOKUP($A952,'[2]Hospitalisation Details'!$A:$K,7,FALSE)</f>
        <v>tier - 2</v>
      </c>
      <c r="M952" t="str">
        <f>VLOOKUP($A952,'[2]Hospitalisation Details'!A:$K,8,FALSE)</f>
        <v>tier - 1</v>
      </c>
      <c r="N952" t="str">
        <f>VLOOKUP($A952,'[2]Hospitalisation Details'!$A:$K,9,FALSE)</f>
        <v>R1013</v>
      </c>
      <c r="O952">
        <f>VLOOKUP($A952,'[2]Hospitalisation Details'!$A:$K,10,FALSE)</f>
        <v>0</v>
      </c>
      <c r="P952">
        <f>VLOOKUP($A952,'[2]Hospitalisation Details'!A:$K,11,FALSE)</f>
        <v>0</v>
      </c>
      <c r="Q952" t="str">
        <f>VLOOKUP($A952,'Customer Names'!$A:E,3,FALSE)</f>
        <v>Ms.</v>
      </c>
      <c r="R952" t="str">
        <f>VLOOKUP($A952,'Customer Names'!$A:$E,4,FALSE)</f>
        <v>Hannah</v>
      </c>
      <c r="S952" t="str">
        <f>VLOOKUP($A952,'Customer Names'!$A:$E,5,FALSE)</f>
        <v>E.</v>
      </c>
      <c r="T952" s="14">
        <f>VLOOKUP($A952,'[2]Hospitalisation Details'!$A:$K,6,FALSE)</f>
        <v>7682.67</v>
      </c>
      <c r="U952" s="14" t="str">
        <f t="shared" si="28"/>
        <v>Obesity</v>
      </c>
      <c r="V952" s="14" t="str">
        <f t="shared" si="29"/>
        <v>Normal</v>
      </c>
    </row>
    <row r="953" spans="1:22" x14ac:dyDescent="0.3">
      <c r="A953" s="9" t="s">
        <v>984</v>
      </c>
      <c r="B953">
        <f>VLOOKUP($A953,'[1]Medical Examinations'!$A:$J,2,FALSE)</f>
        <v>27.53</v>
      </c>
      <c r="C953">
        <f>VLOOKUP($A953,'[1]Medical Examinations'!$A:$J,3,FALSE)</f>
        <v>4.1100000000000003</v>
      </c>
      <c r="D953" t="str">
        <f>VLOOKUP($A953,'[3]Medical Examinations'!$A:$J,4,FALSE)</f>
        <v>No</v>
      </c>
      <c r="E953" t="str">
        <f>VLOOKUP($A953,'[1]Medical Examinations'!$A:$J,5,FALSE)</f>
        <v>No</v>
      </c>
      <c r="F953" t="str">
        <f>VLOOKUP($A953,'[1]Medical Examinations'!$A:$J,6,FALSE)</f>
        <v>No</v>
      </c>
      <c r="G953">
        <f>VLOOKUP($A953,'[3]Medical Examinations'!$A:$J,7,FALSE)</f>
        <v>1</v>
      </c>
      <c r="H953" t="str">
        <f>VLOOKUP($A953,'[1]Medical Examinations'!$A:$J,8,FALSE)</f>
        <v>No</v>
      </c>
      <c r="I953">
        <f>VLOOKUP($A953,'[2]Hospitalisation Details'!$A:$K,2,FALSE)</f>
        <v>1987</v>
      </c>
      <c r="J953" t="str">
        <f>VLOOKUP($A953,'[2]Hospitalisation Details'!$A:$K,3,FALSE)</f>
        <v>Jul</v>
      </c>
      <c r="K953">
        <f>VLOOKUP($A953,'[2]Hospitalisation Details'!$A:$K,4,FALSE)</f>
        <v>12</v>
      </c>
      <c r="L953" t="str">
        <f>VLOOKUP($A953,'[2]Hospitalisation Details'!$A:$K,7,FALSE)</f>
        <v>tier - 2</v>
      </c>
      <c r="M953" t="str">
        <f>VLOOKUP($A953,'[2]Hospitalisation Details'!A:$K,8,FALSE)</f>
        <v>tier - 3</v>
      </c>
      <c r="N953" t="str">
        <f>VLOOKUP($A953,'[2]Hospitalisation Details'!$A:$K,9,FALSE)</f>
        <v>R1021</v>
      </c>
      <c r="O953">
        <f>VLOOKUP($A953,'[2]Hospitalisation Details'!$A:$K,10,FALSE)</f>
        <v>0</v>
      </c>
      <c r="P953">
        <f>VLOOKUP($A953,'[2]Hospitalisation Details'!A:$K,11,FALSE)</f>
        <v>0</v>
      </c>
      <c r="Q953" t="str">
        <f>VLOOKUP($A953,'Customer Names'!$A:E,3,FALSE)</f>
        <v>Mr.</v>
      </c>
      <c r="R953" t="str">
        <f>VLOOKUP($A953,'Customer Names'!$A:$E,4,FALSE)</f>
        <v>Justin</v>
      </c>
      <c r="S953" t="str">
        <f>VLOOKUP($A953,'Customer Names'!$A:$E,5,FALSE)</f>
        <v>P</v>
      </c>
      <c r="T953" s="14">
        <f>VLOOKUP($A953,'[2]Hospitalisation Details'!$A:$K,6,FALSE)</f>
        <v>7684.62</v>
      </c>
      <c r="U953" s="14" t="str">
        <f t="shared" si="28"/>
        <v>Overweight</v>
      </c>
      <c r="V953" s="14" t="str">
        <f t="shared" si="29"/>
        <v>Normal</v>
      </c>
    </row>
    <row r="954" spans="1:22" x14ac:dyDescent="0.3">
      <c r="A954" s="8" t="s">
        <v>985</v>
      </c>
      <c r="B954">
        <f>VLOOKUP($A954,'[1]Medical Examinations'!$A:$J,2,FALSE)</f>
        <v>27.4</v>
      </c>
      <c r="C954">
        <f>VLOOKUP($A954,'[1]Medical Examinations'!$A:$J,3,FALSE)</f>
        <v>8.84</v>
      </c>
      <c r="D954" t="str">
        <f>VLOOKUP($A954,'[3]Medical Examinations'!$A:$J,4,FALSE)</f>
        <v>No</v>
      </c>
      <c r="E954" t="str">
        <f>VLOOKUP($A954,'[1]Medical Examinations'!$A:$J,5,FALSE)</f>
        <v>No</v>
      </c>
      <c r="F954" t="str">
        <f>VLOOKUP($A954,'[1]Medical Examinations'!$A:$J,6,FALSE)</f>
        <v>No</v>
      </c>
      <c r="G954" t="str">
        <f>VLOOKUP($A954,'[3]Medical Examinations'!$A:$J,7,FALSE)</f>
        <v>No major surgery</v>
      </c>
      <c r="H954" t="str">
        <f>VLOOKUP($A954,'[1]Medical Examinations'!$A:$J,8,FALSE)</f>
        <v>No</v>
      </c>
      <c r="I954">
        <f>VLOOKUP($A954,'[2]Hospitalisation Details'!$A:$K,2,FALSE)</f>
        <v>1978</v>
      </c>
      <c r="J954" t="str">
        <f>VLOOKUP($A954,'[2]Hospitalisation Details'!$A:$K,3,FALSE)</f>
        <v>Dec</v>
      </c>
      <c r="K954">
        <f>VLOOKUP($A954,'[2]Hospitalisation Details'!$A:$K,4,FALSE)</f>
        <v>29</v>
      </c>
      <c r="L954" t="str">
        <f>VLOOKUP($A954,'[2]Hospitalisation Details'!$A:$K,7,FALSE)</f>
        <v>tier - 1</v>
      </c>
      <c r="M954" t="str">
        <f>VLOOKUP($A954,'[2]Hospitalisation Details'!A:$K,8,FALSE)</f>
        <v>tier - 2</v>
      </c>
      <c r="N954" t="str">
        <f>VLOOKUP($A954,'[2]Hospitalisation Details'!$A:$K,9,FALSE)</f>
        <v>R1011</v>
      </c>
      <c r="O954">
        <f>VLOOKUP($A954,'[2]Hospitalisation Details'!$A:$K,10,FALSE)</f>
        <v>0</v>
      </c>
      <c r="P954">
        <f>VLOOKUP($A954,'[2]Hospitalisation Details'!A:$K,11,FALSE)</f>
        <v>0</v>
      </c>
      <c r="Q954" t="str">
        <f>VLOOKUP($A954,'Customer Names'!$A:E,3,FALSE)</f>
        <v>Mr.</v>
      </c>
      <c r="R954" t="str">
        <f>VLOOKUP($A954,'Customer Names'!$A:$E,4,FALSE)</f>
        <v>Ulrich</v>
      </c>
      <c r="S954">
        <f>VLOOKUP($A954,'Customer Names'!$A:$E,5,FALSE)</f>
        <v>0</v>
      </c>
      <c r="T954" s="14">
        <f>VLOOKUP($A954,'[2]Hospitalisation Details'!$A:$K,6,FALSE)</f>
        <v>7726.85</v>
      </c>
      <c r="U954" s="14" t="str">
        <f t="shared" si="28"/>
        <v>Overweight</v>
      </c>
      <c r="V954" s="14" t="str">
        <f t="shared" si="29"/>
        <v>Diabetes</v>
      </c>
    </row>
    <row r="955" spans="1:22" x14ac:dyDescent="0.3">
      <c r="A955" s="9" t="s">
        <v>986</v>
      </c>
      <c r="B955">
        <f>VLOOKUP($A955,'[1]Medical Examinations'!$A:$J,2,FALSE)</f>
        <v>34.58</v>
      </c>
      <c r="C955">
        <f>VLOOKUP($A955,'[1]Medical Examinations'!$A:$J,3,FALSE)</f>
        <v>6.3</v>
      </c>
      <c r="D955" t="str">
        <f>VLOOKUP($A955,'[3]Medical Examinations'!$A:$J,4,FALSE)</f>
        <v>No</v>
      </c>
      <c r="E955" t="str">
        <f>VLOOKUP($A955,'[1]Medical Examinations'!$A:$J,5,FALSE)</f>
        <v>No</v>
      </c>
      <c r="F955" t="str">
        <f>VLOOKUP($A955,'[1]Medical Examinations'!$A:$J,6,FALSE)</f>
        <v>Yes</v>
      </c>
      <c r="G955">
        <f>VLOOKUP($A955,'[3]Medical Examinations'!$A:$J,7,FALSE)</f>
        <v>1</v>
      </c>
      <c r="H955" t="str">
        <f>VLOOKUP($A955,'[1]Medical Examinations'!$A:$J,8,FALSE)</f>
        <v>No</v>
      </c>
      <c r="I955">
        <f>VLOOKUP($A955,'[2]Hospitalisation Details'!$A:$K,2,FALSE)</f>
        <v>1979</v>
      </c>
      <c r="J955" t="str">
        <f>VLOOKUP($A955,'[2]Hospitalisation Details'!$A:$K,3,FALSE)</f>
        <v>Jun</v>
      </c>
      <c r="K955">
        <f>VLOOKUP($A955,'[2]Hospitalisation Details'!$A:$K,4,FALSE)</f>
        <v>2</v>
      </c>
      <c r="L955" t="str">
        <f>VLOOKUP($A955,'[2]Hospitalisation Details'!$A:$K,7,FALSE)</f>
        <v>tier - 2</v>
      </c>
      <c r="M955" t="str">
        <f>VLOOKUP($A955,'[2]Hospitalisation Details'!A:$K,8,FALSE)</f>
        <v>tier - 3</v>
      </c>
      <c r="N955" t="str">
        <f>VLOOKUP($A955,'[2]Hospitalisation Details'!$A:$K,9,FALSE)</f>
        <v>R1012</v>
      </c>
      <c r="O955">
        <f>VLOOKUP($A955,'[2]Hospitalisation Details'!$A:$K,10,FALSE)</f>
        <v>0</v>
      </c>
      <c r="P955">
        <f>VLOOKUP($A955,'[2]Hospitalisation Details'!A:$K,11,FALSE)</f>
        <v>0</v>
      </c>
      <c r="Q955" t="str">
        <f>VLOOKUP($A955,'Customer Names'!$A:E,3,FALSE)</f>
        <v>Ms.</v>
      </c>
      <c r="R955" t="str">
        <f>VLOOKUP($A955,'Customer Names'!$A:$E,4,FALSE)</f>
        <v>Kerry</v>
      </c>
      <c r="S955" t="str">
        <f>VLOOKUP($A955,'Customer Names'!$A:$E,5,FALSE)</f>
        <v>L</v>
      </c>
      <c r="T955" s="14">
        <f>VLOOKUP($A955,'[2]Hospitalisation Details'!$A:$K,6,FALSE)</f>
        <v>7727.25</v>
      </c>
      <c r="U955" s="14" t="str">
        <f t="shared" si="28"/>
        <v>Obesity</v>
      </c>
      <c r="V955" s="14" t="str">
        <f t="shared" si="29"/>
        <v>Prediabetes</v>
      </c>
    </row>
    <row r="956" spans="1:22" x14ac:dyDescent="0.3">
      <c r="A956" s="8" t="s">
        <v>987</v>
      </c>
      <c r="B956">
        <f>VLOOKUP($A956,'[1]Medical Examinations'!$A:$J,2,FALSE)</f>
        <v>26.125</v>
      </c>
      <c r="C956">
        <f>VLOOKUP($A956,'[1]Medical Examinations'!$A:$J,3,FALSE)</f>
        <v>5.22</v>
      </c>
      <c r="D956" t="str">
        <f>VLOOKUP($A956,'[3]Medical Examinations'!$A:$J,4,FALSE)</f>
        <v>No</v>
      </c>
      <c r="E956" t="str">
        <f>VLOOKUP($A956,'[1]Medical Examinations'!$A:$J,5,FALSE)</f>
        <v>No</v>
      </c>
      <c r="F956" t="str">
        <f>VLOOKUP($A956,'[1]Medical Examinations'!$A:$J,6,FALSE)</f>
        <v>No</v>
      </c>
      <c r="G956" t="str">
        <f>VLOOKUP($A956,'[3]Medical Examinations'!$A:$J,7,FALSE)</f>
        <v>No major surgery</v>
      </c>
      <c r="H956" t="str">
        <f>VLOOKUP($A956,'[1]Medical Examinations'!$A:$J,8,FALSE)</f>
        <v>No</v>
      </c>
      <c r="I956">
        <f>VLOOKUP($A956,'[2]Hospitalisation Details'!$A:$K,2,FALSE)</f>
        <v>1980</v>
      </c>
      <c r="J956" t="str">
        <f>VLOOKUP($A956,'[2]Hospitalisation Details'!$A:$K,3,FALSE)</f>
        <v>Sep</v>
      </c>
      <c r="K956">
        <f>VLOOKUP($A956,'[2]Hospitalisation Details'!$A:$K,4,FALSE)</f>
        <v>10</v>
      </c>
      <c r="L956" t="str">
        <f>VLOOKUP($A956,'[2]Hospitalisation Details'!$A:$K,7,FALSE)</f>
        <v>tier - 3</v>
      </c>
      <c r="M956" t="str">
        <f>VLOOKUP($A956,'[2]Hospitalisation Details'!A:$K,8,FALSE)</f>
        <v>tier - 1</v>
      </c>
      <c r="N956" t="str">
        <f>VLOOKUP($A956,'[2]Hospitalisation Details'!$A:$K,9,FALSE)</f>
        <v>R1016</v>
      </c>
      <c r="O956">
        <f>VLOOKUP($A956,'[2]Hospitalisation Details'!$A:$K,10,FALSE)</f>
        <v>0</v>
      </c>
      <c r="P956">
        <f>VLOOKUP($A956,'[2]Hospitalisation Details'!A:$K,11,FALSE)</f>
        <v>0</v>
      </c>
      <c r="Q956" t="str">
        <f>VLOOKUP($A956,'Customer Names'!$A:E,3,FALSE)</f>
        <v>Mr.</v>
      </c>
      <c r="R956" t="str">
        <f>VLOOKUP($A956,'Customer Names'!$A:$E,4,FALSE)</f>
        <v>Jean-Marc</v>
      </c>
      <c r="S956">
        <f>VLOOKUP($A956,'Customer Names'!$A:$E,5,FALSE)</f>
        <v>0</v>
      </c>
      <c r="T956" s="14">
        <f>VLOOKUP($A956,'[2]Hospitalisation Details'!$A:$K,6,FALSE)</f>
        <v>7729.65</v>
      </c>
      <c r="U956" s="14" t="str">
        <f t="shared" si="28"/>
        <v>Overweight</v>
      </c>
      <c r="V956" s="14" t="str">
        <f t="shared" si="29"/>
        <v>Normal</v>
      </c>
    </row>
    <row r="957" spans="1:22" x14ac:dyDescent="0.3">
      <c r="A957" s="9" t="s">
        <v>988</v>
      </c>
      <c r="B957">
        <f>VLOOKUP($A957,'[1]Medical Examinations'!$A:$J,2,FALSE)</f>
        <v>30.69</v>
      </c>
      <c r="C957">
        <f>VLOOKUP($A957,'[1]Medical Examinations'!$A:$J,3,FALSE)</f>
        <v>6.5</v>
      </c>
      <c r="D957" t="str">
        <f>VLOOKUP($A957,'[3]Medical Examinations'!$A:$J,4,FALSE)</f>
        <v>No</v>
      </c>
      <c r="E957" t="str">
        <f>VLOOKUP($A957,'[1]Medical Examinations'!$A:$J,5,FALSE)</f>
        <v>No</v>
      </c>
      <c r="F957" t="str">
        <f>VLOOKUP($A957,'[1]Medical Examinations'!$A:$J,6,FALSE)</f>
        <v>No</v>
      </c>
      <c r="G957" t="str">
        <f>VLOOKUP($A957,'[3]Medical Examinations'!$A:$J,7,FALSE)</f>
        <v>No major surgery</v>
      </c>
      <c r="H957" t="str">
        <f>VLOOKUP($A957,'[1]Medical Examinations'!$A:$J,8,FALSE)</f>
        <v>No</v>
      </c>
      <c r="I957">
        <f>VLOOKUP($A957,'[2]Hospitalisation Details'!$A:$K,2,FALSE)</f>
        <v>1978</v>
      </c>
      <c r="J957" t="str">
        <f>VLOOKUP($A957,'[2]Hospitalisation Details'!$A:$K,3,FALSE)</f>
        <v>Dec</v>
      </c>
      <c r="K957">
        <f>VLOOKUP($A957,'[2]Hospitalisation Details'!$A:$K,4,FALSE)</f>
        <v>4</v>
      </c>
      <c r="L957" t="str">
        <f>VLOOKUP($A957,'[2]Hospitalisation Details'!$A:$K,7,FALSE)</f>
        <v>tier - 3</v>
      </c>
      <c r="M957" t="str">
        <f>VLOOKUP($A957,'[2]Hospitalisation Details'!A:$K,8,FALSE)</f>
        <v>tier - 2</v>
      </c>
      <c r="N957" t="str">
        <f>VLOOKUP($A957,'[2]Hospitalisation Details'!$A:$K,9,FALSE)</f>
        <v>R1013</v>
      </c>
      <c r="O957">
        <f>VLOOKUP($A957,'[2]Hospitalisation Details'!$A:$K,10,FALSE)</f>
        <v>0</v>
      </c>
      <c r="P957">
        <f>VLOOKUP($A957,'[2]Hospitalisation Details'!A:$K,11,FALSE)</f>
        <v>0</v>
      </c>
      <c r="Q957" t="str">
        <f>VLOOKUP($A957,'Customer Names'!$A:E,3,FALSE)</f>
        <v>Mr.</v>
      </c>
      <c r="R957" t="str">
        <f>VLOOKUP($A957,'Customer Names'!$A:$E,4,FALSE)</f>
        <v>Thomas</v>
      </c>
      <c r="S957" t="str">
        <f>VLOOKUP($A957,'Customer Names'!$A:$E,5,FALSE)</f>
        <v>A</v>
      </c>
      <c r="T957" s="14">
        <f>VLOOKUP($A957,'[2]Hospitalisation Details'!$A:$K,6,FALSE)</f>
        <v>7731.43</v>
      </c>
      <c r="U957" s="14" t="str">
        <f t="shared" si="28"/>
        <v>Obesity</v>
      </c>
      <c r="V957" s="14" t="str">
        <f t="shared" si="29"/>
        <v>Diabetes</v>
      </c>
    </row>
    <row r="958" spans="1:22" x14ac:dyDescent="0.3">
      <c r="A958" s="8" t="s">
        <v>989</v>
      </c>
      <c r="B958">
        <f>VLOOKUP($A958,'[1]Medical Examinations'!$A:$J,2,FALSE)</f>
        <v>35.814999999999998</v>
      </c>
      <c r="C958">
        <f>VLOOKUP($A958,'[1]Medical Examinations'!$A:$J,3,FALSE)</f>
        <v>6.23</v>
      </c>
      <c r="D958" t="str">
        <f>VLOOKUP($A958,'[3]Medical Examinations'!$A:$J,4,FALSE)</f>
        <v>No</v>
      </c>
      <c r="E958" t="str">
        <f>VLOOKUP($A958,'[1]Medical Examinations'!$A:$J,5,FALSE)</f>
        <v>No</v>
      </c>
      <c r="F958" t="str">
        <f>VLOOKUP($A958,'[1]Medical Examinations'!$A:$J,6,FALSE)</f>
        <v>No</v>
      </c>
      <c r="G958" t="str">
        <f>VLOOKUP($A958,'[3]Medical Examinations'!$A:$J,7,FALSE)</f>
        <v>No major surgery</v>
      </c>
      <c r="H958" t="str">
        <f>VLOOKUP($A958,'[1]Medical Examinations'!$A:$J,8,FALSE)</f>
        <v>No</v>
      </c>
      <c r="I958">
        <f>VLOOKUP($A958,'[2]Hospitalisation Details'!$A:$K,2,FALSE)</f>
        <v>1977</v>
      </c>
      <c r="J958" t="str">
        <f>VLOOKUP($A958,'[2]Hospitalisation Details'!$A:$K,3,FALSE)</f>
        <v>Aug</v>
      </c>
      <c r="K958">
        <f>VLOOKUP($A958,'[2]Hospitalisation Details'!$A:$K,4,FALSE)</f>
        <v>29</v>
      </c>
      <c r="L958" t="str">
        <f>VLOOKUP($A958,'[2]Hospitalisation Details'!$A:$K,7,FALSE)</f>
        <v>tier - 2</v>
      </c>
      <c r="M958" t="str">
        <f>VLOOKUP($A958,'[2]Hospitalisation Details'!A:$K,8,FALSE)</f>
        <v>tier - 3</v>
      </c>
      <c r="N958" t="str">
        <f>VLOOKUP($A958,'[2]Hospitalisation Details'!$A:$K,9,FALSE)</f>
        <v>R1012</v>
      </c>
      <c r="O958">
        <f>VLOOKUP($A958,'[2]Hospitalisation Details'!$A:$K,10,FALSE)</f>
        <v>0</v>
      </c>
      <c r="P958">
        <f>VLOOKUP($A958,'[2]Hospitalisation Details'!A:$K,11,FALSE)</f>
        <v>0</v>
      </c>
      <c r="Q958" t="str">
        <f>VLOOKUP($A958,'Customer Names'!$A:E,3,FALSE)</f>
        <v>Ms.</v>
      </c>
      <c r="R958" t="str">
        <f>VLOOKUP($A958,'Customer Names'!$A:$E,4,FALSE)</f>
        <v>Katie</v>
      </c>
      <c r="S958">
        <f>VLOOKUP($A958,'Customer Names'!$A:$E,5,FALSE)</f>
        <v>0</v>
      </c>
      <c r="T958" s="14">
        <f>VLOOKUP($A958,'[2]Hospitalisation Details'!$A:$K,6,FALSE)</f>
        <v>7731.86</v>
      </c>
      <c r="U958" s="14" t="str">
        <f t="shared" si="28"/>
        <v>Obesity</v>
      </c>
      <c r="V958" s="14" t="str">
        <f t="shared" si="29"/>
        <v>Prediabetes</v>
      </c>
    </row>
    <row r="959" spans="1:22" x14ac:dyDescent="0.3">
      <c r="A959" s="9" t="s">
        <v>990</v>
      </c>
      <c r="B959">
        <f>VLOOKUP($A959,'[1]Medical Examinations'!$A:$J,2,FALSE)</f>
        <v>18.28</v>
      </c>
      <c r="C959">
        <f>VLOOKUP($A959,'[1]Medical Examinations'!$A:$J,3,FALSE)</f>
        <v>7.95</v>
      </c>
      <c r="D959" t="str">
        <f>VLOOKUP($A959,'[3]Medical Examinations'!$A:$J,4,FALSE)</f>
        <v>No</v>
      </c>
      <c r="E959" t="str">
        <f>VLOOKUP($A959,'[1]Medical Examinations'!$A:$J,5,FALSE)</f>
        <v>No</v>
      </c>
      <c r="F959" t="str">
        <f>VLOOKUP($A959,'[1]Medical Examinations'!$A:$J,6,FALSE)</f>
        <v>No</v>
      </c>
      <c r="G959" t="str">
        <f>VLOOKUP($A959,'[3]Medical Examinations'!$A:$J,7,FALSE)</f>
        <v>No major surgery</v>
      </c>
      <c r="H959" t="str">
        <f>VLOOKUP($A959,'[1]Medical Examinations'!$A:$J,8,FALSE)</f>
        <v>No</v>
      </c>
      <c r="I959">
        <f>VLOOKUP($A959,'[2]Hospitalisation Details'!$A:$K,2,FALSE)</f>
        <v>1965</v>
      </c>
      <c r="J959" t="str">
        <f>VLOOKUP($A959,'[2]Hospitalisation Details'!$A:$K,3,FALSE)</f>
        <v>Jul</v>
      </c>
      <c r="K959">
        <f>VLOOKUP($A959,'[2]Hospitalisation Details'!$A:$K,4,FALSE)</f>
        <v>18</v>
      </c>
      <c r="L959" t="str">
        <f>VLOOKUP($A959,'[2]Hospitalisation Details'!$A:$K,7,FALSE)</f>
        <v>tier - 3</v>
      </c>
      <c r="M959" t="str">
        <f>VLOOKUP($A959,'[2]Hospitalisation Details'!A:$K,8,FALSE)</f>
        <v>tier - 2</v>
      </c>
      <c r="N959" t="str">
        <f>VLOOKUP($A959,'[2]Hospitalisation Details'!$A:$K,9,FALSE)</f>
        <v>R1013</v>
      </c>
      <c r="O959">
        <f>VLOOKUP($A959,'[2]Hospitalisation Details'!$A:$K,10,FALSE)</f>
        <v>0</v>
      </c>
      <c r="P959">
        <f>VLOOKUP($A959,'[2]Hospitalisation Details'!A:$K,11,FALSE)</f>
        <v>0</v>
      </c>
      <c r="Q959" t="str">
        <f>VLOOKUP($A959,'Customer Names'!$A:E,3,FALSE)</f>
        <v>Mr.</v>
      </c>
      <c r="R959" t="str">
        <f>VLOOKUP($A959,'Customer Names'!$A:$E,4,FALSE)</f>
        <v>Erik</v>
      </c>
      <c r="S959" t="str">
        <f>VLOOKUP($A959,'Customer Names'!$A:$E,5,FALSE)</f>
        <v>R</v>
      </c>
      <c r="T959" s="14">
        <f>VLOOKUP($A959,'[2]Hospitalisation Details'!$A:$K,6,FALSE)</f>
        <v>7736.39</v>
      </c>
      <c r="U959" s="14" t="str">
        <f t="shared" si="28"/>
        <v>Underweight</v>
      </c>
      <c r="V959" s="14" t="str">
        <f t="shared" si="29"/>
        <v>Diabetes</v>
      </c>
    </row>
    <row r="960" spans="1:22" x14ac:dyDescent="0.3">
      <c r="A960" s="8" t="s">
        <v>991</v>
      </c>
      <c r="B960">
        <f>VLOOKUP($A960,'[1]Medical Examinations'!$A:$J,2,FALSE)</f>
        <v>37.1</v>
      </c>
      <c r="C960">
        <f>VLOOKUP($A960,'[1]Medical Examinations'!$A:$J,3,FALSE)</f>
        <v>11.08</v>
      </c>
      <c r="D960" t="str">
        <f>VLOOKUP($A960,'[3]Medical Examinations'!$A:$J,4,FALSE)</f>
        <v>No</v>
      </c>
      <c r="E960" t="str">
        <f>VLOOKUP($A960,'[1]Medical Examinations'!$A:$J,5,FALSE)</f>
        <v>No</v>
      </c>
      <c r="F960" t="str">
        <f>VLOOKUP($A960,'[1]Medical Examinations'!$A:$J,6,FALSE)</f>
        <v>No</v>
      </c>
      <c r="G960" t="str">
        <f>VLOOKUP($A960,'[3]Medical Examinations'!$A:$J,7,FALSE)</f>
        <v>No major surgery</v>
      </c>
      <c r="H960" t="str">
        <f>VLOOKUP($A960,'[1]Medical Examinations'!$A:$J,8,FALSE)</f>
        <v>No</v>
      </c>
      <c r="I960">
        <f>VLOOKUP($A960,'[2]Hospitalisation Details'!$A:$K,2,FALSE)</f>
        <v>1978</v>
      </c>
      <c r="J960" t="str">
        <f>VLOOKUP($A960,'[2]Hospitalisation Details'!$A:$K,3,FALSE)</f>
        <v>Sep</v>
      </c>
      <c r="K960">
        <f>VLOOKUP($A960,'[2]Hospitalisation Details'!$A:$K,4,FALSE)</f>
        <v>4</v>
      </c>
      <c r="L960" t="str">
        <f>VLOOKUP($A960,'[2]Hospitalisation Details'!$A:$K,7,FALSE)</f>
        <v>tier - 1</v>
      </c>
      <c r="M960" t="str">
        <f>VLOOKUP($A960,'[2]Hospitalisation Details'!A:$K,8,FALSE)</f>
        <v>tier - 1</v>
      </c>
      <c r="N960" t="str">
        <f>VLOOKUP($A960,'[2]Hospitalisation Details'!$A:$K,9,FALSE)</f>
        <v>R1011</v>
      </c>
      <c r="O960">
        <f>VLOOKUP($A960,'[2]Hospitalisation Details'!$A:$K,10,FALSE)</f>
        <v>0</v>
      </c>
      <c r="P960">
        <f>VLOOKUP($A960,'[2]Hospitalisation Details'!A:$K,11,FALSE)</f>
        <v>0</v>
      </c>
      <c r="Q960" t="str">
        <f>VLOOKUP($A960,'Customer Names'!$A:E,3,FALSE)</f>
        <v>Mr.</v>
      </c>
      <c r="R960" t="str">
        <f>VLOOKUP($A960,'Customer Names'!$A:$E,4,FALSE)</f>
        <v>Jaime</v>
      </c>
      <c r="S960">
        <f>VLOOKUP($A960,'Customer Names'!$A:$E,5,FALSE)</f>
        <v>0</v>
      </c>
      <c r="T960" s="14">
        <f>VLOOKUP($A960,'[2]Hospitalisation Details'!$A:$K,6,FALSE)</f>
        <v>7740.34</v>
      </c>
      <c r="U960" s="14" t="str">
        <f t="shared" si="28"/>
        <v>Obesity</v>
      </c>
      <c r="V960" s="14" t="str">
        <f t="shared" si="29"/>
        <v>Diabetes</v>
      </c>
    </row>
    <row r="961" spans="1:22" x14ac:dyDescent="0.3">
      <c r="A961" s="9" t="s">
        <v>992</v>
      </c>
      <c r="B961">
        <f>VLOOKUP($A961,'[1]Medical Examinations'!$A:$J,2,FALSE)</f>
        <v>26.62</v>
      </c>
      <c r="C961">
        <f>VLOOKUP($A961,'[1]Medical Examinations'!$A:$J,3,FALSE)</f>
        <v>6.15</v>
      </c>
      <c r="D961" t="str">
        <f>VLOOKUP($A961,'[3]Medical Examinations'!$A:$J,4,FALSE)</f>
        <v>yes</v>
      </c>
      <c r="E961" t="str">
        <f>VLOOKUP($A961,'[1]Medical Examinations'!$A:$J,5,FALSE)</f>
        <v>No</v>
      </c>
      <c r="F961" t="str">
        <f>VLOOKUP($A961,'[1]Medical Examinations'!$A:$J,6,FALSE)</f>
        <v>No</v>
      </c>
      <c r="G961" t="str">
        <f>VLOOKUP($A961,'[3]Medical Examinations'!$A:$J,7,FALSE)</f>
        <v>No major surgery</v>
      </c>
      <c r="H961" t="str">
        <f>VLOOKUP($A961,'[1]Medical Examinations'!$A:$J,8,FALSE)</f>
        <v>No</v>
      </c>
      <c r="I961">
        <f>VLOOKUP($A961,'[2]Hospitalisation Details'!$A:$K,2,FALSE)</f>
        <v>1976</v>
      </c>
      <c r="J961" t="str">
        <f>VLOOKUP($A961,'[2]Hospitalisation Details'!$A:$K,3,FALSE)</f>
        <v>Dec</v>
      </c>
      <c r="K961">
        <f>VLOOKUP($A961,'[2]Hospitalisation Details'!$A:$K,4,FALSE)</f>
        <v>12</v>
      </c>
      <c r="L961" t="str">
        <f>VLOOKUP($A961,'[2]Hospitalisation Details'!$A:$K,7,FALSE)</f>
        <v>tier - 3</v>
      </c>
      <c r="M961" t="str">
        <f>VLOOKUP($A961,'[2]Hospitalisation Details'!A:$K,8,FALSE)</f>
        <v>tier - 2</v>
      </c>
      <c r="N961" t="str">
        <f>VLOOKUP($A961,'[2]Hospitalisation Details'!$A:$K,9,FALSE)</f>
        <v>R1013</v>
      </c>
      <c r="O961">
        <f>VLOOKUP($A961,'[2]Hospitalisation Details'!$A:$K,10,FALSE)</f>
        <v>0</v>
      </c>
      <c r="P961">
        <f>VLOOKUP($A961,'[2]Hospitalisation Details'!A:$K,11,FALSE)</f>
        <v>0</v>
      </c>
      <c r="Q961" t="str">
        <f>VLOOKUP($A961,'Customer Names'!$A:E,3,FALSE)</f>
        <v>Mr.</v>
      </c>
      <c r="R961" t="str">
        <f>VLOOKUP($A961,'Customer Names'!$A:$E,4,FALSE)</f>
        <v>Daniel</v>
      </c>
      <c r="S961">
        <f>VLOOKUP($A961,'Customer Names'!$A:$E,5,FALSE)</f>
        <v>0</v>
      </c>
      <c r="T961" s="14">
        <f>VLOOKUP($A961,'[2]Hospitalisation Details'!$A:$K,6,FALSE)</f>
        <v>7742.11</v>
      </c>
      <c r="U961" s="14" t="str">
        <f t="shared" si="28"/>
        <v>Overweight</v>
      </c>
      <c r="V961" s="14" t="str">
        <f t="shared" si="29"/>
        <v>Prediabetes</v>
      </c>
    </row>
    <row r="962" spans="1:22" x14ac:dyDescent="0.3">
      <c r="A962" s="8" t="s">
        <v>993</v>
      </c>
      <c r="B962">
        <f>VLOOKUP($A962,'[1]Medical Examinations'!$A:$J,2,FALSE)</f>
        <v>33.06</v>
      </c>
      <c r="C962">
        <f>VLOOKUP($A962,'[1]Medical Examinations'!$A:$J,3,FALSE)</f>
        <v>9.59</v>
      </c>
      <c r="D962" t="str">
        <f>VLOOKUP($A962,'[3]Medical Examinations'!$A:$J,4,FALSE)</f>
        <v>yes</v>
      </c>
      <c r="E962" t="str">
        <f>VLOOKUP($A962,'[1]Medical Examinations'!$A:$J,5,FALSE)</f>
        <v>No</v>
      </c>
      <c r="F962" t="str">
        <f>VLOOKUP($A962,'[1]Medical Examinations'!$A:$J,6,FALSE)</f>
        <v>No</v>
      </c>
      <c r="G962" t="str">
        <f>VLOOKUP($A962,'[3]Medical Examinations'!$A:$J,7,FALSE)</f>
        <v>No major surgery</v>
      </c>
      <c r="H962" t="str">
        <f>VLOOKUP($A962,'[1]Medical Examinations'!$A:$J,8,FALSE)</f>
        <v>No</v>
      </c>
      <c r="I962">
        <f>VLOOKUP($A962,'[2]Hospitalisation Details'!$A:$K,2,FALSE)</f>
        <v>1981</v>
      </c>
      <c r="J962" t="str">
        <f>VLOOKUP($A962,'[2]Hospitalisation Details'!$A:$K,3,FALSE)</f>
        <v>Jun</v>
      </c>
      <c r="K962">
        <f>VLOOKUP($A962,'[2]Hospitalisation Details'!$A:$K,4,FALSE)</f>
        <v>30</v>
      </c>
      <c r="L962" t="str">
        <f>VLOOKUP($A962,'[2]Hospitalisation Details'!$A:$K,7,FALSE)</f>
        <v>tier - 2</v>
      </c>
      <c r="M962" t="str">
        <f>VLOOKUP($A962,'[2]Hospitalisation Details'!A:$K,8,FALSE)</f>
        <v>tier - 1</v>
      </c>
      <c r="N962" t="str">
        <f>VLOOKUP($A962,'[2]Hospitalisation Details'!$A:$K,9,FALSE)</f>
        <v>R1012</v>
      </c>
      <c r="O962">
        <f>VLOOKUP($A962,'[2]Hospitalisation Details'!$A:$K,10,FALSE)</f>
        <v>0</v>
      </c>
      <c r="P962">
        <f>VLOOKUP($A962,'[2]Hospitalisation Details'!A:$K,11,FALSE)</f>
        <v>0</v>
      </c>
      <c r="Q962" t="str">
        <f>VLOOKUP($A962,'Customer Names'!$A:E,3,FALSE)</f>
        <v>Ms.</v>
      </c>
      <c r="R962" t="str">
        <f>VLOOKUP($A962,'Customer Names'!$A:$E,4,FALSE)</f>
        <v>Lauren</v>
      </c>
      <c r="S962" t="str">
        <f>VLOOKUP($A962,'Customer Names'!$A:$E,5,FALSE)</f>
        <v>C</v>
      </c>
      <c r="T962" s="14">
        <f>VLOOKUP($A962,'[2]Hospitalisation Details'!$A:$K,6,FALSE)</f>
        <v>7749.16</v>
      </c>
      <c r="U962" s="14" t="str">
        <f t="shared" si="28"/>
        <v>Obesity</v>
      </c>
      <c r="V962" s="14" t="str">
        <f t="shared" si="29"/>
        <v>Diabetes</v>
      </c>
    </row>
    <row r="963" spans="1:22" x14ac:dyDescent="0.3">
      <c r="A963" s="9" t="s">
        <v>994</v>
      </c>
      <c r="B963">
        <f>VLOOKUP($A963,'[1]Medical Examinations'!$A:$J,2,FALSE)</f>
        <v>40.58</v>
      </c>
      <c r="C963">
        <f>VLOOKUP($A963,'[1]Medical Examinations'!$A:$J,3,FALSE)</f>
        <v>5.32</v>
      </c>
      <c r="D963" t="str">
        <f>VLOOKUP($A963,'[3]Medical Examinations'!$A:$J,4,FALSE)</f>
        <v>yes</v>
      </c>
      <c r="E963" t="str">
        <f>VLOOKUP($A963,'[1]Medical Examinations'!$A:$J,5,FALSE)</f>
        <v>No</v>
      </c>
      <c r="F963" t="str">
        <f>VLOOKUP($A963,'[1]Medical Examinations'!$A:$J,6,FALSE)</f>
        <v>Yes</v>
      </c>
      <c r="G963">
        <f>VLOOKUP($A963,'[3]Medical Examinations'!$A:$J,7,FALSE)</f>
        <v>1</v>
      </c>
      <c r="H963" t="str">
        <f>VLOOKUP($A963,'[1]Medical Examinations'!$A:$J,8,FALSE)</f>
        <v>No</v>
      </c>
      <c r="I963">
        <f>VLOOKUP($A963,'[2]Hospitalisation Details'!$A:$K,2,FALSE)</f>
        <v>1997</v>
      </c>
      <c r="J963" t="str">
        <f>VLOOKUP($A963,'[2]Hospitalisation Details'!$A:$K,3,FALSE)</f>
        <v>Dec</v>
      </c>
      <c r="K963">
        <f>VLOOKUP($A963,'[2]Hospitalisation Details'!$A:$K,4,FALSE)</f>
        <v>21</v>
      </c>
      <c r="L963" t="str">
        <f>VLOOKUP($A963,'[2]Hospitalisation Details'!$A:$K,7,FALSE)</f>
        <v>tier - 2</v>
      </c>
      <c r="M963" t="str">
        <f>VLOOKUP($A963,'[2]Hospitalisation Details'!A:$K,8,FALSE)</f>
        <v>tier - 1</v>
      </c>
      <c r="N963" t="str">
        <f>VLOOKUP($A963,'[2]Hospitalisation Details'!$A:$K,9,FALSE)</f>
        <v>R1012</v>
      </c>
      <c r="O963">
        <f>VLOOKUP($A963,'[2]Hospitalisation Details'!$A:$K,10,FALSE)</f>
        <v>0</v>
      </c>
      <c r="P963">
        <f>VLOOKUP($A963,'[2]Hospitalisation Details'!A:$K,11,FALSE)</f>
        <v>0</v>
      </c>
      <c r="Q963" t="str">
        <f>VLOOKUP($A963,'Customer Names'!$A:E,3,FALSE)</f>
        <v>Mr.</v>
      </c>
      <c r="R963" t="str">
        <f>VLOOKUP($A963,'Customer Names'!$A:$E,4,FALSE)</f>
        <v>Rick</v>
      </c>
      <c r="S963">
        <f>VLOOKUP($A963,'Customer Names'!$A:$E,5,FALSE)</f>
        <v>0</v>
      </c>
      <c r="T963" s="14">
        <f>VLOOKUP($A963,'[2]Hospitalisation Details'!$A:$K,6,FALSE)</f>
        <v>7763.06</v>
      </c>
      <c r="U963" s="14" t="str">
        <f t="shared" ref="U963:U1026" si="30">IF(B963&lt;18.5,"Underweight",IF(B963&lt;25,"Normalweight",IF(B963&lt;30,"Overweight","Obesity")))</f>
        <v>Obesity</v>
      </c>
      <c r="V963" s="14" t="str">
        <f t="shared" ref="V963:V1026" si="31">IF(C963&lt;5.7,"Normal",IF(C963&lt;6.5,"Prediabetes","Diabetes"))</f>
        <v>Normal</v>
      </c>
    </row>
    <row r="964" spans="1:22" x14ac:dyDescent="0.3">
      <c r="A964" s="8" t="s">
        <v>995</v>
      </c>
      <c r="B964">
        <f>VLOOKUP($A964,'[1]Medical Examinations'!$A:$J,2,FALSE)</f>
        <v>29.7</v>
      </c>
      <c r="C964">
        <f>VLOOKUP($A964,'[1]Medical Examinations'!$A:$J,3,FALSE)</f>
        <v>7.03</v>
      </c>
      <c r="D964" t="str">
        <f>VLOOKUP($A964,'[3]Medical Examinations'!$A:$J,4,FALSE)</f>
        <v>No</v>
      </c>
      <c r="E964" t="str">
        <f>VLOOKUP($A964,'[1]Medical Examinations'!$A:$J,5,FALSE)</f>
        <v>No</v>
      </c>
      <c r="F964" t="str">
        <f>VLOOKUP($A964,'[1]Medical Examinations'!$A:$J,6,FALSE)</f>
        <v>No</v>
      </c>
      <c r="G964" t="str">
        <f>VLOOKUP($A964,'[3]Medical Examinations'!$A:$J,7,FALSE)</f>
        <v>No major surgery</v>
      </c>
      <c r="H964" t="str">
        <f>VLOOKUP($A964,'[1]Medical Examinations'!$A:$J,8,FALSE)</f>
        <v>No</v>
      </c>
      <c r="I964">
        <f>VLOOKUP($A964,'[2]Hospitalisation Details'!$A:$K,2,FALSE)</f>
        <v>1974</v>
      </c>
      <c r="J964" t="str">
        <f>VLOOKUP($A964,'[2]Hospitalisation Details'!$A:$K,3,FALSE)</f>
        <v>Dec</v>
      </c>
      <c r="K964">
        <f>VLOOKUP($A964,'[2]Hospitalisation Details'!$A:$K,4,FALSE)</f>
        <v>6</v>
      </c>
      <c r="L964" t="str">
        <f>VLOOKUP($A964,'[2]Hospitalisation Details'!$A:$K,7,FALSE)</f>
        <v>tier - 1</v>
      </c>
      <c r="M964" t="str">
        <f>VLOOKUP($A964,'[2]Hospitalisation Details'!A:$K,8,FALSE)</f>
        <v>tier - 3</v>
      </c>
      <c r="N964" t="str">
        <f>VLOOKUP($A964,'[2]Hospitalisation Details'!$A:$K,9,FALSE)</f>
        <v>R1013</v>
      </c>
      <c r="O964">
        <f>VLOOKUP($A964,'[2]Hospitalisation Details'!$A:$K,10,FALSE)</f>
        <v>0</v>
      </c>
      <c r="P964">
        <f>VLOOKUP($A964,'[2]Hospitalisation Details'!A:$K,11,FALSE)</f>
        <v>0</v>
      </c>
      <c r="Q964" t="str">
        <f>VLOOKUP($A964,'Customer Names'!$A:E,3,FALSE)</f>
        <v>Mr.</v>
      </c>
      <c r="R964" t="str">
        <f>VLOOKUP($A964,'Customer Names'!$A:$E,4,FALSE)</f>
        <v>Charlie</v>
      </c>
      <c r="S964" t="str">
        <f>VLOOKUP($A964,'Customer Names'!$A:$E,5,FALSE)</f>
        <v>A</v>
      </c>
      <c r="T964" s="14">
        <f>VLOOKUP($A964,'[2]Hospitalisation Details'!$A:$K,6,FALSE)</f>
        <v>7789.64</v>
      </c>
      <c r="U964" s="14" t="str">
        <f t="shared" si="30"/>
        <v>Overweight</v>
      </c>
      <c r="V964" s="14" t="str">
        <f t="shared" si="31"/>
        <v>Diabetes</v>
      </c>
    </row>
    <row r="965" spans="1:22" x14ac:dyDescent="0.3">
      <c r="A965" s="9" t="s">
        <v>996</v>
      </c>
      <c r="B965">
        <f>VLOOKUP($A965,'[1]Medical Examinations'!$A:$J,2,FALSE)</f>
        <v>40.76</v>
      </c>
      <c r="C965">
        <f>VLOOKUP($A965,'[1]Medical Examinations'!$A:$J,3,FALSE)</f>
        <v>5.28</v>
      </c>
      <c r="D965" t="str">
        <f>VLOOKUP($A965,'[3]Medical Examinations'!$A:$J,4,FALSE)</f>
        <v>No</v>
      </c>
      <c r="E965" t="str">
        <f>VLOOKUP($A965,'[1]Medical Examinations'!$A:$J,5,FALSE)</f>
        <v>No</v>
      </c>
      <c r="F965" t="str">
        <f>VLOOKUP($A965,'[1]Medical Examinations'!$A:$J,6,FALSE)</f>
        <v>No</v>
      </c>
      <c r="G965" t="str">
        <f>VLOOKUP($A965,'[3]Medical Examinations'!$A:$J,7,FALSE)</f>
        <v>No major surgery</v>
      </c>
      <c r="H965" t="str">
        <f>VLOOKUP($A965,'[1]Medical Examinations'!$A:$J,8,FALSE)</f>
        <v>No</v>
      </c>
      <c r="I965">
        <f>VLOOKUP($A965,'[2]Hospitalisation Details'!$A:$K,2,FALSE)</f>
        <v>1999</v>
      </c>
      <c r="J965" t="str">
        <f>VLOOKUP($A965,'[2]Hospitalisation Details'!$A:$K,3,FALSE)</f>
        <v>Dec</v>
      </c>
      <c r="K965">
        <f>VLOOKUP($A965,'[2]Hospitalisation Details'!$A:$K,4,FALSE)</f>
        <v>25</v>
      </c>
      <c r="L965" t="str">
        <f>VLOOKUP($A965,'[2]Hospitalisation Details'!$A:$K,7,FALSE)</f>
        <v>tier - 2</v>
      </c>
      <c r="M965" t="str">
        <f>VLOOKUP($A965,'[2]Hospitalisation Details'!A:$K,8,FALSE)</f>
        <v>tier - 2</v>
      </c>
      <c r="N965" t="str">
        <f>VLOOKUP($A965,'[2]Hospitalisation Details'!$A:$K,9,FALSE)</f>
        <v>R1026</v>
      </c>
      <c r="O965">
        <f>VLOOKUP($A965,'[2]Hospitalisation Details'!$A:$K,10,FALSE)</f>
        <v>0</v>
      </c>
      <c r="P965">
        <f>VLOOKUP($A965,'[2]Hospitalisation Details'!A:$K,11,FALSE)</f>
        <v>0</v>
      </c>
      <c r="Q965" t="str">
        <f>VLOOKUP($A965,'Customer Names'!$A:E,3,FALSE)</f>
        <v>Mrs.</v>
      </c>
      <c r="R965" t="str">
        <f>VLOOKUP($A965,'Customer Names'!$A:$E,4,FALSE)</f>
        <v>Colleen</v>
      </c>
      <c r="S965" t="str">
        <f>VLOOKUP($A965,'Customer Names'!$A:$E,5,FALSE)</f>
        <v>L.</v>
      </c>
      <c r="T965" s="14">
        <f>VLOOKUP($A965,'[2]Hospitalisation Details'!$A:$K,6,FALSE)</f>
        <v>7794.68</v>
      </c>
      <c r="U965" s="14" t="str">
        <f t="shared" si="30"/>
        <v>Obesity</v>
      </c>
      <c r="V965" s="14" t="str">
        <f t="shared" si="31"/>
        <v>Normal</v>
      </c>
    </row>
    <row r="966" spans="1:22" x14ac:dyDescent="0.3">
      <c r="A966" s="8" t="s">
        <v>997</v>
      </c>
      <c r="B966">
        <f>VLOOKUP($A966,'[1]Medical Examinations'!$A:$J,2,FALSE)</f>
        <v>40.700000000000003</v>
      </c>
      <c r="C966">
        <f>VLOOKUP($A966,'[1]Medical Examinations'!$A:$J,3,FALSE)</f>
        <v>6.27</v>
      </c>
      <c r="D966" t="str">
        <f>VLOOKUP($A966,'[3]Medical Examinations'!$A:$J,4,FALSE)</f>
        <v>yes</v>
      </c>
      <c r="E966" t="str">
        <f>VLOOKUP($A966,'[1]Medical Examinations'!$A:$J,5,FALSE)</f>
        <v>No</v>
      </c>
      <c r="F966" t="str">
        <f>VLOOKUP($A966,'[1]Medical Examinations'!$A:$J,6,FALSE)</f>
        <v>Yes</v>
      </c>
      <c r="G966">
        <f>VLOOKUP($A966,'[3]Medical Examinations'!$A:$J,7,FALSE)</f>
        <v>1</v>
      </c>
      <c r="H966" t="str">
        <f>VLOOKUP($A966,'[1]Medical Examinations'!$A:$J,8,FALSE)</f>
        <v>No</v>
      </c>
      <c r="I966">
        <f>VLOOKUP($A966,'[2]Hospitalisation Details'!$A:$K,2,FALSE)</f>
        <v>1997</v>
      </c>
      <c r="J966" t="str">
        <f>VLOOKUP($A966,'[2]Hospitalisation Details'!$A:$K,3,FALSE)</f>
        <v>Dec</v>
      </c>
      <c r="K966">
        <f>VLOOKUP($A966,'[2]Hospitalisation Details'!$A:$K,4,FALSE)</f>
        <v>2</v>
      </c>
      <c r="L966" t="str">
        <f>VLOOKUP($A966,'[2]Hospitalisation Details'!$A:$K,7,FALSE)</f>
        <v>tier - 2</v>
      </c>
      <c r="M966" t="str">
        <f>VLOOKUP($A966,'[2]Hospitalisation Details'!A:$K,8,FALSE)</f>
        <v>tier - 3</v>
      </c>
      <c r="N966" t="str">
        <f>VLOOKUP($A966,'[2]Hospitalisation Details'!$A:$K,9,FALSE)</f>
        <v>R1012</v>
      </c>
      <c r="O966">
        <f>VLOOKUP($A966,'[2]Hospitalisation Details'!$A:$K,10,FALSE)</f>
        <v>0</v>
      </c>
      <c r="P966">
        <f>VLOOKUP($A966,'[2]Hospitalisation Details'!A:$K,11,FALSE)</f>
        <v>0</v>
      </c>
      <c r="Q966" t="str">
        <f>VLOOKUP($A966,'Customer Names'!$A:E,3,FALSE)</f>
        <v>Mr.</v>
      </c>
      <c r="R966" t="str">
        <f>VLOOKUP($A966,'Customer Names'!$A:$E,4,FALSE)</f>
        <v>Ricky</v>
      </c>
      <c r="S966">
        <f>VLOOKUP($A966,'Customer Names'!$A:$E,5,FALSE)</f>
        <v>0</v>
      </c>
      <c r="T966" s="14">
        <f>VLOOKUP($A966,'[2]Hospitalisation Details'!$A:$K,6,FALSE)</f>
        <v>7803.77</v>
      </c>
      <c r="U966" s="14" t="str">
        <f t="shared" si="30"/>
        <v>Obesity</v>
      </c>
      <c r="V966" s="14" t="str">
        <f t="shared" si="31"/>
        <v>Prediabetes</v>
      </c>
    </row>
    <row r="967" spans="1:22" x14ac:dyDescent="0.3">
      <c r="A967" s="9" t="s">
        <v>998</v>
      </c>
      <c r="B967">
        <f>VLOOKUP($A967,'[1]Medical Examinations'!$A:$J,2,FALSE)</f>
        <v>40.15</v>
      </c>
      <c r="C967">
        <f>VLOOKUP($A967,'[1]Medical Examinations'!$A:$J,3,FALSE)</f>
        <v>11.84</v>
      </c>
      <c r="D967" t="str">
        <f>VLOOKUP($A967,'[3]Medical Examinations'!$A:$J,4,FALSE)</f>
        <v>No</v>
      </c>
      <c r="E967" t="str">
        <f>VLOOKUP($A967,'[1]Medical Examinations'!$A:$J,5,FALSE)</f>
        <v>No</v>
      </c>
      <c r="F967" t="str">
        <f>VLOOKUP($A967,'[1]Medical Examinations'!$A:$J,6,FALSE)</f>
        <v>No</v>
      </c>
      <c r="G967" t="str">
        <f>VLOOKUP($A967,'[3]Medical Examinations'!$A:$J,7,FALSE)</f>
        <v>No major surgery</v>
      </c>
      <c r="H967" t="str">
        <f>VLOOKUP($A967,'[1]Medical Examinations'!$A:$J,8,FALSE)</f>
        <v>No</v>
      </c>
      <c r="I967">
        <f>VLOOKUP($A967,'[2]Hospitalisation Details'!$A:$K,2,FALSE)</f>
        <v>1974</v>
      </c>
      <c r="J967" t="str">
        <f>VLOOKUP($A967,'[2]Hospitalisation Details'!$A:$K,3,FALSE)</f>
        <v>Nov</v>
      </c>
      <c r="K967">
        <f>VLOOKUP($A967,'[2]Hospitalisation Details'!$A:$K,4,FALSE)</f>
        <v>9</v>
      </c>
      <c r="L967" t="str">
        <f>VLOOKUP($A967,'[2]Hospitalisation Details'!$A:$K,7,FALSE)</f>
        <v>tier - 2</v>
      </c>
      <c r="M967" t="str">
        <f>VLOOKUP($A967,'[2]Hospitalisation Details'!A:$K,8,FALSE)</f>
        <v>tier - 3</v>
      </c>
      <c r="N967" t="str">
        <f>VLOOKUP($A967,'[2]Hospitalisation Details'!$A:$K,9,FALSE)</f>
        <v>R1013</v>
      </c>
      <c r="O967">
        <f>VLOOKUP($A967,'[2]Hospitalisation Details'!$A:$K,10,FALSE)</f>
        <v>0</v>
      </c>
      <c r="P967">
        <f>VLOOKUP($A967,'[2]Hospitalisation Details'!A:$K,11,FALSE)</f>
        <v>0</v>
      </c>
      <c r="Q967" t="str">
        <f>VLOOKUP($A967,'Customer Names'!$A:E,3,FALSE)</f>
        <v>Mr.</v>
      </c>
      <c r="R967" t="str">
        <f>VLOOKUP($A967,'Customer Names'!$A:$E,4,FALSE)</f>
        <v>Travis</v>
      </c>
      <c r="S967">
        <f>VLOOKUP($A967,'Customer Names'!$A:$E,5,FALSE)</f>
        <v>0</v>
      </c>
      <c r="T967" s="14">
        <f>VLOOKUP($A967,'[2]Hospitalisation Details'!$A:$K,6,FALSE)</f>
        <v>7804.16</v>
      </c>
      <c r="U967" s="14" t="str">
        <f t="shared" si="30"/>
        <v>Obesity</v>
      </c>
      <c r="V967" s="14" t="str">
        <f t="shared" si="31"/>
        <v>Diabetes</v>
      </c>
    </row>
    <row r="968" spans="1:22" x14ac:dyDescent="0.3">
      <c r="A968" s="8" t="s">
        <v>999</v>
      </c>
      <c r="B968">
        <f>VLOOKUP($A968,'[1]Medical Examinations'!$A:$J,2,FALSE)</f>
        <v>31.59</v>
      </c>
      <c r="C968">
        <f>VLOOKUP($A968,'[1]Medical Examinations'!$A:$J,3,FALSE)</f>
        <v>6.01</v>
      </c>
      <c r="D968" t="str">
        <f>VLOOKUP($A968,'[3]Medical Examinations'!$A:$J,4,FALSE)</f>
        <v>No</v>
      </c>
      <c r="E968" t="str">
        <f>VLOOKUP($A968,'[1]Medical Examinations'!$A:$J,5,FALSE)</f>
        <v>No</v>
      </c>
      <c r="F968" t="str">
        <f>VLOOKUP($A968,'[1]Medical Examinations'!$A:$J,6,FALSE)</f>
        <v>No</v>
      </c>
      <c r="G968" t="str">
        <f>VLOOKUP($A968,'[3]Medical Examinations'!$A:$J,7,FALSE)</f>
        <v>No major surgery</v>
      </c>
      <c r="H968" t="str">
        <f>VLOOKUP($A968,'[1]Medical Examinations'!$A:$J,8,FALSE)</f>
        <v>No</v>
      </c>
      <c r="I968">
        <f>VLOOKUP($A968,'[2]Hospitalisation Details'!$A:$K,2,FALSE)</f>
        <v>1991</v>
      </c>
      <c r="J968" t="str">
        <f>VLOOKUP($A968,'[2]Hospitalisation Details'!$A:$K,3,FALSE)</f>
        <v>Dec</v>
      </c>
      <c r="K968">
        <f>VLOOKUP($A968,'[2]Hospitalisation Details'!$A:$K,4,FALSE)</f>
        <v>21</v>
      </c>
      <c r="L968" t="str">
        <f>VLOOKUP($A968,'[2]Hospitalisation Details'!$A:$K,7,FALSE)</f>
        <v>tier - 2</v>
      </c>
      <c r="M968" t="str">
        <f>VLOOKUP($A968,'[2]Hospitalisation Details'!A:$K,8,FALSE)</f>
        <v>tier - 1</v>
      </c>
      <c r="N968" t="str">
        <f>VLOOKUP($A968,'[2]Hospitalisation Details'!$A:$K,9,FALSE)</f>
        <v>R1012</v>
      </c>
      <c r="O968">
        <f>VLOOKUP($A968,'[2]Hospitalisation Details'!$A:$K,10,FALSE)</f>
        <v>0</v>
      </c>
      <c r="P968">
        <f>VLOOKUP($A968,'[2]Hospitalisation Details'!A:$K,11,FALSE)</f>
        <v>0</v>
      </c>
      <c r="Q968" t="str">
        <f>VLOOKUP($A968,'Customer Names'!$A:E,3,FALSE)</f>
        <v>Ms.</v>
      </c>
      <c r="R968" t="str">
        <f>VLOOKUP($A968,'Customer Names'!$A:$E,4,FALSE)</f>
        <v>Marguerite</v>
      </c>
      <c r="S968" t="str">
        <f>VLOOKUP($A968,'Customer Names'!$A:$E,5,FALSE)</f>
        <v>K.</v>
      </c>
      <c r="T968" s="14">
        <f>VLOOKUP($A968,'[2]Hospitalisation Details'!$A:$K,6,FALSE)</f>
        <v>7812.67</v>
      </c>
      <c r="U968" s="14" t="str">
        <f t="shared" si="30"/>
        <v>Obesity</v>
      </c>
      <c r="V968" s="14" t="str">
        <f t="shared" si="31"/>
        <v>Prediabetes</v>
      </c>
    </row>
    <row r="969" spans="1:22" x14ac:dyDescent="0.3">
      <c r="A969" s="9" t="s">
        <v>1000</v>
      </c>
      <c r="B969">
        <f>VLOOKUP($A969,'[1]Medical Examinations'!$A:$J,2,FALSE)</f>
        <v>30.11</v>
      </c>
      <c r="C969">
        <f>VLOOKUP($A969,'[1]Medical Examinations'!$A:$J,3,FALSE)</f>
        <v>4.08</v>
      </c>
      <c r="D969" t="str">
        <f>VLOOKUP($A969,'[3]Medical Examinations'!$A:$J,4,FALSE)</f>
        <v>No</v>
      </c>
      <c r="E969" t="str">
        <f>VLOOKUP($A969,'[1]Medical Examinations'!$A:$J,5,FALSE)</f>
        <v>No</v>
      </c>
      <c r="F969" t="str">
        <f>VLOOKUP($A969,'[1]Medical Examinations'!$A:$J,6,FALSE)</f>
        <v>No</v>
      </c>
      <c r="G969" t="str">
        <f>VLOOKUP($A969,'[3]Medical Examinations'!$A:$J,7,FALSE)</f>
        <v>No major surgery</v>
      </c>
      <c r="H969" t="str">
        <f>VLOOKUP($A969,'[1]Medical Examinations'!$A:$J,8,FALSE)</f>
        <v>No</v>
      </c>
      <c r="I969">
        <f>VLOOKUP($A969,'[2]Hospitalisation Details'!$A:$K,2,FALSE)</f>
        <v>1989</v>
      </c>
      <c r="J969" t="str">
        <f>VLOOKUP($A969,'[2]Hospitalisation Details'!$A:$K,3,FALSE)</f>
        <v>Oct</v>
      </c>
      <c r="K969">
        <f>VLOOKUP($A969,'[2]Hospitalisation Details'!$A:$K,4,FALSE)</f>
        <v>12</v>
      </c>
      <c r="L969" t="str">
        <f>VLOOKUP($A969,'[2]Hospitalisation Details'!$A:$K,7,FALSE)</f>
        <v>tier - 2</v>
      </c>
      <c r="M969" t="str">
        <f>VLOOKUP($A969,'[2]Hospitalisation Details'!A:$K,8,FALSE)</f>
        <v>tier - 2</v>
      </c>
      <c r="N969" t="str">
        <f>VLOOKUP($A969,'[2]Hospitalisation Details'!$A:$K,9,FALSE)</f>
        <v>R1012</v>
      </c>
      <c r="O969">
        <f>VLOOKUP($A969,'[2]Hospitalisation Details'!$A:$K,10,FALSE)</f>
        <v>0</v>
      </c>
      <c r="P969">
        <f>VLOOKUP($A969,'[2]Hospitalisation Details'!A:$K,11,FALSE)</f>
        <v>0</v>
      </c>
      <c r="Q969" t="str">
        <f>VLOOKUP($A969,'Customer Names'!$A:E,3,FALSE)</f>
        <v>Ms.</v>
      </c>
      <c r="R969" t="str">
        <f>VLOOKUP($A969,'Customer Names'!$A:$E,4,FALSE)</f>
        <v>Lindsey</v>
      </c>
      <c r="S969" t="str">
        <f>VLOOKUP($A969,'Customer Names'!$A:$E,5,FALSE)</f>
        <v>M</v>
      </c>
      <c r="T969" s="14">
        <f>VLOOKUP($A969,'[2]Hospitalisation Details'!$A:$K,6,FALSE)</f>
        <v>7824.37</v>
      </c>
      <c r="U969" s="14" t="str">
        <f t="shared" si="30"/>
        <v>Obesity</v>
      </c>
      <c r="V969" s="14" t="str">
        <f t="shared" si="31"/>
        <v>Normal</v>
      </c>
    </row>
    <row r="970" spans="1:22" x14ac:dyDescent="0.3">
      <c r="A970" s="8" t="s">
        <v>1001</v>
      </c>
      <c r="B970">
        <f>VLOOKUP($A970,'[1]Medical Examinations'!$A:$J,2,FALSE)</f>
        <v>43.85</v>
      </c>
      <c r="C970">
        <f>VLOOKUP($A970,'[1]Medical Examinations'!$A:$J,3,FALSE)</f>
        <v>4.7699999999999996</v>
      </c>
      <c r="D970" t="str">
        <f>VLOOKUP($A970,'[3]Medical Examinations'!$A:$J,4,FALSE)</f>
        <v>yes</v>
      </c>
      <c r="E970" t="str">
        <f>VLOOKUP($A970,'[1]Medical Examinations'!$A:$J,5,FALSE)</f>
        <v>No</v>
      </c>
      <c r="F970" t="str">
        <f>VLOOKUP($A970,'[1]Medical Examinations'!$A:$J,6,FALSE)</f>
        <v>No</v>
      </c>
      <c r="G970" t="str">
        <f>VLOOKUP($A970,'[3]Medical Examinations'!$A:$J,7,FALSE)</f>
        <v>No major surgery</v>
      </c>
      <c r="H970" t="str">
        <f>VLOOKUP($A970,'[1]Medical Examinations'!$A:$J,8,FALSE)</f>
        <v>No</v>
      </c>
      <c r="I970">
        <f>VLOOKUP($A970,'[2]Hospitalisation Details'!$A:$K,2,FALSE)</f>
        <v>2001</v>
      </c>
      <c r="J970" t="str">
        <f>VLOOKUP($A970,'[2]Hospitalisation Details'!$A:$K,3,FALSE)</f>
        <v>Oct</v>
      </c>
      <c r="K970">
        <f>VLOOKUP($A970,'[2]Hospitalisation Details'!$A:$K,4,FALSE)</f>
        <v>5</v>
      </c>
      <c r="L970" t="str">
        <f>VLOOKUP($A970,'[2]Hospitalisation Details'!$A:$K,7,FALSE)</f>
        <v>tier - 2</v>
      </c>
      <c r="M970" t="str">
        <f>VLOOKUP($A970,'[2]Hospitalisation Details'!A:$K,8,FALSE)</f>
        <v>tier - 2</v>
      </c>
      <c r="N970" t="str">
        <f>VLOOKUP($A970,'[2]Hospitalisation Details'!$A:$K,9,FALSE)</f>
        <v>R1012</v>
      </c>
      <c r="O970">
        <f>VLOOKUP($A970,'[2]Hospitalisation Details'!$A:$K,10,FALSE)</f>
        <v>0</v>
      </c>
      <c r="P970">
        <f>VLOOKUP($A970,'[2]Hospitalisation Details'!A:$K,11,FALSE)</f>
        <v>0</v>
      </c>
      <c r="Q970" t="str">
        <f>VLOOKUP($A970,'Customer Names'!$A:E,3,FALSE)</f>
        <v>Mr.</v>
      </c>
      <c r="R970" t="str">
        <f>VLOOKUP($A970,'Customer Names'!$A:$E,4,FALSE)</f>
        <v>Jesse</v>
      </c>
      <c r="S970" t="str">
        <f>VLOOKUP($A970,'Customer Names'!$A:$E,5,FALSE)</f>
        <v>J</v>
      </c>
      <c r="T970" s="14">
        <f>VLOOKUP($A970,'[2]Hospitalisation Details'!$A:$K,6,FALSE)</f>
        <v>7844.8</v>
      </c>
      <c r="U970" s="14" t="str">
        <f t="shared" si="30"/>
        <v>Obesity</v>
      </c>
      <c r="V970" s="14" t="str">
        <f t="shared" si="31"/>
        <v>Normal</v>
      </c>
    </row>
    <row r="971" spans="1:22" x14ac:dyDescent="0.3">
      <c r="A971" s="9" t="s">
        <v>1002</v>
      </c>
      <c r="B971">
        <f>VLOOKUP($A971,'[1]Medical Examinations'!$A:$J,2,FALSE)</f>
        <v>38.57</v>
      </c>
      <c r="C971">
        <f>VLOOKUP($A971,'[1]Medical Examinations'!$A:$J,3,FALSE)</f>
        <v>6.27</v>
      </c>
      <c r="D971" t="str">
        <f>VLOOKUP($A971,'[3]Medical Examinations'!$A:$J,4,FALSE)</f>
        <v>No</v>
      </c>
      <c r="E971" t="str">
        <f>VLOOKUP($A971,'[1]Medical Examinations'!$A:$J,5,FALSE)</f>
        <v>No</v>
      </c>
      <c r="F971" t="str">
        <f>VLOOKUP($A971,'[1]Medical Examinations'!$A:$J,6,FALSE)</f>
        <v>No</v>
      </c>
      <c r="G971" t="str">
        <f>VLOOKUP($A971,'[3]Medical Examinations'!$A:$J,7,FALSE)</f>
        <v>No major surgery</v>
      </c>
      <c r="H971" t="str">
        <f>VLOOKUP($A971,'[1]Medical Examinations'!$A:$J,8,FALSE)</f>
        <v>No</v>
      </c>
      <c r="I971">
        <f>VLOOKUP($A971,'[2]Hospitalisation Details'!$A:$K,2,FALSE)</f>
        <v>1994</v>
      </c>
      <c r="J971" t="str">
        <f>VLOOKUP($A971,'[2]Hospitalisation Details'!$A:$K,3,FALSE)</f>
        <v>Nov</v>
      </c>
      <c r="K971">
        <f>VLOOKUP($A971,'[2]Hospitalisation Details'!$A:$K,4,FALSE)</f>
        <v>17</v>
      </c>
      <c r="L971" t="str">
        <f>VLOOKUP($A971,'[2]Hospitalisation Details'!$A:$K,7,FALSE)</f>
        <v>tier - 2</v>
      </c>
      <c r="M971" t="str">
        <f>VLOOKUP($A971,'[2]Hospitalisation Details'!A:$K,8,FALSE)</f>
        <v>tier - 3</v>
      </c>
      <c r="N971" t="str">
        <f>VLOOKUP($A971,'[2]Hospitalisation Details'!$A:$K,9,FALSE)</f>
        <v>R1012</v>
      </c>
      <c r="O971">
        <f>VLOOKUP($A971,'[2]Hospitalisation Details'!$A:$K,10,FALSE)</f>
        <v>0</v>
      </c>
      <c r="P971">
        <f>VLOOKUP($A971,'[2]Hospitalisation Details'!A:$K,11,FALSE)</f>
        <v>0</v>
      </c>
      <c r="Q971" t="str">
        <f>VLOOKUP($A971,'Customer Names'!$A:E,3,FALSE)</f>
        <v>Mr.</v>
      </c>
      <c r="R971" t="str">
        <f>VLOOKUP($A971,'Customer Names'!$A:$E,4,FALSE)</f>
        <v>Jan-Patrick</v>
      </c>
      <c r="S971">
        <f>VLOOKUP($A971,'Customer Names'!$A:$E,5,FALSE)</f>
        <v>0</v>
      </c>
      <c r="T971" s="14">
        <f>VLOOKUP($A971,'[2]Hospitalisation Details'!$A:$K,6,FALSE)</f>
        <v>7851.85</v>
      </c>
      <c r="U971" s="14" t="str">
        <f t="shared" si="30"/>
        <v>Obesity</v>
      </c>
      <c r="V971" s="14" t="str">
        <f t="shared" si="31"/>
        <v>Prediabetes</v>
      </c>
    </row>
    <row r="972" spans="1:22" x14ac:dyDescent="0.3">
      <c r="A972" s="8" t="s">
        <v>1003</v>
      </c>
      <c r="B972">
        <f>VLOOKUP($A972,'[1]Medical Examinations'!$A:$J,2,FALSE)</f>
        <v>16.48</v>
      </c>
      <c r="C972">
        <f>VLOOKUP($A972,'[1]Medical Examinations'!$A:$J,3,FALSE)</f>
        <v>11.05</v>
      </c>
      <c r="D972" t="str">
        <f>VLOOKUP($A972,'[3]Medical Examinations'!$A:$J,4,FALSE)</f>
        <v>No</v>
      </c>
      <c r="E972" t="str">
        <f>VLOOKUP($A972,'[1]Medical Examinations'!$A:$J,5,FALSE)</f>
        <v>No</v>
      </c>
      <c r="F972" t="str">
        <f>VLOOKUP($A972,'[1]Medical Examinations'!$A:$J,6,FALSE)</f>
        <v>No</v>
      </c>
      <c r="G972" t="str">
        <f>VLOOKUP($A972,'[3]Medical Examinations'!$A:$J,7,FALSE)</f>
        <v>No major surgery</v>
      </c>
      <c r="H972" t="str">
        <f>VLOOKUP($A972,'[1]Medical Examinations'!$A:$J,8,FALSE)</f>
        <v>No</v>
      </c>
      <c r="I972">
        <f>VLOOKUP($A972,'[2]Hospitalisation Details'!$A:$K,2,FALSE)</f>
        <v>1962</v>
      </c>
      <c r="J972" t="str">
        <f>VLOOKUP($A972,'[2]Hospitalisation Details'!$A:$K,3,FALSE)</f>
        <v>Oct</v>
      </c>
      <c r="K972">
        <f>VLOOKUP($A972,'[2]Hospitalisation Details'!$A:$K,4,FALSE)</f>
        <v>10</v>
      </c>
      <c r="L972" t="str">
        <f>VLOOKUP($A972,'[2]Hospitalisation Details'!$A:$K,7,FALSE)</f>
        <v>tier - 3</v>
      </c>
      <c r="M972" t="str">
        <f>VLOOKUP($A972,'[2]Hospitalisation Details'!A:$K,8,FALSE)</f>
        <v>tier - 2</v>
      </c>
      <c r="N972" t="str">
        <f>VLOOKUP($A972,'[2]Hospitalisation Details'!$A:$K,9,FALSE)</f>
        <v>R1013</v>
      </c>
      <c r="O972">
        <f>VLOOKUP($A972,'[2]Hospitalisation Details'!$A:$K,10,FALSE)</f>
        <v>0</v>
      </c>
      <c r="P972">
        <f>VLOOKUP($A972,'[2]Hospitalisation Details'!A:$K,11,FALSE)</f>
        <v>0</v>
      </c>
      <c r="Q972" t="str">
        <f>VLOOKUP($A972,'Customer Names'!$A:E,3,FALSE)</f>
        <v>Mr.</v>
      </c>
      <c r="R972" t="str">
        <f>VLOOKUP($A972,'Customer Names'!$A:$E,4,FALSE)</f>
        <v>Brian</v>
      </c>
      <c r="S972">
        <f>VLOOKUP($A972,'Customer Names'!$A:$E,5,FALSE)</f>
        <v>0</v>
      </c>
      <c r="T972" s="14">
        <f>VLOOKUP($A972,'[2]Hospitalisation Details'!$A:$K,6,FALSE)</f>
        <v>7896.41</v>
      </c>
      <c r="U972" s="14" t="str">
        <f t="shared" si="30"/>
        <v>Underweight</v>
      </c>
      <c r="V972" s="14" t="str">
        <f t="shared" si="31"/>
        <v>Diabetes</v>
      </c>
    </row>
    <row r="973" spans="1:22" x14ac:dyDescent="0.3">
      <c r="A973" s="9" t="s">
        <v>1004</v>
      </c>
      <c r="B973">
        <f>VLOOKUP($A973,'[1]Medical Examinations'!$A:$J,2,FALSE)</f>
        <v>38.284999999999997</v>
      </c>
      <c r="C973">
        <f>VLOOKUP($A973,'[1]Medical Examinations'!$A:$J,3,FALSE)</f>
        <v>5.41</v>
      </c>
      <c r="D973" t="str">
        <f>VLOOKUP($A973,'[3]Medical Examinations'!$A:$J,4,FALSE)</f>
        <v>No</v>
      </c>
      <c r="E973" t="str">
        <f>VLOOKUP($A973,'[1]Medical Examinations'!$A:$J,5,FALSE)</f>
        <v>No</v>
      </c>
      <c r="F973" t="str">
        <f>VLOOKUP($A973,'[1]Medical Examinations'!$A:$J,6,FALSE)</f>
        <v>No</v>
      </c>
      <c r="G973" t="str">
        <f>VLOOKUP($A973,'[3]Medical Examinations'!$A:$J,7,FALSE)</f>
        <v>No major surgery</v>
      </c>
      <c r="H973" t="str">
        <f>VLOOKUP($A973,'[1]Medical Examinations'!$A:$J,8,FALSE)</f>
        <v>No</v>
      </c>
      <c r="I973">
        <f>VLOOKUP($A973,'[2]Hospitalisation Details'!$A:$K,2,FALSE)</f>
        <v>1977</v>
      </c>
      <c r="J973" t="str">
        <f>VLOOKUP($A973,'[2]Hospitalisation Details'!$A:$K,3,FALSE)</f>
        <v>Jul</v>
      </c>
      <c r="K973">
        <f>VLOOKUP($A973,'[2]Hospitalisation Details'!$A:$K,4,FALSE)</f>
        <v>20</v>
      </c>
      <c r="L973" t="str">
        <f>VLOOKUP($A973,'[2]Hospitalisation Details'!$A:$K,7,FALSE)</f>
        <v>tier - 2</v>
      </c>
      <c r="M973" t="str">
        <f>VLOOKUP($A973,'[2]Hospitalisation Details'!A:$K,8,FALSE)</f>
        <v>tier - 1</v>
      </c>
      <c r="N973" t="str">
        <f>VLOOKUP($A973,'[2]Hospitalisation Details'!$A:$K,9,FALSE)</f>
        <v>R1024</v>
      </c>
      <c r="O973">
        <f>VLOOKUP($A973,'[2]Hospitalisation Details'!$A:$K,10,FALSE)</f>
        <v>0</v>
      </c>
      <c r="P973">
        <f>VLOOKUP($A973,'[2]Hospitalisation Details'!A:$K,11,FALSE)</f>
        <v>0</v>
      </c>
      <c r="Q973" t="str">
        <f>VLOOKUP($A973,'Customer Names'!$A:E,3,FALSE)</f>
        <v>Ms.</v>
      </c>
      <c r="R973" t="str">
        <f>VLOOKUP($A973,'Customer Names'!$A:$E,4,FALSE)</f>
        <v>Bean</v>
      </c>
      <c r="S973" t="str">
        <f>VLOOKUP($A973,'Customer Names'!$A:$E,5,FALSE)</f>
        <v>K.</v>
      </c>
      <c r="T973" s="14">
        <f>VLOOKUP($A973,'[2]Hospitalisation Details'!$A:$K,6,FALSE)</f>
        <v>7935.29</v>
      </c>
      <c r="U973" s="14" t="str">
        <f t="shared" si="30"/>
        <v>Obesity</v>
      </c>
      <c r="V973" s="14" t="str">
        <f t="shared" si="31"/>
        <v>Normal</v>
      </c>
    </row>
    <row r="974" spans="1:22" x14ac:dyDescent="0.3">
      <c r="A974" s="8" t="s">
        <v>1005</v>
      </c>
      <c r="B974">
        <f>VLOOKUP($A974,'[1]Medical Examinations'!$A:$J,2,FALSE)</f>
        <v>27.92</v>
      </c>
      <c r="C974">
        <f>VLOOKUP($A974,'[1]Medical Examinations'!$A:$J,3,FALSE)</f>
        <v>5.79</v>
      </c>
      <c r="D974" t="str">
        <f>VLOOKUP($A974,'[3]Medical Examinations'!$A:$J,4,FALSE)</f>
        <v>No</v>
      </c>
      <c r="E974" t="str">
        <f>VLOOKUP($A974,'[1]Medical Examinations'!$A:$J,5,FALSE)</f>
        <v>No</v>
      </c>
      <c r="F974" t="str">
        <f>VLOOKUP($A974,'[1]Medical Examinations'!$A:$J,6,FALSE)</f>
        <v>No</v>
      </c>
      <c r="G974">
        <f>VLOOKUP($A974,'[3]Medical Examinations'!$A:$J,7,FALSE)</f>
        <v>1</v>
      </c>
      <c r="H974" t="str">
        <f>VLOOKUP($A974,'[1]Medical Examinations'!$A:$J,8,FALSE)</f>
        <v>No</v>
      </c>
      <c r="I974">
        <f>VLOOKUP($A974,'[2]Hospitalisation Details'!$A:$K,2,FALSE)</f>
        <v>1987</v>
      </c>
      <c r="J974" t="str">
        <f>VLOOKUP($A974,'[2]Hospitalisation Details'!$A:$K,3,FALSE)</f>
        <v>Oct</v>
      </c>
      <c r="K974">
        <f>VLOOKUP($A974,'[2]Hospitalisation Details'!$A:$K,4,FALSE)</f>
        <v>29</v>
      </c>
      <c r="L974" t="str">
        <f>VLOOKUP($A974,'[2]Hospitalisation Details'!$A:$K,7,FALSE)</f>
        <v>tier - 2</v>
      </c>
      <c r="M974" t="str">
        <f>VLOOKUP($A974,'[2]Hospitalisation Details'!A:$K,8,FALSE)</f>
        <v>tier - 3</v>
      </c>
      <c r="N974" t="str">
        <f>VLOOKUP($A974,'[2]Hospitalisation Details'!$A:$K,9,FALSE)</f>
        <v>R1025</v>
      </c>
      <c r="O974">
        <f>VLOOKUP($A974,'[2]Hospitalisation Details'!$A:$K,10,FALSE)</f>
        <v>0</v>
      </c>
      <c r="P974">
        <f>VLOOKUP($A974,'[2]Hospitalisation Details'!A:$K,11,FALSE)</f>
        <v>0</v>
      </c>
      <c r="Q974" t="str">
        <f>VLOOKUP($A974,'Customer Names'!$A:E,3,FALSE)</f>
        <v>Mrs.</v>
      </c>
      <c r="R974" t="str">
        <f>VLOOKUP($A974,'Customer Names'!$A:$E,4,FALSE)</f>
        <v>Katena</v>
      </c>
      <c r="S974">
        <f>VLOOKUP($A974,'Customer Names'!$A:$E,5,FALSE)</f>
        <v>0</v>
      </c>
      <c r="T974" s="14">
        <f>VLOOKUP($A974,'[2]Hospitalisation Details'!$A:$K,6,FALSE)</f>
        <v>7948.22</v>
      </c>
      <c r="U974" s="14" t="str">
        <f t="shared" si="30"/>
        <v>Overweight</v>
      </c>
      <c r="V974" s="14" t="str">
        <f t="shared" si="31"/>
        <v>Prediabetes</v>
      </c>
    </row>
    <row r="975" spans="1:22" x14ac:dyDescent="0.3">
      <c r="A975" s="9" t="s">
        <v>1006</v>
      </c>
      <c r="B975">
        <f>VLOOKUP($A975,'[1]Medical Examinations'!$A:$J,2,FALSE)</f>
        <v>17.28</v>
      </c>
      <c r="C975">
        <f>VLOOKUP($A975,'[1]Medical Examinations'!$A:$J,3,FALSE)</f>
        <v>6.22</v>
      </c>
      <c r="D975" t="str">
        <f>VLOOKUP($A975,'[3]Medical Examinations'!$A:$J,4,FALSE)</f>
        <v>yes</v>
      </c>
      <c r="E975" t="str">
        <f>VLOOKUP($A975,'[1]Medical Examinations'!$A:$J,5,FALSE)</f>
        <v>No</v>
      </c>
      <c r="F975" t="str">
        <f>VLOOKUP($A975,'[1]Medical Examinations'!$A:$J,6,FALSE)</f>
        <v>No</v>
      </c>
      <c r="G975">
        <f>VLOOKUP($A975,'[3]Medical Examinations'!$A:$J,7,FALSE)</f>
        <v>2</v>
      </c>
      <c r="H975" t="str">
        <f>VLOOKUP($A975,'[1]Medical Examinations'!$A:$J,8,FALSE)</f>
        <v>No</v>
      </c>
      <c r="I975">
        <f>VLOOKUP($A975,'[2]Hospitalisation Details'!$A:$K,2,FALSE)</f>
        <v>1966</v>
      </c>
      <c r="J975" t="str">
        <f>VLOOKUP($A975,'[2]Hospitalisation Details'!$A:$K,3,FALSE)</f>
        <v>Jul</v>
      </c>
      <c r="K975">
        <f>VLOOKUP($A975,'[2]Hospitalisation Details'!$A:$K,4,FALSE)</f>
        <v>9</v>
      </c>
      <c r="L975" t="str">
        <f>VLOOKUP($A975,'[2]Hospitalisation Details'!$A:$K,7,FALSE)</f>
        <v>tier - 3</v>
      </c>
      <c r="M975" t="str">
        <f>VLOOKUP($A975,'[2]Hospitalisation Details'!A:$K,8,FALSE)</f>
        <v>tier - 3</v>
      </c>
      <c r="N975" t="str">
        <f>VLOOKUP($A975,'[2]Hospitalisation Details'!$A:$K,9,FALSE)</f>
        <v>R1012</v>
      </c>
      <c r="O975">
        <f>VLOOKUP($A975,'[2]Hospitalisation Details'!$A:$K,10,FALSE)</f>
        <v>0</v>
      </c>
      <c r="P975">
        <f>VLOOKUP($A975,'[2]Hospitalisation Details'!A:$K,11,FALSE)</f>
        <v>0</v>
      </c>
      <c r="Q975" t="str">
        <f>VLOOKUP($A975,'Customer Names'!$A:E,3,FALSE)</f>
        <v>Ms.</v>
      </c>
      <c r="R975" t="str">
        <f>VLOOKUP($A975,'Customer Names'!$A:$E,4,FALSE)</f>
        <v>Nicole</v>
      </c>
      <c r="S975">
        <f>VLOOKUP($A975,'Customer Names'!$A:$E,5,FALSE)</f>
        <v>0</v>
      </c>
      <c r="T975" s="14">
        <f>VLOOKUP($A975,'[2]Hospitalisation Details'!$A:$K,6,FALSE)</f>
        <v>7953.72</v>
      </c>
      <c r="U975" s="14" t="str">
        <f t="shared" si="30"/>
        <v>Underweight</v>
      </c>
      <c r="V975" s="14" t="str">
        <f t="shared" si="31"/>
        <v>Prediabetes</v>
      </c>
    </row>
    <row r="976" spans="1:22" x14ac:dyDescent="0.3">
      <c r="A976" s="8" t="s">
        <v>1007</v>
      </c>
      <c r="B976">
        <f>VLOOKUP($A976,'[1]Medical Examinations'!$A:$J,2,FALSE)</f>
        <v>32.6</v>
      </c>
      <c r="C976">
        <f>VLOOKUP($A976,'[1]Medical Examinations'!$A:$J,3,FALSE)</f>
        <v>6.8</v>
      </c>
      <c r="D976" t="str">
        <f>VLOOKUP($A976,'[3]Medical Examinations'!$A:$J,4,FALSE)</f>
        <v>yes</v>
      </c>
      <c r="E976" t="str">
        <f>VLOOKUP($A976,'[1]Medical Examinations'!$A:$J,5,FALSE)</f>
        <v>No</v>
      </c>
      <c r="F976" t="str">
        <f>VLOOKUP($A976,'[1]Medical Examinations'!$A:$J,6,FALSE)</f>
        <v>No</v>
      </c>
      <c r="G976" t="str">
        <f>VLOOKUP($A976,'[3]Medical Examinations'!$A:$J,7,FALSE)</f>
        <v>No major surgery</v>
      </c>
      <c r="H976" t="str">
        <f>VLOOKUP($A976,'[1]Medical Examinations'!$A:$J,8,FALSE)</f>
        <v>No</v>
      </c>
      <c r="I976">
        <f>VLOOKUP($A976,'[2]Hospitalisation Details'!$A:$K,2,FALSE)</f>
        <v>1981</v>
      </c>
      <c r="J976" t="str">
        <f>VLOOKUP($A976,'[2]Hospitalisation Details'!$A:$K,3,FALSE)</f>
        <v>Dec</v>
      </c>
      <c r="K976">
        <f>VLOOKUP($A976,'[2]Hospitalisation Details'!$A:$K,4,FALSE)</f>
        <v>28</v>
      </c>
      <c r="L976" t="str">
        <f>VLOOKUP($A976,'[2]Hospitalisation Details'!$A:$K,7,FALSE)</f>
        <v>tier - 2</v>
      </c>
      <c r="M976" t="str">
        <f>VLOOKUP($A976,'[2]Hospitalisation Details'!A:$K,8,FALSE)</f>
        <v>tier - 2</v>
      </c>
      <c r="N976" t="str">
        <f>VLOOKUP($A976,'[2]Hospitalisation Details'!$A:$K,9,FALSE)</f>
        <v>R1011</v>
      </c>
      <c r="O976">
        <f>VLOOKUP($A976,'[2]Hospitalisation Details'!$A:$K,10,FALSE)</f>
        <v>0</v>
      </c>
      <c r="P976">
        <f>VLOOKUP($A976,'[2]Hospitalisation Details'!A:$K,11,FALSE)</f>
        <v>0</v>
      </c>
      <c r="Q976" t="str">
        <f>VLOOKUP($A976,'Customer Names'!$A:E,3,FALSE)</f>
        <v>Ms.</v>
      </c>
      <c r="R976" t="str">
        <f>VLOOKUP($A976,'Customer Names'!$A:$E,4,FALSE)</f>
        <v>Keara</v>
      </c>
      <c r="S976">
        <f>VLOOKUP($A976,'Customer Names'!$A:$E,5,FALSE)</f>
        <v>0</v>
      </c>
      <c r="T976" s="14">
        <f>VLOOKUP($A976,'[2]Hospitalisation Details'!$A:$K,6,FALSE)</f>
        <v>7954.52</v>
      </c>
      <c r="U976" s="14" t="str">
        <f t="shared" si="30"/>
        <v>Obesity</v>
      </c>
      <c r="V976" s="14" t="str">
        <f t="shared" si="31"/>
        <v>Diabetes</v>
      </c>
    </row>
    <row r="977" spans="1:22" x14ac:dyDescent="0.3">
      <c r="A977" s="9" t="s">
        <v>1008</v>
      </c>
      <c r="B977">
        <f>VLOOKUP($A977,'[1]Medical Examinations'!$A:$J,2,FALSE)</f>
        <v>22.72</v>
      </c>
      <c r="C977">
        <f>VLOOKUP($A977,'[1]Medical Examinations'!$A:$J,3,FALSE)</f>
        <v>9.9600000000000009</v>
      </c>
      <c r="D977" t="str">
        <f>VLOOKUP($A977,'[3]Medical Examinations'!$A:$J,4,FALSE)</f>
        <v>yes</v>
      </c>
      <c r="E977" t="str">
        <f>VLOOKUP($A977,'[1]Medical Examinations'!$A:$J,5,FALSE)</f>
        <v>No</v>
      </c>
      <c r="F977" t="str">
        <f>VLOOKUP($A977,'[1]Medical Examinations'!$A:$J,6,FALSE)</f>
        <v>No</v>
      </c>
      <c r="G977">
        <f>VLOOKUP($A977,'[3]Medical Examinations'!$A:$J,7,FALSE)</f>
        <v>2</v>
      </c>
      <c r="H977" t="str">
        <f>VLOOKUP($A977,'[1]Medical Examinations'!$A:$J,8,FALSE)</f>
        <v>No</v>
      </c>
      <c r="I977">
        <f>VLOOKUP($A977,'[2]Hospitalisation Details'!$A:$K,2,FALSE)</f>
        <v>1970</v>
      </c>
      <c r="J977" t="str">
        <f>VLOOKUP($A977,'[2]Hospitalisation Details'!$A:$K,3,FALSE)</f>
        <v>Jun</v>
      </c>
      <c r="K977">
        <f>VLOOKUP($A977,'[2]Hospitalisation Details'!$A:$K,4,FALSE)</f>
        <v>19</v>
      </c>
      <c r="L977" t="str">
        <f>VLOOKUP($A977,'[2]Hospitalisation Details'!$A:$K,7,FALSE)</f>
        <v>tier - 2</v>
      </c>
      <c r="M977" t="str">
        <f>VLOOKUP($A977,'[2]Hospitalisation Details'!A:$K,8,FALSE)</f>
        <v>tier - 2</v>
      </c>
      <c r="N977" t="str">
        <f>VLOOKUP($A977,'[2]Hospitalisation Details'!$A:$K,9,FALSE)</f>
        <v>R1013</v>
      </c>
      <c r="O977">
        <f>VLOOKUP($A977,'[2]Hospitalisation Details'!$A:$K,10,FALSE)</f>
        <v>0</v>
      </c>
      <c r="P977">
        <f>VLOOKUP($A977,'[2]Hospitalisation Details'!A:$K,11,FALSE)</f>
        <v>0</v>
      </c>
      <c r="Q977" t="str">
        <f>VLOOKUP($A977,'Customer Names'!$A:E,3,FALSE)</f>
        <v>Mr.</v>
      </c>
      <c r="R977" t="str">
        <f>VLOOKUP($A977,'Customer Names'!$A:$E,4,FALSE)</f>
        <v>Patrick</v>
      </c>
      <c r="S977" t="str">
        <f>VLOOKUP($A977,'Customer Names'!$A:$E,5,FALSE)</f>
        <v>J</v>
      </c>
      <c r="T977" s="14">
        <f>VLOOKUP($A977,'[2]Hospitalisation Details'!$A:$K,6,FALSE)</f>
        <v>7958.13</v>
      </c>
      <c r="U977" s="14" t="str">
        <f t="shared" si="30"/>
        <v>Normalweight</v>
      </c>
      <c r="V977" s="14" t="str">
        <f t="shared" si="31"/>
        <v>Diabetes</v>
      </c>
    </row>
    <row r="978" spans="1:22" x14ac:dyDescent="0.3">
      <c r="A978" s="8" t="s">
        <v>1009</v>
      </c>
      <c r="B978">
        <f>VLOOKUP($A978,'[1]Medical Examinations'!$A:$J,2,FALSE)</f>
        <v>25.13</v>
      </c>
      <c r="C978">
        <f>VLOOKUP($A978,'[1]Medical Examinations'!$A:$J,3,FALSE)</f>
        <v>8</v>
      </c>
      <c r="D978" t="str">
        <f>VLOOKUP($A978,'[3]Medical Examinations'!$A:$J,4,FALSE)</f>
        <v>yes</v>
      </c>
      <c r="E978" t="str">
        <f>VLOOKUP($A978,'[1]Medical Examinations'!$A:$J,5,FALSE)</f>
        <v>No</v>
      </c>
      <c r="F978" t="str">
        <f>VLOOKUP($A978,'[1]Medical Examinations'!$A:$J,6,FALSE)</f>
        <v>No</v>
      </c>
      <c r="G978">
        <f>VLOOKUP($A978,'[3]Medical Examinations'!$A:$J,7,FALSE)</f>
        <v>1</v>
      </c>
      <c r="H978" t="str">
        <f>VLOOKUP($A978,'[1]Medical Examinations'!$A:$J,8,FALSE)</f>
        <v>No</v>
      </c>
      <c r="I978">
        <f>VLOOKUP($A978,'[2]Hospitalisation Details'!$A:$K,2,FALSE)</f>
        <v>1975</v>
      </c>
      <c r="J978" t="str">
        <f>VLOOKUP($A978,'[2]Hospitalisation Details'!$A:$K,3,FALSE)</f>
        <v>Aug</v>
      </c>
      <c r="K978">
        <f>VLOOKUP($A978,'[2]Hospitalisation Details'!$A:$K,4,FALSE)</f>
        <v>10</v>
      </c>
      <c r="L978" t="str">
        <f>VLOOKUP($A978,'[2]Hospitalisation Details'!$A:$K,7,FALSE)</f>
        <v>tier - 2</v>
      </c>
      <c r="M978" t="str">
        <f>VLOOKUP($A978,'[2]Hospitalisation Details'!A:$K,8,FALSE)</f>
        <v>tier - 2</v>
      </c>
      <c r="N978" t="str">
        <f>VLOOKUP($A978,'[2]Hospitalisation Details'!$A:$K,9,FALSE)</f>
        <v>R1013</v>
      </c>
      <c r="O978">
        <f>VLOOKUP($A978,'[2]Hospitalisation Details'!$A:$K,10,FALSE)</f>
        <v>0</v>
      </c>
      <c r="P978">
        <f>VLOOKUP($A978,'[2]Hospitalisation Details'!A:$K,11,FALSE)</f>
        <v>0</v>
      </c>
      <c r="Q978" t="str">
        <f>VLOOKUP($A978,'Customer Names'!$A:E,3,FALSE)</f>
        <v>Mr.</v>
      </c>
      <c r="R978" t="str">
        <f>VLOOKUP($A978,'Customer Names'!$A:$E,4,FALSE)</f>
        <v>Terry</v>
      </c>
      <c r="S978">
        <f>VLOOKUP($A978,'Customer Names'!$A:$E,5,FALSE)</f>
        <v>0</v>
      </c>
      <c r="T978" s="14">
        <f>VLOOKUP($A978,'[2]Hospitalisation Details'!$A:$K,6,FALSE)</f>
        <v>7966.81</v>
      </c>
      <c r="U978" s="14" t="str">
        <f t="shared" si="30"/>
        <v>Overweight</v>
      </c>
      <c r="V978" s="14" t="str">
        <f t="shared" si="31"/>
        <v>Diabetes</v>
      </c>
    </row>
    <row r="979" spans="1:22" x14ac:dyDescent="0.3">
      <c r="A979" s="9" t="s">
        <v>1010</v>
      </c>
      <c r="B979">
        <f>VLOOKUP($A979,'[1]Medical Examinations'!$A:$J,2,FALSE)</f>
        <v>24.3</v>
      </c>
      <c r="C979">
        <f>VLOOKUP($A979,'[1]Medical Examinations'!$A:$J,3,FALSE)</f>
        <v>5.43</v>
      </c>
      <c r="D979" t="str">
        <f>VLOOKUP($A979,'[3]Medical Examinations'!$A:$J,4,FALSE)</f>
        <v>No</v>
      </c>
      <c r="E979" t="str">
        <f>VLOOKUP($A979,'[1]Medical Examinations'!$A:$J,5,FALSE)</f>
        <v>No</v>
      </c>
      <c r="F979" t="str">
        <f>VLOOKUP($A979,'[1]Medical Examinations'!$A:$J,6,FALSE)</f>
        <v>No</v>
      </c>
      <c r="G979">
        <f>VLOOKUP($A979,'[3]Medical Examinations'!$A:$J,7,FALSE)</f>
        <v>2</v>
      </c>
      <c r="H979" t="str">
        <f>VLOOKUP($A979,'[1]Medical Examinations'!$A:$J,8,FALSE)</f>
        <v>No</v>
      </c>
      <c r="I979">
        <f>VLOOKUP($A979,'[2]Hospitalisation Details'!$A:$K,2,FALSE)</f>
        <v>1972</v>
      </c>
      <c r="J979" t="str">
        <f>VLOOKUP($A979,'[2]Hospitalisation Details'!$A:$K,3,FALSE)</f>
        <v>Nov</v>
      </c>
      <c r="K979">
        <f>VLOOKUP($A979,'[2]Hospitalisation Details'!$A:$K,4,FALSE)</f>
        <v>23</v>
      </c>
      <c r="L979" t="str">
        <f>VLOOKUP($A979,'[2]Hospitalisation Details'!$A:$K,7,FALSE)</f>
        <v>tier - 2</v>
      </c>
      <c r="M979" t="str">
        <f>VLOOKUP($A979,'[2]Hospitalisation Details'!A:$K,8,FALSE)</f>
        <v>tier - 2</v>
      </c>
      <c r="N979" t="str">
        <f>VLOOKUP($A979,'[2]Hospitalisation Details'!$A:$K,9,FALSE)</f>
        <v>R1013</v>
      </c>
      <c r="O979">
        <f>VLOOKUP($A979,'[2]Hospitalisation Details'!$A:$K,10,FALSE)</f>
        <v>0</v>
      </c>
      <c r="P979">
        <f>VLOOKUP($A979,'[2]Hospitalisation Details'!A:$K,11,FALSE)</f>
        <v>0</v>
      </c>
      <c r="Q979" t="str">
        <f>VLOOKUP($A979,'Customer Names'!$A:E,3,FALSE)</f>
        <v>Mr.</v>
      </c>
      <c r="R979" t="str">
        <f>VLOOKUP($A979,'Customer Names'!$A:$E,4,FALSE)</f>
        <v>Gennaro</v>
      </c>
      <c r="S979">
        <f>VLOOKUP($A979,'Customer Names'!$A:$E,5,FALSE)</f>
        <v>0</v>
      </c>
      <c r="T979" s="14">
        <f>VLOOKUP($A979,'[2]Hospitalisation Details'!$A:$K,6,FALSE)</f>
        <v>7980.34</v>
      </c>
      <c r="U979" s="14" t="str">
        <f t="shared" si="30"/>
        <v>Normalweight</v>
      </c>
      <c r="V979" s="14" t="str">
        <f t="shared" si="31"/>
        <v>Normal</v>
      </c>
    </row>
    <row r="980" spans="1:22" x14ac:dyDescent="0.3">
      <c r="A980" s="8" t="s">
        <v>1011</v>
      </c>
      <c r="B980">
        <f>VLOOKUP($A980,'[1]Medical Examinations'!$A:$J,2,FALSE)</f>
        <v>22.8</v>
      </c>
      <c r="C980">
        <f>VLOOKUP($A980,'[1]Medical Examinations'!$A:$J,3,FALSE)</f>
        <v>4.29</v>
      </c>
      <c r="D980" t="str">
        <f>VLOOKUP($A980,'[3]Medical Examinations'!$A:$J,4,FALSE)</f>
        <v>yes</v>
      </c>
      <c r="E980" t="str">
        <f>VLOOKUP($A980,'[1]Medical Examinations'!$A:$J,5,FALSE)</f>
        <v>No</v>
      </c>
      <c r="F980" t="str">
        <f>VLOOKUP($A980,'[1]Medical Examinations'!$A:$J,6,FALSE)</f>
        <v>Yes</v>
      </c>
      <c r="G980">
        <f>VLOOKUP($A980,'[3]Medical Examinations'!$A:$J,7,FALSE)</f>
        <v>1</v>
      </c>
      <c r="H980" t="str">
        <f>VLOOKUP($A980,'[1]Medical Examinations'!$A:$J,8,FALSE)</f>
        <v>No</v>
      </c>
      <c r="I980">
        <f>VLOOKUP($A980,'[2]Hospitalisation Details'!$A:$K,2,FALSE)</f>
        <v>1983</v>
      </c>
      <c r="J980" t="str">
        <f>VLOOKUP($A980,'[2]Hospitalisation Details'!$A:$K,3,FALSE)</f>
        <v>Aug</v>
      </c>
      <c r="K980">
        <f>VLOOKUP($A980,'[2]Hospitalisation Details'!$A:$K,4,FALSE)</f>
        <v>28</v>
      </c>
      <c r="L980" t="str">
        <f>VLOOKUP($A980,'[2]Hospitalisation Details'!$A:$K,7,FALSE)</f>
        <v>tier - 2</v>
      </c>
      <c r="M980" t="str">
        <f>VLOOKUP($A980,'[2]Hospitalisation Details'!A:$K,8,FALSE)</f>
        <v>tier - 1</v>
      </c>
      <c r="N980" t="str">
        <f>VLOOKUP($A980,'[2]Hospitalisation Details'!$A:$K,9,FALSE)</f>
        <v>R1024</v>
      </c>
      <c r="O980">
        <f>VLOOKUP($A980,'[2]Hospitalisation Details'!$A:$K,10,FALSE)</f>
        <v>0</v>
      </c>
      <c r="P980">
        <f>VLOOKUP($A980,'[2]Hospitalisation Details'!A:$K,11,FALSE)</f>
        <v>0</v>
      </c>
      <c r="Q980" t="str">
        <f>VLOOKUP($A980,'Customer Names'!$A:E,3,FALSE)</f>
        <v>Ms.</v>
      </c>
      <c r="R980" t="str">
        <f>VLOOKUP($A980,'Customer Names'!$A:$E,4,FALSE)</f>
        <v>Cindy</v>
      </c>
      <c r="S980" t="str">
        <f>VLOOKUP($A980,'Customer Names'!$A:$E,5,FALSE)</f>
        <v>G.</v>
      </c>
      <c r="T980" s="14">
        <f>VLOOKUP($A980,'[2]Hospitalisation Details'!$A:$K,6,FALSE)</f>
        <v>7985.82</v>
      </c>
      <c r="U980" s="14" t="str">
        <f t="shared" si="30"/>
        <v>Normalweight</v>
      </c>
      <c r="V980" s="14" t="str">
        <f t="shared" si="31"/>
        <v>Normal</v>
      </c>
    </row>
    <row r="981" spans="1:22" x14ac:dyDescent="0.3">
      <c r="A981" s="9" t="s">
        <v>1012</v>
      </c>
      <c r="B981">
        <f>VLOOKUP($A981,'[1]Medical Examinations'!$A:$J,2,FALSE)</f>
        <v>23.274999999999999</v>
      </c>
      <c r="C981">
        <f>VLOOKUP($A981,'[1]Medical Examinations'!$A:$J,3,FALSE)</f>
        <v>6.26</v>
      </c>
      <c r="D981" t="str">
        <f>VLOOKUP($A981,'[3]Medical Examinations'!$A:$J,4,FALSE)</f>
        <v>yes</v>
      </c>
      <c r="E981" t="str">
        <f>VLOOKUP($A981,'[1]Medical Examinations'!$A:$J,5,FALSE)</f>
        <v>No</v>
      </c>
      <c r="F981" t="str">
        <f>VLOOKUP($A981,'[1]Medical Examinations'!$A:$J,6,FALSE)</f>
        <v>Yes</v>
      </c>
      <c r="G981">
        <f>VLOOKUP($A981,'[3]Medical Examinations'!$A:$J,7,FALSE)</f>
        <v>1</v>
      </c>
      <c r="H981" t="str">
        <f>VLOOKUP($A981,'[1]Medical Examinations'!$A:$J,8,FALSE)</f>
        <v>No</v>
      </c>
      <c r="I981">
        <f>VLOOKUP($A981,'[2]Hospitalisation Details'!$A:$K,2,FALSE)</f>
        <v>1983</v>
      </c>
      <c r="J981" t="str">
        <f>VLOOKUP($A981,'[2]Hospitalisation Details'!$A:$K,3,FALSE)</f>
        <v>Aug</v>
      </c>
      <c r="K981">
        <f>VLOOKUP($A981,'[2]Hospitalisation Details'!$A:$K,4,FALSE)</f>
        <v>20</v>
      </c>
      <c r="L981" t="str">
        <f>VLOOKUP($A981,'[2]Hospitalisation Details'!$A:$K,7,FALSE)</f>
        <v>tier - 2</v>
      </c>
      <c r="M981" t="str">
        <f>VLOOKUP($A981,'[2]Hospitalisation Details'!A:$K,8,FALSE)</f>
        <v>tier - 3</v>
      </c>
      <c r="N981" t="str">
        <f>VLOOKUP($A981,'[2]Hospitalisation Details'!$A:$K,9,FALSE)</f>
        <v>R1024</v>
      </c>
      <c r="O981">
        <f>VLOOKUP($A981,'[2]Hospitalisation Details'!$A:$K,10,FALSE)</f>
        <v>0</v>
      </c>
      <c r="P981">
        <f>VLOOKUP($A981,'[2]Hospitalisation Details'!A:$K,11,FALSE)</f>
        <v>0</v>
      </c>
      <c r="Q981" t="str">
        <f>VLOOKUP($A981,'Customer Names'!$A:E,3,FALSE)</f>
        <v>Ms.</v>
      </c>
      <c r="R981" t="str">
        <f>VLOOKUP($A981,'Customer Names'!$A:$E,4,FALSE)</f>
        <v>Kerry</v>
      </c>
      <c r="S981">
        <f>VLOOKUP($A981,'Customer Names'!$A:$E,5,FALSE)</f>
        <v>0</v>
      </c>
      <c r="T981" s="14">
        <f>VLOOKUP($A981,'[2]Hospitalisation Details'!$A:$K,6,FALSE)</f>
        <v>7986.48</v>
      </c>
      <c r="U981" s="14" t="str">
        <f t="shared" si="30"/>
        <v>Normalweight</v>
      </c>
      <c r="V981" s="14" t="str">
        <f t="shared" si="31"/>
        <v>Prediabetes</v>
      </c>
    </row>
    <row r="982" spans="1:22" x14ac:dyDescent="0.3">
      <c r="A982" s="8" t="s">
        <v>1013</v>
      </c>
      <c r="B982">
        <f>VLOOKUP($A982,'[1]Medical Examinations'!$A:$J,2,FALSE)</f>
        <v>16.8</v>
      </c>
      <c r="C982">
        <f>VLOOKUP($A982,'[1]Medical Examinations'!$A:$J,3,FALSE)</f>
        <v>7.98</v>
      </c>
      <c r="D982" t="str">
        <f>VLOOKUP($A982,'[3]Medical Examinations'!$A:$J,4,FALSE)</f>
        <v>No</v>
      </c>
      <c r="E982" t="str">
        <f>VLOOKUP($A982,'[1]Medical Examinations'!$A:$J,5,FALSE)</f>
        <v>No</v>
      </c>
      <c r="F982" t="str">
        <f>VLOOKUP($A982,'[1]Medical Examinations'!$A:$J,6,FALSE)</f>
        <v>No</v>
      </c>
      <c r="G982" t="str">
        <f>VLOOKUP($A982,'[3]Medical Examinations'!$A:$J,7,FALSE)</f>
        <v>No major surgery</v>
      </c>
      <c r="H982" t="str">
        <f>VLOOKUP($A982,'[1]Medical Examinations'!$A:$J,8,FALSE)</f>
        <v>No</v>
      </c>
      <c r="I982">
        <f>VLOOKUP($A982,'[2]Hospitalisation Details'!$A:$K,2,FALSE)</f>
        <v>1962</v>
      </c>
      <c r="J982" t="str">
        <f>VLOOKUP($A982,'[2]Hospitalisation Details'!$A:$K,3,FALSE)</f>
        <v>Aug</v>
      </c>
      <c r="K982">
        <f>VLOOKUP($A982,'[2]Hospitalisation Details'!$A:$K,4,FALSE)</f>
        <v>22</v>
      </c>
      <c r="L982" t="str">
        <f>VLOOKUP($A982,'[2]Hospitalisation Details'!$A:$K,7,FALSE)</f>
        <v>tier - 3</v>
      </c>
      <c r="M982" t="str">
        <f>VLOOKUP($A982,'[2]Hospitalisation Details'!A:$K,8,FALSE)</f>
        <v>tier - 1</v>
      </c>
      <c r="N982" t="str">
        <f>VLOOKUP($A982,'[2]Hospitalisation Details'!$A:$K,9,FALSE)</f>
        <v>R1013</v>
      </c>
      <c r="O982">
        <f>VLOOKUP($A982,'[2]Hospitalisation Details'!$A:$K,10,FALSE)</f>
        <v>0</v>
      </c>
      <c r="P982">
        <f>VLOOKUP($A982,'[2]Hospitalisation Details'!A:$K,11,FALSE)</f>
        <v>0</v>
      </c>
      <c r="Q982" t="str">
        <f>VLOOKUP($A982,'Customer Names'!$A:E,3,FALSE)</f>
        <v>Mr.</v>
      </c>
      <c r="R982" t="str">
        <f>VLOOKUP($A982,'Customer Names'!$A:$E,4,FALSE)</f>
        <v>Justin</v>
      </c>
      <c r="S982">
        <f>VLOOKUP($A982,'Customer Names'!$A:$E,5,FALSE)</f>
        <v>0</v>
      </c>
      <c r="T982" s="14">
        <f>VLOOKUP($A982,'[2]Hospitalisation Details'!$A:$K,6,FALSE)</f>
        <v>8004.96</v>
      </c>
      <c r="U982" s="14" t="str">
        <f t="shared" si="30"/>
        <v>Underweight</v>
      </c>
      <c r="V982" s="14" t="str">
        <f t="shared" si="31"/>
        <v>Diabetes</v>
      </c>
    </row>
    <row r="983" spans="1:22" x14ac:dyDescent="0.3">
      <c r="A983" s="9" t="s">
        <v>1014</v>
      </c>
      <c r="B983">
        <f>VLOOKUP($A983,'[1]Medical Examinations'!$A:$J,2,FALSE)</f>
        <v>39.42</v>
      </c>
      <c r="C983">
        <f>VLOOKUP($A983,'[1]Medical Examinations'!$A:$J,3,FALSE)</f>
        <v>4.72</v>
      </c>
      <c r="D983" t="str">
        <f>VLOOKUP($A983,'[3]Medical Examinations'!$A:$J,4,FALSE)</f>
        <v>yes</v>
      </c>
      <c r="E983" t="str">
        <f>VLOOKUP($A983,'[1]Medical Examinations'!$A:$J,5,FALSE)</f>
        <v>No</v>
      </c>
      <c r="F983" t="str">
        <f>VLOOKUP($A983,'[1]Medical Examinations'!$A:$J,6,FALSE)</f>
        <v>No</v>
      </c>
      <c r="G983">
        <f>VLOOKUP($A983,'[3]Medical Examinations'!$A:$J,7,FALSE)</f>
        <v>1</v>
      </c>
      <c r="H983" t="str">
        <f>VLOOKUP($A983,'[1]Medical Examinations'!$A:$J,8,FALSE)</f>
        <v>No</v>
      </c>
      <c r="I983">
        <f>VLOOKUP($A983,'[2]Hospitalisation Details'!$A:$K,2,FALSE)</f>
        <v>1995</v>
      </c>
      <c r="J983" t="str">
        <f>VLOOKUP($A983,'[2]Hospitalisation Details'!$A:$K,3,FALSE)</f>
        <v>Sep</v>
      </c>
      <c r="K983">
        <f>VLOOKUP($A983,'[2]Hospitalisation Details'!$A:$K,4,FALSE)</f>
        <v>18</v>
      </c>
      <c r="L983" t="str">
        <f>VLOOKUP($A983,'[2]Hospitalisation Details'!$A:$K,7,FALSE)</f>
        <v>tier - 2</v>
      </c>
      <c r="M983" t="str">
        <f>VLOOKUP($A983,'[2]Hospitalisation Details'!A:$K,8,FALSE)</f>
        <v>tier - 3</v>
      </c>
      <c r="N983" t="str">
        <f>VLOOKUP($A983,'[2]Hospitalisation Details'!$A:$K,9,FALSE)</f>
        <v>R1012</v>
      </c>
      <c r="O983">
        <f>VLOOKUP($A983,'[2]Hospitalisation Details'!$A:$K,10,FALSE)</f>
        <v>0</v>
      </c>
      <c r="P983">
        <f>VLOOKUP($A983,'[2]Hospitalisation Details'!A:$K,11,FALSE)</f>
        <v>0</v>
      </c>
      <c r="Q983" t="str">
        <f>VLOOKUP($A983,'Customer Names'!$A:E,3,FALSE)</f>
        <v>Ms.</v>
      </c>
      <c r="R983" t="str">
        <f>VLOOKUP($A983,'Customer Names'!$A:$E,4,FALSE)</f>
        <v>Jackie</v>
      </c>
      <c r="S983" t="str">
        <f>VLOOKUP($A983,'Customer Names'!$A:$E,5,FALSE)</f>
        <v>J</v>
      </c>
      <c r="T983" s="14">
        <f>VLOOKUP($A983,'[2]Hospitalisation Details'!$A:$K,6,FALSE)</f>
        <v>8014.62</v>
      </c>
      <c r="U983" s="14" t="str">
        <f t="shared" si="30"/>
        <v>Obesity</v>
      </c>
      <c r="V983" s="14" t="str">
        <f t="shared" si="31"/>
        <v>Normal</v>
      </c>
    </row>
    <row r="984" spans="1:22" x14ac:dyDescent="0.3">
      <c r="A984" s="8" t="s">
        <v>1015</v>
      </c>
      <c r="B984">
        <f>VLOOKUP($A984,'[1]Medical Examinations'!$A:$J,2,FALSE)</f>
        <v>24.984999999999999</v>
      </c>
      <c r="C984">
        <f>VLOOKUP($A984,'[1]Medical Examinations'!$A:$J,3,FALSE)</f>
        <v>4.5599999999999996</v>
      </c>
      <c r="D984" t="str">
        <f>VLOOKUP($A984,'[3]Medical Examinations'!$A:$J,4,FALSE)</f>
        <v>No</v>
      </c>
      <c r="E984" t="str">
        <f>VLOOKUP($A984,'[1]Medical Examinations'!$A:$J,5,FALSE)</f>
        <v>No</v>
      </c>
      <c r="F984" t="str">
        <f>VLOOKUP($A984,'[1]Medical Examinations'!$A:$J,6,FALSE)</f>
        <v>No</v>
      </c>
      <c r="G984" t="str">
        <f>VLOOKUP($A984,'[3]Medical Examinations'!$A:$J,7,FALSE)</f>
        <v>No major surgery</v>
      </c>
      <c r="H984" t="str">
        <f>VLOOKUP($A984,'[1]Medical Examinations'!$A:$J,8,FALSE)</f>
        <v>No</v>
      </c>
      <c r="I984">
        <f>VLOOKUP($A984,'[2]Hospitalisation Details'!$A:$K,2,FALSE)</f>
        <v>1980</v>
      </c>
      <c r="J984" t="str">
        <f>VLOOKUP($A984,'[2]Hospitalisation Details'!$A:$K,3,FALSE)</f>
        <v>Nov</v>
      </c>
      <c r="K984">
        <f>VLOOKUP($A984,'[2]Hospitalisation Details'!$A:$K,4,FALSE)</f>
        <v>8</v>
      </c>
      <c r="L984" t="str">
        <f>VLOOKUP($A984,'[2]Hospitalisation Details'!$A:$K,7,FALSE)</f>
        <v>tier - 2</v>
      </c>
      <c r="M984" t="str">
        <f>VLOOKUP($A984,'[2]Hospitalisation Details'!A:$K,8,FALSE)</f>
        <v>tier - 2</v>
      </c>
      <c r="N984" t="str">
        <f>VLOOKUP($A984,'[2]Hospitalisation Details'!$A:$K,9,FALSE)</f>
        <v>R1012</v>
      </c>
      <c r="O984">
        <f>VLOOKUP($A984,'[2]Hospitalisation Details'!$A:$K,10,FALSE)</f>
        <v>0</v>
      </c>
      <c r="P984">
        <f>VLOOKUP($A984,'[2]Hospitalisation Details'!A:$K,11,FALSE)</f>
        <v>0</v>
      </c>
      <c r="Q984" t="str">
        <f>VLOOKUP($A984,'Customer Names'!$A:E,3,FALSE)</f>
        <v>Ms.</v>
      </c>
      <c r="R984" t="str">
        <f>VLOOKUP($A984,'Customer Names'!$A:$E,4,FALSE)</f>
        <v>Amelia</v>
      </c>
      <c r="S984" t="str">
        <f>VLOOKUP($A984,'Customer Names'!$A:$E,5,FALSE)</f>
        <v>B</v>
      </c>
      <c r="T984" s="14">
        <f>VLOOKUP($A984,'[2]Hospitalisation Details'!$A:$K,6,FALSE)</f>
        <v>8017.06</v>
      </c>
      <c r="U984" s="14" t="str">
        <f t="shared" si="30"/>
        <v>Normalweight</v>
      </c>
      <c r="V984" s="14" t="str">
        <f t="shared" si="31"/>
        <v>Normal</v>
      </c>
    </row>
    <row r="985" spans="1:22" x14ac:dyDescent="0.3">
      <c r="A985" s="9" t="s">
        <v>1016</v>
      </c>
      <c r="B985">
        <f>VLOOKUP($A985,'[1]Medical Examinations'!$A:$J,2,FALSE)</f>
        <v>30.69</v>
      </c>
      <c r="C985">
        <f>VLOOKUP($A985,'[1]Medical Examinations'!$A:$J,3,FALSE)</f>
        <v>6.15</v>
      </c>
      <c r="D985" t="str">
        <f>VLOOKUP($A985,'[3]Medical Examinations'!$A:$J,4,FALSE)</f>
        <v>No</v>
      </c>
      <c r="E985" t="str">
        <f>VLOOKUP($A985,'[1]Medical Examinations'!$A:$J,5,FALSE)</f>
        <v>No</v>
      </c>
      <c r="F985" t="str">
        <f>VLOOKUP($A985,'[1]Medical Examinations'!$A:$J,6,FALSE)</f>
        <v>No</v>
      </c>
      <c r="G985" t="str">
        <f>VLOOKUP($A985,'[3]Medical Examinations'!$A:$J,7,FALSE)</f>
        <v>No major surgery</v>
      </c>
      <c r="H985" t="str">
        <f>VLOOKUP($A985,'[1]Medical Examinations'!$A:$J,8,FALSE)</f>
        <v>No</v>
      </c>
      <c r="I985">
        <f>VLOOKUP($A985,'[2]Hospitalisation Details'!$A:$K,2,FALSE)</f>
        <v>1989</v>
      </c>
      <c r="J985" t="str">
        <f>VLOOKUP($A985,'[2]Hospitalisation Details'!$A:$K,3,FALSE)</f>
        <v>Nov</v>
      </c>
      <c r="K985">
        <f>VLOOKUP($A985,'[2]Hospitalisation Details'!$A:$K,4,FALSE)</f>
        <v>3</v>
      </c>
      <c r="L985" t="str">
        <f>VLOOKUP($A985,'[2]Hospitalisation Details'!$A:$K,7,FALSE)</f>
        <v>tier - 2</v>
      </c>
      <c r="M985" t="str">
        <f>VLOOKUP($A985,'[2]Hospitalisation Details'!A:$K,8,FALSE)</f>
        <v>tier - 1</v>
      </c>
      <c r="N985" t="str">
        <f>VLOOKUP($A985,'[2]Hospitalisation Details'!$A:$K,9,FALSE)</f>
        <v>R1012</v>
      </c>
      <c r="O985">
        <f>VLOOKUP($A985,'[2]Hospitalisation Details'!$A:$K,10,FALSE)</f>
        <v>0</v>
      </c>
      <c r="P985">
        <f>VLOOKUP($A985,'[2]Hospitalisation Details'!A:$K,11,FALSE)</f>
        <v>0</v>
      </c>
      <c r="Q985" t="str">
        <f>VLOOKUP($A985,'Customer Names'!$A:E,3,FALSE)</f>
        <v>Ms.</v>
      </c>
      <c r="R985" t="str">
        <f>VLOOKUP($A985,'Customer Names'!$A:$E,4,FALSE)</f>
        <v>Victoria</v>
      </c>
      <c r="S985" t="str">
        <f>VLOOKUP($A985,'Customer Names'!$A:$E,5,FALSE)</f>
        <v>U</v>
      </c>
      <c r="T985" s="14">
        <f>VLOOKUP($A985,'[2]Hospitalisation Details'!$A:$K,6,FALSE)</f>
        <v>8021.11</v>
      </c>
      <c r="U985" s="14" t="str">
        <f t="shared" si="30"/>
        <v>Obesity</v>
      </c>
      <c r="V985" s="14" t="str">
        <f t="shared" si="31"/>
        <v>Prediabetes</v>
      </c>
    </row>
    <row r="986" spans="1:22" x14ac:dyDescent="0.3">
      <c r="A986" s="8" t="s">
        <v>1017</v>
      </c>
      <c r="B986">
        <f>VLOOKUP($A986,'[1]Medical Examinations'!$A:$J,2,FALSE)</f>
        <v>36.954999999999998</v>
      </c>
      <c r="C986">
        <f>VLOOKUP($A986,'[1]Medical Examinations'!$A:$J,3,FALSE)</f>
        <v>7.57</v>
      </c>
      <c r="D986" t="str">
        <f>VLOOKUP($A986,'[3]Medical Examinations'!$A:$J,4,FALSE)</f>
        <v>No</v>
      </c>
      <c r="E986" t="str">
        <f>VLOOKUP($A986,'[1]Medical Examinations'!$A:$J,5,FALSE)</f>
        <v>No</v>
      </c>
      <c r="F986" t="str">
        <f>VLOOKUP($A986,'[1]Medical Examinations'!$A:$J,6,FALSE)</f>
        <v>No</v>
      </c>
      <c r="G986" t="str">
        <f>VLOOKUP($A986,'[3]Medical Examinations'!$A:$J,7,FALSE)</f>
        <v>No major surgery</v>
      </c>
      <c r="H986" t="str">
        <f>VLOOKUP($A986,'[1]Medical Examinations'!$A:$J,8,FALSE)</f>
        <v>No</v>
      </c>
      <c r="I986">
        <f>VLOOKUP($A986,'[2]Hospitalisation Details'!$A:$K,2,FALSE)</f>
        <v>1978</v>
      </c>
      <c r="J986" t="str">
        <f>VLOOKUP($A986,'[2]Hospitalisation Details'!$A:$K,3,FALSE)</f>
        <v>Jul</v>
      </c>
      <c r="K986">
        <f>VLOOKUP($A986,'[2]Hospitalisation Details'!$A:$K,4,FALSE)</f>
        <v>17</v>
      </c>
      <c r="L986" t="str">
        <f>VLOOKUP($A986,'[2]Hospitalisation Details'!$A:$K,7,FALSE)</f>
        <v>tier - 2</v>
      </c>
      <c r="M986" t="str">
        <f>VLOOKUP($A986,'[2]Hospitalisation Details'!A:$K,8,FALSE)</f>
        <v>tier - 3</v>
      </c>
      <c r="N986" t="str">
        <f>VLOOKUP($A986,'[2]Hospitalisation Details'!$A:$K,9,FALSE)</f>
        <v>R1012</v>
      </c>
      <c r="O986">
        <f>VLOOKUP($A986,'[2]Hospitalisation Details'!$A:$K,10,FALSE)</f>
        <v>0</v>
      </c>
      <c r="P986">
        <f>VLOOKUP($A986,'[2]Hospitalisation Details'!A:$K,11,FALSE)</f>
        <v>0</v>
      </c>
      <c r="Q986" t="str">
        <f>VLOOKUP($A986,'Customer Names'!$A:E,3,FALSE)</f>
        <v>Ms.</v>
      </c>
      <c r="R986" t="str">
        <f>VLOOKUP($A986,'Customer Names'!$A:$E,4,FALSE)</f>
        <v>Amy</v>
      </c>
      <c r="S986" t="str">
        <f>VLOOKUP($A986,'Customer Names'!$A:$E,5,FALSE)</f>
        <v>C</v>
      </c>
      <c r="T986" s="14">
        <f>VLOOKUP($A986,'[2]Hospitalisation Details'!$A:$K,6,FALSE)</f>
        <v>8023.14</v>
      </c>
      <c r="U986" s="14" t="str">
        <f t="shared" si="30"/>
        <v>Obesity</v>
      </c>
      <c r="V986" s="14" t="str">
        <f t="shared" si="31"/>
        <v>Diabetes</v>
      </c>
    </row>
    <row r="987" spans="1:22" x14ac:dyDescent="0.3">
      <c r="A987" s="9" t="s">
        <v>1018</v>
      </c>
      <c r="B987">
        <f>VLOOKUP($A987,'[1]Medical Examinations'!$A:$J,2,FALSE)</f>
        <v>27.74</v>
      </c>
      <c r="C987">
        <f>VLOOKUP($A987,'[1]Medical Examinations'!$A:$J,3,FALSE)</f>
        <v>6.06</v>
      </c>
      <c r="D987" t="str">
        <f>VLOOKUP($A987,'[3]Medical Examinations'!$A:$J,4,FALSE)</f>
        <v>yes</v>
      </c>
      <c r="E987" t="str">
        <f>VLOOKUP($A987,'[1]Medical Examinations'!$A:$J,5,FALSE)</f>
        <v>No</v>
      </c>
      <c r="F987" t="str">
        <f>VLOOKUP($A987,'[1]Medical Examinations'!$A:$J,6,FALSE)</f>
        <v>No</v>
      </c>
      <c r="G987" t="str">
        <f>VLOOKUP($A987,'[3]Medical Examinations'!$A:$J,7,FALSE)</f>
        <v>No major surgery</v>
      </c>
      <c r="H987" t="str">
        <f>VLOOKUP($A987,'[1]Medical Examinations'!$A:$J,8,FALSE)</f>
        <v>No</v>
      </c>
      <c r="I987">
        <f>VLOOKUP($A987,'[2]Hospitalisation Details'!$A:$K,2,FALSE)</f>
        <v>1976</v>
      </c>
      <c r="J987" t="str">
        <f>VLOOKUP($A987,'[2]Hospitalisation Details'!$A:$K,3,FALSE)</f>
        <v>Dec</v>
      </c>
      <c r="K987">
        <f>VLOOKUP($A987,'[2]Hospitalisation Details'!$A:$K,4,FALSE)</f>
        <v>20</v>
      </c>
      <c r="L987" t="str">
        <f>VLOOKUP($A987,'[2]Hospitalisation Details'!$A:$K,7,FALSE)</f>
        <v>tier - 2</v>
      </c>
      <c r="M987" t="str">
        <f>VLOOKUP($A987,'[2]Hospitalisation Details'!A:$K,8,FALSE)</f>
        <v>tier - 2</v>
      </c>
      <c r="N987" t="str">
        <f>VLOOKUP($A987,'[2]Hospitalisation Details'!$A:$K,9,FALSE)</f>
        <v>R1012</v>
      </c>
      <c r="O987">
        <f>VLOOKUP($A987,'[2]Hospitalisation Details'!$A:$K,10,FALSE)</f>
        <v>0</v>
      </c>
      <c r="P987">
        <f>VLOOKUP($A987,'[2]Hospitalisation Details'!A:$K,11,FALSE)</f>
        <v>0</v>
      </c>
      <c r="Q987" t="str">
        <f>VLOOKUP($A987,'Customer Names'!$A:E,3,FALSE)</f>
        <v>Ms.</v>
      </c>
      <c r="R987" t="str">
        <f>VLOOKUP($A987,'Customer Names'!$A:$E,4,FALSE)</f>
        <v>Sabina</v>
      </c>
      <c r="S987">
        <f>VLOOKUP($A987,'Customer Names'!$A:$E,5,FALSE)</f>
        <v>0</v>
      </c>
      <c r="T987" s="14">
        <f>VLOOKUP($A987,'[2]Hospitalisation Details'!$A:$K,6,FALSE)</f>
        <v>8026.67</v>
      </c>
      <c r="U987" s="14" t="str">
        <f t="shared" si="30"/>
        <v>Overweight</v>
      </c>
      <c r="V987" s="14" t="str">
        <f t="shared" si="31"/>
        <v>Prediabetes</v>
      </c>
    </row>
    <row r="988" spans="1:22" x14ac:dyDescent="0.3">
      <c r="A988" s="8" t="s">
        <v>1019</v>
      </c>
      <c r="B988">
        <f>VLOOKUP($A988,'[1]Medical Examinations'!$A:$J,2,FALSE)</f>
        <v>28.7</v>
      </c>
      <c r="C988">
        <f>VLOOKUP($A988,'[1]Medical Examinations'!$A:$J,3,FALSE)</f>
        <v>4.2</v>
      </c>
      <c r="D988" t="str">
        <f>VLOOKUP($A988,'[3]Medical Examinations'!$A:$J,4,FALSE)</f>
        <v>No</v>
      </c>
      <c r="E988" t="str">
        <f>VLOOKUP($A988,'[1]Medical Examinations'!$A:$J,5,FALSE)</f>
        <v>No</v>
      </c>
      <c r="F988" t="str">
        <f>VLOOKUP($A988,'[1]Medical Examinations'!$A:$J,6,FALSE)</f>
        <v>No</v>
      </c>
      <c r="G988" t="str">
        <f>VLOOKUP($A988,'[3]Medical Examinations'!$A:$J,7,FALSE)</f>
        <v>No major surgery</v>
      </c>
      <c r="H988" t="str">
        <f>VLOOKUP($A988,'[1]Medical Examinations'!$A:$J,8,FALSE)</f>
        <v>No</v>
      </c>
      <c r="I988">
        <f>VLOOKUP($A988,'[2]Hospitalisation Details'!$A:$K,2,FALSE)</f>
        <v>1977</v>
      </c>
      <c r="J988" t="str">
        <f>VLOOKUP($A988,'[2]Hospitalisation Details'!$A:$K,3,FALSE)</f>
        <v>Nov</v>
      </c>
      <c r="K988">
        <f>VLOOKUP($A988,'[2]Hospitalisation Details'!$A:$K,4,FALSE)</f>
        <v>6</v>
      </c>
      <c r="L988" t="str">
        <f>VLOOKUP($A988,'[2]Hospitalisation Details'!$A:$K,7,FALSE)</f>
        <v>tier - 3</v>
      </c>
      <c r="M988" t="str">
        <f>VLOOKUP($A988,'[2]Hospitalisation Details'!A:$K,8,FALSE)</f>
        <v>tier - 2</v>
      </c>
      <c r="N988" t="str">
        <f>VLOOKUP($A988,'[2]Hospitalisation Details'!$A:$K,9,FALSE)</f>
        <v>R1011</v>
      </c>
      <c r="O988">
        <f>VLOOKUP($A988,'[2]Hospitalisation Details'!$A:$K,10,FALSE)</f>
        <v>0</v>
      </c>
      <c r="P988">
        <f>VLOOKUP($A988,'[2]Hospitalisation Details'!A:$K,11,FALSE)</f>
        <v>0</v>
      </c>
      <c r="Q988" t="str">
        <f>VLOOKUP($A988,'Customer Names'!$A:E,3,FALSE)</f>
        <v>Mr.</v>
      </c>
      <c r="R988" t="str">
        <f>VLOOKUP($A988,'Customer Names'!$A:$E,4,FALSE)</f>
        <v>Michael</v>
      </c>
      <c r="S988" t="str">
        <f>VLOOKUP($A988,'Customer Names'!$A:$E,5,FALSE)</f>
        <v>J.</v>
      </c>
      <c r="T988" s="14">
        <f>VLOOKUP($A988,'[2]Hospitalisation Details'!$A:$K,6,FALSE)</f>
        <v>8027.97</v>
      </c>
      <c r="U988" s="14" t="str">
        <f t="shared" si="30"/>
        <v>Overweight</v>
      </c>
      <c r="V988" s="14" t="str">
        <f t="shared" si="31"/>
        <v>Normal</v>
      </c>
    </row>
    <row r="989" spans="1:22" x14ac:dyDescent="0.3">
      <c r="A989" s="9" t="s">
        <v>1020</v>
      </c>
      <c r="B989">
        <f>VLOOKUP($A989,'[1]Medical Examinations'!$A:$J,2,FALSE)</f>
        <v>45.54</v>
      </c>
      <c r="C989">
        <f>VLOOKUP($A989,'[1]Medical Examinations'!$A:$J,3,FALSE)</f>
        <v>5.84</v>
      </c>
      <c r="D989" t="str">
        <f>VLOOKUP($A989,'[3]Medical Examinations'!$A:$J,4,FALSE)</f>
        <v>No</v>
      </c>
      <c r="E989" t="str">
        <f>VLOOKUP($A989,'[1]Medical Examinations'!$A:$J,5,FALSE)</f>
        <v>No</v>
      </c>
      <c r="F989" t="str">
        <f>VLOOKUP($A989,'[1]Medical Examinations'!$A:$J,6,FALSE)</f>
        <v>Yes</v>
      </c>
      <c r="G989">
        <f>VLOOKUP($A989,'[3]Medical Examinations'!$A:$J,7,FALSE)</f>
        <v>1</v>
      </c>
      <c r="H989" t="str">
        <f>VLOOKUP($A989,'[1]Medical Examinations'!$A:$J,8,FALSE)</f>
        <v>No</v>
      </c>
      <c r="I989">
        <f>VLOOKUP($A989,'[2]Hospitalisation Details'!$A:$K,2,FALSE)</f>
        <v>2003</v>
      </c>
      <c r="J989" t="str">
        <f>VLOOKUP($A989,'[2]Hospitalisation Details'!$A:$K,3,FALSE)</f>
        <v>Dec</v>
      </c>
      <c r="K989">
        <f>VLOOKUP($A989,'[2]Hospitalisation Details'!$A:$K,4,FALSE)</f>
        <v>12</v>
      </c>
      <c r="L989" t="str">
        <f>VLOOKUP($A989,'[2]Hospitalisation Details'!$A:$K,7,FALSE)</f>
        <v>tier - 2</v>
      </c>
      <c r="M989" t="str">
        <f>VLOOKUP($A989,'[2]Hospitalisation Details'!A:$K,8,FALSE)</f>
        <v>tier - 2</v>
      </c>
      <c r="N989" t="str">
        <f>VLOOKUP($A989,'[2]Hospitalisation Details'!$A:$K,9,FALSE)</f>
        <v>R1012</v>
      </c>
      <c r="O989">
        <f>VLOOKUP($A989,'[2]Hospitalisation Details'!$A:$K,10,FALSE)</f>
        <v>0</v>
      </c>
      <c r="P989">
        <f>VLOOKUP($A989,'[2]Hospitalisation Details'!A:$K,11,FALSE)</f>
        <v>0</v>
      </c>
      <c r="Q989" t="str">
        <f>VLOOKUP($A989,'Customer Names'!$A:E,3,FALSE)</f>
        <v>Ms.</v>
      </c>
      <c r="R989" t="str">
        <f>VLOOKUP($A989,'Customer Names'!$A:$E,4,FALSE)</f>
        <v>Angie</v>
      </c>
      <c r="S989">
        <f>VLOOKUP($A989,'Customer Names'!$A:$E,5,FALSE)</f>
        <v>0</v>
      </c>
      <c r="T989" s="14">
        <f>VLOOKUP($A989,'[2]Hospitalisation Details'!$A:$K,6,FALSE)</f>
        <v>8035.64</v>
      </c>
      <c r="U989" s="14" t="str">
        <f t="shared" si="30"/>
        <v>Obesity</v>
      </c>
      <c r="V989" s="14" t="str">
        <f t="shared" si="31"/>
        <v>Prediabetes</v>
      </c>
    </row>
    <row r="990" spans="1:22" x14ac:dyDescent="0.3">
      <c r="A990" s="8" t="s">
        <v>1021</v>
      </c>
      <c r="B990">
        <f>VLOOKUP($A990,'[1]Medical Examinations'!$A:$J,2,FALSE)</f>
        <v>28.16</v>
      </c>
      <c r="C990">
        <f>VLOOKUP($A990,'[1]Medical Examinations'!$A:$J,3,FALSE)</f>
        <v>5.58</v>
      </c>
      <c r="D990" t="str">
        <f>VLOOKUP($A990,'[3]Medical Examinations'!$A:$J,4,FALSE)</f>
        <v>yes</v>
      </c>
      <c r="E990" t="str">
        <f>VLOOKUP($A990,'[1]Medical Examinations'!$A:$J,5,FALSE)</f>
        <v>No</v>
      </c>
      <c r="F990" t="str">
        <f>VLOOKUP($A990,'[1]Medical Examinations'!$A:$J,6,FALSE)</f>
        <v>No</v>
      </c>
      <c r="G990" t="str">
        <f>VLOOKUP($A990,'[3]Medical Examinations'!$A:$J,7,FALSE)</f>
        <v>No major surgery</v>
      </c>
      <c r="H990" t="str">
        <f>VLOOKUP($A990,'[1]Medical Examinations'!$A:$J,8,FALSE)</f>
        <v>No</v>
      </c>
      <c r="I990">
        <f>VLOOKUP($A990,'[2]Hospitalisation Details'!$A:$K,2,FALSE)</f>
        <v>1985</v>
      </c>
      <c r="J990" t="str">
        <f>VLOOKUP($A990,'[2]Hospitalisation Details'!$A:$K,3,FALSE)</f>
        <v>Nov</v>
      </c>
      <c r="K990">
        <f>VLOOKUP($A990,'[2]Hospitalisation Details'!$A:$K,4,FALSE)</f>
        <v>28</v>
      </c>
      <c r="L990" t="str">
        <f>VLOOKUP($A990,'[2]Hospitalisation Details'!$A:$K,7,FALSE)</f>
        <v>tier - 2</v>
      </c>
      <c r="M990" t="str">
        <f>VLOOKUP($A990,'[2]Hospitalisation Details'!A:$K,8,FALSE)</f>
        <v>tier - 3</v>
      </c>
      <c r="N990" t="str">
        <f>VLOOKUP($A990,'[2]Hospitalisation Details'!$A:$K,9,FALSE)</f>
        <v>R1012</v>
      </c>
      <c r="O990">
        <f>VLOOKUP($A990,'[2]Hospitalisation Details'!$A:$K,10,FALSE)</f>
        <v>0</v>
      </c>
      <c r="P990">
        <f>VLOOKUP($A990,'[2]Hospitalisation Details'!A:$K,11,FALSE)</f>
        <v>0</v>
      </c>
      <c r="Q990" t="str">
        <f>VLOOKUP($A990,'Customer Names'!$A:E,3,FALSE)</f>
        <v>Mr.</v>
      </c>
      <c r="R990" t="str">
        <f>VLOOKUP($A990,'Customer Names'!$A:$E,4,FALSE)</f>
        <v>James</v>
      </c>
      <c r="S990" t="str">
        <f>VLOOKUP($A990,'Customer Names'!$A:$E,5,FALSE)</f>
        <v>V</v>
      </c>
      <c r="T990" s="14">
        <f>VLOOKUP($A990,'[2]Hospitalisation Details'!$A:$K,6,FALSE)</f>
        <v>8059.06</v>
      </c>
      <c r="U990" s="14" t="str">
        <f t="shared" si="30"/>
        <v>Overweight</v>
      </c>
      <c r="V990" s="14" t="str">
        <f t="shared" si="31"/>
        <v>Normal</v>
      </c>
    </row>
    <row r="991" spans="1:22" x14ac:dyDescent="0.3">
      <c r="A991" s="9" t="s">
        <v>1022</v>
      </c>
      <c r="B991">
        <f>VLOOKUP($A991,'[1]Medical Examinations'!$A:$J,2,FALSE)</f>
        <v>28.69</v>
      </c>
      <c r="C991">
        <f>VLOOKUP($A991,'[1]Medical Examinations'!$A:$J,3,FALSE)</f>
        <v>5.4</v>
      </c>
      <c r="D991" t="str">
        <f>VLOOKUP($A991,'[3]Medical Examinations'!$A:$J,4,FALSE)</f>
        <v>No</v>
      </c>
      <c r="E991" t="str">
        <f>VLOOKUP($A991,'[1]Medical Examinations'!$A:$J,5,FALSE)</f>
        <v>No</v>
      </c>
      <c r="F991" t="str">
        <f>VLOOKUP($A991,'[1]Medical Examinations'!$A:$J,6,FALSE)</f>
        <v>No</v>
      </c>
      <c r="G991" t="str">
        <f>VLOOKUP($A991,'[3]Medical Examinations'!$A:$J,7,FALSE)</f>
        <v>No major surgery</v>
      </c>
      <c r="H991" t="str">
        <f>VLOOKUP($A991,'[1]Medical Examinations'!$A:$J,8,FALSE)</f>
        <v>No</v>
      </c>
      <c r="I991">
        <f>VLOOKUP($A991,'[2]Hospitalisation Details'!$A:$K,2,FALSE)</f>
        <v>1982</v>
      </c>
      <c r="J991" t="str">
        <f>VLOOKUP($A991,'[2]Hospitalisation Details'!$A:$K,3,FALSE)</f>
        <v>Dec</v>
      </c>
      <c r="K991">
        <f>VLOOKUP($A991,'[2]Hospitalisation Details'!$A:$K,4,FALSE)</f>
        <v>27</v>
      </c>
      <c r="L991" t="str">
        <f>VLOOKUP($A991,'[2]Hospitalisation Details'!$A:$K,7,FALSE)</f>
        <v>tier - 2</v>
      </c>
      <c r="M991" t="str">
        <f>VLOOKUP($A991,'[2]Hospitalisation Details'!A:$K,8,FALSE)</f>
        <v>tier - 3</v>
      </c>
      <c r="N991" t="str">
        <f>VLOOKUP($A991,'[2]Hospitalisation Details'!$A:$K,9,FALSE)</f>
        <v>R1012</v>
      </c>
      <c r="O991">
        <f>VLOOKUP($A991,'[2]Hospitalisation Details'!$A:$K,10,FALSE)</f>
        <v>0</v>
      </c>
      <c r="P991">
        <f>VLOOKUP($A991,'[2]Hospitalisation Details'!A:$K,11,FALSE)</f>
        <v>0</v>
      </c>
      <c r="Q991" t="str">
        <f>VLOOKUP($A991,'Customer Names'!$A:E,3,FALSE)</f>
        <v>Mrs.</v>
      </c>
      <c r="R991" t="str">
        <f>VLOOKUP($A991,'Customer Names'!$A:$E,4,FALSE)</f>
        <v>Emily</v>
      </c>
      <c r="S991">
        <f>VLOOKUP($A991,'Customer Names'!$A:$E,5,FALSE)</f>
        <v>0</v>
      </c>
      <c r="T991" s="14">
        <f>VLOOKUP($A991,'[2]Hospitalisation Details'!$A:$K,6,FALSE)</f>
        <v>8059.68</v>
      </c>
      <c r="U991" s="14" t="str">
        <f t="shared" si="30"/>
        <v>Overweight</v>
      </c>
      <c r="V991" s="14" t="str">
        <f t="shared" si="31"/>
        <v>Normal</v>
      </c>
    </row>
    <row r="992" spans="1:22" x14ac:dyDescent="0.3">
      <c r="A992" s="8" t="s">
        <v>1023</v>
      </c>
      <c r="B992">
        <f>VLOOKUP($A992,'[1]Medical Examinations'!$A:$J,2,FALSE)</f>
        <v>22.64</v>
      </c>
      <c r="C992">
        <f>VLOOKUP($A992,'[1]Medical Examinations'!$A:$J,3,FALSE)</f>
        <v>6.54</v>
      </c>
      <c r="D992" t="str">
        <f>VLOOKUP($A992,'[3]Medical Examinations'!$A:$J,4,FALSE)</f>
        <v>yes</v>
      </c>
      <c r="E992" t="str">
        <f>VLOOKUP($A992,'[1]Medical Examinations'!$A:$J,5,FALSE)</f>
        <v>No</v>
      </c>
      <c r="F992" t="str">
        <f>VLOOKUP($A992,'[1]Medical Examinations'!$A:$J,6,FALSE)</f>
        <v>No</v>
      </c>
      <c r="G992">
        <f>VLOOKUP($A992,'[3]Medical Examinations'!$A:$J,7,FALSE)</f>
        <v>2</v>
      </c>
      <c r="H992" t="str">
        <f>VLOOKUP($A992,'[1]Medical Examinations'!$A:$J,8,FALSE)</f>
        <v>No</v>
      </c>
      <c r="I992">
        <f>VLOOKUP($A992,'[2]Hospitalisation Details'!$A:$K,2,FALSE)</f>
        <v>1970</v>
      </c>
      <c r="J992" t="str">
        <f>VLOOKUP($A992,'[2]Hospitalisation Details'!$A:$K,3,FALSE)</f>
        <v>Dec</v>
      </c>
      <c r="K992">
        <f>VLOOKUP($A992,'[2]Hospitalisation Details'!$A:$K,4,FALSE)</f>
        <v>12</v>
      </c>
      <c r="L992" t="str">
        <f>VLOOKUP($A992,'[2]Hospitalisation Details'!$A:$K,7,FALSE)</f>
        <v>tier - 2</v>
      </c>
      <c r="M992" t="str">
        <f>VLOOKUP($A992,'[2]Hospitalisation Details'!A:$K,8,FALSE)</f>
        <v>tier - 1</v>
      </c>
      <c r="N992" t="str">
        <f>VLOOKUP($A992,'[2]Hospitalisation Details'!$A:$K,9,FALSE)</f>
        <v>R1013</v>
      </c>
      <c r="O992">
        <f>VLOOKUP($A992,'[2]Hospitalisation Details'!$A:$K,10,FALSE)</f>
        <v>0</v>
      </c>
      <c r="P992">
        <f>VLOOKUP($A992,'[2]Hospitalisation Details'!A:$K,11,FALSE)</f>
        <v>0</v>
      </c>
      <c r="Q992" t="str">
        <f>VLOOKUP($A992,'Customer Names'!$A:E,3,FALSE)</f>
        <v>Ms.</v>
      </c>
      <c r="R992" t="str">
        <f>VLOOKUP($A992,'Customer Names'!$A:$E,4,FALSE)</f>
        <v>Kelly</v>
      </c>
      <c r="S992" t="str">
        <f>VLOOKUP($A992,'Customer Names'!$A:$E,5,FALSE)</f>
        <v>C</v>
      </c>
      <c r="T992" s="14">
        <f>VLOOKUP($A992,'[2]Hospitalisation Details'!$A:$K,6,FALSE)</f>
        <v>8062.31</v>
      </c>
      <c r="U992" s="14" t="str">
        <f t="shared" si="30"/>
        <v>Normalweight</v>
      </c>
      <c r="V992" s="14" t="str">
        <f t="shared" si="31"/>
        <v>Diabetes</v>
      </c>
    </row>
    <row r="993" spans="1:22" x14ac:dyDescent="0.3">
      <c r="A993" s="9" t="s">
        <v>1024</v>
      </c>
      <c r="B993">
        <f>VLOOKUP($A993,'[1]Medical Examinations'!$A:$J,2,FALSE)</f>
        <v>32.299999999999997</v>
      </c>
      <c r="C993">
        <f>VLOOKUP($A993,'[1]Medical Examinations'!$A:$J,3,FALSE)</f>
        <v>6.74</v>
      </c>
      <c r="D993" t="str">
        <f>VLOOKUP($A993,'[3]Medical Examinations'!$A:$J,4,FALSE)</f>
        <v>yes</v>
      </c>
      <c r="E993" t="str">
        <f>VLOOKUP($A993,'[1]Medical Examinations'!$A:$J,5,FALSE)</f>
        <v>No</v>
      </c>
      <c r="F993" t="str">
        <f>VLOOKUP($A993,'[1]Medical Examinations'!$A:$J,6,FALSE)</f>
        <v>No</v>
      </c>
      <c r="G993">
        <f>VLOOKUP($A993,'[3]Medical Examinations'!$A:$J,7,FALSE)</f>
        <v>1</v>
      </c>
      <c r="H993" t="str">
        <f>VLOOKUP($A993,'[1]Medical Examinations'!$A:$J,8,FALSE)</f>
        <v>No</v>
      </c>
      <c r="I993">
        <f>VLOOKUP($A993,'[2]Hospitalisation Details'!$A:$K,2,FALSE)</f>
        <v>1975</v>
      </c>
      <c r="J993" t="str">
        <f>VLOOKUP($A993,'[2]Hospitalisation Details'!$A:$K,3,FALSE)</f>
        <v>Jun</v>
      </c>
      <c r="K993">
        <f>VLOOKUP($A993,'[2]Hospitalisation Details'!$A:$K,4,FALSE)</f>
        <v>28</v>
      </c>
      <c r="L993" t="str">
        <f>VLOOKUP($A993,'[2]Hospitalisation Details'!$A:$K,7,FALSE)</f>
        <v>tier - 3</v>
      </c>
      <c r="M993" t="str">
        <f>VLOOKUP($A993,'[2]Hospitalisation Details'!A:$K,8,FALSE)</f>
        <v>tier - 3</v>
      </c>
      <c r="N993" t="str">
        <f>VLOOKUP($A993,'[2]Hospitalisation Details'!$A:$K,9,FALSE)</f>
        <v>R1011</v>
      </c>
      <c r="O993">
        <f>VLOOKUP($A993,'[2]Hospitalisation Details'!$A:$K,10,FALSE)</f>
        <v>0</v>
      </c>
      <c r="P993">
        <f>VLOOKUP($A993,'[2]Hospitalisation Details'!A:$K,11,FALSE)</f>
        <v>0</v>
      </c>
      <c r="Q993" t="str">
        <f>VLOOKUP($A993,'Customer Names'!$A:E,3,FALSE)</f>
        <v>Mr.</v>
      </c>
      <c r="R993" t="str">
        <f>VLOOKUP($A993,'Customer Names'!$A:$E,4,FALSE)</f>
        <v>Tyler</v>
      </c>
      <c r="S993">
        <f>VLOOKUP($A993,'Customer Names'!$A:$E,5,FALSE)</f>
        <v>0</v>
      </c>
      <c r="T993" s="14">
        <f>VLOOKUP($A993,'[2]Hospitalisation Details'!$A:$K,6,FALSE)</f>
        <v>8062.76</v>
      </c>
      <c r="U993" s="14" t="str">
        <f t="shared" si="30"/>
        <v>Obesity</v>
      </c>
      <c r="V993" s="14" t="str">
        <f t="shared" si="31"/>
        <v>Diabetes</v>
      </c>
    </row>
    <row r="994" spans="1:22" x14ac:dyDescent="0.3">
      <c r="A994" s="8" t="s">
        <v>1025</v>
      </c>
      <c r="B994">
        <f>VLOOKUP($A994,'[1]Medical Examinations'!$A:$J,2,FALSE)</f>
        <v>18.87</v>
      </c>
      <c r="C994">
        <f>VLOOKUP($A994,'[1]Medical Examinations'!$A:$J,3,FALSE)</f>
        <v>8.06</v>
      </c>
      <c r="D994" t="str">
        <f>VLOOKUP($A994,'[3]Medical Examinations'!$A:$J,4,FALSE)</f>
        <v>No</v>
      </c>
      <c r="E994" t="str">
        <f>VLOOKUP($A994,'[1]Medical Examinations'!$A:$J,5,FALSE)</f>
        <v>No</v>
      </c>
      <c r="F994" t="str">
        <f>VLOOKUP($A994,'[1]Medical Examinations'!$A:$J,6,FALSE)</f>
        <v>No</v>
      </c>
      <c r="G994" t="str">
        <f>VLOOKUP($A994,'[3]Medical Examinations'!$A:$J,7,FALSE)</f>
        <v>No major surgery</v>
      </c>
      <c r="H994" t="str">
        <f>VLOOKUP($A994,'[1]Medical Examinations'!$A:$J,8,FALSE)</f>
        <v>No</v>
      </c>
      <c r="I994">
        <f>VLOOKUP($A994,'[2]Hospitalisation Details'!$A:$K,2,FALSE)</f>
        <v>1965</v>
      </c>
      <c r="J994" t="str">
        <f>VLOOKUP($A994,'[2]Hospitalisation Details'!$A:$K,3,FALSE)</f>
        <v>Aug</v>
      </c>
      <c r="K994">
        <f>VLOOKUP($A994,'[2]Hospitalisation Details'!$A:$K,4,FALSE)</f>
        <v>11</v>
      </c>
      <c r="L994" t="str">
        <f>VLOOKUP($A994,'[2]Hospitalisation Details'!$A:$K,7,FALSE)</f>
        <v>tier - 3</v>
      </c>
      <c r="M994" t="str">
        <f>VLOOKUP($A994,'[2]Hospitalisation Details'!A:$K,8,FALSE)</f>
        <v>tier - 1</v>
      </c>
      <c r="N994" t="str">
        <f>VLOOKUP($A994,'[2]Hospitalisation Details'!$A:$K,9,FALSE)</f>
        <v>R1013</v>
      </c>
      <c r="O994">
        <f>VLOOKUP($A994,'[2]Hospitalisation Details'!$A:$K,10,FALSE)</f>
        <v>0</v>
      </c>
      <c r="P994">
        <f>VLOOKUP($A994,'[2]Hospitalisation Details'!A:$K,11,FALSE)</f>
        <v>0</v>
      </c>
      <c r="Q994" t="str">
        <f>VLOOKUP($A994,'Customer Names'!$A:E,3,FALSE)</f>
        <v>Ms.</v>
      </c>
      <c r="R994" t="str">
        <f>VLOOKUP($A994,'Customer Names'!$A:$E,4,FALSE)</f>
        <v>Monica</v>
      </c>
      <c r="S994">
        <f>VLOOKUP($A994,'Customer Names'!$A:$E,5,FALSE)</f>
        <v>0</v>
      </c>
      <c r="T994" s="14">
        <f>VLOOKUP($A994,'[2]Hospitalisation Details'!$A:$K,6,FALSE)</f>
        <v>8067.83</v>
      </c>
      <c r="U994" s="14" t="str">
        <f t="shared" si="30"/>
        <v>Normalweight</v>
      </c>
      <c r="V994" s="14" t="str">
        <f t="shared" si="31"/>
        <v>Diabetes</v>
      </c>
    </row>
    <row r="995" spans="1:22" x14ac:dyDescent="0.3">
      <c r="A995" s="9" t="s">
        <v>1026</v>
      </c>
      <c r="B995">
        <f>VLOOKUP($A995,'[1]Medical Examinations'!$A:$J,2,FALSE)</f>
        <v>36.200000000000003</v>
      </c>
      <c r="C995">
        <f>VLOOKUP($A995,'[1]Medical Examinations'!$A:$J,3,FALSE)</f>
        <v>6.81</v>
      </c>
      <c r="D995" t="str">
        <f>VLOOKUP($A995,'[3]Medical Examinations'!$A:$J,4,FALSE)</f>
        <v>yes</v>
      </c>
      <c r="E995" t="str">
        <f>VLOOKUP($A995,'[1]Medical Examinations'!$A:$J,5,FALSE)</f>
        <v>No</v>
      </c>
      <c r="F995" t="str">
        <f>VLOOKUP($A995,'[1]Medical Examinations'!$A:$J,6,FALSE)</f>
        <v>No</v>
      </c>
      <c r="G995">
        <f>VLOOKUP($A995,'[3]Medical Examinations'!$A:$J,7,FALSE)</f>
        <v>1</v>
      </c>
      <c r="H995" t="str">
        <f>VLOOKUP($A995,'[1]Medical Examinations'!$A:$J,8,FALSE)</f>
        <v>No</v>
      </c>
      <c r="I995">
        <f>VLOOKUP($A995,'[2]Hospitalisation Details'!$A:$K,2,FALSE)</f>
        <v>1975</v>
      </c>
      <c r="J995" t="str">
        <f>VLOOKUP($A995,'[2]Hospitalisation Details'!$A:$K,3,FALSE)</f>
        <v>Dec</v>
      </c>
      <c r="K995">
        <f>VLOOKUP($A995,'[2]Hospitalisation Details'!$A:$K,4,FALSE)</f>
        <v>15</v>
      </c>
      <c r="L995" t="str">
        <f>VLOOKUP($A995,'[2]Hospitalisation Details'!$A:$K,7,FALSE)</f>
        <v>tier - 3</v>
      </c>
      <c r="M995" t="str">
        <f>VLOOKUP($A995,'[2]Hospitalisation Details'!A:$K,8,FALSE)</f>
        <v>tier - 2</v>
      </c>
      <c r="N995" t="str">
        <f>VLOOKUP($A995,'[2]Hospitalisation Details'!$A:$K,9,FALSE)</f>
        <v>R1011</v>
      </c>
      <c r="O995">
        <f>VLOOKUP($A995,'[2]Hospitalisation Details'!$A:$K,10,FALSE)</f>
        <v>0</v>
      </c>
      <c r="P995">
        <f>VLOOKUP($A995,'[2]Hospitalisation Details'!A:$K,11,FALSE)</f>
        <v>0</v>
      </c>
      <c r="Q995" t="str">
        <f>VLOOKUP($A995,'Customer Names'!$A:E,3,FALSE)</f>
        <v>Mr.</v>
      </c>
      <c r="R995" t="str">
        <f>VLOOKUP($A995,'Customer Names'!$A:$E,4,FALSE)</f>
        <v>Brian</v>
      </c>
      <c r="S995">
        <f>VLOOKUP($A995,'Customer Names'!$A:$E,5,FALSE)</f>
        <v>0</v>
      </c>
      <c r="T995" s="14">
        <f>VLOOKUP($A995,'[2]Hospitalisation Details'!$A:$K,6,FALSE)</f>
        <v>8068.19</v>
      </c>
      <c r="U995" s="14" t="str">
        <f t="shared" si="30"/>
        <v>Obesity</v>
      </c>
      <c r="V995" s="14" t="str">
        <f t="shared" si="31"/>
        <v>Diabetes</v>
      </c>
    </row>
    <row r="996" spans="1:22" x14ac:dyDescent="0.3">
      <c r="A996" s="8" t="s">
        <v>1027</v>
      </c>
      <c r="B996">
        <f>VLOOKUP($A996,'[1]Medical Examinations'!$A:$J,2,FALSE)</f>
        <v>18.66</v>
      </c>
      <c r="C996">
        <f>VLOOKUP($A996,'[1]Medical Examinations'!$A:$J,3,FALSE)</f>
        <v>11.35</v>
      </c>
      <c r="D996" t="str">
        <f>VLOOKUP($A996,'[3]Medical Examinations'!$A:$J,4,FALSE)</f>
        <v>No</v>
      </c>
      <c r="E996" t="str">
        <f>VLOOKUP($A996,'[1]Medical Examinations'!$A:$J,5,FALSE)</f>
        <v>No</v>
      </c>
      <c r="F996" t="str">
        <f>VLOOKUP($A996,'[1]Medical Examinations'!$A:$J,6,FALSE)</f>
        <v>No</v>
      </c>
      <c r="G996" t="str">
        <f>VLOOKUP($A996,'[3]Medical Examinations'!$A:$J,7,FALSE)</f>
        <v>No major surgery</v>
      </c>
      <c r="H996" t="str">
        <f>VLOOKUP($A996,'[1]Medical Examinations'!$A:$J,8,FALSE)</f>
        <v>No</v>
      </c>
      <c r="I996">
        <f>VLOOKUP($A996,'[2]Hospitalisation Details'!$A:$K,2,FALSE)</f>
        <v>1965</v>
      </c>
      <c r="J996" t="str">
        <f>VLOOKUP($A996,'[2]Hospitalisation Details'!$A:$K,3,FALSE)</f>
        <v>Oct</v>
      </c>
      <c r="K996">
        <f>VLOOKUP($A996,'[2]Hospitalisation Details'!$A:$K,4,FALSE)</f>
        <v>21</v>
      </c>
      <c r="L996" t="str">
        <f>VLOOKUP($A996,'[2]Hospitalisation Details'!$A:$K,7,FALSE)</f>
        <v>tier - 3</v>
      </c>
      <c r="M996" t="str">
        <f>VLOOKUP($A996,'[2]Hospitalisation Details'!A:$K,8,FALSE)</f>
        <v>tier - 1</v>
      </c>
      <c r="N996" t="str">
        <f>VLOOKUP($A996,'[2]Hospitalisation Details'!$A:$K,9,FALSE)</f>
        <v>R1011</v>
      </c>
      <c r="O996">
        <f>VLOOKUP($A996,'[2]Hospitalisation Details'!$A:$K,10,FALSE)</f>
        <v>0</v>
      </c>
      <c r="P996">
        <f>VLOOKUP($A996,'[2]Hospitalisation Details'!A:$K,11,FALSE)</f>
        <v>0</v>
      </c>
      <c r="Q996" t="str">
        <f>VLOOKUP($A996,'Customer Names'!$A:E,3,FALSE)</f>
        <v>Ms.</v>
      </c>
      <c r="R996" t="str">
        <f>VLOOKUP($A996,'Customer Names'!$A:$E,4,FALSE)</f>
        <v>Jenny</v>
      </c>
      <c r="S996">
        <f>VLOOKUP($A996,'Customer Names'!$A:$E,5,FALSE)</f>
        <v>0</v>
      </c>
      <c r="T996" s="14">
        <f>VLOOKUP($A996,'[2]Hospitalisation Details'!$A:$K,6,FALSE)</f>
        <v>8071.57</v>
      </c>
      <c r="U996" s="14" t="str">
        <f t="shared" si="30"/>
        <v>Normalweight</v>
      </c>
      <c r="V996" s="14" t="str">
        <f t="shared" si="31"/>
        <v>Diabetes</v>
      </c>
    </row>
    <row r="997" spans="1:22" x14ac:dyDescent="0.3">
      <c r="A997" s="9" t="s">
        <v>1028</v>
      </c>
      <c r="B997">
        <f>VLOOKUP($A997,'[1]Medical Examinations'!$A:$J,2,FALSE)</f>
        <v>37.049999999999997</v>
      </c>
      <c r="C997">
        <f>VLOOKUP($A997,'[1]Medical Examinations'!$A:$J,3,FALSE)</f>
        <v>4.74</v>
      </c>
      <c r="D997" t="str">
        <f>VLOOKUP($A997,'[3]Medical Examinations'!$A:$J,4,FALSE)</f>
        <v>No</v>
      </c>
      <c r="E997" t="str">
        <f>VLOOKUP($A997,'[1]Medical Examinations'!$A:$J,5,FALSE)</f>
        <v>No</v>
      </c>
      <c r="F997" t="str">
        <f>VLOOKUP($A997,'[1]Medical Examinations'!$A:$J,6,FALSE)</f>
        <v>Yes</v>
      </c>
      <c r="G997">
        <f>VLOOKUP($A997,'[3]Medical Examinations'!$A:$J,7,FALSE)</f>
        <v>1</v>
      </c>
      <c r="H997" t="str">
        <f>VLOOKUP($A997,'[1]Medical Examinations'!$A:$J,8,FALSE)</f>
        <v>No</v>
      </c>
      <c r="I997">
        <f>VLOOKUP($A997,'[2]Hospitalisation Details'!$A:$K,2,FALSE)</f>
        <v>1993</v>
      </c>
      <c r="J997" t="str">
        <f>VLOOKUP($A997,'[2]Hospitalisation Details'!$A:$K,3,FALSE)</f>
        <v>Nov</v>
      </c>
      <c r="K997">
        <f>VLOOKUP($A997,'[2]Hospitalisation Details'!$A:$K,4,FALSE)</f>
        <v>7</v>
      </c>
      <c r="L997" t="str">
        <f>VLOOKUP($A997,'[2]Hospitalisation Details'!$A:$K,7,FALSE)</f>
        <v>tier - 2</v>
      </c>
      <c r="M997" t="str">
        <f>VLOOKUP($A997,'[2]Hospitalisation Details'!A:$K,8,FALSE)</f>
        <v>tier - 1</v>
      </c>
      <c r="N997" t="str">
        <f>VLOOKUP($A997,'[2]Hospitalisation Details'!$A:$K,9,FALSE)</f>
        <v>R1026</v>
      </c>
      <c r="O997">
        <f>VLOOKUP($A997,'[2]Hospitalisation Details'!$A:$K,10,FALSE)</f>
        <v>0</v>
      </c>
      <c r="P997">
        <f>VLOOKUP($A997,'[2]Hospitalisation Details'!A:$K,11,FALSE)</f>
        <v>0</v>
      </c>
      <c r="Q997" t="str">
        <f>VLOOKUP($A997,'Customer Names'!$A:E,3,FALSE)</f>
        <v>Mrs.</v>
      </c>
      <c r="R997" t="str">
        <f>VLOOKUP($A997,'Customer Names'!$A:$E,4,FALSE)</f>
        <v>Natascia</v>
      </c>
      <c r="S997">
        <f>VLOOKUP($A997,'Customer Names'!$A:$E,5,FALSE)</f>
        <v>0</v>
      </c>
      <c r="T997" s="14">
        <f>VLOOKUP($A997,'[2]Hospitalisation Details'!$A:$K,6,FALSE)</f>
        <v>8077.41</v>
      </c>
      <c r="U997" s="14" t="str">
        <f t="shared" si="30"/>
        <v>Obesity</v>
      </c>
      <c r="V997" s="14" t="str">
        <f t="shared" si="31"/>
        <v>Normal</v>
      </c>
    </row>
    <row r="998" spans="1:22" x14ac:dyDescent="0.3">
      <c r="A998" s="8" t="s">
        <v>1029</v>
      </c>
      <c r="B998">
        <f>VLOOKUP($A998,'[1]Medical Examinations'!$A:$J,2,FALSE)</f>
        <v>44.16</v>
      </c>
      <c r="C998">
        <f>VLOOKUP($A998,'[1]Medical Examinations'!$A:$J,3,FALSE)</f>
        <v>5.31</v>
      </c>
      <c r="D998" t="str">
        <f>VLOOKUP($A998,'[3]Medical Examinations'!$A:$J,4,FALSE)</f>
        <v>yes</v>
      </c>
      <c r="E998" t="str">
        <f>VLOOKUP($A998,'[1]Medical Examinations'!$A:$J,5,FALSE)</f>
        <v>No</v>
      </c>
      <c r="F998" t="str">
        <f>VLOOKUP($A998,'[1]Medical Examinations'!$A:$J,6,FALSE)</f>
        <v>No</v>
      </c>
      <c r="G998" t="str">
        <f>VLOOKUP($A998,'[3]Medical Examinations'!$A:$J,7,FALSE)</f>
        <v>No major surgery</v>
      </c>
      <c r="H998" t="str">
        <f>VLOOKUP($A998,'[1]Medical Examinations'!$A:$J,8,FALSE)</f>
        <v>No</v>
      </c>
      <c r="I998">
        <f>VLOOKUP($A998,'[2]Hospitalisation Details'!$A:$K,2,FALSE)</f>
        <v>2001</v>
      </c>
      <c r="J998" t="str">
        <f>VLOOKUP($A998,'[2]Hospitalisation Details'!$A:$K,3,FALSE)</f>
        <v>Aug</v>
      </c>
      <c r="K998">
        <f>VLOOKUP($A998,'[2]Hospitalisation Details'!$A:$K,4,FALSE)</f>
        <v>28</v>
      </c>
      <c r="L998" t="str">
        <f>VLOOKUP($A998,'[2]Hospitalisation Details'!$A:$K,7,FALSE)</f>
        <v>tier - 2</v>
      </c>
      <c r="M998" t="str">
        <f>VLOOKUP($A998,'[2]Hospitalisation Details'!A:$K,8,FALSE)</f>
        <v>tier - 2</v>
      </c>
      <c r="N998" t="str">
        <f>VLOOKUP($A998,'[2]Hospitalisation Details'!$A:$K,9,FALSE)</f>
        <v>R1012</v>
      </c>
      <c r="O998">
        <f>VLOOKUP($A998,'[2]Hospitalisation Details'!$A:$K,10,FALSE)</f>
        <v>0</v>
      </c>
      <c r="P998">
        <f>VLOOKUP($A998,'[2]Hospitalisation Details'!A:$K,11,FALSE)</f>
        <v>0</v>
      </c>
      <c r="Q998" t="str">
        <f>VLOOKUP($A998,'Customer Names'!$A:E,3,FALSE)</f>
        <v>Ms.</v>
      </c>
      <c r="R998" t="str">
        <f>VLOOKUP($A998,'Customer Names'!$A:$E,4,FALSE)</f>
        <v>Krysta</v>
      </c>
      <c r="S998">
        <f>VLOOKUP($A998,'Customer Names'!$A:$E,5,FALSE)</f>
        <v>0</v>
      </c>
      <c r="T998" s="14">
        <f>VLOOKUP($A998,'[2]Hospitalisation Details'!$A:$K,6,FALSE)</f>
        <v>8081.26</v>
      </c>
      <c r="U998" s="14" t="str">
        <f t="shared" si="30"/>
        <v>Obesity</v>
      </c>
      <c r="V998" s="14" t="str">
        <f t="shared" si="31"/>
        <v>Normal</v>
      </c>
    </row>
    <row r="999" spans="1:22" x14ac:dyDescent="0.3">
      <c r="A999" s="9" t="s">
        <v>1030</v>
      </c>
      <c r="B999">
        <f>VLOOKUP($A999,'[1]Medical Examinations'!$A:$J,2,FALSE)</f>
        <v>37.82</v>
      </c>
      <c r="C999">
        <f>VLOOKUP($A999,'[1]Medical Examinations'!$A:$J,3,FALSE)</f>
        <v>6.36</v>
      </c>
      <c r="D999" t="str">
        <f>VLOOKUP($A999,'[3]Medical Examinations'!$A:$J,4,FALSE)</f>
        <v>No</v>
      </c>
      <c r="E999" t="str">
        <f>VLOOKUP($A999,'[1]Medical Examinations'!$A:$J,5,FALSE)</f>
        <v>No</v>
      </c>
      <c r="F999" t="str">
        <f>VLOOKUP($A999,'[1]Medical Examinations'!$A:$J,6,FALSE)</f>
        <v>No</v>
      </c>
      <c r="G999" t="str">
        <f>VLOOKUP($A999,'[3]Medical Examinations'!$A:$J,7,FALSE)</f>
        <v>No major surgery</v>
      </c>
      <c r="H999" t="str">
        <f>VLOOKUP($A999,'[1]Medical Examinations'!$A:$J,8,FALSE)</f>
        <v>No</v>
      </c>
      <c r="I999">
        <f>VLOOKUP($A999,'[2]Hospitalisation Details'!$A:$K,2,FALSE)</f>
        <v>1994</v>
      </c>
      <c r="J999" t="str">
        <f>VLOOKUP($A999,'[2]Hospitalisation Details'!$A:$K,3,FALSE)</f>
        <v>Oct</v>
      </c>
      <c r="K999">
        <f>VLOOKUP($A999,'[2]Hospitalisation Details'!$A:$K,4,FALSE)</f>
        <v>12</v>
      </c>
      <c r="L999" t="str">
        <f>VLOOKUP($A999,'[2]Hospitalisation Details'!$A:$K,7,FALSE)</f>
        <v>tier - 2</v>
      </c>
      <c r="M999" t="str">
        <f>VLOOKUP($A999,'[2]Hospitalisation Details'!A:$K,8,FALSE)</f>
        <v>tier - 2</v>
      </c>
      <c r="N999" t="str">
        <f>VLOOKUP($A999,'[2]Hospitalisation Details'!$A:$K,9,FALSE)</f>
        <v>R1026</v>
      </c>
      <c r="O999">
        <f>VLOOKUP($A999,'[2]Hospitalisation Details'!$A:$K,10,FALSE)</f>
        <v>0</v>
      </c>
      <c r="P999">
        <f>VLOOKUP($A999,'[2]Hospitalisation Details'!A:$K,11,FALSE)</f>
        <v>0</v>
      </c>
      <c r="Q999" t="str">
        <f>VLOOKUP($A999,'Customer Names'!$A:E,3,FALSE)</f>
        <v>Mrs.</v>
      </c>
      <c r="R999" t="str">
        <f>VLOOKUP($A999,'Customer Names'!$A:$E,4,FALSE)</f>
        <v>Jessica</v>
      </c>
      <c r="S999" t="str">
        <f>VLOOKUP($A999,'Customer Names'!$A:$E,5,FALSE)</f>
        <v>L.</v>
      </c>
      <c r="T999" s="14">
        <f>VLOOKUP($A999,'[2]Hospitalisation Details'!$A:$K,6,FALSE)</f>
        <v>8081.74</v>
      </c>
      <c r="U999" s="14" t="str">
        <f t="shared" si="30"/>
        <v>Obesity</v>
      </c>
      <c r="V999" s="14" t="str">
        <f t="shared" si="31"/>
        <v>Prediabetes</v>
      </c>
    </row>
    <row r="1000" spans="1:22" x14ac:dyDescent="0.3">
      <c r="A1000" s="8" t="s">
        <v>1031</v>
      </c>
      <c r="B1000">
        <f>VLOOKUP($A1000,'[1]Medical Examinations'!$A:$J,2,FALSE)</f>
        <v>47.52</v>
      </c>
      <c r="C1000">
        <f>VLOOKUP($A1000,'[1]Medical Examinations'!$A:$J,3,FALSE)</f>
        <v>11.39</v>
      </c>
      <c r="D1000" t="str">
        <f>VLOOKUP($A1000,'[3]Medical Examinations'!$A:$J,4,FALSE)</f>
        <v>yes</v>
      </c>
      <c r="E1000" t="str">
        <f>VLOOKUP($A1000,'[1]Medical Examinations'!$A:$J,5,FALSE)</f>
        <v>No</v>
      </c>
      <c r="F1000" t="str">
        <f>VLOOKUP($A1000,'[1]Medical Examinations'!$A:$J,6,FALSE)</f>
        <v>No</v>
      </c>
      <c r="G1000">
        <f>VLOOKUP($A1000,'[3]Medical Examinations'!$A:$J,7,FALSE)</f>
        <v>1</v>
      </c>
      <c r="H1000" t="str">
        <f>VLOOKUP($A1000,'[1]Medical Examinations'!$A:$J,8,FALSE)</f>
        <v>No</v>
      </c>
      <c r="I1000">
        <f>VLOOKUP($A1000,'[2]Hospitalisation Details'!$A:$K,2,FALSE)</f>
        <v>1975</v>
      </c>
      <c r="J1000" t="str">
        <f>VLOOKUP($A1000,'[2]Hospitalisation Details'!$A:$K,3,FALSE)</f>
        <v>Dec</v>
      </c>
      <c r="K1000">
        <f>VLOOKUP($A1000,'[2]Hospitalisation Details'!$A:$K,4,FALSE)</f>
        <v>21</v>
      </c>
      <c r="L1000" t="str">
        <f>VLOOKUP($A1000,'[2]Hospitalisation Details'!$A:$K,7,FALSE)</f>
        <v>tier - 3</v>
      </c>
      <c r="M1000" t="str">
        <f>VLOOKUP($A1000,'[2]Hospitalisation Details'!A:$K,8,FALSE)</f>
        <v>tier - 3</v>
      </c>
      <c r="N1000" t="str">
        <f>VLOOKUP($A1000,'[2]Hospitalisation Details'!$A:$K,9,FALSE)</f>
        <v>R1013</v>
      </c>
      <c r="O1000">
        <f>VLOOKUP($A1000,'[2]Hospitalisation Details'!$A:$K,10,FALSE)</f>
        <v>0</v>
      </c>
      <c r="P1000">
        <f>VLOOKUP($A1000,'[2]Hospitalisation Details'!A:$K,11,FALSE)</f>
        <v>0</v>
      </c>
      <c r="Q1000" t="str">
        <f>VLOOKUP($A1000,'Customer Names'!$A:E,3,FALSE)</f>
        <v>Mr.</v>
      </c>
      <c r="R1000" t="str">
        <f>VLOOKUP($A1000,'Customer Names'!$A:$E,4,FALSE)</f>
        <v>Stan</v>
      </c>
      <c r="S1000" t="str">
        <f>VLOOKUP($A1000,'Customer Names'!$A:$E,5,FALSE)</f>
        <v>J</v>
      </c>
      <c r="T1000" s="14">
        <f>VLOOKUP($A1000,'[2]Hospitalisation Details'!$A:$K,6,FALSE)</f>
        <v>8083.92</v>
      </c>
      <c r="U1000" s="14" t="str">
        <f t="shared" si="30"/>
        <v>Obesity</v>
      </c>
      <c r="V1000" s="14" t="str">
        <f t="shared" si="31"/>
        <v>Diabetes</v>
      </c>
    </row>
    <row r="1001" spans="1:22" x14ac:dyDescent="0.3">
      <c r="A1001" s="9" t="s">
        <v>1032</v>
      </c>
      <c r="B1001">
        <f>VLOOKUP($A1001,'[1]Medical Examinations'!$A:$J,2,FALSE)</f>
        <v>18.829999999999998</v>
      </c>
      <c r="C1001">
        <f>VLOOKUP($A1001,'[1]Medical Examinations'!$A:$J,3,FALSE)</f>
        <v>10.08</v>
      </c>
      <c r="D1001" t="str">
        <f>VLOOKUP($A1001,'[3]Medical Examinations'!$A:$J,4,FALSE)</f>
        <v>yes</v>
      </c>
      <c r="E1001" t="str">
        <f>VLOOKUP($A1001,'[1]Medical Examinations'!$A:$J,5,FALSE)</f>
        <v>No</v>
      </c>
      <c r="F1001" t="str">
        <f>VLOOKUP($A1001,'[1]Medical Examinations'!$A:$J,6,FALSE)</f>
        <v>No</v>
      </c>
      <c r="G1001" t="str">
        <f>VLOOKUP($A1001,'[3]Medical Examinations'!$A:$J,7,FALSE)</f>
        <v>No major surgery</v>
      </c>
      <c r="H1001" t="str">
        <f>VLOOKUP($A1001,'[1]Medical Examinations'!$A:$J,8,FALSE)</f>
        <v>No</v>
      </c>
      <c r="I1001">
        <f>VLOOKUP($A1001,'[2]Hospitalisation Details'!$A:$K,2,FALSE)</f>
        <v>1967</v>
      </c>
      <c r="J1001" t="str">
        <f>VLOOKUP($A1001,'[2]Hospitalisation Details'!$A:$K,3,FALSE)</f>
        <v>Jun</v>
      </c>
      <c r="K1001">
        <f>VLOOKUP($A1001,'[2]Hospitalisation Details'!$A:$K,4,FALSE)</f>
        <v>10</v>
      </c>
      <c r="L1001" t="str">
        <f>VLOOKUP($A1001,'[2]Hospitalisation Details'!$A:$K,7,FALSE)</f>
        <v>tier - 3</v>
      </c>
      <c r="M1001" t="str">
        <f>VLOOKUP($A1001,'[2]Hospitalisation Details'!A:$K,8,FALSE)</f>
        <v>tier - 1</v>
      </c>
      <c r="N1001" t="str">
        <f>VLOOKUP($A1001,'[2]Hospitalisation Details'!$A:$K,9,FALSE)</f>
        <v>R1012</v>
      </c>
      <c r="O1001">
        <f>VLOOKUP($A1001,'[2]Hospitalisation Details'!$A:$K,10,FALSE)</f>
        <v>0</v>
      </c>
      <c r="P1001">
        <f>VLOOKUP($A1001,'[2]Hospitalisation Details'!A:$K,11,FALSE)</f>
        <v>0</v>
      </c>
      <c r="Q1001" t="str">
        <f>VLOOKUP($A1001,'Customer Names'!$A:E,3,FALSE)</f>
        <v>Mr.</v>
      </c>
      <c r="R1001" t="str">
        <f>VLOOKUP($A1001,'Customer Names'!$A:$E,4,FALSE)</f>
        <v>Samuel</v>
      </c>
      <c r="S1001">
        <f>VLOOKUP($A1001,'Customer Names'!$A:$E,5,FALSE)</f>
        <v>0</v>
      </c>
      <c r="T1001" s="14">
        <f>VLOOKUP($A1001,'[2]Hospitalisation Details'!$A:$K,6,FALSE)</f>
        <v>8091.3</v>
      </c>
      <c r="U1001" s="14" t="str">
        <f t="shared" si="30"/>
        <v>Normalweight</v>
      </c>
      <c r="V1001" s="14" t="str">
        <f t="shared" si="31"/>
        <v>Diabetes</v>
      </c>
    </row>
    <row r="1002" spans="1:22" x14ac:dyDescent="0.3">
      <c r="A1002" s="8" t="s">
        <v>1033</v>
      </c>
      <c r="B1002">
        <f>VLOOKUP($A1002,'[1]Medical Examinations'!$A:$J,2,FALSE)</f>
        <v>25.06</v>
      </c>
      <c r="C1002">
        <f>VLOOKUP($A1002,'[1]Medical Examinations'!$A:$J,3,FALSE)</f>
        <v>10.53</v>
      </c>
      <c r="D1002" t="str">
        <f>VLOOKUP($A1002,'[3]Medical Examinations'!$A:$J,4,FALSE)</f>
        <v>No</v>
      </c>
      <c r="E1002" t="str">
        <f>VLOOKUP($A1002,'[1]Medical Examinations'!$A:$J,5,FALSE)</f>
        <v>No</v>
      </c>
      <c r="F1002" t="str">
        <f>VLOOKUP($A1002,'[1]Medical Examinations'!$A:$J,6,FALSE)</f>
        <v>No</v>
      </c>
      <c r="G1002">
        <f>VLOOKUP($A1002,'[3]Medical Examinations'!$A:$J,7,FALSE)</f>
        <v>2</v>
      </c>
      <c r="H1002" t="str">
        <f>VLOOKUP($A1002,'[1]Medical Examinations'!$A:$J,8,FALSE)</f>
        <v>No</v>
      </c>
      <c r="I1002">
        <f>VLOOKUP($A1002,'[2]Hospitalisation Details'!$A:$K,2,FALSE)</f>
        <v>1973</v>
      </c>
      <c r="J1002" t="str">
        <f>VLOOKUP($A1002,'[2]Hospitalisation Details'!$A:$K,3,FALSE)</f>
        <v>Oct</v>
      </c>
      <c r="K1002">
        <f>VLOOKUP($A1002,'[2]Hospitalisation Details'!$A:$K,4,FALSE)</f>
        <v>11</v>
      </c>
      <c r="L1002" t="str">
        <f>VLOOKUP($A1002,'[2]Hospitalisation Details'!$A:$K,7,FALSE)</f>
        <v>tier - 2</v>
      </c>
      <c r="M1002" t="str">
        <f>VLOOKUP($A1002,'[2]Hospitalisation Details'!A:$K,8,FALSE)</f>
        <v>tier - 2</v>
      </c>
      <c r="N1002" t="str">
        <f>VLOOKUP($A1002,'[2]Hospitalisation Details'!$A:$K,9,FALSE)</f>
        <v>R1013</v>
      </c>
      <c r="O1002">
        <f>VLOOKUP($A1002,'[2]Hospitalisation Details'!$A:$K,10,FALSE)</f>
        <v>0</v>
      </c>
      <c r="P1002">
        <f>VLOOKUP($A1002,'[2]Hospitalisation Details'!A:$K,11,FALSE)</f>
        <v>0</v>
      </c>
      <c r="Q1002" t="str">
        <f>VLOOKUP($A1002,'Customer Names'!$A:E,3,FALSE)</f>
        <v>Mrs.</v>
      </c>
      <c r="R1002" t="str">
        <f>VLOOKUP($A1002,'Customer Names'!$A:$E,4,FALSE)</f>
        <v>Mary</v>
      </c>
      <c r="S1002">
        <f>VLOOKUP($A1002,'Customer Names'!$A:$E,5,FALSE)</f>
        <v>0</v>
      </c>
      <c r="T1002" s="14">
        <f>VLOOKUP($A1002,'[2]Hospitalisation Details'!$A:$K,6,FALSE)</f>
        <v>8112.59</v>
      </c>
      <c r="U1002" s="14" t="str">
        <f t="shared" si="30"/>
        <v>Overweight</v>
      </c>
      <c r="V1002" s="14" t="str">
        <f t="shared" si="31"/>
        <v>Diabetes</v>
      </c>
    </row>
    <row r="1003" spans="1:22" x14ac:dyDescent="0.3">
      <c r="A1003" s="9" t="s">
        <v>1034</v>
      </c>
      <c r="B1003">
        <f>VLOOKUP($A1003,'[1]Medical Examinations'!$A:$J,2,FALSE)</f>
        <v>32.015000000000001</v>
      </c>
      <c r="C1003">
        <f>VLOOKUP($A1003,'[1]Medical Examinations'!$A:$J,3,FALSE)</f>
        <v>7.67</v>
      </c>
      <c r="D1003" t="str">
        <f>VLOOKUP($A1003,'[3]Medical Examinations'!$A:$J,4,FALSE)</f>
        <v>No</v>
      </c>
      <c r="E1003" t="str">
        <f>VLOOKUP($A1003,'[1]Medical Examinations'!$A:$J,5,FALSE)</f>
        <v>No</v>
      </c>
      <c r="F1003" t="str">
        <f>VLOOKUP($A1003,'[1]Medical Examinations'!$A:$J,6,FALSE)</f>
        <v>No</v>
      </c>
      <c r="G1003" t="str">
        <f>VLOOKUP($A1003,'[3]Medical Examinations'!$A:$J,7,FALSE)</f>
        <v>No major surgery</v>
      </c>
      <c r="H1003" t="str">
        <f>VLOOKUP($A1003,'[1]Medical Examinations'!$A:$J,8,FALSE)</f>
        <v>No</v>
      </c>
      <c r="I1003">
        <f>VLOOKUP($A1003,'[2]Hospitalisation Details'!$A:$K,2,FALSE)</f>
        <v>1978</v>
      </c>
      <c r="J1003" t="str">
        <f>VLOOKUP($A1003,'[2]Hospitalisation Details'!$A:$K,3,FALSE)</f>
        <v>Sep</v>
      </c>
      <c r="K1003">
        <f>VLOOKUP($A1003,'[2]Hospitalisation Details'!$A:$K,4,FALSE)</f>
        <v>1</v>
      </c>
      <c r="L1003" t="str">
        <f>VLOOKUP($A1003,'[2]Hospitalisation Details'!$A:$K,7,FALSE)</f>
        <v>tier - 3</v>
      </c>
      <c r="M1003" t="str">
        <f>VLOOKUP($A1003,'[2]Hospitalisation Details'!A:$K,8,FALSE)</f>
        <v>tier - 1</v>
      </c>
      <c r="N1003" t="str">
        <f>VLOOKUP($A1003,'[2]Hospitalisation Details'!$A:$K,9,FALSE)</f>
        <v>R1012</v>
      </c>
      <c r="O1003">
        <f>VLOOKUP($A1003,'[2]Hospitalisation Details'!$A:$K,10,FALSE)</f>
        <v>0</v>
      </c>
      <c r="P1003">
        <f>VLOOKUP($A1003,'[2]Hospitalisation Details'!A:$K,11,FALSE)</f>
        <v>0</v>
      </c>
      <c r="Q1003" t="str">
        <f>VLOOKUP($A1003,'Customer Names'!$A:E,3,FALSE)</f>
        <v>Mr.</v>
      </c>
      <c r="R1003" t="str">
        <f>VLOOKUP($A1003,'Customer Names'!$A:$E,4,FALSE)</f>
        <v>Mark</v>
      </c>
      <c r="S1003" t="str">
        <f>VLOOKUP($A1003,'Customer Names'!$A:$E,5,FALSE)</f>
        <v>A</v>
      </c>
      <c r="T1003" s="14">
        <f>VLOOKUP($A1003,'[2]Hospitalisation Details'!$A:$K,6,FALSE)</f>
        <v>8116.27</v>
      </c>
      <c r="U1003" s="14" t="str">
        <f t="shared" si="30"/>
        <v>Obesity</v>
      </c>
      <c r="V1003" s="14" t="str">
        <f t="shared" si="31"/>
        <v>Diabetes</v>
      </c>
    </row>
    <row r="1004" spans="1:22" x14ac:dyDescent="0.3">
      <c r="A1004" s="8" t="s">
        <v>1035</v>
      </c>
      <c r="B1004">
        <f>VLOOKUP($A1004,'[1]Medical Examinations'!$A:$J,2,FALSE)</f>
        <v>30.3</v>
      </c>
      <c r="C1004">
        <f>VLOOKUP($A1004,'[1]Medical Examinations'!$A:$J,3,FALSE)</f>
        <v>9.4499999999999993</v>
      </c>
      <c r="D1004" t="str">
        <f>VLOOKUP($A1004,'[3]Medical Examinations'!$A:$J,4,FALSE)</f>
        <v>No</v>
      </c>
      <c r="E1004" t="str">
        <f>VLOOKUP($A1004,'[1]Medical Examinations'!$A:$J,5,FALSE)</f>
        <v>No</v>
      </c>
      <c r="F1004" t="str">
        <f>VLOOKUP($A1004,'[1]Medical Examinations'!$A:$J,6,FALSE)</f>
        <v>No</v>
      </c>
      <c r="G1004">
        <f>VLOOKUP($A1004,'[3]Medical Examinations'!$A:$J,7,FALSE)</f>
        <v>2</v>
      </c>
      <c r="H1004" t="str">
        <f>VLOOKUP($A1004,'[1]Medical Examinations'!$A:$J,8,FALSE)</f>
        <v>No</v>
      </c>
      <c r="I1004">
        <f>VLOOKUP($A1004,'[2]Hospitalisation Details'!$A:$K,2,FALSE)</f>
        <v>1973</v>
      </c>
      <c r="J1004" t="str">
        <f>VLOOKUP($A1004,'[2]Hospitalisation Details'!$A:$K,3,FALSE)</f>
        <v>Dec</v>
      </c>
      <c r="K1004">
        <f>VLOOKUP($A1004,'[2]Hospitalisation Details'!$A:$K,4,FALSE)</f>
        <v>16</v>
      </c>
      <c r="L1004" t="str">
        <f>VLOOKUP($A1004,'[2]Hospitalisation Details'!$A:$K,7,FALSE)</f>
        <v>tier - 3</v>
      </c>
      <c r="M1004" t="str">
        <f>VLOOKUP($A1004,'[2]Hospitalisation Details'!A:$K,8,FALSE)</f>
        <v>tier - 1</v>
      </c>
      <c r="N1004" t="str">
        <f>VLOOKUP($A1004,'[2]Hospitalisation Details'!$A:$K,9,FALSE)</f>
        <v>R1011</v>
      </c>
      <c r="O1004">
        <f>VLOOKUP($A1004,'[2]Hospitalisation Details'!$A:$K,10,FALSE)</f>
        <v>0</v>
      </c>
      <c r="P1004">
        <f>VLOOKUP($A1004,'[2]Hospitalisation Details'!A:$K,11,FALSE)</f>
        <v>0</v>
      </c>
      <c r="Q1004" t="str">
        <f>VLOOKUP($A1004,'Customer Names'!$A:E,3,FALSE)</f>
        <v>Mr.</v>
      </c>
      <c r="R1004" t="str">
        <f>VLOOKUP($A1004,'Customer Names'!$A:$E,4,FALSE)</f>
        <v>Jonathan</v>
      </c>
      <c r="S1004" t="str">
        <f>VLOOKUP($A1004,'Customer Names'!$A:$E,5,FALSE)</f>
        <v>E.</v>
      </c>
      <c r="T1004" s="14">
        <f>VLOOKUP($A1004,'[2]Hospitalisation Details'!$A:$K,6,FALSE)</f>
        <v>8116.68</v>
      </c>
      <c r="U1004" s="14" t="str">
        <f t="shared" si="30"/>
        <v>Obesity</v>
      </c>
      <c r="V1004" s="14" t="str">
        <f t="shared" si="31"/>
        <v>Diabetes</v>
      </c>
    </row>
    <row r="1005" spans="1:22" x14ac:dyDescent="0.3">
      <c r="A1005" s="9" t="s">
        <v>1036</v>
      </c>
      <c r="B1005">
        <f>VLOOKUP($A1005,'[1]Medical Examinations'!$A:$J,2,FALSE)</f>
        <v>35.86</v>
      </c>
      <c r="C1005">
        <f>VLOOKUP($A1005,'[1]Medical Examinations'!$A:$J,3,FALSE)</f>
        <v>7.93</v>
      </c>
      <c r="D1005" t="str">
        <f>VLOOKUP($A1005,'[3]Medical Examinations'!$A:$J,4,FALSE)</f>
        <v>No</v>
      </c>
      <c r="E1005" t="str">
        <f>VLOOKUP($A1005,'[1]Medical Examinations'!$A:$J,5,FALSE)</f>
        <v>No</v>
      </c>
      <c r="F1005" t="str">
        <f>VLOOKUP($A1005,'[1]Medical Examinations'!$A:$J,6,FALSE)</f>
        <v>No</v>
      </c>
      <c r="G1005">
        <f>VLOOKUP($A1005,'[3]Medical Examinations'!$A:$J,7,FALSE)</f>
        <v>2</v>
      </c>
      <c r="H1005" t="str">
        <f>VLOOKUP($A1005,'[1]Medical Examinations'!$A:$J,8,FALSE)</f>
        <v>No</v>
      </c>
      <c r="I1005">
        <f>VLOOKUP($A1005,'[2]Hospitalisation Details'!$A:$K,2,FALSE)</f>
        <v>1973</v>
      </c>
      <c r="J1005" t="str">
        <f>VLOOKUP($A1005,'[2]Hospitalisation Details'!$A:$K,3,FALSE)</f>
        <v>Aug</v>
      </c>
      <c r="K1005">
        <f>VLOOKUP($A1005,'[2]Hospitalisation Details'!$A:$K,4,FALSE)</f>
        <v>30</v>
      </c>
      <c r="L1005" t="str">
        <f>VLOOKUP($A1005,'[2]Hospitalisation Details'!$A:$K,7,FALSE)</f>
        <v>tier - 3</v>
      </c>
      <c r="M1005" t="str">
        <f>VLOOKUP($A1005,'[2]Hospitalisation Details'!A:$K,8,FALSE)</f>
        <v>tier - 1</v>
      </c>
      <c r="N1005" t="str">
        <f>VLOOKUP($A1005,'[2]Hospitalisation Details'!$A:$K,9,FALSE)</f>
        <v>R1013</v>
      </c>
      <c r="O1005">
        <f>VLOOKUP($A1005,'[2]Hospitalisation Details'!$A:$K,10,FALSE)</f>
        <v>0</v>
      </c>
      <c r="P1005">
        <f>VLOOKUP($A1005,'[2]Hospitalisation Details'!A:$K,11,FALSE)</f>
        <v>0</v>
      </c>
      <c r="Q1005" t="str">
        <f>VLOOKUP($A1005,'Customer Names'!$A:E,3,FALSE)</f>
        <v>Mr.</v>
      </c>
      <c r="R1005" t="str">
        <f>VLOOKUP($A1005,'Customer Names'!$A:$E,4,FALSE)</f>
        <v>Jan</v>
      </c>
      <c r="S1005">
        <f>VLOOKUP($A1005,'Customer Names'!$A:$E,5,FALSE)</f>
        <v>0</v>
      </c>
      <c r="T1005" s="14">
        <f>VLOOKUP($A1005,'[2]Hospitalisation Details'!$A:$K,6,FALSE)</f>
        <v>8124.41</v>
      </c>
      <c r="U1005" s="14" t="str">
        <f t="shared" si="30"/>
        <v>Obesity</v>
      </c>
      <c r="V1005" s="14" t="str">
        <f t="shared" si="31"/>
        <v>Diabetes</v>
      </c>
    </row>
    <row r="1006" spans="1:22" x14ac:dyDescent="0.3">
      <c r="A1006" s="8" t="s">
        <v>1037</v>
      </c>
      <c r="B1006">
        <f>VLOOKUP($A1006,'[1]Medical Examinations'!$A:$J,2,FALSE)</f>
        <v>36.85</v>
      </c>
      <c r="C1006">
        <f>VLOOKUP($A1006,'[1]Medical Examinations'!$A:$J,3,FALSE)</f>
        <v>8.8000000000000007</v>
      </c>
      <c r="D1006" t="str">
        <f>VLOOKUP($A1006,'[3]Medical Examinations'!$A:$J,4,FALSE)</f>
        <v>No</v>
      </c>
      <c r="E1006" t="str">
        <f>VLOOKUP($A1006,'[1]Medical Examinations'!$A:$J,5,FALSE)</f>
        <v>No</v>
      </c>
      <c r="F1006" t="str">
        <f>VLOOKUP($A1006,'[1]Medical Examinations'!$A:$J,6,FALSE)</f>
        <v>No</v>
      </c>
      <c r="G1006">
        <f>VLOOKUP($A1006,'[3]Medical Examinations'!$A:$J,7,FALSE)</f>
        <v>2</v>
      </c>
      <c r="H1006" t="str">
        <f>VLOOKUP($A1006,'[1]Medical Examinations'!$A:$J,8,FALSE)</f>
        <v>No</v>
      </c>
      <c r="I1006">
        <f>VLOOKUP($A1006,'[2]Hospitalisation Details'!$A:$K,2,FALSE)</f>
        <v>1973</v>
      </c>
      <c r="J1006" t="str">
        <f>VLOOKUP($A1006,'[2]Hospitalisation Details'!$A:$K,3,FALSE)</f>
        <v>Sep</v>
      </c>
      <c r="K1006">
        <f>VLOOKUP($A1006,'[2]Hospitalisation Details'!$A:$K,4,FALSE)</f>
        <v>3</v>
      </c>
      <c r="L1006" t="str">
        <f>VLOOKUP($A1006,'[2]Hospitalisation Details'!$A:$K,7,FALSE)</f>
        <v>tier - 2</v>
      </c>
      <c r="M1006" t="str">
        <f>VLOOKUP($A1006,'[2]Hospitalisation Details'!A:$K,8,FALSE)</f>
        <v>tier - 2</v>
      </c>
      <c r="N1006" t="str">
        <f>VLOOKUP($A1006,'[2]Hospitalisation Details'!$A:$K,9,FALSE)</f>
        <v>R1013</v>
      </c>
      <c r="O1006">
        <f>VLOOKUP($A1006,'[2]Hospitalisation Details'!$A:$K,10,FALSE)</f>
        <v>0</v>
      </c>
      <c r="P1006">
        <f>VLOOKUP($A1006,'[2]Hospitalisation Details'!A:$K,11,FALSE)</f>
        <v>0</v>
      </c>
      <c r="Q1006" t="str">
        <f>VLOOKUP($A1006,'Customer Names'!$A:E,3,FALSE)</f>
        <v>Mr.</v>
      </c>
      <c r="R1006" t="str">
        <f>VLOOKUP($A1006,'Customer Names'!$A:$E,4,FALSE)</f>
        <v>Dino</v>
      </c>
      <c r="S1006">
        <f>VLOOKUP($A1006,'Customer Names'!$A:$E,5,FALSE)</f>
        <v>0</v>
      </c>
      <c r="T1006" s="14">
        <f>VLOOKUP($A1006,'[2]Hospitalisation Details'!$A:$K,6,FALSE)</f>
        <v>8125.78</v>
      </c>
      <c r="U1006" s="14" t="str">
        <f t="shared" si="30"/>
        <v>Obesity</v>
      </c>
      <c r="V1006" s="14" t="str">
        <f t="shared" si="31"/>
        <v>Diabetes</v>
      </c>
    </row>
    <row r="1007" spans="1:22" x14ac:dyDescent="0.3">
      <c r="A1007" s="9" t="s">
        <v>1038</v>
      </c>
      <c r="B1007">
        <f>VLOOKUP($A1007,'[1]Medical Examinations'!$A:$J,2,FALSE)</f>
        <v>30.81</v>
      </c>
      <c r="C1007">
        <f>VLOOKUP($A1007,'[1]Medical Examinations'!$A:$J,3,FALSE)</f>
        <v>4.49</v>
      </c>
      <c r="D1007" t="str">
        <f>VLOOKUP($A1007,'[3]Medical Examinations'!$A:$J,4,FALSE)</f>
        <v>No</v>
      </c>
      <c r="E1007" t="str">
        <f>VLOOKUP($A1007,'[1]Medical Examinations'!$A:$J,5,FALSE)</f>
        <v>No</v>
      </c>
      <c r="F1007" t="str">
        <f>VLOOKUP($A1007,'[1]Medical Examinations'!$A:$J,6,FALSE)</f>
        <v>No</v>
      </c>
      <c r="G1007" t="str">
        <f>VLOOKUP($A1007,'[3]Medical Examinations'!$A:$J,7,FALSE)</f>
        <v>No major surgery</v>
      </c>
      <c r="H1007" t="str">
        <f>VLOOKUP($A1007,'[1]Medical Examinations'!$A:$J,8,FALSE)</f>
        <v>No</v>
      </c>
      <c r="I1007">
        <f>VLOOKUP($A1007,'[2]Hospitalisation Details'!$A:$K,2,FALSE)</f>
        <v>1990</v>
      </c>
      <c r="J1007" t="str">
        <f>VLOOKUP($A1007,'[2]Hospitalisation Details'!$A:$K,3,FALSE)</f>
        <v>Jun</v>
      </c>
      <c r="K1007">
        <f>VLOOKUP($A1007,'[2]Hospitalisation Details'!$A:$K,4,FALSE)</f>
        <v>21</v>
      </c>
      <c r="L1007" t="str">
        <f>VLOOKUP($A1007,'[2]Hospitalisation Details'!$A:$K,7,FALSE)</f>
        <v>tier - 2</v>
      </c>
      <c r="M1007" t="str">
        <f>VLOOKUP($A1007,'[2]Hospitalisation Details'!A:$K,8,FALSE)</f>
        <v>tier - 3</v>
      </c>
      <c r="N1007" t="str">
        <f>VLOOKUP($A1007,'[2]Hospitalisation Details'!$A:$K,9,FALSE)</f>
        <v>R1025</v>
      </c>
      <c r="O1007">
        <f>VLOOKUP($A1007,'[2]Hospitalisation Details'!$A:$K,10,FALSE)</f>
        <v>0</v>
      </c>
      <c r="P1007">
        <f>VLOOKUP($A1007,'[2]Hospitalisation Details'!A:$K,11,FALSE)</f>
        <v>0</v>
      </c>
      <c r="Q1007" t="str">
        <f>VLOOKUP($A1007,'Customer Names'!$A:E,3,FALSE)</f>
        <v>Mrs.</v>
      </c>
      <c r="R1007" t="str">
        <f>VLOOKUP($A1007,'Customer Names'!$A:$E,4,FALSE)</f>
        <v>Gina</v>
      </c>
      <c r="S1007">
        <f>VLOOKUP($A1007,'Customer Names'!$A:$E,5,FALSE)</f>
        <v>0</v>
      </c>
      <c r="T1007" s="14">
        <f>VLOOKUP($A1007,'[2]Hospitalisation Details'!$A:$K,6,FALSE)</f>
        <v>8157.92</v>
      </c>
      <c r="U1007" s="14" t="str">
        <f t="shared" si="30"/>
        <v>Obesity</v>
      </c>
      <c r="V1007" s="14" t="str">
        <f t="shared" si="31"/>
        <v>Normal</v>
      </c>
    </row>
    <row r="1008" spans="1:22" x14ac:dyDescent="0.3">
      <c r="A1008" s="8" t="s">
        <v>1039</v>
      </c>
      <c r="B1008">
        <f>VLOOKUP($A1008,'[1]Medical Examinations'!$A:$J,2,FALSE)</f>
        <v>30.875</v>
      </c>
      <c r="C1008">
        <f>VLOOKUP($A1008,'[1]Medical Examinations'!$A:$J,3,FALSE)</f>
        <v>4.0999999999999996</v>
      </c>
      <c r="D1008" t="str">
        <f>VLOOKUP($A1008,'[3]Medical Examinations'!$A:$J,4,FALSE)</f>
        <v>No</v>
      </c>
      <c r="E1008" t="str">
        <f>VLOOKUP($A1008,'[1]Medical Examinations'!$A:$J,5,FALSE)</f>
        <v>No</v>
      </c>
      <c r="F1008" t="str">
        <f>VLOOKUP($A1008,'[1]Medical Examinations'!$A:$J,6,FALSE)</f>
        <v>No</v>
      </c>
      <c r="G1008" t="str">
        <f>VLOOKUP($A1008,'[3]Medical Examinations'!$A:$J,7,FALSE)</f>
        <v>No major surgery</v>
      </c>
      <c r="H1008" t="str">
        <f>VLOOKUP($A1008,'[1]Medical Examinations'!$A:$J,8,FALSE)</f>
        <v>No</v>
      </c>
      <c r="I1008">
        <f>VLOOKUP($A1008,'[2]Hospitalisation Details'!$A:$K,2,FALSE)</f>
        <v>1982</v>
      </c>
      <c r="J1008" t="str">
        <f>VLOOKUP($A1008,'[2]Hospitalisation Details'!$A:$K,3,FALSE)</f>
        <v>Jun</v>
      </c>
      <c r="K1008">
        <f>VLOOKUP($A1008,'[2]Hospitalisation Details'!$A:$K,4,FALSE)</f>
        <v>28</v>
      </c>
      <c r="L1008" t="str">
        <f>VLOOKUP($A1008,'[2]Hospitalisation Details'!$A:$K,7,FALSE)</f>
        <v>tier - 3</v>
      </c>
      <c r="M1008" t="str">
        <f>VLOOKUP($A1008,'[2]Hospitalisation Details'!A:$K,8,FALSE)</f>
        <v>tier - 3</v>
      </c>
      <c r="N1008" t="str">
        <f>VLOOKUP($A1008,'[2]Hospitalisation Details'!$A:$K,9,FALSE)</f>
        <v>R1012</v>
      </c>
      <c r="O1008">
        <f>VLOOKUP($A1008,'[2]Hospitalisation Details'!$A:$K,10,FALSE)</f>
        <v>0</v>
      </c>
      <c r="P1008">
        <f>VLOOKUP($A1008,'[2]Hospitalisation Details'!A:$K,11,FALSE)</f>
        <v>0</v>
      </c>
      <c r="Q1008" t="str">
        <f>VLOOKUP($A1008,'Customer Names'!$A:E,3,FALSE)</f>
        <v>Mr.</v>
      </c>
      <c r="R1008" t="str">
        <f>VLOOKUP($A1008,'Customer Names'!$A:$E,4,FALSE)</f>
        <v>Jonathan</v>
      </c>
      <c r="S1008" t="str">
        <f>VLOOKUP($A1008,'Customer Names'!$A:$E,5,FALSE)</f>
        <v>P</v>
      </c>
      <c r="T1008" s="14">
        <f>VLOOKUP($A1008,'[2]Hospitalisation Details'!$A:$K,6,FALSE)</f>
        <v>8162.72</v>
      </c>
      <c r="U1008" s="14" t="str">
        <f t="shared" si="30"/>
        <v>Obesity</v>
      </c>
      <c r="V1008" s="14" t="str">
        <f t="shared" si="31"/>
        <v>Normal</v>
      </c>
    </row>
    <row r="1009" spans="1:22" x14ac:dyDescent="0.3">
      <c r="A1009" s="9" t="s">
        <v>1040</v>
      </c>
      <c r="B1009">
        <f>VLOOKUP($A1009,'[1]Medical Examinations'!$A:$J,2,FALSE)</f>
        <v>17.68</v>
      </c>
      <c r="C1009">
        <f>VLOOKUP($A1009,'[1]Medical Examinations'!$A:$J,3,FALSE)</f>
        <v>8.57</v>
      </c>
      <c r="D1009" t="str">
        <f>VLOOKUP($A1009,'[3]Medical Examinations'!$A:$J,4,FALSE)</f>
        <v>yes</v>
      </c>
      <c r="E1009" t="str">
        <f>VLOOKUP($A1009,'[1]Medical Examinations'!$A:$J,5,FALSE)</f>
        <v>No</v>
      </c>
      <c r="F1009" t="str">
        <f>VLOOKUP($A1009,'[1]Medical Examinations'!$A:$J,6,FALSE)</f>
        <v>Yes</v>
      </c>
      <c r="G1009">
        <f>VLOOKUP($A1009,'[3]Medical Examinations'!$A:$J,7,FALSE)</f>
        <v>1</v>
      </c>
      <c r="H1009" t="str">
        <f>VLOOKUP($A1009,'[1]Medical Examinations'!$A:$J,8,FALSE)</f>
        <v>No</v>
      </c>
      <c r="I1009">
        <f>VLOOKUP($A1009,'[2]Hospitalisation Details'!$A:$K,2,FALSE)</f>
        <v>1963</v>
      </c>
      <c r="J1009" t="str">
        <f>VLOOKUP($A1009,'[2]Hospitalisation Details'!$A:$K,3,FALSE)</f>
        <v>Nov</v>
      </c>
      <c r="K1009">
        <f>VLOOKUP($A1009,'[2]Hospitalisation Details'!$A:$K,4,FALSE)</f>
        <v>5</v>
      </c>
      <c r="L1009" t="str">
        <f>VLOOKUP($A1009,'[2]Hospitalisation Details'!$A:$K,7,FALSE)</f>
        <v>tier - 3</v>
      </c>
      <c r="M1009" t="str">
        <f>VLOOKUP($A1009,'[2]Hospitalisation Details'!A:$K,8,FALSE)</f>
        <v>tier - 1</v>
      </c>
      <c r="N1009" t="str">
        <f>VLOOKUP($A1009,'[2]Hospitalisation Details'!$A:$K,9,FALSE)</f>
        <v>R1013</v>
      </c>
      <c r="O1009">
        <f>VLOOKUP($A1009,'[2]Hospitalisation Details'!$A:$K,10,FALSE)</f>
        <v>0</v>
      </c>
      <c r="P1009">
        <f>VLOOKUP($A1009,'[2]Hospitalisation Details'!A:$K,11,FALSE)</f>
        <v>0</v>
      </c>
      <c r="Q1009" t="str">
        <f>VLOOKUP($A1009,'Customer Names'!$A:E,3,FALSE)</f>
        <v>Ms.</v>
      </c>
      <c r="R1009" t="str">
        <f>VLOOKUP($A1009,'Customer Names'!$A:$E,4,FALSE)</f>
        <v>Dawn</v>
      </c>
      <c r="S1009" t="str">
        <f>VLOOKUP($A1009,'Customer Names'!$A:$E,5,FALSE)</f>
        <v>M.</v>
      </c>
      <c r="T1009" s="14">
        <f>VLOOKUP($A1009,'[2]Hospitalisation Details'!$A:$K,6,FALSE)</f>
        <v>8177.9</v>
      </c>
      <c r="U1009" s="14" t="str">
        <f t="shared" si="30"/>
        <v>Underweight</v>
      </c>
      <c r="V1009" s="14" t="str">
        <f t="shared" si="31"/>
        <v>Diabetes</v>
      </c>
    </row>
    <row r="1010" spans="1:22" x14ac:dyDescent="0.3">
      <c r="A1010" s="8" t="s">
        <v>1041</v>
      </c>
      <c r="B1010">
        <f>VLOOKUP($A1010,'[1]Medical Examinations'!$A:$J,2,FALSE)</f>
        <v>25.96</v>
      </c>
      <c r="C1010">
        <f>VLOOKUP($A1010,'[1]Medical Examinations'!$A:$J,3,FALSE)</f>
        <v>4.68</v>
      </c>
      <c r="D1010" t="str">
        <f>VLOOKUP($A1010,'[3]Medical Examinations'!$A:$J,4,FALSE)</f>
        <v>yes</v>
      </c>
      <c r="E1010" t="str">
        <f>VLOOKUP($A1010,'[1]Medical Examinations'!$A:$J,5,FALSE)</f>
        <v>No</v>
      </c>
      <c r="F1010" t="str">
        <f>VLOOKUP($A1010,'[1]Medical Examinations'!$A:$J,6,FALSE)</f>
        <v>Yes</v>
      </c>
      <c r="G1010">
        <f>VLOOKUP($A1010,'[3]Medical Examinations'!$A:$J,7,FALSE)</f>
        <v>1</v>
      </c>
      <c r="H1010" t="str">
        <f>VLOOKUP($A1010,'[1]Medical Examinations'!$A:$J,8,FALSE)</f>
        <v>No</v>
      </c>
      <c r="I1010">
        <f>VLOOKUP($A1010,'[2]Hospitalisation Details'!$A:$K,2,FALSE)</f>
        <v>1983</v>
      </c>
      <c r="J1010" t="str">
        <f>VLOOKUP($A1010,'[2]Hospitalisation Details'!$A:$K,3,FALSE)</f>
        <v>Jun</v>
      </c>
      <c r="K1010">
        <f>VLOOKUP($A1010,'[2]Hospitalisation Details'!$A:$K,4,FALSE)</f>
        <v>8</v>
      </c>
      <c r="L1010" t="str">
        <f>VLOOKUP($A1010,'[2]Hospitalisation Details'!$A:$K,7,FALSE)</f>
        <v>tier - 2</v>
      </c>
      <c r="M1010" t="str">
        <f>VLOOKUP($A1010,'[2]Hospitalisation Details'!A:$K,8,FALSE)</f>
        <v>tier - 2</v>
      </c>
      <c r="N1010" t="str">
        <f>VLOOKUP($A1010,'[2]Hospitalisation Details'!$A:$K,9,FALSE)</f>
        <v>R1020</v>
      </c>
      <c r="O1010">
        <f>VLOOKUP($A1010,'[2]Hospitalisation Details'!$A:$K,10,FALSE)</f>
        <v>0</v>
      </c>
      <c r="P1010">
        <f>VLOOKUP($A1010,'[2]Hospitalisation Details'!A:$K,11,FALSE)</f>
        <v>0</v>
      </c>
      <c r="Q1010" t="str">
        <f>VLOOKUP($A1010,'Customer Names'!$A:E,3,FALSE)</f>
        <v>Mr.</v>
      </c>
      <c r="R1010" t="str">
        <f>VLOOKUP($A1010,'Customer Names'!$A:$E,4,FALSE)</f>
        <v>Andrew</v>
      </c>
      <c r="S1010">
        <f>VLOOKUP($A1010,'Customer Names'!$A:$E,5,FALSE)</f>
        <v>0</v>
      </c>
      <c r="T1010" s="14">
        <f>VLOOKUP($A1010,'[2]Hospitalisation Details'!$A:$K,6,FALSE)</f>
        <v>8179.51</v>
      </c>
      <c r="U1010" s="14" t="str">
        <f t="shared" si="30"/>
        <v>Overweight</v>
      </c>
      <c r="V1010" s="14" t="str">
        <f t="shared" si="31"/>
        <v>Normal</v>
      </c>
    </row>
    <row r="1011" spans="1:22" x14ac:dyDescent="0.3">
      <c r="A1011" s="9" t="s">
        <v>1042</v>
      </c>
      <c r="B1011">
        <f>VLOOKUP($A1011,'[1]Medical Examinations'!$A:$J,2,FALSE)</f>
        <v>40.39</v>
      </c>
      <c r="C1011">
        <f>VLOOKUP($A1011,'[1]Medical Examinations'!$A:$J,3,FALSE)</f>
        <v>4.24</v>
      </c>
      <c r="D1011" t="str">
        <f>VLOOKUP($A1011,'[3]Medical Examinations'!$A:$J,4,FALSE)</f>
        <v>yes</v>
      </c>
      <c r="E1011" t="str">
        <f>VLOOKUP($A1011,'[1]Medical Examinations'!$A:$J,5,FALSE)</f>
        <v>No</v>
      </c>
      <c r="F1011" t="str">
        <f>VLOOKUP($A1011,'[1]Medical Examinations'!$A:$J,6,FALSE)</f>
        <v>Yes</v>
      </c>
      <c r="G1011">
        <f>VLOOKUP($A1011,'[3]Medical Examinations'!$A:$J,7,FALSE)</f>
        <v>1</v>
      </c>
      <c r="H1011" t="str">
        <f>VLOOKUP($A1011,'[1]Medical Examinations'!$A:$J,8,FALSE)</f>
        <v>No</v>
      </c>
      <c r="I1011">
        <f>VLOOKUP($A1011,'[2]Hospitalisation Details'!$A:$K,2,FALSE)</f>
        <v>1997</v>
      </c>
      <c r="J1011" t="str">
        <f>VLOOKUP($A1011,'[2]Hospitalisation Details'!$A:$K,3,FALSE)</f>
        <v>Oct</v>
      </c>
      <c r="K1011">
        <f>VLOOKUP($A1011,'[2]Hospitalisation Details'!$A:$K,4,FALSE)</f>
        <v>21</v>
      </c>
      <c r="L1011" t="str">
        <f>VLOOKUP($A1011,'[2]Hospitalisation Details'!$A:$K,7,FALSE)</f>
        <v>tier - 2</v>
      </c>
      <c r="M1011" t="str">
        <f>VLOOKUP($A1011,'[2]Hospitalisation Details'!A:$K,8,FALSE)</f>
        <v>tier - 1</v>
      </c>
      <c r="N1011" t="str">
        <f>VLOOKUP($A1011,'[2]Hospitalisation Details'!$A:$K,9,FALSE)</f>
        <v>R1026</v>
      </c>
      <c r="O1011">
        <f>VLOOKUP($A1011,'[2]Hospitalisation Details'!$A:$K,10,FALSE)</f>
        <v>0</v>
      </c>
      <c r="P1011">
        <f>VLOOKUP($A1011,'[2]Hospitalisation Details'!A:$K,11,FALSE)</f>
        <v>0</v>
      </c>
      <c r="Q1011" t="str">
        <f>VLOOKUP($A1011,'Customer Names'!$A:E,3,FALSE)</f>
        <v>Mrs.</v>
      </c>
      <c r="R1011" t="str">
        <f>VLOOKUP($A1011,'Customer Names'!$A:$E,4,FALSE)</f>
        <v>Elizabeth</v>
      </c>
      <c r="S1011" t="str">
        <f>VLOOKUP($A1011,'Customer Names'!$A:$E,5,FALSE)</f>
        <v>A</v>
      </c>
      <c r="T1011" s="14">
        <f>VLOOKUP($A1011,'[2]Hospitalisation Details'!$A:$K,6,FALSE)</f>
        <v>8182.89</v>
      </c>
      <c r="U1011" s="14" t="str">
        <f t="shared" si="30"/>
        <v>Obesity</v>
      </c>
      <c r="V1011" s="14" t="str">
        <f t="shared" si="31"/>
        <v>Normal</v>
      </c>
    </row>
    <row r="1012" spans="1:22" x14ac:dyDescent="0.3">
      <c r="A1012" s="8" t="s">
        <v>1043</v>
      </c>
      <c r="B1012">
        <f>VLOOKUP($A1012,'[1]Medical Examinations'!$A:$J,2,FALSE)</f>
        <v>17.34</v>
      </c>
      <c r="C1012">
        <f>VLOOKUP($A1012,'[1]Medical Examinations'!$A:$J,3,FALSE)</f>
        <v>12</v>
      </c>
      <c r="D1012" t="str">
        <f>VLOOKUP($A1012,'[3]Medical Examinations'!$A:$J,4,FALSE)</f>
        <v>No</v>
      </c>
      <c r="E1012" t="str">
        <f>VLOOKUP($A1012,'[1]Medical Examinations'!$A:$J,5,FALSE)</f>
        <v>No</v>
      </c>
      <c r="F1012" t="str">
        <f>VLOOKUP($A1012,'[1]Medical Examinations'!$A:$J,6,FALSE)</f>
        <v>No</v>
      </c>
      <c r="G1012" t="str">
        <f>VLOOKUP($A1012,'[3]Medical Examinations'!$A:$J,7,FALSE)</f>
        <v>No major surgery</v>
      </c>
      <c r="H1012" t="str">
        <f>VLOOKUP($A1012,'[1]Medical Examinations'!$A:$J,8,FALSE)</f>
        <v>No</v>
      </c>
      <c r="I1012">
        <f>VLOOKUP($A1012,'[2]Hospitalisation Details'!$A:$K,2,FALSE)</f>
        <v>1962</v>
      </c>
      <c r="J1012" t="str">
        <f>VLOOKUP($A1012,'[2]Hospitalisation Details'!$A:$K,3,FALSE)</f>
        <v>Nov</v>
      </c>
      <c r="K1012">
        <f>VLOOKUP($A1012,'[2]Hospitalisation Details'!$A:$K,4,FALSE)</f>
        <v>23</v>
      </c>
      <c r="L1012" t="str">
        <f>VLOOKUP($A1012,'[2]Hospitalisation Details'!$A:$K,7,FALSE)</f>
        <v>tier - 3</v>
      </c>
      <c r="M1012" t="str">
        <f>VLOOKUP($A1012,'[2]Hospitalisation Details'!A:$K,8,FALSE)</f>
        <v>tier - 3</v>
      </c>
      <c r="N1012" t="str">
        <f>VLOOKUP($A1012,'[2]Hospitalisation Details'!$A:$K,9,FALSE)</f>
        <v>R1013</v>
      </c>
      <c r="O1012">
        <f>VLOOKUP($A1012,'[2]Hospitalisation Details'!$A:$K,10,FALSE)</f>
        <v>0</v>
      </c>
      <c r="P1012">
        <f>VLOOKUP($A1012,'[2]Hospitalisation Details'!A:$K,11,FALSE)</f>
        <v>0</v>
      </c>
      <c r="Q1012" t="str">
        <f>VLOOKUP($A1012,'Customer Names'!$A:E,3,FALSE)</f>
        <v>Mr.</v>
      </c>
      <c r="R1012" t="str">
        <f>VLOOKUP($A1012,'Customer Names'!$A:$E,4,FALSE)</f>
        <v>Christopher</v>
      </c>
      <c r="S1012" t="str">
        <f>VLOOKUP($A1012,'Customer Names'!$A:$E,5,FALSE)</f>
        <v>R.</v>
      </c>
      <c r="T1012" s="14">
        <f>VLOOKUP($A1012,'[2]Hospitalisation Details'!$A:$K,6,FALSE)</f>
        <v>8188.12</v>
      </c>
      <c r="U1012" s="14" t="str">
        <f t="shared" si="30"/>
        <v>Underweight</v>
      </c>
      <c r="V1012" s="14" t="str">
        <f t="shared" si="31"/>
        <v>Diabetes</v>
      </c>
    </row>
    <row r="1013" spans="1:22" x14ac:dyDescent="0.3">
      <c r="A1013" s="9" t="s">
        <v>1044</v>
      </c>
      <c r="B1013">
        <f>VLOOKUP($A1013,'[1]Medical Examinations'!$A:$J,2,FALSE)</f>
        <v>23.98</v>
      </c>
      <c r="C1013">
        <f>VLOOKUP($A1013,'[1]Medical Examinations'!$A:$J,3,FALSE)</f>
        <v>9.89</v>
      </c>
      <c r="D1013" t="str">
        <f>VLOOKUP($A1013,'[3]Medical Examinations'!$A:$J,4,FALSE)</f>
        <v>No</v>
      </c>
      <c r="E1013" t="str">
        <f>VLOOKUP($A1013,'[1]Medical Examinations'!$A:$J,5,FALSE)</f>
        <v>No</v>
      </c>
      <c r="F1013" t="str">
        <f>VLOOKUP($A1013,'[1]Medical Examinations'!$A:$J,6,FALSE)</f>
        <v>No</v>
      </c>
      <c r="G1013" t="str">
        <f>VLOOKUP($A1013,'[3]Medical Examinations'!$A:$J,7,FALSE)</f>
        <v>No major surgery</v>
      </c>
      <c r="H1013" t="str">
        <f>VLOOKUP($A1013,'[1]Medical Examinations'!$A:$J,8,FALSE)</f>
        <v>No</v>
      </c>
      <c r="I1013">
        <f>VLOOKUP($A1013,'[2]Hospitalisation Details'!$A:$K,2,FALSE)</f>
        <v>1978</v>
      </c>
      <c r="J1013" t="str">
        <f>VLOOKUP($A1013,'[2]Hospitalisation Details'!$A:$K,3,FALSE)</f>
        <v>Oct</v>
      </c>
      <c r="K1013">
        <f>VLOOKUP($A1013,'[2]Hospitalisation Details'!$A:$K,4,FALSE)</f>
        <v>24</v>
      </c>
      <c r="L1013" t="str">
        <f>VLOOKUP($A1013,'[2]Hospitalisation Details'!$A:$K,7,FALSE)</f>
        <v>tier - 2</v>
      </c>
      <c r="M1013" t="str">
        <f>VLOOKUP($A1013,'[2]Hospitalisation Details'!A:$K,8,FALSE)</f>
        <v>tier - 3</v>
      </c>
      <c r="N1013" t="str">
        <f>VLOOKUP($A1013,'[2]Hospitalisation Details'!$A:$K,9,FALSE)</f>
        <v>R1013</v>
      </c>
      <c r="O1013">
        <f>VLOOKUP($A1013,'[2]Hospitalisation Details'!$A:$K,10,FALSE)</f>
        <v>0</v>
      </c>
      <c r="P1013">
        <f>VLOOKUP($A1013,'[2]Hospitalisation Details'!A:$K,11,FALSE)</f>
        <v>0</v>
      </c>
      <c r="Q1013" t="str">
        <f>VLOOKUP($A1013,'Customer Names'!$A:E,3,FALSE)</f>
        <v>Ms.</v>
      </c>
      <c r="R1013" t="str">
        <f>VLOOKUP($A1013,'Customer Names'!$A:$E,4,FALSE)</f>
        <v>Kristin</v>
      </c>
      <c r="S1013">
        <f>VLOOKUP($A1013,'Customer Names'!$A:$E,5,FALSE)</f>
        <v>0</v>
      </c>
      <c r="T1013" s="14">
        <f>VLOOKUP($A1013,'[2]Hospitalisation Details'!$A:$K,6,FALSE)</f>
        <v>8211.1</v>
      </c>
      <c r="U1013" s="14" t="str">
        <f t="shared" si="30"/>
        <v>Normalweight</v>
      </c>
      <c r="V1013" s="14" t="str">
        <f t="shared" si="31"/>
        <v>Diabetes</v>
      </c>
    </row>
    <row r="1014" spans="1:22" x14ac:dyDescent="0.3">
      <c r="A1014" s="8" t="s">
        <v>1045</v>
      </c>
      <c r="B1014">
        <f>VLOOKUP($A1014,'[1]Medical Examinations'!$A:$J,2,FALSE)</f>
        <v>29.81</v>
      </c>
      <c r="C1014">
        <f>VLOOKUP($A1014,'[1]Medical Examinations'!$A:$J,3,FALSE)</f>
        <v>9.23</v>
      </c>
      <c r="D1014" t="str">
        <f>VLOOKUP($A1014,'[3]Medical Examinations'!$A:$J,4,FALSE)</f>
        <v>No</v>
      </c>
      <c r="E1014" t="str">
        <f>VLOOKUP($A1014,'[1]Medical Examinations'!$A:$J,5,FALSE)</f>
        <v>No</v>
      </c>
      <c r="F1014" t="str">
        <f>VLOOKUP($A1014,'[1]Medical Examinations'!$A:$J,6,FALSE)</f>
        <v>No</v>
      </c>
      <c r="G1014" t="str">
        <f>VLOOKUP($A1014,'[3]Medical Examinations'!$A:$J,7,FALSE)</f>
        <v>No major surgery</v>
      </c>
      <c r="H1014" t="str">
        <f>VLOOKUP($A1014,'[1]Medical Examinations'!$A:$J,8,FALSE)</f>
        <v>No</v>
      </c>
      <c r="I1014">
        <f>VLOOKUP($A1014,'[2]Hospitalisation Details'!$A:$K,2,FALSE)</f>
        <v>1978</v>
      </c>
      <c r="J1014" t="str">
        <f>VLOOKUP($A1014,'[2]Hospitalisation Details'!$A:$K,3,FALSE)</f>
        <v>Jun</v>
      </c>
      <c r="K1014">
        <f>VLOOKUP($A1014,'[2]Hospitalisation Details'!$A:$K,4,FALSE)</f>
        <v>30</v>
      </c>
      <c r="L1014" t="str">
        <f>VLOOKUP($A1014,'[2]Hospitalisation Details'!$A:$K,7,FALSE)</f>
        <v>tier - 2</v>
      </c>
      <c r="M1014" t="str">
        <f>VLOOKUP($A1014,'[2]Hospitalisation Details'!A:$K,8,FALSE)</f>
        <v>tier - 2</v>
      </c>
      <c r="N1014" t="str">
        <f>VLOOKUP($A1014,'[2]Hospitalisation Details'!$A:$K,9,FALSE)</f>
        <v>R1013</v>
      </c>
      <c r="O1014">
        <f>VLOOKUP($A1014,'[2]Hospitalisation Details'!$A:$K,10,FALSE)</f>
        <v>0</v>
      </c>
      <c r="P1014">
        <f>VLOOKUP($A1014,'[2]Hospitalisation Details'!A:$K,11,FALSE)</f>
        <v>0</v>
      </c>
      <c r="Q1014" t="str">
        <f>VLOOKUP($A1014,'Customer Names'!$A:E,3,FALSE)</f>
        <v>Ms.</v>
      </c>
      <c r="R1014" t="str">
        <f>VLOOKUP($A1014,'Customer Names'!$A:$E,4,FALSE)</f>
        <v>Kerry</v>
      </c>
      <c r="S1014" t="str">
        <f>VLOOKUP($A1014,'Customer Names'!$A:$E,5,FALSE)</f>
        <v>A.</v>
      </c>
      <c r="T1014" s="14">
        <f>VLOOKUP($A1014,'[2]Hospitalisation Details'!$A:$K,6,FALSE)</f>
        <v>8219.2000000000007</v>
      </c>
      <c r="U1014" s="14" t="str">
        <f t="shared" si="30"/>
        <v>Overweight</v>
      </c>
      <c r="V1014" s="14" t="str">
        <f t="shared" si="31"/>
        <v>Diabetes</v>
      </c>
    </row>
    <row r="1015" spans="1:22" x14ac:dyDescent="0.3">
      <c r="A1015" s="9" t="s">
        <v>1046</v>
      </c>
      <c r="B1015">
        <f>VLOOKUP($A1015,'[1]Medical Examinations'!$A:$J,2,FALSE)</f>
        <v>27.72</v>
      </c>
      <c r="C1015">
        <f>VLOOKUP($A1015,'[1]Medical Examinations'!$A:$J,3,FALSE)</f>
        <v>5.83</v>
      </c>
      <c r="D1015" t="str">
        <f>VLOOKUP($A1015,'[3]Medical Examinations'!$A:$J,4,FALSE)</f>
        <v>yes</v>
      </c>
      <c r="E1015" t="str">
        <f>VLOOKUP($A1015,'[1]Medical Examinations'!$A:$J,5,FALSE)</f>
        <v>No</v>
      </c>
      <c r="F1015" t="str">
        <f>VLOOKUP($A1015,'[1]Medical Examinations'!$A:$J,6,FALSE)</f>
        <v>No</v>
      </c>
      <c r="G1015" t="str">
        <f>VLOOKUP($A1015,'[3]Medical Examinations'!$A:$J,7,FALSE)</f>
        <v>No major surgery</v>
      </c>
      <c r="H1015" t="str">
        <f>VLOOKUP($A1015,'[1]Medical Examinations'!$A:$J,8,FALSE)</f>
        <v>No</v>
      </c>
      <c r="I1015">
        <f>VLOOKUP($A1015,'[2]Hospitalisation Details'!$A:$K,2,FALSE)</f>
        <v>1976</v>
      </c>
      <c r="J1015" t="str">
        <f>VLOOKUP($A1015,'[2]Hospitalisation Details'!$A:$K,3,FALSE)</f>
        <v>Sep</v>
      </c>
      <c r="K1015">
        <f>VLOOKUP($A1015,'[2]Hospitalisation Details'!$A:$K,4,FALSE)</f>
        <v>3</v>
      </c>
      <c r="L1015" t="str">
        <f>VLOOKUP($A1015,'[2]Hospitalisation Details'!$A:$K,7,FALSE)</f>
        <v>tier - 2</v>
      </c>
      <c r="M1015" t="str">
        <f>VLOOKUP($A1015,'[2]Hospitalisation Details'!A:$K,8,FALSE)</f>
        <v>tier - 3</v>
      </c>
      <c r="N1015" t="str">
        <f>VLOOKUP($A1015,'[2]Hospitalisation Details'!$A:$K,9,FALSE)</f>
        <v>R1013</v>
      </c>
      <c r="O1015">
        <f>VLOOKUP($A1015,'[2]Hospitalisation Details'!$A:$K,10,FALSE)</f>
        <v>0</v>
      </c>
      <c r="P1015">
        <f>VLOOKUP($A1015,'[2]Hospitalisation Details'!A:$K,11,FALSE)</f>
        <v>0</v>
      </c>
      <c r="Q1015" t="str">
        <f>VLOOKUP($A1015,'Customer Names'!$A:E,3,FALSE)</f>
        <v>Ms.</v>
      </c>
      <c r="R1015" t="str">
        <f>VLOOKUP($A1015,'Customer Names'!$A:$E,4,FALSE)</f>
        <v>Megan</v>
      </c>
      <c r="S1015">
        <f>VLOOKUP($A1015,'Customer Names'!$A:$E,5,FALSE)</f>
        <v>0</v>
      </c>
      <c r="T1015" s="14">
        <f>VLOOKUP($A1015,'[2]Hospitalisation Details'!$A:$K,6,FALSE)</f>
        <v>8232.64</v>
      </c>
      <c r="U1015" s="14" t="str">
        <f t="shared" si="30"/>
        <v>Overweight</v>
      </c>
      <c r="V1015" s="14" t="str">
        <f t="shared" si="31"/>
        <v>Prediabetes</v>
      </c>
    </row>
    <row r="1016" spans="1:22" x14ac:dyDescent="0.3">
      <c r="A1016" s="8" t="s">
        <v>1047</v>
      </c>
      <c r="B1016">
        <f>VLOOKUP($A1016,'[1]Medical Examinations'!$A:$J,2,FALSE)</f>
        <v>28.05</v>
      </c>
      <c r="C1016">
        <f>VLOOKUP($A1016,'[1]Medical Examinations'!$A:$J,3,FALSE)</f>
        <v>5.63</v>
      </c>
      <c r="D1016" t="str">
        <f>VLOOKUP($A1016,'[3]Medical Examinations'!$A:$J,4,FALSE)</f>
        <v>yes</v>
      </c>
      <c r="E1016" t="str">
        <f>VLOOKUP($A1016,'[1]Medical Examinations'!$A:$J,5,FALSE)</f>
        <v>No</v>
      </c>
      <c r="F1016" t="str">
        <f>VLOOKUP($A1016,'[1]Medical Examinations'!$A:$J,6,FALSE)</f>
        <v>No</v>
      </c>
      <c r="G1016" t="str">
        <f>VLOOKUP($A1016,'[3]Medical Examinations'!$A:$J,7,FALSE)</f>
        <v>No major surgery</v>
      </c>
      <c r="H1016" t="str">
        <f>VLOOKUP($A1016,'[1]Medical Examinations'!$A:$J,8,FALSE)</f>
        <v>No</v>
      </c>
      <c r="I1016">
        <f>VLOOKUP($A1016,'[2]Hospitalisation Details'!$A:$K,2,FALSE)</f>
        <v>1976</v>
      </c>
      <c r="J1016" t="str">
        <f>VLOOKUP($A1016,'[2]Hospitalisation Details'!$A:$K,3,FALSE)</f>
        <v>Jun</v>
      </c>
      <c r="K1016">
        <f>VLOOKUP($A1016,'[2]Hospitalisation Details'!$A:$K,4,FALSE)</f>
        <v>30</v>
      </c>
      <c r="L1016" t="str">
        <f>VLOOKUP($A1016,'[2]Hospitalisation Details'!$A:$K,7,FALSE)</f>
        <v>tier - 2</v>
      </c>
      <c r="M1016" t="str">
        <f>VLOOKUP($A1016,'[2]Hospitalisation Details'!A:$K,8,FALSE)</f>
        <v>tier - 2</v>
      </c>
      <c r="N1016" t="str">
        <f>VLOOKUP($A1016,'[2]Hospitalisation Details'!$A:$K,9,FALSE)</f>
        <v>R1013</v>
      </c>
      <c r="O1016">
        <f>VLOOKUP($A1016,'[2]Hospitalisation Details'!$A:$K,10,FALSE)</f>
        <v>0</v>
      </c>
      <c r="P1016">
        <f>VLOOKUP($A1016,'[2]Hospitalisation Details'!A:$K,11,FALSE)</f>
        <v>0</v>
      </c>
      <c r="Q1016" t="str">
        <f>VLOOKUP($A1016,'Customer Names'!$A:E,3,FALSE)</f>
        <v>Ms.</v>
      </c>
      <c r="R1016" t="str">
        <f>VLOOKUP($A1016,'Customer Names'!$A:$E,4,FALSE)</f>
        <v>Mirte</v>
      </c>
      <c r="S1016">
        <f>VLOOKUP($A1016,'Customer Names'!$A:$E,5,FALSE)</f>
        <v>0</v>
      </c>
      <c r="T1016" s="14">
        <f>VLOOKUP($A1016,'[2]Hospitalisation Details'!$A:$K,6,FALSE)</f>
        <v>8233.1</v>
      </c>
      <c r="U1016" s="14" t="str">
        <f t="shared" si="30"/>
        <v>Overweight</v>
      </c>
      <c r="V1016" s="14" t="str">
        <f t="shared" si="31"/>
        <v>Normal</v>
      </c>
    </row>
    <row r="1017" spans="1:22" x14ac:dyDescent="0.3">
      <c r="A1017" s="9" t="s">
        <v>1048</v>
      </c>
      <c r="B1017">
        <f>VLOOKUP($A1017,'[1]Medical Examinations'!$A:$J,2,FALSE)</f>
        <v>33.44</v>
      </c>
      <c r="C1017">
        <f>VLOOKUP($A1017,'[1]Medical Examinations'!$A:$J,3,FALSE)</f>
        <v>4.72</v>
      </c>
      <c r="D1017" t="str">
        <f>VLOOKUP($A1017,'[3]Medical Examinations'!$A:$J,4,FALSE)</f>
        <v>yes</v>
      </c>
      <c r="E1017" t="str">
        <f>VLOOKUP($A1017,'[1]Medical Examinations'!$A:$J,5,FALSE)</f>
        <v>No</v>
      </c>
      <c r="F1017" t="str">
        <f>VLOOKUP($A1017,'[1]Medical Examinations'!$A:$J,6,FALSE)</f>
        <v>No</v>
      </c>
      <c r="G1017" t="str">
        <f>VLOOKUP($A1017,'[3]Medical Examinations'!$A:$J,7,FALSE)</f>
        <v>No major surgery</v>
      </c>
      <c r="H1017" t="str">
        <f>VLOOKUP($A1017,'[1]Medical Examinations'!$A:$J,8,FALSE)</f>
        <v>No</v>
      </c>
      <c r="I1017">
        <f>VLOOKUP($A1017,'[2]Hospitalisation Details'!$A:$K,2,FALSE)</f>
        <v>1976</v>
      </c>
      <c r="J1017" t="str">
        <f>VLOOKUP($A1017,'[2]Hospitalisation Details'!$A:$K,3,FALSE)</f>
        <v>Sep</v>
      </c>
      <c r="K1017">
        <f>VLOOKUP($A1017,'[2]Hospitalisation Details'!$A:$K,4,FALSE)</f>
        <v>2</v>
      </c>
      <c r="L1017" t="str">
        <f>VLOOKUP($A1017,'[2]Hospitalisation Details'!$A:$K,7,FALSE)</f>
        <v>tier - 2</v>
      </c>
      <c r="M1017" t="str">
        <f>VLOOKUP($A1017,'[2]Hospitalisation Details'!A:$K,8,FALSE)</f>
        <v>tier - 2</v>
      </c>
      <c r="N1017" t="str">
        <f>VLOOKUP($A1017,'[2]Hospitalisation Details'!$A:$K,9,FALSE)</f>
        <v>R1013</v>
      </c>
      <c r="O1017">
        <f>VLOOKUP($A1017,'[2]Hospitalisation Details'!$A:$K,10,FALSE)</f>
        <v>0</v>
      </c>
      <c r="P1017">
        <f>VLOOKUP($A1017,'[2]Hospitalisation Details'!A:$K,11,FALSE)</f>
        <v>0</v>
      </c>
      <c r="Q1017" t="str">
        <f>VLOOKUP($A1017,'Customer Names'!$A:E,3,FALSE)</f>
        <v>Ms.</v>
      </c>
      <c r="R1017" t="str">
        <f>VLOOKUP($A1017,'Customer Names'!$A:$E,4,FALSE)</f>
        <v>Buzunesh</v>
      </c>
      <c r="S1017">
        <f>VLOOKUP($A1017,'Customer Names'!$A:$E,5,FALSE)</f>
        <v>0</v>
      </c>
      <c r="T1017" s="14">
        <f>VLOOKUP($A1017,'[2]Hospitalisation Details'!$A:$K,6,FALSE)</f>
        <v>8240.59</v>
      </c>
      <c r="U1017" s="14" t="str">
        <f t="shared" si="30"/>
        <v>Obesity</v>
      </c>
      <c r="V1017" s="14" t="str">
        <f t="shared" si="31"/>
        <v>Normal</v>
      </c>
    </row>
    <row r="1018" spans="1:22" x14ac:dyDescent="0.3">
      <c r="A1018" s="8" t="s">
        <v>1049</v>
      </c>
      <c r="B1018">
        <f>VLOOKUP($A1018,'[1]Medical Examinations'!$A:$J,2,FALSE)</f>
        <v>23.37</v>
      </c>
      <c r="C1018">
        <f>VLOOKUP($A1018,'[1]Medical Examinations'!$A:$J,3,FALSE)</f>
        <v>4.2300000000000004</v>
      </c>
      <c r="D1018" t="str">
        <f>VLOOKUP($A1018,'[3]Medical Examinations'!$A:$J,4,FALSE)</f>
        <v>No</v>
      </c>
      <c r="E1018" t="str">
        <f>VLOOKUP($A1018,'[1]Medical Examinations'!$A:$J,5,FALSE)</f>
        <v>No</v>
      </c>
      <c r="F1018" t="str">
        <f>VLOOKUP($A1018,'[1]Medical Examinations'!$A:$J,6,FALSE)</f>
        <v>No</v>
      </c>
      <c r="G1018" t="str">
        <f>VLOOKUP($A1018,'[3]Medical Examinations'!$A:$J,7,FALSE)</f>
        <v>No major surgery</v>
      </c>
      <c r="H1018" t="str">
        <f>VLOOKUP($A1018,'[1]Medical Examinations'!$A:$J,8,FALSE)</f>
        <v>No</v>
      </c>
      <c r="I1018">
        <f>VLOOKUP($A1018,'[2]Hospitalisation Details'!$A:$K,2,FALSE)</f>
        <v>1982</v>
      </c>
      <c r="J1018" t="str">
        <f>VLOOKUP($A1018,'[2]Hospitalisation Details'!$A:$K,3,FALSE)</f>
        <v>Sep</v>
      </c>
      <c r="K1018">
        <f>VLOOKUP($A1018,'[2]Hospitalisation Details'!$A:$K,4,FALSE)</f>
        <v>27</v>
      </c>
      <c r="L1018" t="str">
        <f>VLOOKUP($A1018,'[2]Hospitalisation Details'!$A:$K,7,FALSE)</f>
        <v>tier - 2</v>
      </c>
      <c r="M1018" t="str">
        <f>VLOOKUP($A1018,'[2]Hospitalisation Details'!A:$K,8,FALSE)</f>
        <v>tier - 2</v>
      </c>
      <c r="N1018" t="str">
        <f>VLOOKUP($A1018,'[2]Hospitalisation Details'!$A:$K,9,FALSE)</f>
        <v>R1024</v>
      </c>
      <c r="O1018">
        <f>VLOOKUP($A1018,'[2]Hospitalisation Details'!$A:$K,10,FALSE)</f>
        <v>0</v>
      </c>
      <c r="P1018">
        <f>VLOOKUP($A1018,'[2]Hospitalisation Details'!A:$K,11,FALSE)</f>
        <v>0</v>
      </c>
      <c r="Q1018" t="str">
        <f>VLOOKUP($A1018,'Customer Names'!$A:E,3,FALSE)</f>
        <v>Ms.</v>
      </c>
      <c r="R1018" t="str">
        <f>VLOOKUP($A1018,'Customer Names'!$A:$E,4,FALSE)</f>
        <v>Saeger</v>
      </c>
      <c r="S1018">
        <f>VLOOKUP($A1018,'Customer Names'!$A:$E,5,FALSE)</f>
        <v>0</v>
      </c>
      <c r="T1018" s="14">
        <f>VLOOKUP($A1018,'[2]Hospitalisation Details'!$A:$K,6,FALSE)</f>
        <v>8252.2800000000007</v>
      </c>
      <c r="U1018" s="14" t="str">
        <f t="shared" si="30"/>
        <v>Normalweight</v>
      </c>
      <c r="V1018" s="14" t="str">
        <f t="shared" si="31"/>
        <v>Normal</v>
      </c>
    </row>
    <row r="1019" spans="1:22" x14ac:dyDescent="0.3">
      <c r="A1019" s="9" t="s">
        <v>1050</v>
      </c>
      <c r="B1019">
        <f>VLOOKUP($A1019,'[1]Medical Examinations'!$A:$J,2,FALSE)</f>
        <v>19.09</v>
      </c>
      <c r="C1019">
        <f>VLOOKUP($A1019,'[1]Medical Examinations'!$A:$J,3,FALSE)</f>
        <v>4</v>
      </c>
      <c r="D1019" t="str">
        <f>VLOOKUP($A1019,'[3]Medical Examinations'!$A:$J,4,FALSE)</f>
        <v>yes</v>
      </c>
      <c r="E1019" t="str">
        <f>VLOOKUP($A1019,'[1]Medical Examinations'!$A:$J,5,FALSE)</f>
        <v>No</v>
      </c>
      <c r="F1019" t="str">
        <f>VLOOKUP($A1019,'[1]Medical Examinations'!$A:$J,6,FALSE)</f>
        <v>No</v>
      </c>
      <c r="G1019">
        <f>VLOOKUP($A1019,'[3]Medical Examinations'!$A:$J,7,FALSE)</f>
        <v>1</v>
      </c>
      <c r="H1019" t="str">
        <f>VLOOKUP($A1019,'[1]Medical Examinations'!$A:$J,8,FALSE)</f>
        <v>No</v>
      </c>
      <c r="I1019">
        <f>VLOOKUP($A1019,'[2]Hospitalisation Details'!$A:$K,2,FALSE)</f>
        <v>1964</v>
      </c>
      <c r="J1019" t="str">
        <f>VLOOKUP($A1019,'[2]Hospitalisation Details'!$A:$K,3,FALSE)</f>
        <v>Sep</v>
      </c>
      <c r="K1019">
        <f>VLOOKUP($A1019,'[2]Hospitalisation Details'!$A:$K,4,FALSE)</f>
        <v>5</v>
      </c>
      <c r="L1019" t="str">
        <f>VLOOKUP($A1019,'[2]Hospitalisation Details'!$A:$K,7,FALSE)</f>
        <v>tier - 3</v>
      </c>
      <c r="M1019" t="str">
        <f>VLOOKUP($A1019,'[2]Hospitalisation Details'!A:$K,8,FALSE)</f>
        <v>tier - 3</v>
      </c>
      <c r="N1019" t="str">
        <f>VLOOKUP($A1019,'[2]Hospitalisation Details'!$A:$K,9,FALSE)</f>
        <v>R1013</v>
      </c>
      <c r="O1019">
        <f>VLOOKUP($A1019,'[2]Hospitalisation Details'!$A:$K,10,FALSE)</f>
        <v>0</v>
      </c>
      <c r="P1019">
        <f>VLOOKUP($A1019,'[2]Hospitalisation Details'!A:$K,11,FALSE)</f>
        <v>0</v>
      </c>
      <c r="Q1019" t="str">
        <f>VLOOKUP($A1019,'Customer Names'!$A:E,3,FALSE)</f>
        <v>Mr.</v>
      </c>
      <c r="R1019" t="str">
        <f>VLOOKUP($A1019,'Customer Names'!$A:$E,4,FALSE)</f>
        <v>Daniel</v>
      </c>
      <c r="S1019" t="str">
        <f>VLOOKUP($A1019,'Customer Names'!$A:$E,5,FALSE)</f>
        <v>V.</v>
      </c>
      <c r="T1019" s="14">
        <f>VLOOKUP($A1019,'[2]Hospitalisation Details'!$A:$K,6,FALSE)</f>
        <v>8268</v>
      </c>
      <c r="U1019" s="14" t="str">
        <f t="shared" si="30"/>
        <v>Normalweight</v>
      </c>
      <c r="V1019" s="14" t="str">
        <f t="shared" si="31"/>
        <v>Normal</v>
      </c>
    </row>
    <row r="1020" spans="1:22" x14ac:dyDescent="0.3">
      <c r="A1020" s="8" t="s">
        <v>1051</v>
      </c>
      <c r="B1020">
        <f>VLOOKUP($A1020,'[1]Medical Examinations'!$A:$J,2,FALSE)</f>
        <v>22.8</v>
      </c>
      <c r="C1020">
        <f>VLOOKUP($A1020,'[1]Medical Examinations'!$A:$J,3,FALSE)</f>
        <v>6.98</v>
      </c>
      <c r="D1020" t="str">
        <f>VLOOKUP($A1020,'[3]Medical Examinations'!$A:$J,4,FALSE)</f>
        <v>No</v>
      </c>
      <c r="E1020" t="str">
        <f>VLOOKUP($A1020,'[1]Medical Examinations'!$A:$J,5,FALSE)</f>
        <v>No</v>
      </c>
      <c r="F1020" t="str">
        <f>VLOOKUP($A1020,'[1]Medical Examinations'!$A:$J,6,FALSE)</f>
        <v>No</v>
      </c>
      <c r="G1020" t="str">
        <f>VLOOKUP($A1020,'[3]Medical Examinations'!$A:$J,7,FALSE)</f>
        <v>No major surgery</v>
      </c>
      <c r="H1020" t="str">
        <f>VLOOKUP($A1020,'[1]Medical Examinations'!$A:$J,8,FALSE)</f>
        <v>No</v>
      </c>
      <c r="I1020">
        <f>VLOOKUP($A1020,'[2]Hospitalisation Details'!$A:$K,2,FALSE)</f>
        <v>1974</v>
      </c>
      <c r="J1020" t="str">
        <f>VLOOKUP($A1020,'[2]Hospitalisation Details'!$A:$K,3,FALSE)</f>
        <v>Aug</v>
      </c>
      <c r="K1020">
        <f>VLOOKUP($A1020,'[2]Hospitalisation Details'!$A:$K,4,FALSE)</f>
        <v>5</v>
      </c>
      <c r="L1020" t="str">
        <f>VLOOKUP($A1020,'[2]Hospitalisation Details'!$A:$K,7,FALSE)</f>
        <v>tier - 2</v>
      </c>
      <c r="M1020" t="str">
        <f>VLOOKUP($A1020,'[2]Hospitalisation Details'!A:$K,8,FALSE)</f>
        <v>tier - 1</v>
      </c>
      <c r="N1020" t="str">
        <f>VLOOKUP($A1020,'[2]Hospitalisation Details'!$A:$K,9,FALSE)</f>
        <v>R1011</v>
      </c>
      <c r="O1020">
        <f>VLOOKUP($A1020,'[2]Hospitalisation Details'!$A:$K,10,FALSE)</f>
        <v>0</v>
      </c>
      <c r="P1020">
        <f>VLOOKUP($A1020,'[2]Hospitalisation Details'!A:$K,11,FALSE)</f>
        <v>0</v>
      </c>
      <c r="Q1020" t="str">
        <f>VLOOKUP($A1020,'Customer Names'!$A:E,3,FALSE)</f>
        <v>Ms.</v>
      </c>
      <c r="R1020" t="str">
        <f>VLOOKUP($A1020,'Customer Names'!$A:$E,4,FALSE)</f>
        <v>Kelsey</v>
      </c>
      <c r="S1020">
        <f>VLOOKUP($A1020,'Customer Names'!$A:$E,5,FALSE)</f>
        <v>0</v>
      </c>
      <c r="T1020" s="14">
        <f>VLOOKUP($A1020,'[2]Hospitalisation Details'!$A:$K,6,FALSE)</f>
        <v>8269.0400000000009</v>
      </c>
      <c r="U1020" s="14" t="str">
        <f t="shared" si="30"/>
        <v>Normalweight</v>
      </c>
      <c r="V1020" s="14" t="str">
        <f t="shared" si="31"/>
        <v>Diabetes</v>
      </c>
    </row>
    <row r="1021" spans="1:22" x14ac:dyDescent="0.3">
      <c r="A1021" s="9" t="s">
        <v>1052</v>
      </c>
      <c r="B1021">
        <f>VLOOKUP($A1021,'[1]Medical Examinations'!$A:$J,2,FALSE)</f>
        <v>43.31</v>
      </c>
      <c r="C1021">
        <f>VLOOKUP($A1021,'[1]Medical Examinations'!$A:$J,3,FALSE)</f>
        <v>6.1</v>
      </c>
      <c r="D1021" t="str">
        <f>VLOOKUP($A1021,'[3]Medical Examinations'!$A:$J,4,FALSE)</f>
        <v>yes</v>
      </c>
      <c r="E1021" t="str">
        <f>VLOOKUP($A1021,'[1]Medical Examinations'!$A:$J,5,FALSE)</f>
        <v>yes</v>
      </c>
      <c r="F1021" t="str">
        <f>VLOOKUP($A1021,'[1]Medical Examinations'!$A:$J,6,FALSE)</f>
        <v>No</v>
      </c>
      <c r="G1021">
        <f>VLOOKUP($A1021,'[3]Medical Examinations'!$A:$J,7,FALSE)</f>
        <v>1</v>
      </c>
      <c r="H1021" t="str">
        <f>VLOOKUP($A1021,'[1]Medical Examinations'!$A:$J,8,FALSE)</f>
        <v>No</v>
      </c>
      <c r="I1021">
        <f>VLOOKUP($A1021,'[2]Hospitalisation Details'!$A:$K,2,FALSE)</f>
        <v>2000</v>
      </c>
      <c r="J1021" t="str">
        <f>VLOOKUP($A1021,'[2]Hospitalisation Details'!$A:$K,3,FALSE)</f>
        <v>Nov</v>
      </c>
      <c r="K1021">
        <f>VLOOKUP($A1021,'[2]Hospitalisation Details'!$A:$K,4,FALSE)</f>
        <v>28</v>
      </c>
      <c r="L1021" t="str">
        <f>VLOOKUP($A1021,'[2]Hospitalisation Details'!$A:$K,7,FALSE)</f>
        <v>tier - 2</v>
      </c>
      <c r="M1021" t="str">
        <f>VLOOKUP($A1021,'[2]Hospitalisation Details'!A:$K,8,FALSE)</f>
        <v>tier - 1</v>
      </c>
      <c r="N1021" t="str">
        <f>VLOOKUP($A1021,'[2]Hospitalisation Details'!$A:$K,9,FALSE)</f>
        <v>R1023</v>
      </c>
      <c r="O1021">
        <f>VLOOKUP($A1021,'[2]Hospitalisation Details'!$A:$K,10,FALSE)</f>
        <v>0</v>
      </c>
      <c r="P1021">
        <f>VLOOKUP($A1021,'[2]Hospitalisation Details'!A:$K,11,FALSE)</f>
        <v>0</v>
      </c>
      <c r="Q1021" t="str">
        <f>VLOOKUP($A1021,'Customer Names'!$A:E,3,FALSE)</f>
        <v>Mr.</v>
      </c>
      <c r="R1021" t="str">
        <f>VLOOKUP($A1021,'Customer Names'!$A:$E,4,FALSE)</f>
        <v>Dustin</v>
      </c>
      <c r="S1021" t="str">
        <f>VLOOKUP($A1021,'Customer Names'!$A:$E,5,FALSE)</f>
        <v>J</v>
      </c>
      <c r="T1021" s="14">
        <f>VLOOKUP($A1021,'[2]Hospitalisation Details'!$A:$K,6,FALSE)</f>
        <v>8271.4599999999991</v>
      </c>
      <c r="U1021" s="14" t="str">
        <f t="shared" si="30"/>
        <v>Obesity</v>
      </c>
      <c r="V1021" s="14" t="str">
        <f t="shared" si="31"/>
        <v>Prediabetes</v>
      </c>
    </row>
    <row r="1022" spans="1:22" x14ac:dyDescent="0.3">
      <c r="A1022" s="8" t="s">
        <v>1053</v>
      </c>
      <c r="B1022">
        <f>VLOOKUP($A1022,'[1]Medical Examinations'!$A:$J,2,FALSE)</f>
        <v>28.9</v>
      </c>
      <c r="C1022">
        <f>VLOOKUP($A1022,'[1]Medical Examinations'!$A:$J,3,FALSE)</f>
        <v>11.24</v>
      </c>
      <c r="D1022" t="str">
        <f>VLOOKUP($A1022,'[3]Medical Examinations'!$A:$J,4,FALSE)</f>
        <v>No</v>
      </c>
      <c r="E1022" t="str">
        <f>VLOOKUP($A1022,'[1]Medical Examinations'!$A:$J,5,FALSE)</f>
        <v>No</v>
      </c>
      <c r="F1022" t="str">
        <f>VLOOKUP($A1022,'[1]Medical Examinations'!$A:$J,6,FALSE)</f>
        <v>No</v>
      </c>
      <c r="G1022" t="str">
        <f>VLOOKUP($A1022,'[3]Medical Examinations'!$A:$J,7,FALSE)</f>
        <v>No major surgery</v>
      </c>
      <c r="H1022" t="str">
        <f>VLOOKUP($A1022,'[1]Medical Examinations'!$A:$J,8,FALSE)</f>
        <v>No</v>
      </c>
      <c r="I1022">
        <f>VLOOKUP($A1022,'[2]Hospitalisation Details'!$A:$K,2,FALSE)</f>
        <v>1974</v>
      </c>
      <c r="J1022" t="str">
        <f>VLOOKUP($A1022,'[2]Hospitalisation Details'!$A:$K,3,FALSE)</f>
        <v>Sep</v>
      </c>
      <c r="K1022">
        <f>VLOOKUP($A1022,'[2]Hospitalisation Details'!$A:$K,4,FALSE)</f>
        <v>26</v>
      </c>
      <c r="L1022" t="str">
        <f>VLOOKUP($A1022,'[2]Hospitalisation Details'!$A:$K,7,FALSE)</f>
        <v>tier - 2</v>
      </c>
      <c r="M1022" t="str">
        <f>VLOOKUP($A1022,'[2]Hospitalisation Details'!A:$K,8,FALSE)</f>
        <v>tier - 2</v>
      </c>
      <c r="N1022" t="str">
        <f>VLOOKUP($A1022,'[2]Hospitalisation Details'!$A:$K,9,FALSE)</f>
        <v>R1011</v>
      </c>
      <c r="O1022">
        <f>VLOOKUP($A1022,'[2]Hospitalisation Details'!$A:$K,10,FALSE)</f>
        <v>0</v>
      </c>
      <c r="P1022">
        <f>VLOOKUP($A1022,'[2]Hospitalisation Details'!A:$K,11,FALSE)</f>
        <v>0</v>
      </c>
      <c r="Q1022" t="str">
        <f>VLOOKUP($A1022,'Customer Names'!$A:E,3,FALSE)</f>
        <v>Ms.</v>
      </c>
      <c r="R1022" t="str">
        <f>VLOOKUP($A1022,'Customer Names'!$A:$E,4,FALSE)</f>
        <v>Martina</v>
      </c>
      <c r="S1022">
        <f>VLOOKUP($A1022,'Customer Names'!$A:$E,5,FALSE)</f>
        <v>0</v>
      </c>
      <c r="T1022" s="14">
        <f>VLOOKUP($A1022,'[2]Hospitalisation Details'!$A:$K,6,FALSE)</f>
        <v>8277.52</v>
      </c>
      <c r="U1022" s="14" t="str">
        <f t="shared" si="30"/>
        <v>Overweight</v>
      </c>
      <c r="V1022" s="14" t="str">
        <f t="shared" si="31"/>
        <v>Diabetes</v>
      </c>
    </row>
    <row r="1023" spans="1:22" x14ac:dyDescent="0.3">
      <c r="A1023" s="9" t="s">
        <v>1054</v>
      </c>
      <c r="B1023">
        <f>VLOOKUP($A1023,'[1]Medical Examinations'!$A:$J,2,FALSE)</f>
        <v>31.13</v>
      </c>
      <c r="C1023">
        <f>VLOOKUP($A1023,'[1]Medical Examinations'!$A:$J,3,FALSE)</f>
        <v>10.1</v>
      </c>
      <c r="D1023" t="str">
        <f>VLOOKUP($A1023,'[3]Medical Examinations'!$A:$J,4,FALSE)</f>
        <v>No</v>
      </c>
      <c r="E1023" t="str">
        <f>VLOOKUP($A1023,'[1]Medical Examinations'!$A:$J,5,FALSE)</f>
        <v>No</v>
      </c>
      <c r="F1023" t="str">
        <f>VLOOKUP($A1023,'[1]Medical Examinations'!$A:$J,6,FALSE)</f>
        <v>No</v>
      </c>
      <c r="G1023" t="str">
        <f>VLOOKUP($A1023,'[3]Medical Examinations'!$A:$J,7,FALSE)</f>
        <v>No major surgery</v>
      </c>
      <c r="H1023" t="str">
        <f>VLOOKUP($A1023,'[1]Medical Examinations'!$A:$J,8,FALSE)</f>
        <v>No</v>
      </c>
      <c r="I1023">
        <f>VLOOKUP($A1023,'[2]Hospitalisation Details'!$A:$K,2,FALSE)</f>
        <v>1974</v>
      </c>
      <c r="J1023" t="str">
        <f>VLOOKUP($A1023,'[2]Hospitalisation Details'!$A:$K,3,FALSE)</f>
        <v>Dec</v>
      </c>
      <c r="K1023">
        <f>VLOOKUP($A1023,'[2]Hospitalisation Details'!$A:$K,4,FALSE)</f>
        <v>22</v>
      </c>
      <c r="L1023" t="str">
        <f>VLOOKUP($A1023,'[2]Hospitalisation Details'!$A:$K,7,FALSE)</f>
        <v>tier - 2</v>
      </c>
      <c r="M1023" t="str">
        <f>VLOOKUP($A1023,'[2]Hospitalisation Details'!A:$K,8,FALSE)</f>
        <v>tier - 2</v>
      </c>
      <c r="N1023" t="str">
        <f>VLOOKUP($A1023,'[2]Hospitalisation Details'!$A:$K,9,FALSE)</f>
        <v>R1013</v>
      </c>
      <c r="O1023">
        <f>VLOOKUP($A1023,'[2]Hospitalisation Details'!$A:$K,10,FALSE)</f>
        <v>0</v>
      </c>
      <c r="P1023">
        <f>VLOOKUP($A1023,'[2]Hospitalisation Details'!A:$K,11,FALSE)</f>
        <v>0</v>
      </c>
      <c r="Q1023" t="str">
        <f>VLOOKUP($A1023,'Customer Names'!$A:E,3,FALSE)</f>
        <v>Ms.</v>
      </c>
      <c r="R1023" t="str">
        <f>VLOOKUP($A1023,'Customer Names'!$A:$E,4,FALSE)</f>
        <v>Gretchen</v>
      </c>
      <c r="S1023" t="str">
        <f>VLOOKUP($A1023,'Customer Names'!$A:$E,5,FALSE)</f>
        <v>K.</v>
      </c>
      <c r="T1023" s="14">
        <f>VLOOKUP($A1023,'[2]Hospitalisation Details'!$A:$K,6,FALSE)</f>
        <v>8280.6200000000008</v>
      </c>
      <c r="U1023" s="14" t="str">
        <f t="shared" si="30"/>
        <v>Obesity</v>
      </c>
      <c r="V1023" s="14" t="str">
        <f t="shared" si="31"/>
        <v>Diabetes</v>
      </c>
    </row>
    <row r="1024" spans="1:22" x14ac:dyDescent="0.3">
      <c r="A1024" s="8" t="s">
        <v>1055</v>
      </c>
      <c r="B1024">
        <f>VLOOKUP($A1024,'[1]Medical Examinations'!$A:$J,2,FALSE)</f>
        <v>33.33</v>
      </c>
      <c r="C1024">
        <f>VLOOKUP($A1024,'[1]Medical Examinations'!$A:$J,3,FALSE)</f>
        <v>7.61</v>
      </c>
      <c r="D1024" t="str">
        <f>VLOOKUP($A1024,'[3]Medical Examinations'!$A:$J,4,FALSE)</f>
        <v>No</v>
      </c>
      <c r="E1024" t="str">
        <f>VLOOKUP($A1024,'[1]Medical Examinations'!$A:$J,5,FALSE)</f>
        <v>No</v>
      </c>
      <c r="F1024" t="str">
        <f>VLOOKUP($A1024,'[1]Medical Examinations'!$A:$J,6,FALSE)</f>
        <v>No</v>
      </c>
      <c r="G1024" t="str">
        <f>VLOOKUP($A1024,'[3]Medical Examinations'!$A:$J,7,FALSE)</f>
        <v>No major surgery</v>
      </c>
      <c r="H1024" t="str">
        <f>VLOOKUP($A1024,'[1]Medical Examinations'!$A:$J,8,FALSE)</f>
        <v>No</v>
      </c>
      <c r="I1024">
        <f>VLOOKUP($A1024,'[2]Hospitalisation Details'!$A:$K,2,FALSE)</f>
        <v>1974</v>
      </c>
      <c r="J1024" t="str">
        <f>VLOOKUP($A1024,'[2]Hospitalisation Details'!$A:$K,3,FALSE)</f>
        <v>Jun</v>
      </c>
      <c r="K1024">
        <f>VLOOKUP($A1024,'[2]Hospitalisation Details'!$A:$K,4,FALSE)</f>
        <v>6</v>
      </c>
      <c r="L1024" t="str">
        <f>VLOOKUP($A1024,'[2]Hospitalisation Details'!$A:$K,7,FALSE)</f>
        <v>tier - 2</v>
      </c>
      <c r="M1024" t="str">
        <f>VLOOKUP($A1024,'[2]Hospitalisation Details'!A:$K,8,FALSE)</f>
        <v>tier - 3</v>
      </c>
      <c r="N1024" t="str">
        <f>VLOOKUP($A1024,'[2]Hospitalisation Details'!$A:$K,9,FALSE)</f>
        <v>R1013</v>
      </c>
      <c r="O1024">
        <f>VLOOKUP($A1024,'[2]Hospitalisation Details'!$A:$K,10,FALSE)</f>
        <v>0</v>
      </c>
      <c r="P1024">
        <f>VLOOKUP($A1024,'[2]Hospitalisation Details'!A:$K,11,FALSE)</f>
        <v>0</v>
      </c>
      <c r="Q1024" t="str">
        <f>VLOOKUP($A1024,'Customer Names'!$A:E,3,FALSE)</f>
        <v>Ms.</v>
      </c>
      <c r="R1024" t="str">
        <f>VLOOKUP($A1024,'Customer Names'!$A:$E,4,FALSE)</f>
        <v>Lisa</v>
      </c>
      <c r="S1024">
        <f>VLOOKUP($A1024,'Customer Names'!$A:$E,5,FALSE)</f>
        <v>0</v>
      </c>
      <c r="T1024" s="14">
        <f>VLOOKUP($A1024,'[2]Hospitalisation Details'!$A:$K,6,FALSE)</f>
        <v>8283.68</v>
      </c>
      <c r="U1024" s="14" t="str">
        <f t="shared" si="30"/>
        <v>Obesity</v>
      </c>
      <c r="V1024" s="14" t="str">
        <f t="shared" si="31"/>
        <v>Diabetes</v>
      </c>
    </row>
    <row r="1025" spans="1:22" x14ac:dyDescent="0.3">
      <c r="A1025" s="9" t="s">
        <v>1056</v>
      </c>
      <c r="B1025">
        <f>VLOOKUP($A1025,'[1]Medical Examinations'!$A:$J,2,FALSE)</f>
        <v>22.135000000000002</v>
      </c>
      <c r="C1025">
        <f>VLOOKUP($A1025,'[1]Medical Examinations'!$A:$J,3,FALSE)</f>
        <v>8.17</v>
      </c>
      <c r="D1025" t="str">
        <f>VLOOKUP($A1025,'[3]Medical Examinations'!$A:$J,4,FALSE)</f>
        <v>No</v>
      </c>
      <c r="E1025" t="str">
        <f>VLOOKUP($A1025,'[1]Medical Examinations'!$A:$J,5,FALSE)</f>
        <v>No</v>
      </c>
      <c r="F1025" t="str">
        <f>VLOOKUP($A1025,'[1]Medical Examinations'!$A:$J,6,FALSE)</f>
        <v>No</v>
      </c>
      <c r="G1025" t="str">
        <f>VLOOKUP($A1025,'[3]Medical Examinations'!$A:$J,7,FALSE)</f>
        <v>No major surgery</v>
      </c>
      <c r="H1025" t="str">
        <f>VLOOKUP($A1025,'[1]Medical Examinations'!$A:$J,8,FALSE)</f>
        <v>No</v>
      </c>
      <c r="I1025">
        <f>VLOOKUP($A1025,'[2]Hospitalisation Details'!$A:$K,2,FALSE)</f>
        <v>1978</v>
      </c>
      <c r="J1025" t="str">
        <f>VLOOKUP($A1025,'[2]Hospitalisation Details'!$A:$K,3,FALSE)</f>
        <v>Jun</v>
      </c>
      <c r="K1025">
        <f>VLOOKUP($A1025,'[2]Hospitalisation Details'!$A:$K,4,FALSE)</f>
        <v>26</v>
      </c>
      <c r="L1025" t="str">
        <f>VLOOKUP($A1025,'[2]Hospitalisation Details'!$A:$K,7,FALSE)</f>
        <v>tier - 3</v>
      </c>
      <c r="M1025" t="str">
        <f>VLOOKUP($A1025,'[2]Hospitalisation Details'!A:$K,8,FALSE)</f>
        <v>tier - 3</v>
      </c>
      <c r="N1025" t="str">
        <f>VLOOKUP($A1025,'[2]Hospitalisation Details'!$A:$K,9,FALSE)</f>
        <v>R1016</v>
      </c>
      <c r="O1025">
        <f>VLOOKUP($A1025,'[2]Hospitalisation Details'!$A:$K,10,FALSE)</f>
        <v>0</v>
      </c>
      <c r="P1025">
        <f>VLOOKUP($A1025,'[2]Hospitalisation Details'!A:$K,11,FALSE)</f>
        <v>0</v>
      </c>
      <c r="Q1025" t="str">
        <f>VLOOKUP($A1025,'Customer Names'!$A:E,3,FALSE)</f>
        <v>Mr.</v>
      </c>
      <c r="R1025" t="str">
        <f>VLOOKUP($A1025,'Customer Names'!$A:$E,4,FALSE)</f>
        <v>Thibaud</v>
      </c>
      <c r="S1025">
        <f>VLOOKUP($A1025,'Customer Names'!$A:$E,5,FALSE)</f>
        <v>0</v>
      </c>
      <c r="T1025" s="14">
        <f>VLOOKUP($A1025,'[2]Hospitalisation Details'!$A:$K,6,FALSE)</f>
        <v>8302.5400000000009</v>
      </c>
      <c r="U1025" s="14" t="str">
        <f t="shared" si="30"/>
        <v>Normalweight</v>
      </c>
      <c r="V1025" s="14" t="str">
        <f t="shared" si="31"/>
        <v>Diabetes</v>
      </c>
    </row>
    <row r="1026" spans="1:22" x14ac:dyDescent="0.3">
      <c r="A1026" s="8" t="s">
        <v>1057</v>
      </c>
      <c r="B1026">
        <f>VLOOKUP($A1026,'[1]Medical Examinations'!$A:$J,2,FALSE)</f>
        <v>30.684999999999999</v>
      </c>
      <c r="C1026">
        <f>VLOOKUP($A1026,'[1]Medical Examinations'!$A:$J,3,FALSE)</f>
        <v>4.87</v>
      </c>
      <c r="D1026" t="str">
        <f>VLOOKUP($A1026,'[3]Medical Examinations'!$A:$J,4,FALSE)</f>
        <v>No</v>
      </c>
      <c r="E1026" t="str">
        <f>VLOOKUP($A1026,'[1]Medical Examinations'!$A:$J,5,FALSE)</f>
        <v>No</v>
      </c>
      <c r="F1026" t="str">
        <f>VLOOKUP($A1026,'[1]Medical Examinations'!$A:$J,6,FALSE)</f>
        <v>Yes</v>
      </c>
      <c r="G1026">
        <f>VLOOKUP($A1026,'[3]Medical Examinations'!$A:$J,7,FALSE)</f>
        <v>1</v>
      </c>
      <c r="H1026" t="str">
        <f>VLOOKUP($A1026,'[1]Medical Examinations'!$A:$J,8,FALSE)</f>
        <v>No</v>
      </c>
      <c r="I1026">
        <f>VLOOKUP($A1026,'[2]Hospitalisation Details'!$A:$K,2,FALSE)</f>
        <v>1979</v>
      </c>
      <c r="J1026" t="str">
        <f>VLOOKUP($A1026,'[2]Hospitalisation Details'!$A:$K,3,FALSE)</f>
        <v>Aug</v>
      </c>
      <c r="K1026">
        <f>VLOOKUP($A1026,'[2]Hospitalisation Details'!$A:$K,4,FALSE)</f>
        <v>7</v>
      </c>
      <c r="L1026" t="str">
        <f>VLOOKUP($A1026,'[2]Hospitalisation Details'!$A:$K,7,FALSE)</f>
        <v>tier - 2</v>
      </c>
      <c r="M1026" t="str">
        <f>VLOOKUP($A1026,'[2]Hospitalisation Details'!A:$K,8,FALSE)</f>
        <v>tier - 2</v>
      </c>
      <c r="N1026" t="str">
        <f>VLOOKUP($A1026,'[2]Hospitalisation Details'!$A:$K,9,FALSE)</f>
        <v>R1012</v>
      </c>
      <c r="O1026">
        <f>VLOOKUP($A1026,'[2]Hospitalisation Details'!$A:$K,10,FALSE)</f>
        <v>0</v>
      </c>
      <c r="P1026">
        <f>VLOOKUP($A1026,'[2]Hospitalisation Details'!A:$K,11,FALSE)</f>
        <v>0</v>
      </c>
      <c r="Q1026" t="str">
        <f>VLOOKUP($A1026,'Customer Names'!$A:E,3,FALSE)</f>
        <v>Ms.</v>
      </c>
      <c r="R1026" t="str">
        <f>VLOOKUP($A1026,'Customer Names'!$A:$E,4,FALSE)</f>
        <v>Erin</v>
      </c>
      <c r="S1026" t="str">
        <f>VLOOKUP($A1026,'Customer Names'!$A:$E,5,FALSE)</f>
        <v>C.</v>
      </c>
      <c r="T1026" s="14">
        <f>VLOOKUP($A1026,'[2]Hospitalisation Details'!$A:$K,6,FALSE)</f>
        <v>8310.84</v>
      </c>
      <c r="U1026" s="14" t="str">
        <f t="shared" si="30"/>
        <v>Obesity</v>
      </c>
      <c r="V1026" s="14" t="str">
        <f t="shared" si="31"/>
        <v>Normal</v>
      </c>
    </row>
    <row r="1027" spans="1:22" x14ac:dyDescent="0.3">
      <c r="A1027" s="9" t="s">
        <v>1058</v>
      </c>
      <c r="B1027">
        <f>VLOOKUP($A1027,'[1]Medical Examinations'!$A:$J,2,FALSE)</f>
        <v>38.79</v>
      </c>
      <c r="C1027">
        <f>VLOOKUP($A1027,'[1]Medical Examinations'!$A:$J,3,FALSE)</f>
        <v>5.08</v>
      </c>
      <c r="D1027" t="str">
        <f>VLOOKUP($A1027,'[3]Medical Examinations'!$A:$J,4,FALSE)</f>
        <v>No</v>
      </c>
      <c r="E1027" t="str">
        <f>VLOOKUP($A1027,'[1]Medical Examinations'!$A:$J,5,FALSE)</f>
        <v>No</v>
      </c>
      <c r="F1027" t="str">
        <f>VLOOKUP($A1027,'[1]Medical Examinations'!$A:$J,6,FALSE)</f>
        <v>Yes</v>
      </c>
      <c r="G1027">
        <f>VLOOKUP($A1027,'[3]Medical Examinations'!$A:$J,7,FALSE)</f>
        <v>1</v>
      </c>
      <c r="H1027" t="str">
        <f>VLOOKUP($A1027,'[1]Medical Examinations'!$A:$J,8,FALSE)</f>
        <v>No</v>
      </c>
      <c r="I1027">
        <f>VLOOKUP($A1027,'[2]Hospitalisation Details'!$A:$K,2,FALSE)</f>
        <v>1993</v>
      </c>
      <c r="J1027" t="str">
        <f>VLOOKUP($A1027,'[2]Hospitalisation Details'!$A:$K,3,FALSE)</f>
        <v>Jun</v>
      </c>
      <c r="K1027">
        <f>VLOOKUP($A1027,'[2]Hospitalisation Details'!$A:$K,4,FALSE)</f>
        <v>22</v>
      </c>
      <c r="L1027" t="str">
        <f>VLOOKUP($A1027,'[2]Hospitalisation Details'!$A:$K,7,FALSE)</f>
        <v>tier - 2</v>
      </c>
      <c r="M1027" t="str">
        <f>VLOOKUP($A1027,'[2]Hospitalisation Details'!A:$K,8,FALSE)</f>
        <v>tier - 1</v>
      </c>
      <c r="N1027" t="str">
        <f>VLOOKUP($A1027,'[2]Hospitalisation Details'!$A:$K,9,FALSE)</f>
        <v>R1012</v>
      </c>
      <c r="O1027">
        <f>VLOOKUP($A1027,'[2]Hospitalisation Details'!$A:$K,10,FALSE)</f>
        <v>0</v>
      </c>
      <c r="P1027">
        <f>VLOOKUP($A1027,'[2]Hospitalisation Details'!A:$K,11,FALSE)</f>
        <v>0</v>
      </c>
      <c r="Q1027" t="str">
        <f>VLOOKUP($A1027,'Customer Names'!$A:E,3,FALSE)</f>
        <v>Ms.</v>
      </c>
      <c r="R1027" t="str">
        <f>VLOOKUP($A1027,'Customer Names'!$A:$E,4,FALSE)</f>
        <v>Sara</v>
      </c>
      <c r="S1027" t="str">
        <f>VLOOKUP($A1027,'Customer Names'!$A:$E,5,FALSE)</f>
        <v>A.</v>
      </c>
      <c r="T1027" s="14">
        <f>VLOOKUP($A1027,'[2]Hospitalisation Details'!$A:$K,6,FALSE)</f>
        <v>8314.65</v>
      </c>
      <c r="U1027" s="14" t="str">
        <f t="shared" ref="U1027:U1090" si="32">IF(B1027&lt;18.5,"Underweight",IF(B1027&lt;25,"Normalweight",IF(B1027&lt;30,"Overweight","Obesity")))</f>
        <v>Obesity</v>
      </c>
      <c r="V1027" s="14" t="str">
        <f t="shared" ref="V1027:V1090" si="33">IF(C1027&lt;5.7,"Normal",IF(C1027&lt;6.5,"Prediabetes","Diabetes"))</f>
        <v>Normal</v>
      </c>
    </row>
    <row r="1028" spans="1:22" x14ac:dyDescent="0.3">
      <c r="A1028" s="8" t="s">
        <v>1059</v>
      </c>
      <c r="B1028">
        <f>VLOOKUP($A1028,'[1]Medical Examinations'!$A:$J,2,FALSE)</f>
        <v>33.344999999999999</v>
      </c>
      <c r="C1028">
        <f>VLOOKUP($A1028,'[1]Medical Examinations'!$A:$J,3,FALSE)</f>
        <v>5.44</v>
      </c>
      <c r="D1028" t="str">
        <f>VLOOKUP($A1028,'[3]Medical Examinations'!$A:$J,4,FALSE)</f>
        <v>yes</v>
      </c>
      <c r="E1028" t="str">
        <f>VLOOKUP($A1028,'[1]Medical Examinations'!$A:$J,5,FALSE)</f>
        <v>No</v>
      </c>
      <c r="F1028" t="str">
        <f>VLOOKUP($A1028,'[1]Medical Examinations'!$A:$J,6,FALSE)</f>
        <v>No</v>
      </c>
      <c r="G1028" t="str">
        <f>VLOOKUP($A1028,'[3]Medical Examinations'!$A:$J,7,FALSE)</f>
        <v>No major surgery</v>
      </c>
      <c r="H1028" t="str">
        <f>VLOOKUP($A1028,'[1]Medical Examinations'!$A:$J,8,FALSE)</f>
        <v>No</v>
      </c>
      <c r="I1028">
        <f>VLOOKUP($A1028,'[2]Hospitalisation Details'!$A:$K,2,FALSE)</f>
        <v>1976</v>
      </c>
      <c r="J1028" t="str">
        <f>VLOOKUP($A1028,'[2]Hospitalisation Details'!$A:$K,3,FALSE)</f>
        <v>Jul</v>
      </c>
      <c r="K1028">
        <f>VLOOKUP($A1028,'[2]Hospitalisation Details'!$A:$K,4,FALSE)</f>
        <v>12</v>
      </c>
      <c r="L1028" t="str">
        <f>VLOOKUP($A1028,'[2]Hospitalisation Details'!$A:$K,7,FALSE)</f>
        <v>tier - 3</v>
      </c>
      <c r="M1028" t="str">
        <f>VLOOKUP($A1028,'[2]Hospitalisation Details'!A:$K,8,FALSE)</f>
        <v>tier - 2</v>
      </c>
      <c r="N1028" t="str">
        <f>VLOOKUP($A1028,'[2]Hospitalisation Details'!$A:$K,9,FALSE)</f>
        <v>R1016</v>
      </c>
      <c r="O1028">
        <f>VLOOKUP($A1028,'[2]Hospitalisation Details'!$A:$K,10,FALSE)</f>
        <v>0</v>
      </c>
      <c r="P1028">
        <f>VLOOKUP($A1028,'[2]Hospitalisation Details'!A:$K,11,FALSE)</f>
        <v>0</v>
      </c>
      <c r="Q1028" t="str">
        <f>VLOOKUP($A1028,'Customer Names'!$A:E,3,FALSE)</f>
        <v>Mr.</v>
      </c>
      <c r="R1028" t="str">
        <f>VLOOKUP($A1028,'Customer Names'!$A:$E,4,FALSE)</f>
        <v>Peter</v>
      </c>
      <c r="S1028">
        <f>VLOOKUP($A1028,'Customer Names'!$A:$E,5,FALSE)</f>
        <v>0</v>
      </c>
      <c r="T1028" s="14">
        <f>VLOOKUP($A1028,'[2]Hospitalisation Details'!$A:$K,6,FALSE)</f>
        <v>8334.4599999999991</v>
      </c>
      <c r="U1028" s="14" t="str">
        <f t="shared" si="32"/>
        <v>Obesity</v>
      </c>
      <c r="V1028" s="14" t="str">
        <f t="shared" si="33"/>
        <v>Normal</v>
      </c>
    </row>
    <row r="1029" spans="1:22" x14ac:dyDescent="0.3">
      <c r="A1029" s="9" t="s">
        <v>1060</v>
      </c>
      <c r="B1029">
        <f>VLOOKUP($A1029,'[1]Medical Examinations'!$A:$J,2,FALSE)</f>
        <v>33.44</v>
      </c>
      <c r="C1029">
        <f>VLOOKUP($A1029,'[1]Medical Examinations'!$A:$J,3,FALSE)</f>
        <v>6.24</v>
      </c>
      <c r="D1029" t="str">
        <f>VLOOKUP($A1029,'[3]Medical Examinations'!$A:$J,4,FALSE)</f>
        <v>yes</v>
      </c>
      <c r="E1029" t="str">
        <f>VLOOKUP($A1029,'[1]Medical Examinations'!$A:$J,5,FALSE)</f>
        <v>No</v>
      </c>
      <c r="F1029" t="str">
        <f>VLOOKUP($A1029,'[1]Medical Examinations'!$A:$J,6,FALSE)</f>
        <v>No</v>
      </c>
      <c r="G1029" t="str">
        <f>VLOOKUP($A1029,'[3]Medical Examinations'!$A:$J,7,FALSE)</f>
        <v>No major surgery</v>
      </c>
      <c r="H1029" t="str">
        <f>VLOOKUP($A1029,'[1]Medical Examinations'!$A:$J,8,FALSE)</f>
        <v>No</v>
      </c>
      <c r="I1029">
        <f>VLOOKUP($A1029,'[2]Hospitalisation Details'!$A:$K,2,FALSE)</f>
        <v>1976</v>
      </c>
      <c r="J1029" t="str">
        <f>VLOOKUP($A1029,'[2]Hospitalisation Details'!$A:$K,3,FALSE)</f>
        <v>Jul</v>
      </c>
      <c r="K1029">
        <f>VLOOKUP($A1029,'[2]Hospitalisation Details'!$A:$K,4,FALSE)</f>
        <v>20</v>
      </c>
      <c r="L1029" t="str">
        <f>VLOOKUP($A1029,'[2]Hospitalisation Details'!$A:$K,7,FALSE)</f>
        <v>tier - 3</v>
      </c>
      <c r="M1029" t="str">
        <f>VLOOKUP($A1029,'[2]Hospitalisation Details'!A:$K,8,FALSE)</f>
        <v>tier - 2</v>
      </c>
      <c r="N1029" t="str">
        <f>VLOOKUP($A1029,'[2]Hospitalisation Details'!$A:$K,9,FALSE)</f>
        <v>R1016</v>
      </c>
      <c r="O1029">
        <f>VLOOKUP($A1029,'[2]Hospitalisation Details'!$A:$K,10,FALSE)</f>
        <v>0</v>
      </c>
      <c r="P1029">
        <f>VLOOKUP($A1029,'[2]Hospitalisation Details'!A:$K,11,FALSE)</f>
        <v>0</v>
      </c>
      <c r="Q1029" t="str">
        <f>VLOOKUP($A1029,'Customer Names'!$A:E,3,FALSE)</f>
        <v>Mr.</v>
      </c>
      <c r="R1029" t="str">
        <f>VLOOKUP($A1029,'Customer Names'!$A:$E,4,FALSE)</f>
        <v>Sean</v>
      </c>
      <c r="S1029" t="str">
        <f>VLOOKUP($A1029,'Customer Names'!$A:$E,5,FALSE)</f>
        <v>R</v>
      </c>
      <c r="T1029" s="14">
        <f>VLOOKUP($A1029,'[2]Hospitalisation Details'!$A:$K,6,FALSE)</f>
        <v>8334.59</v>
      </c>
      <c r="U1029" s="14" t="str">
        <f t="shared" si="32"/>
        <v>Obesity</v>
      </c>
      <c r="V1029" s="14" t="str">
        <f t="shared" si="33"/>
        <v>Prediabetes</v>
      </c>
    </row>
    <row r="1030" spans="1:22" x14ac:dyDescent="0.3">
      <c r="A1030" s="8" t="s">
        <v>1061</v>
      </c>
      <c r="B1030">
        <f>VLOOKUP($A1030,'[1]Medical Examinations'!$A:$J,2,FALSE)</f>
        <v>39.424999999999997</v>
      </c>
      <c r="C1030">
        <f>VLOOKUP($A1030,'[1]Medical Examinations'!$A:$J,3,FALSE)</f>
        <v>4.76</v>
      </c>
      <c r="D1030" t="str">
        <f>VLOOKUP($A1030,'[3]Medical Examinations'!$A:$J,4,FALSE)</f>
        <v>yes</v>
      </c>
      <c r="E1030" t="str">
        <f>VLOOKUP($A1030,'[1]Medical Examinations'!$A:$J,5,FALSE)</f>
        <v>No</v>
      </c>
      <c r="F1030" t="str">
        <f>VLOOKUP($A1030,'[1]Medical Examinations'!$A:$J,6,FALSE)</f>
        <v>No</v>
      </c>
      <c r="G1030" t="str">
        <f>VLOOKUP($A1030,'[3]Medical Examinations'!$A:$J,7,FALSE)</f>
        <v>No major surgery</v>
      </c>
      <c r="H1030" t="str">
        <f>VLOOKUP($A1030,'[1]Medical Examinations'!$A:$J,8,FALSE)</f>
        <v>No</v>
      </c>
      <c r="I1030">
        <f>VLOOKUP($A1030,'[2]Hospitalisation Details'!$A:$K,2,FALSE)</f>
        <v>1976</v>
      </c>
      <c r="J1030" t="str">
        <f>VLOOKUP($A1030,'[2]Hospitalisation Details'!$A:$K,3,FALSE)</f>
        <v>Jul</v>
      </c>
      <c r="K1030">
        <f>VLOOKUP($A1030,'[2]Hospitalisation Details'!$A:$K,4,FALSE)</f>
        <v>7</v>
      </c>
      <c r="L1030" t="str">
        <f>VLOOKUP($A1030,'[2]Hospitalisation Details'!$A:$K,7,FALSE)</f>
        <v>tier - 3</v>
      </c>
      <c r="M1030" t="str">
        <f>VLOOKUP($A1030,'[2]Hospitalisation Details'!A:$K,8,FALSE)</f>
        <v>tier - 1</v>
      </c>
      <c r="N1030" t="str">
        <f>VLOOKUP($A1030,'[2]Hospitalisation Details'!$A:$K,9,FALSE)</f>
        <v>R1016</v>
      </c>
      <c r="O1030">
        <f>VLOOKUP($A1030,'[2]Hospitalisation Details'!$A:$K,10,FALSE)</f>
        <v>0</v>
      </c>
      <c r="P1030">
        <f>VLOOKUP($A1030,'[2]Hospitalisation Details'!A:$K,11,FALSE)</f>
        <v>0</v>
      </c>
      <c r="Q1030" t="str">
        <f>VLOOKUP($A1030,'Customer Names'!$A:E,3,FALSE)</f>
        <v>Mr.</v>
      </c>
      <c r="R1030" t="str">
        <f>VLOOKUP($A1030,'Customer Names'!$A:$E,4,FALSE)</f>
        <v>Yannick</v>
      </c>
      <c r="S1030">
        <f>VLOOKUP($A1030,'Customer Names'!$A:$E,5,FALSE)</f>
        <v>0</v>
      </c>
      <c r="T1030" s="14">
        <f>VLOOKUP($A1030,'[2]Hospitalisation Details'!$A:$K,6,FALSE)</f>
        <v>8342.91</v>
      </c>
      <c r="U1030" s="14" t="str">
        <f t="shared" si="32"/>
        <v>Obesity</v>
      </c>
      <c r="V1030" s="14" t="str">
        <f t="shared" si="33"/>
        <v>Normal</v>
      </c>
    </row>
    <row r="1031" spans="1:22" x14ac:dyDescent="0.3">
      <c r="A1031" s="9" t="s">
        <v>1062</v>
      </c>
      <c r="B1031">
        <f>VLOOKUP($A1031,'[1]Medical Examinations'!$A:$J,2,FALSE)</f>
        <v>38.17</v>
      </c>
      <c r="C1031">
        <f>VLOOKUP($A1031,'[1]Medical Examinations'!$A:$J,3,FALSE)</f>
        <v>4.7300000000000004</v>
      </c>
      <c r="D1031" t="str">
        <f>VLOOKUP($A1031,'[3]Medical Examinations'!$A:$J,4,FALSE)</f>
        <v>yes</v>
      </c>
      <c r="E1031" t="str">
        <f>VLOOKUP($A1031,'[1]Medical Examinations'!$A:$J,5,FALSE)</f>
        <v>No</v>
      </c>
      <c r="F1031" t="str">
        <f>VLOOKUP($A1031,'[1]Medical Examinations'!$A:$J,6,FALSE)</f>
        <v>No</v>
      </c>
      <c r="G1031" t="str">
        <f>VLOOKUP($A1031,'[3]Medical Examinations'!$A:$J,7,FALSE)</f>
        <v>No major surgery</v>
      </c>
      <c r="H1031" t="str">
        <f>VLOOKUP($A1031,'[1]Medical Examinations'!$A:$J,8,FALSE)</f>
        <v>No</v>
      </c>
      <c r="I1031">
        <f>VLOOKUP($A1031,'[2]Hospitalisation Details'!$A:$K,2,FALSE)</f>
        <v>1976</v>
      </c>
      <c r="J1031" t="str">
        <f>VLOOKUP($A1031,'[2]Hospitalisation Details'!$A:$K,3,FALSE)</f>
        <v>Jun</v>
      </c>
      <c r="K1031">
        <f>VLOOKUP($A1031,'[2]Hospitalisation Details'!$A:$K,4,FALSE)</f>
        <v>12</v>
      </c>
      <c r="L1031" t="str">
        <f>VLOOKUP($A1031,'[2]Hospitalisation Details'!$A:$K,7,FALSE)</f>
        <v>tier - 2</v>
      </c>
      <c r="M1031" t="str">
        <f>VLOOKUP($A1031,'[2]Hospitalisation Details'!A:$K,8,FALSE)</f>
        <v>tier - 1</v>
      </c>
      <c r="N1031" t="str">
        <f>VLOOKUP($A1031,'[2]Hospitalisation Details'!$A:$K,9,FALSE)</f>
        <v>R1013</v>
      </c>
      <c r="O1031">
        <f>VLOOKUP($A1031,'[2]Hospitalisation Details'!$A:$K,10,FALSE)</f>
        <v>0</v>
      </c>
      <c r="P1031">
        <f>VLOOKUP($A1031,'[2]Hospitalisation Details'!A:$K,11,FALSE)</f>
        <v>0</v>
      </c>
      <c r="Q1031" t="str">
        <f>VLOOKUP($A1031,'Customer Names'!$A:E,3,FALSE)</f>
        <v>Mr.</v>
      </c>
      <c r="R1031" t="str">
        <f>VLOOKUP($A1031,'Customer Names'!$A:$E,4,FALSE)</f>
        <v>Daniel</v>
      </c>
      <c r="S1031" t="str">
        <f>VLOOKUP($A1031,'Customer Names'!$A:$E,5,FALSE)</f>
        <v>G</v>
      </c>
      <c r="T1031" s="14">
        <f>VLOOKUP($A1031,'[2]Hospitalisation Details'!$A:$K,6,FALSE)</f>
        <v>8347.16</v>
      </c>
      <c r="U1031" s="14" t="str">
        <f t="shared" si="32"/>
        <v>Obesity</v>
      </c>
      <c r="V1031" s="14" t="str">
        <f t="shared" si="33"/>
        <v>Normal</v>
      </c>
    </row>
    <row r="1032" spans="1:22" x14ac:dyDescent="0.3">
      <c r="A1032" s="8" t="s">
        <v>1063</v>
      </c>
      <c r="B1032">
        <f>VLOOKUP($A1032,'[1]Medical Examinations'!$A:$J,2,FALSE)</f>
        <v>16.579999999999998</v>
      </c>
      <c r="C1032">
        <f>VLOOKUP($A1032,'[1]Medical Examinations'!$A:$J,3,FALSE)</f>
        <v>6.98</v>
      </c>
      <c r="D1032" t="str">
        <f>VLOOKUP($A1032,'[3]Medical Examinations'!$A:$J,4,FALSE)</f>
        <v>yes</v>
      </c>
      <c r="E1032" t="str">
        <f>VLOOKUP($A1032,'[1]Medical Examinations'!$A:$J,5,FALSE)</f>
        <v>No</v>
      </c>
      <c r="F1032" t="str">
        <f>VLOOKUP($A1032,'[1]Medical Examinations'!$A:$J,6,FALSE)</f>
        <v>Yes</v>
      </c>
      <c r="G1032">
        <f>VLOOKUP($A1032,'[3]Medical Examinations'!$A:$J,7,FALSE)</f>
        <v>1</v>
      </c>
      <c r="H1032" t="str">
        <f>VLOOKUP($A1032,'[1]Medical Examinations'!$A:$J,8,FALSE)</f>
        <v>No</v>
      </c>
      <c r="I1032">
        <f>VLOOKUP($A1032,'[2]Hospitalisation Details'!$A:$K,2,FALSE)</f>
        <v>1963</v>
      </c>
      <c r="J1032" t="str">
        <f>VLOOKUP($A1032,'[2]Hospitalisation Details'!$A:$K,3,FALSE)</f>
        <v>Sep</v>
      </c>
      <c r="K1032">
        <f>VLOOKUP($A1032,'[2]Hospitalisation Details'!$A:$K,4,FALSE)</f>
        <v>21</v>
      </c>
      <c r="L1032" t="str">
        <f>VLOOKUP($A1032,'[2]Hospitalisation Details'!$A:$K,7,FALSE)</f>
        <v>tier - 3</v>
      </c>
      <c r="M1032" t="str">
        <f>VLOOKUP($A1032,'[2]Hospitalisation Details'!A:$K,8,FALSE)</f>
        <v>tier - 3</v>
      </c>
      <c r="N1032" t="str">
        <f>VLOOKUP($A1032,'[2]Hospitalisation Details'!$A:$K,9,FALSE)</f>
        <v>R1012</v>
      </c>
      <c r="O1032">
        <f>VLOOKUP($A1032,'[2]Hospitalisation Details'!$A:$K,10,FALSE)</f>
        <v>0</v>
      </c>
      <c r="P1032">
        <f>VLOOKUP($A1032,'[2]Hospitalisation Details'!A:$K,11,FALSE)</f>
        <v>0</v>
      </c>
      <c r="Q1032" t="str">
        <f>VLOOKUP($A1032,'Customer Names'!$A:E,3,FALSE)</f>
        <v>Mr.</v>
      </c>
      <c r="R1032" t="str">
        <f>VLOOKUP($A1032,'Customer Names'!$A:$E,4,FALSE)</f>
        <v>Matthew</v>
      </c>
      <c r="S1032" t="str">
        <f>VLOOKUP($A1032,'Customer Names'!$A:$E,5,FALSE)</f>
        <v>R</v>
      </c>
      <c r="T1032" s="14">
        <f>VLOOKUP($A1032,'[2]Hospitalisation Details'!$A:$K,6,FALSE)</f>
        <v>8355.5400000000009</v>
      </c>
      <c r="U1032" s="14" t="str">
        <f t="shared" si="32"/>
        <v>Underweight</v>
      </c>
      <c r="V1032" s="14" t="str">
        <f t="shared" si="33"/>
        <v>Diabetes</v>
      </c>
    </row>
    <row r="1033" spans="1:22" x14ac:dyDescent="0.3">
      <c r="A1033" s="9" t="s">
        <v>1064</v>
      </c>
      <c r="B1033">
        <f>VLOOKUP($A1033,'[1]Medical Examinations'!$A:$J,2,FALSE)</f>
        <v>24.77</v>
      </c>
      <c r="C1033">
        <f>VLOOKUP($A1033,'[1]Medical Examinations'!$A:$J,3,FALSE)</f>
        <v>7.59</v>
      </c>
      <c r="D1033" t="str">
        <f>VLOOKUP($A1033,'[3]Medical Examinations'!$A:$J,4,FALSE)</f>
        <v>No</v>
      </c>
      <c r="E1033" t="str">
        <f>VLOOKUP($A1033,'[1]Medical Examinations'!$A:$J,5,FALSE)</f>
        <v>No</v>
      </c>
      <c r="F1033" t="str">
        <f>VLOOKUP($A1033,'[1]Medical Examinations'!$A:$J,6,FALSE)</f>
        <v>No</v>
      </c>
      <c r="G1033" t="str">
        <f>VLOOKUP($A1033,'[3]Medical Examinations'!$A:$J,7,FALSE)</f>
        <v>No major surgery</v>
      </c>
      <c r="H1033" t="str">
        <f>VLOOKUP($A1033,'[1]Medical Examinations'!$A:$J,8,FALSE)</f>
        <v>No</v>
      </c>
      <c r="I1033">
        <f>VLOOKUP($A1033,'[2]Hospitalisation Details'!$A:$K,2,FALSE)</f>
        <v>1971</v>
      </c>
      <c r="J1033" t="str">
        <f>VLOOKUP($A1033,'[2]Hospitalisation Details'!$A:$K,3,FALSE)</f>
        <v>Sep</v>
      </c>
      <c r="K1033">
        <f>VLOOKUP($A1033,'[2]Hospitalisation Details'!$A:$K,4,FALSE)</f>
        <v>4</v>
      </c>
      <c r="L1033" t="str">
        <f>VLOOKUP($A1033,'[2]Hospitalisation Details'!$A:$K,7,FALSE)</f>
        <v>tier - 2</v>
      </c>
      <c r="M1033" t="str">
        <f>VLOOKUP($A1033,'[2]Hospitalisation Details'!A:$K,8,FALSE)</f>
        <v>tier - 3</v>
      </c>
      <c r="N1033" t="str">
        <f>VLOOKUP($A1033,'[2]Hospitalisation Details'!$A:$K,9,FALSE)</f>
        <v>R1013</v>
      </c>
      <c r="O1033">
        <f>VLOOKUP($A1033,'[2]Hospitalisation Details'!$A:$K,10,FALSE)</f>
        <v>0</v>
      </c>
      <c r="P1033">
        <f>VLOOKUP($A1033,'[2]Hospitalisation Details'!A:$K,11,FALSE)</f>
        <v>0</v>
      </c>
      <c r="Q1033" t="str">
        <f>VLOOKUP($A1033,'Customer Names'!$A:E,3,FALSE)</f>
        <v>Mr.</v>
      </c>
      <c r="R1033" t="str">
        <f>VLOOKUP($A1033,'Customer Names'!$A:$E,4,FALSE)</f>
        <v>Rik</v>
      </c>
      <c r="S1033">
        <f>VLOOKUP($A1033,'Customer Names'!$A:$E,5,FALSE)</f>
        <v>0</v>
      </c>
      <c r="T1033" s="14">
        <f>VLOOKUP($A1033,'[2]Hospitalisation Details'!$A:$K,6,FALSE)</f>
        <v>8396.6200000000008</v>
      </c>
      <c r="U1033" s="14" t="str">
        <f t="shared" si="32"/>
        <v>Normalweight</v>
      </c>
      <c r="V1033" s="14" t="str">
        <f t="shared" si="33"/>
        <v>Diabetes</v>
      </c>
    </row>
    <row r="1034" spans="1:22" x14ac:dyDescent="0.3">
      <c r="A1034" s="8" t="s">
        <v>1065</v>
      </c>
      <c r="B1034">
        <f>VLOOKUP($A1034,'[1]Medical Examinations'!$A:$J,2,FALSE)</f>
        <v>24.78</v>
      </c>
      <c r="C1034">
        <f>VLOOKUP($A1034,'[1]Medical Examinations'!$A:$J,3,FALSE)</f>
        <v>9.85</v>
      </c>
      <c r="D1034" t="str">
        <f>VLOOKUP($A1034,'[3]Medical Examinations'!$A:$J,4,FALSE)</f>
        <v>No</v>
      </c>
      <c r="E1034" t="str">
        <f>VLOOKUP($A1034,'[1]Medical Examinations'!$A:$J,5,FALSE)</f>
        <v>No</v>
      </c>
      <c r="F1034" t="str">
        <f>VLOOKUP($A1034,'[1]Medical Examinations'!$A:$J,6,FALSE)</f>
        <v>No</v>
      </c>
      <c r="G1034" t="str">
        <f>VLOOKUP($A1034,'[3]Medical Examinations'!$A:$J,7,FALSE)</f>
        <v>No major surgery</v>
      </c>
      <c r="H1034" t="str">
        <f>VLOOKUP($A1034,'[1]Medical Examinations'!$A:$J,8,FALSE)</f>
        <v>No</v>
      </c>
      <c r="I1034">
        <f>VLOOKUP($A1034,'[2]Hospitalisation Details'!$A:$K,2,FALSE)</f>
        <v>1971</v>
      </c>
      <c r="J1034" t="str">
        <f>VLOOKUP($A1034,'[2]Hospitalisation Details'!$A:$K,3,FALSE)</f>
        <v>Sep</v>
      </c>
      <c r="K1034">
        <f>VLOOKUP($A1034,'[2]Hospitalisation Details'!$A:$K,4,FALSE)</f>
        <v>18</v>
      </c>
      <c r="L1034" t="str">
        <f>VLOOKUP($A1034,'[2]Hospitalisation Details'!$A:$K,7,FALSE)</f>
        <v>tier - 2</v>
      </c>
      <c r="M1034" t="str">
        <f>VLOOKUP($A1034,'[2]Hospitalisation Details'!A:$K,8,FALSE)</f>
        <v>tier - 3</v>
      </c>
      <c r="N1034" t="str">
        <f>VLOOKUP($A1034,'[2]Hospitalisation Details'!$A:$K,9,FALSE)</f>
        <v>R1013</v>
      </c>
      <c r="O1034">
        <f>VLOOKUP($A1034,'[2]Hospitalisation Details'!$A:$K,10,FALSE)</f>
        <v>0</v>
      </c>
      <c r="P1034">
        <f>VLOOKUP($A1034,'[2]Hospitalisation Details'!A:$K,11,FALSE)</f>
        <v>0</v>
      </c>
      <c r="Q1034" t="str">
        <f>VLOOKUP($A1034,'Customer Names'!$A:E,3,FALSE)</f>
        <v>Mr.</v>
      </c>
      <c r="R1034" t="str">
        <f>VLOOKUP($A1034,'Customer Names'!$A:$E,4,FALSE)</f>
        <v>Eirik</v>
      </c>
      <c r="S1034">
        <f>VLOOKUP($A1034,'Customer Names'!$A:$E,5,FALSE)</f>
        <v>0</v>
      </c>
      <c r="T1034" s="14">
        <f>VLOOKUP($A1034,'[2]Hospitalisation Details'!$A:$K,6,FALSE)</f>
        <v>8400.01</v>
      </c>
      <c r="U1034" s="14" t="str">
        <f t="shared" si="32"/>
        <v>Normalweight</v>
      </c>
      <c r="V1034" s="14" t="str">
        <f t="shared" si="33"/>
        <v>Diabetes</v>
      </c>
    </row>
    <row r="1035" spans="1:22" x14ac:dyDescent="0.3">
      <c r="A1035" s="9" t="s">
        <v>1066</v>
      </c>
      <c r="B1035">
        <f>VLOOKUP($A1035,'[1]Medical Examinations'!$A:$J,2,FALSE)</f>
        <v>30.114999999999998</v>
      </c>
      <c r="C1035">
        <f>VLOOKUP($A1035,'[1]Medical Examinations'!$A:$J,3,FALSE)</f>
        <v>5.74</v>
      </c>
      <c r="D1035" t="str">
        <f>VLOOKUP($A1035,'[3]Medical Examinations'!$A:$J,4,FALSE)</f>
        <v>No</v>
      </c>
      <c r="E1035" t="str">
        <f>VLOOKUP($A1035,'[1]Medical Examinations'!$A:$J,5,FALSE)</f>
        <v>No</v>
      </c>
      <c r="F1035" t="str">
        <f>VLOOKUP($A1035,'[1]Medical Examinations'!$A:$J,6,FALSE)</f>
        <v>Yes</v>
      </c>
      <c r="G1035">
        <f>VLOOKUP($A1035,'[3]Medical Examinations'!$A:$J,7,FALSE)</f>
        <v>1</v>
      </c>
      <c r="H1035" t="str">
        <f>VLOOKUP($A1035,'[1]Medical Examinations'!$A:$J,8,FALSE)</f>
        <v>No</v>
      </c>
      <c r="I1035">
        <f>VLOOKUP($A1035,'[2]Hospitalisation Details'!$A:$K,2,FALSE)</f>
        <v>1979</v>
      </c>
      <c r="J1035" t="str">
        <f>VLOOKUP($A1035,'[2]Hospitalisation Details'!$A:$K,3,FALSE)</f>
        <v>Jun</v>
      </c>
      <c r="K1035">
        <f>VLOOKUP($A1035,'[2]Hospitalisation Details'!$A:$K,4,FALSE)</f>
        <v>11</v>
      </c>
      <c r="L1035" t="str">
        <f>VLOOKUP($A1035,'[2]Hospitalisation Details'!$A:$K,7,FALSE)</f>
        <v>tier - 2</v>
      </c>
      <c r="M1035" t="str">
        <f>VLOOKUP($A1035,'[2]Hospitalisation Details'!A:$K,8,FALSE)</f>
        <v>tier - 2</v>
      </c>
      <c r="N1035" t="str">
        <f>VLOOKUP($A1035,'[2]Hospitalisation Details'!$A:$K,9,FALSE)</f>
        <v>R1012</v>
      </c>
      <c r="O1035">
        <f>VLOOKUP($A1035,'[2]Hospitalisation Details'!$A:$K,10,FALSE)</f>
        <v>0</v>
      </c>
      <c r="P1035">
        <f>VLOOKUP($A1035,'[2]Hospitalisation Details'!A:$K,11,FALSE)</f>
        <v>0</v>
      </c>
      <c r="Q1035" t="str">
        <f>VLOOKUP($A1035,'Customer Names'!$A:E,3,FALSE)</f>
        <v>Mr.</v>
      </c>
      <c r="R1035" t="str">
        <f>VLOOKUP($A1035,'Customer Names'!$A:$E,4,FALSE)</f>
        <v>Christopher</v>
      </c>
      <c r="S1035">
        <f>VLOOKUP($A1035,'Customer Names'!$A:$E,5,FALSE)</f>
        <v>0</v>
      </c>
      <c r="T1035" s="14">
        <f>VLOOKUP($A1035,'[2]Hospitalisation Details'!$A:$K,6,FALSE)</f>
        <v>8410.0499999999993</v>
      </c>
      <c r="U1035" s="14" t="str">
        <f t="shared" si="32"/>
        <v>Obesity</v>
      </c>
      <c r="V1035" s="14" t="str">
        <f t="shared" si="33"/>
        <v>Prediabetes</v>
      </c>
    </row>
    <row r="1036" spans="1:22" x14ac:dyDescent="0.3">
      <c r="A1036" s="8" t="s">
        <v>1067</v>
      </c>
      <c r="B1036">
        <f>VLOOKUP($A1036,'[1]Medical Examinations'!$A:$J,2,FALSE)</f>
        <v>30.495000000000001</v>
      </c>
      <c r="C1036">
        <f>VLOOKUP($A1036,'[1]Medical Examinations'!$A:$J,3,FALSE)</f>
        <v>5.97</v>
      </c>
      <c r="D1036" t="str">
        <f>VLOOKUP($A1036,'[3]Medical Examinations'!$A:$J,4,FALSE)</f>
        <v>No</v>
      </c>
      <c r="E1036" t="str">
        <f>VLOOKUP($A1036,'[1]Medical Examinations'!$A:$J,5,FALSE)</f>
        <v>No</v>
      </c>
      <c r="F1036" t="str">
        <f>VLOOKUP($A1036,'[1]Medical Examinations'!$A:$J,6,FALSE)</f>
        <v>No</v>
      </c>
      <c r="G1036" t="str">
        <f>VLOOKUP($A1036,'[3]Medical Examinations'!$A:$J,7,FALSE)</f>
        <v>No major surgery</v>
      </c>
      <c r="H1036" t="str">
        <f>VLOOKUP($A1036,'[1]Medical Examinations'!$A:$J,8,FALSE)</f>
        <v>No</v>
      </c>
      <c r="I1036">
        <f>VLOOKUP($A1036,'[2]Hospitalisation Details'!$A:$K,2,FALSE)</f>
        <v>1977</v>
      </c>
      <c r="J1036" t="str">
        <f>VLOOKUP($A1036,'[2]Hospitalisation Details'!$A:$K,3,FALSE)</f>
        <v>Sep</v>
      </c>
      <c r="K1036">
        <f>VLOOKUP($A1036,'[2]Hospitalisation Details'!$A:$K,4,FALSE)</f>
        <v>4</v>
      </c>
      <c r="L1036" t="str">
        <f>VLOOKUP($A1036,'[2]Hospitalisation Details'!$A:$K,7,FALSE)</f>
        <v>tier - 3</v>
      </c>
      <c r="M1036" t="str">
        <f>VLOOKUP($A1036,'[2]Hospitalisation Details'!A:$K,8,FALSE)</f>
        <v>tier - 1</v>
      </c>
      <c r="N1036" t="str">
        <f>VLOOKUP($A1036,'[2]Hospitalisation Details'!$A:$K,9,FALSE)</f>
        <v>R1012</v>
      </c>
      <c r="O1036">
        <f>VLOOKUP($A1036,'[2]Hospitalisation Details'!$A:$K,10,FALSE)</f>
        <v>0</v>
      </c>
      <c r="P1036">
        <f>VLOOKUP($A1036,'[2]Hospitalisation Details'!A:$K,11,FALSE)</f>
        <v>0</v>
      </c>
      <c r="Q1036" t="str">
        <f>VLOOKUP($A1036,'Customer Names'!$A:E,3,FALSE)</f>
        <v>Mr.</v>
      </c>
      <c r="R1036" t="str">
        <f>VLOOKUP($A1036,'Customer Names'!$A:$E,4,FALSE)</f>
        <v>Erik</v>
      </c>
      <c r="S1036">
        <f>VLOOKUP($A1036,'Customer Names'!$A:$E,5,FALSE)</f>
        <v>0</v>
      </c>
      <c r="T1036" s="14">
        <f>VLOOKUP($A1036,'[2]Hospitalisation Details'!$A:$K,6,FALSE)</f>
        <v>8413.4599999999991</v>
      </c>
      <c r="U1036" s="14" t="str">
        <f t="shared" si="32"/>
        <v>Obesity</v>
      </c>
      <c r="V1036" s="14" t="str">
        <f t="shared" si="33"/>
        <v>Prediabetes</v>
      </c>
    </row>
    <row r="1037" spans="1:22" x14ac:dyDescent="0.3">
      <c r="A1037" s="9" t="s">
        <v>1068</v>
      </c>
      <c r="B1037">
        <f>VLOOKUP($A1037,'[1]Medical Examinations'!$A:$J,2,FALSE)</f>
        <v>19.57</v>
      </c>
      <c r="C1037">
        <f>VLOOKUP($A1037,'[1]Medical Examinations'!$A:$J,3,FALSE)</f>
        <v>7.41</v>
      </c>
      <c r="D1037" t="str">
        <f>VLOOKUP($A1037,'[3]Medical Examinations'!$A:$J,4,FALSE)</f>
        <v>yes</v>
      </c>
      <c r="E1037" t="str">
        <f>VLOOKUP($A1037,'[1]Medical Examinations'!$A:$J,5,FALSE)</f>
        <v>No</v>
      </c>
      <c r="F1037" t="str">
        <f>VLOOKUP($A1037,'[1]Medical Examinations'!$A:$J,6,FALSE)</f>
        <v>No</v>
      </c>
      <c r="G1037">
        <f>VLOOKUP($A1037,'[3]Medical Examinations'!$A:$J,7,FALSE)</f>
        <v>1</v>
      </c>
      <c r="H1037" t="str">
        <f>VLOOKUP($A1037,'[1]Medical Examinations'!$A:$J,8,FALSE)</f>
        <v>No</v>
      </c>
      <c r="I1037">
        <f>VLOOKUP($A1037,'[2]Hospitalisation Details'!$A:$K,2,FALSE)</f>
        <v>1975</v>
      </c>
      <c r="J1037" t="str">
        <f>VLOOKUP($A1037,'[2]Hospitalisation Details'!$A:$K,3,FALSE)</f>
        <v>Sep</v>
      </c>
      <c r="K1037">
        <f>VLOOKUP($A1037,'[2]Hospitalisation Details'!$A:$K,4,FALSE)</f>
        <v>28</v>
      </c>
      <c r="L1037" t="str">
        <f>VLOOKUP($A1037,'[2]Hospitalisation Details'!$A:$K,7,FALSE)</f>
        <v>tier - 3</v>
      </c>
      <c r="M1037" t="str">
        <f>VLOOKUP($A1037,'[2]Hospitalisation Details'!A:$K,8,FALSE)</f>
        <v>tier - 2</v>
      </c>
      <c r="N1037" t="str">
        <f>VLOOKUP($A1037,'[2]Hospitalisation Details'!$A:$K,9,FALSE)</f>
        <v>R1012</v>
      </c>
      <c r="O1037">
        <f>VLOOKUP($A1037,'[2]Hospitalisation Details'!$A:$K,10,FALSE)</f>
        <v>0</v>
      </c>
      <c r="P1037">
        <f>VLOOKUP($A1037,'[2]Hospitalisation Details'!A:$K,11,FALSE)</f>
        <v>0</v>
      </c>
      <c r="Q1037" t="str">
        <f>VLOOKUP($A1037,'Customer Names'!$A:E,3,FALSE)</f>
        <v>Mr.</v>
      </c>
      <c r="R1037" t="str">
        <f>VLOOKUP($A1037,'Customer Names'!$A:$E,4,FALSE)</f>
        <v>Maximilian</v>
      </c>
      <c r="S1037">
        <f>VLOOKUP($A1037,'Customer Names'!$A:$E,5,FALSE)</f>
        <v>0</v>
      </c>
      <c r="T1037" s="14">
        <f>VLOOKUP($A1037,'[2]Hospitalisation Details'!$A:$K,6,FALSE)</f>
        <v>8428.07</v>
      </c>
      <c r="U1037" s="14" t="str">
        <f t="shared" si="32"/>
        <v>Normalweight</v>
      </c>
      <c r="V1037" s="14" t="str">
        <f t="shared" si="33"/>
        <v>Diabetes</v>
      </c>
    </row>
    <row r="1038" spans="1:22" x14ac:dyDescent="0.3">
      <c r="A1038" s="8" t="s">
        <v>1069</v>
      </c>
      <c r="B1038">
        <f>VLOOKUP($A1038,'[1]Medical Examinations'!$A:$J,2,FALSE)</f>
        <v>18.84</v>
      </c>
      <c r="C1038">
        <f>VLOOKUP($A1038,'[1]Medical Examinations'!$A:$J,3,FALSE)</f>
        <v>11.82</v>
      </c>
      <c r="D1038" t="str">
        <f>VLOOKUP($A1038,'[3]Medical Examinations'!$A:$J,4,FALSE)</f>
        <v>yes</v>
      </c>
      <c r="E1038" t="str">
        <f>VLOOKUP($A1038,'[1]Medical Examinations'!$A:$J,5,FALSE)</f>
        <v>No</v>
      </c>
      <c r="F1038" t="str">
        <f>VLOOKUP($A1038,'[1]Medical Examinations'!$A:$J,6,FALSE)</f>
        <v>Yes</v>
      </c>
      <c r="G1038">
        <f>VLOOKUP($A1038,'[3]Medical Examinations'!$A:$J,7,FALSE)</f>
        <v>1</v>
      </c>
      <c r="H1038" t="str">
        <f>VLOOKUP($A1038,'[1]Medical Examinations'!$A:$J,8,FALSE)</f>
        <v>No</v>
      </c>
      <c r="I1038">
        <f>VLOOKUP($A1038,'[2]Hospitalisation Details'!$A:$K,2,FALSE)</f>
        <v>1963</v>
      </c>
      <c r="J1038" t="str">
        <f>VLOOKUP($A1038,'[2]Hospitalisation Details'!$A:$K,3,FALSE)</f>
        <v>Sep</v>
      </c>
      <c r="K1038">
        <f>VLOOKUP($A1038,'[2]Hospitalisation Details'!$A:$K,4,FALSE)</f>
        <v>24</v>
      </c>
      <c r="L1038" t="str">
        <f>VLOOKUP($A1038,'[2]Hospitalisation Details'!$A:$K,7,FALSE)</f>
        <v>tier - 3</v>
      </c>
      <c r="M1038" t="str">
        <f>VLOOKUP($A1038,'[2]Hospitalisation Details'!A:$K,8,FALSE)</f>
        <v>tier - 2</v>
      </c>
      <c r="N1038" t="str">
        <f>VLOOKUP($A1038,'[2]Hospitalisation Details'!$A:$K,9,FALSE)</f>
        <v>R1013</v>
      </c>
      <c r="O1038">
        <f>VLOOKUP($A1038,'[2]Hospitalisation Details'!$A:$K,10,FALSE)</f>
        <v>0</v>
      </c>
      <c r="P1038">
        <f>VLOOKUP($A1038,'[2]Hospitalisation Details'!A:$K,11,FALSE)</f>
        <v>0</v>
      </c>
      <c r="Q1038" t="str">
        <f>VLOOKUP($A1038,'Customer Names'!$A:E,3,FALSE)</f>
        <v>Mr.</v>
      </c>
      <c r="R1038" t="str">
        <f>VLOOKUP($A1038,'Customer Names'!$A:$E,4,FALSE)</f>
        <v>Carl</v>
      </c>
      <c r="S1038" t="str">
        <f>VLOOKUP($A1038,'Customer Names'!$A:$E,5,FALSE)</f>
        <v>R</v>
      </c>
      <c r="T1038" s="14">
        <f>VLOOKUP($A1038,'[2]Hospitalisation Details'!$A:$K,6,FALSE)</f>
        <v>8440.0499999999993</v>
      </c>
      <c r="U1038" s="14" t="str">
        <f t="shared" si="32"/>
        <v>Normalweight</v>
      </c>
      <c r="V1038" s="14" t="str">
        <f t="shared" si="33"/>
        <v>Diabetes</v>
      </c>
    </row>
    <row r="1039" spans="1:22" x14ac:dyDescent="0.3">
      <c r="A1039" s="9" t="s">
        <v>1070</v>
      </c>
      <c r="B1039">
        <f>VLOOKUP($A1039,'[1]Medical Examinations'!$A:$J,2,FALSE)</f>
        <v>25.3</v>
      </c>
      <c r="C1039">
        <f>VLOOKUP($A1039,'[1]Medical Examinations'!$A:$J,3,FALSE)</f>
        <v>4.49</v>
      </c>
      <c r="D1039" t="str">
        <f>VLOOKUP($A1039,'[3]Medical Examinations'!$A:$J,4,FALSE)</f>
        <v>No</v>
      </c>
      <c r="E1039" t="str">
        <f>VLOOKUP($A1039,'[1]Medical Examinations'!$A:$J,5,FALSE)</f>
        <v>No</v>
      </c>
      <c r="F1039" t="str">
        <f>VLOOKUP($A1039,'[1]Medical Examinations'!$A:$J,6,FALSE)</f>
        <v>No</v>
      </c>
      <c r="G1039">
        <f>VLOOKUP($A1039,'[3]Medical Examinations'!$A:$J,7,FALSE)</f>
        <v>2</v>
      </c>
      <c r="H1039" t="str">
        <f>VLOOKUP($A1039,'[1]Medical Examinations'!$A:$J,8,FALSE)</f>
        <v>No</v>
      </c>
      <c r="I1039">
        <f>VLOOKUP($A1039,'[2]Hospitalisation Details'!$A:$K,2,FALSE)</f>
        <v>1972</v>
      </c>
      <c r="J1039" t="str">
        <f>VLOOKUP($A1039,'[2]Hospitalisation Details'!$A:$K,3,FALSE)</f>
        <v>Sep</v>
      </c>
      <c r="K1039">
        <f>VLOOKUP($A1039,'[2]Hospitalisation Details'!$A:$K,4,FALSE)</f>
        <v>9</v>
      </c>
      <c r="L1039" t="str">
        <f>VLOOKUP($A1039,'[2]Hospitalisation Details'!$A:$K,7,FALSE)</f>
        <v>tier - 2</v>
      </c>
      <c r="M1039" t="str">
        <f>VLOOKUP($A1039,'[2]Hospitalisation Details'!A:$K,8,FALSE)</f>
        <v>tier - 3</v>
      </c>
      <c r="N1039" t="str">
        <f>VLOOKUP($A1039,'[2]Hospitalisation Details'!$A:$K,9,FALSE)</f>
        <v>R1013</v>
      </c>
      <c r="O1039">
        <f>VLOOKUP($A1039,'[2]Hospitalisation Details'!$A:$K,10,FALSE)</f>
        <v>0</v>
      </c>
      <c r="P1039">
        <f>VLOOKUP($A1039,'[2]Hospitalisation Details'!A:$K,11,FALSE)</f>
        <v>0</v>
      </c>
      <c r="Q1039" t="str">
        <f>VLOOKUP($A1039,'Customer Names'!$A:E,3,FALSE)</f>
        <v>Mr.</v>
      </c>
      <c r="R1039" t="str">
        <f>VLOOKUP($A1039,'Customer Names'!$A:$E,4,FALSE)</f>
        <v>Rodney</v>
      </c>
      <c r="S1039">
        <f>VLOOKUP($A1039,'Customer Names'!$A:$E,5,FALSE)</f>
        <v>0</v>
      </c>
      <c r="T1039" s="14">
        <f>VLOOKUP($A1039,'[2]Hospitalisation Details'!$A:$K,6,FALSE)</f>
        <v>8442.67</v>
      </c>
      <c r="U1039" s="14" t="str">
        <f t="shared" si="32"/>
        <v>Overweight</v>
      </c>
      <c r="V1039" s="14" t="str">
        <f t="shared" si="33"/>
        <v>Normal</v>
      </c>
    </row>
    <row r="1040" spans="1:22" x14ac:dyDescent="0.3">
      <c r="A1040" s="8" t="s">
        <v>1071</v>
      </c>
      <c r="B1040">
        <f>VLOOKUP($A1040,'[1]Medical Examinations'!$A:$J,2,FALSE)</f>
        <v>26.6</v>
      </c>
      <c r="C1040">
        <f>VLOOKUP($A1040,'[1]Medical Examinations'!$A:$J,3,FALSE)</f>
        <v>6.29</v>
      </c>
      <c r="D1040" t="str">
        <f>VLOOKUP($A1040,'[3]Medical Examinations'!$A:$J,4,FALSE)</f>
        <v>No</v>
      </c>
      <c r="E1040" t="str">
        <f>VLOOKUP($A1040,'[1]Medical Examinations'!$A:$J,5,FALSE)</f>
        <v>No</v>
      </c>
      <c r="F1040" t="str">
        <f>VLOOKUP($A1040,'[1]Medical Examinations'!$A:$J,6,FALSE)</f>
        <v>No</v>
      </c>
      <c r="G1040">
        <f>VLOOKUP($A1040,'[3]Medical Examinations'!$A:$J,7,FALSE)</f>
        <v>2</v>
      </c>
      <c r="H1040" t="str">
        <f>VLOOKUP($A1040,'[1]Medical Examinations'!$A:$J,8,FALSE)</f>
        <v>No</v>
      </c>
      <c r="I1040">
        <f>VLOOKUP($A1040,'[2]Hospitalisation Details'!$A:$K,2,FALSE)</f>
        <v>1972</v>
      </c>
      <c r="J1040" t="str">
        <f>VLOOKUP($A1040,'[2]Hospitalisation Details'!$A:$K,3,FALSE)</f>
        <v>Sep</v>
      </c>
      <c r="K1040">
        <f>VLOOKUP($A1040,'[2]Hospitalisation Details'!$A:$K,4,FALSE)</f>
        <v>4</v>
      </c>
      <c r="L1040" t="str">
        <f>VLOOKUP($A1040,'[2]Hospitalisation Details'!$A:$K,7,FALSE)</f>
        <v>tier - 3</v>
      </c>
      <c r="M1040" t="str">
        <f>VLOOKUP($A1040,'[2]Hospitalisation Details'!A:$K,8,FALSE)</f>
        <v>tier - 1</v>
      </c>
      <c r="N1040" t="str">
        <f>VLOOKUP($A1040,'[2]Hospitalisation Details'!$A:$K,9,FALSE)</f>
        <v>R1011</v>
      </c>
      <c r="O1040">
        <f>VLOOKUP($A1040,'[2]Hospitalisation Details'!$A:$K,10,FALSE)</f>
        <v>0</v>
      </c>
      <c r="P1040">
        <f>VLOOKUP($A1040,'[2]Hospitalisation Details'!A:$K,11,FALSE)</f>
        <v>0</v>
      </c>
      <c r="Q1040" t="str">
        <f>VLOOKUP($A1040,'Customer Names'!$A:E,3,FALSE)</f>
        <v>Mr.</v>
      </c>
      <c r="R1040" t="str">
        <f>VLOOKUP($A1040,'Customer Names'!$A:$E,4,FALSE)</f>
        <v>Robert</v>
      </c>
      <c r="S1040">
        <f>VLOOKUP($A1040,'Customer Names'!$A:$E,5,FALSE)</f>
        <v>0</v>
      </c>
      <c r="T1040" s="14">
        <f>VLOOKUP($A1040,'[2]Hospitalisation Details'!$A:$K,6,FALSE)</f>
        <v>8444.4699999999993</v>
      </c>
      <c r="U1040" s="14" t="str">
        <f t="shared" si="32"/>
        <v>Overweight</v>
      </c>
      <c r="V1040" s="14" t="str">
        <f t="shared" si="33"/>
        <v>Prediabetes</v>
      </c>
    </row>
    <row r="1041" spans="1:22" x14ac:dyDescent="0.3">
      <c r="A1041" s="9" t="s">
        <v>1072</v>
      </c>
      <c r="B1041">
        <f>VLOOKUP($A1041,'[1]Medical Examinations'!$A:$J,2,FALSE)</f>
        <v>20.75</v>
      </c>
      <c r="C1041">
        <f>VLOOKUP($A1041,'[1]Medical Examinations'!$A:$J,3,FALSE)</f>
        <v>5.18</v>
      </c>
      <c r="D1041" t="str">
        <f>VLOOKUP($A1041,'[3]Medical Examinations'!$A:$J,4,FALSE)</f>
        <v>yes</v>
      </c>
      <c r="E1041" t="str">
        <f>VLOOKUP($A1041,'[1]Medical Examinations'!$A:$J,5,FALSE)</f>
        <v>No</v>
      </c>
      <c r="F1041" t="str">
        <f>VLOOKUP($A1041,'[1]Medical Examinations'!$A:$J,6,FALSE)</f>
        <v>No</v>
      </c>
      <c r="G1041">
        <f>VLOOKUP($A1041,'[3]Medical Examinations'!$A:$J,7,FALSE)</f>
        <v>2</v>
      </c>
      <c r="H1041" t="str">
        <f>VLOOKUP($A1041,'[1]Medical Examinations'!$A:$J,8,FALSE)</f>
        <v>No</v>
      </c>
      <c r="I1041">
        <f>VLOOKUP($A1041,'[2]Hospitalisation Details'!$A:$K,2,FALSE)</f>
        <v>1966</v>
      </c>
      <c r="J1041" t="str">
        <f>VLOOKUP($A1041,'[2]Hospitalisation Details'!$A:$K,3,FALSE)</f>
        <v>Jun</v>
      </c>
      <c r="K1041">
        <f>VLOOKUP($A1041,'[2]Hospitalisation Details'!$A:$K,4,FALSE)</f>
        <v>12</v>
      </c>
      <c r="L1041" t="str">
        <f>VLOOKUP($A1041,'[2]Hospitalisation Details'!$A:$K,7,FALSE)</f>
        <v>tier - 3</v>
      </c>
      <c r="M1041" t="str">
        <f>VLOOKUP($A1041,'[2]Hospitalisation Details'!A:$K,8,FALSE)</f>
        <v>tier - 1</v>
      </c>
      <c r="N1041" t="str">
        <f>VLOOKUP($A1041,'[2]Hospitalisation Details'!$A:$K,9,FALSE)</f>
        <v>R1013</v>
      </c>
      <c r="O1041">
        <f>VLOOKUP($A1041,'[2]Hospitalisation Details'!$A:$K,10,FALSE)</f>
        <v>0</v>
      </c>
      <c r="P1041">
        <f>VLOOKUP($A1041,'[2]Hospitalisation Details'!A:$K,11,FALSE)</f>
        <v>0</v>
      </c>
      <c r="Q1041" t="str">
        <f>VLOOKUP($A1041,'Customer Names'!$A:E,3,FALSE)</f>
        <v>Ms.</v>
      </c>
      <c r="R1041" t="str">
        <f>VLOOKUP($A1041,'Customer Names'!$A:$E,4,FALSE)</f>
        <v>Sandra</v>
      </c>
      <c r="S1041">
        <f>VLOOKUP($A1041,'Customer Names'!$A:$E,5,FALSE)</f>
        <v>0</v>
      </c>
      <c r="T1041" s="14">
        <f>VLOOKUP($A1041,'[2]Hospitalisation Details'!$A:$K,6,FALSE)</f>
        <v>8448.66</v>
      </c>
      <c r="U1041" s="14" t="str">
        <f t="shared" si="32"/>
        <v>Normalweight</v>
      </c>
      <c r="V1041" s="14" t="str">
        <f t="shared" si="33"/>
        <v>Normal</v>
      </c>
    </row>
    <row r="1042" spans="1:22" x14ac:dyDescent="0.3">
      <c r="A1042" s="8" t="s">
        <v>1073</v>
      </c>
      <c r="B1042">
        <f>VLOOKUP($A1042,'[1]Medical Examinations'!$A:$J,2,FALSE)</f>
        <v>27.13</v>
      </c>
      <c r="C1042">
        <f>VLOOKUP($A1042,'[1]Medical Examinations'!$A:$J,3,FALSE)</f>
        <v>5.59</v>
      </c>
      <c r="D1042" t="str">
        <f>VLOOKUP($A1042,'[3]Medical Examinations'!$A:$J,4,FALSE)</f>
        <v>No</v>
      </c>
      <c r="E1042" t="str">
        <f>VLOOKUP($A1042,'[1]Medical Examinations'!$A:$J,5,FALSE)</f>
        <v>No</v>
      </c>
      <c r="F1042" t="str">
        <f>VLOOKUP($A1042,'[1]Medical Examinations'!$A:$J,6,FALSE)</f>
        <v>No</v>
      </c>
      <c r="G1042">
        <f>VLOOKUP($A1042,'[3]Medical Examinations'!$A:$J,7,FALSE)</f>
        <v>1</v>
      </c>
      <c r="H1042" t="str">
        <f>VLOOKUP($A1042,'[1]Medical Examinations'!$A:$J,8,FALSE)</f>
        <v>No</v>
      </c>
      <c r="I1042">
        <f>VLOOKUP($A1042,'[2]Hospitalisation Details'!$A:$K,2,FALSE)</f>
        <v>1984</v>
      </c>
      <c r="J1042" t="str">
        <f>VLOOKUP($A1042,'[2]Hospitalisation Details'!$A:$K,3,FALSE)</f>
        <v>Jun</v>
      </c>
      <c r="K1042">
        <f>VLOOKUP($A1042,'[2]Hospitalisation Details'!$A:$K,4,FALSE)</f>
        <v>19</v>
      </c>
      <c r="L1042" t="str">
        <f>VLOOKUP($A1042,'[2]Hospitalisation Details'!$A:$K,7,FALSE)</f>
        <v>tier - 2</v>
      </c>
      <c r="M1042" t="str">
        <f>VLOOKUP($A1042,'[2]Hospitalisation Details'!A:$K,8,FALSE)</f>
        <v>tier - 2</v>
      </c>
      <c r="N1042" t="str">
        <f>VLOOKUP($A1042,'[2]Hospitalisation Details'!$A:$K,9,FALSE)</f>
        <v>R1025</v>
      </c>
      <c r="O1042">
        <f>VLOOKUP($A1042,'[2]Hospitalisation Details'!$A:$K,10,FALSE)</f>
        <v>0</v>
      </c>
      <c r="P1042">
        <f>VLOOKUP($A1042,'[2]Hospitalisation Details'!A:$K,11,FALSE)</f>
        <v>0</v>
      </c>
      <c r="Q1042" t="str">
        <f>VLOOKUP($A1042,'Customer Names'!$A:E,3,FALSE)</f>
        <v>Mrs.</v>
      </c>
      <c r="R1042" t="str">
        <f>VLOOKUP($A1042,'Customer Names'!$A:$E,4,FALSE)</f>
        <v>Anne</v>
      </c>
      <c r="S1042" t="str">
        <f>VLOOKUP($A1042,'Customer Names'!$A:$E,5,FALSE)</f>
        <v>Hunter</v>
      </c>
      <c r="T1042" s="14">
        <f>VLOOKUP($A1042,'[2]Hospitalisation Details'!$A:$K,6,FALSE)</f>
        <v>8450.82</v>
      </c>
      <c r="U1042" s="14" t="str">
        <f t="shared" si="32"/>
        <v>Overweight</v>
      </c>
      <c r="V1042" s="14" t="str">
        <f t="shared" si="33"/>
        <v>Normal</v>
      </c>
    </row>
    <row r="1043" spans="1:22" x14ac:dyDescent="0.3">
      <c r="A1043" s="9" t="s">
        <v>1074</v>
      </c>
      <c r="B1043">
        <f>VLOOKUP($A1043,'[1]Medical Examinations'!$A:$J,2,FALSE)</f>
        <v>36.200000000000003</v>
      </c>
      <c r="C1043">
        <f>VLOOKUP($A1043,'[1]Medical Examinations'!$A:$J,3,FALSE)</f>
        <v>4.62</v>
      </c>
      <c r="D1043" t="str">
        <f>VLOOKUP($A1043,'[3]Medical Examinations'!$A:$J,4,FALSE)</f>
        <v>No</v>
      </c>
      <c r="E1043" t="str">
        <f>VLOOKUP($A1043,'[1]Medical Examinations'!$A:$J,5,FALSE)</f>
        <v>No</v>
      </c>
      <c r="F1043" t="str">
        <f>VLOOKUP($A1043,'[1]Medical Examinations'!$A:$J,6,FALSE)</f>
        <v>No</v>
      </c>
      <c r="G1043">
        <f>VLOOKUP($A1043,'[3]Medical Examinations'!$A:$J,7,FALSE)</f>
        <v>2</v>
      </c>
      <c r="H1043" t="str">
        <f>VLOOKUP($A1043,'[1]Medical Examinations'!$A:$J,8,FALSE)</f>
        <v>No</v>
      </c>
      <c r="I1043">
        <f>VLOOKUP($A1043,'[2]Hospitalisation Details'!$A:$K,2,FALSE)</f>
        <v>1972</v>
      </c>
      <c r="J1043" t="str">
        <f>VLOOKUP($A1043,'[2]Hospitalisation Details'!$A:$K,3,FALSE)</f>
        <v>Dec</v>
      </c>
      <c r="K1043">
        <f>VLOOKUP($A1043,'[2]Hospitalisation Details'!$A:$K,4,FALSE)</f>
        <v>26</v>
      </c>
      <c r="L1043" t="str">
        <f>VLOOKUP($A1043,'[2]Hospitalisation Details'!$A:$K,7,FALSE)</f>
        <v>tier - 2</v>
      </c>
      <c r="M1043" t="str">
        <f>VLOOKUP($A1043,'[2]Hospitalisation Details'!A:$K,8,FALSE)</f>
        <v>tier - 3</v>
      </c>
      <c r="N1043" t="str">
        <f>VLOOKUP($A1043,'[2]Hospitalisation Details'!$A:$K,9,FALSE)</f>
        <v>R1011</v>
      </c>
      <c r="O1043">
        <f>VLOOKUP($A1043,'[2]Hospitalisation Details'!$A:$K,10,FALSE)</f>
        <v>0</v>
      </c>
      <c r="P1043">
        <f>VLOOKUP($A1043,'[2]Hospitalisation Details'!A:$K,11,FALSE)</f>
        <v>0</v>
      </c>
      <c r="Q1043" t="str">
        <f>VLOOKUP($A1043,'Customer Names'!$A:E,3,FALSE)</f>
        <v>Mr.</v>
      </c>
      <c r="R1043" t="str">
        <f>VLOOKUP($A1043,'Customer Names'!$A:$E,4,FALSE)</f>
        <v>Neil</v>
      </c>
      <c r="S1043" t="str">
        <f>VLOOKUP($A1043,'Customer Names'!$A:$E,5,FALSE)</f>
        <v>K.</v>
      </c>
      <c r="T1043" s="14">
        <f>VLOOKUP($A1043,'[2]Hospitalisation Details'!$A:$K,6,FALSE)</f>
        <v>8457.82</v>
      </c>
      <c r="U1043" s="14" t="str">
        <f t="shared" si="32"/>
        <v>Obesity</v>
      </c>
      <c r="V1043" s="14" t="str">
        <f t="shared" si="33"/>
        <v>Normal</v>
      </c>
    </row>
    <row r="1044" spans="1:22" x14ac:dyDescent="0.3">
      <c r="A1044" s="8" t="s">
        <v>1075</v>
      </c>
      <c r="B1044">
        <f>VLOOKUP($A1044,'[1]Medical Examinations'!$A:$J,2,FALSE)</f>
        <v>38.479999999999997</v>
      </c>
      <c r="C1044">
        <f>VLOOKUP($A1044,'[1]Medical Examinations'!$A:$J,3,FALSE)</f>
        <v>6.02</v>
      </c>
      <c r="D1044" t="str">
        <f>VLOOKUP($A1044,'[3]Medical Examinations'!$A:$J,4,FALSE)</f>
        <v>No</v>
      </c>
      <c r="E1044" t="str">
        <f>VLOOKUP($A1044,'[1]Medical Examinations'!$A:$J,5,FALSE)</f>
        <v>No</v>
      </c>
      <c r="F1044" t="str">
        <f>VLOOKUP($A1044,'[1]Medical Examinations'!$A:$J,6,FALSE)</f>
        <v>No</v>
      </c>
      <c r="G1044">
        <f>VLOOKUP($A1044,'[3]Medical Examinations'!$A:$J,7,FALSE)</f>
        <v>1</v>
      </c>
      <c r="H1044" t="str">
        <f>VLOOKUP($A1044,'[1]Medical Examinations'!$A:$J,8,FALSE)</f>
        <v>No</v>
      </c>
      <c r="I1044">
        <f>VLOOKUP($A1044,'[2]Hospitalisation Details'!$A:$K,2,FALSE)</f>
        <v>1992</v>
      </c>
      <c r="J1044" t="str">
        <f>VLOOKUP($A1044,'[2]Hospitalisation Details'!$A:$K,3,FALSE)</f>
        <v>Sep</v>
      </c>
      <c r="K1044">
        <f>VLOOKUP($A1044,'[2]Hospitalisation Details'!$A:$K,4,FALSE)</f>
        <v>9</v>
      </c>
      <c r="L1044" t="str">
        <f>VLOOKUP($A1044,'[2]Hospitalisation Details'!$A:$K,7,FALSE)</f>
        <v>tier - 2</v>
      </c>
      <c r="M1044" t="str">
        <f>VLOOKUP($A1044,'[2]Hospitalisation Details'!A:$K,8,FALSE)</f>
        <v>tier - 2</v>
      </c>
      <c r="N1044" t="str">
        <f>VLOOKUP($A1044,'[2]Hospitalisation Details'!$A:$K,9,FALSE)</f>
        <v>R1012</v>
      </c>
      <c r="O1044">
        <f>VLOOKUP($A1044,'[2]Hospitalisation Details'!$A:$K,10,FALSE)</f>
        <v>0</v>
      </c>
      <c r="P1044">
        <f>VLOOKUP($A1044,'[2]Hospitalisation Details'!A:$K,11,FALSE)</f>
        <v>0</v>
      </c>
      <c r="Q1044" t="str">
        <f>VLOOKUP($A1044,'Customer Names'!$A:E,3,FALSE)</f>
        <v>Ms.</v>
      </c>
      <c r="R1044" t="str">
        <f>VLOOKUP($A1044,'Customer Names'!$A:$E,4,FALSE)</f>
        <v>Alison</v>
      </c>
      <c r="S1044">
        <f>VLOOKUP($A1044,'Customer Names'!$A:$E,5,FALSE)</f>
        <v>0</v>
      </c>
      <c r="T1044" s="14">
        <f>VLOOKUP($A1044,'[2]Hospitalisation Details'!$A:$K,6,FALSE)</f>
        <v>8466.35</v>
      </c>
      <c r="U1044" s="14" t="str">
        <f t="shared" si="32"/>
        <v>Obesity</v>
      </c>
      <c r="V1044" s="14" t="str">
        <f t="shared" si="33"/>
        <v>Prediabetes</v>
      </c>
    </row>
    <row r="1045" spans="1:22" x14ac:dyDescent="0.3">
      <c r="A1045" s="9" t="s">
        <v>1076</v>
      </c>
      <c r="B1045">
        <f>VLOOKUP($A1045,'[1]Medical Examinations'!$A:$J,2,FALSE)</f>
        <v>39.64</v>
      </c>
      <c r="C1045">
        <f>VLOOKUP($A1045,'[1]Medical Examinations'!$A:$J,3,FALSE)</f>
        <v>6</v>
      </c>
      <c r="D1045" t="str">
        <f>VLOOKUP($A1045,'[3]Medical Examinations'!$A:$J,4,FALSE)</f>
        <v>No</v>
      </c>
      <c r="E1045" t="str">
        <f>VLOOKUP($A1045,'[1]Medical Examinations'!$A:$J,5,FALSE)</f>
        <v>No</v>
      </c>
      <c r="F1045" t="str">
        <f>VLOOKUP($A1045,'[1]Medical Examinations'!$A:$J,6,FALSE)</f>
        <v>Yes</v>
      </c>
      <c r="G1045">
        <f>VLOOKUP($A1045,'[3]Medical Examinations'!$A:$J,7,FALSE)</f>
        <v>1</v>
      </c>
      <c r="H1045" t="str">
        <f>VLOOKUP($A1045,'[1]Medical Examinations'!$A:$J,8,FALSE)</f>
        <v>No</v>
      </c>
      <c r="I1045">
        <f>VLOOKUP($A1045,'[2]Hospitalisation Details'!$A:$K,2,FALSE)</f>
        <v>1993</v>
      </c>
      <c r="J1045" t="str">
        <f>VLOOKUP($A1045,'[2]Hospitalisation Details'!$A:$K,3,FALSE)</f>
        <v>Nov</v>
      </c>
      <c r="K1045">
        <f>VLOOKUP($A1045,'[2]Hospitalisation Details'!$A:$K,4,FALSE)</f>
        <v>10</v>
      </c>
      <c r="L1045" t="str">
        <f>VLOOKUP($A1045,'[2]Hospitalisation Details'!$A:$K,7,FALSE)</f>
        <v>tier - 2</v>
      </c>
      <c r="M1045" t="str">
        <f>VLOOKUP($A1045,'[2]Hospitalisation Details'!A:$K,8,FALSE)</f>
        <v>tier - 1</v>
      </c>
      <c r="N1045" t="str">
        <f>VLOOKUP($A1045,'[2]Hospitalisation Details'!$A:$K,9,FALSE)</f>
        <v>R1012</v>
      </c>
      <c r="O1045">
        <f>VLOOKUP($A1045,'[2]Hospitalisation Details'!$A:$K,10,FALSE)</f>
        <v>0</v>
      </c>
      <c r="P1045">
        <f>VLOOKUP($A1045,'[2]Hospitalisation Details'!A:$K,11,FALSE)</f>
        <v>0</v>
      </c>
      <c r="Q1045" t="str">
        <f>VLOOKUP($A1045,'Customer Names'!$A:E,3,FALSE)</f>
        <v>Mr.</v>
      </c>
      <c r="R1045" t="str">
        <f>VLOOKUP($A1045,'Customer Names'!$A:$E,4,FALSE)</f>
        <v>B.j.</v>
      </c>
      <c r="S1045">
        <f>VLOOKUP($A1045,'Customer Names'!$A:$E,5,FALSE)</f>
        <v>0</v>
      </c>
      <c r="T1045" s="14">
        <f>VLOOKUP($A1045,'[2]Hospitalisation Details'!$A:$K,6,FALSE)</f>
        <v>8471.65</v>
      </c>
      <c r="U1045" s="14" t="str">
        <f t="shared" si="32"/>
        <v>Obesity</v>
      </c>
      <c r="V1045" s="14" t="str">
        <f t="shared" si="33"/>
        <v>Prediabetes</v>
      </c>
    </row>
    <row r="1046" spans="1:22" x14ac:dyDescent="0.3">
      <c r="A1046" s="8" t="s">
        <v>1077</v>
      </c>
      <c r="B1046">
        <f>VLOOKUP($A1046,'[1]Medical Examinations'!$A:$J,2,FALSE)</f>
        <v>27.83</v>
      </c>
      <c r="C1046">
        <f>VLOOKUP($A1046,'[1]Medical Examinations'!$A:$J,3,FALSE)</f>
        <v>5.39</v>
      </c>
      <c r="D1046" t="str">
        <f>VLOOKUP($A1046,'[3]Medical Examinations'!$A:$J,4,FALSE)</f>
        <v>No</v>
      </c>
      <c r="E1046" t="str">
        <f>VLOOKUP($A1046,'[1]Medical Examinations'!$A:$J,5,FALSE)</f>
        <v>No</v>
      </c>
      <c r="F1046" t="str">
        <f>VLOOKUP($A1046,'[1]Medical Examinations'!$A:$J,6,FALSE)</f>
        <v>No</v>
      </c>
      <c r="G1046" t="str">
        <f>VLOOKUP($A1046,'[3]Medical Examinations'!$A:$J,7,FALSE)</f>
        <v>No major surgery</v>
      </c>
      <c r="H1046" t="str">
        <f>VLOOKUP($A1046,'[1]Medical Examinations'!$A:$J,8,FALSE)</f>
        <v>No</v>
      </c>
      <c r="I1046">
        <f>VLOOKUP($A1046,'[2]Hospitalisation Details'!$A:$K,2,FALSE)</f>
        <v>1977</v>
      </c>
      <c r="J1046" t="str">
        <f>VLOOKUP($A1046,'[2]Hospitalisation Details'!$A:$K,3,FALSE)</f>
        <v>Dec</v>
      </c>
      <c r="K1046">
        <f>VLOOKUP($A1046,'[2]Hospitalisation Details'!$A:$K,4,FALSE)</f>
        <v>26</v>
      </c>
      <c r="L1046" t="str">
        <f>VLOOKUP($A1046,'[2]Hospitalisation Details'!$A:$K,7,FALSE)</f>
        <v>tier - 2</v>
      </c>
      <c r="M1046" t="str">
        <f>VLOOKUP($A1046,'[2]Hospitalisation Details'!A:$K,8,FALSE)</f>
        <v>tier - 2</v>
      </c>
      <c r="N1046" t="str">
        <f>VLOOKUP($A1046,'[2]Hospitalisation Details'!$A:$K,9,FALSE)</f>
        <v>R1013</v>
      </c>
      <c r="O1046">
        <f>VLOOKUP($A1046,'[2]Hospitalisation Details'!$A:$K,10,FALSE)</f>
        <v>0</v>
      </c>
      <c r="P1046">
        <f>VLOOKUP($A1046,'[2]Hospitalisation Details'!A:$K,11,FALSE)</f>
        <v>0</v>
      </c>
      <c r="Q1046" t="str">
        <f>VLOOKUP($A1046,'Customer Names'!$A:E,3,FALSE)</f>
        <v>Ms.</v>
      </c>
      <c r="R1046" t="str">
        <f>VLOOKUP($A1046,'Customer Names'!$A:$E,4,FALSE)</f>
        <v>Katarina</v>
      </c>
      <c r="S1046" t="str">
        <f>VLOOKUP($A1046,'Customer Names'!$A:$E,5,FALSE)</f>
        <v>D</v>
      </c>
      <c r="T1046" s="14">
        <f>VLOOKUP($A1046,'[2]Hospitalisation Details'!$A:$K,6,FALSE)</f>
        <v>8515.76</v>
      </c>
      <c r="U1046" s="14" t="str">
        <f t="shared" si="32"/>
        <v>Overweight</v>
      </c>
      <c r="V1046" s="14" t="str">
        <f t="shared" si="33"/>
        <v>Normal</v>
      </c>
    </row>
    <row r="1047" spans="1:22" x14ac:dyDescent="0.3">
      <c r="A1047" s="9" t="s">
        <v>1078</v>
      </c>
      <c r="B1047">
        <f>VLOOKUP($A1047,'[1]Medical Examinations'!$A:$J,2,FALSE)</f>
        <v>28.6</v>
      </c>
      <c r="C1047">
        <f>VLOOKUP($A1047,'[1]Medical Examinations'!$A:$J,3,FALSE)</f>
        <v>5.42</v>
      </c>
      <c r="D1047" t="str">
        <f>VLOOKUP($A1047,'[3]Medical Examinations'!$A:$J,4,FALSE)</f>
        <v>No</v>
      </c>
      <c r="E1047" t="str">
        <f>VLOOKUP($A1047,'[1]Medical Examinations'!$A:$J,5,FALSE)</f>
        <v>No</v>
      </c>
      <c r="F1047" t="str">
        <f>VLOOKUP($A1047,'[1]Medical Examinations'!$A:$J,6,FALSE)</f>
        <v>No</v>
      </c>
      <c r="G1047" t="str">
        <f>VLOOKUP($A1047,'[3]Medical Examinations'!$A:$J,7,FALSE)</f>
        <v>No major surgery</v>
      </c>
      <c r="H1047" t="str">
        <f>VLOOKUP($A1047,'[1]Medical Examinations'!$A:$J,8,FALSE)</f>
        <v>No</v>
      </c>
      <c r="I1047">
        <f>VLOOKUP($A1047,'[2]Hospitalisation Details'!$A:$K,2,FALSE)</f>
        <v>1977</v>
      </c>
      <c r="J1047" t="str">
        <f>VLOOKUP($A1047,'[2]Hospitalisation Details'!$A:$K,3,FALSE)</f>
        <v>Jun</v>
      </c>
      <c r="K1047">
        <f>VLOOKUP($A1047,'[2]Hospitalisation Details'!$A:$K,4,FALSE)</f>
        <v>21</v>
      </c>
      <c r="L1047" t="str">
        <f>VLOOKUP($A1047,'[2]Hospitalisation Details'!$A:$K,7,FALSE)</f>
        <v>tier - 2</v>
      </c>
      <c r="M1047" t="str">
        <f>VLOOKUP($A1047,'[2]Hospitalisation Details'!A:$K,8,FALSE)</f>
        <v>tier - 1</v>
      </c>
      <c r="N1047" t="str">
        <f>VLOOKUP($A1047,'[2]Hospitalisation Details'!$A:$K,9,FALSE)</f>
        <v>R1013</v>
      </c>
      <c r="O1047">
        <f>VLOOKUP($A1047,'[2]Hospitalisation Details'!$A:$K,10,FALSE)</f>
        <v>0</v>
      </c>
      <c r="P1047">
        <f>VLOOKUP($A1047,'[2]Hospitalisation Details'!A:$K,11,FALSE)</f>
        <v>0</v>
      </c>
      <c r="Q1047" t="str">
        <f>VLOOKUP($A1047,'Customer Names'!$A:E,3,FALSE)</f>
        <v>Ms.</v>
      </c>
      <c r="R1047" t="str">
        <f>VLOOKUP($A1047,'Customer Names'!$A:$E,4,FALSE)</f>
        <v>Amy</v>
      </c>
      <c r="S1047" t="str">
        <f>VLOOKUP($A1047,'Customer Names'!$A:$E,5,FALSE)</f>
        <v>T</v>
      </c>
      <c r="T1047" s="14">
        <f>VLOOKUP($A1047,'[2]Hospitalisation Details'!$A:$K,6,FALSE)</f>
        <v>8516.83</v>
      </c>
      <c r="U1047" s="14" t="str">
        <f t="shared" si="32"/>
        <v>Overweight</v>
      </c>
      <c r="V1047" s="14" t="str">
        <f t="shared" si="33"/>
        <v>Normal</v>
      </c>
    </row>
    <row r="1048" spans="1:22" x14ac:dyDescent="0.3">
      <c r="A1048" s="8" t="s">
        <v>1079</v>
      </c>
      <c r="B1048">
        <f>VLOOKUP($A1048,'[1]Medical Examinations'!$A:$J,2,FALSE)</f>
        <v>30.9</v>
      </c>
      <c r="C1048">
        <f>VLOOKUP($A1048,'[1]Medical Examinations'!$A:$J,3,FALSE)</f>
        <v>5.04</v>
      </c>
      <c r="D1048" t="str">
        <f>VLOOKUP($A1048,'[3]Medical Examinations'!$A:$J,4,FALSE)</f>
        <v>No</v>
      </c>
      <c r="E1048" t="str">
        <f>VLOOKUP($A1048,'[1]Medical Examinations'!$A:$J,5,FALSE)</f>
        <v>No</v>
      </c>
      <c r="F1048" t="str">
        <f>VLOOKUP($A1048,'[1]Medical Examinations'!$A:$J,6,FALSE)</f>
        <v>No</v>
      </c>
      <c r="G1048" t="str">
        <f>VLOOKUP($A1048,'[3]Medical Examinations'!$A:$J,7,FALSE)</f>
        <v>No major surgery</v>
      </c>
      <c r="H1048" t="str">
        <f>VLOOKUP($A1048,'[1]Medical Examinations'!$A:$J,8,FALSE)</f>
        <v>No</v>
      </c>
      <c r="I1048">
        <f>VLOOKUP($A1048,'[2]Hospitalisation Details'!$A:$K,2,FALSE)</f>
        <v>1977</v>
      </c>
      <c r="J1048" t="str">
        <f>VLOOKUP($A1048,'[2]Hospitalisation Details'!$A:$K,3,FALSE)</f>
        <v>Dec</v>
      </c>
      <c r="K1048">
        <f>VLOOKUP($A1048,'[2]Hospitalisation Details'!$A:$K,4,FALSE)</f>
        <v>29</v>
      </c>
      <c r="L1048" t="str">
        <f>VLOOKUP($A1048,'[2]Hospitalisation Details'!$A:$K,7,FALSE)</f>
        <v>tier - 2</v>
      </c>
      <c r="M1048" t="str">
        <f>VLOOKUP($A1048,'[2]Hospitalisation Details'!A:$K,8,FALSE)</f>
        <v>tier - 3</v>
      </c>
      <c r="N1048" t="str">
        <f>VLOOKUP($A1048,'[2]Hospitalisation Details'!$A:$K,9,FALSE)</f>
        <v>R1011</v>
      </c>
      <c r="O1048">
        <f>VLOOKUP($A1048,'[2]Hospitalisation Details'!$A:$K,10,FALSE)</f>
        <v>0</v>
      </c>
      <c r="P1048">
        <f>VLOOKUP($A1048,'[2]Hospitalisation Details'!A:$K,11,FALSE)</f>
        <v>0</v>
      </c>
      <c r="Q1048" t="str">
        <f>VLOOKUP($A1048,'Customer Names'!$A:E,3,FALSE)</f>
        <v>Ms.</v>
      </c>
      <c r="R1048" t="str">
        <f>VLOOKUP($A1048,'Customer Names'!$A:$E,4,FALSE)</f>
        <v>Laura</v>
      </c>
      <c r="S1048">
        <f>VLOOKUP($A1048,'Customer Names'!$A:$E,5,FALSE)</f>
        <v>0</v>
      </c>
      <c r="T1048" s="14">
        <f>VLOOKUP($A1048,'[2]Hospitalisation Details'!$A:$K,6,FALSE)</f>
        <v>8520.0300000000007</v>
      </c>
      <c r="U1048" s="14" t="str">
        <f t="shared" si="32"/>
        <v>Obesity</v>
      </c>
      <c r="V1048" s="14" t="str">
        <f t="shared" si="33"/>
        <v>Normal</v>
      </c>
    </row>
    <row r="1049" spans="1:22" x14ac:dyDescent="0.3">
      <c r="A1049" s="9" t="s">
        <v>1080</v>
      </c>
      <c r="B1049">
        <f>VLOOKUP($A1049,'[1]Medical Examinations'!$A:$J,2,FALSE)</f>
        <v>34.4</v>
      </c>
      <c r="C1049">
        <f>VLOOKUP($A1049,'[1]Medical Examinations'!$A:$J,3,FALSE)</f>
        <v>4.95</v>
      </c>
      <c r="D1049" t="str">
        <f>VLOOKUP($A1049,'[3]Medical Examinations'!$A:$J,4,FALSE)</f>
        <v>No</v>
      </c>
      <c r="E1049" t="str">
        <f>VLOOKUP($A1049,'[1]Medical Examinations'!$A:$J,5,FALSE)</f>
        <v>No</v>
      </c>
      <c r="F1049" t="str">
        <f>VLOOKUP($A1049,'[1]Medical Examinations'!$A:$J,6,FALSE)</f>
        <v>Yes</v>
      </c>
      <c r="G1049">
        <f>VLOOKUP($A1049,'[3]Medical Examinations'!$A:$J,7,FALSE)</f>
        <v>1</v>
      </c>
      <c r="H1049" t="str">
        <f>VLOOKUP($A1049,'[1]Medical Examinations'!$A:$J,8,FALSE)</f>
        <v>No</v>
      </c>
      <c r="I1049">
        <f>VLOOKUP($A1049,'[2]Hospitalisation Details'!$A:$K,2,FALSE)</f>
        <v>1979</v>
      </c>
      <c r="J1049" t="str">
        <f>VLOOKUP($A1049,'[2]Hospitalisation Details'!$A:$K,3,FALSE)</f>
        <v>Aug</v>
      </c>
      <c r="K1049">
        <f>VLOOKUP($A1049,'[2]Hospitalisation Details'!$A:$K,4,FALSE)</f>
        <v>13</v>
      </c>
      <c r="L1049" t="str">
        <f>VLOOKUP($A1049,'[2]Hospitalisation Details'!$A:$K,7,FALSE)</f>
        <v>tier - 2</v>
      </c>
      <c r="M1049" t="str">
        <f>VLOOKUP($A1049,'[2]Hospitalisation Details'!A:$K,8,FALSE)</f>
        <v>tier - 2</v>
      </c>
      <c r="N1049" t="str">
        <f>VLOOKUP($A1049,'[2]Hospitalisation Details'!$A:$K,9,FALSE)</f>
        <v>R1011</v>
      </c>
      <c r="O1049">
        <f>VLOOKUP($A1049,'[2]Hospitalisation Details'!$A:$K,10,FALSE)</f>
        <v>0</v>
      </c>
      <c r="P1049">
        <f>VLOOKUP($A1049,'[2]Hospitalisation Details'!A:$K,11,FALSE)</f>
        <v>0</v>
      </c>
      <c r="Q1049" t="str">
        <f>VLOOKUP($A1049,'Customer Names'!$A:E,3,FALSE)</f>
        <v>Ms.</v>
      </c>
      <c r="R1049" t="str">
        <f>VLOOKUP($A1049,'Customer Names'!$A:$E,4,FALSE)</f>
        <v>Lindsey</v>
      </c>
      <c r="S1049">
        <f>VLOOKUP($A1049,'Customer Names'!$A:$E,5,FALSE)</f>
        <v>0</v>
      </c>
      <c r="T1049" s="14">
        <f>VLOOKUP($A1049,'[2]Hospitalisation Details'!$A:$K,6,FALSE)</f>
        <v>8522</v>
      </c>
      <c r="U1049" s="14" t="str">
        <f t="shared" si="32"/>
        <v>Obesity</v>
      </c>
      <c r="V1049" s="14" t="str">
        <f t="shared" si="33"/>
        <v>Normal</v>
      </c>
    </row>
    <row r="1050" spans="1:22" x14ac:dyDescent="0.3">
      <c r="A1050" s="8" t="s">
        <v>1081</v>
      </c>
      <c r="B1050">
        <f>VLOOKUP($A1050,'[1]Medical Examinations'!$A:$J,2,FALSE)</f>
        <v>36.299999999999997</v>
      </c>
      <c r="C1050">
        <f>VLOOKUP($A1050,'[1]Medical Examinations'!$A:$J,3,FALSE)</f>
        <v>4.6100000000000003</v>
      </c>
      <c r="D1050" t="str">
        <f>VLOOKUP($A1050,'[3]Medical Examinations'!$A:$J,4,FALSE)</f>
        <v>No</v>
      </c>
      <c r="E1050" t="str">
        <f>VLOOKUP($A1050,'[1]Medical Examinations'!$A:$J,5,FALSE)</f>
        <v>No</v>
      </c>
      <c r="F1050" t="str">
        <f>VLOOKUP($A1050,'[1]Medical Examinations'!$A:$J,6,FALSE)</f>
        <v>No</v>
      </c>
      <c r="G1050" t="str">
        <f>VLOOKUP($A1050,'[3]Medical Examinations'!$A:$J,7,FALSE)</f>
        <v>No major surgery</v>
      </c>
      <c r="H1050" t="str">
        <f>VLOOKUP($A1050,'[1]Medical Examinations'!$A:$J,8,FALSE)</f>
        <v>No</v>
      </c>
      <c r="I1050">
        <f>VLOOKUP($A1050,'[2]Hospitalisation Details'!$A:$K,2,FALSE)</f>
        <v>1977</v>
      </c>
      <c r="J1050" t="str">
        <f>VLOOKUP($A1050,'[2]Hospitalisation Details'!$A:$K,3,FALSE)</f>
        <v>Jul</v>
      </c>
      <c r="K1050">
        <f>VLOOKUP($A1050,'[2]Hospitalisation Details'!$A:$K,4,FALSE)</f>
        <v>26</v>
      </c>
      <c r="L1050" t="str">
        <f>VLOOKUP($A1050,'[2]Hospitalisation Details'!$A:$K,7,FALSE)</f>
        <v>tier - 2</v>
      </c>
      <c r="M1050" t="str">
        <f>VLOOKUP($A1050,'[2]Hospitalisation Details'!A:$K,8,FALSE)</f>
        <v>tier - 2</v>
      </c>
      <c r="N1050" t="str">
        <f>VLOOKUP($A1050,'[2]Hospitalisation Details'!$A:$K,9,FALSE)</f>
        <v>R1013</v>
      </c>
      <c r="O1050">
        <f>VLOOKUP($A1050,'[2]Hospitalisation Details'!$A:$K,10,FALSE)</f>
        <v>0</v>
      </c>
      <c r="P1050">
        <f>VLOOKUP($A1050,'[2]Hospitalisation Details'!A:$K,11,FALSE)</f>
        <v>0</v>
      </c>
      <c r="Q1050" t="str">
        <f>VLOOKUP($A1050,'Customer Names'!$A:E,3,FALSE)</f>
        <v>Ms.</v>
      </c>
      <c r="R1050" t="str">
        <f>VLOOKUP($A1050,'Customer Names'!$A:$E,4,FALSE)</f>
        <v>Annie</v>
      </c>
      <c r="S1050">
        <f>VLOOKUP($A1050,'Customer Names'!$A:$E,5,FALSE)</f>
        <v>0</v>
      </c>
      <c r="T1050" s="14">
        <f>VLOOKUP($A1050,'[2]Hospitalisation Details'!$A:$K,6,FALSE)</f>
        <v>8527.5300000000007</v>
      </c>
      <c r="U1050" s="14" t="str">
        <f t="shared" si="32"/>
        <v>Obesity</v>
      </c>
      <c r="V1050" s="14" t="str">
        <f t="shared" si="33"/>
        <v>Normal</v>
      </c>
    </row>
    <row r="1051" spans="1:22" x14ac:dyDescent="0.3">
      <c r="A1051" s="9" t="s">
        <v>1082</v>
      </c>
      <c r="B1051">
        <f>VLOOKUP($A1051,'[1]Medical Examinations'!$A:$J,2,FALSE)</f>
        <v>24.32</v>
      </c>
      <c r="C1051">
        <f>VLOOKUP($A1051,'[1]Medical Examinations'!$A:$J,3,FALSE)</f>
        <v>11.56</v>
      </c>
      <c r="D1051" t="str">
        <f>VLOOKUP($A1051,'[3]Medical Examinations'!$A:$J,4,FALSE)</f>
        <v>yes</v>
      </c>
      <c r="E1051" t="str">
        <f>VLOOKUP($A1051,'[1]Medical Examinations'!$A:$J,5,FALSE)</f>
        <v>No</v>
      </c>
      <c r="F1051" t="str">
        <f>VLOOKUP($A1051,'[1]Medical Examinations'!$A:$J,6,FALSE)</f>
        <v>No</v>
      </c>
      <c r="G1051">
        <f>VLOOKUP($A1051,'[3]Medical Examinations'!$A:$J,7,FALSE)</f>
        <v>1</v>
      </c>
      <c r="H1051" t="str">
        <f>VLOOKUP($A1051,'[1]Medical Examinations'!$A:$J,8,FALSE)</f>
        <v>No</v>
      </c>
      <c r="I1051" t="str">
        <f>VLOOKUP($A1051,'[2]Hospitalisation Details'!$A:$K,2,FALSE)</f>
        <v>?</v>
      </c>
      <c r="J1051" t="str">
        <f>VLOOKUP($A1051,'[2]Hospitalisation Details'!$A:$K,3,FALSE)</f>
        <v>Jul</v>
      </c>
      <c r="K1051">
        <f>VLOOKUP($A1051,'[2]Hospitalisation Details'!$A:$K,4,FALSE)</f>
        <v>24</v>
      </c>
      <c r="L1051" t="str">
        <f>VLOOKUP($A1051,'[2]Hospitalisation Details'!$A:$K,7,FALSE)</f>
        <v>tier - 2</v>
      </c>
      <c r="M1051" t="str">
        <f>VLOOKUP($A1051,'[2]Hospitalisation Details'!A:$K,8,FALSE)</f>
        <v>tier - 3</v>
      </c>
      <c r="N1051" t="str">
        <f>VLOOKUP($A1051,'[2]Hospitalisation Details'!$A:$K,9,FALSE)</f>
        <v>R1024</v>
      </c>
      <c r="O1051">
        <f>VLOOKUP($A1051,'[2]Hospitalisation Details'!$A:$K,10,FALSE)</f>
        <v>0</v>
      </c>
      <c r="P1051">
        <f>VLOOKUP($A1051,'[2]Hospitalisation Details'!A:$K,11,FALSE)</f>
        <v>0</v>
      </c>
      <c r="Q1051" t="str">
        <f>VLOOKUP($A1051,'Customer Names'!$A:E,3,FALSE)</f>
        <v>Ms.</v>
      </c>
      <c r="R1051" t="str">
        <f>VLOOKUP($A1051,'Customer Names'!$A:$E,4,FALSE)</f>
        <v>Annie</v>
      </c>
      <c r="S1051" t="str">
        <f>VLOOKUP($A1051,'Customer Names'!$A:$E,5,FALSE)</f>
        <v>J.</v>
      </c>
      <c r="T1051" s="14">
        <f>VLOOKUP($A1051,'[2]Hospitalisation Details'!$A:$K,6,FALSE)</f>
        <v>8534.67</v>
      </c>
      <c r="U1051" s="14" t="str">
        <f t="shared" si="32"/>
        <v>Normalweight</v>
      </c>
      <c r="V1051" s="14" t="str">
        <f t="shared" si="33"/>
        <v>Diabetes</v>
      </c>
    </row>
    <row r="1052" spans="1:22" x14ac:dyDescent="0.3">
      <c r="A1052" s="8" t="s">
        <v>1083</v>
      </c>
      <c r="B1052">
        <f>VLOOKUP($A1052,'[1]Medical Examinations'!$A:$J,2,FALSE)</f>
        <v>33.155000000000001</v>
      </c>
      <c r="C1052">
        <f>VLOOKUP($A1052,'[1]Medical Examinations'!$A:$J,3,FALSE)</f>
        <v>8.3800000000000008</v>
      </c>
      <c r="D1052" t="str">
        <f>VLOOKUP($A1052,'[3]Medical Examinations'!$A:$J,4,FALSE)</f>
        <v>yes</v>
      </c>
      <c r="E1052" t="str">
        <f>VLOOKUP($A1052,'[1]Medical Examinations'!$A:$J,5,FALSE)</f>
        <v>No</v>
      </c>
      <c r="F1052" t="str">
        <f>VLOOKUP($A1052,'[1]Medical Examinations'!$A:$J,6,FALSE)</f>
        <v>No</v>
      </c>
      <c r="G1052" t="str">
        <f>VLOOKUP($A1052,'[3]Medical Examinations'!$A:$J,7,FALSE)</f>
        <v>No major surgery</v>
      </c>
      <c r="H1052" t="str">
        <f>VLOOKUP($A1052,'[1]Medical Examinations'!$A:$J,8,FALSE)</f>
        <v>No</v>
      </c>
      <c r="I1052">
        <f>VLOOKUP($A1052,'[2]Hospitalisation Details'!$A:$K,2,FALSE)</f>
        <v>1981</v>
      </c>
      <c r="J1052" t="str">
        <f>VLOOKUP($A1052,'[2]Hospitalisation Details'!$A:$K,3,FALSE)</f>
        <v>Dec</v>
      </c>
      <c r="K1052">
        <f>VLOOKUP($A1052,'[2]Hospitalisation Details'!$A:$K,4,FALSE)</f>
        <v>27</v>
      </c>
      <c r="L1052" t="str">
        <f>VLOOKUP($A1052,'[2]Hospitalisation Details'!$A:$K,7,FALSE)</f>
        <v>tier - 2</v>
      </c>
      <c r="M1052" t="str">
        <f>VLOOKUP($A1052,'[2]Hospitalisation Details'!A:$K,8,FALSE)</f>
        <v>tier - 3</v>
      </c>
      <c r="N1052" t="str">
        <f>VLOOKUP($A1052,'[2]Hospitalisation Details'!$A:$K,9,FALSE)</f>
        <v>R1024</v>
      </c>
      <c r="O1052">
        <f>VLOOKUP($A1052,'[2]Hospitalisation Details'!$A:$K,10,FALSE)</f>
        <v>0</v>
      </c>
      <c r="P1052">
        <f>VLOOKUP($A1052,'[2]Hospitalisation Details'!A:$K,11,FALSE)</f>
        <v>0</v>
      </c>
      <c r="Q1052" t="str">
        <f>VLOOKUP($A1052,'Customer Names'!$A:E,3,FALSE)</f>
        <v>Ms.</v>
      </c>
      <c r="R1052" t="str">
        <f>VLOOKUP($A1052,'Customer Names'!$A:$E,4,FALSE)</f>
        <v>Sarah</v>
      </c>
      <c r="S1052">
        <f>VLOOKUP($A1052,'Customer Names'!$A:$E,5,FALSE)</f>
        <v>0</v>
      </c>
      <c r="T1052" s="14">
        <f>VLOOKUP($A1052,'[2]Hospitalisation Details'!$A:$K,6,FALSE)</f>
        <v>8538.2900000000009</v>
      </c>
      <c r="U1052" s="14" t="str">
        <f t="shared" si="32"/>
        <v>Obesity</v>
      </c>
      <c r="V1052" s="14" t="str">
        <f t="shared" si="33"/>
        <v>Diabetes</v>
      </c>
    </row>
    <row r="1053" spans="1:22" x14ac:dyDescent="0.3">
      <c r="A1053" s="9" t="s">
        <v>1084</v>
      </c>
      <c r="B1053">
        <f>VLOOKUP($A1053,'[1]Medical Examinations'!$A:$J,2,FALSE)</f>
        <v>23.6</v>
      </c>
      <c r="C1053">
        <f>VLOOKUP($A1053,'[1]Medical Examinations'!$A:$J,3,FALSE)</f>
        <v>7.4</v>
      </c>
      <c r="D1053" t="str">
        <f>VLOOKUP($A1053,'[3]Medical Examinations'!$A:$J,4,FALSE)</f>
        <v>yes</v>
      </c>
      <c r="E1053" t="str">
        <f>VLOOKUP($A1053,'[1]Medical Examinations'!$A:$J,5,FALSE)</f>
        <v>No</v>
      </c>
      <c r="F1053" t="str">
        <f>VLOOKUP($A1053,'[1]Medical Examinations'!$A:$J,6,FALSE)</f>
        <v>No</v>
      </c>
      <c r="G1053">
        <f>VLOOKUP($A1053,'[3]Medical Examinations'!$A:$J,7,FALSE)</f>
        <v>1</v>
      </c>
      <c r="H1053" t="str">
        <f>VLOOKUP($A1053,'[1]Medical Examinations'!$A:$J,8,FALSE)</f>
        <v>No</v>
      </c>
      <c r="I1053">
        <f>VLOOKUP($A1053,'[2]Hospitalisation Details'!$A:$K,2,FALSE)</f>
        <v>1975</v>
      </c>
      <c r="J1053" t="str">
        <f>VLOOKUP($A1053,'[2]Hospitalisation Details'!$A:$K,3,FALSE)</f>
        <v>Nov</v>
      </c>
      <c r="K1053">
        <f>VLOOKUP($A1053,'[2]Hospitalisation Details'!$A:$K,4,FALSE)</f>
        <v>6</v>
      </c>
      <c r="L1053" t="str">
        <f>VLOOKUP($A1053,'[2]Hospitalisation Details'!$A:$K,7,FALSE)</f>
        <v>tier - 2</v>
      </c>
      <c r="M1053" t="str">
        <f>VLOOKUP($A1053,'[2]Hospitalisation Details'!A:$K,8,FALSE)</f>
        <v>tier - 3</v>
      </c>
      <c r="N1053" t="str">
        <f>VLOOKUP($A1053,'[2]Hospitalisation Details'!$A:$K,9,FALSE)</f>
        <v>R1011</v>
      </c>
      <c r="O1053">
        <f>VLOOKUP($A1053,'[2]Hospitalisation Details'!$A:$K,10,FALSE)</f>
        <v>0</v>
      </c>
      <c r="P1053">
        <f>VLOOKUP($A1053,'[2]Hospitalisation Details'!A:$K,11,FALSE)</f>
        <v>0</v>
      </c>
      <c r="Q1053" t="str">
        <f>VLOOKUP($A1053,'Customer Names'!$A:E,3,FALSE)</f>
        <v>Ms.</v>
      </c>
      <c r="R1053" t="str">
        <f>VLOOKUP($A1053,'Customer Names'!$A:$E,4,FALSE)</f>
        <v>Elizabeth</v>
      </c>
      <c r="S1053" t="str">
        <f>VLOOKUP($A1053,'Customer Names'!$A:$E,5,FALSE)</f>
        <v>A.</v>
      </c>
      <c r="T1053" s="14">
        <f>VLOOKUP($A1053,'[2]Hospitalisation Details'!$A:$K,6,FALSE)</f>
        <v>8539.67</v>
      </c>
      <c r="U1053" s="14" t="str">
        <f t="shared" si="32"/>
        <v>Normalweight</v>
      </c>
      <c r="V1053" s="14" t="str">
        <f t="shared" si="33"/>
        <v>Diabetes</v>
      </c>
    </row>
    <row r="1054" spans="1:22" x14ac:dyDescent="0.3">
      <c r="A1054" s="8" t="s">
        <v>1085</v>
      </c>
      <c r="B1054">
        <f>VLOOKUP($A1054,'[1]Medical Examinations'!$A:$J,2,FALSE)</f>
        <v>29.37</v>
      </c>
      <c r="C1054">
        <f>VLOOKUP($A1054,'[1]Medical Examinations'!$A:$J,3,FALSE)</f>
        <v>8.01</v>
      </c>
      <c r="D1054" t="str">
        <f>VLOOKUP($A1054,'[3]Medical Examinations'!$A:$J,4,FALSE)</f>
        <v>yes</v>
      </c>
      <c r="E1054" t="str">
        <f>VLOOKUP($A1054,'[1]Medical Examinations'!$A:$J,5,FALSE)</f>
        <v>No</v>
      </c>
      <c r="F1054" t="str">
        <f>VLOOKUP($A1054,'[1]Medical Examinations'!$A:$J,6,FALSE)</f>
        <v>No</v>
      </c>
      <c r="G1054">
        <f>VLOOKUP($A1054,'[3]Medical Examinations'!$A:$J,7,FALSE)</f>
        <v>1</v>
      </c>
      <c r="H1054" t="str">
        <f>VLOOKUP($A1054,'[1]Medical Examinations'!$A:$J,8,FALSE)</f>
        <v>No</v>
      </c>
      <c r="I1054" t="str">
        <f>VLOOKUP($A1054,'[2]Hospitalisation Details'!$A:$K,2,FALSE)</f>
        <v>?</v>
      </c>
      <c r="J1054" t="str">
        <f>VLOOKUP($A1054,'[2]Hospitalisation Details'!$A:$K,3,FALSE)</f>
        <v>Dec</v>
      </c>
      <c r="K1054">
        <f>VLOOKUP($A1054,'[2]Hospitalisation Details'!$A:$K,4,FALSE)</f>
        <v>12</v>
      </c>
      <c r="L1054" t="str">
        <f>VLOOKUP($A1054,'[2]Hospitalisation Details'!$A:$K,7,FALSE)</f>
        <v>tier - 2</v>
      </c>
      <c r="M1054" t="str">
        <f>VLOOKUP($A1054,'[2]Hospitalisation Details'!A:$K,8,FALSE)</f>
        <v>tier - 1</v>
      </c>
      <c r="N1054" t="str">
        <f>VLOOKUP($A1054,'[2]Hospitalisation Details'!$A:$K,9,FALSE)</f>
        <v>R1013</v>
      </c>
      <c r="O1054">
        <f>VLOOKUP($A1054,'[2]Hospitalisation Details'!$A:$K,10,FALSE)</f>
        <v>0</v>
      </c>
      <c r="P1054">
        <f>VLOOKUP($A1054,'[2]Hospitalisation Details'!A:$K,11,FALSE)</f>
        <v>0</v>
      </c>
      <c r="Q1054" t="str">
        <f>VLOOKUP($A1054,'Customer Names'!$A:E,3,FALSE)</f>
        <v>Ms.</v>
      </c>
      <c r="R1054" t="str">
        <f>VLOOKUP($A1054,'Customer Names'!$A:$E,4,FALSE)</f>
        <v>Katie</v>
      </c>
      <c r="S1054" t="str">
        <f>VLOOKUP($A1054,'Customer Names'!$A:$E,5,FALSE)</f>
        <v>M.</v>
      </c>
      <c r="T1054" s="14">
        <f>VLOOKUP($A1054,'[2]Hospitalisation Details'!$A:$K,6,FALSE)</f>
        <v>8547.69</v>
      </c>
      <c r="U1054" s="14" t="str">
        <f t="shared" si="32"/>
        <v>Overweight</v>
      </c>
      <c r="V1054" s="14" t="str">
        <f t="shared" si="33"/>
        <v>Diabetes</v>
      </c>
    </row>
    <row r="1055" spans="1:22" x14ac:dyDescent="0.3">
      <c r="A1055" s="9" t="s">
        <v>1086</v>
      </c>
      <c r="B1055">
        <f>VLOOKUP($A1055,'[1]Medical Examinations'!$A:$J,2,FALSE)</f>
        <v>32</v>
      </c>
      <c r="C1055">
        <f>VLOOKUP($A1055,'[1]Medical Examinations'!$A:$J,3,FALSE)</f>
        <v>7.85</v>
      </c>
      <c r="D1055" t="str">
        <f>VLOOKUP($A1055,'[3]Medical Examinations'!$A:$J,4,FALSE)</f>
        <v>yes</v>
      </c>
      <c r="E1055" t="str">
        <f>VLOOKUP($A1055,'[1]Medical Examinations'!$A:$J,5,FALSE)</f>
        <v>No</v>
      </c>
      <c r="F1055" t="str">
        <f>VLOOKUP($A1055,'[1]Medical Examinations'!$A:$J,6,FALSE)</f>
        <v>No</v>
      </c>
      <c r="G1055">
        <f>VLOOKUP($A1055,'[3]Medical Examinations'!$A:$J,7,FALSE)</f>
        <v>1</v>
      </c>
      <c r="H1055" t="str">
        <f>VLOOKUP($A1055,'[1]Medical Examinations'!$A:$J,8,FALSE)</f>
        <v>No</v>
      </c>
      <c r="I1055">
        <f>VLOOKUP($A1055,'[2]Hospitalisation Details'!$A:$K,2,FALSE)</f>
        <v>1975</v>
      </c>
      <c r="J1055" t="str">
        <f>VLOOKUP($A1055,'[2]Hospitalisation Details'!$A:$K,3,FALSE)</f>
        <v>Aug</v>
      </c>
      <c r="K1055">
        <f>VLOOKUP($A1055,'[2]Hospitalisation Details'!$A:$K,4,FALSE)</f>
        <v>6</v>
      </c>
      <c r="L1055" t="str">
        <f>VLOOKUP($A1055,'[2]Hospitalisation Details'!$A:$K,7,FALSE)</f>
        <v>tier - 2</v>
      </c>
      <c r="M1055" t="str">
        <f>VLOOKUP($A1055,'[2]Hospitalisation Details'!A:$K,8,FALSE)</f>
        <v>tier - 2</v>
      </c>
      <c r="N1055" t="str">
        <f>VLOOKUP($A1055,'[2]Hospitalisation Details'!$A:$K,9,FALSE)</f>
        <v>R1011</v>
      </c>
      <c r="O1055">
        <f>VLOOKUP($A1055,'[2]Hospitalisation Details'!$A:$K,10,FALSE)</f>
        <v>0</v>
      </c>
      <c r="P1055">
        <f>VLOOKUP($A1055,'[2]Hospitalisation Details'!A:$K,11,FALSE)</f>
        <v>0</v>
      </c>
      <c r="Q1055" t="str">
        <f>VLOOKUP($A1055,'Customer Names'!$A:E,3,FALSE)</f>
        <v>Ms.</v>
      </c>
      <c r="R1055" t="str">
        <f>VLOOKUP($A1055,'Customer Names'!$A:$E,4,FALSE)</f>
        <v>Rebecca</v>
      </c>
      <c r="S1055" t="str">
        <f>VLOOKUP($A1055,'Customer Names'!$A:$E,5,FALSE)</f>
        <v>E</v>
      </c>
      <c r="T1055" s="14">
        <f>VLOOKUP($A1055,'[2]Hospitalisation Details'!$A:$K,6,FALSE)</f>
        <v>8551.35</v>
      </c>
      <c r="U1055" s="14" t="str">
        <f t="shared" si="32"/>
        <v>Obesity</v>
      </c>
      <c r="V1055" s="14" t="str">
        <f t="shared" si="33"/>
        <v>Diabetes</v>
      </c>
    </row>
    <row r="1056" spans="1:22" x14ac:dyDescent="0.3">
      <c r="A1056" s="8" t="s">
        <v>1087</v>
      </c>
      <c r="B1056">
        <f>VLOOKUP($A1056,'[1]Medical Examinations'!$A:$J,2,FALSE)</f>
        <v>36</v>
      </c>
      <c r="C1056">
        <f>VLOOKUP($A1056,'[1]Medical Examinations'!$A:$J,3,FALSE)</f>
        <v>11.94</v>
      </c>
      <c r="D1056" t="str">
        <f>VLOOKUP($A1056,'[3]Medical Examinations'!$A:$J,4,FALSE)</f>
        <v>yes</v>
      </c>
      <c r="E1056" t="str">
        <f>VLOOKUP($A1056,'[1]Medical Examinations'!$A:$J,5,FALSE)</f>
        <v>No</v>
      </c>
      <c r="F1056" t="str">
        <f>VLOOKUP($A1056,'[1]Medical Examinations'!$A:$J,6,FALSE)</f>
        <v>No</v>
      </c>
      <c r="G1056">
        <f>VLOOKUP($A1056,'[3]Medical Examinations'!$A:$J,7,FALSE)</f>
        <v>1</v>
      </c>
      <c r="H1056" t="str">
        <f>VLOOKUP($A1056,'[1]Medical Examinations'!$A:$J,8,FALSE)</f>
        <v>No</v>
      </c>
      <c r="I1056">
        <f>VLOOKUP($A1056,'[2]Hospitalisation Details'!$A:$K,2,FALSE)</f>
        <v>1975</v>
      </c>
      <c r="J1056" t="str">
        <f>VLOOKUP($A1056,'[2]Hospitalisation Details'!$A:$K,3,FALSE)</f>
        <v>Aug</v>
      </c>
      <c r="K1056">
        <f>VLOOKUP($A1056,'[2]Hospitalisation Details'!$A:$K,4,FALSE)</f>
        <v>21</v>
      </c>
      <c r="L1056" t="str">
        <f>VLOOKUP($A1056,'[2]Hospitalisation Details'!$A:$K,7,FALSE)</f>
        <v>tier - 2</v>
      </c>
      <c r="M1056" t="str">
        <f>VLOOKUP($A1056,'[2]Hospitalisation Details'!A:$K,8,FALSE)</f>
        <v>tier - 1</v>
      </c>
      <c r="N1056" t="str">
        <f>VLOOKUP($A1056,'[2]Hospitalisation Details'!$A:$K,9,FALSE)</f>
        <v>R1011</v>
      </c>
      <c r="O1056">
        <f>VLOOKUP($A1056,'[2]Hospitalisation Details'!$A:$K,10,FALSE)</f>
        <v>0</v>
      </c>
      <c r="P1056">
        <f>VLOOKUP($A1056,'[2]Hospitalisation Details'!A:$K,11,FALSE)</f>
        <v>0</v>
      </c>
      <c r="Q1056" t="str">
        <f>VLOOKUP($A1056,'Customer Names'!$A:E,3,FALSE)</f>
        <v>Ms.</v>
      </c>
      <c r="R1056" t="str">
        <f>VLOOKUP($A1056,'Customer Names'!$A:$E,4,FALSE)</f>
        <v>Lana</v>
      </c>
      <c r="S1056" t="str">
        <f>VLOOKUP($A1056,'Customer Names'!$A:$E,5,FALSE)</f>
        <v>J</v>
      </c>
      <c r="T1056" s="14">
        <f>VLOOKUP($A1056,'[2]Hospitalisation Details'!$A:$K,6,FALSE)</f>
        <v>8556.91</v>
      </c>
      <c r="U1056" s="14" t="str">
        <f t="shared" si="32"/>
        <v>Obesity</v>
      </c>
      <c r="V1056" s="14" t="str">
        <f t="shared" si="33"/>
        <v>Diabetes</v>
      </c>
    </row>
    <row r="1057" spans="1:22" x14ac:dyDescent="0.3">
      <c r="A1057" s="9" t="s">
        <v>1088</v>
      </c>
      <c r="B1057">
        <f>VLOOKUP($A1057,'[1]Medical Examinations'!$A:$J,2,FALSE)</f>
        <v>31.93</v>
      </c>
      <c r="C1057">
        <f>VLOOKUP($A1057,'[1]Medical Examinations'!$A:$J,3,FALSE)</f>
        <v>4.82</v>
      </c>
      <c r="D1057" t="str">
        <f>VLOOKUP($A1057,'[3]Medical Examinations'!$A:$J,4,FALSE)</f>
        <v>yes</v>
      </c>
      <c r="E1057" t="str">
        <f>VLOOKUP($A1057,'[1]Medical Examinations'!$A:$J,5,FALSE)</f>
        <v>No</v>
      </c>
      <c r="F1057" t="str">
        <f>VLOOKUP($A1057,'[1]Medical Examinations'!$A:$J,6,FALSE)</f>
        <v>No</v>
      </c>
      <c r="G1057">
        <f>VLOOKUP($A1057,'[3]Medical Examinations'!$A:$J,7,FALSE)</f>
        <v>1</v>
      </c>
      <c r="H1057" t="str">
        <f>VLOOKUP($A1057,'[1]Medical Examinations'!$A:$J,8,FALSE)</f>
        <v>No</v>
      </c>
      <c r="I1057">
        <f>VLOOKUP($A1057,'[2]Hospitalisation Details'!$A:$K,2,FALSE)</f>
        <v>1988</v>
      </c>
      <c r="J1057" t="str">
        <f>VLOOKUP($A1057,'[2]Hospitalisation Details'!$A:$K,3,FALSE)</f>
        <v>Sep</v>
      </c>
      <c r="K1057">
        <f>VLOOKUP($A1057,'[2]Hospitalisation Details'!$A:$K,4,FALSE)</f>
        <v>21</v>
      </c>
      <c r="L1057" t="str">
        <f>VLOOKUP($A1057,'[2]Hospitalisation Details'!$A:$K,7,FALSE)</f>
        <v>tier - 2</v>
      </c>
      <c r="M1057" t="str">
        <f>VLOOKUP($A1057,'[2]Hospitalisation Details'!A:$K,8,FALSE)</f>
        <v>tier - 1</v>
      </c>
      <c r="N1057" t="str">
        <f>VLOOKUP($A1057,'[2]Hospitalisation Details'!$A:$K,9,FALSE)</f>
        <v>R1012</v>
      </c>
      <c r="O1057">
        <f>VLOOKUP($A1057,'[2]Hospitalisation Details'!$A:$K,10,FALSE)</f>
        <v>0</v>
      </c>
      <c r="P1057">
        <f>VLOOKUP($A1057,'[2]Hospitalisation Details'!A:$K,11,FALSE)</f>
        <v>0</v>
      </c>
      <c r="Q1057" t="str">
        <f>VLOOKUP($A1057,'Customer Names'!$A:E,3,FALSE)</f>
        <v>Mr.</v>
      </c>
      <c r="R1057" t="str">
        <f>VLOOKUP($A1057,'Customer Names'!$A:$E,4,FALSE)</f>
        <v>Erik</v>
      </c>
      <c r="S1057">
        <f>VLOOKUP($A1057,'Customer Names'!$A:$E,5,FALSE)</f>
        <v>0</v>
      </c>
      <c r="T1057" s="14">
        <f>VLOOKUP($A1057,'[2]Hospitalisation Details'!$A:$K,6,FALSE)</f>
        <v>8567.25</v>
      </c>
      <c r="U1057" s="14" t="str">
        <f t="shared" si="32"/>
        <v>Obesity</v>
      </c>
      <c r="V1057" s="14" t="str">
        <f t="shared" si="33"/>
        <v>Normal</v>
      </c>
    </row>
    <row r="1058" spans="1:22" x14ac:dyDescent="0.3">
      <c r="A1058" s="8" t="s">
        <v>1089</v>
      </c>
      <c r="B1058">
        <f>VLOOKUP($A1058,'[1]Medical Examinations'!$A:$J,2,FALSE)</f>
        <v>45.32</v>
      </c>
      <c r="C1058">
        <f>VLOOKUP($A1058,'[1]Medical Examinations'!$A:$J,3,FALSE)</f>
        <v>6.53</v>
      </c>
      <c r="D1058" t="str">
        <f>VLOOKUP($A1058,'[3]Medical Examinations'!$A:$J,4,FALSE)</f>
        <v>yes</v>
      </c>
      <c r="E1058" t="str">
        <f>VLOOKUP($A1058,'[1]Medical Examinations'!$A:$J,5,FALSE)</f>
        <v>No</v>
      </c>
      <c r="F1058" t="str">
        <f>VLOOKUP($A1058,'[1]Medical Examinations'!$A:$J,6,FALSE)</f>
        <v>No</v>
      </c>
      <c r="G1058">
        <f>VLOOKUP($A1058,'[3]Medical Examinations'!$A:$J,7,FALSE)</f>
        <v>1</v>
      </c>
      <c r="H1058" t="str">
        <f>VLOOKUP($A1058,'[1]Medical Examinations'!$A:$J,8,FALSE)</f>
        <v>No</v>
      </c>
      <c r="I1058">
        <f>VLOOKUP($A1058,'[2]Hospitalisation Details'!$A:$K,2,FALSE)</f>
        <v>1975</v>
      </c>
      <c r="J1058" t="str">
        <f>VLOOKUP($A1058,'[2]Hospitalisation Details'!$A:$K,3,FALSE)</f>
        <v>Sep</v>
      </c>
      <c r="K1058">
        <f>VLOOKUP($A1058,'[2]Hospitalisation Details'!$A:$K,4,FALSE)</f>
        <v>26</v>
      </c>
      <c r="L1058" t="str">
        <f>VLOOKUP($A1058,'[2]Hospitalisation Details'!$A:$K,7,FALSE)</f>
        <v>tier - 2</v>
      </c>
      <c r="M1058" t="str">
        <f>VLOOKUP($A1058,'[2]Hospitalisation Details'!A:$K,8,FALSE)</f>
        <v>tier - 3</v>
      </c>
      <c r="N1058" t="str">
        <f>VLOOKUP($A1058,'[2]Hospitalisation Details'!$A:$K,9,FALSE)</f>
        <v>R1013</v>
      </c>
      <c r="O1058">
        <f>VLOOKUP($A1058,'[2]Hospitalisation Details'!$A:$K,10,FALSE)</f>
        <v>0</v>
      </c>
      <c r="P1058">
        <f>VLOOKUP($A1058,'[2]Hospitalisation Details'!A:$K,11,FALSE)</f>
        <v>0</v>
      </c>
      <c r="Q1058" t="str">
        <f>VLOOKUP($A1058,'Customer Names'!$A:E,3,FALSE)</f>
        <v>Ms.</v>
      </c>
      <c r="R1058" t="str">
        <f>VLOOKUP($A1058,'Customer Names'!$A:$E,4,FALSE)</f>
        <v>Jennifer</v>
      </c>
      <c r="S1058" t="str">
        <f>VLOOKUP($A1058,'Customer Names'!$A:$E,5,FALSE)</f>
        <v>D.</v>
      </c>
      <c r="T1058" s="14">
        <f>VLOOKUP($A1058,'[2]Hospitalisation Details'!$A:$K,6,FALSE)</f>
        <v>8569.86</v>
      </c>
      <c r="U1058" s="14" t="str">
        <f t="shared" si="32"/>
        <v>Obesity</v>
      </c>
      <c r="V1058" s="14" t="str">
        <f t="shared" si="33"/>
        <v>Diabetes</v>
      </c>
    </row>
    <row r="1059" spans="1:22" x14ac:dyDescent="0.3">
      <c r="A1059" s="9" t="s">
        <v>1090</v>
      </c>
      <c r="B1059">
        <f>VLOOKUP($A1059,'[1]Medical Examinations'!$A:$J,2,FALSE)</f>
        <v>26.36</v>
      </c>
      <c r="C1059">
        <f>VLOOKUP($A1059,'[1]Medical Examinations'!$A:$J,3,FALSE)</f>
        <v>5.52</v>
      </c>
      <c r="D1059" t="str">
        <f>VLOOKUP($A1059,'[3]Medical Examinations'!$A:$J,4,FALSE)</f>
        <v>No</v>
      </c>
      <c r="E1059" t="str">
        <f>VLOOKUP($A1059,'[1]Medical Examinations'!$A:$J,5,FALSE)</f>
        <v>No</v>
      </c>
      <c r="F1059" t="str">
        <f>VLOOKUP($A1059,'[1]Medical Examinations'!$A:$J,6,FALSE)</f>
        <v>No</v>
      </c>
      <c r="G1059" t="str">
        <f>VLOOKUP($A1059,'[3]Medical Examinations'!$A:$J,7,FALSE)</f>
        <v>No major surgery</v>
      </c>
      <c r="H1059" t="str">
        <f>VLOOKUP($A1059,'[1]Medical Examinations'!$A:$J,8,FALSE)</f>
        <v>No</v>
      </c>
      <c r="I1059">
        <f>VLOOKUP($A1059,'[2]Hospitalisation Details'!$A:$K,2,FALSE)</f>
        <v>1982</v>
      </c>
      <c r="J1059" t="str">
        <f>VLOOKUP($A1059,'[2]Hospitalisation Details'!$A:$K,3,FALSE)</f>
        <v>Dec</v>
      </c>
      <c r="K1059">
        <f>VLOOKUP($A1059,'[2]Hospitalisation Details'!$A:$K,4,FALSE)</f>
        <v>6</v>
      </c>
      <c r="L1059" t="str">
        <f>VLOOKUP($A1059,'[2]Hospitalisation Details'!$A:$K,7,FALSE)</f>
        <v>tier - 2</v>
      </c>
      <c r="M1059" t="str">
        <f>VLOOKUP($A1059,'[2]Hospitalisation Details'!A:$K,8,FALSE)</f>
        <v>tier - 2</v>
      </c>
      <c r="N1059" t="str">
        <f>VLOOKUP($A1059,'[2]Hospitalisation Details'!$A:$K,9,FALSE)</f>
        <v>R1021</v>
      </c>
      <c r="O1059">
        <f>VLOOKUP($A1059,'[2]Hospitalisation Details'!$A:$K,10,FALSE)</f>
        <v>0</v>
      </c>
      <c r="P1059">
        <f>VLOOKUP($A1059,'[2]Hospitalisation Details'!A:$K,11,FALSE)</f>
        <v>0</v>
      </c>
      <c r="Q1059" t="str">
        <f>VLOOKUP($A1059,'Customer Names'!$A:E,3,FALSE)</f>
        <v>Mr.</v>
      </c>
      <c r="R1059" t="str">
        <f>VLOOKUP($A1059,'Customer Names'!$A:$E,4,FALSE)</f>
        <v>Paul</v>
      </c>
      <c r="S1059">
        <f>VLOOKUP($A1059,'Customer Names'!$A:$E,5,FALSE)</f>
        <v>0</v>
      </c>
      <c r="T1059" s="14">
        <f>VLOOKUP($A1059,'[2]Hospitalisation Details'!$A:$K,6,FALSE)</f>
        <v>8572.0400000000009</v>
      </c>
      <c r="U1059" s="14" t="str">
        <f t="shared" si="32"/>
        <v>Overweight</v>
      </c>
      <c r="V1059" s="14" t="str">
        <f t="shared" si="33"/>
        <v>Normal</v>
      </c>
    </row>
    <row r="1060" spans="1:22" x14ac:dyDescent="0.3">
      <c r="A1060" s="8" t="s">
        <v>1091</v>
      </c>
      <c r="B1060">
        <f>VLOOKUP($A1060,'[1]Medical Examinations'!$A:$J,2,FALSE)</f>
        <v>30.15</v>
      </c>
      <c r="C1060">
        <f>VLOOKUP($A1060,'[1]Medical Examinations'!$A:$J,3,FALSE)</f>
        <v>4.25</v>
      </c>
      <c r="D1060" t="str">
        <f>VLOOKUP($A1060,'[3]Medical Examinations'!$A:$J,4,FALSE)</f>
        <v>No</v>
      </c>
      <c r="E1060" t="str">
        <f>VLOOKUP($A1060,'[1]Medical Examinations'!$A:$J,5,FALSE)</f>
        <v>No</v>
      </c>
      <c r="F1060" t="str">
        <f>VLOOKUP($A1060,'[1]Medical Examinations'!$A:$J,6,FALSE)</f>
        <v>No</v>
      </c>
      <c r="G1060">
        <f>VLOOKUP($A1060,'[3]Medical Examinations'!$A:$J,7,FALSE)</f>
        <v>1</v>
      </c>
      <c r="H1060" t="str">
        <f>VLOOKUP($A1060,'[1]Medical Examinations'!$A:$J,8,FALSE)</f>
        <v>No</v>
      </c>
      <c r="I1060">
        <f>VLOOKUP($A1060,'[2]Hospitalisation Details'!$A:$K,2,FALSE)</f>
        <v>1987</v>
      </c>
      <c r="J1060" t="str">
        <f>VLOOKUP($A1060,'[2]Hospitalisation Details'!$A:$K,3,FALSE)</f>
        <v>Nov</v>
      </c>
      <c r="K1060">
        <f>VLOOKUP($A1060,'[2]Hospitalisation Details'!$A:$K,4,FALSE)</f>
        <v>11</v>
      </c>
      <c r="L1060" t="str">
        <f>VLOOKUP($A1060,'[2]Hospitalisation Details'!$A:$K,7,FALSE)</f>
        <v>tier - 2</v>
      </c>
      <c r="M1060" t="str">
        <f>VLOOKUP($A1060,'[2]Hospitalisation Details'!A:$K,8,FALSE)</f>
        <v>tier - 2</v>
      </c>
      <c r="N1060" t="str">
        <f>VLOOKUP($A1060,'[2]Hospitalisation Details'!$A:$K,9,FALSE)</f>
        <v>R1021</v>
      </c>
      <c r="O1060">
        <f>VLOOKUP($A1060,'[2]Hospitalisation Details'!$A:$K,10,FALSE)</f>
        <v>0</v>
      </c>
      <c r="P1060">
        <f>VLOOKUP($A1060,'[2]Hospitalisation Details'!A:$K,11,FALSE)</f>
        <v>0</v>
      </c>
      <c r="Q1060" t="str">
        <f>VLOOKUP($A1060,'Customer Names'!$A:E,3,FALSE)</f>
        <v>Mr.</v>
      </c>
      <c r="R1060" t="str">
        <f>VLOOKUP($A1060,'Customer Names'!$A:$E,4,FALSE)</f>
        <v>Torrey</v>
      </c>
      <c r="S1060" t="str">
        <f>VLOOKUP($A1060,'Customer Names'!$A:$E,5,FALSE)</f>
        <v>C</v>
      </c>
      <c r="T1060" s="14">
        <f>VLOOKUP($A1060,'[2]Hospitalisation Details'!$A:$K,6,FALSE)</f>
        <v>8573.2999999999993</v>
      </c>
      <c r="U1060" s="14" t="str">
        <f t="shared" si="32"/>
        <v>Obesity</v>
      </c>
      <c r="V1060" s="14" t="str">
        <f t="shared" si="33"/>
        <v>Normal</v>
      </c>
    </row>
    <row r="1061" spans="1:22" x14ac:dyDescent="0.3">
      <c r="A1061" s="9" t="s">
        <v>1092</v>
      </c>
      <c r="B1061">
        <f>VLOOKUP($A1061,'[1]Medical Examinations'!$A:$J,2,FALSE)</f>
        <v>23.87</v>
      </c>
      <c r="C1061">
        <f>VLOOKUP($A1061,'[1]Medical Examinations'!$A:$J,3,FALSE)</f>
        <v>4.7699999999999996</v>
      </c>
      <c r="D1061" t="str">
        <f>VLOOKUP($A1061,'[3]Medical Examinations'!$A:$J,4,FALSE)</f>
        <v>yes</v>
      </c>
      <c r="E1061" t="str">
        <f>VLOOKUP($A1061,'[1]Medical Examinations'!$A:$J,5,FALSE)</f>
        <v>No</v>
      </c>
      <c r="F1061" t="str">
        <f>VLOOKUP($A1061,'[1]Medical Examinations'!$A:$J,6,FALSE)</f>
        <v>Yes</v>
      </c>
      <c r="G1061">
        <f>VLOOKUP($A1061,'[3]Medical Examinations'!$A:$J,7,FALSE)</f>
        <v>1</v>
      </c>
      <c r="H1061" t="str">
        <f>VLOOKUP($A1061,'[1]Medical Examinations'!$A:$J,8,FALSE)</f>
        <v>No</v>
      </c>
      <c r="I1061">
        <f>VLOOKUP($A1061,'[2]Hospitalisation Details'!$A:$K,2,FALSE)</f>
        <v>1983</v>
      </c>
      <c r="J1061" t="str">
        <f>VLOOKUP($A1061,'[2]Hospitalisation Details'!$A:$K,3,FALSE)</f>
        <v>Dec</v>
      </c>
      <c r="K1061">
        <f>VLOOKUP($A1061,'[2]Hospitalisation Details'!$A:$K,4,FALSE)</f>
        <v>30</v>
      </c>
      <c r="L1061" t="str">
        <f>VLOOKUP($A1061,'[2]Hospitalisation Details'!$A:$K,7,FALSE)</f>
        <v>tier - 2</v>
      </c>
      <c r="M1061" t="str">
        <f>VLOOKUP($A1061,'[2]Hospitalisation Details'!A:$K,8,FALSE)</f>
        <v>tier - 1</v>
      </c>
      <c r="N1061" t="str">
        <f>VLOOKUP($A1061,'[2]Hospitalisation Details'!$A:$K,9,FALSE)</f>
        <v>R1013</v>
      </c>
      <c r="O1061">
        <f>VLOOKUP($A1061,'[2]Hospitalisation Details'!$A:$K,10,FALSE)</f>
        <v>0</v>
      </c>
      <c r="P1061">
        <f>VLOOKUP($A1061,'[2]Hospitalisation Details'!A:$K,11,FALSE)</f>
        <v>0</v>
      </c>
      <c r="Q1061" t="str">
        <f>VLOOKUP($A1061,'Customer Names'!$A:E,3,FALSE)</f>
        <v>Ms.</v>
      </c>
      <c r="R1061" t="str">
        <f>VLOOKUP($A1061,'Customer Names'!$A:$E,4,FALSE)</f>
        <v>Laura</v>
      </c>
      <c r="S1061">
        <f>VLOOKUP($A1061,'Customer Names'!$A:$E,5,FALSE)</f>
        <v>0</v>
      </c>
      <c r="T1061" s="14">
        <f>VLOOKUP($A1061,'[2]Hospitalisation Details'!$A:$K,6,FALSE)</f>
        <v>8582.2999999999993</v>
      </c>
      <c r="U1061" s="14" t="str">
        <f t="shared" si="32"/>
        <v>Normalweight</v>
      </c>
      <c r="V1061" s="14" t="str">
        <f t="shared" si="33"/>
        <v>Normal</v>
      </c>
    </row>
    <row r="1062" spans="1:22" x14ac:dyDescent="0.3">
      <c r="A1062" s="8" t="s">
        <v>1093</v>
      </c>
      <c r="B1062">
        <f>VLOOKUP($A1062,'[1]Medical Examinations'!$A:$J,2,FALSE)</f>
        <v>34.32</v>
      </c>
      <c r="C1062">
        <f>VLOOKUP($A1062,'[1]Medical Examinations'!$A:$J,3,FALSE)</f>
        <v>5.7</v>
      </c>
      <c r="D1062" t="str">
        <f>VLOOKUP($A1062,'[3]Medical Examinations'!$A:$J,4,FALSE)</f>
        <v>yes</v>
      </c>
      <c r="E1062" t="str">
        <f>VLOOKUP($A1062,'[1]Medical Examinations'!$A:$J,5,FALSE)</f>
        <v>No</v>
      </c>
      <c r="F1062" t="str">
        <f>VLOOKUP($A1062,'[1]Medical Examinations'!$A:$J,6,FALSE)</f>
        <v>Yes</v>
      </c>
      <c r="G1062">
        <f>VLOOKUP($A1062,'[3]Medical Examinations'!$A:$J,7,FALSE)</f>
        <v>1</v>
      </c>
      <c r="H1062" t="str">
        <f>VLOOKUP($A1062,'[1]Medical Examinations'!$A:$J,8,FALSE)</f>
        <v>No</v>
      </c>
      <c r="I1062">
        <f>VLOOKUP($A1062,'[2]Hospitalisation Details'!$A:$K,2,FALSE)</f>
        <v>1983</v>
      </c>
      <c r="J1062" t="str">
        <f>VLOOKUP($A1062,'[2]Hospitalisation Details'!$A:$K,3,FALSE)</f>
        <v>Jul</v>
      </c>
      <c r="K1062">
        <f>VLOOKUP($A1062,'[2]Hospitalisation Details'!$A:$K,4,FALSE)</f>
        <v>25</v>
      </c>
      <c r="L1062" t="str">
        <f>VLOOKUP($A1062,'[2]Hospitalisation Details'!$A:$K,7,FALSE)</f>
        <v>tier - 2</v>
      </c>
      <c r="M1062" t="str">
        <f>VLOOKUP($A1062,'[2]Hospitalisation Details'!A:$K,8,FALSE)</f>
        <v>tier - 3</v>
      </c>
      <c r="N1062" t="str">
        <f>VLOOKUP($A1062,'[2]Hospitalisation Details'!$A:$K,9,FALSE)</f>
        <v>R1013</v>
      </c>
      <c r="O1062">
        <f>VLOOKUP($A1062,'[2]Hospitalisation Details'!$A:$K,10,FALSE)</f>
        <v>0</v>
      </c>
      <c r="P1062">
        <f>VLOOKUP($A1062,'[2]Hospitalisation Details'!A:$K,11,FALSE)</f>
        <v>0</v>
      </c>
      <c r="Q1062" t="str">
        <f>VLOOKUP($A1062,'Customer Names'!$A:E,3,FALSE)</f>
        <v>Ms.</v>
      </c>
      <c r="R1062" t="str">
        <f>VLOOKUP($A1062,'Customer Names'!$A:$E,4,FALSE)</f>
        <v>Jana</v>
      </c>
      <c r="S1062" t="str">
        <f>VLOOKUP($A1062,'Customer Names'!$A:$E,5,FALSE)</f>
        <v>L</v>
      </c>
      <c r="T1062" s="14">
        <f>VLOOKUP($A1062,'[2]Hospitalisation Details'!$A:$K,6,FALSE)</f>
        <v>8596.83</v>
      </c>
      <c r="U1062" s="14" t="str">
        <f t="shared" si="32"/>
        <v>Obesity</v>
      </c>
      <c r="V1062" s="14" t="str">
        <f t="shared" si="33"/>
        <v>Prediabetes</v>
      </c>
    </row>
    <row r="1063" spans="1:22" x14ac:dyDescent="0.3">
      <c r="A1063" s="9" t="s">
        <v>1094</v>
      </c>
      <c r="B1063">
        <f>VLOOKUP($A1063,'[1]Medical Examinations'!$A:$J,2,FALSE)</f>
        <v>27.17</v>
      </c>
      <c r="C1063">
        <f>VLOOKUP($A1063,'[1]Medical Examinations'!$A:$J,3,FALSE)</f>
        <v>10.81</v>
      </c>
      <c r="D1063" t="str">
        <f>VLOOKUP($A1063,'[3]Medical Examinations'!$A:$J,4,FALSE)</f>
        <v>No</v>
      </c>
      <c r="E1063" t="str">
        <f>VLOOKUP($A1063,'[1]Medical Examinations'!$A:$J,5,FALSE)</f>
        <v>No</v>
      </c>
      <c r="F1063" t="str">
        <f>VLOOKUP($A1063,'[1]Medical Examinations'!$A:$J,6,FALSE)</f>
        <v>No</v>
      </c>
      <c r="G1063">
        <f>VLOOKUP($A1063,'[3]Medical Examinations'!$A:$J,7,FALSE)</f>
        <v>2</v>
      </c>
      <c r="H1063" t="str">
        <f>VLOOKUP($A1063,'[1]Medical Examinations'!$A:$J,8,FALSE)</f>
        <v>No</v>
      </c>
      <c r="I1063">
        <f>VLOOKUP($A1063,'[2]Hospitalisation Details'!$A:$K,2,FALSE)</f>
        <v>1973</v>
      </c>
      <c r="J1063" t="str">
        <f>VLOOKUP($A1063,'[2]Hospitalisation Details'!$A:$K,3,FALSE)</f>
        <v>Jul</v>
      </c>
      <c r="K1063">
        <f>VLOOKUP($A1063,'[2]Hospitalisation Details'!$A:$K,4,FALSE)</f>
        <v>11</v>
      </c>
      <c r="L1063" t="str">
        <f>VLOOKUP($A1063,'[2]Hospitalisation Details'!$A:$K,7,FALSE)</f>
        <v>tier - 2</v>
      </c>
      <c r="M1063" t="str">
        <f>VLOOKUP($A1063,'[2]Hospitalisation Details'!A:$K,8,FALSE)</f>
        <v>tier - 1</v>
      </c>
      <c r="N1063" t="str">
        <f>VLOOKUP($A1063,'[2]Hospitalisation Details'!$A:$K,9,FALSE)</f>
        <v>R1013</v>
      </c>
      <c r="O1063">
        <f>VLOOKUP($A1063,'[2]Hospitalisation Details'!$A:$K,10,FALSE)</f>
        <v>0</v>
      </c>
      <c r="P1063">
        <f>VLOOKUP($A1063,'[2]Hospitalisation Details'!A:$K,11,FALSE)</f>
        <v>0</v>
      </c>
      <c r="Q1063" t="str">
        <f>VLOOKUP($A1063,'Customer Names'!$A:E,3,FALSE)</f>
        <v>Ms.</v>
      </c>
      <c r="R1063" t="str">
        <f>VLOOKUP($A1063,'Customer Names'!$A:$E,4,FALSE)</f>
        <v>Svetlana</v>
      </c>
      <c r="S1063" t="str">
        <f>VLOOKUP($A1063,'Customer Names'!$A:$E,5,FALSE)</f>
        <v>V.</v>
      </c>
      <c r="T1063" s="14">
        <f>VLOOKUP($A1063,'[2]Hospitalisation Details'!$A:$K,6,FALSE)</f>
        <v>8601.33</v>
      </c>
      <c r="U1063" s="14" t="str">
        <f t="shared" si="32"/>
        <v>Overweight</v>
      </c>
      <c r="V1063" s="14" t="str">
        <f t="shared" si="33"/>
        <v>Diabetes</v>
      </c>
    </row>
    <row r="1064" spans="1:22" x14ac:dyDescent="0.3">
      <c r="A1064" s="8" t="s">
        <v>1095</v>
      </c>
      <c r="B1064">
        <f>VLOOKUP($A1064,'[1]Medical Examinations'!$A:$J,2,FALSE)</f>
        <v>23.56</v>
      </c>
      <c r="C1064">
        <f>VLOOKUP($A1064,'[1]Medical Examinations'!$A:$J,3,FALSE)</f>
        <v>5.97</v>
      </c>
      <c r="D1064" t="str">
        <f>VLOOKUP($A1064,'[3]Medical Examinations'!$A:$J,4,FALSE)</f>
        <v>No</v>
      </c>
      <c r="E1064" t="str">
        <f>VLOOKUP($A1064,'[1]Medical Examinations'!$A:$J,5,FALSE)</f>
        <v>No</v>
      </c>
      <c r="F1064" t="str">
        <f>VLOOKUP($A1064,'[1]Medical Examinations'!$A:$J,6,FALSE)</f>
        <v>No</v>
      </c>
      <c r="G1064" t="str">
        <f>VLOOKUP($A1064,'[3]Medical Examinations'!$A:$J,7,FALSE)</f>
        <v>No major surgery</v>
      </c>
      <c r="H1064" t="str">
        <f>VLOOKUP($A1064,'[1]Medical Examinations'!$A:$J,8,FALSE)</f>
        <v>No</v>
      </c>
      <c r="I1064">
        <f>VLOOKUP($A1064,'[2]Hospitalisation Details'!$A:$K,2,FALSE)</f>
        <v>1977</v>
      </c>
      <c r="J1064" t="str">
        <f>VLOOKUP($A1064,'[2]Hospitalisation Details'!$A:$K,3,FALSE)</f>
        <v>Sep</v>
      </c>
      <c r="K1064">
        <f>VLOOKUP($A1064,'[2]Hospitalisation Details'!$A:$K,4,FALSE)</f>
        <v>24</v>
      </c>
      <c r="L1064" t="str">
        <f>VLOOKUP($A1064,'[2]Hospitalisation Details'!$A:$K,7,FALSE)</f>
        <v>tier - 2</v>
      </c>
      <c r="M1064" t="str">
        <f>VLOOKUP($A1064,'[2]Hospitalisation Details'!A:$K,8,FALSE)</f>
        <v>tier - 1</v>
      </c>
      <c r="N1064" t="str">
        <f>VLOOKUP($A1064,'[2]Hospitalisation Details'!$A:$K,9,FALSE)</f>
        <v>R1019</v>
      </c>
      <c r="O1064">
        <f>VLOOKUP($A1064,'[2]Hospitalisation Details'!$A:$K,10,FALSE)</f>
        <v>0</v>
      </c>
      <c r="P1064">
        <f>VLOOKUP($A1064,'[2]Hospitalisation Details'!A:$K,11,FALSE)</f>
        <v>0</v>
      </c>
      <c r="Q1064" t="str">
        <f>VLOOKUP($A1064,'Customer Names'!$A:E,3,FALSE)</f>
        <v>Mr.</v>
      </c>
      <c r="R1064" t="str">
        <f>VLOOKUP($A1064,'Customer Names'!$A:$E,4,FALSE)</f>
        <v>Justin</v>
      </c>
      <c r="S1064" t="str">
        <f>VLOOKUP($A1064,'Customer Names'!$A:$E,5,FALSE)</f>
        <v>M</v>
      </c>
      <c r="T1064" s="14">
        <f>VLOOKUP($A1064,'[2]Hospitalisation Details'!$A:$K,6,FALSE)</f>
        <v>8603.82</v>
      </c>
      <c r="U1064" s="14" t="str">
        <f t="shared" si="32"/>
        <v>Normalweight</v>
      </c>
      <c r="V1064" s="14" t="str">
        <f t="shared" si="33"/>
        <v>Prediabetes</v>
      </c>
    </row>
    <row r="1065" spans="1:22" x14ac:dyDescent="0.3">
      <c r="A1065" s="9" t="s">
        <v>1096</v>
      </c>
      <c r="B1065">
        <f>VLOOKUP($A1065,'[1]Medical Examinations'!$A:$J,2,FALSE)</f>
        <v>24.035</v>
      </c>
      <c r="C1065">
        <f>VLOOKUP($A1065,'[1]Medical Examinations'!$A:$J,3,FALSE)</f>
        <v>6.11</v>
      </c>
      <c r="D1065" t="str">
        <f>VLOOKUP($A1065,'[3]Medical Examinations'!$A:$J,4,FALSE)</f>
        <v>No</v>
      </c>
      <c r="E1065" t="str">
        <f>VLOOKUP($A1065,'[1]Medical Examinations'!$A:$J,5,FALSE)</f>
        <v>No</v>
      </c>
      <c r="F1065" t="str">
        <f>VLOOKUP($A1065,'[1]Medical Examinations'!$A:$J,6,FALSE)</f>
        <v>No</v>
      </c>
      <c r="G1065" t="str">
        <f>VLOOKUP($A1065,'[3]Medical Examinations'!$A:$J,7,FALSE)</f>
        <v>No major surgery</v>
      </c>
      <c r="H1065" t="str">
        <f>VLOOKUP($A1065,'[1]Medical Examinations'!$A:$J,8,FALSE)</f>
        <v>No</v>
      </c>
      <c r="I1065">
        <f>VLOOKUP($A1065,'[2]Hospitalisation Details'!$A:$K,2,FALSE)</f>
        <v>1977</v>
      </c>
      <c r="J1065" t="str">
        <f>VLOOKUP($A1065,'[2]Hospitalisation Details'!$A:$K,3,FALSE)</f>
        <v>Nov</v>
      </c>
      <c r="K1065">
        <f>VLOOKUP($A1065,'[2]Hospitalisation Details'!$A:$K,4,FALSE)</f>
        <v>12</v>
      </c>
      <c r="L1065" t="str">
        <f>VLOOKUP($A1065,'[2]Hospitalisation Details'!$A:$K,7,FALSE)</f>
        <v>tier - 3</v>
      </c>
      <c r="M1065" t="str">
        <f>VLOOKUP($A1065,'[2]Hospitalisation Details'!A:$K,8,FALSE)</f>
        <v>tier - 2</v>
      </c>
      <c r="N1065" t="str">
        <f>VLOOKUP($A1065,'[2]Hospitalisation Details'!$A:$K,9,FALSE)</f>
        <v>R1016</v>
      </c>
      <c r="O1065">
        <f>VLOOKUP($A1065,'[2]Hospitalisation Details'!$A:$K,10,FALSE)</f>
        <v>0</v>
      </c>
      <c r="P1065">
        <f>VLOOKUP($A1065,'[2]Hospitalisation Details'!A:$K,11,FALSE)</f>
        <v>0</v>
      </c>
      <c r="Q1065" t="str">
        <f>VLOOKUP($A1065,'Customer Names'!$A:E,3,FALSE)</f>
        <v>Mr.</v>
      </c>
      <c r="R1065" t="str">
        <f>VLOOKUP($A1065,'Customer Names'!$A:$E,4,FALSE)</f>
        <v>Adam</v>
      </c>
      <c r="S1065">
        <f>VLOOKUP($A1065,'Customer Names'!$A:$E,5,FALSE)</f>
        <v>0</v>
      </c>
      <c r="T1065" s="14">
        <f>VLOOKUP($A1065,'[2]Hospitalisation Details'!$A:$K,6,FALSE)</f>
        <v>8604.48</v>
      </c>
      <c r="U1065" s="14" t="str">
        <f t="shared" si="32"/>
        <v>Normalweight</v>
      </c>
      <c r="V1065" s="14" t="str">
        <f t="shared" si="33"/>
        <v>Prediabetes</v>
      </c>
    </row>
    <row r="1066" spans="1:22" x14ac:dyDescent="0.3">
      <c r="A1066" s="8" t="s">
        <v>1097</v>
      </c>
      <c r="B1066">
        <f>VLOOKUP($A1066,'[1]Medical Examinations'!$A:$J,2,FALSE)</f>
        <v>20.350000000000001</v>
      </c>
      <c r="C1066">
        <f>VLOOKUP($A1066,'[1]Medical Examinations'!$A:$J,3,FALSE)</f>
        <v>4.16</v>
      </c>
      <c r="D1066" t="str">
        <f>VLOOKUP($A1066,'[3]Medical Examinations'!$A:$J,4,FALSE)</f>
        <v>No</v>
      </c>
      <c r="E1066" t="str">
        <f>VLOOKUP($A1066,'[1]Medical Examinations'!$A:$J,5,FALSE)</f>
        <v>No</v>
      </c>
      <c r="F1066" t="str">
        <f>VLOOKUP($A1066,'[1]Medical Examinations'!$A:$J,6,FALSE)</f>
        <v>No</v>
      </c>
      <c r="G1066" t="str">
        <f>VLOOKUP($A1066,'[3]Medical Examinations'!$A:$J,7,FALSE)</f>
        <v>No major surgery</v>
      </c>
      <c r="H1066" t="str">
        <f>VLOOKUP($A1066,'[1]Medical Examinations'!$A:$J,8,FALSE)</f>
        <v>No</v>
      </c>
      <c r="I1066">
        <f>VLOOKUP($A1066,'[2]Hospitalisation Details'!$A:$K,2,FALSE)</f>
        <v>1977</v>
      </c>
      <c r="J1066" t="str">
        <f>VLOOKUP($A1066,'[2]Hospitalisation Details'!$A:$K,3,FALSE)</f>
        <v>Oct</v>
      </c>
      <c r="K1066">
        <f>VLOOKUP($A1066,'[2]Hospitalisation Details'!$A:$K,4,FALSE)</f>
        <v>15</v>
      </c>
      <c r="L1066" t="str">
        <f>VLOOKUP($A1066,'[2]Hospitalisation Details'!$A:$K,7,FALSE)</f>
        <v>tier - 2</v>
      </c>
      <c r="M1066" t="str">
        <f>VLOOKUP($A1066,'[2]Hospitalisation Details'!A:$K,8,FALSE)</f>
        <v>tier - 2</v>
      </c>
      <c r="N1066" t="str">
        <f>VLOOKUP($A1066,'[2]Hospitalisation Details'!$A:$K,9,FALSE)</f>
        <v>R1013</v>
      </c>
      <c r="O1066">
        <f>VLOOKUP($A1066,'[2]Hospitalisation Details'!$A:$K,10,FALSE)</f>
        <v>0</v>
      </c>
      <c r="P1066">
        <f>VLOOKUP($A1066,'[2]Hospitalisation Details'!A:$K,11,FALSE)</f>
        <v>0</v>
      </c>
      <c r="Q1066" t="str">
        <f>VLOOKUP($A1066,'Customer Names'!$A:E,3,FALSE)</f>
        <v>Mr.</v>
      </c>
      <c r="R1066" t="str">
        <f>VLOOKUP($A1066,'Customer Names'!$A:$E,4,FALSE)</f>
        <v>Mark</v>
      </c>
      <c r="S1066" t="str">
        <f>VLOOKUP($A1066,'Customer Names'!$A:$E,5,FALSE)</f>
        <v>D</v>
      </c>
      <c r="T1066" s="14">
        <f>VLOOKUP($A1066,'[2]Hospitalisation Details'!$A:$K,6,FALSE)</f>
        <v>8605.36</v>
      </c>
      <c r="U1066" s="14" t="str">
        <f t="shared" si="32"/>
        <v>Normalweight</v>
      </c>
      <c r="V1066" s="14" t="str">
        <f t="shared" si="33"/>
        <v>Normal</v>
      </c>
    </row>
    <row r="1067" spans="1:22" x14ac:dyDescent="0.3">
      <c r="A1067" s="9" t="s">
        <v>1098</v>
      </c>
      <c r="B1067">
        <f>VLOOKUP($A1067,'[1]Medical Examinations'!$A:$J,2,FALSE)</f>
        <v>27.36</v>
      </c>
      <c r="C1067">
        <f>VLOOKUP($A1067,'[1]Medical Examinations'!$A:$J,3,FALSE)</f>
        <v>5.96</v>
      </c>
      <c r="D1067" t="str">
        <f>VLOOKUP($A1067,'[3]Medical Examinations'!$A:$J,4,FALSE)</f>
        <v>No</v>
      </c>
      <c r="E1067" t="str">
        <f>VLOOKUP($A1067,'[1]Medical Examinations'!$A:$J,5,FALSE)</f>
        <v>No</v>
      </c>
      <c r="F1067" t="str">
        <f>VLOOKUP($A1067,'[1]Medical Examinations'!$A:$J,6,FALSE)</f>
        <v>Yes</v>
      </c>
      <c r="G1067">
        <f>VLOOKUP($A1067,'[3]Medical Examinations'!$A:$J,7,FALSE)</f>
        <v>1</v>
      </c>
      <c r="H1067" t="str">
        <f>VLOOKUP($A1067,'[1]Medical Examinations'!$A:$J,8,FALSE)</f>
        <v>No</v>
      </c>
      <c r="I1067">
        <f>VLOOKUP($A1067,'[2]Hospitalisation Details'!$A:$K,2,FALSE)</f>
        <v>1979</v>
      </c>
      <c r="J1067" t="str">
        <f>VLOOKUP($A1067,'[2]Hospitalisation Details'!$A:$K,3,FALSE)</f>
        <v>Jul</v>
      </c>
      <c r="K1067">
        <f>VLOOKUP($A1067,'[2]Hospitalisation Details'!$A:$K,4,FALSE)</f>
        <v>17</v>
      </c>
      <c r="L1067" t="str">
        <f>VLOOKUP($A1067,'[2]Hospitalisation Details'!$A:$K,7,FALSE)</f>
        <v>tier - 1</v>
      </c>
      <c r="M1067" t="str">
        <f>VLOOKUP($A1067,'[2]Hospitalisation Details'!A:$K,8,FALSE)</f>
        <v>tier - 2</v>
      </c>
      <c r="N1067" t="str">
        <f>VLOOKUP($A1067,'[2]Hospitalisation Details'!$A:$K,9,FALSE)</f>
        <v>R1014</v>
      </c>
      <c r="O1067">
        <f>VLOOKUP($A1067,'[2]Hospitalisation Details'!$A:$K,10,FALSE)</f>
        <v>0</v>
      </c>
      <c r="P1067">
        <f>VLOOKUP($A1067,'[2]Hospitalisation Details'!A:$K,11,FALSE)</f>
        <v>0</v>
      </c>
      <c r="Q1067" t="str">
        <f>VLOOKUP($A1067,'Customer Names'!$A:E,3,FALSE)</f>
        <v>Mr.</v>
      </c>
      <c r="R1067" t="str">
        <f>VLOOKUP($A1067,'Customer Names'!$A:$E,4,FALSE)</f>
        <v>Maxime</v>
      </c>
      <c r="S1067" t="str">
        <f>VLOOKUP($A1067,'Customer Names'!$A:$E,5,FALSE)</f>
        <v>M</v>
      </c>
      <c r="T1067" s="14">
        <f>VLOOKUP($A1067,'[2]Hospitalisation Details'!$A:$K,6,FALSE)</f>
        <v>8606.2199999999993</v>
      </c>
      <c r="U1067" s="14" t="str">
        <f t="shared" si="32"/>
        <v>Overweight</v>
      </c>
      <c r="V1067" s="14" t="str">
        <f t="shared" si="33"/>
        <v>Prediabetes</v>
      </c>
    </row>
    <row r="1068" spans="1:22" x14ac:dyDescent="0.3">
      <c r="A1068" s="8" t="s">
        <v>1099</v>
      </c>
      <c r="B1068">
        <f>VLOOKUP($A1068,'[1]Medical Examinations'!$A:$J,2,FALSE)</f>
        <v>27.5</v>
      </c>
      <c r="C1068">
        <f>VLOOKUP($A1068,'[1]Medical Examinations'!$A:$J,3,FALSE)</f>
        <v>6.03</v>
      </c>
      <c r="D1068" t="str">
        <f>VLOOKUP($A1068,'[3]Medical Examinations'!$A:$J,4,FALSE)</f>
        <v>No</v>
      </c>
      <c r="E1068" t="str">
        <f>VLOOKUP($A1068,'[1]Medical Examinations'!$A:$J,5,FALSE)</f>
        <v>No</v>
      </c>
      <c r="F1068" t="str">
        <f>VLOOKUP($A1068,'[1]Medical Examinations'!$A:$J,6,FALSE)</f>
        <v>No</v>
      </c>
      <c r="G1068" t="str">
        <f>VLOOKUP($A1068,'[3]Medical Examinations'!$A:$J,7,FALSE)</f>
        <v>No major surgery</v>
      </c>
      <c r="H1068" t="str">
        <f>VLOOKUP($A1068,'[1]Medical Examinations'!$A:$J,8,FALSE)</f>
        <v>No</v>
      </c>
      <c r="I1068">
        <f>VLOOKUP($A1068,'[2]Hospitalisation Details'!$A:$K,2,FALSE)</f>
        <v>1977</v>
      </c>
      <c r="J1068" t="str">
        <f>VLOOKUP($A1068,'[2]Hospitalisation Details'!$A:$K,3,FALSE)</f>
        <v>Sep</v>
      </c>
      <c r="K1068">
        <f>VLOOKUP($A1068,'[2]Hospitalisation Details'!$A:$K,4,FALSE)</f>
        <v>2</v>
      </c>
      <c r="L1068" t="str">
        <f>VLOOKUP($A1068,'[2]Hospitalisation Details'!$A:$K,7,FALSE)</f>
        <v>tier - 2</v>
      </c>
      <c r="M1068" t="str">
        <f>VLOOKUP($A1068,'[2]Hospitalisation Details'!A:$K,8,FALSE)</f>
        <v>tier - 3</v>
      </c>
      <c r="N1068" t="str">
        <f>VLOOKUP($A1068,'[2]Hospitalisation Details'!$A:$K,9,FALSE)</f>
        <v>R1011</v>
      </c>
      <c r="O1068">
        <f>VLOOKUP($A1068,'[2]Hospitalisation Details'!$A:$K,10,FALSE)</f>
        <v>0</v>
      </c>
      <c r="P1068">
        <f>VLOOKUP($A1068,'[2]Hospitalisation Details'!A:$K,11,FALSE)</f>
        <v>0</v>
      </c>
      <c r="Q1068" t="str">
        <f>VLOOKUP($A1068,'Customer Names'!$A:E,3,FALSE)</f>
        <v>Mr.</v>
      </c>
      <c r="R1068" t="str">
        <f>VLOOKUP($A1068,'Customer Names'!$A:$E,4,FALSE)</f>
        <v>Eddie</v>
      </c>
      <c r="S1068" t="str">
        <f>VLOOKUP($A1068,'Customer Names'!$A:$E,5,FALSE)</f>
        <v>C</v>
      </c>
      <c r="T1068" s="14">
        <f>VLOOKUP($A1068,'[2]Hospitalisation Details'!$A:$K,6,FALSE)</f>
        <v>8615.2999999999993</v>
      </c>
      <c r="U1068" s="14" t="str">
        <f t="shared" si="32"/>
        <v>Overweight</v>
      </c>
      <c r="V1068" s="14" t="str">
        <f t="shared" si="33"/>
        <v>Prediabetes</v>
      </c>
    </row>
    <row r="1069" spans="1:22" x14ac:dyDescent="0.3">
      <c r="A1069" s="9" t="s">
        <v>1100</v>
      </c>
      <c r="B1069">
        <f>VLOOKUP($A1069,'[1]Medical Examinations'!$A:$J,2,FALSE)</f>
        <v>19.190000000000001</v>
      </c>
      <c r="C1069">
        <f>VLOOKUP($A1069,'[1]Medical Examinations'!$A:$J,3,FALSE)</f>
        <v>7.71</v>
      </c>
      <c r="D1069" t="str">
        <f>VLOOKUP($A1069,'[3]Medical Examinations'!$A:$J,4,FALSE)</f>
        <v>yes</v>
      </c>
      <c r="E1069" t="str">
        <f>VLOOKUP($A1069,'[1]Medical Examinations'!$A:$J,5,FALSE)</f>
        <v>No</v>
      </c>
      <c r="F1069" t="str">
        <f>VLOOKUP($A1069,'[1]Medical Examinations'!$A:$J,6,FALSE)</f>
        <v>No</v>
      </c>
      <c r="G1069">
        <f>VLOOKUP($A1069,'[3]Medical Examinations'!$A:$J,7,FALSE)</f>
        <v>1</v>
      </c>
      <c r="H1069" t="str">
        <f>VLOOKUP($A1069,'[1]Medical Examinations'!$A:$J,8,FALSE)</f>
        <v>No</v>
      </c>
      <c r="I1069">
        <f>VLOOKUP($A1069,'[2]Hospitalisation Details'!$A:$K,2,FALSE)</f>
        <v>1975</v>
      </c>
      <c r="J1069" t="str">
        <f>VLOOKUP($A1069,'[2]Hospitalisation Details'!$A:$K,3,FALSE)</f>
        <v>Aug</v>
      </c>
      <c r="K1069">
        <f>VLOOKUP($A1069,'[2]Hospitalisation Details'!$A:$K,4,FALSE)</f>
        <v>3</v>
      </c>
      <c r="L1069" t="str">
        <f>VLOOKUP($A1069,'[2]Hospitalisation Details'!$A:$K,7,FALSE)</f>
        <v>tier - 2</v>
      </c>
      <c r="M1069" t="str">
        <f>VLOOKUP($A1069,'[2]Hospitalisation Details'!A:$K,8,FALSE)</f>
        <v>tier - 2</v>
      </c>
      <c r="N1069" t="str">
        <f>VLOOKUP($A1069,'[2]Hospitalisation Details'!$A:$K,9,FALSE)</f>
        <v>R1017</v>
      </c>
      <c r="O1069">
        <f>VLOOKUP($A1069,'[2]Hospitalisation Details'!$A:$K,10,FALSE)</f>
        <v>0</v>
      </c>
      <c r="P1069">
        <f>VLOOKUP($A1069,'[2]Hospitalisation Details'!A:$K,11,FALSE)</f>
        <v>0</v>
      </c>
      <c r="Q1069" t="str">
        <f>VLOOKUP($A1069,'Customer Names'!$A:E,3,FALSE)</f>
        <v>Mr.</v>
      </c>
      <c r="R1069" t="str">
        <f>VLOOKUP($A1069,'Customer Names'!$A:$E,4,FALSE)</f>
        <v>Michael</v>
      </c>
      <c r="S1069" t="str">
        <f>VLOOKUP($A1069,'Customer Names'!$A:$E,5,FALSE)</f>
        <v>W.</v>
      </c>
      <c r="T1069" s="14">
        <f>VLOOKUP($A1069,'[2]Hospitalisation Details'!$A:$K,6,FALSE)</f>
        <v>8627.5400000000009</v>
      </c>
      <c r="U1069" s="14" t="str">
        <f t="shared" si="32"/>
        <v>Normalweight</v>
      </c>
      <c r="V1069" s="14" t="str">
        <f t="shared" si="33"/>
        <v>Diabetes</v>
      </c>
    </row>
    <row r="1070" spans="1:22" x14ac:dyDescent="0.3">
      <c r="A1070" s="8" t="s">
        <v>1101</v>
      </c>
      <c r="B1070">
        <f>VLOOKUP($A1070,'[1]Medical Examinations'!$A:$J,2,FALSE)</f>
        <v>18.62</v>
      </c>
      <c r="C1070">
        <f>VLOOKUP($A1070,'[1]Medical Examinations'!$A:$J,3,FALSE)</f>
        <v>10.24</v>
      </c>
      <c r="D1070" t="str">
        <f>VLOOKUP($A1070,'[3]Medical Examinations'!$A:$J,4,FALSE)</f>
        <v>No</v>
      </c>
      <c r="E1070" t="str">
        <f>VLOOKUP($A1070,'[1]Medical Examinations'!$A:$J,5,FALSE)</f>
        <v>No</v>
      </c>
      <c r="F1070" t="str">
        <f>VLOOKUP($A1070,'[1]Medical Examinations'!$A:$J,6,FALSE)</f>
        <v>No</v>
      </c>
      <c r="G1070" t="str">
        <f>VLOOKUP($A1070,'[3]Medical Examinations'!$A:$J,7,FALSE)</f>
        <v>No major surgery</v>
      </c>
      <c r="H1070" t="str">
        <f>VLOOKUP($A1070,'[1]Medical Examinations'!$A:$J,8,FALSE)</f>
        <v>No</v>
      </c>
      <c r="I1070">
        <f>VLOOKUP($A1070,'[2]Hospitalisation Details'!$A:$K,2,FALSE)</f>
        <v>1965</v>
      </c>
      <c r="J1070" t="str">
        <f>VLOOKUP($A1070,'[2]Hospitalisation Details'!$A:$K,3,FALSE)</f>
        <v>Oct</v>
      </c>
      <c r="K1070">
        <f>VLOOKUP($A1070,'[2]Hospitalisation Details'!$A:$K,4,FALSE)</f>
        <v>21</v>
      </c>
      <c r="L1070" t="str">
        <f>VLOOKUP($A1070,'[2]Hospitalisation Details'!$A:$K,7,FALSE)</f>
        <v>tier - 3</v>
      </c>
      <c r="M1070" t="str">
        <f>VLOOKUP($A1070,'[2]Hospitalisation Details'!A:$K,8,FALSE)</f>
        <v>tier - 2</v>
      </c>
      <c r="N1070" t="str">
        <f>VLOOKUP($A1070,'[2]Hospitalisation Details'!$A:$K,9,FALSE)</f>
        <v>R1012</v>
      </c>
      <c r="O1070">
        <f>VLOOKUP($A1070,'[2]Hospitalisation Details'!$A:$K,10,FALSE)</f>
        <v>0</v>
      </c>
      <c r="P1070">
        <f>VLOOKUP($A1070,'[2]Hospitalisation Details'!A:$K,11,FALSE)</f>
        <v>0</v>
      </c>
      <c r="Q1070" t="str">
        <f>VLOOKUP($A1070,'Customer Names'!$A:E,3,FALSE)</f>
        <v>Ms.</v>
      </c>
      <c r="R1070" t="str">
        <f>VLOOKUP($A1070,'Customer Names'!$A:$E,4,FALSE)</f>
        <v>Jennifer</v>
      </c>
      <c r="S1070" t="str">
        <f>VLOOKUP($A1070,'Customer Names'!$A:$E,5,FALSE)</f>
        <v>V.</v>
      </c>
      <c r="T1070" s="14">
        <f>VLOOKUP($A1070,'[2]Hospitalisation Details'!$A:$K,6,FALSE)</f>
        <v>8665.09</v>
      </c>
      <c r="U1070" s="14" t="str">
        <f t="shared" si="32"/>
        <v>Normalweight</v>
      </c>
      <c r="V1070" s="14" t="str">
        <f t="shared" si="33"/>
        <v>Diabetes</v>
      </c>
    </row>
    <row r="1071" spans="1:22" x14ac:dyDescent="0.3">
      <c r="A1071" s="9" t="s">
        <v>1102</v>
      </c>
      <c r="B1071">
        <f>VLOOKUP($A1071,'[1]Medical Examinations'!$A:$J,2,FALSE)</f>
        <v>23.66</v>
      </c>
      <c r="C1071">
        <f>VLOOKUP($A1071,'[1]Medical Examinations'!$A:$J,3,FALSE)</f>
        <v>5.1100000000000003</v>
      </c>
      <c r="D1071" t="str">
        <f>VLOOKUP($A1071,'[3]Medical Examinations'!$A:$J,4,FALSE)</f>
        <v>yes</v>
      </c>
      <c r="E1071" t="str">
        <f>VLOOKUP($A1071,'[1]Medical Examinations'!$A:$J,5,FALSE)</f>
        <v>No</v>
      </c>
      <c r="F1071" t="str">
        <f>VLOOKUP($A1071,'[1]Medical Examinations'!$A:$J,6,FALSE)</f>
        <v>Yes</v>
      </c>
      <c r="G1071">
        <f>VLOOKUP($A1071,'[3]Medical Examinations'!$A:$J,7,FALSE)</f>
        <v>1</v>
      </c>
      <c r="H1071" t="str">
        <f>VLOOKUP($A1071,'[1]Medical Examinations'!$A:$J,8,FALSE)</f>
        <v>No</v>
      </c>
      <c r="I1071">
        <f>VLOOKUP($A1071,'[2]Hospitalisation Details'!$A:$K,2,FALSE)</f>
        <v>1969</v>
      </c>
      <c r="J1071" t="str">
        <f>VLOOKUP($A1071,'[2]Hospitalisation Details'!$A:$K,3,FALSE)</f>
        <v>Aug</v>
      </c>
      <c r="K1071">
        <f>VLOOKUP($A1071,'[2]Hospitalisation Details'!$A:$K,4,FALSE)</f>
        <v>10</v>
      </c>
      <c r="L1071" t="str">
        <f>VLOOKUP($A1071,'[2]Hospitalisation Details'!$A:$K,7,FALSE)</f>
        <v>tier - 2</v>
      </c>
      <c r="M1071" t="str">
        <f>VLOOKUP($A1071,'[2]Hospitalisation Details'!A:$K,8,FALSE)</f>
        <v>tier - 3</v>
      </c>
      <c r="N1071" t="str">
        <f>VLOOKUP($A1071,'[2]Hospitalisation Details'!$A:$K,9,FALSE)</f>
        <v>R1013</v>
      </c>
      <c r="O1071">
        <f>VLOOKUP($A1071,'[2]Hospitalisation Details'!$A:$K,10,FALSE)</f>
        <v>0</v>
      </c>
      <c r="P1071">
        <f>VLOOKUP($A1071,'[2]Hospitalisation Details'!A:$K,11,FALSE)</f>
        <v>0</v>
      </c>
      <c r="Q1071" t="str">
        <f>VLOOKUP($A1071,'Customer Names'!$A:E,3,FALSE)</f>
        <v>Ms.</v>
      </c>
      <c r="R1071" t="str">
        <f>VLOOKUP($A1071,'Customer Names'!$A:$E,4,FALSE)</f>
        <v>Alicia</v>
      </c>
      <c r="S1071">
        <f>VLOOKUP($A1071,'Customer Names'!$A:$E,5,FALSE)</f>
        <v>0</v>
      </c>
      <c r="T1071" s="14">
        <f>VLOOKUP($A1071,'[2]Hospitalisation Details'!$A:$K,6,FALSE)</f>
        <v>8665.14</v>
      </c>
      <c r="U1071" s="14" t="str">
        <f t="shared" si="32"/>
        <v>Normalweight</v>
      </c>
      <c r="V1071" s="14" t="str">
        <f t="shared" si="33"/>
        <v>Normal</v>
      </c>
    </row>
    <row r="1072" spans="1:22" x14ac:dyDescent="0.3">
      <c r="A1072" s="8" t="s">
        <v>1103</v>
      </c>
      <c r="B1072">
        <f>VLOOKUP($A1072,'[1]Medical Examinations'!$A:$J,2,FALSE)</f>
        <v>36.575000000000003</v>
      </c>
      <c r="C1072">
        <f>VLOOKUP($A1072,'[1]Medical Examinations'!$A:$J,3,FALSE)</f>
        <v>10.98</v>
      </c>
      <c r="D1072" t="str">
        <f>VLOOKUP($A1072,'[3]Medical Examinations'!$A:$J,4,FALSE)</f>
        <v>No</v>
      </c>
      <c r="E1072" t="str">
        <f>VLOOKUP($A1072,'[1]Medical Examinations'!$A:$J,5,FALSE)</f>
        <v>No</v>
      </c>
      <c r="F1072" t="str">
        <f>VLOOKUP($A1072,'[1]Medical Examinations'!$A:$J,6,FALSE)</f>
        <v>No</v>
      </c>
      <c r="G1072" t="str">
        <f>VLOOKUP($A1072,'[3]Medical Examinations'!$A:$J,7,FALSE)</f>
        <v>No major surgery</v>
      </c>
      <c r="H1072" t="str">
        <f>VLOOKUP($A1072,'[1]Medical Examinations'!$A:$J,8,FALSE)</f>
        <v>No</v>
      </c>
      <c r="I1072">
        <f>VLOOKUP($A1072,'[2]Hospitalisation Details'!$A:$K,2,FALSE)</f>
        <v>1974</v>
      </c>
      <c r="J1072" t="str">
        <f>VLOOKUP($A1072,'[2]Hospitalisation Details'!$A:$K,3,FALSE)</f>
        <v>Aug</v>
      </c>
      <c r="K1072">
        <f>VLOOKUP($A1072,'[2]Hospitalisation Details'!$A:$K,4,FALSE)</f>
        <v>16</v>
      </c>
      <c r="L1072" t="str">
        <f>VLOOKUP($A1072,'[2]Hospitalisation Details'!$A:$K,7,FALSE)</f>
        <v>tier - 2</v>
      </c>
      <c r="M1072" t="str">
        <f>VLOOKUP($A1072,'[2]Hospitalisation Details'!A:$K,8,FALSE)</f>
        <v>tier - 1</v>
      </c>
      <c r="N1072" t="str">
        <f>VLOOKUP($A1072,'[2]Hospitalisation Details'!$A:$K,9,FALSE)</f>
        <v>R1012</v>
      </c>
      <c r="O1072">
        <f>VLOOKUP($A1072,'[2]Hospitalisation Details'!$A:$K,10,FALSE)</f>
        <v>0</v>
      </c>
      <c r="P1072">
        <f>VLOOKUP($A1072,'[2]Hospitalisation Details'!A:$K,11,FALSE)</f>
        <v>0</v>
      </c>
      <c r="Q1072" t="str">
        <f>VLOOKUP($A1072,'Customer Names'!$A:E,3,FALSE)</f>
        <v>Ms.</v>
      </c>
      <c r="R1072" t="str">
        <f>VLOOKUP($A1072,'Customer Names'!$A:$E,4,FALSE)</f>
        <v>Martha</v>
      </c>
      <c r="S1072" t="str">
        <f>VLOOKUP($A1072,'Customer Names'!$A:$E,5,FALSE)</f>
        <v>Patricia</v>
      </c>
      <c r="T1072" s="14">
        <f>VLOOKUP($A1072,'[2]Hospitalisation Details'!$A:$K,6,FALSE)</f>
        <v>8671.19</v>
      </c>
      <c r="U1072" s="14" t="str">
        <f t="shared" si="32"/>
        <v>Obesity</v>
      </c>
      <c r="V1072" s="14" t="str">
        <f t="shared" si="33"/>
        <v>Diabetes</v>
      </c>
    </row>
    <row r="1073" spans="1:22" x14ac:dyDescent="0.3">
      <c r="A1073" s="9" t="s">
        <v>1104</v>
      </c>
      <c r="B1073">
        <f>VLOOKUP($A1073,'[1]Medical Examinations'!$A:$J,2,FALSE)</f>
        <v>22.515000000000001</v>
      </c>
      <c r="C1073">
        <f>VLOOKUP($A1073,'[1]Medical Examinations'!$A:$J,3,FALSE)</f>
        <v>11.18</v>
      </c>
      <c r="D1073" t="str">
        <f>VLOOKUP($A1073,'[3]Medical Examinations'!$A:$J,4,FALSE)</f>
        <v>No</v>
      </c>
      <c r="E1073" t="str">
        <f>VLOOKUP($A1073,'[1]Medical Examinations'!$A:$J,5,FALSE)</f>
        <v>No</v>
      </c>
      <c r="F1073" t="str">
        <f>VLOOKUP($A1073,'[1]Medical Examinations'!$A:$J,6,FALSE)</f>
        <v>No</v>
      </c>
      <c r="G1073">
        <f>VLOOKUP($A1073,'[3]Medical Examinations'!$A:$J,7,FALSE)</f>
        <v>2</v>
      </c>
      <c r="H1073" t="str">
        <f>VLOOKUP($A1073,'[1]Medical Examinations'!$A:$J,8,FALSE)</f>
        <v>No</v>
      </c>
      <c r="I1073">
        <f>VLOOKUP($A1073,'[2]Hospitalisation Details'!$A:$K,2,FALSE)</f>
        <v>1973</v>
      </c>
      <c r="J1073" t="str">
        <f>VLOOKUP($A1073,'[2]Hospitalisation Details'!$A:$K,3,FALSE)</f>
        <v>Oct</v>
      </c>
      <c r="K1073">
        <f>VLOOKUP($A1073,'[2]Hospitalisation Details'!$A:$K,4,FALSE)</f>
        <v>11</v>
      </c>
      <c r="L1073" t="str">
        <f>VLOOKUP($A1073,'[2]Hospitalisation Details'!$A:$K,7,FALSE)</f>
        <v>tier - 2</v>
      </c>
      <c r="M1073" t="str">
        <f>VLOOKUP($A1073,'[2]Hospitalisation Details'!A:$K,8,FALSE)</f>
        <v>tier - 1</v>
      </c>
      <c r="N1073" t="str">
        <f>VLOOKUP($A1073,'[2]Hospitalisation Details'!$A:$K,9,FALSE)</f>
        <v>R1017</v>
      </c>
      <c r="O1073">
        <f>VLOOKUP($A1073,'[2]Hospitalisation Details'!$A:$K,10,FALSE)</f>
        <v>0</v>
      </c>
      <c r="P1073">
        <f>VLOOKUP($A1073,'[2]Hospitalisation Details'!A:$K,11,FALSE)</f>
        <v>0</v>
      </c>
      <c r="Q1073" t="str">
        <f>VLOOKUP($A1073,'Customer Names'!$A:E,3,FALSE)</f>
        <v>Mr.</v>
      </c>
      <c r="R1073" t="str">
        <f>VLOOKUP($A1073,'Customer Names'!$A:$E,4,FALSE)</f>
        <v>Thomas</v>
      </c>
      <c r="S1073" t="str">
        <f>VLOOKUP($A1073,'Customer Names'!$A:$E,5,FALSE)</f>
        <v>S</v>
      </c>
      <c r="T1073" s="14">
        <f>VLOOKUP($A1073,'[2]Hospitalisation Details'!$A:$K,6,FALSE)</f>
        <v>8688.86</v>
      </c>
      <c r="U1073" s="14" t="str">
        <f t="shared" si="32"/>
        <v>Normalweight</v>
      </c>
      <c r="V1073" s="14" t="str">
        <f t="shared" si="33"/>
        <v>Diabetes</v>
      </c>
    </row>
    <row r="1074" spans="1:22" x14ac:dyDescent="0.3">
      <c r="A1074" s="8" t="s">
        <v>1105</v>
      </c>
      <c r="B1074">
        <f>VLOOKUP($A1074,'[1]Medical Examinations'!$A:$J,2,FALSE)</f>
        <v>26.63</v>
      </c>
      <c r="C1074">
        <f>VLOOKUP($A1074,'[1]Medical Examinations'!$A:$J,3,FALSE)</f>
        <v>5.7</v>
      </c>
      <c r="D1074" t="str">
        <f>VLOOKUP($A1074,'[3]Medical Examinations'!$A:$J,4,FALSE)</f>
        <v>No</v>
      </c>
      <c r="E1074" t="str">
        <f>VLOOKUP($A1074,'[1]Medical Examinations'!$A:$J,5,FALSE)</f>
        <v>No</v>
      </c>
      <c r="F1074" t="str">
        <f>VLOOKUP($A1074,'[1]Medical Examinations'!$A:$J,6,FALSE)</f>
        <v>No</v>
      </c>
      <c r="G1074" t="str">
        <f>VLOOKUP($A1074,'[3]Medical Examinations'!$A:$J,7,FALSE)</f>
        <v>No major surgery</v>
      </c>
      <c r="H1074" t="str">
        <f>VLOOKUP($A1074,'[1]Medical Examinations'!$A:$J,8,FALSE)</f>
        <v>No</v>
      </c>
      <c r="I1074">
        <f>VLOOKUP($A1074,'[2]Hospitalisation Details'!$A:$K,2,FALSE)</f>
        <v>1980</v>
      </c>
      <c r="J1074" t="str">
        <f>VLOOKUP($A1074,'[2]Hospitalisation Details'!$A:$K,3,FALSE)</f>
        <v>Oct</v>
      </c>
      <c r="K1074">
        <f>VLOOKUP($A1074,'[2]Hospitalisation Details'!$A:$K,4,FALSE)</f>
        <v>28</v>
      </c>
      <c r="L1074" t="str">
        <f>VLOOKUP($A1074,'[2]Hospitalisation Details'!$A:$K,7,FALSE)</f>
        <v>tier - 2</v>
      </c>
      <c r="M1074" t="str">
        <f>VLOOKUP($A1074,'[2]Hospitalisation Details'!A:$K,8,FALSE)</f>
        <v>tier - 3</v>
      </c>
      <c r="N1074" t="str">
        <f>VLOOKUP($A1074,'[2]Hospitalisation Details'!$A:$K,9,FALSE)</f>
        <v>R1021</v>
      </c>
      <c r="O1074">
        <f>VLOOKUP($A1074,'[2]Hospitalisation Details'!$A:$K,10,FALSE)</f>
        <v>0</v>
      </c>
      <c r="P1074">
        <f>VLOOKUP($A1074,'[2]Hospitalisation Details'!A:$K,11,FALSE)</f>
        <v>0</v>
      </c>
      <c r="Q1074" t="str">
        <f>VLOOKUP($A1074,'Customer Names'!$A:E,3,FALSE)</f>
        <v>Mr.</v>
      </c>
      <c r="R1074" t="str">
        <f>VLOOKUP($A1074,'Customer Names'!$A:$E,4,FALSE)</f>
        <v>Matt</v>
      </c>
      <c r="S1074">
        <f>VLOOKUP($A1074,'Customer Names'!$A:$E,5,FALSE)</f>
        <v>0</v>
      </c>
      <c r="T1074" s="14">
        <f>VLOOKUP($A1074,'[2]Hospitalisation Details'!$A:$K,6,FALSE)</f>
        <v>8701.84</v>
      </c>
      <c r="U1074" s="14" t="str">
        <f t="shared" si="32"/>
        <v>Overweight</v>
      </c>
      <c r="V1074" s="14" t="str">
        <f t="shared" si="33"/>
        <v>Prediabetes</v>
      </c>
    </row>
    <row r="1075" spans="1:22" x14ac:dyDescent="0.3">
      <c r="A1075" s="9" t="s">
        <v>1106</v>
      </c>
      <c r="B1075">
        <f>VLOOKUP($A1075,'[1]Medical Examinations'!$A:$J,2,FALSE)</f>
        <v>28.7</v>
      </c>
      <c r="C1075">
        <f>VLOOKUP($A1075,'[1]Medical Examinations'!$A:$J,3,FALSE)</f>
        <v>9.4700000000000006</v>
      </c>
      <c r="D1075" t="str">
        <f>VLOOKUP($A1075,'[3]Medical Examinations'!$A:$J,4,FALSE)</f>
        <v>No</v>
      </c>
      <c r="E1075" t="str">
        <f>VLOOKUP($A1075,'[1]Medical Examinations'!$A:$J,5,FALSE)</f>
        <v>No</v>
      </c>
      <c r="F1075" t="str">
        <f>VLOOKUP($A1075,'[1]Medical Examinations'!$A:$J,6,FALSE)</f>
        <v>No</v>
      </c>
      <c r="G1075">
        <f>VLOOKUP($A1075,'[3]Medical Examinations'!$A:$J,7,FALSE)</f>
        <v>2</v>
      </c>
      <c r="H1075" t="str">
        <f>VLOOKUP($A1075,'[1]Medical Examinations'!$A:$J,8,FALSE)</f>
        <v>No</v>
      </c>
      <c r="I1075">
        <f>VLOOKUP($A1075,'[2]Hospitalisation Details'!$A:$K,2,FALSE)</f>
        <v>1973</v>
      </c>
      <c r="J1075" t="str">
        <f>VLOOKUP($A1075,'[2]Hospitalisation Details'!$A:$K,3,FALSE)</f>
        <v>Jun</v>
      </c>
      <c r="K1075">
        <f>VLOOKUP($A1075,'[2]Hospitalisation Details'!$A:$K,4,FALSE)</f>
        <v>25</v>
      </c>
      <c r="L1075" t="str">
        <f>VLOOKUP($A1075,'[2]Hospitalisation Details'!$A:$K,7,FALSE)</f>
        <v>tier - 3</v>
      </c>
      <c r="M1075" t="str">
        <f>VLOOKUP($A1075,'[2]Hospitalisation Details'!A:$K,8,FALSE)</f>
        <v>tier - 3</v>
      </c>
      <c r="N1075" t="str">
        <f>VLOOKUP($A1075,'[2]Hospitalisation Details'!$A:$K,9,FALSE)</f>
        <v>R1011</v>
      </c>
      <c r="O1075">
        <f>VLOOKUP($A1075,'[2]Hospitalisation Details'!$A:$K,10,FALSE)</f>
        <v>0</v>
      </c>
      <c r="P1075">
        <f>VLOOKUP($A1075,'[2]Hospitalisation Details'!A:$K,11,FALSE)</f>
        <v>0</v>
      </c>
      <c r="Q1075" t="str">
        <f>VLOOKUP($A1075,'Customer Names'!$A:E,3,FALSE)</f>
        <v>Mr</v>
      </c>
      <c r="R1075" t="str">
        <f>VLOOKUP($A1075,'Customer Names'!$A:$E,4,FALSE)</f>
        <v>Javier</v>
      </c>
      <c r="S1075" t="str">
        <f>VLOOKUP($A1075,'Customer Names'!$A:$E,5,FALSE)</f>
        <v>Mata</v>
      </c>
      <c r="T1075" s="14">
        <f>VLOOKUP($A1075,'[2]Hospitalisation Details'!$A:$K,6,FALSE)</f>
        <v>8703.4599999999991</v>
      </c>
      <c r="U1075" s="14" t="str">
        <f t="shared" si="32"/>
        <v>Overweight</v>
      </c>
      <c r="V1075" s="14" t="str">
        <f t="shared" si="33"/>
        <v>Diabetes</v>
      </c>
    </row>
    <row r="1076" spans="1:22" x14ac:dyDescent="0.3">
      <c r="A1076" s="8" t="s">
        <v>1107</v>
      </c>
      <c r="B1076">
        <f>VLOOKUP($A1076,'[1]Medical Examinations'!$A:$J,2,FALSE)</f>
        <v>40.375</v>
      </c>
      <c r="C1076">
        <f>VLOOKUP($A1076,'[1]Medical Examinations'!$A:$J,3,FALSE)</f>
        <v>6.25</v>
      </c>
      <c r="D1076" t="str">
        <f>VLOOKUP($A1076,'[3]Medical Examinations'!$A:$J,4,FALSE)</f>
        <v>yes</v>
      </c>
      <c r="E1076" t="str">
        <f>VLOOKUP($A1076,'[1]Medical Examinations'!$A:$J,5,FALSE)</f>
        <v>No</v>
      </c>
      <c r="F1076" t="str">
        <f>VLOOKUP($A1076,'[1]Medical Examinations'!$A:$J,6,FALSE)</f>
        <v>No</v>
      </c>
      <c r="G1076" t="str">
        <f>VLOOKUP($A1076,'[3]Medical Examinations'!$A:$J,7,FALSE)</f>
        <v>No major surgery</v>
      </c>
      <c r="H1076" t="str">
        <f>VLOOKUP($A1076,'[1]Medical Examinations'!$A:$J,8,FALSE)</f>
        <v>No</v>
      </c>
      <c r="I1076">
        <f>VLOOKUP($A1076,'[2]Hospitalisation Details'!$A:$K,2,FALSE)</f>
        <v>1976</v>
      </c>
      <c r="J1076" t="str">
        <f>VLOOKUP($A1076,'[2]Hospitalisation Details'!$A:$K,3,FALSE)</f>
        <v>Jun</v>
      </c>
      <c r="K1076">
        <f>VLOOKUP($A1076,'[2]Hospitalisation Details'!$A:$K,4,FALSE)</f>
        <v>17</v>
      </c>
      <c r="L1076" t="str">
        <f>VLOOKUP($A1076,'[2]Hospitalisation Details'!$A:$K,7,FALSE)</f>
        <v>tier - 2</v>
      </c>
      <c r="M1076" t="str">
        <f>VLOOKUP($A1076,'[2]Hospitalisation Details'!A:$K,8,FALSE)</f>
        <v>tier - 3</v>
      </c>
      <c r="N1076" t="str">
        <f>VLOOKUP($A1076,'[2]Hospitalisation Details'!$A:$K,9,FALSE)</f>
        <v>R1012</v>
      </c>
      <c r="O1076">
        <f>VLOOKUP($A1076,'[2]Hospitalisation Details'!$A:$K,10,FALSE)</f>
        <v>0</v>
      </c>
      <c r="P1076">
        <f>VLOOKUP($A1076,'[2]Hospitalisation Details'!A:$K,11,FALSE)</f>
        <v>0</v>
      </c>
      <c r="Q1076" t="str">
        <f>VLOOKUP($A1076,'Customer Names'!$A:E,3,FALSE)</f>
        <v>Mr.</v>
      </c>
      <c r="R1076" t="str">
        <f>VLOOKUP($A1076,'Customer Names'!$A:$E,4,FALSE)</f>
        <v>Guomin</v>
      </c>
      <c r="S1076">
        <f>VLOOKUP($A1076,'Customer Names'!$A:$E,5,FALSE)</f>
        <v>0</v>
      </c>
      <c r="T1076" s="14">
        <f>VLOOKUP($A1076,'[2]Hospitalisation Details'!$A:$K,6,FALSE)</f>
        <v>8733.23</v>
      </c>
      <c r="U1076" s="14" t="str">
        <f t="shared" si="32"/>
        <v>Obesity</v>
      </c>
      <c r="V1076" s="14" t="str">
        <f t="shared" si="33"/>
        <v>Prediabetes</v>
      </c>
    </row>
    <row r="1077" spans="1:22" x14ac:dyDescent="0.3">
      <c r="A1077" s="9" t="s">
        <v>1108</v>
      </c>
      <c r="B1077">
        <f>VLOOKUP($A1077,'[1]Medical Examinations'!$A:$J,2,FALSE)</f>
        <v>46.4</v>
      </c>
      <c r="C1077">
        <f>VLOOKUP($A1077,'[1]Medical Examinations'!$A:$J,3,FALSE)</f>
        <v>5.71</v>
      </c>
      <c r="D1077" t="str">
        <f>VLOOKUP($A1077,'[3]Medical Examinations'!$A:$J,4,FALSE)</f>
        <v>No</v>
      </c>
      <c r="E1077" t="str">
        <f>VLOOKUP($A1077,'[1]Medical Examinations'!$A:$J,5,FALSE)</f>
        <v>No</v>
      </c>
      <c r="F1077" t="str">
        <f>VLOOKUP($A1077,'[1]Medical Examinations'!$A:$J,6,FALSE)</f>
        <v>No</v>
      </c>
      <c r="G1077" t="str">
        <f>VLOOKUP($A1077,'[3]Medical Examinations'!$A:$J,7,FALSE)</f>
        <v>No major surgery</v>
      </c>
      <c r="H1077" t="str">
        <f>VLOOKUP($A1077,'[1]Medical Examinations'!$A:$J,8,FALSE)</f>
        <v>No</v>
      </c>
      <c r="I1077">
        <f>VLOOKUP($A1077,'[2]Hospitalisation Details'!$A:$K,2,FALSE)</f>
        <v>1999</v>
      </c>
      <c r="J1077" t="str">
        <f>VLOOKUP($A1077,'[2]Hospitalisation Details'!$A:$K,3,FALSE)</f>
        <v>Aug</v>
      </c>
      <c r="K1077">
        <f>VLOOKUP($A1077,'[2]Hospitalisation Details'!$A:$K,4,FALSE)</f>
        <v>23</v>
      </c>
      <c r="L1077" t="str">
        <f>VLOOKUP($A1077,'[2]Hospitalisation Details'!$A:$K,7,FALSE)</f>
        <v>tier - 2</v>
      </c>
      <c r="M1077" t="str">
        <f>VLOOKUP($A1077,'[2]Hospitalisation Details'!A:$K,8,FALSE)</f>
        <v>tier - 3</v>
      </c>
      <c r="N1077" t="str">
        <f>VLOOKUP($A1077,'[2]Hospitalisation Details'!$A:$K,9,FALSE)</f>
        <v>R1011</v>
      </c>
      <c r="O1077">
        <f>VLOOKUP($A1077,'[2]Hospitalisation Details'!$A:$K,10,FALSE)</f>
        <v>0</v>
      </c>
      <c r="P1077">
        <f>VLOOKUP($A1077,'[2]Hospitalisation Details'!A:$K,11,FALSE)</f>
        <v>0</v>
      </c>
      <c r="Q1077" t="str">
        <f>VLOOKUP($A1077,'Customer Names'!$A:E,3,FALSE)</f>
        <v>Ms.</v>
      </c>
      <c r="R1077" t="str">
        <f>VLOOKUP($A1077,'Customer Names'!$A:$E,4,FALSE)</f>
        <v>Sarah</v>
      </c>
      <c r="S1077" t="str">
        <f>VLOOKUP($A1077,'Customer Names'!$A:$E,5,FALSE)</f>
        <v>K.</v>
      </c>
      <c r="T1077" s="14">
        <f>VLOOKUP($A1077,'[2]Hospitalisation Details'!$A:$K,6,FALSE)</f>
        <v>8747.68</v>
      </c>
      <c r="U1077" s="14" t="str">
        <f t="shared" si="32"/>
        <v>Obesity</v>
      </c>
      <c r="V1077" s="14" t="str">
        <f t="shared" si="33"/>
        <v>Prediabetes</v>
      </c>
    </row>
    <row r="1078" spans="1:22" x14ac:dyDescent="0.3">
      <c r="A1078" s="8" t="s">
        <v>1109</v>
      </c>
      <c r="B1078">
        <f>VLOOKUP($A1078,'[1]Medical Examinations'!$A:$J,2,FALSE)</f>
        <v>23.94</v>
      </c>
      <c r="C1078">
        <f>VLOOKUP($A1078,'[1]Medical Examinations'!$A:$J,3,FALSE)</f>
        <v>4.54</v>
      </c>
      <c r="D1078" t="str">
        <f>VLOOKUP($A1078,'[3]Medical Examinations'!$A:$J,4,FALSE)</f>
        <v>yes</v>
      </c>
      <c r="E1078" t="str">
        <f>VLOOKUP($A1078,'[1]Medical Examinations'!$A:$J,5,FALSE)</f>
        <v>No</v>
      </c>
      <c r="F1078" t="str">
        <f>VLOOKUP($A1078,'[1]Medical Examinations'!$A:$J,6,FALSE)</f>
        <v>Yes</v>
      </c>
      <c r="G1078">
        <f>VLOOKUP($A1078,'[3]Medical Examinations'!$A:$J,7,FALSE)</f>
        <v>1</v>
      </c>
      <c r="H1078" t="str">
        <f>VLOOKUP($A1078,'[1]Medical Examinations'!$A:$J,8,FALSE)</f>
        <v>No</v>
      </c>
      <c r="I1078">
        <f>VLOOKUP($A1078,'[2]Hospitalisation Details'!$A:$K,2,FALSE)</f>
        <v>1969</v>
      </c>
      <c r="J1078" t="str">
        <f>VLOOKUP($A1078,'[2]Hospitalisation Details'!$A:$K,3,FALSE)</f>
        <v>Sep</v>
      </c>
      <c r="K1078">
        <f>VLOOKUP($A1078,'[2]Hospitalisation Details'!$A:$K,4,FALSE)</f>
        <v>9</v>
      </c>
      <c r="L1078" t="str">
        <f>VLOOKUP($A1078,'[2]Hospitalisation Details'!$A:$K,7,FALSE)</f>
        <v>tier - 2</v>
      </c>
      <c r="M1078" t="str">
        <f>VLOOKUP($A1078,'[2]Hospitalisation Details'!A:$K,8,FALSE)</f>
        <v>tier - 1</v>
      </c>
      <c r="N1078" t="str">
        <f>VLOOKUP($A1078,'[2]Hospitalisation Details'!$A:$K,9,FALSE)</f>
        <v>R1013</v>
      </c>
      <c r="O1078">
        <f>VLOOKUP($A1078,'[2]Hospitalisation Details'!$A:$K,10,FALSE)</f>
        <v>0</v>
      </c>
      <c r="P1078">
        <f>VLOOKUP($A1078,'[2]Hospitalisation Details'!A:$K,11,FALSE)</f>
        <v>0</v>
      </c>
      <c r="Q1078" t="str">
        <f>VLOOKUP($A1078,'Customer Names'!$A:E,3,FALSE)</f>
        <v>Ms.</v>
      </c>
      <c r="R1078" t="str">
        <f>VLOOKUP($A1078,'Customer Names'!$A:$E,4,FALSE)</f>
        <v>Alicia</v>
      </c>
      <c r="S1078">
        <f>VLOOKUP($A1078,'Customer Names'!$A:$E,5,FALSE)</f>
        <v>0</v>
      </c>
      <c r="T1078" s="14">
        <f>VLOOKUP($A1078,'[2]Hospitalisation Details'!$A:$K,6,FALSE)</f>
        <v>8760.1200000000008</v>
      </c>
      <c r="U1078" s="14" t="str">
        <f t="shared" si="32"/>
        <v>Normalweight</v>
      </c>
      <c r="V1078" s="14" t="str">
        <f t="shared" si="33"/>
        <v>Normal</v>
      </c>
    </row>
    <row r="1079" spans="1:22" x14ac:dyDescent="0.3">
      <c r="A1079" s="9" t="s">
        <v>1110</v>
      </c>
      <c r="B1079">
        <f>VLOOKUP($A1079,'[1]Medical Examinations'!$A:$J,2,FALSE)</f>
        <v>32.299999999999997</v>
      </c>
      <c r="C1079">
        <f>VLOOKUP($A1079,'[1]Medical Examinations'!$A:$J,3,FALSE)</f>
        <v>10.54</v>
      </c>
      <c r="D1079" t="str">
        <f>VLOOKUP($A1079,'[3]Medical Examinations'!$A:$J,4,FALSE)</f>
        <v>No</v>
      </c>
      <c r="E1079" t="str">
        <f>VLOOKUP($A1079,'[1]Medical Examinations'!$A:$J,5,FALSE)</f>
        <v>No</v>
      </c>
      <c r="F1079" t="str">
        <f>VLOOKUP($A1079,'[1]Medical Examinations'!$A:$J,6,FALSE)</f>
        <v>No</v>
      </c>
      <c r="G1079" t="str">
        <f>VLOOKUP($A1079,'[3]Medical Examinations'!$A:$J,7,FALSE)</f>
        <v>No major surgery</v>
      </c>
      <c r="H1079" t="str">
        <f>VLOOKUP($A1079,'[1]Medical Examinations'!$A:$J,8,FALSE)</f>
        <v>No</v>
      </c>
      <c r="I1079">
        <f>VLOOKUP($A1079,'[2]Hospitalisation Details'!$A:$K,2,FALSE)</f>
        <v>1974</v>
      </c>
      <c r="J1079" t="str">
        <f>VLOOKUP($A1079,'[2]Hospitalisation Details'!$A:$K,3,FALSE)</f>
        <v>Sep</v>
      </c>
      <c r="K1079">
        <f>VLOOKUP($A1079,'[2]Hospitalisation Details'!$A:$K,4,FALSE)</f>
        <v>6</v>
      </c>
      <c r="L1079" t="str">
        <f>VLOOKUP($A1079,'[2]Hospitalisation Details'!$A:$K,7,FALSE)</f>
        <v>tier - 2</v>
      </c>
      <c r="M1079" t="str">
        <f>VLOOKUP($A1079,'[2]Hospitalisation Details'!A:$K,8,FALSE)</f>
        <v>tier - 3</v>
      </c>
      <c r="N1079" t="str">
        <f>VLOOKUP($A1079,'[2]Hospitalisation Details'!$A:$K,9,FALSE)</f>
        <v>R1012</v>
      </c>
      <c r="O1079">
        <f>VLOOKUP($A1079,'[2]Hospitalisation Details'!$A:$K,10,FALSE)</f>
        <v>0</v>
      </c>
      <c r="P1079">
        <f>VLOOKUP($A1079,'[2]Hospitalisation Details'!A:$K,11,FALSE)</f>
        <v>0</v>
      </c>
      <c r="Q1079" t="str">
        <f>VLOOKUP($A1079,'Customer Names'!$A:E,3,FALSE)</f>
        <v>Mr.</v>
      </c>
      <c r="R1079" t="str">
        <f>VLOOKUP($A1079,'Customer Names'!$A:$E,4,FALSE)</f>
        <v>Peter</v>
      </c>
      <c r="S1079">
        <f>VLOOKUP($A1079,'Customer Names'!$A:$E,5,FALSE)</f>
        <v>0</v>
      </c>
      <c r="T1079" s="14">
        <f>VLOOKUP($A1079,'[2]Hospitalisation Details'!$A:$K,6,FALSE)</f>
        <v>8765.25</v>
      </c>
      <c r="U1079" s="14" t="str">
        <f t="shared" si="32"/>
        <v>Obesity</v>
      </c>
      <c r="V1079" s="14" t="str">
        <f t="shared" si="33"/>
        <v>Diabetes</v>
      </c>
    </row>
    <row r="1080" spans="1:22" x14ac:dyDescent="0.3">
      <c r="A1080" s="8" t="s">
        <v>1111</v>
      </c>
      <c r="B1080">
        <f>VLOOKUP($A1080,'[1]Medical Examinations'!$A:$J,2,FALSE)</f>
        <v>25.4</v>
      </c>
      <c r="C1080">
        <f>VLOOKUP($A1080,'[1]Medical Examinations'!$A:$J,3,FALSE)</f>
        <v>11.96</v>
      </c>
      <c r="D1080" t="str">
        <f>VLOOKUP($A1080,'[3]Medical Examinations'!$A:$J,4,FALSE)</f>
        <v>No</v>
      </c>
      <c r="E1080" t="str">
        <f>VLOOKUP($A1080,'[1]Medical Examinations'!$A:$J,5,FALSE)</f>
        <v>No</v>
      </c>
      <c r="F1080" t="str">
        <f>VLOOKUP($A1080,'[1]Medical Examinations'!$A:$J,6,FALSE)</f>
        <v>No</v>
      </c>
      <c r="G1080" t="str">
        <f>VLOOKUP($A1080,'[3]Medical Examinations'!$A:$J,7,FALSE)</f>
        <v>No major surgery</v>
      </c>
      <c r="H1080" t="str">
        <f>VLOOKUP($A1080,'[1]Medical Examinations'!$A:$J,8,FALSE)</f>
        <v>No</v>
      </c>
      <c r="I1080">
        <f>VLOOKUP($A1080,'[2]Hospitalisation Details'!$A:$K,2,FALSE)</f>
        <v>1971</v>
      </c>
      <c r="J1080" t="str">
        <f>VLOOKUP($A1080,'[2]Hospitalisation Details'!$A:$K,3,FALSE)</f>
        <v>Aug</v>
      </c>
      <c r="K1080">
        <f>VLOOKUP($A1080,'[2]Hospitalisation Details'!$A:$K,4,FALSE)</f>
        <v>23</v>
      </c>
      <c r="L1080" t="str">
        <f>VLOOKUP($A1080,'[2]Hospitalisation Details'!$A:$K,7,FALSE)</f>
        <v>tier - 2</v>
      </c>
      <c r="M1080" t="str">
        <f>VLOOKUP($A1080,'[2]Hospitalisation Details'!A:$K,8,FALSE)</f>
        <v>tier - 3</v>
      </c>
      <c r="N1080" t="str">
        <f>VLOOKUP($A1080,'[2]Hospitalisation Details'!$A:$K,9,FALSE)</f>
        <v>R1011</v>
      </c>
      <c r="O1080">
        <f>VLOOKUP($A1080,'[2]Hospitalisation Details'!$A:$K,10,FALSE)</f>
        <v>0</v>
      </c>
      <c r="P1080">
        <f>VLOOKUP($A1080,'[2]Hospitalisation Details'!A:$K,11,FALSE)</f>
        <v>0</v>
      </c>
      <c r="Q1080" t="str">
        <f>VLOOKUP($A1080,'Customer Names'!$A:E,3,FALSE)</f>
        <v>Mr.</v>
      </c>
      <c r="R1080" t="str">
        <f>VLOOKUP($A1080,'Customer Names'!$A:$E,4,FALSE)</f>
        <v>Samalya</v>
      </c>
      <c r="S1080">
        <f>VLOOKUP($A1080,'Customer Names'!$A:$E,5,FALSE)</f>
        <v>0</v>
      </c>
      <c r="T1080" s="14">
        <f>VLOOKUP($A1080,'[2]Hospitalisation Details'!$A:$K,6,FALSE)</f>
        <v>8782.4699999999993</v>
      </c>
      <c r="U1080" s="14" t="str">
        <f t="shared" si="32"/>
        <v>Overweight</v>
      </c>
      <c r="V1080" s="14" t="str">
        <f t="shared" si="33"/>
        <v>Diabetes</v>
      </c>
    </row>
    <row r="1081" spans="1:22" x14ac:dyDescent="0.3">
      <c r="A1081" s="9" t="s">
        <v>1112</v>
      </c>
      <c r="B1081">
        <f>VLOOKUP($A1081,'[1]Medical Examinations'!$A:$J,2,FALSE)</f>
        <v>37</v>
      </c>
      <c r="C1081">
        <f>VLOOKUP($A1081,'[1]Medical Examinations'!$A:$J,3,FALSE)</f>
        <v>8.75</v>
      </c>
      <c r="D1081" t="str">
        <f>VLOOKUP($A1081,'[3]Medical Examinations'!$A:$J,4,FALSE)</f>
        <v>No</v>
      </c>
      <c r="E1081" t="str">
        <f>VLOOKUP($A1081,'[1]Medical Examinations'!$A:$J,5,FALSE)</f>
        <v>No</v>
      </c>
      <c r="F1081" t="str">
        <f>VLOOKUP($A1081,'[1]Medical Examinations'!$A:$J,6,FALSE)</f>
        <v>No</v>
      </c>
      <c r="G1081" t="str">
        <f>VLOOKUP($A1081,'[3]Medical Examinations'!$A:$J,7,FALSE)</f>
        <v>No major surgery</v>
      </c>
      <c r="H1081" t="str">
        <f>VLOOKUP($A1081,'[1]Medical Examinations'!$A:$J,8,FALSE)</f>
        <v>No</v>
      </c>
      <c r="I1081">
        <f>VLOOKUP($A1081,'[2]Hospitalisation Details'!$A:$K,2,FALSE)</f>
        <v>1971</v>
      </c>
      <c r="J1081" t="str">
        <f>VLOOKUP($A1081,'[2]Hospitalisation Details'!$A:$K,3,FALSE)</f>
        <v>Jun</v>
      </c>
      <c r="K1081">
        <f>VLOOKUP($A1081,'[2]Hospitalisation Details'!$A:$K,4,FALSE)</f>
        <v>18</v>
      </c>
      <c r="L1081" t="str">
        <f>VLOOKUP($A1081,'[2]Hospitalisation Details'!$A:$K,7,FALSE)</f>
        <v>tier - 2</v>
      </c>
      <c r="M1081" t="str">
        <f>VLOOKUP($A1081,'[2]Hospitalisation Details'!A:$K,8,FALSE)</f>
        <v>tier - 1</v>
      </c>
      <c r="N1081" t="str">
        <f>VLOOKUP($A1081,'[2]Hospitalisation Details'!$A:$K,9,FALSE)</f>
        <v>R1011</v>
      </c>
      <c r="O1081">
        <f>VLOOKUP($A1081,'[2]Hospitalisation Details'!$A:$K,10,FALSE)</f>
        <v>0</v>
      </c>
      <c r="P1081">
        <f>VLOOKUP($A1081,'[2]Hospitalisation Details'!A:$K,11,FALSE)</f>
        <v>0</v>
      </c>
      <c r="Q1081" t="str">
        <f>VLOOKUP($A1081,'Customer Names'!$A:E,3,FALSE)</f>
        <v>Mr.</v>
      </c>
      <c r="R1081" t="str">
        <f>VLOOKUP($A1081,'Customer Names'!$A:$E,4,FALSE)</f>
        <v>Israel</v>
      </c>
      <c r="S1081">
        <f>VLOOKUP($A1081,'Customer Names'!$A:$E,5,FALSE)</f>
        <v>0</v>
      </c>
      <c r="T1081" s="14">
        <f>VLOOKUP($A1081,'[2]Hospitalisation Details'!$A:$K,6,FALSE)</f>
        <v>8798.59</v>
      </c>
      <c r="U1081" s="14" t="str">
        <f t="shared" si="32"/>
        <v>Obesity</v>
      </c>
      <c r="V1081" s="14" t="str">
        <f t="shared" si="33"/>
        <v>Diabetes</v>
      </c>
    </row>
    <row r="1082" spans="1:22" x14ac:dyDescent="0.3">
      <c r="A1082" s="8" t="s">
        <v>1113</v>
      </c>
      <c r="B1082">
        <f>VLOOKUP($A1082,'[1]Medical Examinations'!$A:$J,2,FALSE)</f>
        <v>21.03</v>
      </c>
      <c r="C1082">
        <f>VLOOKUP($A1082,'[1]Medical Examinations'!$A:$J,3,FALSE)</f>
        <v>6.5</v>
      </c>
      <c r="D1082" t="str">
        <f>VLOOKUP($A1082,'[3]Medical Examinations'!$A:$J,4,FALSE)</f>
        <v>No</v>
      </c>
      <c r="E1082" t="str">
        <f>VLOOKUP($A1082,'[1]Medical Examinations'!$A:$J,5,FALSE)</f>
        <v>No</v>
      </c>
      <c r="F1082" t="str">
        <f>VLOOKUP($A1082,'[1]Medical Examinations'!$A:$J,6,FALSE)</f>
        <v>No</v>
      </c>
      <c r="G1082" t="str">
        <f>VLOOKUP($A1082,'[3]Medical Examinations'!$A:$J,7,FALSE)</f>
        <v>No major surgery</v>
      </c>
      <c r="H1082" t="str">
        <f>VLOOKUP($A1082,'[1]Medical Examinations'!$A:$J,8,FALSE)</f>
        <v>No</v>
      </c>
      <c r="I1082">
        <f>VLOOKUP($A1082,'[2]Hospitalisation Details'!$A:$K,2,FALSE)</f>
        <v>1965</v>
      </c>
      <c r="J1082" t="str">
        <f>VLOOKUP($A1082,'[2]Hospitalisation Details'!$A:$K,3,FALSE)</f>
        <v>Aug</v>
      </c>
      <c r="K1082">
        <f>VLOOKUP($A1082,'[2]Hospitalisation Details'!$A:$K,4,FALSE)</f>
        <v>29</v>
      </c>
      <c r="L1082" t="str">
        <f>VLOOKUP($A1082,'[2]Hospitalisation Details'!$A:$K,7,FALSE)</f>
        <v>tier - 3</v>
      </c>
      <c r="M1082" t="str">
        <f>VLOOKUP($A1082,'[2]Hospitalisation Details'!A:$K,8,FALSE)</f>
        <v>tier - 2</v>
      </c>
      <c r="N1082" t="str">
        <f>VLOOKUP($A1082,'[2]Hospitalisation Details'!$A:$K,9,FALSE)</f>
        <v>R1013</v>
      </c>
      <c r="O1082">
        <f>VLOOKUP($A1082,'[2]Hospitalisation Details'!$A:$K,10,FALSE)</f>
        <v>0</v>
      </c>
      <c r="P1082">
        <f>VLOOKUP($A1082,'[2]Hospitalisation Details'!A:$K,11,FALSE)</f>
        <v>0</v>
      </c>
      <c r="Q1082" t="str">
        <f>VLOOKUP($A1082,'Customer Names'!$A:E,3,FALSE)</f>
        <v>Ms.</v>
      </c>
      <c r="R1082" t="str">
        <f>VLOOKUP($A1082,'Customer Names'!$A:$E,4,FALSE)</f>
        <v>Roxanne</v>
      </c>
      <c r="S1082">
        <f>VLOOKUP($A1082,'Customer Names'!$A:$E,5,FALSE)</f>
        <v>0</v>
      </c>
      <c r="T1082" s="14">
        <f>VLOOKUP($A1082,'[2]Hospitalisation Details'!$A:$K,6,FALSE)</f>
        <v>8800.49</v>
      </c>
      <c r="U1082" s="14" t="str">
        <f t="shared" si="32"/>
        <v>Normalweight</v>
      </c>
      <c r="V1082" s="14" t="str">
        <f t="shared" si="33"/>
        <v>Diabetes</v>
      </c>
    </row>
    <row r="1083" spans="1:22" x14ac:dyDescent="0.3">
      <c r="A1083" s="9" t="s">
        <v>1114</v>
      </c>
      <c r="B1083">
        <f>VLOOKUP($A1083,'[1]Medical Examinations'!$A:$J,2,FALSE)</f>
        <v>45.69</v>
      </c>
      <c r="C1083">
        <f>VLOOKUP($A1083,'[1]Medical Examinations'!$A:$J,3,FALSE)</f>
        <v>4.43</v>
      </c>
      <c r="D1083" t="str">
        <f>VLOOKUP($A1083,'[3]Medical Examinations'!$A:$J,4,FALSE)</f>
        <v>yes</v>
      </c>
      <c r="E1083" t="str">
        <f>VLOOKUP($A1083,'[1]Medical Examinations'!$A:$J,5,FALSE)</f>
        <v>No</v>
      </c>
      <c r="F1083" t="str">
        <f>VLOOKUP($A1083,'[1]Medical Examinations'!$A:$J,6,FALSE)</f>
        <v>No</v>
      </c>
      <c r="G1083" t="str">
        <f>VLOOKUP($A1083,'[3]Medical Examinations'!$A:$J,7,FALSE)</f>
        <v>No major surgery</v>
      </c>
      <c r="H1083" t="str">
        <f>VLOOKUP($A1083,'[1]Medical Examinations'!$A:$J,8,FALSE)</f>
        <v>No</v>
      </c>
      <c r="I1083">
        <f>VLOOKUP($A1083,'[2]Hospitalisation Details'!$A:$K,2,FALSE)</f>
        <v>2001</v>
      </c>
      <c r="J1083" t="str">
        <f>VLOOKUP($A1083,'[2]Hospitalisation Details'!$A:$K,3,FALSE)</f>
        <v>Nov</v>
      </c>
      <c r="K1083">
        <f>VLOOKUP($A1083,'[2]Hospitalisation Details'!$A:$K,4,FALSE)</f>
        <v>7</v>
      </c>
      <c r="L1083" t="str">
        <f>VLOOKUP($A1083,'[2]Hospitalisation Details'!$A:$K,7,FALSE)</f>
        <v>tier - 2</v>
      </c>
      <c r="M1083" t="str">
        <f>VLOOKUP($A1083,'[2]Hospitalisation Details'!A:$K,8,FALSE)</f>
        <v>tier - 3</v>
      </c>
      <c r="N1083" t="str">
        <f>VLOOKUP($A1083,'[2]Hospitalisation Details'!$A:$K,9,FALSE)</f>
        <v>R1023</v>
      </c>
      <c r="O1083">
        <f>VLOOKUP($A1083,'[2]Hospitalisation Details'!$A:$K,10,FALSE)</f>
        <v>0</v>
      </c>
      <c r="P1083">
        <f>VLOOKUP($A1083,'[2]Hospitalisation Details'!A:$K,11,FALSE)</f>
        <v>0</v>
      </c>
      <c r="Q1083" t="str">
        <f>VLOOKUP($A1083,'Customer Names'!$A:E,3,FALSE)</f>
        <v>Mr.</v>
      </c>
      <c r="R1083" t="str">
        <f>VLOOKUP($A1083,'Customer Names'!$A:$E,4,FALSE)</f>
        <v>Michael</v>
      </c>
      <c r="S1083">
        <f>VLOOKUP($A1083,'Customer Names'!$A:$E,5,FALSE)</f>
        <v>0</v>
      </c>
      <c r="T1083" s="14">
        <f>VLOOKUP($A1083,'[2]Hospitalisation Details'!$A:$K,6,FALSE)</f>
        <v>8821.8799999999992</v>
      </c>
      <c r="U1083" s="14" t="str">
        <f t="shared" si="32"/>
        <v>Obesity</v>
      </c>
      <c r="V1083" s="14" t="str">
        <f t="shared" si="33"/>
        <v>Normal</v>
      </c>
    </row>
    <row r="1084" spans="1:22" x14ac:dyDescent="0.3">
      <c r="A1084" s="8" t="s">
        <v>1115</v>
      </c>
      <c r="B1084">
        <f>VLOOKUP($A1084,'[1]Medical Examinations'!$A:$J,2,FALSE)</f>
        <v>28.9</v>
      </c>
      <c r="C1084">
        <f>VLOOKUP($A1084,'[1]Medical Examinations'!$A:$J,3,FALSE)</f>
        <v>5.74</v>
      </c>
      <c r="D1084" t="str">
        <f>VLOOKUP($A1084,'[3]Medical Examinations'!$A:$J,4,FALSE)</f>
        <v>yes</v>
      </c>
      <c r="E1084" t="str">
        <f>VLOOKUP($A1084,'[1]Medical Examinations'!$A:$J,5,FALSE)</f>
        <v>No</v>
      </c>
      <c r="F1084" t="str">
        <f>VLOOKUP($A1084,'[1]Medical Examinations'!$A:$J,6,FALSE)</f>
        <v>No</v>
      </c>
      <c r="G1084" t="str">
        <f>VLOOKUP($A1084,'[3]Medical Examinations'!$A:$J,7,FALSE)</f>
        <v>No major surgery</v>
      </c>
      <c r="H1084" t="str">
        <f>VLOOKUP($A1084,'[1]Medical Examinations'!$A:$J,8,FALSE)</f>
        <v>No</v>
      </c>
      <c r="I1084">
        <f>VLOOKUP($A1084,'[2]Hospitalisation Details'!$A:$K,2,FALSE)</f>
        <v>1976</v>
      </c>
      <c r="J1084" t="str">
        <f>VLOOKUP($A1084,'[2]Hospitalisation Details'!$A:$K,3,FALSE)</f>
        <v>Jun</v>
      </c>
      <c r="K1084">
        <f>VLOOKUP($A1084,'[2]Hospitalisation Details'!$A:$K,4,FALSE)</f>
        <v>14</v>
      </c>
      <c r="L1084" t="str">
        <f>VLOOKUP($A1084,'[2]Hospitalisation Details'!$A:$K,7,FALSE)</f>
        <v>tier - 2</v>
      </c>
      <c r="M1084" t="str">
        <f>VLOOKUP($A1084,'[2]Hospitalisation Details'!A:$K,8,FALSE)</f>
        <v>tier - 1</v>
      </c>
      <c r="N1084" t="str">
        <f>VLOOKUP($A1084,'[2]Hospitalisation Details'!$A:$K,9,FALSE)</f>
        <v>R1011</v>
      </c>
      <c r="O1084">
        <f>VLOOKUP($A1084,'[2]Hospitalisation Details'!$A:$K,10,FALSE)</f>
        <v>0</v>
      </c>
      <c r="P1084">
        <f>VLOOKUP($A1084,'[2]Hospitalisation Details'!A:$K,11,FALSE)</f>
        <v>0</v>
      </c>
      <c r="Q1084" t="str">
        <f>VLOOKUP($A1084,'Customer Names'!$A:E,3,FALSE)</f>
        <v>Ms.</v>
      </c>
      <c r="R1084" t="str">
        <f>VLOOKUP($A1084,'Customer Names'!$A:$E,4,FALSE)</f>
        <v>Katherine</v>
      </c>
      <c r="S1084" t="str">
        <f>VLOOKUP($A1084,'Customer Names'!$A:$E,5,FALSE)</f>
        <v>E</v>
      </c>
      <c r="T1084" s="14">
        <f>VLOOKUP($A1084,'[2]Hospitalisation Details'!$A:$K,6,FALSE)</f>
        <v>8823.2800000000007</v>
      </c>
      <c r="U1084" s="14" t="str">
        <f t="shared" si="32"/>
        <v>Overweight</v>
      </c>
      <c r="V1084" s="14" t="str">
        <f t="shared" si="33"/>
        <v>Prediabetes</v>
      </c>
    </row>
    <row r="1085" spans="1:22" x14ac:dyDescent="0.3">
      <c r="A1085" s="9" t="s">
        <v>1116</v>
      </c>
      <c r="B1085">
        <f>VLOOKUP($A1085,'[1]Medical Examinations'!$A:$J,2,FALSE)</f>
        <v>33.725000000000001</v>
      </c>
      <c r="C1085">
        <f>VLOOKUP($A1085,'[1]Medical Examinations'!$A:$J,3,FALSE)</f>
        <v>6.45</v>
      </c>
      <c r="D1085" t="str">
        <f>VLOOKUP($A1085,'[3]Medical Examinations'!$A:$J,4,FALSE)</f>
        <v>yes</v>
      </c>
      <c r="E1085" t="str">
        <f>VLOOKUP($A1085,'[1]Medical Examinations'!$A:$J,5,FALSE)</f>
        <v>No</v>
      </c>
      <c r="F1085" t="str">
        <f>VLOOKUP($A1085,'[1]Medical Examinations'!$A:$J,6,FALSE)</f>
        <v>No</v>
      </c>
      <c r="G1085" t="str">
        <f>VLOOKUP($A1085,'[3]Medical Examinations'!$A:$J,7,FALSE)</f>
        <v>No major surgery</v>
      </c>
      <c r="H1085" t="str">
        <f>VLOOKUP($A1085,'[1]Medical Examinations'!$A:$J,8,FALSE)</f>
        <v>No</v>
      </c>
      <c r="I1085">
        <f>VLOOKUP($A1085,'[2]Hospitalisation Details'!$A:$K,2,FALSE)</f>
        <v>1976</v>
      </c>
      <c r="J1085" t="str">
        <f>VLOOKUP($A1085,'[2]Hospitalisation Details'!$A:$K,3,FALSE)</f>
        <v>Oct</v>
      </c>
      <c r="K1085">
        <f>VLOOKUP($A1085,'[2]Hospitalisation Details'!$A:$K,4,FALSE)</f>
        <v>19</v>
      </c>
      <c r="L1085" t="str">
        <f>VLOOKUP($A1085,'[2]Hospitalisation Details'!$A:$K,7,FALSE)</f>
        <v>tier - 2</v>
      </c>
      <c r="M1085" t="str">
        <f>VLOOKUP($A1085,'[2]Hospitalisation Details'!A:$K,8,FALSE)</f>
        <v>tier - 3</v>
      </c>
      <c r="N1085" t="str">
        <f>VLOOKUP($A1085,'[2]Hospitalisation Details'!$A:$K,9,FALSE)</f>
        <v>R1024</v>
      </c>
      <c r="O1085">
        <f>VLOOKUP($A1085,'[2]Hospitalisation Details'!$A:$K,10,FALSE)</f>
        <v>0</v>
      </c>
      <c r="P1085">
        <f>VLOOKUP($A1085,'[2]Hospitalisation Details'!A:$K,11,FALSE)</f>
        <v>0</v>
      </c>
      <c r="Q1085" t="str">
        <f>VLOOKUP($A1085,'Customer Names'!$A:E,3,FALSE)</f>
        <v>Ms.</v>
      </c>
      <c r="R1085" t="str">
        <f>VLOOKUP($A1085,'Customer Names'!$A:$E,4,FALSE)</f>
        <v>Maria</v>
      </c>
      <c r="S1085" t="str">
        <f>VLOOKUP($A1085,'Customer Names'!$A:$E,5,FALSE)</f>
        <v>S.</v>
      </c>
      <c r="T1085" s="14">
        <f>VLOOKUP($A1085,'[2]Hospitalisation Details'!$A:$K,6,FALSE)</f>
        <v>8823.99</v>
      </c>
      <c r="U1085" s="14" t="str">
        <f t="shared" si="32"/>
        <v>Obesity</v>
      </c>
      <c r="V1085" s="14" t="str">
        <f t="shared" si="33"/>
        <v>Prediabetes</v>
      </c>
    </row>
    <row r="1086" spans="1:22" x14ac:dyDescent="0.3">
      <c r="A1086" s="8" t="s">
        <v>1117</v>
      </c>
      <c r="B1086">
        <f>VLOOKUP($A1086,'[1]Medical Examinations'!$A:$J,2,FALSE)</f>
        <v>31.26</v>
      </c>
      <c r="C1086">
        <f>VLOOKUP($A1086,'[1]Medical Examinations'!$A:$J,3,FALSE)</f>
        <v>5.94</v>
      </c>
      <c r="D1086" t="str">
        <f>VLOOKUP($A1086,'[3]Medical Examinations'!$A:$J,4,FALSE)</f>
        <v>yes</v>
      </c>
      <c r="E1086" t="str">
        <f>VLOOKUP($A1086,'[1]Medical Examinations'!$A:$J,5,FALSE)</f>
        <v>No</v>
      </c>
      <c r="F1086" t="str">
        <f>VLOOKUP($A1086,'[1]Medical Examinations'!$A:$J,6,FALSE)</f>
        <v>No</v>
      </c>
      <c r="G1086">
        <f>VLOOKUP($A1086,'[3]Medical Examinations'!$A:$J,7,FALSE)</f>
        <v>1</v>
      </c>
      <c r="H1086" t="str">
        <f>VLOOKUP($A1086,'[1]Medical Examinations'!$A:$J,8,FALSE)</f>
        <v>No</v>
      </c>
      <c r="I1086">
        <f>VLOOKUP($A1086,'[2]Hospitalisation Details'!$A:$K,2,FALSE)</f>
        <v>1988</v>
      </c>
      <c r="J1086" t="str">
        <f>VLOOKUP($A1086,'[2]Hospitalisation Details'!$A:$K,3,FALSE)</f>
        <v>Aug</v>
      </c>
      <c r="K1086">
        <f>VLOOKUP($A1086,'[2]Hospitalisation Details'!$A:$K,4,FALSE)</f>
        <v>22</v>
      </c>
      <c r="L1086" t="str">
        <f>VLOOKUP($A1086,'[2]Hospitalisation Details'!$A:$K,7,FALSE)</f>
        <v>tier - 2</v>
      </c>
      <c r="M1086" t="str">
        <f>VLOOKUP($A1086,'[2]Hospitalisation Details'!A:$K,8,FALSE)</f>
        <v>tier - 1</v>
      </c>
      <c r="N1086" t="str">
        <f>VLOOKUP($A1086,'[2]Hospitalisation Details'!$A:$K,9,FALSE)</f>
        <v>R1025</v>
      </c>
      <c r="O1086">
        <f>VLOOKUP($A1086,'[2]Hospitalisation Details'!$A:$K,10,FALSE)</f>
        <v>0</v>
      </c>
      <c r="P1086">
        <f>VLOOKUP($A1086,'[2]Hospitalisation Details'!A:$K,11,FALSE)</f>
        <v>0</v>
      </c>
      <c r="Q1086" t="str">
        <f>VLOOKUP($A1086,'Customer Names'!$A:E,3,FALSE)</f>
        <v>Mrs.</v>
      </c>
      <c r="R1086" t="str">
        <f>VLOOKUP($A1086,'Customer Names'!$A:$E,4,FALSE)</f>
        <v>Jennifer</v>
      </c>
      <c r="S1086">
        <f>VLOOKUP($A1086,'Customer Names'!$A:$E,5,FALSE)</f>
        <v>0</v>
      </c>
      <c r="T1086" s="14">
        <f>VLOOKUP($A1086,'[2]Hospitalisation Details'!$A:$K,6,FALSE)</f>
        <v>8824.27</v>
      </c>
      <c r="U1086" s="14" t="str">
        <f t="shared" si="32"/>
        <v>Obesity</v>
      </c>
      <c r="V1086" s="14" t="str">
        <f t="shared" si="33"/>
        <v>Prediabetes</v>
      </c>
    </row>
    <row r="1087" spans="1:22" x14ac:dyDescent="0.3">
      <c r="A1087" s="9" t="s">
        <v>1118</v>
      </c>
      <c r="B1087">
        <f>VLOOKUP($A1087,'[1]Medical Examinations'!$A:$J,2,FALSE)</f>
        <v>30.2</v>
      </c>
      <c r="C1087">
        <f>VLOOKUP($A1087,'[1]Medical Examinations'!$A:$J,3,FALSE)</f>
        <v>6.25</v>
      </c>
      <c r="D1087" t="str">
        <f>VLOOKUP($A1087,'[3]Medical Examinations'!$A:$J,4,FALSE)</f>
        <v>yes</v>
      </c>
      <c r="E1087" t="str">
        <f>VLOOKUP($A1087,'[1]Medical Examinations'!$A:$J,5,FALSE)</f>
        <v>No</v>
      </c>
      <c r="F1087" t="str">
        <f>VLOOKUP($A1087,'[1]Medical Examinations'!$A:$J,6,FALSE)</f>
        <v>No</v>
      </c>
      <c r="G1087" t="str">
        <f>VLOOKUP($A1087,'[3]Medical Examinations'!$A:$J,7,FALSE)</f>
        <v>No major surgery</v>
      </c>
      <c r="H1087" t="str">
        <f>VLOOKUP($A1087,'[1]Medical Examinations'!$A:$J,8,FALSE)</f>
        <v>No</v>
      </c>
      <c r="I1087">
        <f>VLOOKUP($A1087,'[2]Hospitalisation Details'!$A:$K,2,FALSE)</f>
        <v>1976</v>
      </c>
      <c r="J1087" t="str">
        <f>VLOOKUP($A1087,'[2]Hospitalisation Details'!$A:$K,3,FALSE)</f>
        <v>Jul</v>
      </c>
      <c r="K1087">
        <f>VLOOKUP($A1087,'[2]Hospitalisation Details'!$A:$K,4,FALSE)</f>
        <v>14</v>
      </c>
      <c r="L1087" t="str">
        <f>VLOOKUP($A1087,'[2]Hospitalisation Details'!$A:$K,7,FALSE)</f>
        <v>tier - 2</v>
      </c>
      <c r="M1087" t="str">
        <f>VLOOKUP($A1087,'[2]Hospitalisation Details'!A:$K,8,FALSE)</f>
        <v>tier - 3</v>
      </c>
      <c r="N1087" t="str">
        <f>VLOOKUP($A1087,'[2]Hospitalisation Details'!$A:$K,9,FALSE)</f>
        <v>R1011</v>
      </c>
      <c r="O1087">
        <f>VLOOKUP($A1087,'[2]Hospitalisation Details'!$A:$K,10,FALSE)</f>
        <v>0</v>
      </c>
      <c r="P1087">
        <f>VLOOKUP($A1087,'[2]Hospitalisation Details'!A:$K,11,FALSE)</f>
        <v>0</v>
      </c>
      <c r="Q1087" t="str">
        <f>VLOOKUP($A1087,'Customer Names'!$A:E,3,FALSE)</f>
        <v>Ms.</v>
      </c>
      <c r="R1087" t="str">
        <f>VLOOKUP($A1087,'Customer Names'!$A:$E,4,FALSE)</f>
        <v>Claire</v>
      </c>
      <c r="S1087" t="str">
        <f>VLOOKUP($A1087,'Customer Names'!$A:$E,5,FALSE)</f>
        <v>M</v>
      </c>
      <c r="T1087" s="14">
        <f>VLOOKUP($A1087,'[2]Hospitalisation Details'!$A:$K,6,FALSE)</f>
        <v>8825.09</v>
      </c>
      <c r="U1087" s="14" t="str">
        <f t="shared" si="32"/>
        <v>Obesity</v>
      </c>
      <c r="V1087" s="14" t="str">
        <f t="shared" si="33"/>
        <v>Prediabetes</v>
      </c>
    </row>
    <row r="1088" spans="1:22" x14ac:dyDescent="0.3">
      <c r="A1088" s="8" t="s">
        <v>1119</v>
      </c>
      <c r="B1088">
        <f>VLOOKUP($A1088,'[1]Medical Examinations'!$A:$J,2,FALSE)</f>
        <v>26.41</v>
      </c>
      <c r="C1088">
        <f>VLOOKUP($A1088,'[1]Medical Examinations'!$A:$J,3,FALSE)</f>
        <v>4.08</v>
      </c>
      <c r="D1088" t="str">
        <f>VLOOKUP($A1088,'[3]Medical Examinations'!$A:$J,4,FALSE)</f>
        <v>No</v>
      </c>
      <c r="E1088" t="str">
        <f>VLOOKUP($A1088,'[1]Medical Examinations'!$A:$J,5,FALSE)</f>
        <v>No</v>
      </c>
      <c r="F1088" t="str">
        <f>VLOOKUP($A1088,'[1]Medical Examinations'!$A:$J,6,FALSE)</f>
        <v>No</v>
      </c>
      <c r="G1088">
        <f>VLOOKUP($A1088,'[3]Medical Examinations'!$A:$J,7,FALSE)</f>
        <v>2</v>
      </c>
      <c r="H1088" t="str">
        <f>VLOOKUP($A1088,'[1]Medical Examinations'!$A:$J,8,FALSE)</f>
        <v>No</v>
      </c>
      <c r="I1088">
        <f>VLOOKUP($A1088,'[2]Hospitalisation Details'!$A:$K,2,FALSE)</f>
        <v>1972</v>
      </c>
      <c r="J1088" t="str">
        <f>VLOOKUP($A1088,'[2]Hospitalisation Details'!$A:$K,3,FALSE)</f>
        <v>Nov</v>
      </c>
      <c r="K1088">
        <f>VLOOKUP($A1088,'[2]Hospitalisation Details'!$A:$K,4,FALSE)</f>
        <v>14</v>
      </c>
      <c r="L1088" t="str">
        <f>VLOOKUP($A1088,'[2]Hospitalisation Details'!$A:$K,7,FALSE)</f>
        <v>tier - 3</v>
      </c>
      <c r="M1088" t="str">
        <f>VLOOKUP($A1088,'[2]Hospitalisation Details'!A:$K,8,FALSE)</f>
        <v>tier - 1</v>
      </c>
      <c r="N1088" t="str">
        <f>VLOOKUP($A1088,'[2]Hospitalisation Details'!$A:$K,9,FALSE)</f>
        <v>R1012</v>
      </c>
      <c r="O1088">
        <f>VLOOKUP($A1088,'[2]Hospitalisation Details'!$A:$K,10,FALSE)</f>
        <v>0</v>
      </c>
      <c r="P1088">
        <f>VLOOKUP($A1088,'[2]Hospitalisation Details'!A:$K,11,FALSE)</f>
        <v>0</v>
      </c>
      <c r="Q1088" t="str">
        <f>VLOOKUP($A1088,'Customer Names'!$A:E,3,FALSE)</f>
        <v>Mr.</v>
      </c>
      <c r="R1088" t="str">
        <f>VLOOKUP($A1088,'Customer Names'!$A:$E,4,FALSE)</f>
        <v>Brad</v>
      </c>
      <c r="S1088">
        <f>VLOOKUP($A1088,'Customer Names'!$A:$E,5,FALSE)</f>
        <v>0</v>
      </c>
      <c r="T1088" s="14">
        <f>VLOOKUP($A1088,'[2]Hospitalisation Details'!$A:$K,6,FALSE)</f>
        <v>8827.2099999999991</v>
      </c>
      <c r="U1088" s="14" t="str">
        <f t="shared" si="32"/>
        <v>Overweight</v>
      </c>
      <c r="V1088" s="14" t="str">
        <f t="shared" si="33"/>
        <v>Normal</v>
      </c>
    </row>
    <row r="1089" spans="1:22" x14ac:dyDescent="0.3">
      <c r="A1089" s="9" t="s">
        <v>1120</v>
      </c>
      <c r="B1089">
        <f>VLOOKUP($A1089,'[1]Medical Examinations'!$A:$J,2,FALSE)</f>
        <v>32.204999999999998</v>
      </c>
      <c r="C1089">
        <f>VLOOKUP($A1089,'[1]Medical Examinations'!$A:$J,3,FALSE)</f>
        <v>6.14</v>
      </c>
      <c r="D1089" t="str">
        <f>VLOOKUP($A1089,'[3]Medical Examinations'!$A:$J,4,FALSE)</f>
        <v>No</v>
      </c>
      <c r="E1089" t="str">
        <f>VLOOKUP($A1089,'[1]Medical Examinations'!$A:$J,5,FALSE)</f>
        <v>No</v>
      </c>
      <c r="F1089" t="str">
        <f>VLOOKUP($A1089,'[1]Medical Examinations'!$A:$J,6,FALSE)</f>
        <v>No</v>
      </c>
      <c r="G1089">
        <f>VLOOKUP($A1089,'[3]Medical Examinations'!$A:$J,7,FALSE)</f>
        <v>2</v>
      </c>
      <c r="H1089" t="str">
        <f>VLOOKUP($A1089,'[1]Medical Examinations'!$A:$J,8,FALSE)</f>
        <v>No</v>
      </c>
      <c r="I1089">
        <f>VLOOKUP($A1089,'[2]Hospitalisation Details'!$A:$K,2,FALSE)</f>
        <v>1972</v>
      </c>
      <c r="J1089" t="str">
        <f>VLOOKUP($A1089,'[2]Hospitalisation Details'!$A:$K,3,FALSE)</f>
        <v>Nov</v>
      </c>
      <c r="K1089">
        <f>VLOOKUP($A1089,'[2]Hospitalisation Details'!$A:$K,4,FALSE)</f>
        <v>22</v>
      </c>
      <c r="L1089" t="str">
        <f>VLOOKUP($A1089,'[2]Hospitalisation Details'!$A:$K,7,FALSE)</f>
        <v>tier - 3</v>
      </c>
      <c r="M1089" t="str">
        <f>VLOOKUP($A1089,'[2]Hospitalisation Details'!A:$K,8,FALSE)</f>
        <v>tier - 2</v>
      </c>
      <c r="N1089" t="str">
        <f>VLOOKUP($A1089,'[2]Hospitalisation Details'!$A:$K,9,FALSE)</f>
        <v>R1012</v>
      </c>
      <c r="O1089">
        <f>VLOOKUP($A1089,'[2]Hospitalisation Details'!$A:$K,10,FALSE)</f>
        <v>0</v>
      </c>
      <c r="P1089">
        <f>VLOOKUP($A1089,'[2]Hospitalisation Details'!A:$K,11,FALSE)</f>
        <v>0</v>
      </c>
      <c r="Q1089" t="str">
        <f>VLOOKUP($A1089,'Customer Names'!$A:E,3,FALSE)</f>
        <v>Mr</v>
      </c>
      <c r="R1089" t="str">
        <f>VLOOKUP($A1089,'Customer Names'!$A:$E,4,FALSE)</f>
        <v>Fritz</v>
      </c>
      <c r="S1089" t="str">
        <f>VLOOKUP($A1089,'Customer Names'!$A:$E,5,FALSE)</f>
        <v>Kamp</v>
      </c>
      <c r="T1089" s="14">
        <f>VLOOKUP($A1089,'[2]Hospitalisation Details'!$A:$K,6,FALSE)</f>
        <v>8835.26</v>
      </c>
      <c r="U1089" s="14" t="str">
        <f t="shared" si="32"/>
        <v>Obesity</v>
      </c>
      <c r="V1089" s="14" t="str">
        <f t="shared" si="33"/>
        <v>Prediabetes</v>
      </c>
    </row>
    <row r="1090" spans="1:22" x14ac:dyDescent="0.3">
      <c r="A1090" s="8" t="s">
        <v>1121</v>
      </c>
      <c r="B1090">
        <f>VLOOKUP($A1090,'[1]Medical Examinations'!$A:$J,2,FALSE)</f>
        <v>32.229999999999997</v>
      </c>
      <c r="C1090">
        <f>VLOOKUP($A1090,'[1]Medical Examinations'!$A:$J,3,FALSE)</f>
        <v>8.59</v>
      </c>
      <c r="D1090" t="str">
        <f>VLOOKUP($A1090,'[3]Medical Examinations'!$A:$J,4,FALSE)</f>
        <v>No</v>
      </c>
      <c r="E1090" t="str">
        <f>VLOOKUP($A1090,'[1]Medical Examinations'!$A:$J,5,FALSE)</f>
        <v>No</v>
      </c>
      <c r="F1090" t="str">
        <f>VLOOKUP($A1090,'[1]Medical Examinations'!$A:$J,6,FALSE)</f>
        <v>No</v>
      </c>
      <c r="G1090" t="str">
        <f>VLOOKUP($A1090,'[3]Medical Examinations'!$A:$J,7,FALSE)</f>
        <v>No major surgery</v>
      </c>
      <c r="H1090" t="str">
        <f>VLOOKUP($A1090,'[1]Medical Examinations'!$A:$J,8,FALSE)</f>
        <v>No</v>
      </c>
      <c r="I1090">
        <f>VLOOKUP($A1090,'[2]Hospitalisation Details'!$A:$K,2,FALSE)</f>
        <v>1974</v>
      </c>
      <c r="J1090" t="str">
        <f>VLOOKUP($A1090,'[2]Hospitalisation Details'!$A:$K,3,FALSE)</f>
        <v>Jun</v>
      </c>
      <c r="K1090">
        <f>VLOOKUP($A1090,'[2]Hospitalisation Details'!$A:$K,4,FALSE)</f>
        <v>18</v>
      </c>
      <c r="L1090" t="str">
        <f>VLOOKUP($A1090,'[2]Hospitalisation Details'!$A:$K,7,FALSE)</f>
        <v>tier - 2</v>
      </c>
      <c r="M1090" t="str">
        <f>VLOOKUP($A1090,'[2]Hospitalisation Details'!A:$K,8,FALSE)</f>
        <v>tier - 3</v>
      </c>
      <c r="N1090" t="str">
        <f>VLOOKUP($A1090,'[2]Hospitalisation Details'!$A:$K,9,FALSE)</f>
        <v>R1013</v>
      </c>
      <c r="O1090">
        <f>VLOOKUP($A1090,'[2]Hospitalisation Details'!$A:$K,10,FALSE)</f>
        <v>0</v>
      </c>
      <c r="P1090">
        <f>VLOOKUP($A1090,'[2]Hospitalisation Details'!A:$K,11,FALSE)</f>
        <v>0</v>
      </c>
      <c r="Q1090" t="str">
        <f>VLOOKUP($A1090,'Customer Names'!$A:E,3,FALSE)</f>
        <v>Ms.</v>
      </c>
      <c r="R1090" t="str">
        <f>VLOOKUP($A1090,'Customer Names'!$A:$E,4,FALSE)</f>
        <v>Rachel</v>
      </c>
      <c r="S1090" t="str">
        <f>VLOOKUP($A1090,'Customer Names'!$A:$E,5,FALSE)</f>
        <v>M</v>
      </c>
      <c r="T1090" s="14">
        <f>VLOOKUP($A1090,'[2]Hospitalisation Details'!$A:$K,6,FALSE)</f>
        <v>8871.15</v>
      </c>
      <c r="U1090" s="14" t="str">
        <f t="shared" si="32"/>
        <v>Obesity</v>
      </c>
      <c r="V1090" s="14" t="str">
        <f t="shared" si="33"/>
        <v>Diabetes</v>
      </c>
    </row>
    <row r="1091" spans="1:22" x14ac:dyDescent="0.3">
      <c r="A1091" s="9" t="s">
        <v>1122</v>
      </c>
      <c r="B1091">
        <f>VLOOKUP($A1091,'[1]Medical Examinations'!$A:$J,2,FALSE)</f>
        <v>25.73</v>
      </c>
      <c r="C1091">
        <f>VLOOKUP($A1091,'[1]Medical Examinations'!$A:$J,3,FALSE)</f>
        <v>7.99</v>
      </c>
      <c r="D1091" t="str">
        <f>VLOOKUP($A1091,'[3]Medical Examinations'!$A:$J,4,FALSE)</f>
        <v>No</v>
      </c>
      <c r="E1091" t="str">
        <f>VLOOKUP($A1091,'[1]Medical Examinations'!$A:$J,5,FALSE)</f>
        <v>No</v>
      </c>
      <c r="F1091" t="str">
        <f>VLOOKUP($A1091,'[1]Medical Examinations'!$A:$J,6,FALSE)</f>
        <v>No</v>
      </c>
      <c r="G1091">
        <f>VLOOKUP($A1091,'[3]Medical Examinations'!$A:$J,7,FALSE)</f>
        <v>2</v>
      </c>
      <c r="H1091" t="str">
        <f>VLOOKUP($A1091,'[1]Medical Examinations'!$A:$J,8,FALSE)</f>
        <v>No</v>
      </c>
      <c r="I1091">
        <f>VLOOKUP($A1091,'[2]Hospitalisation Details'!$A:$K,2,FALSE)</f>
        <v>1973</v>
      </c>
      <c r="J1091" t="str">
        <f>VLOOKUP($A1091,'[2]Hospitalisation Details'!$A:$K,3,FALSE)</f>
        <v>Sep</v>
      </c>
      <c r="K1091">
        <f>VLOOKUP($A1091,'[2]Hospitalisation Details'!$A:$K,4,FALSE)</f>
        <v>9</v>
      </c>
      <c r="L1091" t="str">
        <f>VLOOKUP($A1091,'[2]Hospitalisation Details'!$A:$K,7,FALSE)</f>
        <v>tier - 2</v>
      </c>
      <c r="M1091" t="str">
        <f>VLOOKUP($A1091,'[2]Hospitalisation Details'!A:$K,8,FALSE)</f>
        <v>tier - 3</v>
      </c>
      <c r="N1091" t="str">
        <f>VLOOKUP($A1091,'[2]Hospitalisation Details'!$A:$K,9,FALSE)</f>
        <v>R1012</v>
      </c>
      <c r="O1091">
        <f>VLOOKUP($A1091,'[2]Hospitalisation Details'!$A:$K,10,FALSE)</f>
        <v>0</v>
      </c>
      <c r="P1091">
        <f>VLOOKUP($A1091,'[2]Hospitalisation Details'!A:$K,11,FALSE)</f>
        <v>0</v>
      </c>
      <c r="Q1091" t="str">
        <f>VLOOKUP($A1091,'Customer Names'!$A:E,3,FALSE)</f>
        <v>Mr.</v>
      </c>
      <c r="R1091" t="str">
        <f>VLOOKUP($A1091,'Customer Names'!$A:$E,4,FALSE)</f>
        <v>Eric</v>
      </c>
      <c r="S1091">
        <f>VLOOKUP($A1091,'Customer Names'!$A:$E,5,FALSE)</f>
        <v>0</v>
      </c>
      <c r="T1091" s="14">
        <f>VLOOKUP($A1091,'[2]Hospitalisation Details'!$A:$K,6,FALSE)</f>
        <v>8890.59</v>
      </c>
      <c r="U1091" s="14" t="str">
        <f t="shared" ref="U1091:U1154" si="34">IF(B1091&lt;18.5,"Underweight",IF(B1091&lt;25,"Normalweight",IF(B1091&lt;30,"Overweight","Obesity")))</f>
        <v>Overweight</v>
      </c>
      <c r="V1091" s="14" t="str">
        <f t="shared" ref="V1091:V1154" si="35">IF(C1091&lt;5.7,"Normal",IF(C1091&lt;6.5,"Prediabetes","Diabetes"))</f>
        <v>Diabetes</v>
      </c>
    </row>
    <row r="1092" spans="1:22" x14ac:dyDescent="0.3">
      <c r="A1092" s="8" t="s">
        <v>1123</v>
      </c>
      <c r="B1092">
        <f>VLOOKUP($A1092,'[1]Medical Examinations'!$A:$J,2,FALSE)</f>
        <v>21.85</v>
      </c>
      <c r="C1092">
        <f>VLOOKUP($A1092,'[1]Medical Examinations'!$A:$J,3,FALSE)</f>
        <v>8.76</v>
      </c>
      <c r="D1092" t="str">
        <f>VLOOKUP($A1092,'[3]Medical Examinations'!$A:$J,4,FALSE)</f>
        <v>No</v>
      </c>
      <c r="E1092" t="str">
        <f>VLOOKUP($A1092,'[1]Medical Examinations'!$A:$J,5,FALSE)</f>
        <v>No</v>
      </c>
      <c r="F1092" t="str">
        <f>VLOOKUP($A1092,'[1]Medical Examinations'!$A:$J,6,FALSE)</f>
        <v>No</v>
      </c>
      <c r="G1092" t="str">
        <f>VLOOKUP($A1092,'[3]Medical Examinations'!$A:$J,7,FALSE)</f>
        <v>No major surgery</v>
      </c>
      <c r="H1092" t="str">
        <f>VLOOKUP($A1092,'[1]Medical Examinations'!$A:$J,8,FALSE)</f>
        <v>No</v>
      </c>
      <c r="I1092">
        <f>VLOOKUP($A1092,'[2]Hospitalisation Details'!$A:$K,2,FALSE)</f>
        <v>1978</v>
      </c>
      <c r="J1092" t="str">
        <f>VLOOKUP($A1092,'[2]Hospitalisation Details'!$A:$K,3,FALSE)</f>
        <v>Dec</v>
      </c>
      <c r="K1092">
        <f>VLOOKUP($A1092,'[2]Hospitalisation Details'!$A:$K,4,FALSE)</f>
        <v>16</v>
      </c>
      <c r="L1092" t="str">
        <f>VLOOKUP($A1092,'[2]Hospitalisation Details'!$A:$K,7,FALSE)</f>
        <v>tier - 2</v>
      </c>
      <c r="M1092" t="str">
        <f>VLOOKUP($A1092,'[2]Hospitalisation Details'!A:$K,8,FALSE)</f>
        <v>tier - 3</v>
      </c>
      <c r="N1092" t="str">
        <f>VLOOKUP($A1092,'[2]Hospitalisation Details'!$A:$K,9,FALSE)</f>
        <v>R1017</v>
      </c>
      <c r="O1092">
        <f>VLOOKUP($A1092,'[2]Hospitalisation Details'!$A:$K,10,FALSE)</f>
        <v>0</v>
      </c>
      <c r="P1092">
        <f>VLOOKUP($A1092,'[2]Hospitalisation Details'!A:$K,11,FALSE)</f>
        <v>0</v>
      </c>
      <c r="Q1092" t="str">
        <f>VLOOKUP($A1092,'Customer Names'!$A:E,3,FALSE)</f>
        <v>Mr.</v>
      </c>
      <c r="R1092" t="str">
        <f>VLOOKUP($A1092,'Customer Names'!$A:$E,4,FALSE)</f>
        <v>Gregory</v>
      </c>
      <c r="S1092">
        <f>VLOOKUP($A1092,'Customer Names'!$A:$E,5,FALSE)</f>
        <v>0</v>
      </c>
      <c r="T1092" s="14">
        <f>VLOOKUP($A1092,'[2]Hospitalisation Details'!$A:$K,6,FALSE)</f>
        <v>8891.14</v>
      </c>
      <c r="U1092" s="14" t="str">
        <f t="shared" si="34"/>
        <v>Normalweight</v>
      </c>
      <c r="V1092" s="14" t="str">
        <f t="shared" si="35"/>
        <v>Diabetes</v>
      </c>
    </row>
    <row r="1093" spans="1:22" x14ac:dyDescent="0.3">
      <c r="A1093" s="9" t="s">
        <v>1124</v>
      </c>
      <c r="B1093">
        <f>VLOOKUP($A1093,'[1]Medical Examinations'!$A:$J,2,FALSE)</f>
        <v>43.95</v>
      </c>
      <c r="C1093">
        <f>VLOOKUP($A1093,'[1]Medical Examinations'!$A:$J,3,FALSE)</f>
        <v>5.17</v>
      </c>
      <c r="D1093" t="str">
        <f>VLOOKUP($A1093,'[3]Medical Examinations'!$A:$J,4,FALSE)</f>
        <v>yes</v>
      </c>
      <c r="E1093" t="str">
        <f>VLOOKUP($A1093,'[1]Medical Examinations'!$A:$J,5,FALSE)</f>
        <v>No</v>
      </c>
      <c r="F1093" t="str">
        <f>VLOOKUP($A1093,'[1]Medical Examinations'!$A:$J,6,FALSE)</f>
        <v>Yes</v>
      </c>
      <c r="G1093">
        <f>VLOOKUP($A1093,'[3]Medical Examinations'!$A:$J,7,FALSE)</f>
        <v>1</v>
      </c>
      <c r="H1093" t="str">
        <f>VLOOKUP($A1093,'[1]Medical Examinations'!$A:$J,8,FALSE)</f>
        <v>No</v>
      </c>
      <c r="I1093">
        <f>VLOOKUP($A1093,'[2]Hospitalisation Details'!$A:$K,2,FALSE)</f>
        <v>1997</v>
      </c>
      <c r="J1093" t="str">
        <f>VLOOKUP($A1093,'[2]Hospitalisation Details'!$A:$K,3,FALSE)</f>
        <v>Nov</v>
      </c>
      <c r="K1093">
        <f>VLOOKUP($A1093,'[2]Hospitalisation Details'!$A:$K,4,FALSE)</f>
        <v>28</v>
      </c>
      <c r="L1093" t="str">
        <f>VLOOKUP($A1093,'[2]Hospitalisation Details'!$A:$K,7,FALSE)</f>
        <v>tier - 2</v>
      </c>
      <c r="M1093" t="str">
        <f>VLOOKUP($A1093,'[2]Hospitalisation Details'!A:$K,8,FALSE)</f>
        <v>tier - 2</v>
      </c>
      <c r="N1093" t="str">
        <f>VLOOKUP($A1093,'[2]Hospitalisation Details'!$A:$K,9,FALSE)</f>
        <v>R1012</v>
      </c>
      <c r="O1093">
        <f>VLOOKUP($A1093,'[2]Hospitalisation Details'!$A:$K,10,FALSE)</f>
        <v>0</v>
      </c>
      <c r="P1093">
        <f>VLOOKUP($A1093,'[2]Hospitalisation Details'!A:$K,11,FALSE)</f>
        <v>0</v>
      </c>
      <c r="Q1093" t="str">
        <f>VLOOKUP($A1093,'Customer Names'!$A:E,3,FALSE)</f>
        <v>Mr.</v>
      </c>
      <c r="R1093" t="str">
        <f>VLOOKUP($A1093,'Customer Names'!$A:$E,4,FALSE)</f>
        <v>Stanley</v>
      </c>
      <c r="S1093">
        <f>VLOOKUP($A1093,'Customer Names'!$A:$E,5,FALSE)</f>
        <v>0</v>
      </c>
      <c r="T1093" s="14">
        <f>VLOOKUP($A1093,'[2]Hospitalisation Details'!$A:$K,6,FALSE)</f>
        <v>8906.14</v>
      </c>
      <c r="U1093" s="14" t="str">
        <f t="shared" si="34"/>
        <v>Obesity</v>
      </c>
      <c r="V1093" s="14" t="str">
        <f t="shared" si="35"/>
        <v>Normal</v>
      </c>
    </row>
    <row r="1094" spans="1:22" x14ac:dyDescent="0.3">
      <c r="A1094" s="8" t="s">
        <v>1125</v>
      </c>
      <c r="B1094">
        <f>VLOOKUP($A1094,'[1]Medical Examinations'!$A:$J,2,FALSE)</f>
        <v>23.25</v>
      </c>
      <c r="C1094">
        <f>VLOOKUP($A1094,'[1]Medical Examinations'!$A:$J,3,FALSE)</f>
        <v>11.96</v>
      </c>
      <c r="D1094" t="str">
        <f>VLOOKUP($A1094,'[3]Medical Examinations'!$A:$J,4,FALSE)</f>
        <v>yes</v>
      </c>
      <c r="E1094" t="str">
        <f>VLOOKUP($A1094,'[1]Medical Examinations'!$A:$J,5,FALSE)</f>
        <v>No</v>
      </c>
      <c r="F1094" t="str">
        <f>VLOOKUP($A1094,'[1]Medical Examinations'!$A:$J,6,FALSE)</f>
        <v>No</v>
      </c>
      <c r="G1094" t="str">
        <f>VLOOKUP($A1094,'[3]Medical Examinations'!$A:$J,7,FALSE)</f>
        <v>No major surgery</v>
      </c>
      <c r="H1094" t="str">
        <f>VLOOKUP($A1094,'[1]Medical Examinations'!$A:$J,8,FALSE)</f>
        <v>No</v>
      </c>
      <c r="I1094">
        <f>VLOOKUP($A1094,'[2]Hospitalisation Details'!$A:$K,2,FALSE)</f>
        <v>1967</v>
      </c>
      <c r="J1094" t="str">
        <f>VLOOKUP($A1094,'[2]Hospitalisation Details'!$A:$K,3,FALSE)</f>
        <v>Sep</v>
      </c>
      <c r="K1094">
        <f>VLOOKUP($A1094,'[2]Hospitalisation Details'!$A:$K,4,FALSE)</f>
        <v>6</v>
      </c>
      <c r="L1094" t="str">
        <f>VLOOKUP($A1094,'[2]Hospitalisation Details'!$A:$K,7,FALSE)</f>
        <v>tier - 3</v>
      </c>
      <c r="M1094" t="str">
        <f>VLOOKUP($A1094,'[2]Hospitalisation Details'!A:$K,8,FALSE)</f>
        <v>tier - 2</v>
      </c>
      <c r="N1094" t="str">
        <f>VLOOKUP($A1094,'[2]Hospitalisation Details'!$A:$K,9,FALSE)</f>
        <v>R1013</v>
      </c>
      <c r="O1094">
        <f>VLOOKUP($A1094,'[2]Hospitalisation Details'!$A:$K,10,FALSE)</f>
        <v>0</v>
      </c>
      <c r="P1094">
        <f>VLOOKUP($A1094,'[2]Hospitalisation Details'!A:$K,11,FALSE)</f>
        <v>0</v>
      </c>
      <c r="Q1094" t="str">
        <f>VLOOKUP($A1094,'Customer Names'!$A:E,3,FALSE)</f>
        <v>Mr.</v>
      </c>
      <c r="R1094" t="str">
        <f>VLOOKUP($A1094,'Customer Names'!$A:$E,4,FALSE)</f>
        <v>Mahesh</v>
      </c>
      <c r="S1094">
        <f>VLOOKUP($A1094,'Customer Names'!$A:$E,5,FALSE)</f>
        <v>0</v>
      </c>
      <c r="T1094" s="14">
        <f>VLOOKUP($A1094,'[2]Hospitalisation Details'!$A:$K,6,FALSE)</f>
        <v>8908.4699999999993</v>
      </c>
      <c r="U1094" s="14" t="str">
        <f t="shared" si="34"/>
        <v>Normalweight</v>
      </c>
      <c r="V1094" s="14" t="str">
        <f t="shared" si="35"/>
        <v>Diabetes</v>
      </c>
    </row>
    <row r="1095" spans="1:22" x14ac:dyDescent="0.3">
      <c r="A1095" s="9" t="s">
        <v>1126</v>
      </c>
      <c r="B1095">
        <f>VLOOKUP($A1095,'[1]Medical Examinations'!$A:$J,2,FALSE)</f>
        <v>29.545000000000002</v>
      </c>
      <c r="C1095">
        <f>VLOOKUP($A1095,'[1]Medical Examinations'!$A:$J,3,FALSE)</f>
        <v>8.41</v>
      </c>
      <c r="D1095" t="str">
        <f>VLOOKUP($A1095,'[3]Medical Examinations'!$A:$J,4,FALSE)</f>
        <v>yes</v>
      </c>
      <c r="E1095" t="str">
        <f>VLOOKUP($A1095,'[1]Medical Examinations'!$A:$J,5,FALSE)</f>
        <v>No</v>
      </c>
      <c r="F1095" t="str">
        <f>VLOOKUP($A1095,'[1]Medical Examinations'!$A:$J,6,FALSE)</f>
        <v>No</v>
      </c>
      <c r="G1095">
        <f>VLOOKUP($A1095,'[3]Medical Examinations'!$A:$J,7,FALSE)</f>
        <v>1</v>
      </c>
      <c r="H1095" t="str">
        <f>VLOOKUP($A1095,'[1]Medical Examinations'!$A:$J,8,FALSE)</f>
        <v>No</v>
      </c>
      <c r="I1095">
        <f>VLOOKUP($A1095,'[2]Hospitalisation Details'!$A:$K,2,FALSE)</f>
        <v>1975</v>
      </c>
      <c r="J1095" t="str">
        <f>VLOOKUP($A1095,'[2]Hospitalisation Details'!$A:$K,3,FALSE)</f>
        <v>Jul</v>
      </c>
      <c r="K1095">
        <f>VLOOKUP($A1095,'[2]Hospitalisation Details'!$A:$K,4,FALSE)</f>
        <v>7</v>
      </c>
      <c r="L1095" t="str">
        <f>VLOOKUP($A1095,'[2]Hospitalisation Details'!$A:$K,7,FALSE)</f>
        <v>tier - 2</v>
      </c>
      <c r="M1095" t="str">
        <f>VLOOKUP($A1095,'[2]Hospitalisation Details'!A:$K,8,FALSE)</f>
        <v>tier - 2</v>
      </c>
      <c r="N1095" t="str">
        <f>VLOOKUP($A1095,'[2]Hospitalisation Details'!$A:$K,9,FALSE)</f>
        <v>R1012</v>
      </c>
      <c r="O1095">
        <f>VLOOKUP($A1095,'[2]Hospitalisation Details'!$A:$K,10,FALSE)</f>
        <v>0</v>
      </c>
      <c r="P1095">
        <f>VLOOKUP($A1095,'[2]Hospitalisation Details'!A:$K,11,FALSE)</f>
        <v>0</v>
      </c>
      <c r="Q1095" t="str">
        <f>VLOOKUP($A1095,'Customer Names'!$A:E,3,FALSE)</f>
        <v>Ms.</v>
      </c>
      <c r="R1095" t="str">
        <f>VLOOKUP($A1095,'Customer Names'!$A:$E,4,FALSE)</f>
        <v>Erynn</v>
      </c>
      <c r="S1095" t="str">
        <f>VLOOKUP($A1095,'Customer Names'!$A:$E,5,FALSE)</f>
        <v>J.</v>
      </c>
      <c r="T1095" s="14">
        <f>VLOOKUP($A1095,'[2]Hospitalisation Details'!$A:$K,6,FALSE)</f>
        <v>8930.93</v>
      </c>
      <c r="U1095" s="14" t="str">
        <f t="shared" si="34"/>
        <v>Overweight</v>
      </c>
      <c r="V1095" s="14" t="str">
        <f t="shared" si="35"/>
        <v>Diabetes</v>
      </c>
    </row>
    <row r="1096" spans="1:22" x14ac:dyDescent="0.3">
      <c r="A1096" s="8" t="s">
        <v>1127</v>
      </c>
      <c r="B1096">
        <f>VLOOKUP($A1096,'[1]Medical Examinations'!$A:$J,2,FALSE)</f>
        <v>25.6</v>
      </c>
      <c r="C1096">
        <f>VLOOKUP($A1096,'[1]Medical Examinations'!$A:$J,3,FALSE)</f>
        <v>5.65</v>
      </c>
      <c r="D1096" t="str">
        <f>VLOOKUP($A1096,'[3]Medical Examinations'!$A:$J,4,FALSE)</f>
        <v>No</v>
      </c>
      <c r="E1096" t="str">
        <f>VLOOKUP($A1096,'[1]Medical Examinations'!$A:$J,5,FALSE)</f>
        <v>No</v>
      </c>
      <c r="F1096" t="str">
        <f>VLOOKUP($A1096,'[1]Medical Examinations'!$A:$J,6,FALSE)</f>
        <v>No</v>
      </c>
      <c r="G1096">
        <f>VLOOKUP($A1096,'[3]Medical Examinations'!$A:$J,7,FALSE)</f>
        <v>2</v>
      </c>
      <c r="H1096" t="str">
        <f>VLOOKUP($A1096,'[1]Medical Examinations'!$A:$J,8,FALSE)</f>
        <v>No</v>
      </c>
      <c r="I1096">
        <f>VLOOKUP($A1096,'[2]Hospitalisation Details'!$A:$K,2,FALSE)</f>
        <v>1972</v>
      </c>
      <c r="J1096" t="str">
        <f>VLOOKUP($A1096,'[2]Hospitalisation Details'!$A:$K,3,FALSE)</f>
        <v>Jun</v>
      </c>
      <c r="K1096">
        <f>VLOOKUP($A1096,'[2]Hospitalisation Details'!$A:$K,4,FALSE)</f>
        <v>6</v>
      </c>
      <c r="L1096" t="str">
        <f>VLOOKUP($A1096,'[2]Hospitalisation Details'!$A:$K,7,FALSE)</f>
        <v>tier - 2</v>
      </c>
      <c r="M1096" t="str">
        <f>VLOOKUP($A1096,'[2]Hospitalisation Details'!A:$K,8,FALSE)</f>
        <v>tier - 1</v>
      </c>
      <c r="N1096" t="str">
        <f>VLOOKUP($A1096,'[2]Hospitalisation Details'!$A:$K,9,FALSE)</f>
        <v>R1011</v>
      </c>
      <c r="O1096">
        <f>VLOOKUP($A1096,'[2]Hospitalisation Details'!$A:$K,10,FALSE)</f>
        <v>0</v>
      </c>
      <c r="P1096">
        <f>VLOOKUP($A1096,'[2]Hospitalisation Details'!A:$K,11,FALSE)</f>
        <v>0</v>
      </c>
      <c r="Q1096" t="str">
        <f>VLOOKUP($A1096,'Customer Names'!$A:E,3,FALSE)</f>
        <v>Ms.</v>
      </c>
      <c r="R1096" t="str">
        <f>VLOOKUP($A1096,'Customer Names'!$A:$E,4,FALSE)</f>
        <v>Claire</v>
      </c>
      <c r="S1096">
        <f>VLOOKUP($A1096,'Customer Names'!$A:$E,5,FALSE)</f>
        <v>0</v>
      </c>
      <c r="T1096" s="14">
        <f>VLOOKUP($A1096,'[2]Hospitalisation Details'!$A:$K,6,FALSE)</f>
        <v>8932.08</v>
      </c>
      <c r="U1096" s="14" t="str">
        <f t="shared" si="34"/>
        <v>Overweight</v>
      </c>
      <c r="V1096" s="14" t="str">
        <f t="shared" si="35"/>
        <v>Normal</v>
      </c>
    </row>
    <row r="1097" spans="1:22" x14ac:dyDescent="0.3">
      <c r="A1097" s="9" t="s">
        <v>1128</v>
      </c>
      <c r="B1097">
        <f>VLOOKUP($A1097,'[1]Medical Examinations'!$A:$J,2,FALSE)</f>
        <v>43.89</v>
      </c>
      <c r="C1097">
        <f>VLOOKUP($A1097,'[1]Medical Examinations'!$A:$J,3,FALSE)</f>
        <v>6.32</v>
      </c>
      <c r="D1097" t="str">
        <f>VLOOKUP($A1097,'[3]Medical Examinations'!$A:$J,4,FALSE)</f>
        <v>yes</v>
      </c>
      <c r="E1097" t="str">
        <f>VLOOKUP($A1097,'[1]Medical Examinations'!$A:$J,5,FALSE)</f>
        <v>No</v>
      </c>
      <c r="F1097" t="str">
        <f>VLOOKUP($A1097,'[1]Medical Examinations'!$A:$J,6,FALSE)</f>
        <v>No</v>
      </c>
      <c r="G1097" t="str">
        <f>VLOOKUP($A1097,'[3]Medical Examinations'!$A:$J,7,FALSE)</f>
        <v>No major surgery</v>
      </c>
      <c r="H1097" t="str">
        <f>VLOOKUP($A1097,'[1]Medical Examinations'!$A:$J,8,FALSE)</f>
        <v>No</v>
      </c>
      <c r="I1097">
        <f>VLOOKUP($A1097,'[2]Hospitalisation Details'!$A:$K,2,FALSE)</f>
        <v>1976</v>
      </c>
      <c r="J1097" t="str">
        <f>VLOOKUP($A1097,'[2]Hospitalisation Details'!$A:$K,3,FALSE)</f>
        <v>Dec</v>
      </c>
      <c r="K1097">
        <f>VLOOKUP($A1097,'[2]Hospitalisation Details'!$A:$K,4,FALSE)</f>
        <v>25</v>
      </c>
      <c r="L1097" t="str">
        <f>VLOOKUP($A1097,'[2]Hospitalisation Details'!$A:$K,7,FALSE)</f>
        <v>tier - 3</v>
      </c>
      <c r="M1097" t="str">
        <f>VLOOKUP($A1097,'[2]Hospitalisation Details'!A:$K,8,FALSE)</f>
        <v>tier - 2</v>
      </c>
      <c r="N1097" t="str">
        <f>VLOOKUP($A1097,'[2]Hospitalisation Details'!$A:$K,9,FALSE)</f>
        <v>R1013</v>
      </c>
      <c r="O1097">
        <f>VLOOKUP($A1097,'[2]Hospitalisation Details'!$A:$K,10,FALSE)</f>
        <v>0</v>
      </c>
      <c r="P1097">
        <f>VLOOKUP($A1097,'[2]Hospitalisation Details'!A:$K,11,FALSE)</f>
        <v>0</v>
      </c>
      <c r="Q1097" t="str">
        <f>VLOOKUP($A1097,'Customer Names'!$A:E,3,FALSE)</f>
        <v>Mr.</v>
      </c>
      <c r="R1097" t="str">
        <f>VLOOKUP($A1097,'Customer Names'!$A:$E,4,FALSE)</f>
        <v>Rafer</v>
      </c>
      <c r="S1097">
        <f>VLOOKUP($A1097,'Customer Names'!$A:$E,5,FALSE)</f>
        <v>0</v>
      </c>
      <c r="T1097" s="14">
        <f>VLOOKUP($A1097,'[2]Hospitalisation Details'!$A:$K,6,FALSE)</f>
        <v>8944.1200000000008</v>
      </c>
      <c r="U1097" s="14" t="str">
        <f t="shared" si="34"/>
        <v>Obesity</v>
      </c>
      <c r="V1097" s="14" t="str">
        <f t="shared" si="35"/>
        <v>Prediabetes</v>
      </c>
    </row>
    <row r="1098" spans="1:22" x14ac:dyDescent="0.3">
      <c r="A1098" s="8" t="s">
        <v>1129</v>
      </c>
      <c r="B1098">
        <f>VLOOKUP($A1098,'[1]Medical Examinations'!$A:$J,2,FALSE)</f>
        <v>38.880000000000003</v>
      </c>
      <c r="C1098">
        <f>VLOOKUP($A1098,'[1]Medical Examinations'!$A:$J,3,FALSE)</f>
        <v>4.29</v>
      </c>
      <c r="D1098" t="str">
        <f>VLOOKUP($A1098,'[3]Medical Examinations'!$A:$J,4,FALSE)</f>
        <v>No</v>
      </c>
      <c r="E1098" t="str">
        <f>VLOOKUP($A1098,'[1]Medical Examinations'!$A:$J,5,FALSE)</f>
        <v>No</v>
      </c>
      <c r="F1098" t="str">
        <f>VLOOKUP($A1098,'[1]Medical Examinations'!$A:$J,6,FALSE)</f>
        <v>No</v>
      </c>
      <c r="G1098">
        <f>VLOOKUP($A1098,'[3]Medical Examinations'!$A:$J,7,FALSE)</f>
        <v>1</v>
      </c>
      <c r="H1098" t="str">
        <f>VLOOKUP($A1098,'[1]Medical Examinations'!$A:$J,8,FALSE)</f>
        <v>No</v>
      </c>
      <c r="I1098">
        <f>VLOOKUP($A1098,'[2]Hospitalisation Details'!$A:$K,2,FALSE)</f>
        <v>1992</v>
      </c>
      <c r="J1098" t="str">
        <f>VLOOKUP($A1098,'[2]Hospitalisation Details'!$A:$K,3,FALSE)</f>
        <v>Sep</v>
      </c>
      <c r="K1098">
        <f>VLOOKUP($A1098,'[2]Hospitalisation Details'!$A:$K,4,FALSE)</f>
        <v>27</v>
      </c>
      <c r="L1098" t="str">
        <f>VLOOKUP($A1098,'[2]Hospitalisation Details'!$A:$K,7,FALSE)</f>
        <v>tier - 2</v>
      </c>
      <c r="M1098" t="str">
        <f>VLOOKUP($A1098,'[2]Hospitalisation Details'!A:$K,8,FALSE)</f>
        <v>tier - 3</v>
      </c>
      <c r="N1098" t="str">
        <f>VLOOKUP($A1098,'[2]Hospitalisation Details'!$A:$K,9,FALSE)</f>
        <v>R1026</v>
      </c>
      <c r="O1098">
        <f>VLOOKUP($A1098,'[2]Hospitalisation Details'!$A:$K,10,FALSE)</f>
        <v>0</v>
      </c>
      <c r="P1098">
        <f>VLOOKUP($A1098,'[2]Hospitalisation Details'!A:$K,11,FALSE)</f>
        <v>0</v>
      </c>
      <c r="Q1098" t="str">
        <f>VLOOKUP($A1098,'Customer Names'!$A:E,3,FALSE)</f>
        <v>Mrs.</v>
      </c>
      <c r="R1098" t="str">
        <f>VLOOKUP($A1098,'Customer Names'!$A:$E,4,FALSE)</f>
        <v>Yuki</v>
      </c>
      <c r="S1098">
        <f>VLOOKUP($A1098,'Customer Names'!$A:$E,5,FALSE)</f>
        <v>0</v>
      </c>
      <c r="T1098" s="14">
        <f>VLOOKUP($A1098,'[2]Hospitalisation Details'!$A:$K,6,FALSE)</f>
        <v>8954.99</v>
      </c>
      <c r="U1098" s="14" t="str">
        <f t="shared" si="34"/>
        <v>Obesity</v>
      </c>
      <c r="V1098" s="14" t="str">
        <f t="shared" si="35"/>
        <v>Normal</v>
      </c>
    </row>
    <row r="1099" spans="1:22" x14ac:dyDescent="0.3">
      <c r="A1099" s="9" t="s">
        <v>1130</v>
      </c>
      <c r="B1099">
        <f>VLOOKUP($A1099,'[1]Medical Examinations'!$A:$J,2,FALSE)</f>
        <v>31.445</v>
      </c>
      <c r="C1099">
        <f>VLOOKUP($A1099,'[1]Medical Examinations'!$A:$J,3,FALSE)</f>
        <v>8.33</v>
      </c>
      <c r="D1099" t="str">
        <f>VLOOKUP($A1099,'[3]Medical Examinations'!$A:$J,4,FALSE)</f>
        <v>No</v>
      </c>
      <c r="E1099" t="str">
        <f>VLOOKUP($A1099,'[1]Medical Examinations'!$A:$J,5,FALSE)</f>
        <v>No</v>
      </c>
      <c r="F1099" t="str">
        <f>VLOOKUP($A1099,'[1]Medical Examinations'!$A:$J,6,FALSE)</f>
        <v>No</v>
      </c>
      <c r="G1099" t="str">
        <f>VLOOKUP($A1099,'[3]Medical Examinations'!$A:$J,7,FALSE)</f>
        <v>No major surgery</v>
      </c>
      <c r="H1099" t="str">
        <f>VLOOKUP($A1099,'[1]Medical Examinations'!$A:$J,8,FALSE)</f>
        <v>No</v>
      </c>
      <c r="I1099">
        <f>VLOOKUP($A1099,'[2]Hospitalisation Details'!$A:$K,2,FALSE)</f>
        <v>1974</v>
      </c>
      <c r="J1099" t="str">
        <f>VLOOKUP($A1099,'[2]Hospitalisation Details'!$A:$K,3,FALSE)</f>
        <v>Aug</v>
      </c>
      <c r="K1099">
        <f>VLOOKUP($A1099,'[2]Hospitalisation Details'!$A:$K,4,FALSE)</f>
        <v>17</v>
      </c>
      <c r="L1099" t="str">
        <f>VLOOKUP($A1099,'[2]Hospitalisation Details'!$A:$K,7,FALSE)</f>
        <v>tier - 3</v>
      </c>
      <c r="M1099" t="str">
        <f>VLOOKUP($A1099,'[2]Hospitalisation Details'!A:$K,8,FALSE)</f>
        <v>tier - 2</v>
      </c>
      <c r="N1099" t="str">
        <f>VLOOKUP($A1099,'[2]Hospitalisation Details'!$A:$K,9,FALSE)</f>
        <v>R1016</v>
      </c>
      <c r="O1099">
        <f>VLOOKUP($A1099,'[2]Hospitalisation Details'!$A:$K,10,FALSE)</f>
        <v>0</v>
      </c>
      <c r="P1099">
        <f>VLOOKUP($A1099,'[2]Hospitalisation Details'!A:$K,11,FALSE)</f>
        <v>0</v>
      </c>
      <c r="Q1099" t="str">
        <f>VLOOKUP($A1099,'Customer Names'!$A:E,3,FALSE)</f>
        <v>Mr.</v>
      </c>
      <c r="R1099" t="str">
        <f>VLOOKUP($A1099,'Customer Names'!$A:$E,4,FALSE)</f>
        <v>Samuel</v>
      </c>
      <c r="S1099" t="str">
        <f>VLOOKUP($A1099,'Customer Names'!$A:$E,5,FALSE)</f>
        <v>K.</v>
      </c>
      <c r="T1099" s="14">
        <f>VLOOKUP($A1099,'[2]Hospitalisation Details'!$A:$K,6,FALSE)</f>
        <v>8964.06</v>
      </c>
      <c r="U1099" s="14" t="str">
        <f t="shared" si="34"/>
        <v>Obesity</v>
      </c>
      <c r="V1099" s="14" t="str">
        <f t="shared" si="35"/>
        <v>Diabetes</v>
      </c>
    </row>
    <row r="1100" spans="1:22" x14ac:dyDescent="0.3">
      <c r="A1100" s="8" t="s">
        <v>1131</v>
      </c>
      <c r="B1100">
        <f>VLOOKUP($A1100,'[1]Medical Examinations'!$A:$J,2,FALSE)</f>
        <v>24.225000000000001</v>
      </c>
      <c r="C1100">
        <f>VLOOKUP($A1100,'[1]Medical Examinations'!$A:$J,3,FALSE)</f>
        <v>4.25</v>
      </c>
      <c r="D1100" t="str">
        <f>VLOOKUP($A1100,'[3]Medical Examinations'!$A:$J,4,FALSE)</f>
        <v>yes</v>
      </c>
      <c r="E1100" t="str">
        <f>VLOOKUP($A1100,'[1]Medical Examinations'!$A:$J,5,FALSE)</f>
        <v>No</v>
      </c>
      <c r="F1100" t="str">
        <f>VLOOKUP($A1100,'[1]Medical Examinations'!$A:$J,6,FALSE)</f>
        <v>Yes</v>
      </c>
      <c r="G1100">
        <f>VLOOKUP($A1100,'[3]Medical Examinations'!$A:$J,7,FALSE)</f>
        <v>1</v>
      </c>
      <c r="H1100" t="str">
        <f>VLOOKUP($A1100,'[1]Medical Examinations'!$A:$J,8,FALSE)</f>
        <v>No</v>
      </c>
      <c r="I1100">
        <f>VLOOKUP($A1100,'[2]Hospitalisation Details'!$A:$K,2,FALSE)</f>
        <v>1983</v>
      </c>
      <c r="J1100" t="str">
        <f>VLOOKUP($A1100,'[2]Hospitalisation Details'!$A:$K,3,FALSE)</f>
        <v>Jul</v>
      </c>
      <c r="K1100">
        <f>VLOOKUP($A1100,'[2]Hospitalisation Details'!$A:$K,4,FALSE)</f>
        <v>15</v>
      </c>
      <c r="L1100" t="str">
        <f>VLOOKUP($A1100,'[2]Hospitalisation Details'!$A:$K,7,FALSE)</f>
        <v>tier - 2</v>
      </c>
      <c r="M1100" t="str">
        <f>VLOOKUP($A1100,'[2]Hospitalisation Details'!A:$K,8,FALSE)</f>
        <v>tier - 3</v>
      </c>
      <c r="N1100" t="str">
        <f>VLOOKUP($A1100,'[2]Hospitalisation Details'!$A:$K,9,FALSE)</f>
        <v>R1012</v>
      </c>
      <c r="O1100">
        <f>VLOOKUP($A1100,'[2]Hospitalisation Details'!$A:$K,10,FALSE)</f>
        <v>0</v>
      </c>
      <c r="P1100">
        <f>VLOOKUP($A1100,'[2]Hospitalisation Details'!A:$K,11,FALSE)</f>
        <v>0</v>
      </c>
      <c r="Q1100" t="str">
        <f>VLOOKUP($A1100,'Customer Names'!$A:E,3,FALSE)</f>
        <v>Ms.</v>
      </c>
      <c r="R1100" t="str">
        <f>VLOOKUP($A1100,'Customer Names'!$A:$E,4,FALSE)</f>
        <v>Anne-Marie</v>
      </c>
      <c r="S1100">
        <f>VLOOKUP($A1100,'Customer Names'!$A:$E,5,FALSE)</f>
        <v>0</v>
      </c>
      <c r="T1100" s="14">
        <f>VLOOKUP($A1100,'[2]Hospitalisation Details'!$A:$K,6,FALSE)</f>
        <v>8965.7999999999993</v>
      </c>
      <c r="U1100" s="14" t="str">
        <f t="shared" si="34"/>
        <v>Normalweight</v>
      </c>
      <c r="V1100" s="14" t="str">
        <f t="shared" si="35"/>
        <v>Normal</v>
      </c>
    </row>
    <row r="1101" spans="1:22" x14ac:dyDescent="0.3">
      <c r="A1101" s="9" t="s">
        <v>1132</v>
      </c>
      <c r="B1101">
        <f>VLOOKUP($A1101,'[1]Medical Examinations'!$A:$J,2,FALSE)</f>
        <v>30.2</v>
      </c>
      <c r="C1101">
        <f>VLOOKUP($A1101,'[1]Medical Examinations'!$A:$J,3,FALSE)</f>
        <v>11.96</v>
      </c>
      <c r="D1101" t="str">
        <f>VLOOKUP($A1101,'[3]Medical Examinations'!$A:$J,4,FALSE)</f>
        <v>No</v>
      </c>
      <c r="E1101" t="str">
        <f>VLOOKUP($A1101,'[1]Medical Examinations'!$A:$J,5,FALSE)</f>
        <v>No</v>
      </c>
      <c r="F1101" t="str">
        <f>VLOOKUP($A1101,'[1]Medical Examinations'!$A:$J,6,FALSE)</f>
        <v>No</v>
      </c>
      <c r="G1101" t="str">
        <f>VLOOKUP($A1101,'[3]Medical Examinations'!$A:$J,7,FALSE)</f>
        <v>No major surgery</v>
      </c>
      <c r="H1101" t="str">
        <f>VLOOKUP($A1101,'[1]Medical Examinations'!$A:$J,8,FALSE)</f>
        <v>No</v>
      </c>
      <c r="I1101">
        <f>VLOOKUP($A1101,'[2]Hospitalisation Details'!$A:$K,2,FALSE)</f>
        <v>1974</v>
      </c>
      <c r="J1101" t="str">
        <f>VLOOKUP($A1101,'[2]Hospitalisation Details'!$A:$K,3,FALSE)</f>
        <v>Sep</v>
      </c>
      <c r="K1101">
        <f>VLOOKUP($A1101,'[2]Hospitalisation Details'!$A:$K,4,FALSE)</f>
        <v>8</v>
      </c>
      <c r="L1101" t="str">
        <f>VLOOKUP($A1101,'[2]Hospitalisation Details'!$A:$K,7,FALSE)</f>
        <v>tier - 3</v>
      </c>
      <c r="M1101" t="str">
        <f>VLOOKUP($A1101,'[2]Hospitalisation Details'!A:$K,8,FALSE)</f>
        <v>tier - 2</v>
      </c>
      <c r="N1101" t="str">
        <f>VLOOKUP($A1101,'[2]Hospitalisation Details'!$A:$K,9,FALSE)</f>
        <v>R1011</v>
      </c>
      <c r="O1101">
        <f>VLOOKUP($A1101,'[2]Hospitalisation Details'!$A:$K,10,FALSE)</f>
        <v>0</v>
      </c>
      <c r="P1101">
        <f>VLOOKUP($A1101,'[2]Hospitalisation Details'!A:$K,11,FALSE)</f>
        <v>0</v>
      </c>
      <c r="Q1101" t="str">
        <f>VLOOKUP($A1101,'Customer Names'!$A:E,3,FALSE)</f>
        <v>Mr.</v>
      </c>
      <c r="R1101" t="str">
        <f>VLOOKUP($A1101,'Customer Names'!$A:$E,4,FALSE)</f>
        <v>Braulio</v>
      </c>
      <c r="S1101">
        <f>VLOOKUP($A1101,'Customer Names'!$A:$E,5,FALSE)</f>
        <v>0</v>
      </c>
      <c r="T1101" s="14">
        <f>VLOOKUP($A1101,'[2]Hospitalisation Details'!$A:$K,6,FALSE)</f>
        <v>8968.33</v>
      </c>
      <c r="U1101" s="14" t="str">
        <f t="shared" si="34"/>
        <v>Obesity</v>
      </c>
      <c r="V1101" s="14" t="str">
        <f t="shared" si="35"/>
        <v>Diabetes</v>
      </c>
    </row>
    <row r="1102" spans="1:22" x14ac:dyDescent="0.3">
      <c r="A1102" s="8" t="s">
        <v>1133</v>
      </c>
      <c r="B1102">
        <f>VLOOKUP($A1102,'[1]Medical Examinations'!$A:$J,2,FALSE)</f>
        <v>37.29</v>
      </c>
      <c r="C1102">
        <f>VLOOKUP($A1102,'[1]Medical Examinations'!$A:$J,3,FALSE)</f>
        <v>10.46</v>
      </c>
      <c r="D1102" t="str">
        <f>VLOOKUP($A1102,'[3]Medical Examinations'!$A:$J,4,FALSE)</f>
        <v>No</v>
      </c>
      <c r="E1102" t="str">
        <f>VLOOKUP($A1102,'[1]Medical Examinations'!$A:$J,5,FALSE)</f>
        <v>No</v>
      </c>
      <c r="F1102" t="str">
        <f>VLOOKUP($A1102,'[1]Medical Examinations'!$A:$J,6,FALSE)</f>
        <v>No</v>
      </c>
      <c r="G1102" t="str">
        <f>VLOOKUP($A1102,'[3]Medical Examinations'!$A:$J,7,FALSE)</f>
        <v>No major surgery</v>
      </c>
      <c r="H1102" t="str">
        <f>VLOOKUP($A1102,'[1]Medical Examinations'!$A:$J,8,FALSE)</f>
        <v>No</v>
      </c>
      <c r="I1102">
        <f>VLOOKUP($A1102,'[2]Hospitalisation Details'!$A:$K,2,FALSE)</f>
        <v>1974</v>
      </c>
      <c r="J1102" t="str">
        <f>VLOOKUP($A1102,'[2]Hospitalisation Details'!$A:$K,3,FALSE)</f>
        <v>Jul</v>
      </c>
      <c r="K1102">
        <f>VLOOKUP($A1102,'[2]Hospitalisation Details'!$A:$K,4,FALSE)</f>
        <v>21</v>
      </c>
      <c r="L1102" t="str">
        <f>VLOOKUP($A1102,'[2]Hospitalisation Details'!$A:$K,7,FALSE)</f>
        <v>tier - 2</v>
      </c>
      <c r="M1102" t="str">
        <f>VLOOKUP($A1102,'[2]Hospitalisation Details'!A:$K,8,FALSE)</f>
        <v>tier - 2</v>
      </c>
      <c r="N1102" t="str">
        <f>VLOOKUP($A1102,'[2]Hospitalisation Details'!$A:$K,9,FALSE)</f>
        <v>R1013</v>
      </c>
      <c r="O1102">
        <f>VLOOKUP($A1102,'[2]Hospitalisation Details'!$A:$K,10,FALSE)</f>
        <v>0</v>
      </c>
      <c r="P1102">
        <f>VLOOKUP($A1102,'[2]Hospitalisation Details'!A:$K,11,FALSE)</f>
        <v>0</v>
      </c>
      <c r="Q1102" t="str">
        <f>VLOOKUP($A1102,'Customer Names'!$A:E,3,FALSE)</f>
        <v>Mr.</v>
      </c>
      <c r="R1102" t="str">
        <f>VLOOKUP($A1102,'Customer Names'!$A:$E,4,FALSE)</f>
        <v>Samuel</v>
      </c>
      <c r="S1102">
        <f>VLOOKUP($A1102,'Customer Names'!$A:$E,5,FALSE)</f>
        <v>0</v>
      </c>
      <c r="T1102" s="14">
        <f>VLOOKUP($A1102,'[2]Hospitalisation Details'!$A:$K,6,FALSE)</f>
        <v>8978.19</v>
      </c>
      <c r="U1102" s="14" t="str">
        <f t="shared" si="34"/>
        <v>Obesity</v>
      </c>
      <c r="V1102" s="14" t="str">
        <f t="shared" si="35"/>
        <v>Diabetes</v>
      </c>
    </row>
    <row r="1103" spans="1:22" x14ac:dyDescent="0.3">
      <c r="A1103" s="9" t="s">
        <v>1134</v>
      </c>
      <c r="B1103">
        <f>VLOOKUP($A1103,'[1]Medical Examinations'!$A:$J,2,FALSE)</f>
        <v>29.925000000000001</v>
      </c>
      <c r="C1103">
        <f>VLOOKUP($A1103,'[1]Medical Examinations'!$A:$J,3,FALSE)</f>
        <v>8.2899999999999991</v>
      </c>
      <c r="D1103" t="str">
        <f>VLOOKUP($A1103,'[3]Medical Examinations'!$A:$J,4,FALSE)</f>
        <v>No</v>
      </c>
      <c r="E1103" t="str">
        <f>VLOOKUP($A1103,'[1]Medical Examinations'!$A:$J,5,FALSE)</f>
        <v>No</v>
      </c>
      <c r="F1103" t="str">
        <f>VLOOKUP($A1103,'[1]Medical Examinations'!$A:$J,6,FALSE)</f>
        <v>No</v>
      </c>
      <c r="G1103">
        <f>VLOOKUP($A1103,'[3]Medical Examinations'!$A:$J,7,FALSE)</f>
        <v>2</v>
      </c>
      <c r="H1103" t="str">
        <f>VLOOKUP($A1103,'[1]Medical Examinations'!$A:$J,8,FALSE)</f>
        <v>No</v>
      </c>
      <c r="I1103">
        <f>VLOOKUP($A1103,'[2]Hospitalisation Details'!$A:$K,2,FALSE)</f>
        <v>1973</v>
      </c>
      <c r="J1103" t="str">
        <f>VLOOKUP($A1103,'[2]Hospitalisation Details'!$A:$K,3,FALSE)</f>
        <v>Oct</v>
      </c>
      <c r="K1103">
        <f>VLOOKUP($A1103,'[2]Hospitalisation Details'!$A:$K,4,FALSE)</f>
        <v>11</v>
      </c>
      <c r="L1103" t="str">
        <f>VLOOKUP($A1103,'[2]Hospitalisation Details'!$A:$K,7,FALSE)</f>
        <v>tier - 2</v>
      </c>
      <c r="M1103" t="str">
        <f>VLOOKUP($A1103,'[2]Hospitalisation Details'!A:$K,8,FALSE)</f>
        <v>tier - 1</v>
      </c>
      <c r="N1103" t="str">
        <f>VLOOKUP($A1103,'[2]Hospitalisation Details'!$A:$K,9,FALSE)</f>
        <v>R1012</v>
      </c>
      <c r="O1103">
        <f>VLOOKUP($A1103,'[2]Hospitalisation Details'!$A:$K,10,FALSE)</f>
        <v>0</v>
      </c>
      <c r="P1103">
        <f>VLOOKUP($A1103,'[2]Hospitalisation Details'!A:$K,11,FALSE)</f>
        <v>0</v>
      </c>
      <c r="Q1103" t="str">
        <f>VLOOKUP($A1103,'Customer Names'!$A:E,3,FALSE)</f>
        <v>Ms.</v>
      </c>
      <c r="R1103" t="str">
        <f>VLOOKUP($A1103,'Customer Names'!$A:$E,4,FALSE)</f>
        <v>Casey</v>
      </c>
      <c r="S1103" t="str">
        <f>VLOOKUP($A1103,'Customer Names'!$A:$E,5,FALSE)</f>
        <v>M.</v>
      </c>
      <c r="T1103" s="14">
        <f>VLOOKUP($A1103,'[2]Hospitalisation Details'!$A:$K,6,FALSE)</f>
        <v>8988.16</v>
      </c>
      <c r="U1103" s="14" t="str">
        <f t="shared" si="34"/>
        <v>Overweight</v>
      </c>
      <c r="V1103" s="14" t="str">
        <f t="shared" si="35"/>
        <v>Diabetes</v>
      </c>
    </row>
    <row r="1104" spans="1:22" x14ac:dyDescent="0.3">
      <c r="A1104" s="8" t="s">
        <v>1135</v>
      </c>
      <c r="B1104">
        <f>VLOOKUP($A1104,'[1]Medical Examinations'!$A:$J,2,FALSE)</f>
        <v>26.36</v>
      </c>
      <c r="C1104">
        <f>VLOOKUP($A1104,'[1]Medical Examinations'!$A:$J,3,FALSE)</f>
        <v>4.32</v>
      </c>
      <c r="D1104" t="str">
        <f>VLOOKUP($A1104,'[3]Medical Examinations'!$A:$J,4,FALSE)</f>
        <v>No</v>
      </c>
      <c r="E1104" t="str">
        <f>VLOOKUP($A1104,'[1]Medical Examinations'!$A:$J,5,FALSE)</f>
        <v>No</v>
      </c>
      <c r="F1104" t="str">
        <f>VLOOKUP($A1104,'[1]Medical Examinations'!$A:$J,6,FALSE)</f>
        <v>Yes</v>
      </c>
      <c r="G1104">
        <f>VLOOKUP($A1104,'[3]Medical Examinations'!$A:$J,7,FALSE)</f>
        <v>1</v>
      </c>
      <c r="H1104" t="str">
        <f>VLOOKUP($A1104,'[1]Medical Examinations'!$A:$J,8,FALSE)</f>
        <v>No</v>
      </c>
      <c r="I1104">
        <f>VLOOKUP($A1104,'[2]Hospitalisation Details'!$A:$K,2,FALSE)</f>
        <v>1979</v>
      </c>
      <c r="J1104" t="str">
        <f>VLOOKUP($A1104,'[2]Hospitalisation Details'!$A:$K,3,FALSE)</f>
        <v>Dec</v>
      </c>
      <c r="K1104">
        <f>VLOOKUP($A1104,'[2]Hospitalisation Details'!$A:$K,4,FALSE)</f>
        <v>16</v>
      </c>
      <c r="L1104" t="str">
        <f>VLOOKUP($A1104,'[2]Hospitalisation Details'!$A:$K,7,FALSE)</f>
        <v>tier - 2</v>
      </c>
      <c r="M1104" t="str">
        <f>VLOOKUP($A1104,'[2]Hospitalisation Details'!A:$K,8,FALSE)</f>
        <v>tier - 1</v>
      </c>
      <c r="N1104" t="str">
        <f>VLOOKUP($A1104,'[2]Hospitalisation Details'!$A:$K,9,FALSE)</f>
        <v>R1025</v>
      </c>
      <c r="O1104">
        <f>VLOOKUP($A1104,'[2]Hospitalisation Details'!$A:$K,10,FALSE)</f>
        <v>0</v>
      </c>
      <c r="P1104">
        <f>VLOOKUP($A1104,'[2]Hospitalisation Details'!A:$K,11,FALSE)</f>
        <v>0</v>
      </c>
      <c r="Q1104" t="str">
        <f>VLOOKUP($A1104,'Customer Names'!$A:E,3,FALSE)</f>
        <v>Mrs.</v>
      </c>
      <c r="R1104" t="str">
        <f>VLOOKUP($A1104,'Customer Names'!$A:$E,4,FALSE)</f>
        <v>Kristin</v>
      </c>
      <c r="S1104" t="str">
        <f>VLOOKUP($A1104,'Customer Names'!$A:$E,5,FALSE)</f>
        <v>C</v>
      </c>
      <c r="T1104" s="14">
        <f>VLOOKUP($A1104,'[2]Hospitalisation Details'!$A:$K,6,FALSE)</f>
        <v>8998.43</v>
      </c>
      <c r="U1104" s="14" t="str">
        <f t="shared" si="34"/>
        <v>Overweight</v>
      </c>
      <c r="V1104" s="14" t="str">
        <f t="shared" si="35"/>
        <v>Normal</v>
      </c>
    </row>
    <row r="1105" spans="1:22" x14ac:dyDescent="0.3">
      <c r="A1105" s="9" t="s">
        <v>1136</v>
      </c>
      <c r="B1105">
        <f>VLOOKUP($A1105,'[1]Medical Examinations'!$A:$J,2,FALSE)</f>
        <v>39.799999999999997</v>
      </c>
      <c r="C1105">
        <f>VLOOKUP($A1105,'[1]Medical Examinations'!$A:$J,3,FALSE)</f>
        <v>5.66</v>
      </c>
      <c r="D1105" t="str">
        <f>VLOOKUP($A1105,'[3]Medical Examinations'!$A:$J,4,FALSE)</f>
        <v>No</v>
      </c>
      <c r="E1105" t="str">
        <f>VLOOKUP($A1105,'[1]Medical Examinations'!$A:$J,5,FALSE)</f>
        <v>No</v>
      </c>
      <c r="F1105" t="str">
        <f>VLOOKUP($A1105,'[1]Medical Examinations'!$A:$J,6,FALSE)</f>
        <v>Yes</v>
      </c>
      <c r="G1105">
        <f>VLOOKUP($A1105,'[3]Medical Examinations'!$A:$J,7,FALSE)</f>
        <v>1</v>
      </c>
      <c r="H1105" t="str">
        <f>VLOOKUP($A1105,'[1]Medical Examinations'!$A:$J,8,FALSE)</f>
        <v>No</v>
      </c>
      <c r="I1105">
        <f>VLOOKUP($A1105,'[2]Hospitalisation Details'!$A:$K,2,FALSE)</f>
        <v>1993</v>
      </c>
      <c r="J1105" t="str">
        <f>VLOOKUP($A1105,'[2]Hospitalisation Details'!$A:$K,3,FALSE)</f>
        <v>Dec</v>
      </c>
      <c r="K1105">
        <f>VLOOKUP($A1105,'[2]Hospitalisation Details'!$A:$K,4,FALSE)</f>
        <v>1</v>
      </c>
      <c r="L1105" t="str">
        <f>VLOOKUP($A1105,'[2]Hospitalisation Details'!$A:$K,7,FALSE)</f>
        <v>tier - 2</v>
      </c>
      <c r="M1105" t="str">
        <f>VLOOKUP($A1105,'[2]Hospitalisation Details'!A:$K,8,FALSE)</f>
        <v>tier - 3</v>
      </c>
      <c r="N1105" t="str">
        <f>VLOOKUP($A1105,'[2]Hospitalisation Details'!$A:$K,9,FALSE)</f>
        <v>R1026</v>
      </c>
      <c r="O1105">
        <f>VLOOKUP($A1105,'[2]Hospitalisation Details'!$A:$K,10,FALSE)</f>
        <v>0</v>
      </c>
      <c r="P1105">
        <f>VLOOKUP($A1105,'[2]Hospitalisation Details'!A:$K,11,FALSE)</f>
        <v>0</v>
      </c>
      <c r="Q1105" t="str">
        <f>VLOOKUP($A1105,'Customer Names'!$A:E,3,FALSE)</f>
        <v>Mrs.</v>
      </c>
      <c r="R1105" t="str">
        <f>VLOOKUP($A1105,'Customer Names'!$A:$E,4,FALSE)</f>
        <v>Sarah</v>
      </c>
      <c r="S1105" t="str">
        <f>VLOOKUP($A1105,'Customer Names'!$A:$E,5,FALSE)</f>
        <v>M</v>
      </c>
      <c r="T1105" s="14">
        <f>VLOOKUP($A1105,'[2]Hospitalisation Details'!$A:$K,6,FALSE)</f>
        <v>9010.2000000000007</v>
      </c>
      <c r="U1105" s="14" t="str">
        <f t="shared" si="34"/>
        <v>Obesity</v>
      </c>
      <c r="V1105" s="14" t="str">
        <f t="shared" si="35"/>
        <v>Normal</v>
      </c>
    </row>
    <row r="1106" spans="1:22" x14ac:dyDescent="0.3">
      <c r="A1106" s="8" t="s">
        <v>1137</v>
      </c>
      <c r="B1106">
        <f>VLOOKUP($A1106,'[1]Medical Examinations'!$A:$J,2,FALSE)</f>
        <v>37.07</v>
      </c>
      <c r="C1106">
        <f>VLOOKUP($A1106,'[1]Medical Examinations'!$A:$J,3,FALSE)</f>
        <v>5.69</v>
      </c>
      <c r="D1106" t="str">
        <f>VLOOKUP($A1106,'[3]Medical Examinations'!$A:$J,4,FALSE)</f>
        <v>No</v>
      </c>
      <c r="E1106" t="str">
        <f>VLOOKUP($A1106,'[1]Medical Examinations'!$A:$J,5,FALSE)</f>
        <v>No</v>
      </c>
      <c r="F1106" t="str">
        <f>VLOOKUP($A1106,'[1]Medical Examinations'!$A:$J,6,FALSE)</f>
        <v>No</v>
      </c>
      <c r="G1106">
        <f>VLOOKUP($A1106,'[3]Medical Examinations'!$A:$J,7,FALSE)</f>
        <v>2</v>
      </c>
      <c r="H1106" t="str">
        <f>VLOOKUP($A1106,'[1]Medical Examinations'!$A:$J,8,FALSE)</f>
        <v>No</v>
      </c>
      <c r="I1106">
        <f>VLOOKUP($A1106,'[2]Hospitalisation Details'!$A:$K,2,FALSE)</f>
        <v>1972</v>
      </c>
      <c r="J1106" t="str">
        <f>VLOOKUP($A1106,'[2]Hospitalisation Details'!$A:$K,3,FALSE)</f>
        <v>Dec</v>
      </c>
      <c r="K1106">
        <f>VLOOKUP($A1106,'[2]Hospitalisation Details'!$A:$K,4,FALSE)</f>
        <v>7</v>
      </c>
      <c r="L1106" t="str">
        <f>VLOOKUP($A1106,'[2]Hospitalisation Details'!$A:$K,7,FALSE)</f>
        <v>tier - 2</v>
      </c>
      <c r="M1106" t="str">
        <f>VLOOKUP($A1106,'[2]Hospitalisation Details'!A:$K,8,FALSE)</f>
        <v>tier - 2</v>
      </c>
      <c r="N1106" t="str">
        <f>VLOOKUP($A1106,'[2]Hospitalisation Details'!$A:$K,9,FALSE)</f>
        <v>R1013</v>
      </c>
      <c r="O1106">
        <f>VLOOKUP($A1106,'[2]Hospitalisation Details'!$A:$K,10,FALSE)</f>
        <v>0</v>
      </c>
      <c r="P1106">
        <f>VLOOKUP($A1106,'[2]Hospitalisation Details'!A:$K,11,FALSE)</f>
        <v>0</v>
      </c>
      <c r="Q1106" t="str">
        <f>VLOOKUP($A1106,'Customer Names'!$A:E,3,FALSE)</f>
        <v>Mr.</v>
      </c>
      <c r="R1106" t="str">
        <f>VLOOKUP($A1106,'Customer Names'!$A:$E,4,FALSE)</f>
        <v>John</v>
      </c>
      <c r="S1106" t="str">
        <f>VLOOKUP($A1106,'Customer Names'!$A:$E,5,FALSE)</f>
        <v>III</v>
      </c>
      <c r="T1106" s="14">
        <f>VLOOKUP($A1106,'[2]Hospitalisation Details'!$A:$K,6,FALSE)</f>
        <v>9048.0300000000007</v>
      </c>
      <c r="U1106" s="14" t="str">
        <f t="shared" si="34"/>
        <v>Obesity</v>
      </c>
      <c r="V1106" s="14" t="str">
        <f t="shared" si="35"/>
        <v>Normal</v>
      </c>
    </row>
    <row r="1107" spans="1:22" x14ac:dyDescent="0.3">
      <c r="A1107" s="9" t="s">
        <v>1138</v>
      </c>
      <c r="B1107">
        <f>VLOOKUP($A1107,'[1]Medical Examinations'!$A:$J,2,FALSE)</f>
        <v>44.77</v>
      </c>
      <c r="C1107">
        <f>VLOOKUP($A1107,'[1]Medical Examinations'!$A:$J,3,FALSE)</f>
        <v>4.0599999999999996</v>
      </c>
      <c r="D1107" t="str">
        <f>VLOOKUP($A1107,'[3]Medical Examinations'!$A:$J,4,FALSE)</f>
        <v>No</v>
      </c>
      <c r="E1107" t="str">
        <f>VLOOKUP($A1107,'[1]Medical Examinations'!$A:$J,5,FALSE)</f>
        <v>No</v>
      </c>
      <c r="F1107" t="str">
        <f>VLOOKUP($A1107,'[1]Medical Examinations'!$A:$J,6,FALSE)</f>
        <v>No</v>
      </c>
      <c r="G1107">
        <f>VLOOKUP($A1107,'[3]Medical Examinations'!$A:$J,7,FALSE)</f>
        <v>2</v>
      </c>
      <c r="H1107" t="str">
        <f>VLOOKUP($A1107,'[1]Medical Examinations'!$A:$J,8,FALSE)</f>
        <v>No</v>
      </c>
      <c r="I1107">
        <f>VLOOKUP($A1107,'[2]Hospitalisation Details'!$A:$K,2,FALSE)</f>
        <v>1972</v>
      </c>
      <c r="J1107" t="str">
        <f>VLOOKUP($A1107,'[2]Hospitalisation Details'!$A:$K,3,FALSE)</f>
        <v>Dec</v>
      </c>
      <c r="K1107">
        <f>VLOOKUP($A1107,'[2]Hospitalisation Details'!$A:$K,4,FALSE)</f>
        <v>2</v>
      </c>
      <c r="L1107" t="str">
        <f>VLOOKUP($A1107,'[2]Hospitalisation Details'!$A:$K,7,FALSE)</f>
        <v>tier - 3</v>
      </c>
      <c r="M1107" t="str">
        <f>VLOOKUP($A1107,'[2]Hospitalisation Details'!A:$K,8,FALSE)</f>
        <v>tier - 2</v>
      </c>
      <c r="N1107" t="str">
        <f>VLOOKUP($A1107,'[2]Hospitalisation Details'!$A:$K,9,FALSE)</f>
        <v>R1013</v>
      </c>
      <c r="O1107">
        <f>VLOOKUP($A1107,'[2]Hospitalisation Details'!$A:$K,10,FALSE)</f>
        <v>0</v>
      </c>
      <c r="P1107">
        <f>VLOOKUP($A1107,'[2]Hospitalisation Details'!A:$K,11,FALSE)</f>
        <v>0</v>
      </c>
      <c r="Q1107" t="str">
        <f>VLOOKUP($A1107,'Customer Names'!$A:E,3,FALSE)</f>
        <v>Mr.</v>
      </c>
      <c r="R1107" t="str">
        <f>VLOOKUP($A1107,'Customer Names'!$A:$E,4,FALSE)</f>
        <v>Juan</v>
      </c>
      <c r="S1107" t="str">
        <f>VLOOKUP($A1107,'Customer Names'!$A:$E,5,FALSE)</f>
        <v>Carlos</v>
      </c>
      <c r="T1107" s="14">
        <f>VLOOKUP($A1107,'[2]Hospitalisation Details'!$A:$K,6,FALSE)</f>
        <v>9058.73</v>
      </c>
      <c r="U1107" s="14" t="str">
        <f t="shared" si="34"/>
        <v>Obesity</v>
      </c>
      <c r="V1107" s="14" t="str">
        <f t="shared" si="35"/>
        <v>Normal</v>
      </c>
    </row>
    <row r="1108" spans="1:22" x14ac:dyDescent="0.3">
      <c r="A1108" s="8" t="s">
        <v>1139</v>
      </c>
      <c r="B1108">
        <f>VLOOKUP($A1108,'[1]Medical Examinations'!$A:$J,2,FALSE)</f>
        <v>25.175000000000001</v>
      </c>
      <c r="C1108">
        <f>VLOOKUP($A1108,'[1]Medical Examinations'!$A:$J,3,FALSE)</f>
        <v>4.74</v>
      </c>
      <c r="D1108" t="str">
        <f>VLOOKUP($A1108,'[3]Medical Examinations'!$A:$J,4,FALSE)</f>
        <v>No</v>
      </c>
      <c r="E1108" t="str">
        <f>VLOOKUP($A1108,'[1]Medical Examinations'!$A:$J,5,FALSE)</f>
        <v>No</v>
      </c>
      <c r="F1108" t="str">
        <f>VLOOKUP($A1108,'[1]Medical Examinations'!$A:$J,6,FALSE)</f>
        <v>No</v>
      </c>
      <c r="G1108" t="str">
        <f>VLOOKUP($A1108,'[3]Medical Examinations'!$A:$J,7,FALSE)</f>
        <v>No major surgery</v>
      </c>
      <c r="H1108" t="str">
        <f>VLOOKUP($A1108,'[1]Medical Examinations'!$A:$J,8,FALSE)</f>
        <v>No</v>
      </c>
      <c r="I1108">
        <f>VLOOKUP($A1108,'[2]Hospitalisation Details'!$A:$K,2,FALSE)</f>
        <v>1977</v>
      </c>
      <c r="J1108" t="str">
        <f>VLOOKUP($A1108,'[2]Hospitalisation Details'!$A:$K,3,FALSE)</f>
        <v>Nov</v>
      </c>
      <c r="K1108">
        <f>VLOOKUP($A1108,'[2]Hospitalisation Details'!$A:$K,4,FALSE)</f>
        <v>4</v>
      </c>
      <c r="L1108" t="str">
        <f>VLOOKUP($A1108,'[2]Hospitalisation Details'!$A:$K,7,FALSE)</f>
        <v>tier - 2</v>
      </c>
      <c r="M1108" t="str">
        <f>VLOOKUP($A1108,'[2]Hospitalisation Details'!A:$K,8,FALSE)</f>
        <v>tier - 2</v>
      </c>
      <c r="N1108" t="str">
        <f>VLOOKUP($A1108,'[2]Hospitalisation Details'!$A:$K,9,FALSE)</f>
        <v>R1024</v>
      </c>
      <c r="O1108">
        <f>VLOOKUP($A1108,'[2]Hospitalisation Details'!$A:$K,10,FALSE)</f>
        <v>0</v>
      </c>
      <c r="P1108">
        <f>VLOOKUP($A1108,'[2]Hospitalisation Details'!A:$K,11,FALSE)</f>
        <v>0</v>
      </c>
      <c r="Q1108" t="str">
        <f>VLOOKUP($A1108,'Customer Names'!$A:E,3,FALSE)</f>
        <v>Ms.</v>
      </c>
      <c r="R1108" t="str">
        <f>VLOOKUP($A1108,'Customer Names'!$A:$E,4,FALSE)</f>
        <v>Kara</v>
      </c>
      <c r="S1108" t="str">
        <f>VLOOKUP($A1108,'Customer Names'!$A:$E,5,FALSE)</f>
        <v>H</v>
      </c>
      <c r="T1108" s="14">
        <f>VLOOKUP($A1108,'[2]Hospitalisation Details'!$A:$K,6,FALSE)</f>
        <v>9095.07</v>
      </c>
      <c r="U1108" s="14" t="str">
        <f t="shared" si="34"/>
        <v>Overweight</v>
      </c>
      <c r="V1108" s="14" t="str">
        <f t="shared" si="35"/>
        <v>Normal</v>
      </c>
    </row>
    <row r="1109" spans="1:22" x14ac:dyDescent="0.3">
      <c r="A1109" s="9" t="s">
        <v>1140</v>
      </c>
      <c r="B1109">
        <f>VLOOKUP($A1109,'[1]Medical Examinations'!$A:$J,2,FALSE)</f>
        <v>21.68</v>
      </c>
      <c r="C1109">
        <f>VLOOKUP($A1109,'[1]Medical Examinations'!$A:$J,3,FALSE)</f>
        <v>8.1199999999999992</v>
      </c>
      <c r="D1109" t="str">
        <f>VLOOKUP($A1109,'[3]Medical Examinations'!$A:$J,4,FALSE)</f>
        <v>No</v>
      </c>
      <c r="E1109" t="str">
        <f>VLOOKUP($A1109,'[1]Medical Examinations'!$A:$J,5,FALSE)</f>
        <v>No</v>
      </c>
      <c r="F1109" t="str">
        <f>VLOOKUP($A1109,'[1]Medical Examinations'!$A:$J,6,FALSE)</f>
        <v>No</v>
      </c>
      <c r="G1109" t="str">
        <f>VLOOKUP($A1109,'[3]Medical Examinations'!$A:$J,7,FALSE)</f>
        <v>No major surgery</v>
      </c>
      <c r="H1109" t="str">
        <f>VLOOKUP($A1109,'[1]Medical Examinations'!$A:$J,8,FALSE)</f>
        <v>No</v>
      </c>
      <c r="I1109">
        <f>VLOOKUP($A1109,'[2]Hospitalisation Details'!$A:$K,2,FALSE)</f>
        <v>1965</v>
      </c>
      <c r="J1109" t="str">
        <f>VLOOKUP($A1109,'[2]Hospitalisation Details'!$A:$K,3,FALSE)</f>
        <v>Nov</v>
      </c>
      <c r="K1109">
        <f>VLOOKUP($A1109,'[2]Hospitalisation Details'!$A:$K,4,FALSE)</f>
        <v>9</v>
      </c>
      <c r="L1109" t="str">
        <f>VLOOKUP($A1109,'[2]Hospitalisation Details'!$A:$K,7,FALSE)</f>
        <v>tier - 3</v>
      </c>
      <c r="M1109" t="str">
        <f>VLOOKUP($A1109,'[2]Hospitalisation Details'!A:$K,8,FALSE)</f>
        <v>tier - 1</v>
      </c>
      <c r="N1109" t="str">
        <f>VLOOKUP($A1109,'[2]Hospitalisation Details'!$A:$K,9,FALSE)</f>
        <v>R1011</v>
      </c>
      <c r="O1109">
        <f>VLOOKUP($A1109,'[2]Hospitalisation Details'!$A:$K,10,FALSE)</f>
        <v>0</v>
      </c>
      <c r="P1109">
        <f>VLOOKUP($A1109,'[2]Hospitalisation Details'!A:$K,11,FALSE)</f>
        <v>0</v>
      </c>
      <c r="Q1109" t="str">
        <f>VLOOKUP($A1109,'Customer Names'!$A:E,3,FALSE)</f>
        <v>Ms.</v>
      </c>
      <c r="R1109" t="str">
        <f>VLOOKUP($A1109,'Customer Names'!$A:$E,4,FALSE)</f>
        <v>Melissa</v>
      </c>
      <c r="S1109" t="str">
        <f>VLOOKUP($A1109,'Customer Names'!$A:$E,5,FALSE)</f>
        <v>K</v>
      </c>
      <c r="T1109" s="14">
        <f>VLOOKUP($A1109,'[2]Hospitalisation Details'!$A:$K,6,FALSE)</f>
        <v>9095.94</v>
      </c>
      <c r="U1109" s="14" t="str">
        <f t="shared" si="34"/>
        <v>Normalweight</v>
      </c>
      <c r="V1109" s="14" t="str">
        <f t="shared" si="35"/>
        <v>Diabetes</v>
      </c>
    </row>
    <row r="1110" spans="1:22" x14ac:dyDescent="0.3">
      <c r="A1110" s="8" t="s">
        <v>1141</v>
      </c>
      <c r="B1110">
        <f>VLOOKUP($A1110,'[1]Medical Examinations'!$A:$J,2,FALSE)</f>
        <v>25.7</v>
      </c>
      <c r="C1110">
        <f>VLOOKUP($A1110,'[1]Medical Examinations'!$A:$J,3,FALSE)</f>
        <v>5.61</v>
      </c>
      <c r="D1110" t="str">
        <f>VLOOKUP($A1110,'[3]Medical Examinations'!$A:$J,4,FALSE)</f>
        <v>No</v>
      </c>
      <c r="E1110" t="str">
        <f>VLOOKUP($A1110,'[1]Medical Examinations'!$A:$J,5,FALSE)</f>
        <v>No</v>
      </c>
      <c r="F1110" t="str">
        <f>VLOOKUP($A1110,'[1]Medical Examinations'!$A:$J,6,FALSE)</f>
        <v>No</v>
      </c>
      <c r="G1110" t="str">
        <f>VLOOKUP($A1110,'[3]Medical Examinations'!$A:$J,7,FALSE)</f>
        <v>No major surgery</v>
      </c>
      <c r="H1110" t="str">
        <f>VLOOKUP($A1110,'[1]Medical Examinations'!$A:$J,8,FALSE)</f>
        <v>No</v>
      </c>
      <c r="I1110">
        <f>VLOOKUP($A1110,'[2]Hospitalisation Details'!$A:$K,2,FALSE)</f>
        <v>1977</v>
      </c>
      <c r="J1110" t="str">
        <f>VLOOKUP($A1110,'[2]Hospitalisation Details'!$A:$K,3,FALSE)</f>
        <v>Dec</v>
      </c>
      <c r="K1110">
        <f>VLOOKUP($A1110,'[2]Hospitalisation Details'!$A:$K,4,FALSE)</f>
        <v>2</v>
      </c>
      <c r="L1110" t="str">
        <f>VLOOKUP($A1110,'[2]Hospitalisation Details'!$A:$K,7,FALSE)</f>
        <v>tier - 2</v>
      </c>
      <c r="M1110" t="str">
        <f>VLOOKUP($A1110,'[2]Hospitalisation Details'!A:$K,8,FALSE)</f>
        <v>tier - 1</v>
      </c>
      <c r="N1110" t="str">
        <f>VLOOKUP($A1110,'[2]Hospitalisation Details'!$A:$K,9,FALSE)</f>
        <v>R1011</v>
      </c>
      <c r="O1110">
        <f>VLOOKUP($A1110,'[2]Hospitalisation Details'!$A:$K,10,FALSE)</f>
        <v>0</v>
      </c>
      <c r="P1110">
        <f>VLOOKUP($A1110,'[2]Hospitalisation Details'!A:$K,11,FALSE)</f>
        <v>0</v>
      </c>
      <c r="Q1110" t="str">
        <f>VLOOKUP($A1110,'Customer Names'!$A:E,3,FALSE)</f>
        <v>Ms.</v>
      </c>
      <c r="R1110" t="str">
        <f>VLOOKUP($A1110,'Customer Names'!$A:$E,4,FALSE)</f>
        <v>Katie</v>
      </c>
      <c r="S1110" t="str">
        <f>VLOOKUP($A1110,'Customer Names'!$A:$E,5,FALSE)</f>
        <v>C</v>
      </c>
      <c r="T1110" s="14">
        <f>VLOOKUP($A1110,'[2]Hospitalisation Details'!$A:$K,6,FALSE)</f>
        <v>9101.7999999999993</v>
      </c>
      <c r="U1110" s="14" t="str">
        <f t="shared" si="34"/>
        <v>Overweight</v>
      </c>
      <c r="V1110" s="14" t="str">
        <f t="shared" si="35"/>
        <v>Normal</v>
      </c>
    </row>
    <row r="1111" spans="1:22" x14ac:dyDescent="0.3">
      <c r="A1111" s="9" t="s">
        <v>1142</v>
      </c>
      <c r="B1111">
        <f>VLOOKUP($A1111,'[1]Medical Examinations'!$A:$J,2,FALSE)</f>
        <v>34.1</v>
      </c>
      <c r="C1111">
        <f>VLOOKUP($A1111,'[1]Medical Examinations'!$A:$J,3,FALSE)</f>
        <v>9.0399999999999991</v>
      </c>
      <c r="D1111" t="str">
        <f>VLOOKUP($A1111,'[3]Medical Examinations'!$A:$J,4,FALSE)</f>
        <v>yes</v>
      </c>
      <c r="E1111" t="str">
        <f>VLOOKUP($A1111,'[1]Medical Examinations'!$A:$J,5,FALSE)</f>
        <v>No</v>
      </c>
      <c r="F1111" t="str">
        <f>VLOOKUP($A1111,'[1]Medical Examinations'!$A:$J,6,FALSE)</f>
        <v>No</v>
      </c>
      <c r="G1111">
        <f>VLOOKUP($A1111,'[3]Medical Examinations'!$A:$J,7,FALSE)</f>
        <v>2</v>
      </c>
      <c r="H1111" t="str">
        <f>VLOOKUP($A1111,'[1]Medical Examinations'!$A:$J,8,FALSE)</f>
        <v>No</v>
      </c>
      <c r="I1111">
        <f>VLOOKUP($A1111,'[2]Hospitalisation Details'!$A:$K,2,FALSE)</f>
        <v>1970</v>
      </c>
      <c r="J1111" t="str">
        <f>VLOOKUP($A1111,'[2]Hospitalisation Details'!$A:$K,3,FALSE)</f>
        <v>Aug</v>
      </c>
      <c r="K1111">
        <f>VLOOKUP($A1111,'[2]Hospitalisation Details'!$A:$K,4,FALSE)</f>
        <v>12</v>
      </c>
      <c r="L1111" t="str">
        <f>VLOOKUP($A1111,'[2]Hospitalisation Details'!$A:$K,7,FALSE)</f>
        <v>tier - 3</v>
      </c>
      <c r="M1111" t="str">
        <f>VLOOKUP($A1111,'[2]Hospitalisation Details'!A:$K,8,FALSE)</f>
        <v>tier - 3</v>
      </c>
      <c r="N1111" t="str">
        <f>VLOOKUP($A1111,'[2]Hospitalisation Details'!$A:$K,9,FALSE)</f>
        <v>R1013</v>
      </c>
      <c r="O1111">
        <f>VLOOKUP($A1111,'[2]Hospitalisation Details'!$A:$K,10,FALSE)</f>
        <v>0</v>
      </c>
      <c r="P1111">
        <f>VLOOKUP($A1111,'[2]Hospitalisation Details'!A:$K,11,FALSE)</f>
        <v>0</v>
      </c>
      <c r="Q1111" t="str">
        <f>VLOOKUP($A1111,'Customer Names'!$A:E,3,FALSE)</f>
        <v>Mr.</v>
      </c>
      <c r="R1111" t="str">
        <f>VLOOKUP($A1111,'Customer Names'!$A:$E,4,FALSE)</f>
        <v>Dan</v>
      </c>
      <c r="S1111">
        <f>VLOOKUP($A1111,'Customer Names'!$A:$E,5,FALSE)</f>
        <v>0</v>
      </c>
      <c r="T1111" s="14">
        <f>VLOOKUP($A1111,'[2]Hospitalisation Details'!$A:$K,6,FALSE)</f>
        <v>9140.9500000000007</v>
      </c>
      <c r="U1111" s="14" t="str">
        <f t="shared" si="34"/>
        <v>Obesity</v>
      </c>
      <c r="V1111" s="14" t="str">
        <f t="shared" si="35"/>
        <v>Diabetes</v>
      </c>
    </row>
    <row r="1112" spans="1:22" x14ac:dyDescent="0.3">
      <c r="A1112" s="8" t="s">
        <v>1143</v>
      </c>
      <c r="B1112">
        <f>VLOOKUP($A1112,'[1]Medical Examinations'!$A:$J,2,FALSE)</f>
        <v>36.700000000000003</v>
      </c>
      <c r="C1112">
        <f>VLOOKUP($A1112,'[1]Medical Examinations'!$A:$J,3,FALSE)</f>
        <v>8.6999999999999993</v>
      </c>
      <c r="D1112" t="str">
        <f>VLOOKUP($A1112,'[3]Medical Examinations'!$A:$J,4,FALSE)</f>
        <v>yes</v>
      </c>
      <c r="E1112" t="str">
        <f>VLOOKUP($A1112,'[1]Medical Examinations'!$A:$J,5,FALSE)</f>
        <v>No</v>
      </c>
      <c r="F1112" t="str">
        <f>VLOOKUP($A1112,'[1]Medical Examinations'!$A:$J,6,FALSE)</f>
        <v>No</v>
      </c>
      <c r="G1112">
        <f>VLOOKUP($A1112,'[3]Medical Examinations'!$A:$J,7,FALSE)</f>
        <v>2</v>
      </c>
      <c r="H1112" t="str">
        <f>VLOOKUP($A1112,'[1]Medical Examinations'!$A:$J,8,FALSE)</f>
        <v>No</v>
      </c>
      <c r="I1112">
        <f>VLOOKUP($A1112,'[2]Hospitalisation Details'!$A:$K,2,FALSE)</f>
        <v>1970</v>
      </c>
      <c r="J1112" t="str">
        <f>VLOOKUP($A1112,'[2]Hospitalisation Details'!$A:$K,3,FALSE)</f>
        <v>Oct</v>
      </c>
      <c r="K1112">
        <f>VLOOKUP($A1112,'[2]Hospitalisation Details'!$A:$K,4,FALSE)</f>
        <v>18</v>
      </c>
      <c r="L1112" t="str">
        <f>VLOOKUP($A1112,'[2]Hospitalisation Details'!$A:$K,7,FALSE)</f>
        <v>tier - 3</v>
      </c>
      <c r="M1112" t="str">
        <f>VLOOKUP($A1112,'[2]Hospitalisation Details'!A:$K,8,FALSE)</f>
        <v>tier - 2</v>
      </c>
      <c r="N1112" t="str">
        <f>VLOOKUP($A1112,'[2]Hospitalisation Details'!$A:$K,9,FALSE)</f>
        <v>R1011</v>
      </c>
      <c r="O1112">
        <f>VLOOKUP($A1112,'[2]Hospitalisation Details'!$A:$K,10,FALSE)</f>
        <v>0</v>
      </c>
      <c r="P1112">
        <f>VLOOKUP($A1112,'[2]Hospitalisation Details'!A:$K,11,FALSE)</f>
        <v>0</v>
      </c>
      <c r="Q1112" t="str">
        <f>VLOOKUP($A1112,'Customer Names'!$A:E,3,FALSE)</f>
        <v>Mr.</v>
      </c>
      <c r="R1112" t="str">
        <f>VLOOKUP($A1112,'Customer Names'!$A:$E,4,FALSE)</f>
        <v>Stephen</v>
      </c>
      <c r="S1112" t="str">
        <f>VLOOKUP($A1112,'Customer Names'!$A:$E,5,FALSE)</f>
        <v>A.</v>
      </c>
      <c r="T1112" s="14">
        <f>VLOOKUP($A1112,'[2]Hospitalisation Details'!$A:$K,6,FALSE)</f>
        <v>9144.57</v>
      </c>
      <c r="U1112" s="14" t="str">
        <f t="shared" si="34"/>
        <v>Obesity</v>
      </c>
      <c r="V1112" s="14" t="str">
        <f t="shared" si="35"/>
        <v>Diabetes</v>
      </c>
    </row>
    <row r="1113" spans="1:22" x14ac:dyDescent="0.3">
      <c r="A1113" s="9" t="s">
        <v>1144</v>
      </c>
      <c r="B1113">
        <f>VLOOKUP($A1113,'[1]Medical Examinations'!$A:$J,2,FALSE)</f>
        <v>28.71</v>
      </c>
      <c r="C1113">
        <f>VLOOKUP($A1113,'[1]Medical Examinations'!$A:$J,3,FALSE)</f>
        <v>5.71</v>
      </c>
      <c r="D1113" t="str">
        <f>VLOOKUP($A1113,'[3]Medical Examinations'!$A:$J,4,FALSE)</f>
        <v>No</v>
      </c>
      <c r="E1113" t="str">
        <f>VLOOKUP($A1113,'[1]Medical Examinations'!$A:$J,5,FALSE)</f>
        <v>No</v>
      </c>
      <c r="F1113" t="str">
        <f>VLOOKUP($A1113,'[1]Medical Examinations'!$A:$J,6,FALSE)</f>
        <v>No</v>
      </c>
      <c r="G1113" t="str">
        <f>VLOOKUP($A1113,'[3]Medical Examinations'!$A:$J,7,FALSE)</f>
        <v>No major surgery</v>
      </c>
      <c r="H1113" t="str">
        <f>VLOOKUP($A1113,'[1]Medical Examinations'!$A:$J,8,FALSE)</f>
        <v>No</v>
      </c>
      <c r="I1113">
        <f>VLOOKUP($A1113,'[2]Hospitalisation Details'!$A:$K,2,FALSE)</f>
        <v>1982</v>
      </c>
      <c r="J1113" t="str">
        <f>VLOOKUP($A1113,'[2]Hospitalisation Details'!$A:$K,3,FALSE)</f>
        <v>Dec</v>
      </c>
      <c r="K1113">
        <f>VLOOKUP($A1113,'[2]Hospitalisation Details'!$A:$K,4,FALSE)</f>
        <v>8</v>
      </c>
      <c r="L1113" t="str">
        <f>VLOOKUP($A1113,'[2]Hospitalisation Details'!$A:$K,7,FALSE)</f>
        <v>tier - 2</v>
      </c>
      <c r="M1113" t="str">
        <f>VLOOKUP($A1113,'[2]Hospitalisation Details'!A:$K,8,FALSE)</f>
        <v>tier - 1</v>
      </c>
      <c r="N1113" t="str">
        <f>VLOOKUP($A1113,'[2]Hospitalisation Details'!$A:$K,9,FALSE)</f>
        <v>R1012</v>
      </c>
      <c r="O1113">
        <f>VLOOKUP($A1113,'[2]Hospitalisation Details'!$A:$K,10,FALSE)</f>
        <v>0</v>
      </c>
      <c r="P1113">
        <f>VLOOKUP($A1113,'[2]Hospitalisation Details'!A:$K,11,FALSE)</f>
        <v>0</v>
      </c>
      <c r="Q1113" t="str">
        <f>VLOOKUP($A1113,'Customer Names'!$A:E,3,FALSE)</f>
        <v>Ms.</v>
      </c>
      <c r="R1113" t="str">
        <f>VLOOKUP($A1113,'Customer Names'!$A:$E,4,FALSE)</f>
        <v>Kelsey</v>
      </c>
      <c r="S1113" t="str">
        <f>VLOOKUP($A1113,'Customer Names'!$A:$E,5,FALSE)</f>
        <v>J.</v>
      </c>
      <c r="T1113" s="14">
        <f>VLOOKUP($A1113,'[2]Hospitalisation Details'!$A:$K,6,FALSE)</f>
        <v>9147.5</v>
      </c>
      <c r="U1113" s="14" t="str">
        <f t="shared" si="34"/>
        <v>Overweight</v>
      </c>
      <c r="V1113" s="14" t="str">
        <f t="shared" si="35"/>
        <v>Prediabetes</v>
      </c>
    </row>
    <row r="1114" spans="1:22" x14ac:dyDescent="0.3">
      <c r="A1114" s="8" t="s">
        <v>1145</v>
      </c>
      <c r="B1114">
        <f>VLOOKUP($A1114,'[1]Medical Examinations'!$A:$J,2,FALSE)</f>
        <v>34.15</v>
      </c>
      <c r="C1114">
        <f>VLOOKUP($A1114,'[1]Medical Examinations'!$A:$J,3,FALSE)</f>
        <v>6.15</v>
      </c>
      <c r="D1114" t="str">
        <f>VLOOKUP($A1114,'[3]Medical Examinations'!$A:$J,4,FALSE)</f>
        <v>No</v>
      </c>
      <c r="E1114" t="str">
        <f>VLOOKUP($A1114,'[1]Medical Examinations'!$A:$J,5,FALSE)</f>
        <v>No</v>
      </c>
      <c r="F1114" t="str">
        <f>VLOOKUP($A1114,'[1]Medical Examinations'!$A:$J,6,FALSE)</f>
        <v>No</v>
      </c>
      <c r="G1114" t="str">
        <f>VLOOKUP($A1114,'[3]Medical Examinations'!$A:$J,7,FALSE)</f>
        <v>No major surgery</v>
      </c>
      <c r="H1114" t="str">
        <f>VLOOKUP($A1114,'[1]Medical Examinations'!$A:$J,8,FALSE)</f>
        <v>No</v>
      </c>
      <c r="I1114">
        <f>VLOOKUP($A1114,'[2]Hospitalisation Details'!$A:$K,2,FALSE)</f>
        <v>1990</v>
      </c>
      <c r="J1114" t="str">
        <f>VLOOKUP($A1114,'[2]Hospitalisation Details'!$A:$K,3,FALSE)</f>
        <v>Aug</v>
      </c>
      <c r="K1114">
        <f>VLOOKUP($A1114,'[2]Hospitalisation Details'!$A:$K,4,FALSE)</f>
        <v>23</v>
      </c>
      <c r="L1114" t="str">
        <f>VLOOKUP($A1114,'[2]Hospitalisation Details'!$A:$K,7,FALSE)</f>
        <v>tier - 2</v>
      </c>
      <c r="M1114" t="str">
        <f>VLOOKUP($A1114,'[2]Hospitalisation Details'!A:$K,8,FALSE)</f>
        <v>tier - 2</v>
      </c>
      <c r="N1114" t="str">
        <f>VLOOKUP($A1114,'[2]Hospitalisation Details'!$A:$K,9,FALSE)</f>
        <v>R1021</v>
      </c>
      <c r="O1114">
        <f>VLOOKUP($A1114,'[2]Hospitalisation Details'!$A:$K,10,FALSE)</f>
        <v>0</v>
      </c>
      <c r="P1114">
        <f>VLOOKUP($A1114,'[2]Hospitalisation Details'!A:$K,11,FALSE)</f>
        <v>0</v>
      </c>
      <c r="Q1114" t="str">
        <f>VLOOKUP($A1114,'Customer Names'!$A:E,3,FALSE)</f>
        <v>Mr.</v>
      </c>
      <c r="R1114" t="str">
        <f>VLOOKUP($A1114,'Customer Names'!$A:$E,4,FALSE)</f>
        <v>Carl</v>
      </c>
      <c r="S1114">
        <f>VLOOKUP($A1114,'Customer Names'!$A:$E,5,FALSE)</f>
        <v>0</v>
      </c>
      <c r="T1114" s="14">
        <f>VLOOKUP($A1114,'[2]Hospitalisation Details'!$A:$K,6,FALSE)</f>
        <v>9159.51</v>
      </c>
      <c r="U1114" s="14" t="str">
        <f t="shared" si="34"/>
        <v>Obesity</v>
      </c>
      <c r="V1114" s="14" t="str">
        <f t="shared" si="35"/>
        <v>Prediabetes</v>
      </c>
    </row>
    <row r="1115" spans="1:22" x14ac:dyDescent="0.3">
      <c r="A1115" s="9" t="s">
        <v>1146</v>
      </c>
      <c r="B1115">
        <f>VLOOKUP($A1115,'[1]Medical Examinations'!$A:$J,2,FALSE)</f>
        <v>23.9</v>
      </c>
      <c r="C1115">
        <f>VLOOKUP($A1115,'[1]Medical Examinations'!$A:$J,3,FALSE)</f>
        <v>7.67</v>
      </c>
      <c r="D1115" t="str">
        <f>VLOOKUP($A1115,'[3]Medical Examinations'!$A:$J,4,FALSE)</f>
        <v>yes</v>
      </c>
      <c r="E1115" t="str">
        <f>VLOOKUP($A1115,'[1]Medical Examinations'!$A:$J,5,FALSE)</f>
        <v>No</v>
      </c>
      <c r="F1115" t="str">
        <f>VLOOKUP($A1115,'[1]Medical Examinations'!$A:$J,6,FALSE)</f>
        <v>No</v>
      </c>
      <c r="G1115">
        <f>VLOOKUP($A1115,'[3]Medical Examinations'!$A:$J,7,FALSE)</f>
        <v>2</v>
      </c>
      <c r="H1115" t="str">
        <f>VLOOKUP($A1115,'[1]Medical Examinations'!$A:$J,8,FALSE)</f>
        <v>No</v>
      </c>
      <c r="I1115">
        <f>VLOOKUP($A1115,'[2]Hospitalisation Details'!$A:$K,2,FALSE)</f>
        <v>1970</v>
      </c>
      <c r="J1115" t="str">
        <f>VLOOKUP($A1115,'[2]Hospitalisation Details'!$A:$K,3,FALSE)</f>
        <v>Oct</v>
      </c>
      <c r="K1115">
        <f>VLOOKUP($A1115,'[2]Hospitalisation Details'!$A:$K,4,FALSE)</f>
        <v>24</v>
      </c>
      <c r="L1115" t="str">
        <f>VLOOKUP($A1115,'[2]Hospitalisation Details'!$A:$K,7,FALSE)</f>
        <v>tier - 2</v>
      </c>
      <c r="M1115" t="str">
        <f>VLOOKUP($A1115,'[2]Hospitalisation Details'!A:$K,8,FALSE)</f>
        <v>tier - 2</v>
      </c>
      <c r="N1115" t="str">
        <f>VLOOKUP($A1115,'[2]Hospitalisation Details'!$A:$K,9,FALSE)</f>
        <v>R1012</v>
      </c>
      <c r="O1115">
        <f>VLOOKUP($A1115,'[2]Hospitalisation Details'!$A:$K,10,FALSE)</f>
        <v>0</v>
      </c>
      <c r="P1115">
        <f>VLOOKUP($A1115,'[2]Hospitalisation Details'!A:$K,11,FALSE)</f>
        <v>0</v>
      </c>
      <c r="Q1115" t="str">
        <f>VLOOKUP($A1115,'Customer Names'!$A:E,3,FALSE)</f>
        <v>Ms.</v>
      </c>
      <c r="R1115" t="str">
        <f>VLOOKUP($A1115,'Customer Names'!$A:$E,4,FALSE)</f>
        <v>Katharina</v>
      </c>
      <c r="S1115">
        <f>VLOOKUP($A1115,'Customer Names'!$A:$E,5,FALSE)</f>
        <v>0</v>
      </c>
      <c r="T1115" s="14">
        <f>VLOOKUP($A1115,'[2]Hospitalisation Details'!$A:$K,6,FALSE)</f>
        <v>9171.75</v>
      </c>
      <c r="U1115" s="14" t="str">
        <f t="shared" si="34"/>
        <v>Normalweight</v>
      </c>
      <c r="V1115" s="14" t="str">
        <f t="shared" si="35"/>
        <v>Diabetes</v>
      </c>
    </row>
    <row r="1116" spans="1:22" x14ac:dyDescent="0.3">
      <c r="A1116" s="8" t="s">
        <v>1147</v>
      </c>
      <c r="B1116">
        <f>VLOOKUP($A1116,'[1]Medical Examinations'!$A:$J,2,FALSE)</f>
        <v>31.635000000000002</v>
      </c>
      <c r="C1116">
        <f>VLOOKUP($A1116,'[1]Medical Examinations'!$A:$J,3,FALSE)</f>
        <v>11.11</v>
      </c>
      <c r="D1116" t="str">
        <f>VLOOKUP($A1116,'[3]Medical Examinations'!$A:$J,4,FALSE)</f>
        <v>No</v>
      </c>
      <c r="E1116" t="str">
        <f>VLOOKUP($A1116,'[1]Medical Examinations'!$A:$J,5,FALSE)</f>
        <v>No</v>
      </c>
      <c r="F1116" t="str">
        <f>VLOOKUP($A1116,'[1]Medical Examinations'!$A:$J,6,FALSE)</f>
        <v>No</v>
      </c>
      <c r="G1116" t="str">
        <f>VLOOKUP($A1116,'[3]Medical Examinations'!$A:$J,7,FALSE)</f>
        <v>No major surgery</v>
      </c>
      <c r="H1116" t="str">
        <f>VLOOKUP($A1116,'[1]Medical Examinations'!$A:$J,8,FALSE)</f>
        <v>No</v>
      </c>
      <c r="I1116">
        <f>VLOOKUP($A1116,'[2]Hospitalisation Details'!$A:$K,2,FALSE)</f>
        <v>1971</v>
      </c>
      <c r="J1116" t="str">
        <f>VLOOKUP($A1116,'[2]Hospitalisation Details'!$A:$K,3,FALSE)</f>
        <v>Dec</v>
      </c>
      <c r="K1116">
        <f>VLOOKUP($A1116,'[2]Hospitalisation Details'!$A:$K,4,FALSE)</f>
        <v>29</v>
      </c>
      <c r="L1116" t="str">
        <f>VLOOKUP($A1116,'[2]Hospitalisation Details'!$A:$K,7,FALSE)</f>
        <v>tier - 3</v>
      </c>
      <c r="M1116" t="str">
        <f>VLOOKUP($A1116,'[2]Hospitalisation Details'!A:$K,8,FALSE)</f>
        <v>tier - 1</v>
      </c>
      <c r="N1116" t="str">
        <f>VLOOKUP($A1116,'[2]Hospitalisation Details'!$A:$K,9,FALSE)</f>
        <v>R1012</v>
      </c>
      <c r="O1116">
        <f>VLOOKUP($A1116,'[2]Hospitalisation Details'!$A:$K,10,FALSE)</f>
        <v>0</v>
      </c>
      <c r="P1116">
        <f>VLOOKUP($A1116,'[2]Hospitalisation Details'!A:$K,11,FALSE)</f>
        <v>0</v>
      </c>
      <c r="Q1116" t="str">
        <f>VLOOKUP($A1116,'Customer Names'!$A:E,3,FALSE)</f>
        <v>Mr.</v>
      </c>
      <c r="R1116" t="str">
        <f>VLOOKUP($A1116,'Customer Names'!$A:$E,4,FALSE)</f>
        <v>Doron</v>
      </c>
      <c r="S1116" t="str">
        <f>VLOOKUP($A1116,'Customer Names'!$A:$E,5,FALSE)</f>
        <v>P</v>
      </c>
      <c r="T1116" s="14">
        <f>VLOOKUP($A1116,'[2]Hospitalisation Details'!$A:$K,6,FALSE)</f>
        <v>9174.14</v>
      </c>
      <c r="U1116" s="14" t="str">
        <f t="shared" si="34"/>
        <v>Obesity</v>
      </c>
      <c r="V1116" s="14" t="str">
        <f t="shared" si="35"/>
        <v>Diabetes</v>
      </c>
    </row>
    <row r="1117" spans="1:22" x14ac:dyDescent="0.3">
      <c r="A1117" s="9" t="s">
        <v>1148</v>
      </c>
      <c r="B1117">
        <f>VLOOKUP($A1117,'[1]Medical Examinations'!$A:$J,2,FALSE)</f>
        <v>21.3</v>
      </c>
      <c r="C1117">
        <f>VLOOKUP($A1117,'[1]Medical Examinations'!$A:$J,3,FALSE)</f>
        <v>10.42</v>
      </c>
      <c r="D1117" t="str">
        <f>VLOOKUP($A1117,'[3]Medical Examinations'!$A:$J,4,FALSE)</f>
        <v>No</v>
      </c>
      <c r="E1117" t="str">
        <f>VLOOKUP($A1117,'[1]Medical Examinations'!$A:$J,5,FALSE)</f>
        <v>No</v>
      </c>
      <c r="F1117" t="str">
        <f>VLOOKUP($A1117,'[1]Medical Examinations'!$A:$J,6,FALSE)</f>
        <v>No</v>
      </c>
      <c r="G1117">
        <f>VLOOKUP($A1117,'[3]Medical Examinations'!$A:$J,7,FALSE)</f>
        <v>2</v>
      </c>
      <c r="H1117" t="str">
        <f>VLOOKUP($A1117,'[1]Medical Examinations'!$A:$J,8,FALSE)</f>
        <v>No</v>
      </c>
      <c r="I1117">
        <f>VLOOKUP($A1117,'[2]Hospitalisation Details'!$A:$K,2,FALSE)</f>
        <v>1973</v>
      </c>
      <c r="J1117" t="str">
        <f>VLOOKUP($A1117,'[2]Hospitalisation Details'!$A:$K,3,FALSE)</f>
        <v>Dec</v>
      </c>
      <c r="K1117">
        <f>VLOOKUP($A1117,'[2]Hospitalisation Details'!$A:$K,4,FALSE)</f>
        <v>25</v>
      </c>
      <c r="L1117" t="str">
        <f>VLOOKUP($A1117,'[2]Hospitalisation Details'!$A:$K,7,FALSE)</f>
        <v>tier - 2</v>
      </c>
      <c r="M1117" t="str">
        <f>VLOOKUP($A1117,'[2]Hospitalisation Details'!A:$K,8,FALSE)</f>
        <v>tier - 3</v>
      </c>
      <c r="N1117" t="str">
        <f>VLOOKUP($A1117,'[2]Hospitalisation Details'!$A:$K,9,FALSE)</f>
        <v>R1011</v>
      </c>
      <c r="O1117">
        <f>VLOOKUP($A1117,'[2]Hospitalisation Details'!$A:$K,10,FALSE)</f>
        <v>0</v>
      </c>
      <c r="P1117">
        <f>VLOOKUP($A1117,'[2]Hospitalisation Details'!A:$K,11,FALSE)</f>
        <v>0</v>
      </c>
      <c r="Q1117" t="str">
        <f>VLOOKUP($A1117,'Customer Names'!$A:E,3,FALSE)</f>
        <v>Ms.</v>
      </c>
      <c r="R1117" t="str">
        <f>VLOOKUP($A1117,'Customer Names'!$A:$E,4,FALSE)</f>
        <v>Lisa</v>
      </c>
      <c r="S1117" t="str">
        <f>VLOOKUP($A1117,'Customer Names'!$A:$E,5,FALSE)</f>
        <v>J.</v>
      </c>
      <c r="T1117" s="14">
        <f>VLOOKUP($A1117,'[2]Hospitalisation Details'!$A:$K,6,FALSE)</f>
        <v>9182.17</v>
      </c>
      <c r="U1117" s="14" t="str">
        <f t="shared" si="34"/>
        <v>Normalweight</v>
      </c>
      <c r="V1117" s="14" t="str">
        <f t="shared" si="35"/>
        <v>Diabetes</v>
      </c>
    </row>
    <row r="1118" spans="1:22" x14ac:dyDescent="0.3">
      <c r="A1118" s="8" t="s">
        <v>1149</v>
      </c>
      <c r="B1118">
        <f>VLOOKUP($A1118,'[1]Medical Examinations'!$A:$J,2,FALSE)</f>
        <v>19.95</v>
      </c>
      <c r="C1118">
        <f>VLOOKUP($A1118,'[1]Medical Examinations'!$A:$J,3,FALSE)</f>
        <v>6.24</v>
      </c>
      <c r="D1118" t="str">
        <f>VLOOKUP($A1118,'[3]Medical Examinations'!$A:$J,4,FALSE)</f>
        <v>yes</v>
      </c>
      <c r="E1118" t="str">
        <f>VLOOKUP($A1118,'[1]Medical Examinations'!$A:$J,5,FALSE)</f>
        <v>No</v>
      </c>
      <c r="F1118" t="str">
        <f>VLOOKUP($A1118,'[1]Medical Examinations'!$A:$J,6,FALSE)</f>
        <v>No</v>
      </c>
      <c r="G1118" t="str">
        <f>VLOOKUP($A1118,'[3]Medical Examinations'!$A:$J,7,FALSE)</f>
        <v>No major surgery</v>
      </c>
      <c r="H1118" t="str">
        <f>VLOOKUP($A1118,'[1]Medical Examinations'!$A:$J,8,FALSE)</f>
        <v>No</v>
      </c>
      <c r="I1118">
        <f>VLOOKUP($A1118,'[2]Hospitalisation Details'!$A:$K,2,FALSE)</f>
        <v>1976</v>
      </c>
      <c r="J1118" t="str">
        <f>VLOOKUP($A1118,'[2]Hospitalisation Details'!$A:$K,3,FALSE)</f>
        <v>Sep</v>
      </c>
      <c r="K1118">
        <f>VLOOKUP($A1118,'[2]Hospitalisation Details'!$A:$K,4,FALSE)</f>
        <v>10</v>
      </c>
      <c r="L1118" t="str">
        <f>VLOOKUP($A1118,'[2]Hospitalisation Details'!$A:$K,7,FALSE)</f>
        <v>tier - 2</v>
      </c>
      <c r="M1118" t="str">
        <f>VLOOKUP($A1118,'[2]Hospitalisation Details'!A:$K,8,FALSE)</f>
        <v>tier - 1</v>
      </c>
      <c r="N1118" t="str">
        <f>VLOOKUP($A1118,'[2]Hospitalisation Details'!$A:$K,9,FALSE)</f>
        <v>R1012</v>
      </c>
      <c r="O1118">
        <f>VLOOKUP($A1118,'[2]Hospitalisation Details'!$A:$K,10,FALSE)</f>
        <v>0</v>
      </c>
      <c r="P1118">
        <f>VLOOKUP($A1118,'[2]Hospitalisation Details'!A:$K,11,FALSE)</f>
        <v>0</v>
      </c>
      <c r="Q1118" t="str">
        <f>VLOOKUP($A1118,'Customer Names'!$A:E,3,FALSE)</f>
        <v>Ms.</v>
      </c>
      <c r="R1118" t="str">
        <f>VLOOKUP($A1118,'Customer Names'!$A:$E,4,FALSE)</f>
        <v>Megan</v>
      </c>
      <c r="S1118" t="str">
        <f>VLOOKUP($A1118,'Customer Names'!$A:$E,5,FALSE)</f>
        <v>C.</v>
      </c>
      <c r="T1118" s="14">
        <f>VLOOKUP($A1118,'[2]Hospitalisation Details'!$A:$K,6,FALSE)</f>
        <v>9193.84</v>
      </c>
      <c r="U1118" s="14" t="str">
        <f t="shared" si="34"/>
        <v>Normalweight</v>
      </c>
      <c r="V1118" s="14" t="str">
        <f t="shared" si="35"/>
        <v>Prediabetes</v>
      </c>
    </row>
    <row r="1119" spans="1:22" x14ac:dyDescent="0.3">
      <c r="A1119" s="9" t="s">
        <v>1150</v>
      </c>
      <c r="B1119">
        <f>VLOOKUP($A1119,'[1]Medical Examinations'!$A:$J,2,FALSE)</f>
        <v>31.27</v>
      </c>
      <c r="C1119">
        <f>VLOOKUP($A1119,'[1]Medical Examinations'!$A:$J,3,FALSE)</f>
        <v>7.73</v>
      </c>
      <c r="D1119" t="str">
        <f>VLOOKUP($A1119,'[3]Medical Examinations'!$A:$J,4,FALSE)</f>
        <v>yes</v>
      </c>
      <c r="E1119" t="str">
        <f>VLOOKUP($A1119,'[1]Medical Examinations'!$A:$J,5,FALSE)</f>
        <v>No</v>
      </c>
      <c r="F1119" t="str">
        <f>VLOOKUP($A1119,'[1]Medical Examinations'!$A:$J,6,FALSE)</f>
        <v>No</v>
      </c>
      <c r="G1119">
        <f>VLOOKUP($A1119,'[3]Medical Examinations'!$A:$J,7,FALSE)</f>
        <v>1</v>
      </c>
      <c r="H1119" t="str">
        <f>VLOOKUP($A1119,'[1]Medical Examinations'!$A:$J,8,FALSE)</f>
        <v>No</v>
      </c>
      <c r="I1119">
        <f>VLOOKUP($A1119,'[2]Hospitalisation Details'!$A:$K,2,FALSE)</f>
        <v>1986</v>
      </c>
      <c r="J1119" t="str">
        <f>VLOOKUP($A1119,'[2]Hospitalisation Details'!$A:$K,3,FALSE)</f>
        <v>Dec</v>
      </c>
      <c r="K1119">
        <f>VLOOKUP($A1119,'[2]Hospitalisation Details'!$A:$K,4,FALSE)</f>
        <v>25</v>
      </c>
      <c r="L1119" t="str">
        <f>VLOOKUP($A1119,'[2]Hospitalisation Details'!$A:$K,7,FALSE)</f>
        <v>tier - 2</v>
      </c>
      <c r="M1119" t="str">
        <f>VLOOKUP($A1119,'[2]Hospitalisation Details'!A:$K,8,FALSE)</f>
        <v>tier - 3</v>
      </c>
      <c r="N1119" t="str">
        <f>VLOOKUP($A1119,'[2]Hospitalisation Details'!$A:$K,9,FALSE)</f>
        <v>R1021</v>
      </c>
      <c r="O1119">
        <f>VLOOKUP($A1119,'[2]Hospitalisation Details'!$A:$K,10,FALSE)</f>
        <v>0</v>
      </c>
      <c r="P1119">
        <f>VLOOKUP($A1119,'[2]Hospitalisation Details'!A:$K,11,FALSE)</f>
        <v>0</v>
      </c>
      <c r="Q1119" t="str">
        <f>VLOOKUP($A1119,'Customer Names'!$A:E,3,FALSE)</f>
        <v>Mr.</v>
      </c>
      <c r="R1119" t="str">
        <f>VLOOKUP($A1119,'Customer Names'!$A:$E,4,FALSE)</f>
        <v>Fasil</v>
      </c>
      <c r="S1119">
        <f>VLOOKUP($A1119,'Customer Names'!$A:$E,5,FALSE)</f>
        <v>0</v>
      </c>
      <c r="T1119" s="14">
        <f>VLOOKUP($A1119,'[2]Hospitalisation Details'!$A:$K,6,FALSE)</f>
        <v>9210.06</v>
      </c>
      <c r="U1119" s="14" t="str">
        <f t="shared" si="34"/>
        <v>Obesity</v>
      </c>
      <c r="V1119" s="14" t="str">
        <f t="shared" si="35"/>
        <v>Diabetes</v>
      </c>
    </row>
    <row r="1120" spans="1:22" x14ac:dyDescent="0.3">
      <c r="A1120" s="8" t="s">
        <v>1151</v>
      </c>
      <c r="B1120">
        <f>VLOOKUP($A1120,'[1]Medical Examinations'!$A:$J,2,FALSE)</f>
        <v>29.64</v>
      </c>
      <c r="C1120">
        <f>VLOOKUP($A1120,'[1]Medical Examinations'!$A:$J,3,FALSE)</f>
        <v>10.82</v>
      </c>
      <c r="D1120" t="str">
        <f>VLOOKUP($A1120,'[3]Medical Examinations'!$A:$J,4,FALSE)</f>
        <v>yes</v>
      </c>
      <c r="E1120" t="str">
        <f>VLOOKUP($A1120,'[1]Medical Examinations'!$A:$J,5,FALSE)</f>
        <v>No</v>
      </c>
      <c r="F1120" t="str">
        <f>VLOOKUP($A1120,'[1]Medical Examinations'!$A:$J,6,FALSE)</f>
        <v>No</v>
      </c>
      <c r="G1120" t="str">
        <f>VLOOKUP($A1120,'[3]Medical Examinations'!$A:$J,7,FALSE)</f>
        <v>No major surgery</v>
      </c>
      <c r="H1120" t="str">
        <f>VLOOKUP($A1120,'[1]Medical Examinations'!$A:$J,8,FALSE)</f>
        <v>No</v>
      </c>
      <c r="I1120">
        <f>VLOOKUP($A1120,'[2]Hospitalisation Details'!$A:$K,2,FALSE)</f>
        <v>1981</v>
      </c>
      <c r="J1120" t="str">
        <f>VLOOKUP($A1120,'[2]Hospitalisation Details'!$A:$K,3,FALSE)</f>
        <v>Dec</v>
      </c>
      <c r="K1120">
        <f>VLOOKUP($A1120,'[2]Hospitalisation Details'!$A:$K,4,FALSE)</f>
        <v>5</v>
      </c>
      <c r="L1120" t="str">
        <f>VLOOKUP($A1120,'[2]Hospitalisation Details'!$A:$K,7,FALSE)</f>
        <v>tier - 2</v>
      </c>
      <c r="M1120" t="str">
        <f>VLOOKUP($A1120,'[2]Hospitalisation Details'!A:$K,8,FALSE)</f>
        <v>tier - 3</v>
      </c>
      <c r="N1120" t="str">
        <f>VLOOKUP($A1120,'[2]Hospitalisation Details'!$A:$K,9,FALSE)</f>
        <v>R1019</v>
      </c>
      <c r="O1120">
        <f>VLOOKUP($A1120,'[2]Hospitalisation Details'!$A:$K,10,FALSE)</f>
        <v>0</v>
      </c>
      <c r="P1120">
        <f>VLOOKUP($A1120,'[2]Hospitalisation Details'!A:$K,11,FALSE)</f>
        <v>0</v>
      </c>
      <c r="Q1120" t="str">
        <f>VLOOKUP($A1120,'Customer Names'!$A:E,3,FALSE)</f>
        <v>Mr.</v>
      </c>
      <c r="R1120" t="str">
        <f>VLOOKUP($A1120,'Customer Names'!$A:$E,4,FALSE)</f>
        <v>Jon</v>
      </c>
      <c r="S1120" t="str">
        <f>VLOOKUP($A1120,'Customer Names'!$A:$E,5,FALSE)</f>
        <v>M</v>
      </c>
      <c r="T1120" s="14">
        <f>VLOOKUP($A1120,'[2]Hospitalisation Details'!$A:$K,6,FALSE)</f>
        <v>9222.4</v>
      </c>
      <c r="U1120" s="14" t="str">
        <f t="shared" si="34"/>
        <v>Overweight</v>
      </c>
      <c r="V1120" s="14" t="str">
        <f t="shared" si="35"/>
        <v>Diabetes</v>
      </c>
    </row>
    <row r="1121" spans="1:22" x14ac:dyDescent="0.3">
      <c r="A1121" s="9" t="s">
        <v>1152</v>
      </c>
      <c r="B1121">
        <f>VLOOKUP($A1121,'[1]Medical Examinations'!$A:$J,2,FALSE)</f>
        <v>25.46</v>
      </c>
      <c r="C1121">
        <f>VLOOKUP($A1121,'[1]Medical Examinations'!$A:$J,3,FALSE)</f>
        <v>11.78</v>
      </c>
      <c r="D1121" t="str">
        <f>VLOOKUP($A1121,'[3]Medical Examinations'!$A:$J,4,FALSE)</f>
        <v>yes</v>
      </c>
      <c r="E1121" t="str">
        <f>VLOOKUP($A1121,'[1]Medical Examinations'!$A:$J,5,FALSE)</f>
        <v>No</v>
      </c>
      <c r="F1121" t="str">
        <f>VLOOKUP($A1121,'[1]Medical Examinations'!$A:$J,6,FALSE)</f>
        <v>No</v>
      </c>
      <c r="G1121">
        <f>VLOOKUP($A1121,'[3]Medical Examinations'!$A:$J,7,FALSE)</f>
        <v>1</v>
      </c>
      <c r="H1121" t="str">
        <f>VLOOKUP($A1121,'[1]Medical Examinations'!$A:$J,8,FALSE)</f>
        <v>No</v>
      </c>
      <c r="I1121">
        <f>VLOOKUP($A1121,'[2]Hospitalisation Details'!$A:$K,2,FALSE)</f>
        <v>1975</v>
      </c>
      <c r="J1121" t="str">
        <f>VLOOKUP($A1121,'[2]Hospitalisation Details'!$A:$K,3,FALSE)</f>
        <v>Dec</v>
      </c>
      <c r="K1121">
        <f>VLOOKUP($A1121,'[2]Hospitalisation Details'!$A:$K,4,FALSE)</f>
        <v>6</v>
      </c>
      <c r="L1121" t="str">
        <f>VLOOKUP($A1121,'[2]Hospitalisation Details'!$A:$K,7,FALSE)</f>
        <v>tier - 3</v>
      </c>
      <c r="M1121" t="str">
        <f>VLOOKUP($A1121,'[2]Hospitalisation Details'!A:$K,8,FALSE)</f>
        <v>tier - 3</v>
      </c>
      <c r="N1121" t="str">
        <f>VLOOKUP($A1121,'[2]Hospitalisation Details'!$A:$K,9,FALSE)</f>
        <v>R1015</v>
      </c>
      <c r="O1121">
        <f>VLOOKUP($A1121,'[2]Hospitalisation Details'!$A:$K,10,FALSE)</f>
        <v>0</v>
      </c>
      <c r="P1121">
        <f>VLOOKUP($A1121,'[2]Hospitalisation Details'!A:$K,11,FALSE)</f>
        <v>0</v>
      </c>
      <c r="Q1121" t="str">
        <f>VLOOKUP($A1121,'Customer Names'!$A:E,3,FALSE)</f>
        <v>Mr.</v>
      </c>
      <c r="R1121" t="str">
        <f>VLOOKUP($A1121,'Customer Names'!$A:$E,4,FALSE)</f>
        <v>Stephen</v>
      </c>
      <c r="S1121">
        <f>VLOOKUP($A1121,'Customer Names'!$A:$E,5,FALSE)</f>
        <v>0</v>
      </c>
      <c r="T1121" s="14">
        <f>VLOOKUP($A1121,'[2]Hospitalisation Details'!$A:$K,6,FALSE)</f>
        <v>9225.26</v>
      </c>
      <c r="U1121" s="14" t="str">
        <f t="shared" si="34"/>
        <v>Overweight</v>
      </c>
      <c r="V1121" s="14" t="str">
        <f t="shared" si="35"/>
        <v>Diabetes</v>
      </c>
    </row>
    <row r="1122" spans="1:22" x14ac:dyDescent="0.3">
      <c r="A1122" s="8" t="s">
        <v>1153</v>
      </c>
      <c r="B1122">
        <f>VLOOKUP($A1122,'[1]Medical Examinations'!$A:$J,2,FALSE)</f>
        <v>28.24</v>
      </c>
      <c r="C1122">
        <f>VLOOKUP($A1122,'[1]Medical Examinations'!$A:$J,3,FALSE)</f>
        <v>5.36</v>
      </c>
      <c r="D1122" t="str">
        <f>VLOOKUP($A1122,'[3]Medical Examinations'!$A:$J,4,FALSE)</f>
        <v>No</v>
      </c>
      <c r="E1122" t="str">
        <f>VLOOKUP($A1122,'[1]Medical Examinations'!$A:$J,5,FALSE)</f>
        <v>No</v>
      </c>
      <c r="F1122" t="str">
        <f>VLOOKUP($A1122,'[1]Medical Examinations'!$A:$J,6,FALSE)</f>
        <v>No</v>
      </c>
      <c r="G1122" t="str">
        <f>VLOOKUP($A1122,'[3]Medical Examinations'!$A:$J,7,FALSE)</f>
        <v>No major surgery</v>
      </c>
      <c r="H1122" t="str">
        <f>VLOOKUP($A1122,'[1]Medical Examinations'!$A:$J,8,FALSE)</f>
        <v>No</v>
      </c>
      <c r="I1122">
        <f>VLOOKUP($A1122,'[2]Hospitalisation Details'!$A:$K,2,FALSE)</f>
        <v>1980</v>
      </c>
      <c r="J1122" t="str">
        <f>VLOOKUP($A1122,'[2]Hospitalisation Details'!$A:$K,3,FALSE)</f>
        <v>Oct</v>
      </c>
      <c r="K1122">
        <f>VLOOKUP($A1122,'[2]Hospitalisation Details'!$A:$K,4,FALSE)</f>
        <v>5</v>
      </c>
      <c r="L1122" t="str">
        <f>VLOOKUP($A1122,'[2]Hospitalisation Details'!$A:$K,7,FALSE)</f>
        <v>tier - 2</v>
      </c>
      <c r="M1122" t="str">
        <f>VLOOKUP($A1122,'[2]Hospitalisation Details'!A:$K,8,FALSE)</f>
        <v>tier - 1</v>
      </c>
      <c r="N1122" t="str">
        <f>VLOOKUP($A1122,'[2]Hospitalisation Details'!$A:$K,9,FALSE)</f>
        <v>R1021</v>
      </c>
      <c r="O1122">
        <f>VLOOKUP($A1122,'[2]Hospitalisation Details'!$A:$K,10,FALSE)</f>
        <v>0</v>
      </c>
      <c r="P1122">
        <f>VLOOKUP($A1122,'[2]Hospitalisation Details'!A:$K,11,FALSE)</f>
        <v>0</v>
      </c>
      <c r="Q1122" t="str">
        <f>VLOOKUP($A1122,'Customer Names'!$A:E,3,FALSE)</f>
        <v>Mr.</v>
      </c>
      <c r="R1122" t="str">
        <f>VLOOKUP($A1122,'Customer Names'!$A:$E,4,FALSE)</f>
        <v>Johannes</v>
      </c>
      <c r="S1122" t="str">
        <f>VLOOKUP($A1122,'Customer Names'!$A:$E,5,FALSE)</f>
        <v>Fiskerstand</v>
      </c>
      <c r="T1122" s="14">
        <f>VLOOKUP($A1122,'[2]Hospitalisation Details'!$A:$K,6,FALSE)</f>
        <v>9247.94</v>
      </c>
      <c r="U1122" s="14" t="str">
        <f t="shared" si="34"/>
        <v>Overweight</v>
      </c>
      <c r="V1122" s="14" t="str">
        <f t="shared" si="35"/>
        <v>Normal</v>
      </c>
    </row>
    <row r="1123" spans="1:22" x14ac:dyDescent="0.3">
      <c r="A1123" s="9" t="s">
        <v>1154</v>
      </c>
      <c r="B1123">
        <f>VLOOKUP($A1123,'[1]Medical Examinations'!$A:$J,2,FALSE)</f>
        <v>28.88</v>
      </c>
      <c r="C1123">
        <f>VLOOKUP($A1123,'[1]Medical Examinations'!$A:$J,3,FALSE)</f>
        <v>10.18</v>
      </c>
      <c r="D1123" t="str">
        <f>VLOOKUP($A1123,'[3]Medical Examinations'!$A:$J,4,FALSE)</f>
        <v>No</v>
      </c>
      <c r="E1123" t="str">
        <f>VLOOKUP($A1123,'[1]Medical Examinations'!$A:$J,5,FALSE)</f>
        <v>No</v>
      </c>
      <c r="F1123" t="str">
        <f>VLOOKUP($A1123,'[1]Medical Examinations'!$A:$J,6,FALSE)</f>
        <v>No</v>
      </c>
      <c r="G1123" t="str">
        <f>VLOOKUP($A1123,'[3]Medical Examinations'!$A:$J,7,FALSE)</f>
        <v>No major surgery</v>
      </c>
      <c r="H1123" t="str">
        <f>VLOOKUP($A1123,'[1]Medical Examinations'!$A:$J,8,FALSE)</f>
        <v>No</v>
      </c>
      <c r="I1123">
        <f>VLOOKUP($A1123,'[2]Hospitalisation Details'!$A:$K,2,FALSE)</f>
        <v>1974</v>
      </c>
      <c r="J1123" t="str">
        <f>VLOOKUP($A1123,'[2]Hospitalisation Details'!$A:$K,3,FALSE)</f>
        <v>Aug</v>
      </c>
      <c r="K1123">
        <f>VLOOKUP($A1123,'[2]Hospitalisation Details'!$A:$K,4,FALSE)</f>
        <v>21</v>
      </c>
      <c r="L1123" t="str">
        <f>VLOOKUP($A1123,'[2]Hospitalisation Details'!$A:$K,7,FALSE)</f>
        <v>tier - 2</v>
      </c>
      <c r="M1123" t="str">
        <f>VLOOKUP($A1123,'[2]Hospitalisation Details'!A:$K,8,FALSE)</f>
        <v>tier - 1</v>
      </c>
      <c r="N1123" t="str">
        <f>VLOOKUP($A1123,'[2]Hospitalisation Details'!$A:$K,9,FALSE)</f>
        <v>R1012</v>
      </c>
      <c r="O1123">
        <f>VLOOKUP($A1123,'[2]Hospitalisation Details'!$A:$K,10,FALSE)</f>
        <v>0</v>
      </c>
      <c r="P1123">
        <f>VLOOKUP($A1123,'[2]Hospitalisation Details'!A:$K,11,FALSE)</f>
        <v>0</v>
      </c>
      <c r="Q1123" t="str">
        <f>VLOOKUP($A1123,'Customer Names'!$A:E,3,FALSE)</f>
        <v>Ms.</v>
      </c>
      <c r="R1123" t="str">
        <f>VLOOKUP($A1123,'Customer Names'!$A:$E,4,FALSE)</f>
        <v>Allison</v>
      </c>
      <c r="S1123" t="str">
        <f>VLOOKUP($A1123,'Customer Names'!$A:$E,5,FALSE)</f>
        <v>M.</v>
      </c>
      <c r="T1123" s="14">
        <f>VLOOKUP($A1123,'[2]Hospitalisation Details'!$A:$K,6,FALSE)</f>
        <v>9249.5</v>
      </c>
      <c r="U1123" s="14" t="str">
        <f t="shared" si="34"/>
        <v>Overweight</v>
      </c>
      <c r="V1123" s="14" t="str">
        <f t="shared" si="35"/>
        <v>Diabetes</v>
      </c>
    </row>
    <row r="1124" spans="1:22" x14ac:dyDescent="0.3">
      <c r="A1124" s="8" t="s">
        <v>1155</v>
      </c>
      <c r="B1124">
        <f>VLOOKUP($A1124,'[1]Medical Examinations'!$A:$J,2,FALSE)</f>
        <v>20.6</v>
      </c>
      <c r="C1124">
        <f>VLOOKUP($A1124,'[1]Medical Examinations'!$A:$J,3,FALSE)</f>
        <v>7.62</v>
      </c>
      <c r="D1124" t="str">
        <f>VLOOKUP($A1124,'[3]Medical Examinations'!$A:$J,4,FALSE)</f>
        <v>No</v>
      </c>
      <c r="E1124" t="str">
        <f>VLOOKUP($A1124,'[1]Medical Examinations'!$A:$J,5,FALSE)</f>
        <v>No</v>
      </c>
      <c r="F1124" t="str">
        <f>VLOOKUP($A1124,'[1]Medical Examinations'!$A:$J,6,FALSE)</f>
        <v>No</v>
      </c>
      <c r="G1124" t="str">
        <f>VLOOKUP($A1124,'[3]Medical Examinations'!$A:$J,7,FALSE)</f>
        <v>No major surgery</v>
      </c>
      <c r="H1124" t="str">
        <f>VLOOKUP($A1124,'[1]Medical Examinations'!$A:$J,8,FALSE)</f>
        <v>No</v>
      </c>
      <c r="I1124">
        <f>VLOOKUP($A1124,'[2]Hospitalisation Details'!$A:$K,2,FALSE)</f>
        <v>1971</v>
      </c>
      <c r="J1124" t="str">
        <f>VLOOKUP($A1124,'[2]Hospitalisation Details'!$A:$K,3,FALSE)</f>
        <v>Aug</v>
      </c>
      <c r="K1124">
        <f>VLOOKUP($A1124,'[2]Hospitalisation Details'!$A:$K,4,FALSE)</f>
        <v>6</v>
      </c>
      <c r="L1124" t="str">
        <f>VLOOKUP($A1124,'[2]Hospitalisation Details'!$A:$K,7,FALSE)</f>
        <v>tier - 2</v>
      </c>
      <c r="M1124" t="str">
        <f>VLOOKUP($A1124,'[2]Hospitalisation Details'!A:$K,8,FALSE)</f>
        <v>tier - 1</v>
      </c>
      <c r="N1124" t="str">
        <f>VLOOKUP($A1124,'[2]Hospitalisation Details'!$A:$K,9,FALSE)</f>
        <v>R1011</v>
      </c>
      <c r="O1124">
        <f>VLOOKUP($A1124,'[2]Hospitalisation Details'!$A:$K,10,FALSE)</f>
        <v>0</v>
      </c>
      <c r="P1124">
        <f>VLOOKUP($A1124,'[2]Hospitalisation Details'!A:$K,11,FALSE)</f>
        <v>0</v>
      </c>
      <c r="Q1124" t="str">
        <f>VLOOKUP($A1124,'Customer Names'!$A:E,3,FALSE)</f>
        <v>Ms.</v>
      </c>
      <c r="R1124" t="str">
        <f>VLOOKUP($A1124,'Customer Names'!$A:$E,4,FALSE)</f>
        <v>Alice</v>
      </c>
      <c r="S1124">
        <f>VLOOKUP($A1124,'Customer Names'!$A:$E,5,FALSE)</f>
        <v>0</v>
      </c>
      <c r="T1124" s="14">
        <f>VLOOKUP($A1124,'[2]Hospitalisation Details'!$A:$K,6,FALSE)</f>
        <v>9264.7999999999993</v>
      </c>
      <c r="U1124" s="14" t="str">
        <f t="shared" si="34"/>
        <v>Normalweight</v>
      </c>
      <c r="V1124" s="14" t="str">
        <f t="shared" si="35"/>
        <v>Diabetes</v>
      </c>
    </row>
    <row r="1125" spans="1:22" x14ac:dyDescent="0.3">
      <c r="A1125" s="9" t="s">
        <v>1156</v>
      </c>
      <c r="B1125">
        <f>VLOOKUP($A1125,'[1]Medical Examinations'!$A:$J,2,FALSE)</f>
        <v>25.84</v>
      </c>
      <c r="C1125">
        <f>VLOOKUP($A1125,'[1]Medical Examinations'!$A:$J,3,FALSE)</f>
        <v>8.51</v>
      </c>
      <c r="D1125" t="str">
        <f>VLOOKUP($A1125,'[3]Medical Examinations'!$A:$J,4,FALSE)</f>
        <v>No</v>
      </c>
      <c r="E1125" t="str">
        <f>VLOOKUP($A1125,'[1]Medical Examinations'!$A:$J,5,FALSE)</f>
        <v>No</v>
      </c>
      <c r="F1125" t="str">
        <f>VLOOKUP($A1125,'[1]Medical Examinations'!$A:$J,6,FALSE)</f>
        <v>No</v>
      </c>
      <c r="G1125">
        <f>VLOOKUP($A1125,'[3]Medical Examinations'!$A:$J,7,FALSE)</f>
        <v>2</v>
      </c>
      <c r="H1125" t="str">
        <f>VLOOKUP($A1125,'[1]Medical Examinations'!$A:$J,8,FALSE)</f>
        <v>No</v>
      </c>
      <c r="I1125">
        <f>VLOOKUP($A1125,'[2]Hospitalisation Details'!$A:$K,2,FALSE)</f>
        <v>1973</v>
      </c>
      <c r="J1125" t="str">
        <f>VLOOKUP($A1125,'[2]Hospitalisation Details'!$A:$K,3,FALSE)</f>
        <v>Oct</v>
      </c>
      <c r="K1125">
        <f>VLOOKUP($A1125,'[2]Hospitalisation Details'!$A:$K,4,FALSE)</f>
        <v>27</v>
      </c>
      <c r="L1125" t="str">
        <f>VLOOKUP($A1125,'[2]Hospitalisation Details'!$A:$K,7,FALSE)</f>
        <v>tier - 3</v>
      </c>
      <c r="M1125" t="str">
        <f>VLOOKUP($A1125,'[2]Hospitalisation Details'!A:$K,8,FALSE)</f>
        <v>tier - 2</v>
      </c>
      <c r="N1125" t="str">
        <f>VLOOKUP($A1125,'[2]Hospitalisation Details'!$A:$K,9,FALSE)</f>
        <v>R1016</v>
      </c>
      <c r="O1125">
        <f>VLOOKUP($A1125,'[2]Hospitalisation Details'!$A:$K,10,FALSE)</f>
        <v>0</v>
      </c>
      <c r="P1125">
        <f>VLOOKUP($A1125,'[2]Hospitalisation Details'!A:$K,11,FALSE)</f>
        <v>0</v>
      </c>
      <c r="Q1125" t="str">
        <f>VLOOKUP($A1125,'Customer Names'!$A:E,3,FALSE)</f>
        <v>Mr.</v>
      </c>
      <c r="R1125" t="str">
        <f>VLOOKUP($A1125,'Customer Names'!$A:$E,4,FALSE)</f>
        <v>Alex</v>
      </c>
      <c r="S1125" t="str">
        <f>VLOOKUP($A1125,'Customer Names'!$A:$E,5,FALSE)</f>
        <v>F</v>
      </c>
      <c r="T1125" s="14">
        <f>VLOOKUP($A1125,'[2]Hospitalisation Details'!$A:$K,6,FALSE)</f>
        <v>9282.48</v>
      </c>
      <c r="U1125" s="14" t="str">
        <f t="shared" si="34"/>
        <v>Overweight</v>
      </c>
      <c r="V1125" s="14" t="str">
        <f t="shared" si="35"/>
        <v>Diabetes</v>
      </c>
    </row>
    <row r="1126" spans="1:22" x14ac:dyDescent="0.3">
      <c r="A1126" s="8" t="s">
        <v>1157</v>
      </c>
      <c r="B1126">
        <f>VLOOKUP($A1126,'[1]Medical Examinations'!$A:$J,2,FALSE)</f>
        <v>34.1</v>
      </c>
      <c r="C1126">
        <f>VLOOKUP($A1126,'[1]Medical Examinations'!$A:$J,3,FALSE)</f>
        <v>8.4499999999999993</v>
      </c>
      <c r="D1126" t="str">
        <f>VLOOKUP($A1126,'[3]Medical Examinations'!$A:$J,4,FALSE)</f>
        <v>No</v>
      </c>
      <c r="E1126" t="str">
        <f>VLOOKUP($A1126,'[1]Medical Examinations'!$A:$J,5,FALSE)</f>
        <v>No</v>
      </c>
      <c r="F1126" t="str">
        <f>VLOOKUP($A1126,'[1]Medical Examinations'!$A:$J,6,FALSE)</f>
        <v>No</v>
      </c>
      <c r="G1126" t="str">
        <f>VLOOKUP($A1126,'[3]Medical Examinations'!$A:$J,7,FALSE)</f>
        <v>No major surgery</v>
      </c>
      <c r="H1126" t="str">
        <f>VLOOKUP($A1126,'[1]Medical Examinations'!$A:$J,8,FALSE)</f>
        <v>No</v>
      </c>
      <c r="I1126">
        <f>VLOOKUP($A1126,'[2]Hospitalisation Details'!$A:$K,2,FALSE)</f>
        <v>1971</v>
      </c>
      <c r="J1126" t="str">
        <f>VLOOKUP($A1126,'[2]Hospitalisation Details'!$A:$K,3,FALSE)</f>
        <v>Jul</v>
      </c>
      <c r="K1126">
        <f>VLOOKUP($A1126,'[2]Hospitalisation Details'!$A:$K,4,FALSE)</f>
        <v>2</v>
      </c>
      <c r="L1126" t="str">
        <f>VLOOKUP($A1126,'[2]Hospitalisation Details'!$A:$K,7,FALSE)</f>
        <v>tier - 2</v>
      </c>
      <c r="M1126" t="str">
        <f>VLOOKUP($A1126,'[2]Hospitalisation Details'!A:$K,8,FALSE)</f>
        <v>tier - 3</v>
      </c>
      <c r="N1126" t="str">
        <f>VLOOKUP($A1126,'[2]Hospitalisation Details'!$A:$K,9,FALSE)</f>
        <v>R1013</v>
      </c>
      <c r="O1126">
        <f>VLOOKUP($A1126,'[2]Hospitalisation Details'!$A:$K,10,FALSE)</f>
        <v>0</v>
      </c>
      <c r="P1126">
        <f>VLOOKUP($A1126,'[2]Hospitalisation Details'!A:$K,11,FALSE)</f>
        <v>0</v>
      </c>
      <c r="Q1126" t="str">
        <f>VLOOKUP($A1126,'Customer Names'!$A:E,3,FALSE)</f>
        <v>Ms.</v>
      </c>
      <c r="R1126" t="str">
        <f>VLOOKUP($A1126,'Customer Names'!$A:$E,4,FALSE)</f>
        <v>Tiffany</v>
      </c>
      <c r="S1126">
        <f>VLOOKUP($A1126,'Customer Names'!$A:$E,5,FALSE)</f>
        <v>0</v>
      </c>
      <c r="T1126" s="14">
        <f>VLOOKUP($A1126,'[2]Hospitalisation Details'!$A:$K,6,FALSE)</f>
        <v>9283.56</v>
      </c>
      <c r="U1126" s="14" t="str">
        <f t="shared" si="34"/>
        <v>Obesity</v>
      </c>
      <c r="V1126" s="14" t="str">
        <f t="shared" si="35"/>
        <v>Diabetes</v>
      </c>
    </row>
    <row r="1127" spans="1:22" x14ac:dyDescent="0.3">
      <c r="A1127" s="9" t="s">
        <v>1158</v>
      </c>
      <c r="B1127">
        <f>VLOOKUP($A1127,'[1]Medical Examinations'!$A:$J,2,FALSE)</f>
        <v>25.49</v>
      </c>
      <c r="C1127">
        <f>VLOOKUP($A1127,'[1]Medical Examinations'!$A:$J,3,FALSE)</f>
        <v>5.68</v>
      </c>
      <c r="D1127" t="str">
        <f>VLOOKUP($A1127,'[3]Medical Examinations'!$A:$J,4,FALSE)</f>
        <v>yes</v>
      </c>
      <c r="E1127" t="str">
        <f>VLOOKUP($A1127,'[1]Medical Examinations'!$A:$J,5,FALSE)</f>
        <v>No</v>
      </c>
      <c r="F1127" t="str">
        <f>VLOOKUP($A1127,'[1]Medical Examinations'!$A:$J,6,FALSE)</f>
        <v>Yes</v>
      </c>
      <c r="G1127">
        <f>VLOOKUP($A1127,'[3]Medical Examinations'!$A:$J,7,FALSE)</f>
        <v>1</v>
      </c>
      <c r="H1127" t="str">
        <f>VLOOKUP($A1127,'[1]Medical Examinations'!$A:$J,8,FALSE)</f>
        <v>No</v>
      </c>
      <c r="I1127">
        <f>VLOOKUP($A1127,'[2]Hospitalisation Details'!$A:$K,2,FALSE)</f>
        <v>1969</v>
      </c>
      <c r="J1127" t="str">
        <f>VLOOKUP($A1127,'[2]Hospitalisation Details'!$A:$K,3,FALSE)</f>
        <v>Nov</v>
      </c>
      <c r="K1127">
        <f>VLOOKUP($A1127,'[2]Hospitalisation Details'!$A:$K,4,FALSE)</f>
        <v>26</v>
      </c>
      <c r="L1127" t="str">
        <f>VLOOKUP($A1127,'[2]Hospitalisation Details'!$A:$K,7,FALSE)</f>
        <v>tier - 2</v>
      </c>
      <c r="M1127" t="str">
        <f>VLOOKUP($A1127,'[2]Hospitalisation Details'!A:$K,8,FALSE)</f>
        <v>tier - 3</v>
      </c>
      <c r="N1127" t="str">
        <f>VLOOKUP($A1127,'[2]Hospitalisation Details'!$A:$K,9,FALSE)</f>
        <v>R1013</v>
      </c>
      <c r="O1127">
        <f>VLOOKUP($A1127,'[2]Hospitalisation Details'!$A:$K,10,FALSE)</f>
        <v>0</v>
      </c>
      <c r="P1127">
        <f>VLOOKUP($A1127,'[2]Hospitalisation Details'!A:$K,11,FALSE)</f>
        <v>0</v>
      </c>
      <c r="Q1127" t="str">
        <f>VLOOKUP($A1127,'Customer Names'!$A:E,3,FALSE)</f>
        <v>Mrs.</v>
      </c>
      <c r="R1127" t="str">
        <f>VLOOKUP($A1127,'Customer Names'!$A:$E,4,FALSE)</f>
        <v>Emily</v>
      </c>
      <c r="S1127">
        <f>VLOOKUP($A1127,'Customer Names'!$A:$E,5,FALSE)</f>
        <v>0</v>
      </c>
      <c r="T1127" s="14">
        <f>VLOOKUP($A1127,'[2]Hospitalisation Details'!$A:$K,6,FALSE)</f>
        <v>9285.8700000000008</v>
      </c>
      <c r="U1127" s="14" t="str">
        <f t="shared" si="34"/>
        <v>Overweight</v>
      </c>
      <c r="V1127" s="14" t="str">
        <f t="shared" si="35"/>
        <v>Normal</v>
      </c>
    </row>
    <row r="1128" spans="1:22" x14ac:dyDescent="0.3">
      <c r="A1128" s="8" t="s">
        <v>1159</v>
      </c>
      <c r="B1128">
        <f>VLOOKUP($A1128,'[1]Medical Examinations'!$A:$J,2,FALSE)</f>
        <v>29.83</v>
      </c>
      <c r="C1128">
        <f>VLOOKUP($A1128,'[1]Medical Examinations'!$A:$J,3,FALSE)</f>
        <v>8.68</v>
      </c>
      <c r="D1128" t="str">
        <f>VLOOKUP($A1128,'[3]Medical Examinations'!$A:$J,4,FALSE)</f>
        <v>No</v>
      </c>
      <c r="E1128" t="str">
        <f>VLOOKUP($A1128,'[1]Medical Examinations'!$A:$J,5,FALSE)</f>
        <v>No</v>
      </c>
      <c r="F1128" t="str">
        <f>VLOOKUP($A1128,'[1]Medical Examinations'!$A:$J,6,FALSE)</f>
        <v>No</v>
      </c>
      <c r="G1128">
        <f>VLOOKUP($A1128,'[3]Medical Examinations'!$A:$J,7,FALSE)</f>
        <v>2</v>
      </c>
      <c r="H1128" t="str">
        <f>VLOOKUP($A1128,'[1]Medical Examinations'!$A:$J,8,FALSE)</f>
        <v>No</v>
      </c>
      <c r="I1128">
        <f>VLOOKUP($A1128,'[2]Hospitalisation Details'!$A:$K,2,FALSE)</f>
        <v>1973</v>
      </c>
      <c r="J1128" t="str">
        <f>VLOOKUP($A1128,'[2]Hospitalisation Details'!$A:$K,3,FALSE)</f>
        <v>Oct</v>
      </c>
      <c r="K1128">
        <f>VLOOKUP($A1128,'[2]Hospitalisation Details'!$A:$K,4,FALSE)</f>
        <v>16</v>
      </c>
      <c r="L1128" t="str">
        <f>VLOOKUP($A1128,'[2]Hospitalisation Details'!$A:$K,7,FALSE)</f>
        <v>tier - 2</v>
      </c>
      <c r="M1128" t="str">
        <f>VLOOKUP($A1128,'[2]Hospitalisation Details'!A:$K,8,FALSE)</f>
        <v>tier - 3</v>
      </c>
      <c r="N1128" t="str">
        <f>VLOOKUP($A1128,'[2]Hospitalisation Details'!$A:$K,9,FALSE)</f>
        <v>R1018</v>
      </c>
      <c r="O1128">
        <f>VLOOKUP($A1128,'[2]Hospitalisation Details'!$A:$K,10,FALSE)</f>
        <v>0</v>
      </c>
      <c r="P1128">
        <f>VLOOKUP($A1128,'[2]Hospitalisation Details'!A:$K,11,FALSE)</f>
        <v>0</v>
      </c>
      <c r="Q1128" t="str">
        <f>VLOOKUP($A1128,'Customer Names'!$A:E,3,FALSE)</f>
        <v>Mr.</v>
      </c>
      <c r="R1128" t="str">
        <f>VLOOKUP($A1128,'Customer Names'!$A:$E,4,FALSE)</f>
        <v>Samuel</v>
      </c>
      <c r="S1128">
        <f>VLOOKUP($A1128,'Customer Names'!$A:$E,5,FALSE)</f>
        <v>0</v>
      </c>
      <c r="T1128" s="14">
        <f>VLOOKUP($A1128,'[2]Hospitalisation Details'!$A:$K,6,FALSE)</f>
        <v>9288.0300000000007</v>
      </c>
      <c r="U1128" s="14" t="str">
        <f t="shared" si="34"/>
        <v>Overweight</v>
      </c>
      <c r="V1128" s="14" t="str">
        <f t="shared" si="35"/>
        <v>Diabetes</v>
      </c>
    </row>
    <row r="1129" spans="1:22" x14ac:dyDescent="0.3">
      <c r="A1129" s="9" t="s">
        <v>1160</v>
      </c>
      <c r="B1129">
        <f>VLOOKUP($A1129,'[1]Medical Examinations'!$A:$J,2,FALSE)</f>
        <v>31.35</v>
      </c>
      <c r="C1129">
        <f>VLOOKUP($A1129,'[1]Medical Examinations'!$A:$J,3,FALSE)</f>
        <v>11.49</v>
      </c>
      <c r="D1129" t="str">
        <f>VLOOKUP($A1129,'[3]Medical Examinations'!$A:$J,4,FALSE)</f>
        <v>No</v>
      </c>
      <c r="E1129" t="str">
        <f>VLOOKUP($A1129,'[1]Medical Examinations'!$A:$J,5,FALSE)</f>
        <v>No</v>
      </c>
      <c r="F1129" t="str">
        <f>VLOOKUP($A1129,'[1]Medical Examinations'!$A:$J,6,FALSE)</f>
        <v>No</v>
      </c>
      <c r="G1129">
        <f>VLOOKUP($A1129,'[3]Medical Examinations'!$A:$J,7,FALSE)</f>
        <v>2</v>
      </c>
      <c r="H1129" t="str">
        <f>VLOOKUP($A1129,'[1]Medical Examinations'!$A:$J,8,FALSE)</f>
        <v>No</v>
      </c>
      <c r="I1129">
        <f>VLOOKUP($A1129,'[2]Hospitalisation Details'!$A:$K,2,FALSE)</f>
        <v>1973</v>
      </c>
      <c r="J1129" t="str">
        <f>VLOOKUP($A1129,'[2]Hospitalisation Details'!$A:$K,3,FALSE)</f>
        <v>Sep</v>
      </c>
      <c r="K1129">
        <f>VLOOKUP($A1129,'[2]Hospitalisation Details'!$A:$K,4,FALSE)</f>
        <v>18</v>
      </c>
      <c r="L1129" t="str">
        <f>VLOOKUP($A1129,'[2]Hospitalisation Details'!$A:$K,7,FALSE)</f>
        <v>tier - 3</v>
      </c>
      <c r="M1129" t="str">
        <f>VLOOKUP($A1129,'[2]Hospitalisation Details'!A:$K,8,FALSE)</f>
        <v>tier - 3</v>
      </c>
      <c r="N1129" t="str">
        <f>VLOOKUP($A1129,'[2]Hospitalisation Details'!$A:$K,9,FALSE)</f>
        <v>R1016</v>
      </c>
      <c r="O1129">
        <f>VLOOKUP($A1129,'[2]Hospitalisation Details'!$A:$K,10,FALSE)</f>
        <v>0</v>
      </c>
      <c r="P1129">
        <f>VLOOKUP($A1129,'[2]Hospitalisation Details'!A:$K,11,FALSE)</f>
        <v>0</v>
      </c>
      <c r="Q1129" t="str">
        <f>VLOOKUP($A1129,'Customer Names'!$A:E,3,FALSE)</f>
        <v>Mr.</v>
      </c>
      <c r="R1129" t="str">
        <f>VLOOKUP($A1129,'Customer Names'!$A:$E,4,FALSE)</f>
        <v>Kurt</v>
      </c>
      <c r="S1129">
        <f>VLOOKUP($A1129,'Customer Names'!$A:$E,5,FALSE)</f>
        <v>0</v>
      </c>
      <c r="T1129" s="14">
        <f>VLOOKUP($A1129,'[2]Hospitalisation Details'!$A:$K,6,FALSE)</f>
        <v>9290.14</v>
      </c>
      <c r="U1129" s="14" t="str">
        <f t="shared" si="34"/>
        <v>Obesity</v>
      </c>
      <c r="V1129" s="14" t="str">
        <f t="shared" si="35"/>
        <v>Diabetes</v>
      </c>
    </row>
    <row r="1130" spans="1:22" x14ac:dyDescent="0.3">
      <c r="A1130" s="8" t="s">
        <v>1161</v>
      </c>
      <c r="B1130">
        <f>VLOOKUP($A1130,'[1]Medical Examinations'!$A:$J,2,FALSE)</f>
        <v>25.745000000000001</v>
      </c>
      <c r="C1130">
        <f>VLOOKUP($A1130,'[1]Medical Examinations'!$A:$J,3,FALSE)</f>
        <v>6.11</v>
      </c>
      <c r="D1130" t="str">
        <f>VLOOKUP($A1130,'[3]Medical Examinations'!$A:$J,4,FALSE)</f>
        <v>yes</v>
      </c>
      <c r="E1130" t="str">
        <f>VLOOKUP($A1130,'[1]Medical Examinations'!$A:$J,5,FALSE)</f>
        <v>No</v>
      </c>
      <c r="F1130" t="str">
        <f>VLOOKUP($A1130,'[1]Medical Examinations'!$A:$J,6,FALSE)</f>
        <v>No</v>
      </c>
      <c r="G1130" t="str">
        <f>VLOOKUP($A1130,'[3]Medical Examinations'!$A:$J,7,FALSE)</f>
        <v>No major surgery</v>
      </c>
      <c r="H1130" t="str">
        <f>VLOOKUP($A1130,'[1]Medical Examinations'!$A:$J,8,FALSE)</f>
        <v>No</v>
      </c>
      <c r="I1130">
        <f>VLOOKUP($A1130,'[2]Hospitalisation Details'!$A:$K,2,FALSE)</f>
        <v>1976</v>
      </c>
      <c r="J1130" t="str">
        <f>VLOOKUP($A1130,'[2]Hospitalisation Details'!$A:$K,3,FALSE)</f>
        <v>Nov</v>
      </c>
      <c r="K1130">
        <f>VLOOKUP($A1130,'[2]Hospitalisation Details'!$A:$K,4,FALSE)</f>
        <v>3</v>
      </c>
      <c r="L1130" t="str">
        <f>VLOOKUP($A1130,'[2]Hospitalisation Details'!$A:$K,7,FALSE)</f>
        <v>tier - 2</v>
      </c>
      <c r="M1130" t="str">
        <f>VLOOKUP($A1130,'[2]Hospitalisation Details'!A:$K,8,FALSE)</f>
        <v>tier - 1</v>
      </c>
      <c r="N1130" t="str">
        <f>VLOOKUP($A1130,'[2]Hospitalisation Details'!$A:$K,9,FALSE)</f>
        <v>R1012</v>
      </c>
      <c r="O1130">
        <f>VLOOKUP($A1130,'[2]Hospitalisation Details'!$A:$K,10,FALSE)</f>
        <v>0</v>
      </c>
      <c r="P1130">
        <f>VLOOKUP($A1130,'[2]Hospitalisation Details'!A:$K,11,FALSE)</f>
        <v>0</v>
      </c>
      <c r="Q1130" t="str">
        <f>VLOOKUP($A1130,'Customer Names'!$A:E,3,FALSE)</f>
        <v>Mr.</v>
      </c>
      <c r="R1130" t="str">
        <f>VLOOKUP($A1130,'Customer Names'!$A:$E,4,FALSE)</f>
        <v>Matthew</v>
      </c>
      <c r="S1130">
        <f>VLOOKUP($A1130,'Customer Names'!$A:$E,5,FALSE)</f>
        <v>0</v>
      </c>
      <c r="T1130" s="14">
        <f>VLOOKUP($A1130,'[2]Hospitalisation Details'!$A:$K,6,FALSE)</f>
        <v>9301.89</v>
      </c>
      <c r="U1130" s="14" t="str">
        <f t="shared" si="34"/>
        <v>Overweight</v>
      </c>
      <c r="V1130" s="14" t="str">
        <f t="shared" si="35"/>
        <v>Prediabetes</v>
      </c>
    </row>
    <row r="1131" spans="1:22" x14ac:dyDescent="0.3">
      <c r="A1131" s="9" t="s">
        <v>1162</v>
      </c>
      <c r="B1131">
        <f>VLOOKUP($A1131,'[1]Medical Examinations'!$A:$J,2,FALSE)</f>
        <v>37.51</v>
      </c>
      <c r="C1131">
        <f>VLOOKUP($A1131,'[1]Medical Examinations'!$A:$J,3,FALSE)</f>
        <v>11.06</v>
      </c>
      <c r="D1131" t="str">
        <f>VLOOKUP($A1131,'[3]Medical Examinations'!$A:$J,4,FALSE)</f>
        <v>No</v>
      </c>
      <c r="E1131" t="str">
        <f>VLOOKUP($A1131,'[1]Medical Examinations'!$A:$J,5,FALSE)</f>
        <v>No</v>
      </c>
      <c r="F1131" t="str">
        <f>VLOOKUP($A1131,'[1]Medical Examinations'!$A:$J,6,FALSE)</f>
        <v>No</v>
      </c>
      <c r="G1131">
        <f>VLOOKUP($A1131,'[3]Medical Examinations'!$A:$J,7,FALSE)</f>
        <v>2</v>
      </c>
      <c r="H1131" t="str">
        <f>VLOOKUP($A1131,'[1]Medical Examinations'!$A:$J,8,FALSE)</f>
        <v>No</v>
      </c>
      <c r="I1131">
        <f>VLOOKUP($A1131,'[2]Hospitalisation Details'!$A:$K,2,FALSE)</f>
        <v>1973</v>
      </c>
      <c r="J1131" t="str">
        <f>VLOOKUP($A1131,'[2]Hospitalisation Details'!$A:$K,3,FALSE)</f>
        <v>Oct</v>
      </c>
      <c r="K1131">
        <f>VLOOKUP($A1131,'[2]Hospitalisation Details'!$A:$K,4,FALSE)</f>
        <v>16</v>
      </c>
      <c r="L1131" t="str">
        <f>VLOOKUP($A1131,'[2]Hospitalisation Details'!$A:$K,7,FALSE)</f>
        <v>tier - 3</v>
      </c>
      <c r="M1131" t="str">
        <f>VLOOKUP($A1131,'[2]Hospitalisation Details'!A:$K,8,FALSE)</f>
        <v>tier - 3</v>
      </c>
      <c r="N1131" t="str">
        <f>VLOOKUP($A1131,'[2]Hospitalisation Details'!$A:$K,9,FALSE)</f>
        <v>R1013</v>
      </c>
      <c r="O1131">
        <f>VLOOKUP($A1131,'[2]Hospitalisation Details'!$A:$K,10,FALSE)</f>
        <v>0</v>
      </c>
      <c r="P1131">
        <f>VLOOKUP($A1131,'[2]Hospitalisation Details'!A:$K,11,FALSE)</f>
        <v>0</v>
      </c>
      <c r="Q1131" t="str">
        <f>VLOOKUP($A1131,'Customer Names'!$A:E,3,FALSE)</f>
        <v>Mr.</v>
      </c>
      <c r="R1131" t="str">
        <f>VLOOKUP($A1131,'Customer Names'!$A:$E,4,FALSE)</f>
        <v>Mathias</v>
      </c>
      <c r="S1131">
        <f>VLOOKUP($A1131,'Customer Names'!$A:$E,5,FALSE)</f>
        <v>0</v>
      </c>
      <c r="T1131" s="14">
        <f>VLOOKUP($A1131,'[2]Hospitalisation Details'!$A:$K,6,FALSE)</f>
        <v>9304.7000000000007</v>
      </c>
      <c r="U1131" s="14" t="str">
        <f t="shared" si="34"/>
        <v>Obesity</v>
      </c>
      <c r="V1131" s="14" t="str">
        <f t="shared" si="35"/>
        <v>Diabetes</v>
      </c>
    </row>
    <row r="1132" spans="1:22" x14ac:dyDescent="0.3">
      <c r="A1132" s="8" t="s">
        <v>1163</v>
      </c>
      <c r="B1132">
        <f>VLOOKUP($A1132,'[1]Medical Examinations'!$A:$J,2,FALSE)</f>
        <v>21.02</v>
      </c>
      <c r="C1132">
        <f>VLOOKUP($A1132,'[1]Medical Examinations'!$A:$J,3,FALSE)</f>
        <v>9.6199999999999992</v>
      </c>
      <c r="D1132" t="str">
        <f>VLOOKUP($A1132,'[3]Medical Examinations'!$A:$J,4,FALSE)</f>
        <v>yes</v>
      </c>
      <c r="E1132" t="str">
        <f>VLOOKUP($A1132,'[1]Medical Examinations'!$A:$J,5,FALSE)</f>
        <v>No</v>
      </c>
      <c r="F1132" t="str">
        <f>VLOOKUP($A1132,'[1]Medical Examinations'!$A:$J,6,FALSE)</f>
        <v>Yes</v>
      </c>
      <c r="G1132">
        <f>VLOOKUP($A1132,'[3]Medical Examinations'!$A:$J,7,FALSE)</f>
        <v>1</v>
      </c>
      <c r="H1132" t="str">
        <f>VLOOKUP($A1132,'[1]Medical Examinations'!$A:$J,8,FALSE)</f>
        <v>No</v>
      </c>
      <c r="I1132">
        <f>VLOOKUP($A1132,'[2]Hospitalisation Details'!$A:$K,2,FALSE)</f>
        <v>1963</v>
      </c>
      <c r="J1132" t="str">
        <f>VLOOKUP($A1132,'[2]Hospitalisation Details'!$A:$K,3,FALSE)</f>
        <v>Jun</v>
      </c>
      <c r="K1132">
        <f>VLOOKUP($A1132,'[2]Hospitalisation Details'!$A:$K,4,FALSE)</f>
        <v>8</v>
      </c>
      <c r="L1132" t="str">
        <f>VLOOKUP($A1132,'[2]Hospitalisation Details'!$A:$K,7,FALSE)</f>
        <v>tier - 3</v>
      </c>
      <c r="M1132" t="str">
        <f>VLOOKUP($A1132,'[2]Hospitalisation Details'!A:$K,8,FALSE)</f>
        <v>tier - 1</v>
      </c>
      <c r="N1132" t="str">
        <f>VLOOKUP($A1132,'[2]Hospitalisation Details'!$A:$K,9,FALSE)</f>
        <v>R1013</v>
      </c>
      <c r="O1132">
        <f>VLOOKUP($A1132,'[2]Hospitalisation Details'!$A:$K,10,FALSE)</f>
        <v>0</v>
      </c>
      <c r="P1132">
        <f>VLOOKUP($A1132,'[2]Hospitalisation Details'!A:$K,11,FALSE)</f>
        <v>0</v>
      </c>
      <c r="Q1132" t="str">
        <f>VLOOKUP($A1132,'Customer Names'!$A:E,3,FALSE)</f>
        <v>Ms.</v>
      </c>
      <c r="R1132" t="str">
        <f>VLOOKUP($A1132,'Customer Names'!$A:$E,4,FALSE)</f>
        <v>Deirdre</v>
      </c>
      <c r="S1132" t="str">
        <f>VLOOKUP($A1132,'Customer Names'!$A:$E,5,FALSE)</f>
        <v>A</v>
      </c>
      <c r="T1132" s="14">
        <f>VLOOKUP($A1132,'[2]Hospitalisation Details'!$A:$K,6,FALSE)</f>
        <v>9310.81</v>
      </c>
      <c r="U1132" s="14" t="str">
        <f t="shared" si="34"/>
        <v>Normalweight</v>
      </c>
      <c r="V1132" s="14" t="str">
        <f t="shared" si="35"/>
        <v>Diabetes</v>
      </c>
    </row>
    <row r="1133" spans="1:22" x14ac:dyDescent="0.3">
      <c r="A1133" s="9" t="s">
        <v>1164</v>
      </c>
      <c r="B1133">
        <f>VLOOKUP($A1133,'[1]Medical Examinations'!$A:$J,2,FALSE)</f>
        <v>25.78</v>
      </c>
      <c r="C1133">
        <f>VLOOKUP($A1133,'[1]Medical Examinations'!$A:$J,3,FALSE)</f>
        <v>6.25</v>
      </c>
      <c r="D1133" t="str">
        <f>VLOOKUP($A1133,'[3]Medical Examinations'!$A:$J,4,FALSE)</f>
        <v>No</v>
      </c>
      <c r="E1133" t="str">
        <f>VLOOKUP($A1133,'[1]Medical Examinations'!$A:$J,5,FALSE)</f>
        <v>No</v>
      </c>
      <c r="F1133" t="str">
        <f>VLOOKUP($A1133,'[1]Medical Examinations'!$A:$J,6,FALSE)</f>
        <v>No</v>
      </c>
      <c r="G1133" t="str">
        <f>VLOOKUP($A1133,'[3]Medical Examinations'!$A:$J,7,FALSE)</f>
        <v>No major surgery</v>
      </c>
      <c r="H1133" t="str">
        <f>VLOOKUP($A1133,'[1]Medical Examinations'!$A:$J,8,FALSE)</f>
        <v>No</v>
      </c>
      <c r="I1133">
        <f>VLOOKUP($A1133,'[2]Hospitalisation Details'!$A:$K,2,FALSE)</f>
        <v>1977</v>
      </c>
      <c r="J1133" t="str">
        <f>VLOOKUP($A1133,'[2]Hospitalisation Details'!$A:$K,3,FALSE)</f>
        <v>Oct</v>
      </c>
      <c r="K1133">
        <f>VLOOKUP($A1133,'[2]Hospitalisation Details'!$A:$K,4,FALSE)</f>
        <v>12</v>
      </c>
      <c r="L1133" t="str">
        <f>VLOOKUP($A1133,'[2]Hospitalisation Details'!$A:$K,7,FALSE)</f>
        <v>tier - 2</v>
      </c>
      <c r="M1133" t="str">
        <f>VLOOKUP($A1133,'[2]Hospitalisation Details'!A:$K,8,FALSE)</f>
        <v>tier - 1</v>
      </c>
      <c r="N1133" t="str">
        <f>VLOOKUP($A1133,'[2]Hospitalisation Details'!$A:$K,9,FALSE)</f>
        <v>R1024</v>
      </c>
      <c r="O1133">
        <f>VLOOKUP($A1133,'[2]Hospitalisation Details'!$A:$K,10,FALSE)</f>
        <v>0</v>
      </c>
      <c r="P1133">
        <f>VLOOKUP($A1133,'[2]Hospitalisation Details'!A:$K,11,FALSE)</f>
        <v>0</v>
      </c>
      <c r="Q1133" t="str">
        <f>VLOOKUP($A1133,'Customer Names'!$A:E,3,FALSE)</f>
        <v>Mrs.</v>
      </c>
      <c r="R1133" t="str">
        <f>VLOOKUP($A1133,'Customer Names'!$A:$E,4,FALSE)</f>
        <v>Daniela</v>
      </c>
      <c r="S1133" t="str">
        <f>VLOOKUP($A1133,'Customer Names'!$A:$E,5,FALSE)</f>
        <v>Palmer</v>
      </c>
      <c r="T1133" s="14">
        <f>VLOOKUP($A1133,'[2]Hospitalisation Details'!$A:$K,6,FALSE)</f>
        <v>9315.41</v>
      </c>
      <c r="U1133" s="14" t="str">
        <f t="shared" si="34"/>
        <v>Overweight</v>
      </c>
      <c r="V1133" s="14" t="str">
        <f t="shared" si="35"/>
        <v>Prediabetes</v>
      </c>
    </row>
    <row r="1134" spans="1:22" x14ac:dyDescent="0.3">
      <c r="A1134" s="8" t="s">
        <v>1165</v>
      </c>
      <c r="B1134">
        <f>VLOOKUP($A1134,'[1]Medical Examinations'!$A:$J,2,FALSE)</f>
        <v>34.15</v>
      </c>
      <c r="C1134">
        <f>VLOOKUP($A1134,'[1]Medical Examinations'!$A:$J,3,FALSE)</f>
        <v>4.49</v>
      </c>
      <c r="D1134" t="str">
        <f>VLOOKUP($A1134,'[3]Medical Examinations'!$A:$J,4,FALSE)</f>
        <v>yes</v>
      </c>
      <c r="E1134" t="str">
        <f>VLOOKUP($A1134,'[1]Medical Examinations'!$A:$J,5,FALSE)</f>
        <v>No</v>
      </c>
      <c r="F1134" t="str">
        <f>VLOOKUP($A1134,'[1]Medical Examinations'!$A:$J,6,FALSE)</f>
        <v>No</v>
      </c>
      <c r="G1134">
        <f>VLOOKUP($A1134,'[3]Medical Examinations'!$A:$J,7,FALSE)</f>
        <v>1</v>
      </c>
      <c r="H1134" t="str">
        <f>VLOOKUP($A1134,'[1]Medical Examinations'!$A:$J,8,FALSE)</f>
        <v>No</v>
      </c>
      <c r="I1134">
        <f>VLOOKUP($A1134,'[2]Hospitalisation Details'!$A:$K,2,FALSE)</f>
        <v>1988</v>
      </c>
      <c r="J1134" t="str">
        <f>VLOOKUP($A1134,'[2]Hospitalisation Details'!$A:$K,3,FALSE)</f>
        <v>Jul</v>
      </c>
      <c r="K1134">
        <f>VLOOKUP($A1134,'[2]Hospitalisation Details'!$A:$K,4,FALSE)</f>
        <v>9</v>
      </c>
      <c r="L1134" t="str">
        <f>VLOOKUP($A1134,'[2]Hospitalisation Details'!$A:$K,7,FALSE)</f>
        <v>tier - 2</v>
      </c>
      <c r="M1134" t="str">
        <f>VLOOKUP($A1134,'[2]Hospitalisation Details'!A:$K,8,FALSE)</f>
        <v>tier - 1</v>
      </c>
      <c r="N1134" t="str">
        <f>VLOOKUP($A1134,'[2]Hospitalisation Details'!$A:$K,9,FALSE)</f>
        <v>R1012</v>
      </c>
      <c r="O1134">
        <f>VLOOKUP($A1134,'[2]Hospitalisation Details'!$A:$K,10,FALSE)</f>
        <v>0</v>
      </c>
      <c r="P1134">
        <f>VLOOKUP($A1134,'[2]Hospitalisation Details'!A:$K,11,FALSE)</f>
        <v>0</v>
      </c>
      <c r="Q1134" t="str">
        <f>VLOOKUP($A1134,'Customer Names'!$A:E,3,FALSE)</f>
        <v>Mr.</v>
      </c>
      <c r="R1134" t="str">
        <f>VLOOKUP($A1134,'Customer Names'!$A:$E,4,FALSE)</f>
        <v>Warren</v>
      </c>
      <c r="S1134">
        <f>VLOOKUP($A1134,'Customer Names'!$A:$E,5,FALSE)</f>
        <v>0</v>
      </c>
      <c r="T1134" s="14">
        <f>VLOOKUP($A1134,'[2]Hospitalisation Details'!$A:$K,6,FALSE)</f>
        <v>9320.26</v>
      </c>
      <c r="U1134" s="14" t="str">
        <f t="shared" si="34"/>
        <v>Obesity</v>
      </c>
      <c r="V1134" s="14" t="str">
        <f t="shared" si="35"/>
        <v>Normal</v>
      </c>
    </row>
    <row r="1135" spans="1:22" x14ac:dyDescent="0.3">
      <c r="A1135" s="9" t="s">
        <v>1166</v>
      </c>
      <c r="B1135">
        <f>VLOOKUP($A1135,'[1]Medical Examinations'!$A:$J,2,FALSE)</f>
        <v>43.04</v>
      </c>
      <c r="C1135">
        <f>VLOOKUP($A1135,'[1]Medical Examinations'!$A:$J,3,FALSE)</f>
        <v>5.9</v>
      </c>
      <c r="D1135" t="str">
        <f>VLOOKUP($A1135,'[3]Medical Examinations'!$A:$J,4,FALSE)</f>
        <v>yes</v>
      </c>
      <c r="E1135" t="str">
        <f>VLOOKUP($A1135,'[1]Medical Examinations'!$A:$J,5,FALSE)</f>
        <v>No</v>
      </c>
      <c r="F1135" t="str">
        <f>VLOOKUP($A1135,'[1]Medical Examinations'!$A:$J,6,FALSE)</f>
        <v>No</v>
      </c>
      <c r="G1135" t="str">
        <f>VLOOKUP($A1135,'[3]Medical Examinations'!$A:$J,7,FALSE)</f>
        <v>No major surgery</v>
      </c>
      <c r="H1135" t="str">
        <f>VLOOKUP($A1135,'[1]Medical Examinations'!$A:$J,8,FALSE)</f>
        <v>No</v>
      </c>
      <c r="I1135">
        <f>VLOOKUP($A1135,'[2]Hospitalisation Details'!$A:$K,2,FALSE)</f>
        <v>1996</v>
      </c>
      <c r="J1135" t="str">
        <f>VLOOKUP($A1135,'[2]Hospitalisation Details'!$A:$K,3,FALSE)</f>
        <v>Oct</v>
      </c>
      <c r="K1135">
        <f>VLOOKUP($A1135,'[2]Hospitalisation Details'!$A:$K,4,FALSE)</f>
        <v>12</v>
      </c>
      <c r="L1135" t="str">
        <f>VLOOKUP($A1135,'[2]Hospitalisation Details'!$A:$K,7,FALSE)</f>
        <v>tier - 2</v>
      </c>
      <c r="M1135" t="str">
        <f>VLOOKUP($A1135,'[2]Hospitalisation Details'!A:$K,8,FALSE)</f>
        <v>tier - 1</v>
      </c>
      <c r="N1135" t="str">
        <f>VLOOKUP($A1135,'[2]Hospitalisation Details'!$A:$K,9,FALSE)</f>
        <v>R1026</v>
      </c>
      <c r="O1135">
        <f>VLOOKUP($A1135,'[2]Hospitalisation Details'!$A:$K,10,FALSE)</f>
        <v>0</v>
      </c>
      <c r="P1135">
        <f>VLOOKUP($A1135,'[2]Hospitalisation Details'!A:$K,11,FALSE)</f>
        <v>0</v>
      </c>
      <c r="Q1135" t="str">
        <f>VLOOKUP($A1135,'Customer Names'!$A:E,3,FALSE)</f>
        <v>Mrs.</v>
      </c>
      <c r="R1135" t="str">
        <f>VLOOKUP($A1135,'Customer Names'!$A:$E,4,FALSE)</f>
        <v>Veronica</v>
      </c>
      <c r="S1135">
        <f>VLOOKUP($A1135,'Customer Names'!$A:$E,5,FALSE)</f>
        <v>0</v>
      </c>
      <c r="T1135" s="14">
        <f>VLOOKUP($A1135,'[2]Hospitalisation Details'!$A:$K,6,FALSE)</f>
        <v>9338.61</v>
      </c>
      <c r="U1135" s="14" t="str">
        <f t="shared" si="34"/>
        <v>Obesity</v>
      </c>
      <c r="V1135" s="14" t="str">
        <f t="shared" si="35"/>
        <v>Prediabetes</v>
      </c>
    </row>
    <row r="1136" spans="1:22" x14ac:dyDescent="0.3">
      <c r="A1136" s="8" t="s">
        <v>1167</v>
      </c>
      <c r="B1136">
        <f>VLOOKUP($A1136,'[1]Medical Examinations'!$A:$J,2,FALSE)</f>
        <v>33.18</v>
      </c>
      <c r="C1136">
        <f>VLOOKUP($A1136,'[1]Medical Examinations'!$A:$J,3,FALSE)</f>
        <v>6.01</v>
      </c>
      <c r="D1136" t="str">
        <f>VLOOKUP($A1136,'[3]Medical Examinations'!$A:$J,4,FALSE)</f>
        <v>yes</v>
      </c>
      <c r="E1136" t="str">
        <f>VLOOKUP($A1136,'[1]Medical Examinations'!$A:$J,5,FALSE)</f>
        <v>No</v>
      </c>
      <c r="F1136" t="str">
        <f>VLOOKUP($A1136,'[1]Medical Examinations'!$A:$J,6,FALSE)</f>
        <v>No</v>
      </c>
      <c r="G1136">
        <f>VLOOKUP($A1136,'[3]Medical Examinations'!$A:$J,7,FALSE)</f>
        <v>1</v>
      </c>
      <c r="H1136" t="str">
        <f>VLOOKUP($A1136,'[1]Medical Examinations'!$A:$J,8,FALSE)</f>
        <v>No</v>
      </c>
      <c r="I1136">
        <f>VLOOKUP($A1136,'[2]Hospitalisation Details'!$A:$K,2,FALSE)</f>
        <v>1988</v>
      </c>
      <c r="J1136" t="str">
        <f>VLOOKUP($A1136,'[2]Hospitalisation Details'!$A:$K,3,FALSE)</f>
        <v>Jul</v>
      </c>
      <c r="K1136">
        <f>VLOOKUP($A1136,'[2]Hospitalisation Details'!$A:$K,4,FALSE)</f>
        <v>1</v>
      </c>
      <c r="L1136" t="str">
        <f>VLOOKUP($A1136,'[2]Hospitalisation Details'!$A:$K,7,FALSE)</f>
        <v>tier - 2</v>
      </c>
      <c r="M1136" t="str">
        <f>VLOOKUP($A1136,'[2]Hospitalisation Details'!A:$K,8,FALSE)</f>
        <v>tier - 1</v>
      </c>
      <c r="N1136" t="str">
        <f>VLOOKUP($A1136,'[2]Hospitalisation Details'!$A:$K,9,FALSE)</f>
        <v>R1021</v>
      </c>
      <c r="O1136">
        <f>VLOOKUP($A1136,'[2]Hospitalisation Details'!$A:$K,10,FALSE)</f>
        <v>0</v>
      </c>
      <c r="P1136">
        <f>VLOOKUP($A1136,'[2]Hospitalisation Details'!A:$K,11,FALSE)</f>
        <v>0</v>
      </c>
      <c r="Q1136" t="str">
        <f>VLOOKUP($A1136,'Customer Names'!$A:E,3,FALSE)</f>
        <v>Mr.</v>
      </c>
      <c r="R1136" t="str">
        <f>VLOOKUP($A1136,'Customer Names'!$A:$E,4,FALSE)</f>
        <v>Bruce</v>
      </c>
      <c r="S1136">
        <f>VLOOKUP($A1136,'Customer Names'!$A:$E,5,FALSE)</f>
        <v>0</v>
      </c>
      <c r="T1136" s="14">
        <f>VLOOKUP($A1136,'[2]Hospitalisation Details'!$A:$K,6,FALSE)</f>
        <v>9344.2000000000007</v>
      </c>
      <c r="U1136" s="14" t="str">
        <f t="shared" si="34"/>
        <v>Obesity</v>
      </c>
      <c r="V1136" s="14" t="str">
        <f t="shared" si="35"/>
        <v>Prediabetes</v>
      </c>
    </row>
    <row r="1137" spans="1:22" x14ac:dyDescent="0.3">
      <c r="A1137" s="9" t="s">
        <v>1168</v>
      </c>
      <c r="B1137">
        <f>VLOOKUP($A1137,'[1]Medical Examinations'!$A:$J,2,FALSE)</f>
        <v>22.42</v>
      </c>
      <c r="C1137">
        <f>VLOOKUP($A1137,'[1]Medical Examinations'!$A:$J,3,FALSE)</f>
        <v>7.96</v>
      </c>
      <c r="D1137" t="str">
        <f>VLOOKUP($A1137,'[3]Medical Examinations'!$A:$J,4,FALSE)</f>
        <v>No</v>
      </c>
      <c r="E1137" t="str">
        <f>VLOOKUP($A1137,'[1]Medical Examinations'!$A:$J,5,FALSE)</f>
        <v>No</v>
      </c>
      <c r="F1137" t="str">
        <f>VLOOKUP($A1137,'[1]Medical Examinations'!$A:$J,6,FALSE)</f>
        <v>No</v>
      </c>
      <c r="G1137" t="str">
        <f>VLOOKUP($A1137,'[3]Medical Examinations'!$A:$J,7,FALSE)</f>
        <v>No major surgery</v>
      </c>
      <c r="H1137" t="str">
        <f>VLOOKUP($A1137,'[1]Medical Examinations'!$A:$J,8,FALSE)</f>
        <v>No</v>
      </c>
      <c r="I1137">
        <f>VLOOKUP($A1137,'[2]Hospitalisation Details'!$A:$K,2,FALSE)</f>
        <v>1971</v>
      </c>
      <c r="J1137" t="str">
        <f>VLOOKUP($A1137,'[2]Hospitalisation Details'!$A:$K,3,FALSE)</f>
        <v>Oct</v>
      </c>
      <c r="K1137">
        <f>VLOOKUP($A1137,'[2]Hospitalisation Details'!$A:$K,4,FALSE)</f>
        <v>8</v>
      </c>
      <c r="L1137" t="str">
        <f>VLOOKUP($A1137,'[2]Hospitalisation Details'!$A:$K,7,FALSE)</f>
        <v>tier - 3</v>
      </c>
      <c r="M1137" t="str">
        <f>VLOOKUP($A1137,'[2]Hospitalisation Details'!A:$K,8,FALSE)</f>
        <v>tier - 1</v>
      </c>
      <c r="N1137" t="str">
        <f>VLOOKUP($A1137,'[2]Hospitalisation Details'!$A:$K,9,FALSE)</f>
        <v>R1016</v>
      </c>
      <c r="O1137">
        <f>VLOOKUP($A1137,'[2]Hospitalisation Details'!$A:$K,10,FALSE)</f>
        <v>0</v>
      </c>
      <c r="P1137">
        <f>VLOOKUP($A1137,'[2]Hospitalisation Details'!A:$K,11,FALSE)</f>
        <v>0</v>
      </c>
      <c r="Q1137" t="str">
        <f>VLOOKUP($A1137,'Customer Names'!$A:E,3,FALSE)</f>
        <v>Mr.</v>
      </c>
      <c r="R1137" t="str">
        <f>VLOOKUP($A1137,'Customer Names'!$A:$E,4,FALSE)</f>
        <v>William</v>
      </c>
      <c r="S1137" t="str">
        <f>VLOOKUP($A1137,'Customer Names'!$A:$E,5,FALSE)</f>
        <v>R.</v>
      </c>
      <c r="T1137" s="14">
        <f>VLOOKUP($A1137,'[2]Hospitalisation Details'!$A:$K,6,FALSE)</f>
        <v>9361.33</v>
      </c>
      <c r="U1137" s="14" t="str">
        <f t="shared" si="34"/>
        <v>Normalweight</v>
      </c>
      <c r="V1137" s="14" t="str">
        <f t="shared" si="35"/>
        <v>Diabetes</v>
      </c>
    </row>
    <row r="1138" spans="1:22" x14ac:dyDescent="0.3">
      <c r="A1138" s="8" t="s">
        <v>1169</v>
      </c>
      <c r="B1138">
        <f>VLOOKUP($A1138,'[1]Medical Examinations'!$A:$J,2,FALSE)</f>
        <v>25.76</v>
      </c>
      <c r="C1138">
        <f>VLOOKUP($A1138,'[1]Medical Examinations'!$A:$J,3,FALSE)</f>
        <v>6.02</v>
      </c>
      <c r="D1138" t="str">
        <f>VLOOKUP($A1138,'[3]Medical Examinations'!$A:$J,4,FALSE)</f>
        <v>yes</v>
      </c>
      <c r="E1138" t="str">
        <f>VLOOKUP($A1138,'[1]Medical Examinations'!$A:$J,5,FALSE)</f>
        <v>No</v>
      </c>
      <c r="F1138" t="str">
        <f>VLOOKUP($A1138,'[1]Medical Examinations'!$A:$J,6,FALSE)</f>
        <v>Yes</v>
      </c>
      <c r="G1138">
        <f>VLOOKUP($A1138,'[3]Medical Examinations'!$A:$J,7,FALSE)</f>
        <v>1</v>
      </c>
      <c r="H1138" t="str">
        <f>VLOOKUP($A1138,'[1]Medical Examinations'!$A:$J,8,FALSE)</f>
        <v>No</v>
      </c>
      <c r="I1138">
        <f>VLOOKUP($A1138,'[2]Hospitalisation Details'!$A:$K,2,FALSE)</f>
        <v>1969</v>
      </c>
      <c r="J1138" t="str">
        <f>VLOOKUP($A1138,'[2]Hospitalisation Details'!$A:$K,3,FALSE)</f>
        <v>Nov</v>
      </c>
      <c r="K1138">
        <f>VLOOKUP($A1138,'[2]Hospitalisation Details'!$A:$K,4,FALSE)</f>
        <v>24</v>
      </c>
      <c r="L1138" t="str">
        <f>VLOOKUP($A1138,'[2]Hospitalisation Details'!$A:$K,7,FALSE)</f>
        <v>tier - 2</v>
      </c>
      <c r="M1138" t="str">
        <f>VLOOKUP($A1138,'[2]Hospitalisation Details'!A:$K,8,FALSE)</f>
        <v>tier - 3</v>
      </c>
      <c r="N1138" t="str">
        <f>VLOOKUP($A1138,'[2]Hospitalisation Details'!$A:$K,9,FALSE)</f>
        <v>R1013</v>
      </c>
      <c r="O1138">
        <f>VLOOKUP($A1138,'[2]Hospitalisation Details'!$A:$K,10,FALSE)</f>
        <v>0</v>
      </c>
      <c r="P1138">
        <f>VLOOKUP($A1138,'[2]Hospitalisation Details'!A:$K,11,FALSE)</f>
        <v>0</v>
      </c>
      <c r="Q1138" t="str">
        <f>VLOOKUP($A1138,'Customer Names'!$A:E,3,FALSE)</f>
        <v>Mrs.</v>
      </c>
      <c r="R1138" t="str">
        <f>VLOOKUP($A1138,'Customer Names'!$A:$E,4,FALSE)</f>
        <v>Kaitlin</v>
      </c>
      <c r="S1138" t="str">
        <f>VLOOKUP($A1138,'Customer Names'!$A:$E,5,FALSE)</f>
        <v>M</v>
      </c>
      <c r="T1138" s="14">
        <f>VLOOKUP($A1138,'[2]Hospitalisation Details'!$A:$K,6,FALSE)</f>
        <v>9377.4500000000007</v>
      </c>
      <c r="U1138" s="14" t="str">
        <f t="shared" si="34"/>
        <v>Overweight</v>
      </c>
      <c r="V1138" s="14" t="str">
        <f t="shared" si="35"/>
        <v>Prediabetes</v>
      </c>
    </row>
    <row r="1139" spans="1:22" x14ac:dyDescent="0.3">
      <c r="A1139" s="9" t="s">
        <v>1170</v>
      </c>
      <c r="B1139">
        <f>VLOOKUP($A1139,'[1]Medical Examinations'!$A:$J,2,FALSE)</f>
        <v>30.03</v>
      </c>
      <c r="C1139">
        <f>VLOOKUP($A1139,'[1]Medical Examinations'!$A:$J,3,FALSE)</f>
        <v>11.51</v>
      </c>
      <c r="D1139" t="str">
        <f>VLOOKUP($A1139,'[3]Medical Examinations'!$A:$J,4,FALSE)</f>
        <v>No</v>
      </c>
      <c r="E1139" t="str">
        <f>VLOOKUP($A1139,'[1]Medical Examinations'!$A:$J,5,FALSE)</f>
        <v>No</v>
      </c>
      <c r="F1139" t="str">
        <f>VLOOKUP($A1139,'[1]Medical Examinations'!$A:$J,6,FALSE)</f>
        <v>No</v>
      </c>
      <c r="G1139" t="str">
        <f>VLOOKUP($A1139,'[3]Medical Examinations'!$A:$J,7,FALSE)</f>
        <v>No major surgery</v>
      </c>
      <c r="H1139" t="str">
        <f>VLOOKUP($A1139,'[1]Medical Examinations'!$A:$J,8,FALSE)</f>
        <v>No</v>
      </c>
      <c r="I1139">
        <f>VLOOKUP($A1139,'[2]Hospitalisation Details'!$A:$K,2,FALSE)</f>
        <v>1971</v>
      </c>
      <c r="J1139" t="str">
        <f>VLOOKUP($A1139,'[2]Hospitalisation Details'!$A:$K,3,FALSE)</f>
        <v>Nov</v>
      </c>
      <c r="K1139">
        <f>VLOOKUP($A1139,'[2]Hospitalisation Details'!$A:$K,4,FALSE)</f>
        <v>26</v>
      </c>
      <c r="L1139" t="str">
        <f>VLOOKUP($A1139,'[2]Hospitalisation Details'!$A:$K,7,FALSE)</f>
        <v>tier - 2</v>
      </c>
      <c r="M1139" t="str">
        <f>VLOOKUP($A1139,'[2]Hospitalisation Details'!A:$K,8,FALSE)</f>
        <v>tier - 1</v>
      </c>
      <c r="N1139" t="str">
        <f>VLOOKUP($A1139,'[2]Hospitalisation Details'!$A:$K,9,FALSE)</f>
        <v>R1013</v>
      </c>
      <c r="O1139">
        <f>VLOOKUP($A1139,'[2]Hospitalisation Details'!$A:$K,10,FALSE)</f>
        <v>0</v>
      </c>
      <c r="P1139">
        <f>VLOOKUP($A1139,'[2]Hospitalisation Details'!A:$K,11,FALSE)</f>
        <v>0</v>
      </c>
      <c r="Q1139" t="str">
        <f>VLOOKUP($A1139,'Customer Names'!$A:E,3,FALSE)</f>
        <v>Mr.</v>
      </c>
      <c r="R1139" t="str">
        <f>VLOOKUP($A1139,'Customer Names'!$A:$E,4,FALSE)</f>
        <v>Ryan</v>
      </c>
      <c r="S1139">
        <f>VLOOKUP($A1139,'Customer Names'!$A:$E,5,FALSE)</f>
        <v>0</v>
      </c>
      <c r="T1139" s="14">
        <f>VLOOKUP($A1139,'[2]Hospitalisation Details'!$A:$K,6,FALSE)</f>
        <v>9377.9</v>
      </c>
      <c r="U1139" s="14" t="str">
        <f t="shared" si="34"/>
        <v>Obesity</v>
      </c>
      <c r="V1139" s="14" t="str">
        <f t="shared" si="35"/>
        <v>Diabetes</v>
      </c>
    </row>
    <row r="1140" spans="1:22" x14ac:dyDescent="0.3">
      <c r="A1140" s="8" t="s">
        <v>1171</v>
      </c>
      <c r="B1140">
        <f>VLOOKUP($A1140,'[1]Medical Examinations'!$A:$J,2,FALSE)</f>
        <v>25.86</v>
      </c>
      <c r="C1140">
        <f>VLOOKUP($A1140,'[1]Medical Examinations'!$A:$J,3,FALSE)</f>
        <v>6.68</v>
      </c>
      <c r="D1140" t="str">
        <f>VLOOKUP($A1140,'[3]Medical Examinations'!$A:$J,4,FALSE)</f>
        <v>yes</v>
      </c>
      <c r="E1140" t="str">
        <f>VLOOKUP($A1140,'[1]Medical Examinations'!$A:$J,5,FALSE)</f>
        <v>No</v>
      </c>
      <c r="F1140" t="str">
        <f>VLOOKUP($A1140,'[1]Medical Examinations'!$A:$J,6,FALSE)</f>
        <v>No</v>
      </c>
      <c r="G1140">
        <f>VLOOKUP($A1140,'[3]Medical Examinations'!$A:$J,7,FALSE)</f>
        <v>1</v>
      </c>
      <c r="H1140" t="str">
        <f>VLOOKUP($A1140,'[1]Medical Examinations'!$A:$J,8,FALSE)</f>
        <v>No</v>
      </c>
      <c r="I1140">
        <f>VLOOKUP($A1140,'[2]Hospitalisation Details'!$A:$K,2,FALSE)</f>
        <v>1975</v>
      </c>
      <c r="J1140" t="str">
        <f>VLOOKUP($A1140,'[2]Hospitalisation Details'!$A:$K,3,FALSE)</f>
        <v>Dec</v>
      </c>
      <c r="K1140">
        <f>VLOOKUP($A1140,'[2]Hospitalisation Details'!$A:$K,4,FALSE)</f>
        <v>2</v>
      </c>
      <c r="L1140" t="str">
        <f>VLOOKUP($A1140,'[2]Hospitalisation Details'!$A:$K,7,FALSE)</f>
        <v>tier - 2</v>
      </c>
      <c r="M1140" t="str">
        <f>VLOOKUP($A1140,'[2]Hospitalisation Details'!A:$K,8,FALSE)</f>
        <v>tier - 2</v>
      </c>
      <c r="N1140" t="str">
        <f>VLOOKUP($A1140,'[2]Hospitalisation Details'!$A:$K,9,FALSE)</f>
        <v>R1024</v>
      </c>
      <c r="O1140">
        <f>VLOOKUP($A1140,'[2]Hospitalisation Details'!$A:$K,10,FALSE)</f>
        <v>0</v>
      </c>
      <c r="P1140">
        <f>VLOOKUP($A1140,'[2]Hospitalisation Details'!A:$K,11,FALSE)</f>
        <v>0</v>
      </c>
      <c r="Q1140" t="str">
        <f>VLOOKUP($A1140,'Customer Names'!$A:E,3,FALSE)</f>
        <v>Mrs.</v>
      </c>
      <c r="R1140" t="str">
        <f>VLOOKUP($A1140,'Customer Names'!$A:$E,4,FALSE)</f>
        <v>Lisa</v>
      </c>
      <c r="S1140" t="str">
        <f>VLOOKUP($A1140,'Customer Names'!$A:$E,5,FALSE)</f>
        <v>M</v>
      </c>
      <c r="T1140" s="14">
        <f>VLOOKUP($A1140,'[2]Hospitalisation Details'!$A:$K,6,FALSE)</f>
        <v>9380.75</v>
      </c>
      <c r="U1140" s="14" t="str">
        <f t="shared" si="34"/>
        <v>Overweight</v>
      </c>
      <c r="V1140" s="14" t="str">
        <f t="shared" si="35"/>
        <v>Diabetes</v>
      </c>
    </row>
    <row r="1141" spans="1:22" x14ac:dyDescent="0.3">
      <c r="A1141" s="9" t="s">
        <v>1172</v>
      </c>
      <c r="B1141">
        <f>VLOOKUP($A1141,'[1]Medical Examinations'!$A:$J,2,FALSE)</f>
        <v>35.97</v>
      </c>
      <c r="C1141">
        <f>VLOOKUP($A1141,'[1]Medical Examinations'!$A:$J,3,FALSE)</f>
        <v>8.1300000000000008</v>
      </c>
      <c r="D1141" t="str">
        <f>VLOOKUP($A1141,'[3]Medical Examinations'!$A:$J,4,FALSE)</f>
        <v>No</v>
      </c>
      <c r="E1141" t="str">
        <f>VLOOKUP($A1141,'[1]Medical Examinations'!$A:$J,5,FALSE)</f>
        <v>No</v>
      </c>
      <c r="F1141" t="str">
        <f>VLOOKUP($A1141,'[1]Medical Examinations'!$A:$J,6,FALSE)</f>
        <v>No</v>
      </c>
      <c r="G1141" t="str">
        <f>VLOOKUP($A1141,'[3]Medical Examinations'!$A:$J,7,FALSE)</f>
        <v>No major surgery</v>
      </c>
      <c r="H1141" t="str">
        <f>VLOOKUP($A1141,'[1]Medical Examinations'!$A:$J,8,FALSE)</f>
        <v>No</v>
      </c>
      <c r="I1141">
        <f>VLOOKUP($A1141,'[2]Hospitalisation Details'!$A:$K,2,FALSE)</f>
        <v>1971</v>
      </c>
      <c r="J1141" t="str">
        <f>VLOOKUP($A1141,'[2]Hospitalisation Details'!$A:$K,3,FALSE)</f>
        <v>Dec</v>
      </c>
      <c r="K1141">
        <f>VLOOKUP($A1141,'[2]Hospitalisation Details'!$A:$K,4,FALSE)</f>
        <v>29</v>
      </c>
      <c r="L1141" t="str">
        <f>VLOOKUP($A1141,'[2]Hospitalisation Details'!$A:$K,7,FALSE)</f>
        <v>tier - 3</v>
      </c>
      <c r="M1141" t="str">
        <f>VLOOKUP($A1141,'[2]Hospitalisation Details'!A:$K,8,FALSE)</f>
        <v>tier - 2</v>
      </c>
      <c r="N1141" t="str">
        <f>VLOOKUP($A1141,'[2]Hospitalisation Details'!$A:$K,9,FALSE)</f>
        <v>R1013</v>
      </c>
      <c r="O1141">
        <f>VLOOKUP($A1141,'[2]Hospitalisation Details'!$A:$K,10,FALSE)</f>
        <v>0</v>
      </c>
      <c r="P1141">
        <f>VLOOKUP($A1141,'[2]Hospitalisation Details'!A:$K,11,FALSE)</f>
        <v>0</v>
      </c>
      <c r="Q1141" t="str">
        <f>VLOOKUP($A1141,'Customer Names'!$A:E,3,FALSE)</f>
        <v>Mr.</v>
      </c>
      <c r="R1141" t="str">
        <f>VLOOKUP($A1141,'Customer Names'!$A:$E,4,FALSE)</f>
        <v>Sylvain</v>
      </c>
      <c r="S1141">
        <f>VLOOKUP($A1141,'Customer Names'!$A:$E,5,FALSE)</f>
        <v>0</v>
      </c>
      <c r="T1141" s="14">
        <f>VLOOKUP($A1141,'[2]Hospitalisation Details'!$A:$K,6,FALSE)</f>
        <v>9386.16</v>
      </c>
      <c r="U1141" s="14" t="str">
        <f t="shared" si="34"/>
        <v>Obesity</v>
      </c>
      <c r="V1141" s="14" t="str">
        <f t="shared" si="35"/>
        <v>Diabetes</v>
      </c>
    </row>
    <row r="1142" spans="1:22" x14ac:dyDescent="0.3">
      <c r="A1142" s="8" t="s">
        <v>1173</v>
      </c>
      <c r="B1142">
        <f>VLOOKUP($A1142,'[1]Medical Examinations'!$A:$J,2,FALSE)</f>
        <v>39.700000000000003</v>
      </c>
      <c r="C1142">
        <f>VLOOKUP($A1142,'[1]Medical Examinations'!$A:$J,3,FALSE)</f>
        <v>7.34</v>
      </c>
      <c r="D1142" t="str">
        <f>VLOOKUP($A1142,'[3]Medical Examinations'!$A:$J,4,FALSE)</f>
        <v>No</v>
      </c>
      <c r="E1142" t="str">
        <f>VLOOKUP($A1142,'[1]Medical Examinations'!$A:$J,5,FALSE)</f>
        <v>No</v>
      </c>
      <c r="F1142" t="str">
        <f>VLOOKUP($A1142,'[1]Medical Examinations'!$A:$J,6,FALSE)</f>
        <v>No</v>
      </c>
      <c r="G1142" t="str">
        <f>VLOOKUP($A1142,'[3]Medical Examinations'!$A:$J,7,FALSE)</f>
        <v>No major surgery</v>
      </c>
      <c r="H1142" t="str">
        <f>VLOOKUP($A1142,'[1]Medical Examinations'!$A:$J,8,FALSE)</f>
        <v>No</v>
      </c>
      <c r="I1142">
        <f>VLOOKUP($A1142,'[2]Hospitalisation Details'!$A:$K,2,FALSE)</f>
        <v>1971</v>
      </c>
      <c r="J1142" t="str">
        <f>VLOOKUP($A1142,'[2]Hospitalisation Details'!$A:$K,3,FALSE)</f>
        <v>Oct</v>
      </c>
      <c r="K1142">
        <f>VLOOKUP($A1142,'[2]Hospitalisation Details'!$A:$K,4,FALSE)</f>
        <v>20</v>
      </c>
      <c r="L1142" t="str">
        <f>VLOOKUP($A1142,'[2]Hospitalisation Details'!$A:$K,7,FALSE)</f>
        <v>tier - 3</v>
      </c>
      <c r="M1142" t="str">
        <f>VLOOKUP($A1142,'[2]Hospitalisation Details'!A:$K,8,FALSE)</f>
        <v>tier - 3</v>
      </c>
      <c r="N1142" t="str">
        <f>VLOOKUP($A1142,'[2]Hospitalisation Details'!$A:$K,9,FALSE)</f>
        <v>R1011</v>
      </c>
      <c r="O1142">
        <f>VLOOKUP($A1142,'[2]Hospitalisation Details'!$A:$K,10,FALSE)</f>
        <v>0</v>
      </c>
      <c r="P1142">
        <f>VLOOKUP($A1142,'[2]Hospitalisation Details'!A:$K,11,FALSE)</f>
        <v>0</v>
      </c>
      <c r="Q1142" t="str">
        <f>VLOOKUP($A1142,'Customer Names'!$A:E,3,FALSE)</f>
        <v>Mr.</v>
      </c>
      <c r="R1142" t="str">
        <f>VLOOKUP($A1142,'Customer Names'!$A:$E,4,FALSE)</f>
        <v>Tim</v>
      </c>
      <c r="S1142">
        <f>VLOOKUP($A1142,'Customer Names'!$A:$E,5,FALSE)</f>
        <v>0</v>
      </c>
      <c r="T1142" s="14">
        <f>VLOOKUP($A1142,'[2]Hospitalisation Details'!$A:$K,6,FALSE)</f>
        <v>9391.35</v>
      </c>
      <c r="U1142" s="14" t="str">
        <f t="shared" si="34"/>
        <v>Obesity</v>
      </c>
      <c r="V1142" s="14" t="str">
        <f t="shared" si="35"/>
        <v>Diabetes</v>
      </c>
    </row>
    <row r="1143" spans="1:22" x14ac:dyDescent="0.3">
      <c r="A1143" s="9" t="s">
        <v>1174</v>
      </c>
      <c r="B1143">
        <f>VLOOKUP($A1143,'[1]Medical Examinations'!$A:$J,2,FALSE)</f>
        <v>32.299999999999997</v>
      </c>
      <c r="C1143">
        <f>VLOOKUP($A1143,'[1]Medical Examinations'!$A:$J,3,FALSE)</f>
        <v>5.05</v>
      </c>
      <c r="D1143" t="str">
        <f>VLOOKUP($A1143,'[3]Medical Examinations'!$A:$J,4,FALSE)</f>
        <v>yes</v>
      </c>
      <c r="E1143" t="str">
        <f>VLOOKUP($A1143,'[1]Medical Examinations'!$A:$J,5,FALSE)</f>
        <v>No</v>
      </c>
      <c r="F1143" t="str">
        <f>VLOOKUP($A1143,'[1]Medical Examinations'!$A:$J,6,FALSE)</f>
        <v>No</v>
      </c>
      <c r="G1143" t="str">
        <f>VLOOKUP($A1143,'[3]Medical Examinations'!$A:$J,7,FALSE)</f>
        <v>No major surgery</v>
      </c>
      <c r="H1143" t="str">
        <f>VLOOKUP($A1143,'[1]Medical Examinations'!$A:$J,8,FALSE)</f>
        <v>No</v>
      </c>
      <c r="I1143">
        <f>VLOOKUP($A1143,'[2]Hospitalisation Details'!$A:$K,2,FALSE)</f>
        <v>1976</v>
      </c>
      <c r="J1143" t="str">
        <f>VLOOKUP($A1143,'[2]Hospitalisation Details'!$A:$K,3,FALSE)</f>
        <v>Oct</v>
      </c>
      <c r="K1143">
        <f>VLOOKUP($A1143,'[2]Hospitalisation Details'!$A:$K,4,FALSE)</f>
        <v>17</v>
      </c>
      <c r="L1143" t="str">
        <f>VLOOKUP($A1143,'[2]Hospitalisation Details'!$A:$K,7,FALSE)</f>
        <v>tier - 2</v>
      </c>
      <c r="M1143" t="str">
        <f>VLOOKUP($A1143,'[2]Hospitalisation Details'!A:$K,8,FALSE)</f>
        <v>tier - 3</v>
      </c>
      <c r="N1143" t="str">
        <f>VLOOKUP($A1143,'[2]Hospitalisation Details'!$A:$K,9,FALSE)</f>
        <v>R1024</v>
      </c>
      <c r="O1143">
        <f>VLOOKUP($A1143,'[2]Hospitalisation Details'!$A:$K,10,FALSE)</f>
        <v>0</v>
      </c>
      <c r="P1143">
        <f>VLOOKUP($A1143,'[2]Hospitalisation Details'!A:$K,11,FALSE)</f>
        <v>0</v>
      </c>
      <c r="Q1143" t="str">
        <f>VLOOKUP($A1143,'Customer Names'!$A:E,3,FALSE)</f>
        <v>Ms.</v>
      </c>
      <c r="R1143" t="str">
        <f>VLOOKUP($A1143,'Customer Names'!$A:$E,4,FALSE)</f>
        <v>Brenda</v>
      </c>
      <c r="S1143" t="str">
        <f>VLOOKUP($A1143,'Customer Names'!$A:$E,5,FALSE)</f>
        <v>J</v>
      </c>
      <c r="T1143" s="14">
        <f>VLOOKUP($A1143,'[2]Hospitalisation Details'!$A:$K,6,FALSE)</f>
        <v>9411.01</v>
      </c>
      <c r="U1143" s="14" t="str">
        <f t="shared" si="34"/>
        <v>Obesity</v>
      </c>
      <c r="V1143" s="14" t="str">
        <f t="shared" si="35"/>
        <v>Normal</v>
      </c>
    </row>
    <row r="1144" spans="1:22" x14ac:dyDescent="0.3">
      <c r="A1144" s="8" t="s">
        <v>1175</v>
      </c>
      <c r="B1144">
        <f>VLOOKUP($A1144,'[1]Medical Examinations'!$A:$J,2,FALSE)</f>
        <v>30.8</v>
      </c>
      <c r="C1144">
        <f>VLOOKUP($A1144,'[1]Medical Examinations'!$A:$J,3,FALSE)</f>
        <v>5.23</v>
      </c>
      <c r="D1144" t="str">
        <f>VLOOKUP($A1144,'[3]Medical Examinations'!$A:$J,4,FALSE)</f>
        <v>yes</v>
      </c>
      <c r="E1144" t="str">
        <f>VLOOKUP($A1144,'[1]Medical Examinations'!$A:$J,5,FALSE)</f>
        <v>No</v>
      </c>
      <c r="F1144" t="str">
        <f>VLOOKUP($A1144,'[1]Medical Examinations'!$A:$J,6,FALSE)</f>
        <v>No</v>
      </c>
      <c r="G1144" t="str">
        <f>VLOOKUP($A1144,'[3]Medical Examinations'!$A:$J,7,FALSE)</f>
        <v>No major surgery</v>
      </c>
      <c r="H1144" t="str">
        <f>VLOOKUP($A1144,'[1]Medical Examinations'!$A:$J,8,FALSE)</f>
        <v>No</v>
      </c>
      <c r="I1144">
        <f>VLOOKUP($A1144,'[2]Hospitalisation Details'!$A:$K,2,FALSE)</f>
        <v>1976</v>
      </c>
      <c r="J1144" t="str">
        <f>VLOOKUP($A1144,'[2]Hospitalisation Details'!$A:$K,3,FALSE)</f>
        <v>Oct</v>
      </c>
      <c r="K1144">
        <f>VLOOKUP($A1144,'[2]Hospitalisation Details'!$A:$K,4,FALSE)</f>
        <v>30</v>
      </c>
      <c r="L1144" t="str">
        <f>VLOOKUP($A1144,'[2]Hospitalisation Details'!$A:$K,7,FALSE)</f>
        <v>tier - 2</v>
      </c>
      <c r="M1144" t="str">
        <f>VLOOKUP($A1144,'[2]Hospitalisation Details'!A:$K,8,FALSE)</f>
        <v>tier - 2</v>
      </c>
      <c r="N1144" t="str">
        <f>VLOOKUP($A1144,'[2]Hospitalisation Details'!$A:$K,9,FALSE)</f>
        <v>R1011</v>
      </c>
      <c r="O1144">
        <f>VLOOKUP($A1144,'[2]Hospitalisation Details'!$A:$K,10,FALSE)</f>
        <v>0</v>
      </c>
      <c r="P1144">
        <f>VLOOKUP($A1144,'[2]Hospitalisation Details'!A:$K,11,FALSE)</f>
        <v>0</v>
      </c>
      <c r="Q1144" t="str">
        <f>VLOOKUP($A1144,'Customer Names'!$A:E,3,FALSE)</f>
        <v>Ms.</v>
      </c>
      <c r="R1144" t="str">
        <f>VLOOKUP($A1144,'Customer Names'!$A:$E,4,FALSE)</f>
        <v>Rachelle</v>
      </c>
      <c r="S1144" t="str">
        <f>VLOOKUP($A1144,'Customer Names'!$A:$E,5,FALSE)</f>
        <v>R</v>
      </c>
      <c r="T1144" s="14">
        <f>VLOOKUP($A1144,'[2]Hospitalisation Details'!$A:$K,6,FALSE)</f>
        <v>9414.92</v>
      </c>
      <c r="U1144" s="14" t="str">
        <f t="shared" si="34"/>
        <v>Obesity</v>
      </c>
      <c r="V1144" s="14" t="str">
        <f t="shared" si="35"/>
        <v>Normal</v>
      </c>
    </row>
    <row r="1145" spans="1:22" x14ac:dyDescent="0.3">
      <c r="A1145" s="9" t="s">
        <v>1176</v>
      </c>
      <c r="B1145">
        <f>VLOOKUP($A1145,'[1]Medical Examinations'!$A:$J,2,FALSE)</f>
        <v>48.07</v>
      </c>
      <c r="C1145">
        <f>VLOOKUP($A1145,'[1]Medical Examinations'!$A:$J,3,FALSE)</f>
        <v>4.0599999999999996</v>
      </c>
      <c r="D1145" t="str">
        <f>VLOOKUP($A1145,'[3]Medical Examinations'!$A:$J,4,FALSE)</f>
        <v>yes</v>
      </c>
      <c r="E1145" t="str">
        <f>VLOOKUP($A1145,'[1]Medical Examinations'!$A:$J,5,FALSE)</f>
        <v>No</v>
      </c>
      <c r="F1145" t="str">
        <f>VLOOKUP($A1145,'[1]Medical Examinations'!$A:$J,6,FALSE)</f>
        <v>No</v>
      </c>
      <c r="G1145" t="str">
        <f>VLOOKUP($A1145,'[3]Medical Examinations'!$A:$J,7,FALSE)</f>
        <v>No major surgery</v>
      </c>
      <c r="H1145" t="str">
        <f>VLOOKUP($A1145,'[1]Medical Examinations'!$A:$J,8,FALSE)</f>
        <v>No</v>
      </c>
      <c r="I1145">
        <f>VLOOKUP($A1145,'[2]Hospitalisation Details'!$A:$K,2,FALSE)</f>
        <v>1976</v>
      </c>
      <c r="J1145" t="str">
        <f>VLOOKUP($A1145,'[2]Hospitalisation Details'!$A:$K,3,FALSE)</f>
        <v>Nov</v>
      </c>
      <c r="K1145">
        <f>VLOOKUP($A1145,'[2]Hospitalisation Details'!$A:$K,4,FALSE)</f>
        <v>3</v>
      </c>
      <c r="L1145" t="str">
        <f>VLOOKUP($A1145,'[2]Hospitalisation Details'!$A:$K,7,FALSE)</f>
        <v>tier - 2</v>
      </c>
      <c r="M1145" t="str">
        <f>VLOOKUP($A1145,'[2]Hospitalisation Details'!A:$K,8,FALSE)</f>
        <v>tier - 1</v>
      </c>
      <c r="N1145" t="str">
        <f>VLOOKUP($A1145,'[2]Hospitalisation Details'!$A:$K,9,FALSE)</f>
        <v>R1024</v>
      </c>
      <c r="O1145">
        <f>VLOOKUP($A1145,'[2]Hospitalisation Details'!$A:$K,10,FALSE)</f>
        <v>0</v>
      </c>
      <c r="P1145">
        <f>VLOOKUP($A1145,'[2]Hospitalisation Details'!A:$K,11,FALSE)</f>
        <v>0</v>
      </c>
      <c r="Q1145" t="str">
        <f>VLOOKUP($A1145,'Customer Names'!$A:E,3,FALSE)</f>
        <v>Ms.</v>
      </c>
      <c r="R1145" t="str">
        <f>VLOOKUP($A1145,'Customer Names'!$A:$E,4,FALSE)</f>
        <v>Dara</v>
      </c>
      <c r="S1145">
        <f>VLOOKUP($A1145,'Customer Names'!$A:$E,5,FALSE)</f>
        <v>0</v>
      </c>
      <c r="T1145" s="14">
        <f>VLOOKUP($A1145,'[2]Hospitalisation Details'!$A:$K,6,FALSE)</f>
        <v>9432.93</v>
      </c>
      <c r="U1145" s="14" t="str">
        <f t="shared" si="34"/>
        <v>Obesity</v>
      </c>
      <c r="V1145" s="14" t="str">
        <f t="shared" si="35"/>
        <v>Normal</v>
      </c>
    </row>
    <row r="1146" spans="1:22" x14ac:dyDescent="0.3">
      <c r="A1146" s="8" t="s">
        <v>1177</v>
      </c>
      <c r="B1146">
        <f>VLOOKUP($A1146,'[1]Medical Examinations'!$A:$J,2,FALSE)</f>
        <v>27.265000000000001</v>
      </c>
      <c r="C1146">
        <f>VLOOKUP($A1146,'[1]Medical Examinations'!$A:$J,3,FALSE)</f>
        <v>11.39</v>
      </c>
      <c r="D1146" t="str">
        <f>VLOOKUP($A1146,'[3]Medical Examinations'!$A:$J,4,FALSE)</f>
        <v>No</v>
      </c>
      <c r="E1146" t="str">
        <f>VLOOKUP($A1146,'[1]Medical Examinations'!$A:$J,5,FALSE)</f>
        <v>No</v>
      </c>
      <c r="F1146" t="str">
        <f>VLOOKUP($A1146,'[1]Medical Examinations'!$A:$J,6,FALSE)</f>
        <v>No</v>
      </c>
      <c r="G1146" t="str">
        <f>VLOOKUP($A1146,'[3]Medical Examinations'!$A:$J,7,FALSE)</f>
        <v>No major surgery</v>
      </c>
      <c r="H1146" t="str">
        <f>VLOOKUP($A1146,'[1]Medical Examinations'!$A:$J,8,FALSE)</f>
        <v>No</v>
      </c>
      <c r="I1146">
        <f>VLOOKUP($A1146,'[2]Hospitalisation Details'!$A:$K,2,FALSE)</f>
        <v>1974</v>
      </c>
      <c r="J1146" t="str">
        <f>VLOOKUP($A1146,'[2]Hospitalisation Details'!$A:$K,3,FALSE)</f>
        <v>Nov</v>
      </c>
      <c r="K1146">
        <f>VLOOKUP($A1146,'[2]Hospitalisation Details'!$A:$K,4,FALSE)</f>
        <v>27</v>
      </c>
      <c r="L1146" t="str">
        <f>VLOOKUP($A1146,'[2]Hospitalisation Details'!$A:$K,7,FALSE)</f>
        <v>tier - 2</v>
      </c>
      <c r="M1146" t="str">
        <f>VLOOKUP($A1146,'[2]Hospitalisation Details'!A:$K,8,FALSE)</f>
        <v>tier - 1</v>
      </c>
      <c r="N1146" t="str">
        <f>VLOOKUP($A1146,'[2]Hospitalisation Details'!$A:$K,9,FALSE)</f>
        <v>R1024</v>
      </c>
      <c r="O1146">
        <f>VLOOKUP($A1146,'[2]Hospitalisation Details'!$A:$K,10,FALSE)</f>
        <v>0</v>
      </c>
      <c r="P1146">
        <f>VLOOKUP($A1146,'[2]Hospitalisation Details'!A:$K,11,FALSE)</f>
        <v>0</v>
      </c>
      <c r="Q1146" t="str">
        <f>VLOOKUP($A1146,'Customer Names'!$A:E,3,FALSE)</f>
        <v>Ms.</v>
      </c>
      <c r="R1146" t="str">
        <f>VLOOKUP($A1146,'Customer Names'!$A:$E,4,FALSE)</f>
        <v>Amanda</v>
      </c>
      <c r="S1146">
        <f>VLOOKUP($A1146,'Customer Names'!$A:$E,5,FALSE)</f>
        <v>0</v>
      </c>
      <c r="T1146" s="14">
        <f>VLOOKUP($A1146,'[2]Hospitalisation Details'!$A:$K,6,FALSE)</f>
        <v>9447.25</v>
      </c>
      <c r="U1146" s="14" t="str">
        <f t="shared" si="34"/>
        <v>Overweight</v>
      </c>
      <c r="V1146" s="14" t="str">
        <f t="shared" si="35"/>
        <v>Diabetes</v>
      </c>
    </row>
    <row r="1147" spans="1:22" x14ac:dyDescent="0.3">
      <c r="A1147" s="9" t="s">
        <v>1178</v>
      </c>
      <c r="B1147">
        <f>VLOOKUP($A1147,'[1]Medical Examinations'!$A:$J,2,FALSE)</f>
        <v>27.36</v>
      </c>
      <c r="C1147">
        <f>VLOOKUP($A1147,'[1]Medical Examinations'!$A:$J,3,FALSE)</f>
        <v>8.9600000000000009</v>
      </c>
      <c r="D1147" t="str">
        <f>VLOOKUP($A1147,'[3]Medical Examinations'!$A:$J,4,FALSE)</f>
        <v>No</v>
      </c>
      <c r="E1147" t="str">
        <f>VLOOKUP($A1147,'[1]Medical Examinations'!$A:$J,5,FALSE)</f>
        <v>No</v>
      </c>
      <c r="F1147" t="str">
        <f>VLOOKUP($A1147,'[1]Medical Examinations'!$A:$J,6,FALSE)</f>
        <v>No</v>
      </c>
      <c r="G1147" t="str">
        <f>VLOOKUP($A1147,'[3]Medical Examinations'!$A:$J,7,FALSE)</f>
        <v>No major surgery</v>
      </c>
      <c r="H1147" t="str">
        <f>VLOOKUP($A1147,'[1]Medical Examinations'!$A:$J,8,FALSE)</f>
        <v>No</v>
      </c>
      <c r="I1147">
        <f>VLOOKUP($A1147,'[2]Hospitalisation Details'!$A:$K,2,FALSE)</f>
        <v>1974</v>
      </c>
      <c r="J1147" t="str">
        <f>VLOOKUP($A1147,'[2]Hospitalisation Details'!$A:$K,3,FALSE)</f>
        <v>Jun</v>
      </c>
      <c r="K1147">
        <f>VLOOKUP($A1147,'[2]Hospitalisation Details'!$A:$K,4,FALSE)</f>
        <v>8</v>
      </c>
      <c r="L1147" t="str">
        <f>VLOOKUP($A1147,'[2]Hospitalisation Details'!$A:$K,7,FALSE)</f>
        <v>tier - 2</v>
      </c>
      <c r="M1147" t="str">
        <f>VLOOKUP($A1147,'[2]Hospitalisation Details'!A:$K,8,FALSE)</f>
        <v>tier - 3</v>
      </c>
      <c r="N1147" t="str">
        <f>VLOOKUP($A1147,'[2]Hospitalisation Details'!$A:$K,9,FALSE)</f>
        <v>R1024</v>
      </c>
      <c r="O1147">
        <f>VLOOKUP($A1147,'[2]Hospitalisation Details'!$A:$K,10,FALSE)</f>
        <v>0</v>
      </c>
      <c r="P1147">
        <f>VLOOKUP($A1147,'[2]Hospitalisation Details'!A:$K,11,FALSE)</f>
        <v>0</v>
      </c>
      <c r="Q1147" t="str">
        <f>VLOOKUP($A1147,'Customer Names'!$A:E,3,FALSE)</f>
        <v>Ms.</v>
      </c>
      <c r="R1147" t="str">
        <f>VLOOKUP($A1147,'Customer Names'!$A:$E,4,FALSE)</f>
        <v>Gabriela</v>
      </c>
      <c r="S1147" t="str">
        <f>VLOOKUP($A1147,'Customer Names'!$A:$E,5,FALSE)</f>
        <v>Arroyo</v>
      </c>
      <c r="T1147" s="14">
        <f>VLOOKUP($A1147,'[2]Hospitalisation Details'!$A:$K,6,FALSE)</f>
        <v>9447.3799999999992</v>
      </c>
      <c r="U1147" s="14" t="str">
        <f t="shared" si="34"/>
        <v>Overweight</v>
      </c>
      <c r="V1147" s="14" t="str">
        <f t="shared" si="35"/>
        <v>Diabetes</v>
      </c>
    </row>
    <row r="1148" spans="1:22" x14ac:dyDescent="0.3">
      <c r="A1148" s="8" t="s">
        <v>1179</v>
      </c>
      <c r="B1148">
        <f>VLOOKUP($A1148,'[1]Medical Examinations'!$A:$J,2,FALSE)</f>
        <v>32.729999999999997</v>
      </c>
      <c r="C1148">
        <f>VLOOKUP($A1148,'[1]Medical Examinations'!$A:$J,3,FALSE)</f>
        <v>5.19</v>
      </c>
      <c r="D1148" t="str">
        <f>VLOOKUP($A1148,'[3]Medical Examinations'!$A:$J,4,FALSE)</f>
        <v>No</v>
      </c>
      <c r="E1148" t="str">
        <f>VLOOKUP($A1148,'[1]Medical Examinations'!$A:$J,5,FALSE)</f>
        <v>No</v>
      </c>
      <c r="F1148" t="str">
        <f>VLOOKUP($A1148,'[1]Medical Examinations'!$A:$J,6,FALSE)</f>
        <v>No</v>
      </c>
      <c r="G1148">
        <f>VLOOKUP($A1148,'[3]Medical Examinations'!$A:$J,7,FALSE)</f>
        <v>1</v>
      </c>
      <c r="H1148" t="str">
        <f>VLOOKUP($A1148,'[1]Medical Examinations'!$A:$J,8,FALSE)</f>
        <v>No</v>
      </c>
      <c r="I1148">
        <f>VLOOKUP($A1148,'[2]Hospitalisation Details'!$A:$K,2,FALSE)</f>
        <v>1987</v>
      </c>
      <c r="J1148" t="str">
        <f>VLOOKUP($A1148,'[2]Hospitalisation Details'!$A:$K,3,FALSE)</f>
        <v>Nov</v>
      </c>
      <c r="K1148">
        <f>VLOOKUP($A1148,'[2]Hospitalisation Details'!$A:$K,4,FALSE)</f>
        <v>14</v>
      </c>
      <c r="L1148" t="str">
        <f>VLOOKUP($A1148,'[2]Hospitalisation Details'!$A:$K,7,FALSE)</f>
        <v>tier - 2</v>
      </c>
      <c r="M1148" t="str">
        <f>VLOOKUP($A1148,'[2]Hospitalisation Details'!A:$K,8,FALSE)</f>
        <v>tier - 3</v>
      </c>
      <c r="N1148" t="str">
        <f>VLOOKUP($A1148,'[2]Hospitalisation Details'!$A:$K,9,FALSE)</f>
        <v>R1021</v>
      </c>
      <c r="O1148">
        <f>VLOOKUP($A1148,'[2]Hospitalisation Details'!$A:$K,10,FALSE)</f>
        <v>0</v>
      </c>
      <c r="P1148">
        <f>VLOOKUP($A1148,'[2]Hospitalisation Details'!A:$K,11,FALSE)</f>
        <v>0</v>
      </c>
      <c r="Q1148" t="str">
        <f>VLOOKUP($A1148,'Customer Names'!$A:E,3,FALSE)</f>
        <v>Mr.</v>
      </c>
      <c r="R1148" t="str">
        <f>VLOOKUP($A1148,'Customer Names'!$A:$E,4,FALSE)</f>
        <v>Dan</v>
      </c>
      <c r="S1148">
        <f>VLOOKUP($A1148,'Customer Names'!$A:$E,5,FALSE)</f>
        <v>0</v>
      </c>
      <c r="T1148" s="14">
        <f>VLOOKUP($A1148,'[2]Hospitalisation Details'!$A:$K,6,FALSE)</f>
        <v>9448.42</v>
      </c>
      <c r="U1148" s="14" t="str">
        <f t="shared" si="34"/>
        <v>Obesity</v>
      </c>
      <c r="V1148" s="14" t="str">
        <f t="shared" si="35"/>
        <v>Normal</v>
      </c>
    </row>
    <row r="1149" spans="1:22" x14ac:dyDescent="0.3">
      <c r="A1149" s="9" t="s">
        <v>1180</v>
      </c>
      <c r="B1149">
        <f>VLOOKUP($A1149,'[1]Medical Examinations'!$A:$J,2,FALSE)</f>
        <v>28.09</v>
      </c>
      <c r="C1149">
        <f>VLOOKUP($A1149,'[1]Medical Examinations'!$A:$J,3,FALSE)</f>
        <v>6.06</v>
      </c>
      <c r="D1149" t="str">
        <f>VLOOKUP($A1149,'[3]Medical Examinations'!$A:$J,4,FALSE)</f>
        <v>No</v>
      </c>
      <c r="E1149" t="str">
        <f>VLOOKUP($A1149,'[1]Medical Examinations'!$A:$J,5,FALSE)</f>
        <v>No</v>
      </c>
      <c r="F1149" t="str">
        <f>VLOOKUP($A1149,'[1]Medical Examinations'!$A:$J,6,FALSE)</f>
        <v>Yes</v>
      </c>
      <c r="G1149">
        <f>VLOOKUP($A1149,'[3]Medical Examinations'!$A:$J,7,FALSE)</f>
        <v>1</v>
      </c>
      <c r="H1149" t="str">
        <f>VLOOKUP($A1149,'[1]Medical Examinations'!$A:$J,8,FALSE)</f>
        <v>No</v>
      </c>
      <c r="I1149">
        <f>VLOOKUP($A1149,'[2]Hospitalisation Details'!$A:$K,2,FALSE)</f>
        <v>1979</v>
      </c>
      <c r="J1149" t="str">
        <f>VLOOKUP($A1149,'[2]Hospitalisation Details'!$A:$K,3,FALSE)</f>
        <v>Jul</v>
      </c>
      <c r="K1149">
        <f>VLOOKUP($A1149,'[2]Hospitalisation Details'!$A:$K,4,FALSE)</f>
        <v>17</v>
      </c>
      <c r="L1149" t="str">
        <f>VLOOKUP($A1149,'[2]Hospitalisation Details'!$A:$K,7,FALSE)</f>
        <v>tier - 2</v>
      </c>
      <c r="M1149" t="str">
        <f>VLOOKUP($A1149,'[2]Hospitalisation Details'!A:$K,8,FALSE)</f>
        <v>tier - 2</v>
      </c>
      <c r="N1149" t="str">
        <f>VLOOKUP($A1149,'[2]Hospitalisation Details'!$A:$K,9,FALSE)</f>
        <v>R1021</v>
      </c>
      <c r="O1149">
        <f>VLOOKUP($A1149,'[2]Hospitalisation Details'!$A:$K,10,FALSE)</f>
        <v>0</v>
      </c>
      <c r="P1149">
        <f>VLOOKUP($A1149,'[2]Hospitalisation Details'!A:$K,11,FALSE)</f>
        <v>0</v>
      </c>
      <c r="Q1149" t="str">
        <f>VLOOKUP($A1149,'Customer Names'!$A:E,3,FALSE)</f>
        <v>Mr.</v>
      </c>
      <c r="R1149" t="str">
        <f>VLOOKUP($A1149,'Customer Names'!$A:$E,4,FALSE)</f>
        <v>Mark</v>
      </c>
      <c r="S1149" t="str">
        <f>VLOOKUP($A1149,'Customer Names'!$A:$E,5,FALSE)</f>
        <v>S</v>
      </c>
      <c r="T1149" s="14">
        <f>VLOOKUP($A1149,'[2]Hospitalisation Details'!$A:$K,6,FALSE)</f>
        <v>9453.92</v>
      </c>
      <c r="U1149" s="14" t="str">
        <f t="shared" si="34"/>
        <v>Overweight</v>
      </c>
      <c r="V1149" s="14" t="str">
        <f t="shared" si="35"/>
        <v>Prediabetes</v>
      </c>
    </row>
    <row r="1150" spans="1:22" x14ac:dyDescent="0.3">
      <c r="A1150" s="8" t="s">
        <v>1181</v>
      </c>
      <c r="B1150">
        <f>VLOOKUP($A1150,'[1]Medical Examinations'!$A:$J,2,FALSE)</f>
        <v>29.48</v>
      </c>
      <c r="C1150">
        <f>VLOOKUP($A1150,'[1]Medical Examinations'!$A:$J,3,FALSE)</f>
        <v>5.63</v>
      </c>
      <c r="D1150" t="str">
        <f>VLOOKUP($A1150,'[3]Medical Examinations'!$A:$J,4,FALSE)</f>
        <v>yes</v>
      </c>
      <c r="E1150" t="str">
        <f>VLOOKUP($A1150,'[1]Medical Examinations'!$A:$J,5,FALSE)</f>
        <v>No</v>
      </c>
      <c r="F1150" t="str">
        <f>VLOOKUP($A1150,'[1]Medical Examinations'!$A:$J,6,FALSE)</f>
        <v>Yes</v>
      </c>
      <c r="G1150">
        <f>VLOOKUP($A1150,'[3]Medical Examinations'!$A:$J,7,FALSE)</f>
        <v>1</v>
      </c>
      <c r="H1150" t="str">
        <f>VLOOKUP($A1150,'[1]Medical Examinations'!$A:$J,8,FALSE)</f>
        <v>No</v>
      </c>
      <c r="I1150">
        <f>VLOOKUP($A1150,'[2]Hospitalisation Details'!$A:$K,2,FALSE)</f>
        <v>1969</v>
      </c>
      <c r="J1150" t="str">
        <f>VLOOKUP($A1150,'[2]Hospitalisation Details'!$A:$K,3,FALSE)</f>
        <v>Jun</v>
      </c>
      <c r="K1150">
        <f>VLOOKUP($A1150,'[2]Hospitalisation Details'!$A:$K,4,FALSE)</f>
        <v>4</v>
      </c>
      <c r="L1150" t="str">
        <f>VLOOKUP($A1150,'[2]Hospitalisation Details'!$A:$K,7,FALSE)</f>
        <v>tier - 2</v>
      </c>
      <c r="M1150" t="str">
        <f>VLOOKUP($A1150,'[2]Hospitalisation Details'!A:$K,8,FALSE)</f>
        <v>tier - 2</v>
      </c>
      <c r="N1150" t="str">
        <f>VLOOKUP($A1150,'[2]Hospitalisation Details'!$A:$K,9,FALSE)</f>
        <v>R1013</v>
      </c>
      <c r="O1150">
        <f>VLOOKUP($A1150,'[2]Hospitalisation Details'!$A:$K,10,FALSE)</f>
        <v>0</v>
      </c>
      <c r="P1150">
        <f>VLOOKUP($A1150,'[2]Hospitalisation Details'!A:$K,11,FALSE)</f>
        <v>0</v>
      </c>
      <c r="Q1150" t="str">
        <f>VLOOKUP($A1150,'Customer Names'!$A:E,3,FALSE)</f>
        <v>Mr.</v>
      </c>
      <c r="R1150" t="str">
        <f>VLOOKUP($A1150,'Customer Names'!$A:$E,4,FALSE)</f>
        <v>Marc</v>
      </c>
      <c r="S1150" t="str">
        <f>VLOOKUP($A1150,'Customer Names'!$A:$E,5,FALSE)</f>
        <v>C.</v>
      </c>
      <c r="T1150" s="14">
        <f>VLOOKUP($A1150,'[2]Hospitalisation Details'!$A:$K,6,FALSE)</f>
        <v>9487.64</v>
      </c>
      <c r="U1150" s="14" t="str">
        <f t="shared" si="34"/>
        <v>Overweight</v>
      </c>
      <c r="V1150" s="14" t="str">
        <f t="shared" si="35"/>
        <v>Normal</v>
      </c>
    </row>
    <row r="1151" spans="1:22" x14ac:dyDescent="0.3">
      <c r="A1151" s="9" t="s">
        <v>1182</v>
      </c>
      <c r="B1151">
        <f>VLOOKUP($A1151,'[1]Medical Examinations'!$A:$J,2,FALSE)</f>
        <v>24.795000000000002</v>
      </c>
      <c r="C1151">
        <f>VLOOKUP($A1151,'[1]Medical Examinations'!$A:$J,3,FALSE)</f>
        <v>6.05</v>
      </c>
      <c r="D1151" t="str">
        <f>VLOOKUP($A1151,'[3]Medical Examinations'!$A:$J,4,FALSE)</f>
        <v>yes</v>
      </c>
      <c r="E1151" t="str">
        <f>VLOOKUP($A1151,'[1]Medical Examinations'!$A:$J,5,FALSE)</f>
        <v>No</v>
      </c>
      <c r="F1151" t="str">
        <f>VLOOKUP($A1151,'[1]Medical Examinations'!$A:$J,6,FALSE)</f>
        <v>No</v>
      </c>
      <c r="G1151" t="str">
        <f>VLOOKUP($A1151,'[3]Medical Examinations'!$A:$J,7,FALSE)</f>
        <v>No major surgery</v>
      </c>
      <c r="H1151" t="str">
        <f>VLOOKUP($A1151,'[1]Medical Examinations'!$A:$J,8,FALSE)</f>
        <v>No</v>
      </c>
      <c r="I1151">
        <f>VLOOKUP($A1151,'[2]Hospitalisation Details'!$A:$K,2,FALSE)</f>
        <v>1976</v>
      </c>
      <c r="J1151" t="str">
        <f>VLOOKUP($A1151,'[2]Hospitalisation Details'!$A:$K,3,FALSE)</f>
        <v>Nov</v>
      </c>
      <c r="K1151">
        <f>VLOOKUP($A1151,'[2]Hospitalisation Details'!$A:$K,4,FALSE)</f>
        <v>28</v>
      </c>
      <c r="L1151" t="str">
        <f>VLOOKUP($A1151,'[2]Hospitalisation Details'!$A:$K,7,FALSE)</f>
        <v>tier - 2</v>
      </c>
      <c r="M1151" t="str">
        <f>VLOOKUP($A1151,'[2]Hospitalisation Details'!A:$K,8,FALSE)</f>
        <v>tier - 3</v>
      </c>
      <c r="N1151" t="str">
        <f>VLOOKUP($A1151,'[2]Hospitalisation Details'!$A:$K,9,FALSE)</f>
        <v>R1017</v>
      </c>
      <c r="O1151">
        <f>VLOOKUP($A1151,'[2]Hospitalisation Details'!$A:$K,10,FALSE)</f>
        <v>0</v>
      </c>
      <c r="P1151">
        <f>VLOOKUP($A1151,'[2]Hospitalisation Details'!A:$K,11,FALSE)</f>
        <v>0</v>
      </c>
      <c r="Q1151" t="str">
        <f>VLOOKUP($A1151,'Customer Names'!$A:E,3,FALSE)</f>
        <v>Mr</v>
      </c>
      <c r="R1151" t="str">
        <f>VLOOKUP($A1151,'Customer Names'!$A:$E,4,FALSE)</f>
        <v>Daniel</v>
      </c>
      <c r="S1151" t="str">
        <f>VLOOKUP($A1151,'Customer Names'!$A:$E,5,FALSE)</f>
        <v>S</v>
      </c>
      <c r="T1151" s="14">
        <f>VLOOKUP($A1151,'[2]Hospitalisation Details'!$A:$K,6,FALSE)</f>
        <v>9500.57</v>
      </c>
      <c r="U1151" s="14" t="str">
        <f t="shared" si="34"/>
        <v>Normalweight</v>
      </c>
      <c r="V1151" s="14" t="str">
        <f t="shared" si="35"/>
        <v>Prediabetes</v>
      </c>
    </row>
    <row r="1152" spans="1:22" x14ac:dyDescent="0.3">
      <c r="A1152" s="8" t="s">
        <v>1183</v>
      </c>
      <c r="B1152">
        <f>VLOOKUP($A1152,'[1]Medical Examinations'!$A:$J,2,FALSE)</f>
        <v>41.47</v>
      </c>
      <c r="C1152">
        <f>VLOOKUP($A1152,'[1]Medical Examinations'!$A:$J,3,FALSE)</f>
        <v>4.7</v>
      </c>
      <c r="D1152" t="str">
        <f>VLOOKUP($A1152,'[3]Medical Examinations'!$A:$J,4,FALSE)</f>
        <v>yes</v>
      </c>
      <c r="E1152" t="str">
        <f>VLOOKUP($A1152,'[1]Medical Examinations'!$A:$J,5,FALSE)</f>
        <v>No</v>
      </c>
      <c r="F1152" t="str">
        <f>VLOOKUP($A1152,'[1]Medical Examinations'!$A:$J,6,FALSE)</f>
        <v>Yes</v>
      </c>
      <c r="G1152">
        <f>VLOOKUP($A1152,'[3]Medical Examinations'!$A:$J,7,FALSE)</f>
        <v>1</v>
      </c>
      <c r="H1152" t="str">
        <f>VLOOKUP($A1152,'[1]Medical Examinations'!$A:$J,8,FALSE)</f>
        <v>No</v>
      </c>
      <c r="I1152">
        <f>VLOOKUP($A1152,'[2]Hospitalisation Details'!$A:$K,2,FALSE)</f>
        <v>1969</v>
      </c>
      <c r="J1152" t="str">
        <f>VLOOKUP($A1152,'[2]Hospitalisation Details'!$A:$K,3,FALSE)</f>
        <v>Aug</v>
      </c>
      <c r="K1152">
        <f>VLOOKUP($A1152,'[2]Hospitalisation Details'!$A:$K,4,FALSE)</f>
        <v>24</v>
      </c>
      <c r="L1152" t="str">
        <f>VLOOKUP($A1152,'[2]Hospitalisation Details'!$A:$K,7,FALSE)</f>
        <v>tier - 3</v>
      </c>
      <c r="M1152" t="str">
        <f>VLOOKUP($A1152,'[2]Hospitalisation Details'!A:$K,8,FALSE)</f>
        <v>tier - 2</v>
      </c>
      <c r="N1152" t="str">
        <f>VLOOKUP($A1152,'[2]Hospitalisation Details'!$A:$K,9,FALSE)</f>
        <v>R1013</v>
      </c>
      <c r="O1152">
        <f>VLOOKUP($A1152,'[2]Hospitalisation Details'!$A:$K,10,FALSE)</f>
        <v>0</v>
      </c>
      <c r="P1152">
        <f>VLOOKUP($A1152,'[2]Hospitalisation Details'!A:$K,11,FALSE)</f>
        <v>0</v>
      </c>
      <c r="Q1152" t="str">
        <f>VLOOKUP($A1152,'Customer Names'!$A:E,3,FALSE)</f>
        <v>Mr.</v>
      </c>
      <c r="R1152" t="str">
        <f>VLOOKUP($A1152,'Customer Names'!$A:$E,4,FALSE)</f>
        <v>Jacob</v>
      </c>
      <c r="S1152">
        <f>VLOOKUP($A1152,'Customer Names'!$A:$E,5,FALSE)</f>
        <v>0</v>
      </c>
      <c r="T1152" s="14">
        <f>VLOOKUP($A1152,'[2]Hospitalisation Details'!$A:$K,6,FALSE)</f>
        <v>9504.31</v>
      </c>
      <c r="U1152" s="14" t="str">
        <f t="shared" si="34"/>
        <v>Obesity</v>
      </c>
      <c r="V1152" s="14" t="str">
        <f t="shared" si="35"/>
        <v>Normal</v>
      </c>
    </row>
    <row r="1153" spans="1:22" x14ac:dyDescent="0.3">
      <c r="A1153" s="9" t="s">
        <v>1184</v>
      </c>
      <c r="B1153">
        <f>VLOOKUP($A1153,'[1]Medical Examinations'!$A:$J,2,FALSE)</f>
        <v>41.55</v>
      </c>
      <c r="C1153">
        <f>VLOOKUP($A1153,'[1]Medical Examinations'!$A:$J,3,FALSE)</f>
        <v>4.6100000000000003</v>
      </c>
      <c r="D1153" t="str">
        <f>VLOOKUP($A1153,'[3]Medical Examinations'!$A:$J,4,FALSE)</f>
        <v>No</v>
      </c>
      <c r="E1153" t="str">
        <f>VLOOKUP($A1153,'[1]Medical Examinations'!$A:$J,5,FALSE)</f>
        <v>No</v>
      </c>
      <c r="F1153" t="str">
        <f>VLOOKUP($A1153,'[1]Medical Examinations'!$A:$J,6,FALSE)</f>
        <v>No</v>
      </c>
      <c r="G1153">
        <f>VLOOKUP($A1153,'[3]Medical Examinations'!$A:$J,7,FALSE)</f>
        <v>1</v>
      </c>
      <c r="H1153" t="str">
        <f>VLOOKUP($A1153,'[1]Medical Examinations'!$A:$J,8,FALSE)</f>
        <v>No</v>
      </c>
      <c r="I1153">
        <f>VLOOKUP($A1153,'[2]Hospitalisation Details'!$A:$K,2,FALSE)</f>
        <v>1992</v>
      </c>
      <c r="J1153" t="str">
        <f>VLOOKUP($A1153,'[2]Hospitalisation Details'!$A:$K,3,FALSE)</f>
        <v>Aug</v>
      </c>
      <c r="K1153">
        <f>VLOOKUP($A1153,'[2]Hospitalisation Details'!$A:$K,4,FALSE)</f>
        <v>22</v>
      </c>
      <c r="L1153" t="str">
        <f>VLOOKUP($A1153,'[2]Hospitalisation Details'!$A:$K,7,FALSE)</f>
        <v>tier - 2</v>
      </c>
      <c r="M1153" t="str">
        <f>VLOOKUP($A1153,'[2]Hospitalisation Details'!A:$K,8,FALSE)</f>
        <v>tier - 1</v>
      </c>
      <c r="N1153" t="str">
        <f>VLOOKUP($A1153,'[2]Hospitalisation Details'!$A:$K,9,FALSE)</f>
        <v>R1012</v>
      </c>
      <c r="O1153">
        <f>VLOOKUP($A1153,'[2]Hospitalisation Details'!$A:$K,10,FALSE)</f>
        <v>0</v>
      </c>
      <c r="P1153">
        <f>VLOOKUP($A1153,'[2]Hospitalisation Details'!A:$K,11,FALSE)</f>
        <v>0</v>
      </c>
      <c r="Q1153" t="str">
        <f>VLOOKUP($A1153,'Customer Names'!$A:E,3,FALSE)</f>
        <v>Ms.</v>
      </c>
      <c r="R1153" t="str">
        <f>VLOOKUP($A1153,'Customer Names'!$A:$E,4,FALSE)</f>
        <v>Audrey</v>
      </c>
      <c r="S1153">
        <f>VLOOKUP($A1153,'Customer Names'!$A:$E,5,FALSE)</f>
        <v>0</v>
      </c>
      <c r="T1153" s="14">
        <f>VLOOKUP($A1153,'[2]Hospitalisation Details'!$A:$K,6,FALSE)</f>
        <v>9507.68</v>
      </c>
      <c r="U1153" s="14" t="str">
        <f t="shared" si="34"/>
        <v>Obesity</v>
      </c>
      <c r="V1153" s="14" t="str">
        <f t="shared" si="35"/>
        <v>Normal</v>
      </c>
    </row>
    <row r="1154" spans="1:22" x14ac:dyDescent="0.3">
      <c r="A1154" s="8" t="s">
        <v>1185</v>
      </c>
      <c r="B1154">
        <f>VLOOKUP($A1154,'[1]Medical Examinations'!$A:$J,2,FALSE)</f>
        <v>27.5</v>
      </c>
      <c r="C1154">
        <f>VLOOKUP($A1154,'[1]Medical Examinations'!$A:$J,3,FALSE)</f>
        <v>7.58</v>
      </c>
      <c r="D1154" t="str">
        <f>VLOOKUP($A1154,'[3]Medical Examinations'!$A:$J,4,FALSE)</f>
        <v>No</v>
      </c>
      <c r="E1154" t="str">
        <f>VLOOKUP($A1154,'[1]Medical Examinations'!$A:$J,5,FALSE)</f>
        <v>No</v>
      </c>
      <c r="F1154" t="str">
        <f>VLOOKUP($A1154,'[1]Medical Examinations'!$A:$J,6,FALSE)</f>
        <v>No</v>
      </c>
      <c r="G1154" t="str">
        <f>VLOOKUP($A1154,'[3]Medical Examinations'!$A:$J,7,FALSE)</f>
        <v>No major surgery</v>
      </c>
      <c r="H1154" t="str">
        <f>VLOOKUP($A1154,'[1]Medical Examinations'!$A:$J,8,FALSE)</f>
        <v>No</v>
      </c>
      <c r="I1154">
        <f>VLOOKUP($A1154,'[2]Hospitalisation Details'!$A:$K,2,FALSE)</f>
        <v>1971</v>
      </c>
      <c r="J1154" t="str">
        <f>VLOOKUP($A1154,'[2]Hospitalisation Details'!$A:$K,3,FALSE)</f>
        <v>Nov</v>
      </c>
      <c r="K1154">
        <f>VLOOKUP($A1154,'[2]Hospitalisation Details'!$A:$K,4,FALSE)</f>
        <v>29</v>
      </c>
      <c r="L1154" t="str">
        <f>VLOOKUP($A1154,'[2]Hospitalisation Details'!$A:$K,7,FALSE)</f>
        <v>tier - 2</v>
      </c>
      <c r="M1154" t="str">
        <f>VLOOKUP($A1154,'[2]Hospitalisation Details'!A:$K,8,FALSE)</f>
        <v>tier - 2</v>
      </c>
      <c r="N1154" t="str">
        <f>VLOOKUP($A1154,'[2]Hospitalisation Details'!$A:$K,9,FALSE)</f>
        <v>R1011</v>
      </c>
      <c r="O1154">
        <f>VLOOKUP($A1154,'[2]Hospitalisation Details'!$A:$K,10,FALSE)</f>
        <v>0</v>
      </c>
      <c r="P1154">
        <f>VLOOKUP($A1154,'[2]Hospitalisation Details'!A:$K,11,FALSE)</f>
        <v>0</v>
      </c>
      <c r="Q1154" t="str">
        <f>VLOOKUP($A1154,'Customer Names'!$A:E,3,FALSE)</f>
        <v>Ms.</v>
      </c>
      <c r="R1154" t="str">
        <f>VLOOKUP($A1154,'Customer Names'!$A:$E,4,FALSE)</f>
        <v>Nicole</v>
      </c>
      <c r="S1154">
        <f>VLOOKUP($A1154,'Customer Names'!$A:$E,5,FALSE)</f>
        <v>0</v>
      </c>
      <c r="T1154" s="14">
        <f>VLOOKUP($A1154,'[2]Hospitalisation Details'!$A:$K,6,FALSE)</f>
        <v>9528.9</v>
      </c>
      <c r="U1154" s="14" t="str">
        <f t="shared" si="34"/>
        <v>Overweight</v>
      </c>
      <c r="V1154" s="14" t="str">
        <f t="shared" si="35"/>
        <v>Diabetes</v>
      </c>
    </row>
    <row r="1155" spans="1:22" x14ac:dyDescent="0.3">
      <c r="A1155" s="9" t="s">
        <v>1186</v>
      </c>
      <c r="B1155">
        <f>VLOOKUP($A1155,'[1]Medical Examinations'!$A:$J,2,FALSE)</f>
        <v>26.6</v>
      </c>
      <c r="C1155">
        <f>VLOOKUP($A1155,'[1]Medical Examinations'!$A:$J,3,FALSE)</f>
        <v>8.3800000000000008</v>
      </c>
      <c r="D1155" t="str">
        <f>VLOOKUP($A1155,'[3]Medical Examinations'!$A:$J,4,FALSE)</f>
        <v>No</v>
      </c>
      <c r="E1155" t="str">
        <f>VLOOKUP($A1155,'[1]Medical Examinations'!$A:$J,5,FALSE)</f>
        <v>No</v>
      </c>
      <c r="F1155" t="str">
        <f>VLOOKUP($A1155,'[1]Medical Examinations'!$A:$J,6,FALSE)</f>
        <v>No</v>
      </c>
      <c r="G1155">
        <f>VLOOKUP($A1155,'[3]Medical Examinations'!$A:$J,7,FALSE)</f>
        <v>2</v>
      </c>
      <c r="H1155" t="str">
        <f>VLOOKUP($A1155,'[1]Medical Examinations'!$A:$J,8,FALSE)</f>
        <v>No</v>
      </c>
      <c r="I1155">
        <f>VLOOKUP($A1155,'[2]Hospitalisation Details'!$A:$K,2,FALSE)</f>
        <v>1973</v>
      </c>
      <c r="J1155" t="str">
        <f>VLOOKUP($A1155,'[2]Hospitalisation Details'!$A:$K,3,FALSE)</f>
        <v>Dec</v>
      </c>
      <c r="K1155">
        <f>VLOOKUP($A1155,'[2]Hospitalisation Details'!$A:$K,4,FALSE)</f>
        <v>21</v>
      </c>
      <c r="L1155" t="str">
        <f>VLOOKUP($A1155,'[2]Hospitalisation Details'!$A:$K,7,FALSE)</f>
        <v>tier - 2</v>
      </c>
      <c r="M1155" t="str">
        <f>VLOOKUP($A1155,'[2]Hospitalisation Details'!A:$K,8,FALSE)</f>
        <v>tier - 3</v>
      </c>
      <c r="N1155" t="str">
        <f>VLOOKUP($A1155,'[2]Hospitalisation Details'!$A:$K,9,FALSE)</f>
        <v>R1021</v>
      </c>
      <c r="O1155">
        <f>VLOOKUP($A1155,'[2]Hospitalisation Details'!$A:$K,10,FALSE)</f>
        <v>0</v>
      </c>
      <c r="P1155">
        <f>VLOOKUP($A1155,'[2]Hospitalisation Details'!A:$K,11,FALSE)</f>
        <v>0</v>
      </c>
      <c r="Q1155" t="str">
        <f>VLOOKUP($A1155,'Customer Names'!$A:E,3,FALSE)</f>
        <v>Mr.</v>
      </c>
      <c r="R1155" t="str">
        <f>VLOOKUP($A1155,'Customer Names'!$A:$E,4,FALSE)</f>
        <v>Jeffrey</v>
      </c>
      <c r="S1155" t="str">
        <f>VLOOKUP($A1155,'Customer Names'!$A:$E,5,FALSE)</f>
        <v>A.</v>
      </c>
      <c r="T1155" s="14">
        <f>VLOOKUP($A1155,'[2]Hospitalisation Details'!$A:$K,6,FALSE)</f>
        <v>9538.65</v>
      </c>
      <c r="U1155" s="14" t="str">
        <f t="shared" ref="U1155:U1218" si="36">IF(B1155&lt;18.5,"Underweight",IF(B1155&lt;25,"Normalweight",IF(B1155&lt;30,"Overweight","Obesity")))</f>
        <v>Overweight</v>
      </c>
      <c r="V1155" s="14" t="str">
        <f t="shared" ref="V1155:V1218" si="37">IF(C1155&lt;5.7,"Normal",IF(C1155&lt;6.5,"Prediabetes","Diabetes"))</f>
        <v>Diabetes</v>
      </c>
    </row>
    <row r="1156" spans="1:22" x14ac:dyDescent="0.3">
      <c r="A1156" s="8" t="s">
        <v>1187</v>
      </c>
      <c r="B1156">
        <f>VLOOKUP($A1156,'[1]Medical Examinations'!$A:$J,2,FALSE)</f>
        <v>26.33</v>
      </c>
      <c r="C1156">
        <f>VLOOKUP($A1156,'[1]Medical Examinations'!$A:$J,3,FALSE)</f>
        <v>11.8</v>
      </c>
      <c r="D1156" t="str">
        <f>VLOOKUP($A1156,'[3]Medical Examinations'!$A:$J,4,FALSE)</f>
        <v>yes</v>
      </c>
      <c r="E1156" t="str">
        <f>VLOOKUP($A1156,'[1]Medical Examinations'!$A:$J,5,FALSE)</f>
        <v>No</v>
      </c>
      <c r="F1156" t="str">
        <f>VLOOKUP($A1156,'[1]Medical Examinations'!$A:$J,6,FALSE)</f>
        <v>No</v>
      </c>
      <c r="G1156">
        <f>VLOOKUP($A1156,'[3]Medical Examinations'!$A:$J,7,FALSE)</f>
        <v>1</v>
      </c>
      <c r="H1156" t="str">
        <f>VLOOKUP($A1156,'[1]Medical Examinations'!$A:$J,8,FALSE)</f>
        <v>No</v>
      </c>
      <c r="I1156">
        <f>VLOOKUP($A1156,'[2]Hospitalisation Details'!$A:$K,2,FALSE)</f>
        <v>1975</v>
      </c>
      <c r="J1156" t="str">
        <f>VLOOKUP($A1156,'[2]Hospitalisation Details'!$A:$K,3,FALSE)</f>
        <v>Jul</v>
      </c>
      <c r="K1156">
        <f>VLOOKUP($A1156,'[2]Hospitalisation Details'!$A:$K,4,FALSE)</f>
        <v>28</v>
      </c>
      <c r="L1156" t="str">
        <f>VLOOKUP($A1156,'[2]Hospitalisation Details'!$A:$K,7,FALSE)</f>
        <v>tier - 2</v>
      </c>
      <c r="M1156" t="str">
        <f>VLOOKUP($A1156,'[2]Hospitalisation Details'!A:$K,8,FALSE)</f>
        <v>tier - 2</v>
      </c>
      <c r="N1156" t="str">
        <f>VLOOKUP($A1156,'[2]Hospitalisation Details'!$A:$K,9,FALSE)</f>
        <v>R1024</v>
      </c>
      <c r="O1156">
        <f>VLOOKUP($A1156,'[2]Hospitalisation Details'!$A:$K,10,FALSE)</f>
        <v>0</v>
      </c>
      <c r="P1156">
        <f>VLOOKUP($A1156,'[2]Hospitalisation Details'!A:$K,11,FALSE)</f>
        <v>0</v>
      </c>
      <c r="Q1156" t="str">
        <f>VLOOKUP($A1156,'Customer Names'!$A:E,3,FALSE)</f>
        <v>Mrs.</v>
      </c>
      <c r="R1156" t="str">
        <f>VLOOKUP($A1156,'Customer Names'!$A:$E,4,FALSE)</f>
        <v>Jamie</v>
      </c>
      <c r="S1156" t="str">
        <f>VLOOKUP($A1156,'Customer Names'!$A:$E,5,FALSE)</f>
        <v>A</v>
      </c>
      <c r="T1156" s="14">
        <f>VLOOKUP($A1156,'[2]Hospitalisation Details'!$A:$K,6,FALSE)</f>
        <v>9540.17</v>
      </c>
      <c r="U1156" s="14" t="str">
        <f t="shared" si="36"/>
        <v>Overweight</v>
      </c>
      <c r="V1156" s="14" t="str">
        <f t="shared" si="37"/>
        <v>Diabetes</v>
      </c>
    </row>
    <row r="1157" spans="1:22" x14ac:dyDescent="0.3">
      <c r="A1157" s="9" t="s">
        <v>1188</v>
      </c>
      <c r="B1157">
        <f>VLOOKUP($A1157,'[1]Medical Examinations'!$A:$J,2,FALSE)</f>
        <v>44.744999999999997</v>
      </c>
      <c r="C1157">
        <f>VLOOKUP($A1157,'[1]Medical Examinations'!$A:$J,3,FALSE)</f>
        <v>5.19</v>
      </c>
      <c r="D1157" t="str">
        <f>VLOOKUP($A1157,'[3]Medical Examinations'!$A:$J,4,FALSE)</f>
        <v>No</v>
      </c>
      <c r="E1157" t="str">
        <f>VLOOKUP($A1157,'[1]Medical Examinations'!$A:$J,5,FALSE)</f>
        <v>No</v>
      </c>
      <c r="F1157" t="str">
        <f>VLOOKUP($A1157,'[1]Medical Examinations'!$A:$J,6,FALSE)</f>
        <v>No</v>
      </c>
      <c r="G1157">
        <f>VLOOKUP($A1157,'[3]Medical Examinations'!$A:$J,7,FALSE)</f>
        <v>2</v>
      </c>
      <c r="H1157" t="str">
        <f>VLOOKUP($A1157,'[1]Medical Examinations'!$A:$J,8,FALSE)</f>
        <v>No</v>
      </c>
      <c r="I1157">
        <f>VLOOKUP($A1157,'[2]Hospitalisation Details'!$A:$K,2,FALSE)</f>
        <v>1972</v>
      </c>
      <c r="J1157" t="str">
        <f>VLOOKUP($A1157,'[2]Hospitalisation Details'!$A:$K,3,FALSE)</f>
        <v>Sep</v>
      </c>
      <c r="K1157">
        <f>VLOOKUP($A1157,'[2]Hospitalisation Details'!$A:$K,4,FALSE)</f>
        <v>22</v>
      </c>
      <c r="L1157" t="str">
        <f>VLOOKUP($A1157,'[2]Hospitalisation Details'!$A:$K,7,FALSE)</f>
        <v>tier - 2</v>
      </c>
      <c r="M1157" t="str">
        <f>VLOOKUP($A1157,'[2]Hospitalisation Details'!A:$K,8,FALSE)</f>
        <v>tier - 1</v>
      </c>
      <c r="N1157" t="str">
        <f>VLOOKUP($A1157,'[2]Hospitalisation Details'!$A:$K,9,FALSE)</f>
        <v>R1024</v>
      </c>
      <c r="O1157">
        <f>VLOOKUP($A1157,'[2]Hospitalisation Details'!$A:$K,10,FALSE)</f>
        <v>0</v>
      </c>
      <c r="P1157">
        <f>VLOOKUP($A1157,'[2]Hospitalisation Details'!A:$K,11,FALSE)</f>
        <v>0</v>
      </c>
      <c r="Q1157" t="str">
        <f>VLOOKUP($A1157,'Customer Names'!$A:E,3,FALSE)</f>
        <v>Ms.</v>
      </c>
      <c r="R1157" t="str">
        <f>VLOOKUP($A1157,'Customer Names'!$A:$E,4,FALSE)</f>
        <v>Mary-Lynn</v>
      </c>
      <c r="S1157" t="str">
        <f>VLOOKUP($A1157,'Customer Names'!$A:$E,5,FALSE)</f>
        <v>B.</v>
      </c>
      <c r="T1157" s="14">
        <f>VLOOKUP($A1157,'[2]Hospitalisation Details'!$A:$K,6,FALSE)</f>
        <v>9541.7000000000007</v>
      </c>
      <c r="U1157" s="14" t="str">
        <f t="shared" si="36"/>
        <v>Obesity</v>
      </c>
      <c r="V1157" s="14" t="str">
        <f t="shared" si="37"/>
        <v>Normal</v>
      </c>
    </row>
    <row r="1158" spans="1:22" x14ac:dyDescent="0.3">
      <c r="A1158" s="8" t="s">
        <v>1189</v>
      </c>
      <c r="B1158">
        <f>VLOOKUP($A1158,'[1]Medical Examinations'!$A:$J,2,FALSE)</f>
        <v>46.09</v>
      </c>
      <c r="C1158">
        <f>VLOOKUP($A1158,'[1]Medical Examinations'!$A:$J,3,FALSE)</f>
        <v>5.44</v>
      </c>
      <c r="D1158" t="str">
        <f>VLOOKUP($A1158,'[3]Medical Examinations'!$A:$J,4,FALSE)</f>
        <v>No</v>
      </c>
      <c r="E1158" t="str">
        <f>VLOOKUP($A1158,'[1]Medical Examinations'!$A:$J,5,FALSE)</f>
        <v>No</v>
      </c>
      <c r="F1158" t="str">
        <f>VLOOKUP($A1158,'[1]Medical Examinations'!$A:$J,6,FALSE)</f>
        <v>No</v>
      </c>
      <c r="G1158">
        <f>VLOOKUP($A1158,'[3]Medical Examinations'!$A:$J,7,FALSE)</f>
        <v>2</v>
      </c>
      <c r="H1158" t="str">
        <f>VLOOKUP($A1158,'[1]Medical Examinations'!$A:$J,8,FALSE)</f>
        <v>No</v>
      </c>
      <c r="I1158">
        <f>VLOOKUP($A1158,'[2]Hospitalisation Details'!$A:$K,2,FALSE)</f>
        <v>1972</v>
      </c>
      <c r="J1158" t="str">
        <f>VLOOKUP($A1158,'[2]Hospitalisation Details'!$A:$K,3,FALSE)</f>
        <v>Sep</v>
      </c>
      <c r="K1158">
        <f>VLOOKUP($A1158,'[2]Hospitalisation Details'!$A:$K,4,FALSE)</f>
        <v>22</v>
      </c>
      <c r="L1158" t="str">
        <f>VLOOKUP($A1158,'[2]Hospitalisation Details'!$A:$K,7,FALSE)</f>
        <v>tier - 2</v>
      </c>
      <c r="M1158" t="str">
        <f>VLOOKUP($A1158,'[2]Hospitalisation Details'!A:$K,8,FALSE)</f>
        <v>tier - 1</v>
      </c>
      <c r="N1158" t="str">
        <f>VLOOKUP($A1158,'[2]Hospitalisation Details'!$A:$K,9,FALSE)</f>
        <v>R1013</v>
      </c>
      <c r="O1158">
        <f>VLOOKUP($A1158,'[2]Hospitalisation Details'!$A:$K,10,FALSE)</f>
        <v>0</v>
      </c>
      <c r="P1158">
        <f>VLOOKUP($A1158,'[2]Hospitalisation Details'!A:$K,11,FALSE)</f>
        <v>0</v>
      </c>
      <c r="Q1158" t="str">
        <f>VLOOKUP($A1158,'Customer Names'!$A:E,3,FALSE)</f>
        <v>Ms.</v>
      </c>
      <c r="R1158" t="str">
        <f>VLOOKUP($A1158,'Customer Names'!$A:$E,4,FALSE)</f>
        <v>Kristin</v>
      </c>
      <c r="S1158" t="str">
        <f>VLOOKUP($A1158,'Customer Names'!$A:$E,5,FALSE)</f>
        <v>M</v>
      </c>
      <c r="T1158" s="14">
        <f>VLOOKUP($A1158,'[2]Hospitalisation Details'!$A:$K,6,FALSE)</f>
        <v>9549.57</v>
      </c>
      <c r="U1158" s="14" t="str">
        <f t="shared" si="36"/>
        <v>Obesity</v>
      </c>
      <c r="V1158" s="14" t="str">
        <f t="shared" si="37"/>
        <v>Normal</v>
      </c>
    </row>
    <row r="1159" spans="1:22" x14ac:dyDescent="0.3">
      <c r="A1159" s="9" t="s">
        <v>1190</v>
      </c>
      <c r="B1159">
        <f>VLOOKUP($A1159,'[1]Medical Examinations'!$A:$J,2,FALSE)</f>
        <v>34.299999999999997</v>
      </c>
      <c r="C1159">
        <f>VLOOKUP($A1159,'[1]Medical Examinations'!$A:$J,3,FALSE)</f>
        <v>10.37</v>
      </c>
      <c r="D1159" t="str">
        <f>VLOOKUP($A1159,'[3]Medical Examinations'!$A:$J,4,FALSE)</f>
        <v>No</v>
      </c>
      <c r="E1159" t="str">
        <f>VLOOKUP($A1159,'[1]Medical Examinations'!$A:$J,5,FALSE)</f>
        <v>No</v>
      </c>
      <c r="F1159" t="str">
        <f>VLOOKUP($A1159,'[1]Medical Examinations'!$A:$J,6,FALSE)</f>
        <v>No</v>
      </c>
      <c r="G1159" t="str">
        <f>VLOOKUP($A1159,'[3]Medical Examinations'!$A:$J,7,FALSE)</f>
        <v>No major surgery</v>
      </c>
      <c r="H1159" t="str">
        <f>VLOOKUP($A1159,'[1]Medical Examinations'!$A:$J,8,FALSE)</f>
        <v>No</v>
      </c>
      <c r="I1159">
        <f>VLOOKUP($A1159,'[2]Hospitalisation Details'!$A:$K,2,FALSE)</f>
        <v>1974</v>
      </c>
      <c r="J1159" t="str">
        <f>VLOOKUP($A1159,'[2]Hospitalisation Details'!$A:$K,3,FALSE)</f>
        <v>Aug</v>
      </c>
      <c r="K1159">
        <f>VLOOKUP($A1159,'[2]Hospitalisation Details'!$A:$K,4,FALSE)</f>
        <v>14</v>
      </c>
      <c r="L1159" t="str">
        <f>VLOOKUP($A1159,'[2]Hospitalisation Details'!$A:$K,7,FALSE)</f>
        <v>tier - 3</v>
      </c>
      <c r="M1159" t="str">
        <f>VLOOKUP($A1159,'[2]Hospitalisation Details'!A:$K,8,FALSE)</f>
        <v>tier - 1</v>
      </c>
      <c r="N1159" t="str">
        <f>VLOOKUP($A1159,'[2]Hospitalisation Details'!$A:$K,9,FALSE)</f>
        <v>R1011</v>
      </c>
      <c r="O1159">
        <f>VLOOKUP($A1159,'[2]Hospitalisation Details'!$A:$K,10,FALSE)</f>
        <v>0</v>
      </c>
      <c r="P1159">
        <f>VLOOKUP($A1159,'[2]Hospitalisation Details'!A:$K,11,FALSE)</f>
        <v>0</v>
      </c>
      <c r="Q1159" t="str">
        <f>VLOOKUP($A1159,'Customer Names'!$A:E,3,FALSE)</f>
        <v>Mr.</v>
      </c>
      <c r="R1159" t="str">
        <f>VLOOKUP($A1159,'Customer Names'!$A:$E,4,FALSE)</f>
        <v>Adam</v>
      </c>
      <c r="S1159">
        <f>VLOOKUP($A1159,'Customer Names'!$A:$E,5,FALSE)</f>
        <v>0</v>
      </c>
      <c r="T1159" s="14">
        <f>VLOOKUP($A1159,'[2]Hospitalisation Details'!$A:$K,6,FALSE)</f>
        <v>9563.0300000000007</v>
      </c>
      <c r="U1159" s="14" t="str">
        <f t="shared" si="36"/>
        <v>Obesity</v>
      </c>
      <c r="V1159" s="14" t="str">
        <f t="shared" si="37"/>
        <v>Diabetes</v>
      </c>
    </row>
    <row r="1160" spans="1:22" x14ac:dyDescent="0.3">
      <c r="A1160" s="8" t="s">
        <v>1191</v>
      </c>
      <c r="B1160">
        <f>VLOOKUP($A1160,'[1]Medical Examinations'!$A:$J,2,FALSE)</f>
        <v>22.61</v>
      </c>
      <c r="C1160">
        <f>VLOOKUP($A1160,'[1]Medical Examinations'!$A:$J,3,FALSE)</f>
        <v>9.6300000000000008</v>
      </c>
      <c r="D1160" t="str">
        <f>VLOOKUP($A1160,'[3]Medical Examinations'!$A:$J,4,FALSE)</f>
        <v>No</v>
      </c>
      <c r="E1160" t="str">
        <f>VLOOKUP($A1160,'[1]Medical Examinations'!$A:$J,5,FALSE)</f>
        <v>No</v>
      </c>
      <c r="F1160" t="str">
        <f>VLOOKUP($A1160,'[1]Medical Examinations'!$A:$J,6,FALSE)</f>
        <v>No</v>
      </c>
      <c r="G1160">
        <f>VLOOKUP($A1160,'[3]Medical Examinations'!$A:$J,7,FALSE)</f>
        <v>2</v>
      </c>
      <c r="H1160" t="str">
        <f>VLOOKUP($A1160,'[1]Medical Examinations'!$A:$J,8,FALSE)</f>
        <v>No</v>
      </c>
      <c r="I1160">
        <f>VLOOKUP($A1160,'[2]Hospitalisation Details'!$A:$K,2,FALSE)</f>
        <v>1973</v>
      </c>
      <c r="J1160" t="str">
        <f>VLOOKUP($A1160,'[2]Hospitalisation Details'!$A:$K,3,FALSE)</f>
        <v>Dec</v>
      </c>
      <c r="K1160">
        <f>VLOOKUP($A1160,'[2]Hospitalisation Details'!$A:$K,4,FALSE)</f>
        <v>1</v>
      </c>
      <c r="L1160" t="str">
        <f>VLOOKUP($A1160,'[2]Hospitalisation Details'!$A:$K,7,FALSE)</f>
        <v>tier - 2</v>
      </c>
      <c r="M1160" t="str">
        <f>VLOOKUP($A1160,'[2]Hospitalisation Details'!A:$K,8,FALSE)</f>
        <v>tier - 1</v>
      </c>
      <c r="N1160" t="str">
        <f>VLOOKUP($A1160,'[2]Hospitalisation Details'!$A:$K,9,FALSE)</f>
        <v>R1012</v>
      </c>
      <c r="O1160">
        <f>VLOOKUP($A1160,'[2]Hospitalisation Details'!$A:$K,10,FALSE)</f>
        <v>0</v>
      </c>
      <c r="P1160">
        <f>VLOOKUP($A1160,'[2]Hospitalisation Details'!A:$K,11,FALSE)</f>
        <v>0</v>
      </c>
      <c r="Q1160" t="str">
        <f>VLOOKUP($A1160,'Customer Names'!$A:E,3,FALSE)</f>
        <v>Ms.</v>
      </c>
      <c r="R1160" t="str">
        <f>VLOOKUP($A1160,'Customer Names'!$A:$E,4,FALSE)</f>
        <v>Amy</v>
      </c>
      <c r="S1160">
        <f>VLOOKUP($A1160,'Customer Names'!$A:$E,5,FALSE)</f>
        <v>0</v>
      </c>
      <c r="T1160" s="14">
        <f>VLOOKUP($A1160,'[2]Hospitalisation Details'!$A:$K,6,FALSE)</f>
        <v>9566.99</v>
      </c>
      <c r="U1160" s="14" t="str">
        <f t="shared" si="36"/>
        <v>Normalweight</v>
      </c>
      <c r="V1160" s="14" t="str">
        <f t="shared" si="37"/>
        <v>Diabetes</v>
      </c>
    </row>
    <row r="1161" spans="1:22" x14ac:dyDescent="0.3">
      <c r="A1161" s="9" t="s">
        <v>1192</v>
      </c>
      <c r="B1161">
        <f>VLOOKUP($A1161,'[1]Medical Examinations'!$A:$J,2,FALSE)</f>
        <v>24.48</v>
      </c>
      <c r="C1161">
        <f>VLOOKUP($A1161,'[1]Medical Examinations'!$A:$J,3,FALSE)</f>
        <v>4.37</v>
      </c>
      <c r="D1161" t="str">
        <f>VLOOKUP($A1161,'[3]Medical Examinations'!$A:$J,4,FALSE)</f>
        <v>yes</v>
      </c>
      <c r="E1161" t="str">
        <f>VLOOKUP($A1161,'[1]Medical Examinations'!$A:$J,5,FALSE)</f>
        <v>No</v>
      </c>
      <c r="F1161" t="str">
        <f>VLOOKUP($A1161,'[1]Medical Examinations'!$A:$J,6,FALSE)</f>
        <v>No</v>
      </c>
      <c r="G1161">
        <f>VLOOKUP($A1161,'[3]Medical Examinations'!$A:$J,7,FALSE)</f>
        <v>2</v>
      </c>
      <c r="H1161" t="str">
        <f>VLOOKUP($A1161,'[1]Medical Examinations'!$A:$J,8,FALSE)</f>
        <v>No</v>
      </c>
      <c r="I1161">
        <f>VLOOKUP($A1161,'[2]Hospitalisation Details'!$A:$K,2,FALSE)</f>
        <v>1966</v>
      </c>
      <c r="J1161" t="str">
        <f>VLOOKUP($A1161,'[2]Hospitalisation Details'!$A:$K,3,FALSE)</f>
        <v>Dec</v>
      </c>
      <c r="K1161">
        <f>VLOOKUP($A1161,'[2]Hospitalisation Details'!$A:$K,4,FALSE)</f>
        <v>4</v>
      </c>
      <c r="L1161" t="str">
        <f>VLOOKUP($A1161,'[2]Hospitalisation Details'!$A:$K,7,FALSE)</f>
        <v>tier - 3</v>
      </c>
      <c r="M1161" t="str">
        <f>VLOOKUP($A1161,'[2]Hospitalisation Details'!A:$K,8,FALSE)</f>
        <v>tier - 2</v>
      </c>
      <c r="N1161" t="str">
        <f>VLOOKUP($A1161,'[2]Hospitalisation Details'!$A:$K,9,FALSE)</f>
        <v>R1013</v>
      </c>
      <c r="O1161">
        <f>VLOOKUP($A1161,'[2]Hospitalisation Details'!$A:$K,10,FALSE)</f>
        <v>0</v>
      </c>
      <c r="P1161">
        <f>VLOOKUP($A1161,'[2]Hospitalisation Details'!A:$K,11,FALSE)</f>
        <v>0</v>
      </c>
      <c r="Q1161" t="str">
        <f>VLOOKUP($A1161,'Customer Names'!$A:E,3,FALSE)</f>
        <v>Mr.</v>
      </c>
      <c r="R1161" t="str">
        <f>VLOOKUP($A1161,'Customer Names'!$A:$E,4,FALSE)</f>
        <v>Jeff</v>
      </c>
      <c r="S1161">
        <f>VLOOKUP($A1161,'Customer Names'!$A:$E,5,FALSE)</f>
        <v>0</v>
      </c>
      <c r="T1161" s="14">
        <f>VLOOKUP($A1161,'[2]Hospitalisation Details'!$A:$K,6,FALSE)</f>
        <v>9582.5400000000009</v>
      </c>
      <c r="U1161" s="14" t="str">
        <f t="shared" si="36"/>
        <v>Normalweight</v>
      </c>
      <c r="V1161" s="14" t="str">
        <f t="shared" si="37"/>
        <v>Normal</v>
      </c>
    </row>
    <row r="1162" spans="1:22" x14ac:dyDescent="0.3">
      <c r="A1162" s="8" t="s">
        <v>1193</v>
      </c>
      <c r="B1162">
        <f>VLOOKUP($A1162,'[1]Medical Examinations'!$A:$J,2,FALSE)</f>
        <v>34.770000000000003</v>
      </c>
      <c r="C1162">
        <f>VLOOKUP($A1162,'[1]Medical Examinations'!$A:$J,3,FALSE)</f>
        <v>10.54</v>
      </c>
      <c r="D1162" t="str">
        <f>VLOOKUP($A1162,'[3]Medical Examinations'!$A:$J,4,FALSE)</f>
        <v>No</v>
      </c>
      <c r="E1162" t="str">
        <f>VLOOKUP($A1162,'[1]Medical Examinations'!$A:$J,5,FALSE)</f>
        <v>No</v>
      </c>
      <c r="F1162" t="str">
        <f>VLOOKUP($A1162,'[1]Medical Examinations'!$A:$J,6,FALSE)</f>
        <v>No</v>
      </c>
      <c r="G1162">
        <f>VLOOKUP($A1162,'[3]Medical Examinations'!$A:$J,7,FALSE)</f>
        <v>2</v>
      </c>
      <c r="H1162" t="str">
        <f>VLOOKUP($A1162,'[1]Medical Examinations'!$A:$J,8,FALSE)</f>
        <v>No</v>
      </c>
      <c r="I1162">
        <f>VLOOKUP($A1162,'[2]Hospitalisation Details'!$A:$K,2,FALSE)</f>
        <v>1973</v>
      </c>
      <c r="J1162" t="str">
        <f>VLOOKUP($A1162,'[2]Hospitalisation Details'!$A:$K,3,FALSE)</f>
        <v>Nov</v>
      </c>
      <c r="K1162">
        <f>VLOOKUP($A1162,'[2]Hospitalisation Details'!$A:$K,4,FALSE)</f>
        <v>28</v>
      </c>
      <c r="L1162" t="str">
        <f>VLOOKUP($A1162,'[2]Hospitalisation Details'!$A:$K,7,FALSE)</f>
        <v>tier - 2</v>
      </c>
      <c r="M1162" t="str">
        <f>VLOOKUP($A1162,'[2]Hospitalisation Details'!A:$K,8,FALSE)</f>
        <v>tier - 3</v>
      </c>
      <c r="N1162" t="str">
        <f>VLOOKUP($A1162,'[2]Hospitalisation Details'!$A:$K,9,FALSE)</f>
        <v>R1012</v>
      </c>
      <c r="O1162">
        <f>VLOOKUP($A1162,'[2]Hospitalisation Details'!$A:$K,10,FALSE)</f>
        <v>0</v>
      </c>
      <c r="P1162">
        <f>VLOOKUP($A1162,'[2]Hospitalisation Details'!A:$K,11,FALSE)</f>
        <v>0</v>
      </c>
      <c r="Q1162" t="str">
        <f>VLOOKUP($A1162,'Customer Names'!$A:E,3,FALSE)</f>
        <v>Ms.</v>
      </c>
      <c r="R1162" t="str">
        <f>VLOOKUP($A1162,'Customer Names'!$A:$E,4,FALSE)</f>
        <v>Kasey</v>
      </c>
      <c r="S1162" t="str">
        <f>VLOOKUP($A1162,'Customer Names'!$A:$E,5,FALSE)</f>
        <v>E.</v>
      </c>
      <c r="T1162" s="14">
        <f>VLOOKUP($A1162,'[2]Hospitalisation Details'!$A:$K,6,FALSE)</f>
        <v>9583.89</v>
      </c>
      <c r="U1162" s="14" t="str">
        <f t="shared" si="36"/>
        <v>Obesity</v>
      </c>
      <c r="V1162" s="14" t="str">
        <f t="shared" si="37"/>
        <v>Diabetes</v>
      </c>
    </row>
    <row r="1163" spans="1:22" x14ac:dyDescent="0.3">
      <c r="A1163" s="9" t="s">
        <v>1194</v>
      </c>
      <c r="B1163">
        <f>VLOOKUP($A1163,'[1]Medical Examinations'!$A:$J,2,FALSE)</f>
        <v>31.39</v>
      </c>
      <c r="C1163">
        <f>VLOOKUP($A1163,'[1]Medical Examinations'!$A:$J,3,FALSE)</f>
        <v>8.85</v>
      </c>
      <c r="D1163" t="str">
        <f>VLOOKUP($A1163,'[3]Medical Examinations'!$A:$J,4,FALSE)</f>
        <v>yes</v>
      </c>
      <c r="E1163" t="str">
        <f>VLOOKUP($A1163,'[1]Medical Examinations'!$A:$J,5,FALSE)</f>
        <v>No</v>
      </c>
      <c r="F1163" t="str">
        <f>VLOOKUP($A1163,'[1]Medical Examinations'!$A:$J,6,FALSE)</f>
        <v>No</v>
      </c>
      <c r="G1163" t="str">
        <f>VLOOKUP($A1163,'[3]Medical Examinations'!$A:$J,7,FALSE)</f>
        <v>No major surgery</v>
      </c>
      <c r="H1163" t="str">
        <f>VLOOKUP($A1163,'[1]Medical Examinations'!$A:$J,8,FALSE)</f>
        <v>No</v>
      </c>
      <c r="I1163">
        <f>VLOOKUP($A1163,'[2]Hospitalisation Details'!$A:$K,2,FALSE)</f>
        <v>1981</v>
      </c>
      <c r="J1163" t="str">
        <f>VLOOKUP($A1163,'[2]Hospitalisation Details'!$A:$K,3,FALSE)</f>
        <v>Oct</v>
      </c>
      <c r="K1163">
        <f>VLOOKUP($A1163,'[2]Hospitalisation Details'!$A:$K,4,FALSE)</f>
        <v>18</v>
      </c>
      <c r="L1163" t="str">
        <f>VLOOKUP($A1163,'[2]Hospitalisation Details'!$A:$K,7,FALSE)</f>
        <v>tier - 2</v>
      </c>
      <c r="M1163" t="str">
        <f>VLOOKUP($A1163,'[2]Hospitalisation Details'!A:$K,8,FALSE)</f>
        <v>tier - 1</v>
      </c>
      <c r="N1163" t="str">
        <f>VLOOKUP($A1163,'[2]Hospitalisation Details'!$A:$K,9,FALSE)</f>
        <v>R1021</v>
      </c>
      <c r="O1163">
        <f>VLOOKUP($A1163,'[2]Hospitalisation Details'!$A:$K,10,FALSE)</f>
        <v>0</v>
      </c>
      <c r="P1163">
        <f>VLOOKUP($A1163,'[2]Hospitalisation Details'!A:$K,11,FALSE)</f>
        <v>0</v>
      </c>
      <c r="Q1163" t="str">
        <f>VLOOKUP($A1163,'Customer Names'!$A:E,3,FALSE)</f>
        <v>Mr.</v>
      </c>
      <c r="R1163" t="str">
        <f>VLOOKUP($A1163,'Customer Names'!$A:$E,4,FALSE)</f>
        <v>Mark</v>
      </c>
      <c r="S1163" t="str">
        <f>VLOOKUP($A1163,'Customer Names'!$A:$E,5,FALSE)</f>
        <v>G</v>
      </c>
      <c r="T1163" s="14">
        <f>VLOOKUP($A1163,'[2]Hospitalisation Details'!$A:$K,6,FALSE)</f>
        <v>9584.0400000000009</v>
      </c>
      <c r="U1163" s="14" t="str">
        <f t="shared" si="36"/>
        <v>Obesity</v>
      </c>
      <c r="V1163" s="14" t="str">
        <f t="shared" si="37"/>
        <v>Diabetes</v>
      </c>
    </row>
    <row r="1164" spans="1:22" x14ac:dyDescent="0.3">
      <c r="A1164" s="8" t="s">
        <v>1195</v>
      </c>
      <c r="B1164">
        <f>VLOOKUP($A1164,'[1]Medical Examinations'!$A:$J,2,FALSE)</f>
        <v>23.01</v>
      </c>
      <c r="C1164">
        <f>VLOOKUP($A1164,'[1]Medical Examinations'!$A:$J,3,FALSE)</f>
        <v>6.04</v>
      </c>
      <c r="D1164" t="str">
        <f>VLOOKUP($A1164,'[3]Medical Examinations'!$A:$J,4,FALSE)</f>
        <v>yes</v>
      </c>
      <c r="E1164" t="str">
        <f>VLOOKUP($A1164,'[1]Medical Examinations'!$A:$J,5,FALSE)</f>
        <v>No</v>
      </c>
      <c r="F1164" t="str">
        <f>VLOOKUP($A1164,'[1]Medical Examinations'!$A:$J,6,FALSE)</f>
        <v>No</v>
      </c>
      <c r="G1164">
        <f>VLOOKUP($A1164,'[3]Medical Examinations'!$A:$J,7,FALSE)</f>
        <v>1</v>
      </c>
      <c r="H1164" t="str">
        <f>VLOOKUP($A1164,'[1]Medical Examinations'!$A:$J,8,FALSE)</f>
        <v>No</v>
      </c>
      <c r="I1164">
        <f>VLOOKUP($A1164,'[2]Hospitalisation Details'!$A:$K,2,FALSE)</f>
        <v>1964</v>
      </c>
      <c r="J1164" t="str">
        <f>VLOOKUP($A1164,'[2]Hospitalisation Details'!$A:$K,3,FALSE)</f>
        <v>Dec</v>
      </c>
      <c r="K1164">
        <f>VLOOKUP($A1164,'[2]Hospitalisation Details'!$A:$K,4,FALSE)</f>
        <v>15</v>
      </c>
      <c r="L1164" t="str">
        <f>VLOOKUP($A1164,'[2]Hospitalisation Details'!$A:$K,7,FALSE)</f>
        <v>tier - 3</v>
      </c>
      <c r="M1164" t="str">
        <f>VLOOKUP($A1164,'[2]Hospitalisation Details'!A:$K,8,FALSE)</f>
        <v>tier - 3</v>
      </c>
      <c r="N1164" t="str">
        <f>VLOOKUP($A1164,'[2]Hospitalisation Details'!$A:$K,9,FALSE)</f>
        <v>R1013</v>
      </c>
      <c r="O1164">
        <f>VLOOKUP($A1164,'[2]Hospitalisation Details'!$A:$K,10,FALSE)</f>
        <v>0</v>
      </c>
      <c r="P1164">
        <f>VLOOKUP($A1164,'[2]Hospitalisation Details'!A:$K,11,FALSE)</f>
        <v>0</v>
      </c>
      <c r="Q1164" t="str">
        <f>VLOOKUP($A1164,'Customer Names'!$A:E,3,FALSE)</f>
        <v>Mr.</v>
      </c>
      <c r="R1164" t="str">
        <f>VLOOKUP($A1164,'Customer Names'!$A:$E,4,FALSE)</f>
        <v>Andrew</v>
      </c>
      <c r="S1164" t="str">
        <f>VLOOKUP($A1164,'Customer Names'!$A:$E,5,FALSE)</f>
        <v>W</v>
      </c>
      <c r="T1164" s="14">
        <f>VLOOKUP($A1164,'[2]Hospitalisation Details'!$A:$K,6,FALSE)</f>
        <v>9597.6299999999992</v>
      </c>
      <c r="U1164" s="14" t="str">
        <f t="shared" si="36"/>
        <v>Normalweight</v>
      </c>
      <c r="V1164" s="14" t="str">
        <f t="shared" si="37"/>
        <v>Prediabetes</v>
      </c>
    </row>
    <row r="1165" spans="1:22" x14ac:dyDescent="0.3">
      <c r="A1165" s="9" t="s">
        <v>1196</v>
      </c>
      <c r="B1165">
        <f>VLOOKUP($A1165,'[1]Medical Examinations'!$A:$J,2,FALSE)</f>
        <v>27.454999999999998</v>
      </c>
      <c r="C1165">
        <f>VLOOKUP($A1165,'[1]Medical Examinations'!$A:$J,3,FALSE)</f>
        <v>6.13</v>
      </c>
      <c r="D1165" t="str">
        <f>VLOOKUP($A1165,'[3]Medical Examinations'!$A:$J,4,FALSE)</f>
        <v>No</v>
      </c>
      <c r="E1165" t="str">
        <f>VLOOKUP($A1165,'[1]Medical Examinations'!$A:$J,5,FALSE)</f>
        <v>No</v>
      </c>
      <c r="F1165" t="str">
        <f>VLOOKUP($A1165,'[1]Medical Examinations'!$A:$J,6,FALSE)</f>
        <v>No</v>
      </c>
      <c r="G1165">
        <f>VLOOKUP($A1165,'[3]Medical Examinations'!$A:$J,7,FALSE)</f>
        <v>2</v>
      </c>
      <c r="H1165" t="str">
        <f>VLOOKUP($A1165,'[1]Medical Examinations'!$A:$J,8,FALSE)</f>
        <v>No</v>
      </c>
      <c r="I1165">
        <f>VLOOKUP($A1165,'[2]Hospitalisation Details'!$A:$K,2,FALSE)</f>
        <v>1972</v>
      </c>
      <c r="J1165" t="str">
        <f>VLOOKUP($A1165,'[2]Hospitalisation Details'!$A:$K,3,FALSE)</f>
        <v>Dec</v>
      </c>
      <c r="K1165">
        <f>VLOOKUP($A1165,'[2]Hospitalisation Details'!$A:$K,4,FALSE)</f>
        <v>27</v>
      </c>
      <c r="L1165" t="str">
        <f>VLOOKUP($A1165,'[2]Hospitalisation Details'!$A:$K,7,FALSE)</f>
        <v>tier - 3</v>
      </c>
      <c r="M1165" t="str">
        <f>VLOOKUP($A1165,'[2]Hospitalisation Details'!A:$K,8,FALSE)</f>
        <v>tier - 3</v>
      </c>
      <c r="N1165" t="str">
        <f>VLOOKUP($A1165,'[2]Hospitalisation Details'!$A:$K,9,FALSE)</f>
        <v>R1016</v>
      </c>
      <c r="O1165">
        <f>VLOOKUP($A1165,'[2]Hospitalisation Details'!$A:$K,10,FALSE)</f>
        <v>0</v>
      </c>
      <c r="P1165">
        <f>VLOOKUP($A1165,'[2]Hospitalisation Details'!A:$K,11,FALSE)</f>
        <v>0</v>
      </c>
      <c r="Q1165" t="str">
        <f>VLOOKUP($A1165,'Customer Names'!$A:E,3,FALSE)</f>
        <v>Mr.</v>
      </c>
      <c r="R1165" t="str">
        <f>VLOOKUP($A1165,'Customer Names'!$A:$E,4,FALSE)</f>
        <v>Ethan</v>
      </c>
      <c r="S1165">
        <f>VLOOKUP($A1165,'Customer Names'!$A:$E,5,FALSE)</f>
        <v>0</v>
      </c>
      <c r="T1165" s="14">
        <f>VLOOKUP($A1165,'[2]Hospitalisation Details'!$A:$K,6,FALSE)</f>
        <v>9617.66</v>
      </c>
      <c r="U1165" s="14" t="str">
        <f t="shared" si="36"/>
        <v>Overweight</v>
      </c>
      <c r="V1165" s="14" t="str">
        <f t="shared" si="37"/>
        <v>Prediabetes</v>
      </c>
    </row>
    <row r="1166" spans="1:22" x14ac:dyDescent="0.3">
      <c r="A1166" s="8" t="s">
        <v>1197</v>
      </c>
      <c r="B1166">
        <f>VLOOKUP($A1166,'[1]Medical Examinations'!$A:$J,2,FALSE)</f>
        <v>29.06</v>
      </c>
      <c r="C1166">
        <f>VLOOKUP($A1166,'[1]Medical Examinations'!$A:$J,3,FALSE)</f>
        <v>4.55</v>
      </c>
      <c r="D1166" t="str">
        <f>VLOOKUP($A1166,'[3]Medical Examinations'!$A:$J,4,FALSE)</f>
        <v>No</v>
      </c>
      <c r="E1166" t="str">
        <f>VLOOKUP($A1166,'[1]Medical Examinations'!$A:$J,5,FALSE)</f>
        <v>No</v>
      </c>
      <c r="F1166" t="str">
        <f>VLOOKUP($A1166,'[1]Medical Examinations'!$A:$J,6,FALSE)</f>
        <v>No</v>
      </c>
      <c r="G1166" t="str">
        <f>VLOOKUP($A1166,'[3]Medical Examinations'!$A:$J,7,FALSE)</f>
        <v>No major surgery</v>
      </c>
      <c r="H1166" t="str">
        <f>VLOOKUP($A1166,'[1]Medical Examinations'!$A:$J,8,FALSE)</f>
        <v>No</v>
      </c>
      <c r="I1166">
        <f>VLOOKUP($A1166,'[2]Hospitalisation Details'!$A:$K,2,FALSE)</f>
        <v>1982</v>
      </c>
      <c r="J1166" t="str">
        <f>VLOOKUP($A1166,'[2]Hospitalisation Details'!$A:$K,3,FALSE)</f>
        <v>Aug</v>
      </c>
      <c r="K1166">
        <f>VLOOKUP($A1166,'[2]Hospitalisation Details'!$A:$K,4,FALSE)</f>
        <v>29</v>
      </c>
      <c r="L1166" t="str">
        <f>VLOOKUP($A1166,'[2]Hospitalisation Details'!$A:$K,7,FALSE)</f>
        <v>tier - 2</v>
      </c>
      <c r="M1166" t="str">
        <f>VLOOKUP($A1166,'[2]Hospitalisation Details'!A:$K,8,FALSE)</f>
        <v>tier - 1</v>
      </c>
      <c r="N1166" t="str">
        <f>VLOOKUP($A1166,'[2]Hospitalisation Details'!$A:$K,9,FALSE)</f>
        <v>R1025</v>
      </c>
      <c r="O1166">
        <f>VLOOKUP($A1166,'[2]Hospitalisation Details'!$A:$K,10,FALSE)</f>
        <v>0</v>
      </c>
      <c r="P1166">
        <f>VLOOKUP($A1166,'[2]Hospitalisation Details'!A:$K,11,FALSE)</f>
        <v>0</v>
      </c>
      <c r="Q1166" t="str">
        <f>VLOOKUP($A1166,'Customer Names'!$A:E,3,FALSE)</f>
        <v>Mrs.</v>
      </c>
      <c r="R1166" t="str">
        <f>VLOOKUP($A1166,'Customer Names'!$A:$E,4,FALSE)</f>
        <v>Haley</v>
      </c>
      <c r="S1166" t="str">
        <f>VLOOKUP($A1166,'Customer Names'!$A:$E,5,FALSE)</f>
        <v>R.</v>
      </c>
      <c r="T1166" s="14">
        <f>VLOOKUP($A1166,'[2]Hospitalisation Details'!$A:$K,6,FALSE)</f>
        <v>9619.18</v>
      </c>
      <c r="U1166" s="14" t="str">
        <f t="shared" si="36"/>
        <v>Overweight</v>
      </c>
      <c r="V1166" s="14" t="str">
        <f t="shared" si="37"/>
        <v>Normal</v>
      </c>
    </row>
    <row r="1167" spans="1:22" x14ac:dyDescent="0.3">
      <c r="A1167" s="9" t="s">
        <v>1198</v>
      </c>
      <c r="B1167">
        <f>VLOOKUP($A1167,'[1]Medical Examinations'!$A:$J,2,FALSE)</f>
        <v>29.83</v>
      </c>
      <c r="C1167">
        <f>VLOOKUP($A1167,'[1]Medical Examinations'!$A:$J,3,FALSE)</f>
        <v>7.81</v>
      </c>
      <c r="D1167" t="str">
        <f>VLOOKUP($A1167,'[3]Medical Examinations'!$A:$J,4,FALSE)</f>
        <v>yes</v>
      </c>
      <c r="E1167" t="str">
        <f>VLOOKUP($A1167,'[1]Medical Examinations'!$A:$J,5,FALSE)</f>
        <v>No</v>
      </c>
      <c r="F1167" t="str">
        <f>VLOOKUP($A1167,'[1]Medical Examinations'!$A:$J,6,FALSE)</f>
        <v>No</v>
      </c>
      <c r="G1167">
        <f>VLOOKUP($A1167,'[3]Medical Examinations'!$A:$J,7,FALSE)</f>
        <v>1</v>
      </c>
      <c r="H1167" t="str">
        <f>VLOOKUP($A1167,'[1]Medical Examinations'!$A:$J,8,FALSE)</f>
        <v>No</v>
      </c>
      <c r="I1167">
        <f>VLOOKUP($A1167,'[2]Hospitalisation Details'!$A:$K,2,FALSE)</f>
        <v>1975</v>
      </c>
      <c r="J1167" t="str">
        <f>VLOOKUP($A1167,'[2]Hospitalisation Details'!$A:$K,3,FALSE)</f>
        <v>Oct</v>
      </c>
      <c r="K1167">
        <f>VLOOKUP($A1167,'[2]Hospitalisation Details'!$A:$K,4,FALSE)</f>
        <v>29</v>
      </c>
      <c r="L1167" t="str">
        <f>VLOOKUP($A1167,'[2]Hospitalisation Details'!$A:$K,7,FALSE)</f>
        <v>tier - 3</v>
      </c>
      <c r="M1167" t="str">
        <f>VLOOKUP($A1167,'[2]Hospitalisation Details'!A:$K,8,FALSE)</f>
        <v>tier - 3</v>
      </c>
      <c r="N1167" t="str">
        <f>VLOOKUP($A1167,'[2]Hospitalisation Details'!$A:$K,9,FALSE)</f>
        <v>R1012</v>
      </c>
      <c r="O1167">
        <f>VLOOKUP($A1167,'[2]Hospitalisation Details'!$A:$K,10,FALSE)</f>
        <v>0</v>
      </c>
      <c r="P1167">
        <f>VLOOKUP($A1167,'[2]Hospitalisation Details'!A:$K,11,FALSE)</f>
        <v>0</v>
      </c>
      <c r="Q1167" t="str">
        <f>VLOOKUP($A1167,'Customer Names'!$A:E,3,FALSE)</f>
        <v>Mr.</v>
      </c>
      <c r="R1167" t="str">
        <f>VLOOKUP($A1167,'Customer Names'!$A:$E,4,FALSE)</f>
        <v>Sam</v>
      </c>
      <c r="S1167" t="str">
        <f>VLOOKUP($A1167,'Customer Names'!$A:$E,5,FALSE)</f>
        <v>L.</v>
      </c>
      <c r="T1167" s="14">
        <f>VLOOKUP($A1167,'[2]Hospitalisation Details'!$A:$K,6,FALSE)</f>
        <v>9620.33</v>
      </c>
      <c r="U1167" s="14" t="str">
        <f t="shared" si="36"/>
        <v>Overweight</v>
      </c>
      <c r="V1167" s="14" t="str">
        <f t="shared" si="37"/>
        <v>Diabetes</v>
      </c>
    </row>
    <row r="1168" spans="1:22" x14ac:dyDescent="0.3">
      <c r="A1168" s="8" t="s">
        <v>1199</v>
      </c>
      <c r="B1168">
        <f>VLOOKUP($A1168,'[1]Medical Examinations'!$A:$J,2,FALSE)</f>
        <v>31.2</v>
      </c>
      <c r="C1168">
        <f>VLOOKUP($A1168,'[1]Medical Examinations'!$A:$J,3,FALSE)</f>
        <v>11.04</v>
      </c>
      <c r="D1168" t="str">
        <f>VLOOKUP($A1168,'[3]Medical Examinations'!$A:$J,4,FALSE)</f>
        <v>yes</v>
      </c>
      <c r="E1168" t="str">
        <f>VLOOKUP($A1168,'[1]Medical Examinations'!$A:$J,5,FALSE)</f>
        <v>No</v>
      </c>
      <c r="F1168" t="str">
        <f>VLOOKUP($A1168,'[1]Medical Examinations'!$A:$J,6,FALSE)</f>
        <v>No</v>
      </c>
      <c r="G1168">
        <f>VLOOKUP($A1168,'[3]Medical Examinations'!$A:$J,7,FALSE)</f>
        <v>2</v>
      </c>
      <c r="H1168" t="str">
        <f>VLOOKUP($A1168,'[1]Medical Examinations'!$A:$J,8,FALSE)</f>
        <v>No</v>
      </c>
      <c r="I1168">
        <f>VLOOKUP($A1168,'[2]Hospitalisation Details'!$A:$K,2,FALSE)</f>
        <v>1970</v>
      </c>
      <c r="J1168" t="str">
        <f>VLOOKUP($A1168,'[2]Hospitalisation Details'!$A:$K,3,FALSE)</f>
        <v>Dec</v>
      </c>
      <c r="K1168">
        <f>VLOOKUP($A1168,'[2]Hospitalisation Details'!$A:$K,4,FALSE)</f>
        <v>16</v>
      </c>
      <c r="L1168" t="str">
        <f>VLOOKUP($A1168,'[2]Hospitalisation Details'!$A:$K,7,FALSE)</f>
        <v>tier - 2</v>
      </c>
      <c r="M1168" t="str">
        <f>VLOOKUP($A1168,'[2]Hospitalisation Details'!A:$K,8,FALSE)</f>
        <v>tier - 3</v>
      </c>
      <c r="N1168" t="str">
        <f>VLOOKUP($A1168,'[2]Hospitalisation Details'!$A:$K,9,FALSE)</f>
        <v>R1011</v>
      </c>
      <c r="O1168">
        <f>VLOOKUP($A1168,'[2]Hospitalisation Details'!$A:$K,10,FALSE)</f>
        <v>0</v>
      </c>
      <c r="P1168">
        <f>VLOOKUP($A1168,'[2]Hospitalisation Details'!A:$K,11,FALSE)</f>
        <v>0</v>
      </c>
      <c r="Q1168" t="str">
        <f>VLOOKUP($A1168,'Customer Names'!$A:E,3,FALSE)</f>
        <v>Ms.</v>
      </c>
      <c r="R1168" t="str">
        <f>VLOOKUP($A1168,'Customer Names'!$A:$E,4,FALSE)</f>
        <v>Christina</v>
      </c>
      <c r="S1168">
        <f>VLOOKUP($A1168,'Customer Names'!$A:$E,5,FALSE)</f>
        <v>0</v>
      </c>
      <c r="T1168" s="14">
        <f>VLOOKUP($A1168,'[2]Hospitalisation Details'!$A:$K,6,FALSE)</f>
        <v>9625.92</v>
      </c>
      <c r="U1168" s="14" t="str">
        <f t="shared" si="36"/>
        <v>Obesity</v>
      </c>
      <c r="V1168" s="14" t="str">
        <f t="shared" si="37"/>
        <v>Diabetes</v>
      </c>
    </row>
    <row r="1169" spans="1:22" x14ac:dyDescent="0.3">
      <c r="A1169" s="9" t="s">
        <v>1200</v>
      </c>
      <c r="B1169">
        <f>VLOOKUP($A1169,'[1]Medical Examinations'!$A:$J,2,FALSE)</f>
        <v>45.41</v>
      </c>
      <c r="C1169">
        <f>VLOOKUP($A1169,'[1]Medical Examinations'!$A:$J,3,FALSE)</f>
        <v>4.96</v>
      </c>
      <c r="D1169" t="str">
        <f>VLOOKUP($A1169,'[3]Medical Examinations'!$A:$J,4,FALSE)</f>
        <v>No</v>
      </c>
      <c r="E1169" t="str">
        <f>VLOOKUP($A1169,'[1]Medical Examinations'!$A:$J,5,FALSE)</f>
        <v>No</v>
      </c>
      <c r="F1169" t="str">
        <f>VLOOKUP($A1169,'[1]Medical Examinations'!$A:$J,6,FALSE)</f>
        <v>No</v>
      </c>
      <c r="G1169">
        <f>VLOOKUP($A1169,'[3]Medical Examinations'!$A:$J,7,FALSE)</f>
        <v>1</v>
      </c>
      <c r="H1169" t="str">
        <f>VLOOKUP($A1169,'[1]Medical Examinations'!$A:$J,8,FALSE)</f>
        <v>No</v>
      </c>
      <c r="I1169">
        <f>VLOOKUP($A1169,'[2]Hospitalisation Details'!$A:$K,2,FALSE)</f>
        <v>1998</v>
      </c>
      <c r="J1169" t="str">
        <f>VLOOKUP($A1169,'[2]Hospitalisation Details'!$A:$K,3,FALSE)</f>
        <v>Jun</v>
      </c>
      <c r="K1169">
        <f>VLOOKUP($A1169,'[2]Hospitalisation Details'!$A:$K,4,FALSE)</f>
        <v>23</v>
      </c>
      <c r="L1169" t="str">
        <f>VLOOKUP($A1169,'[2]Hospitalisation Details'!$A:$K,7,FALSE)</f>
        <v>tier - 2</v>
      </c>
      <c r="M1169" t="str">
        <f>VLOOKUP($A1169,'[2]Hospitalisation Details'!A:$K,8,FALSE)</f>
        <v>tier - 2</v>
      </c>
      <c r="N1169" t="str">
        <f>VLOOKUP($A1169,'[2]Hospitalisation Details'!$A:$K,9,FALSE)</f>
        <v>R1026</v>
      </c>
      <c r="O1169">
        <f>VLOOKUP($A1169,'[2]Hospitalisation Details'!$A:$K,10,FALSE)</f>
        <v>0</v>
      </c>
      <c r="P1169">
        <f>VLOOKUP($A1169,'[2]Hospitalisation Details'!A:$K,11,FALSE)</f>
        <v>0</v>
      </c>
      <c r="Q1169" t="str">
        <f>VLOOKUP($A1169,'Customer Names'!$A:E,3,FALSE)</f>
        <v>Mrs.</v>
      </c>
      <c r="R1169" t="str">
        <f>VLOOKUP($A1169,'Customer Names'!$A:$E,4,FALSE)</f>
        <v>Sophia</v>
      </c>
      <c r="S1169">
        <f>VLOOKUP($A1169,'Customer Names'!$A:$E,5,FALSE)</f>
        <v>0</v>
      </c>
      <c r="T1169" s="14">
        <f>VLOOKUP($A1169,'[2]Hospitalisation Details'!$A:$K,6,FALSE)</f>
        <v>9628.7900000000009</v>
      </c>
      <c r="U1169" s="14" t="str">
        <f t="shared" si="36"/>
        <v>Obesity</v>
      </c>
      <c r="V1169" s="14" t="str">
        <f t="shared" si="37"/>
        <v>Normal</v>
      </c>
    </row>
    <row r="1170" spans="1:22" x14ac:dyDescent="0.3">
      <c r="A1170" s="8" t="s">
        <v>1201</v>
      </c>
      <c r="B1170">
        <f>VLOOKUP($A1170,'[1]Medical Examinations'!$A:$J,2,FALSE)</f>
        <v>28.61</v>
      </c>
      <c r="C1170">
        <f>VLOOKUP($A1170,'[1]Medical Examinations'!$A:$J,3,FALSE)</f>
        <v>5.76</v>
      </c>
      <c r="D1170" t="str">
        <f>VLOOKUP($A1170,'[3]Medical Examinations'!$A:$J,4,FALSE)</f>
        <v>No</v>
      </c>
      <c r="E1170" t="str">
        <f>VLOOKUP($A1170,'[1]Medical Examinations'!$A:$J,5,FALSE)</f>
        <v>No</v>
      </c>
      <c r="F1170" t="str">
        <f>VLOOKUP($A1170,'[1]Medical Examinations'!$A:$J,6,FALSE)</f>
        <v>Yes</v>
      </c>
      <c r="G1170">
        <f>VLOOKUP($A1170,'[3]Medical Examinations'!$A:$J,7,FALSE)</f>
        <v>1</v>
      </c>
      <c r="H1170" t="str">
        <f>VLOOKUP($A1170,'[1]Medical Examinations'!$A:$J,8,FALSE)</f>
        <v>No</v>
      </c>
      <c r="I1170">
        <f>VLOOKUP($A1170,'[2]Hospitalisation Details'!$A:$K,2,FALSE)</f>
        <v>1979</v>
      </c>
      <c r="J1170" t="str">
        <f>VLOOKUP($A1170,'[2]Hospitalisation Details'!$A:$K,3,FALSE)</f>
        <v>Dec</v>
      </c>
      <c r="K1170">
        <f>VLOOKUP($A1170,'[2]Hospitalisation Details'!$A:$K,4,FALSE)</f>
        <v>19</v>
      </c>
      <c r="L1170" t="str">
        <f>VLOOKUP($A1170,'[2]Hospitalisation Details'!$A:$K,7,FALSE)</f>
        <v>tier - 2</v>
      </c>
      <c r="M1170" t="str">
        <f>VLOOKUP($A1170,'[2]Hospitalisation Details'!A:$K,8,FALSE)</f>
        <v>tier - 2</v>
      </c>
      <c r="N1170" t="str">
        <f>VLOOKUP($A1170,'[2]Hospitalisation Details'!$A:$K,9,FALSE)</f>
        <v>R1021</v>
      </c>
      <c r="O1170">
        <f>VLOOKUP($A1170,'[2]Hospitalisation Details'!$A:$K,10,FALSE)</f>
        <v>0</v>
      </c>
      <c r="P1170">
        <f>VLOOKUP($A1170,'[2]Hospitalisation Details'!A:$K,11,FALSE)</f>
        <v>0</v>
      </c>
      <c r="Q1170" t="str">
        <f>VLOOKUP($A1170,'Customer Names'!$A:E,3,FALSE)</f>
        <v>Mr.</v>
      </c>
      <c r="R1170" t="str">
        <f>VLOOKUP($A1170,'Customer Names'!$A:$E,4,FALSE)</f>
        <v>Grant</v>
      </c>
      <c r="S1170">
        <f>VLOOKUP($A1170,'Customer Names'!$A:$E,5,FALSE)</f>
        <v>0</v>
      </c>
      <c r="T1170" s="14">
        <f>VLOOKUP($A1170,'[2]Hospitalisation Details'!$A:$K,6,FALSE)</f>
        <v>9630.2999999999993</v>
      </c>
      <c r="U1170" s="14" t="str">
        <f t="shared" si="36"/>
        <v>Overweight</v>
      </c>
      <c r="V1170" s="14" t="str">
        <f t="shared" si="37"/>
        <v>Prediabetes</v>
      </c>
    </row>
    <row r="1171" spans="1:22" x14ac:dyDescent="0.3">
      <c r="A1171" s="9" t="s">
        <v>1202</v>
      </c>
      <c r="B1171">
        <f>VLOOKUP($A1171,'[1]Medical Examinations'!$A:$J,2,FALSE)</f>
        <v>32.299999999999997</v>
      </c>
      <c r="C1171">
        <f>VLOOKUP($A1171,'[1]Medical Examinations'!$A:$J,3,FALSE)</f>
        <v>4.37</v>
      </c>
      <c r="D1171" t="str">
        <f>VLOOKUP($A1171,'[3]Medical Examinations'!$A:$J,4,FALSE)</f>
        <v>No</v>
      </c>
      <c r="E1171" t="str">
        <f>VLOOKUP($A1171,'[1]Medical Examinations'!$A:$J,5,FALSE)</f>
        <v>No</v>
      </c>
      <c r="F1171" t="str">
        <f>VLOOKUP($A1171,'[1]Medical Examinations'!$A:$J,6,FALSE)</f>
        <v>No</v>
      </c>
      <c r="G1171">
        <f>VLOOKUP($A1171,'[3]Medical Examinations'!$A:$J,7,FALSE)</f>
        <v>2</v>
      </c>
      <c r="H1171" t="str">
        <f>VLOOKUP($A1171,'[1]Medical Examinations'!$A:$J,8,FALSE)</f>
        <v>No</v>
      </c>
      <c r="I1171">
        <f>VLOOKUP($A1171,'[2]Hospitalisation Details'!$A:$K,2,FALSE)</f>
        <v>1972</v>
      </c>
      <c r="J1171" t="str">
        <f>VLOOKUP($A1171,'[2]Hospitalisation Details'!$A:$K,3,FALSE)</f>
        <v>Oct</v>
      </c>
      <c r="K1171">
        <f>VLOOKUP($A1171,'[2]Hospitalisation Details'!$A:$K,4,FALSE)</f>
        <v>23</v>
      </c>
      <c r="L1171" t="str">
        <f>VLOOKUP($A1171,'[2]Hospitalisation Details'!$A:$K,7,FALSE)</f>
        <v>tier - 2</v>
      </c>
      <c r="M1171" t="str">
        <f>VLOOKUP($A1171,'[2]Hospitalisation Details'!A:$K,8,FALSE)</f>
        <v>tier - 2</v>
      </c>
      <c r="N1171" t="str">
        <f>VLOOKUP($A1171,'[2]Hospitalisation Details'!$A:$K,9,FALSE)</f>
        <v>R1011</v>
      </c>
      <c r="O1171">
        <f>VLOOKUP($A1171,'[2]Hospitalisation Details'!$A:$K,10,FALSE)</f>
        <v>0</v>
      </c>
      <c r="P1171">
        <f>VLOOKUP($A1171,'[2]Hospitalisation Details'!A:$K,11,FALSE)</f>
        <v>0</v>
      </c>
      <c r="Q1171" t="str">
        <f>VLOOKUP($A1171,'Customer Names'!$A:E,3,FALSE)</f>
        <v>Mr.</v>
      </c>
      <c r="R1171" t="str">
        <f>VLOOKUP($A1171,'Customer Names'!$A:$E,4,FALSE)</f>
        <v>David</v>
      </c>
      <c r="S1171" t="str">
        <f>VLOOKUP($A1171,'Customer Names'!$A:$E,5,FALSE)</f>
        <v>W</v>
      </c>
      <c r="T1171" s="14">
        <f>VLOOKUP($A1171,'[2]Hospitalisation Details'!$A:$K,6,FALSE)</f>
        <v>9630.4</v>
      </c>
      <c r="U1171" s="14" t="str">
        <f t="shared" si="36"/>
        <v>Obesity</v>
      </c>
      <c r="V1171" s="14" t="str">
        <f t="shared" si="37"/>
        <v>Normal</v>
      </c>
    </row>
    <row r="1172" spans="1:22" x14ac:dyDescent="0.3">
      <c r="A1172" s="8" t="s">
        <v>1203</v>
      </c>
      <c r="B1172">
        <f>VLOOKUP($A1172,'[1]Medical Examinations'!$A:$J,2,FALSE)</f>
        <v>25.75</v>
      </c>
      <c r="C1172">
        <f>VLOOKUP($A1172,'[1]Medical Examinations'!$A:$J,3,FALSE)</f>
        <v>9.23</v>
      </c>
      <c r="D1172" t="str">
        <f>VLOOKUP($A1172,'[3]Medical Examinations'!$A:$J,4,FALSE)</f>
        <v>No</v>
      </c>
      <c r="E1172" t="str">
        <f>VLOOKUP($A1172,'[1]Medical Examinations'!$A:$J,5,FALSE)</f>
        <v>No</v>
      </c>
      <c r="F1172" t="str">
        <f>VLOOKUP($A1172,'[1]Medical Examinations'!$A:$J,6,FALSE)</f>
        <v>No</v>
      </c>
      <c r="G1172" t="str">
        <f>VLOOKUP($A1172,'[3]Medical Examinations'!$A:$J,7,FALSE)</f>
        <v>No major surgery</v>
      </c>
      <c r="H1172" t="str">
        <f>VLOOKUP($A1172,'[1]Medical Examinations'!$A:$J,8,FALSE)</f>
        <v>No</v>
      </c>
      <c r="I1172">
        <f>VLOOKUP($A1172,'[2]Hospitalisation Details'!$A:$K,2,FALSE)</f>
        <v>1968</v>
      </c>
      <c r="J1172" t="str">
        <f>VLOOKUP($A1172,'[2]Hospitalisation Details'!$A:$K,3,FALSE)</f>
        <v>Jun</v>
      </c>
      <c r="K1172">
        <f>VLOOKUP($A1172,'[2]Hospitalisation Details'!$A:$K,4,FALSE)</f>
        <v>22</v>
      </c>
      <c r="L1172" t="str">
        <f>VLOOKUP($A1172,'[2]Hospitalisation Details'!$A:$K,7,FALSE)</f>
        <v>tier - 3</v>
      </c>
      <c r="M1172" t="str">
        <f>VLOOKUP($A1172,'[2]Hospitalisation Details'!A:$K,8,FALSE)</f>
        <v>tier - 2</v>
      </c>
      <c r="N1172" t="str">
        <f>VLOOKUP($A1172,'[2]Hospitalisation Details'!$A:$K,9,FALSE)</f>
        <v>R1013</v>
      </c>
      <c r="O1172">
        <f>VLOOKUP($A1172,'[2]Hospitalisation Details'!$A:$K,10,FALSE)</f>
        <v>0</v>
      </c>
      <c r="P1172">
        <f>VLOOKUP($A1172,'[2]Hospitalisation Details'!A:$K,11,FALSE)</f>
        <v>0</v>
      </c>
      <c r="Q1172" t="str">
        <f>VLOOKUP($A1172,'Customer Names'!$A:E,3,FALSE)</f>
        <v>Mrs.</v>
      </c>
      <c r="R1172" t="str">
        <f>VLOOKUP($A1172,'Customer Names'!$A:$E,4,FALSE)</f>
        <v>Nicole</v>
      </c>
      <c r="S1172" t="str">
        <f>VLOOKUP($A1172,'Customer Names'!$A:$E,5,FALSE)</f>
        <v>R.</v>
      </c>
      <c r="T1172" s="14">
        <f>VLOOKUP($A1172,'[2]Hospitalisation Details'!$A:$K,6,FALSE)</f>
        <v>9630.91</v>
      </c>
      <c r="U1172" s="14" t="str">
        <f t="shared" si="36"/>
        <v>Overweight</v>
      </c>
      <c r="V1172" s="14" t="str">
        <f t="shared" si="37"/>
        <v>Diabetes</v>
      </c>
    </row>
    <row r="1173" spans="1:22" x14ac:dyDescent="0.3">
      <c r="A1173" s="9" t="s">
        <v>1204</v>
      </c>
      <c r="B1173">
        <f>VLOOKUP($A1173,'[1]Medical Examinations'!$A:$J,2,FALSE)</f>
        <v>37.4</v>
      </c>
      <c r="C1173">
        <f>VLOOKUP($A1173,'[1]Medical Examinations'!$A:$J,3,FALSE)</f>
        <v>11.3</v>
      </c>
      <c r="D1173" t="str">
        <f>VLOOKUP($A1173,'[3]Medical Examinations'!$A:$J,4,FALSE)</f>
        <v>yes</v>
      </c>
      <c r="E1173" t="str">
        <f>VLOOKUP($A1173,'[1]Medical Examinations'!$A:$J,5,FALSE)</f>
        <v>No</v>
      </c>
      <c r="F1173" t="str">
        <f>VLOOKUP($A1173,'[1]Medical Examinations'!$A:$J,6,FALSE)</f>
        <v>No</v>
      </c>
      <c r="G1173">
        <f>VLOOKUP($A1173,'[3]Medical Examinations'!$A:$J,7,FALSE)</f>
        <v>2</v>
      </c>
      <c r="H1173" t="str">
        <f>VLOOKUP($A1173,'[1]Medical Examinations'!$A:$J,8,FALSE)</f>
        <v>No</v>
      </c>
      <c r="I1173">
        <f>VLOOKUP($A1173,'[2]Hospitalisation Details'!$A:$K,2,FALSE)</f>
        <v>1970</v>
      </c>
      <c r="J1173" t="str">
        <f>VLOOKUP($A1173,'[2]Hospitalisation Details'!$A:$K,3,FALSE)</f>
        <v>Sep</v>
      </c>
      <c r="K1173">
        <f>VLOOKUP($A1173,'[2]Hospitalisation Details'!$A:$K,4,FALSE)</f>
        <v>30</v>
      </c>
      <c r="L1173" t="str">
        <f>VLOOKUP($A1173,'[2]Hospitalisation Details'!$A:$K,7,FALSE)</f>
        <v>tier - 2</v>
      </c>
      <c r="M1173" t="str">
        <f>VLOOKUP($A1173,'[2]Hospitalisation Details'!A:$K,8,FALSE)</f>
        <v>tier - 2</v>
      </c>
      <c r="N1173" t="str">
        <f>VLOOKUP($A1173,'[2]Hospitalisation Details'!$A:$K,9,FALSE)</f>
        <v>R1011</v>
      </c>
      <c r="O1173">
        <f>VLOOKUP($A1173,'[2]Hospitalisation Details'!$A:$K,10,FALSE)</f>
        <v>0</v>
      </c>
      <c r="P1173">
        <f>VLOOKUP($A1173,'[2]Hospitalisation Details'!A:$K,11,FALSE)</f>
        <v>0</v>
      </c>
      <c r="Q1173" t="str">
        <f>VLOOKUP($A1173,'Customer Names'!$A:E,3,FALSE)</f>
        <v>Ms.</v>
      </c>
      <c r="R1173" t="str">
        <f>VLOOKUP($A1173,'Customer Names'!$A:$E,4,FALSE)</f>
        <v>Samantha</v>
      </c>
      <c r="S1173">
        <f>VLOOKUP($A1173,'Customer Names'!$A:$E,5,FALSE)</f>
        <v>0</v>
      </c>
      <c r="T1173" s="14">
        <f>VLOOKUP($A1173,'[2]Hospitalisation Details'!$A:$K,6,FALSE)</f>
        <v>9634.5400000000009</v>
      </c>
      <c r="U1173" s="14" t="str">
        <f t="shared" si="36"/>
        <v>Obesity</v>
      </c>
      <c r="V1173" s="14" t="str">
        <f t="shared" si="37"/>
        <v>Diabetes</v>
      </c>
    </row>
    <row r="1174" spans="1:22" x14ac:dyDescent="0.3">
      <c r="A1174" s="8" t="s">
        <v>1205</v>
      </c>
      <c r="B1174">
        <f>VLOOKUP($A1174,'[1]Medical Examinations'!$A:$J,2,FALSE)</f>
        <v>18.05</v>
      </c>
      <c r="C1174">
        <f>VLOOKUP($A1174,'[1]Medical Examinations'!$A:$J,3,FALSE)</f>
        <v>6.94</v>
      </c>
      <c r="D1174" t="str">
        <f>VLOOKUP($A1174,'[3]Medical Examinations'!$A:$J,4,FALSE)</f>
        <v>No</v>
      </c>
      <c r="E1174" t="str">
        <f>VLOOKUP($A1174,'[1]Medical Examinations'!$A:$J,5,FALSE)</f>
        <v>No</v>
      </c>
      <c r="F1174" t="str">
        <f>VLOOKUP($A1174,'[1]Medical Examinations'!$A:$J,6,FALSE)</f>
        <v>No</v>
      </c>
      <c r="G1174" t="str">
        <f>VLOOKUP($A1174,'[3]Medical Examinations'!$A:$J,7,FALSE)</f>
        <v>No major surgery</v>
      </c>
      <c r="H1174" t="str">
        <f>VLOOKUP($A1174,'[1]Medical Examinations'!$A:$J,8,FALSE)</f>
        <v>No</v>
      </c>
      <c r="I1174">
        <f>VLOOKUP($A1174,'[2]Hospitalisation Details'!$A:$K,2,FALSE)</f>
        <v>1971</v>
      </c>
      <c r="J1174" t="str">
        <f>VLOOKUP($A1174,'[2]Hospitalisation Details'!$A:$K,3,FALSE)</f>
        <v>Jul</v>
      </c>
      <c r="K1174">
        <f>VLOOKUP($A1174,'[2]Hospitalisation Details'!$A:$K,4,FALSE)</f>
        <v>19</v>
      </c>
      <c r="L1174" t="str">
        <f>VLOOKUP($A1174,'[2]Hospitalisation Details'!$A:$K,7,FALSE)</f>
        <v>tier - 2</v>
      </c>
      <c r="M1174" t="str">
        <f>VLOOKUP($A1174,'[2]Hospitalisation Details'!A:$K,8,FALSE)</f>
        <v>tier - 1</v>
      </c>
      <c r="N1174" t="str">
        <f>VLOOKUP($A1174,'[2]Hospitalisation Details'!$A:$K,9,FALSE)</f>
        <v>R1012</v>
      </c>
      <c r="O1174">
        <f>VLOOKUP($A1174,'[2]Hospitalisation Details'!$A:$K,10,FALSE)</f>
        <v>0</v>
      </c>
      <c r="P1174">
        <f>VLOOKUP($A1174,'[2]Hospitalisation Details'!A:$K,11,FALSE)</f>
        <v>0</v>
      </c>
      <c r="Q1174" t="str">
        <f>VLOOKUP($A1174,'Customer Names'!$A:E,3,FALSE)</f>
        <v>Ms.</v>
      </c>
      <c r="R1174" t="str">
        <f>VLOOKUP($A1174,'Customer Names'!$A:$E,4,FALSE)</f>
        <v>Grace</v>
      </c>
      <c r="S1174">
        <f>VLOOKUP($A1174,'Customer Names'!$A:$E,5,FALSE)</f>
        <v>0</v>
      </c>
      <c r="T1174" s="14">
        <f>VLOOKUP($A1174,'[2]Hospitalisation Details'!$A:$K,6,FALSE)</f>
        <v>9644.25</v>
      </c>
      <c r="U1174" s="14" t="str">
        <f t="shared" si="36"/>
        <v>Underweight</v>
      </c>
      <c r="V1174" s="14" t="str">
        <f t="shared" si="37"/>
        <v>Diabetes</v>
      </c>
    </row>
    <row r="1175" spans="1:22" x14ac:dyDescent="0.3">
      <c r="A1175" s="9" t="s">
        <v>1206</v>
      </c>
      <c r="B1175">
        <f>VLOOKUP($A1175,'[1]Medical Examinations'!$A:$J,2,FALSE)</f>
        <v>30.14</v>
      </c>
      <c r="C1175">
        <f>VLOOKUP($A1175,'[1]Medical Examinations'!$A:$J,3,FALSE)</f>
        <v>9.85</v>
      </c>
      <c r="D1175" t="str">
        <f>VLOOKUP($A1175,'[3]Medical Examinations'!$A:$J,4,FALSE)</f>
        <v>No</v>
      </c>
      <c r="E1175" t="str">
        <f>VLOOKUP($A1175,'[1]Medical Examinations'!$A:$J,5,FALSE)</f>
        <v>No</v>
      </c>
      <c r="F1175" t="str">
        <f>VLOOKUP($A1175,'[1]Medical Examinations'!$A:$J,6,FALSE)</f>
        <v>No</v>
      </c>
      <c r="G1175" t="str">
        <f>VLOOKUP($A1175,'[3]Medical Examinations'!$A:$J,7,FALSE)</f>
        <v>No major surgery</v>
      </c>
      <c r="H1175" t="str">
        <f>VLOOKUP($A1175,'[1]Medical Examinations'!$A:$J,8,FALSE)</f>
        <v>No</v>
      </c>
      <c r="I1175">
        <f>VLOOKUP($A1175,'[2]Hospitalisation Details'!$A:$K,2,FALSE)</f>
        <v>1974</v>
      </c>
      <c r="J1175" t="str">
        <f>VLOOKUP($A1175,'[2]Hospitalisation Details'!$A:$K,3,FALSE)</f>
        <v>Jul</v>
      </c>
      <c r="K1175">
        <f>VLOOKUP($A1175,'[2]Hospitalisation Details'!$A:$K,4,FALSE)</f>
        <v>8</v>
      </c>
      <c r="L1175" t="str">
        <f>VLOOKUP($A1175,'[2]Hospitalisation Details'!$A:$K,7,FALSE)</f>
        <v>tier - 2</v>
      </c>
      <c r="M1175" t="str">
        <f>VLOOKUP($A1175,'[2]Hospitalisation Details'!A:$K,8,FALSE)</f>
        <v>tier - 2</v>
      </c>
      <c r="N1175" t="str">
        <f>VLOOKUP($A1175,'[2]Hospitalisation Details'!$A:$K,9,FALSE)</f>
        <v>R1011</v>
      </c>
      <c r="O1175">
        <f>VLOOKUP($A1175,'[2]Hospitalisation Details'!$A:$K,10,FALSE)</f>
        <v>0</v>
      </c>
      <c r="P1175">
        <f>VLOOKUP($A1175,'[2]Hospitalisation Details'!A:$K,11,FALSE)</f>
        <v>0</v>
      </c>
      <c r="Q1175" t="str">
        <f>VLOOKUP($A1175,'Customer Names'!$A:E,3,FALSE)</f>
        <v>Ms.</v>
      </c>
      <c r="R1175" t="str">
        <f>VLOOKUP($A1175,'Customer Names'!$A:$E,4,FALSE)</f>
        <v>Becca</v>
      </c>
      <c r="S1175">
        <f>VLOOKUP($A1175,'Customer Names'!$A:$E,5,FALSE)</f>
        <v>0</v>
      </c>
      <c r="T1175" s="14">
        <f>VLOOKUP($A1175,'[2]Hospitalisation Details'!$A:$K,6,FALSE)</f>
        <v>9653.81</v>
      </c>
      <c r="U1175" s="14" t="str">
        <f t="shared" si="36"/>
        <v>Obesity</v>
      </c>
      <c r="V1175" s="14" t="str">
        <f t="shared" si="37"/>
        <v>Diabetes</v>
      </c>
    </row>
    <row r="1176" spans="1:22" x14ac:dyDescent="0.3">
      <c r="A1176" s="8" t="s">
        <v>1207</v>
      </c>
      <c r="B1176">
        <f>VLOOKUP($A1176,'[1]Medical Examinations'!$A:$J,2,FALSE)</f>
        <v>34.07</v>
      </c>
      <c r="C1176">
        <f>VLOOKUP($A1176,'[1]Medical Examinations'!$A:$J,3,FALSE)</f>
        <v>7.81</v>
      </c>
      <c r="D1176" t="str">
        <f>VLOOKUP($A1176,'[3]Medical Examinations'!$A:$J,4,FALSE)</f>
        <v>yes</v>
      </c>
      <c r="E1176" t="str">
        <f>VLOOKUP($A1176,'[1]Medical Examinations'!$A:$J,5,FALSE)</f>
        <v>No</v>
      </c>
      <c r="F1176" t="str">
        <f>VLOOKUP($A1176,'[1]Medical Examinations'!$A:$J,6,FALSE)</f>
        <v>No</v>
      </c>
      <c r="G1176" t="str">
        <f>VLOOKUP($A1176,'[3]Medical Examinations'!$A:$J,7,FALSE)</f>
        <v>No major surgery</v>
      </c>
      <c r="H1176" t="str">
        <f>VLOOKUP($A1176,'[1]Medical Examinations'!$A:$J,8,FALSE)</f>
        <v>No</v>
      </c>
      <c r="I1176">
        <f>VLOOKUP($A1176,'[2]Hospitalisation Details'!$A:$K,2,FALSE)</f>
        <v>1981</v>
      </c>
      <c r="J1176" t="str">
        <f>VLOOKUP($A1176,'[2]Hospitalisation Details'!$A:$K,3,FALSE)</f>
        <v>Aug</v>
      </c>
      <c r="K1176">
        <f>VLOOKUP($A1176,'[2]Hospitalisation Details'!$A:$K,4,FALSE)</f>
        <v>8</v>
      </c>
      <c r="L1176" t="str">
        <f>VLOOKUP($A1176,'[2]Hospitalisation Details'!$A:$K,7,FALSE)</f>
        <v>tier - 2</v>
      </c>
      <c r="M1176" t="str">
        <f>VLOOKUP($A1176,'[2]Hospitalisation Details'!A:$K,8,FALSE)</f>
        <v>tier - 3</v>
      </c>
      <c r="N1176" t="str">
        <f>VLOOKUP($A1176,'[2]Hospitalisation Details'!$A:$K,9,FALSE)</f>
        <v>R1011</v>
      </c>
      <c r="O1176">
        <f>VLOOKUP($A1176,'[2]Hospitalisation Details'!$A:$K,10,FALSE)</f>
        <v>0</v>
      </c>
      <c r="P1176">
        <f>VLOOKUP($A1176,'[2]Hospitalisation Details'!A:$K,11,FALSE)</f>
        <v>0</v>
      </c>
      <c r="Q1176" t="str">
        <f>VLOOKUP($A1176,'Customer Names'!$A:E,3,FALSE)</f>
        <v>Ms.</v>
      </c>
      <c r="R1176" t="str">
        <f>VLOOKUP($A1176,'Customer Names'!$A:$E,4,FALSE)</f>
        <v>Pascale</v>
      </c>
      <c r="S1176">
        <f>VLOOKUP($A1176,'Customer Names'!$A:$E,5,FALSE)</f>
        <v>0</v>
      </c>
      <c r="T1176" s="14">
        <f>VLOOKUP($A1176,'[2]Hospitalisation Details'!$A:$K,6,FALSE)</f>
        <v>9664.34</v>
      </c>
      <c r="U1176" s="14" t="str">
        <f t="shared" si="36"/>
        <v>Obesity</v>
      </c>
      <c r="V1176" s="14" t="str">
        <f t="shared" si="37"/>
        <v>Diabetes</v>
      </c>
    </row>
    <row r="1177" spans="1:22" x14ac:dyDescent="0.3">
      <c r="A1177" s="9" t="s">
        <v>1208</v>
      </c>
      <c r="B1177">
        <f>VLOOKUP($A1177,'[1]Medical Examinations'!$A:$J,2,FALSE)</f>
        <v>24.78</v>
      </c>
      <c r="C1177">
        <f>VLOOKUP($A1177,'[1]Medical Examinations'!$A:$J,3,FALSE)</f>
        <v>4.24</v>
      </c>
      <c r="D1177" t="str">
        <f>VLOOKUP($A1177,'[3]Medical Examinations'!$A:$J,4,FALSE)</f>
        <v>yes</v>
      </c>
      <c r="E1177" t="str">
        <f>VLOOKUP($A1177,'[1]Medical Examinations'!$A:$J,5,FALSE)</f>
        <v>No</v>
      </c>
      <c r="F1177" t="str">
        <f>VLOOKUP($A1177,'[1]Medical Examinations'!$A:$J,6,FALSE)</f>
        <v>No</v>
      </c>
      <c r="G1177">
        <f>VLOOKUP($A1177,'[3]Medical Examinations'!$A:$J,7,FALSE)</f>
        <v>2</v>
      </c>
      <c r="H1177" t="str">
        <f>VLOOKUP($A1177,'[1]Medical Examinations'!$A:$J,8,FALSE)</f>
        <v>No</v>
      </c>
      <c r="I1177">
        <f>VLOOKUP($A1177,'[2]Hospitalisation Details'!$A:$K,2,FALSE)</f>
        <v>1966</v>
      </c>
      <c r="J1177" t="str">
        <f>VLOOKUP($A1177,'[2]Hospitalisation Details'!$A:$K,3,FALSE)</f>
        <v>Sep</v>
      </c>
      <c r="K1177">
        <f>VLOOKUP($A1177,'[2]Hospitalisation Details'!$A:$K,4,FALSE)</f>
        <v>16</v>
      </c>
      <c r="L1177" t="str">
        <f>VLOOKUP($A1177,'[2]Hospitalisation Details'!$A:$K,7,FALSE)</f>
        <v>tier - 3</v>
      </c>
      <c r="M1177" t="str">
        <f>VLOOKUP($A1177,'[2]Hospitalisation Details'!A:$K,8,FALSE)</f>
        <v>tier - 2</v>
      </c>
      <c r="N1177" t="str">
        <f>VLOOKUP($A1177,'[2]Hospitalisation Details'!$A:$K,9,FALSE)</f>
        <v>R1013</v>
      </c>
      <c r="O1177">
        <f>VLOOKUP($A1177,'[2]Hospitalisation Details'!$A:$K,10,FALSE)</f>
        <v>0</v>
      </c>
      <c r="P1177">
        <f>VLOOKUP($A1177,'[2]Hospitalisation Details'!A:$K,11,FALSE)</f>
        <v>0</v>
      </c>
      <c r="Q1177" t="str">
        <f>VLOOKUP($A1177,'Customer Names'!$A:E,3,FALSE)</f>
        <v>Mr.</v>
      </c>
      <c r="R1177" t="str">
        <f>VLOOKUP($A1177,'Customer Names'!$A:$E,4,FALSE)</f>
        <v>Maxwell</v>
      </c>
      <c r="S1177">
        <f>VLOOKUP($A1177,'Customer Names'!$A:$E,5,FALSE)</f>
        <v>0</v>
      </c>
      <c r="T1177" s="14">
        <f>VLOOKUP($A1177,'[2]Hospitalisation Details'!$A:$K,6,FALSE)</f>
        <v>9684.2900000000009</v>
      </c>
      <c r="U1177" s="14" t="str">
        <f t="shared" si="36"/>
        <v>Normalweight</v>
      </c>
      <c r="V1177" s="14" t="str">
        <f t="shared" si="37"/>
        <v>Normal</v>
      </c>
    </row>
    <row r="1178" spans="1:22" x14ac:dyDescent="0.3">
      <c r="A1178" s="8" t="s">
        <v>1209</v>
      </c>
      <c r="B1178">
        <f>VLOOKUP($A1178,'[1]Medical Examinations'!$A:$J,2,FALSE)</f>
        <v>22.92</v>
      </c>
      <c r="C1178">
        <f>VLOOKUP($A1178,'[1]Medical Examinations'!$A:$J,3,FALSE)</f>
        <v>5.87</v>
      </c>
      <c r="D1178" t="str">
        <f>VLOOKUP($A1178,'[3]Medical Examinations'!$A:$J,4,FALSE)</f>
        <v>yes</v>
      </c>
      <c r="E1178" t="str">
        <f>VLOOKUP($A1178,'[1]Medical Examinations'!$A:$J,5,FALSE)</f>
        <v>No</v>
      </c>
      <c r="F1178" t="str">
        <f>VLOOKUP($A1178,'[1]Medical Examinations'!$A:$J,6,FALSE)</f>
        <v>No</v>
      </c>
      <c r="G1178">
        <f>VLOOKUP($A1178,'[3]Medical Examinations'!$A:$J,7,FALSE)</f>
        <v>1</v>
      </c>
      <c r="H1178" t="str">
        <f>VLOOKUP($A1178,'[1]Medical Examinations'!$A:$J,8,FALSE)</f>
        <v>No</v>
      </c>
      <c r="I1178">
        <f>VLOOKUP($A1178,'[2]Hospitalisation Details'!$A:$K,2,FALSE)</f>
        <v>1964</v>
      </c>
      <c r="J1178" t="str">
        <f>VLOOKUP($A1178,'[2]Hospitalisation Details'!$A:$K,3,FALSE)</f>
        <v>Nov</v>
      </c>
      <c r="K1178">
        <f>VLOOKUP($A1178,'[2]Hospitalisation Details'!$A:$K,4,FALSE)</f>
        <v>7</v>
      </c>
      <c r="L1178" t="str">
        <f>VLOOKUP($A1178,'[2]Hospitalisation Details'!$A:$K,7,FALSE)</f>
        <v>tier - 3</v>
      </c>
      <c r="M1178" t="str">
        <f>VLOOKUP($A1178,'[2]Hospitalisation Details'!A:$K,8,FALSE)</f>
        <v>tier - 3</v>
      </c>
      <c r="N1178" t="str">
        <f>VLOOKUP($A1178,'[2]Hospitalisation Details'!$A:$K,9,FALSE)</f>
        <v>R1013</v>
      </c>
      <c r="O1178">
        <f>VLOOKUP($A1178,'[2]Hospitalisation Details'!$A:$K,10,FALSE)</f>
        <v>0</v>
      </c>
      <c r="P1178">
        <f>VLOOKUP($A1178,'[2]Hospitalisation Details'!A:$K,11,FALSE)</f>
        <v>0</v>
      </c>
      <c r="Q1178" t="str">
        <f>VLOOKUP($A1178,'Customer Names'!$A:E,3,FALSE)</f>
        <v>Ms.</v>
      </c>
      <c r="R1178" t="str">
        <f>VLOOKUP($A1178,'Customer Names'!$A:$E,4,FALSE)</f>
        <v>Kathryn</v>
      </c>
      <c r="S1178" t="str">
        <f>VLOOKUP($A1178,'Customer Names'!$A:$E,5,FALSE)</f>
        <v>E.</v>
      </c>
      <c r="T1178" s="14">
        <f>VLOOKUP($A1178,'[2]Hospitalisation Details'!$A:$K,6,FALSE)</f>
        <v>9698.42</v>
      </c>
      <c r="U1178" s="14" t="str">
        <f t="shared" si="36"/>
        <v>Normalweight</v>
      </c>
      <c r="V1178" s="14" t="str">
        <f t="shared" si="37"/>
        <v>Prediabetes</v>
      </c>
    </row>
    <row r="1179" spans="1:22" x14ac:dyDescent="0.3">
      <c r="A1179" s="9" t="s">
        <v>1210</v>
      </c>
      <c r="B1179">
        <f>VLOOKUP($A1179,'[1]Medical Examinations'!$A:$J,2,FALSE)</f>
        <v>39.994999999999997</v>
      </c>
      <c r="C1179">
        <f>VLOOKUP($A1179,'[1]Medical Examinations'!$A:$J,3,FALSE)</f>
        <v>4.6500000000000004</v>
      </c>
      <c r="D1179" t="str">
        <f>VLOOKUP($A1179,'[3]Medical Examinations'!$A:$J,4,FALSE)</f>
        <v>No</v>
      </c>
      <c r="E1179" t="str">
        <f>VLOOKUP($A1179,'[1]Medical Examinations'!$A:$J,5,FALSE)</f>
        <v>No</v>
      </c>
      <c r="F1179" t="str">
        <f>VLOOKUP($A1179,'[1]Medical Examinations'!$A:$J,6,FALSE)</f>
        <v>No</v>
      </c>
      <c r="G1179" t="str">
        <f>VLOOKUP($A1179,'[3]Medical Examinations'!$A:$J,7,FALSE)</f>
        <v>No major surgery</v>
      </c>
      <c r="H1179" t="str">
        <f>VLOOKUP($A1179,'[1]Medical Examinations'!$A:$J,8,FALSE)</f>
        <v>No</v>
      </c>
      <c r="I1179">
        <f>VLOOKUP($A1179,'[2]Hospitalisation Details'!$A:$K,2,FALSE)</f>
        <v>1977</v>
      </c>
      <c r="J1179" t="str">
        <f>VLOOKUP($A1179,'[2]Hospitalisation Details'!$A:$K,3,FALSE)</f>
        <v>Sep</v>
      </c>
      <c r="K1179">
        <f>VLOOKUP($A1179,'[2]Hospitalisation Details'!$A:$K,4,FALSE)</f>
        <v>19</v>
      </c>
      <c r="L1179" t="str">
        <f>VLOOKUP($A1179,'[2]Hospitalisation Details'!$A:$K,7,FALSE)</f>
        <v>tier - 2</v>
      </c>
      <c r="M1179" t="str">
        <f>VLOOKUP($A1179,'[2]Hospitalisation Details'!A:$K,8,FALSE)</f>
        <v>tier - 3</v>
      </c>
      <c r="N1179" t="str">
        <f>VLOOKUP($A1179,'[2]Hospitalisation Details'!$A:$K,9,FALSE)</f>
        <v>R1024</v>
      </c>
      <c r="O1179">
        <f>VLOOKUP($A1179,'[2]Hospitalisation Details'!$A:$K,10,FALSE)</f>
        <v>0</v>
      </c>
      <c r="P1179">
        <f>VLOOKUP($A1179,'[2]Hospitalisation Details'!A:$K,11,FALSE)</f>
        <v>0</v>
      </c>
      <c r="Q1179" t="str">
        <f>VLOOKUP($A1179,'Customer Names'!$A:E,3,FALSE)</f>
        <v>Ms.</v>
      </c>
      <c r="R1179" t="str">
        <f>VLOOKUP($A1179,'Customer Names'!$A:$E,4,FALSE)</f>
        <v>Liisa</v>
      </c>
      <c r="S1179" t="str">
        <f>VLOOKUP($A1179,'Customer Names'!$A:$E,5,FALSE)</f>
        <v>A.</v>
      </c>
      <c r="T1179" s="14">
        <f>VLOOKUP($A1179,'[2]Hospitalisation Details'!$A:$K,6,FALSE)</f>
        <v>9704.67</v>
      </c>
      <c r="U1179" s="14" t="str">
        <f t="shared" si="36"/>
        <v>Obesity</v>
      </c>
      <c r="V1179" s="14" t="str">
        <f t="shared" si="37"/>
        <v>Normal</v>
      </c>
    </row>
    <row r="1180" spans="1:22" x14ac:dyDescent="0.3">
      <c r="A1180" s="8" t="s">
        <v>1211</v>
      </c>
      <c r="B1180">
        <f>VLOOKUP($A1180,'[1]Medical Examinations'!$A:$J,2,FALSE)</f>
        <v>26.35</v>
      </c>
      <c r="C1180">
        <f>VLOOKUP($A1180,'[1]Medical Examinations'!$A:$J,3,FALSE)</f>
        <v>6.21</v>
      </c>
      <c r="D1180" t="str">
        <f>VLOOKUP($A1180,'[3]Medical Examinations'!$A:$J,4,FALSE)</f>
        <v>No</v>
      </c>
      <c r="E1180" t="str">
        <f>VLOOKUP($A1180,'[1]Medical Examinations'!$A:$J,5,FALSE)</f>
        <v>No</v>
      </c>
      <c r="F1180" t="str">
        <f>VLOOKUP($A1180,'[1]Medical Examinations'!$A:$J,6,FALSE)</f>
        <v>No</v>
      </c>
      <c r="G1180">
        <f>VLOOKUP($A1180,'[3]Medical Examinations'!$A:$J,7,FALSE)</f>
        <v>2</v>
      </c>
      <c r="H1180" t="str">
        <f>VLOOKUP($A1180,'[1]Medical Examinations'!$A:$J,8,FALSE)</f>
        <v>No</v>
      </c>
      <c r="I1180">
        <f>VLOOKUP($A1180,'[2]Hospitalisation Details'!$A:$K,2,FALSE)</f>
        <v>1972</v>
      </c>
      <c r="J1180" t="str">
        <f>VLOOKUP($A1180,'[2]Hospitalisation Details'!$A:$K,3,FALSE)</f>
        <v>Jul</v>
      </c>
      <c r="K1180">
        <f>VLOOKUP($A1180,'[2]Hospitalisation Details'!$A:$K,4,FALSE)</f>
        <v>10</v>
      </c>
      <c r="L1180" t="str">
        <f>VLOOKUP($A1180,'[2]Hospitalisation Details'!$A:$K,7,FALSE)</f>
        <v>tier - 2</v>
      </c>
      <c r="M1180" t="str">
        <f>VLOOKUP($A1180,'[2]Hospitalisation Details'!A:$K,8,FALSE)</f>
        <v>tier - 1</v>
      </c>
      <c r="N1180" t="str">
        <f>VLOOKUP($A1180,'[2]Hospitalisation Details'!$A:$K,9,FALSE)</f>
        <v>R1021</v>
      </c>
      <c r="O1180">
        <f>VLOOKUP($A1180,'[2]Hospitalisation Details'!$A:$K,10,FALSE)</f>
        <v>0</v>
      </c>
      <c r="P1180">
        <f>VLOOKUP($A1180,'[2]Hospitalisation Details'!A:$K,11,FALSE)</f>
        <v>0</v>
      </c>
      <c r="Q1180" t="str">
        <f>VLOOKUP($A1180,'Customer Names'!$A:E,3,FALSE)</f>
        <v>Mr.</v>
      </c>
      <c r="R1180" t="str">
        <f>VLOOKUP($A1180,'Customer Names'!$A:$E,4,FALSE)</f>
        <v>Dan</v>
      </c>
      <c r="S1180" t="str">
        <f>VLOOKUP($A1180,'Customer Names'!$A:$E,5,FALSE)</f>
        <v>T.</v>
      </c>
      <c r="T1180" s="14">
        <f>VLOOKUP($A1180,'[2]Hospitalisation Details'!$A:$K,6,FALSE)</f>
        <v>9710.7099999999991</v>
      </c>
      <c r="U1180" s="14" t="str">
        <f t="shared" si="36"/>
        <v>Overweight</v>
      </c>
      <c r="V1180" s="14" t="str">
        <f t="shared" si="37"/>
        <v>Prediabetes</v>
      </c>
    </row>
    <row r="1181" spans="1:22" x14ac:dyDescent="0.3">
      <c r="A1181" s="9" t="s">
        <v>1212</v>
      </c>
      <c r="B1181">
        <f>VLOOKUP($A1181,'[1]Medical Examinations'!$A:$J,2,FALSE)</f>
        <v>26.6</v>
      </c>
      <c r="C1181">
        <f>VLOOKUP($A1181,'[1]Medical Examinations'!$A:$J,3,FALSE)</f>
        <v>8.4499999999999993</v>
      </c>
      <c r="D1181" t="str">
        <f>VLOOKUP($A1181,'[3]Medical Examinations'!$A:$J,4,FALSE)</f>
        <v>yes</v>
      </c>
      <c r="E1181" t="str">
        <f>VLOOKUP($A1181,'[1]Medical Examinations'!$A:$J,5,FALSE)</f>
        <v>No</v>
      </c>
      <c r="F1181" t="str">
        <f>VLOOKUP($A1181,'[1]Medical Examinations'!$A:$J,6,FALSE)</f>
        <v>No</v>
      </c>
      <c r="G1181">
        <f>VLOOKUP($A1181,'[3]Medical Examinations'!$A:$J,7,FALSE)</f>
        <v>1</v>
      </c>
      <c r="H1181" t="str">
        <f>VLOOKUP($A1181,'[1]Medical Examinations'!$A:$J,8,FALSE)</f>
        <v>No</v>
      </c>
      <c r="I1181">
        <f>VLOOKUP($A1181,'[2]Hospitalisation Details'!$A:$K,2,FALSE)</f>
        <v>1975</v>
      </c>
      <c r="J1181" t="str">
        <f>VLOOKUP($A1181,'[2]Hospitalisation Details'!$A:$K,3,FALSE)</f>
        <v>Jun</v>
      </c>
      <c r="K1181">
        <f>VLOOKUP($A1181,'[2]Hospitalisation Details'!$A:$K,4,FALSE)</f>
        <v>27</v>
      </c>
      <c r="L1181" t="str">
        <f>VLOOKUP($A1181,'[2]Hospitalisation Details'!$A:$K,7,FALSE)</f>
        <v>tier - 2</v>
      </c>
      <c r="M1181" t="str">
        <f>VLOOKUP($A1181,'[2]Hospitalisation Details'!A:$K,8,FALSE)</f>
        <v>tier - 1</v>
      </c>
      <c r="N1181" t="str">
        <f>VLOOKUP($A1181,'[2]Hospitalisation Details'!$A:$K,9,FALSE)</f>
        <v>R1024</v>
      </c>
      <c r="O1181">
        <f>VLOOKUP($A1181,'[2]Hospitalisation Details'!$A:$K,10,FALSE)</f>
        <v>0</v>
      </c>
      <c r="P1181">
        <f>VLOOKUP($A1181,'[2]Hospitalisation Details'!A:$K,11,FALSE)</f>
        <v>0</v>
      </c>
      <c r="Q1181" t="str">
        <f>VLOOKUP($A1181,'Customer Names'!$A:E,3,FALSE)</f>
        <v>Ms.</v>
      </c>
      <c r="R1181" t="str">
        <f>VLOOKUP($A1181,'Customer Names'!$A:$E,4,FALSE)</f>
        <v>Tatiana</v>
      </c>
      <c r="S1181">
        <f>VLOOKUP($A1181,'Customer Names'!$A:$E,5,FALSE)</f>
        <v>0</v>
      </c>
      <c r="T1181" s="14">
        <f>VLOOKUP($A1181,'[2]Hospitalisation Details'!$A:$K,6,FALSE)</f>
        <v>9715.84</v>
      </c>
      <c r="U1181" s="14" t="str">
        <f t="shared" si="36"/>
        <v>Overweight</v>
      </c>
      <c r="V1181" s="14" t="str">
        <f t="shared" si="37"/>
        <v>Diabetes</v>
      </c>
    </row>
    <row r="1182" spans="1:22" x14ac:dyDescent="0.3">
      <c r="A1182" s="8" t="s">
        <v>1213</v>
      </c>
      <c r="B1182">
        <f>VLOOKUP($A1182,'[1]Medical Examinations'!$A:$J,2,FALSE)</f>
        <v>33.25</v>
      </c>
      <c r="C1182">
        <f>VLOOKUP($A1182,'[1]Medical Examinations'!$A:$J,3,FALSE)</f>
        <v>7.42</v>
      </c>
      <c r="D1182" t="str">
        <f>VLOOKUP($A1182,'[3]Medical Examinations'!$A:$J,4,FALSE)</f>
        <v>yes</v>
      </c>
      <c r="E1182" t="str">
        <f>VLOOKUP($A1182,'[1]Medical Examinations'!$A:$J,5,FALSE)</f>
        <v>No</v>
      </c>
      <c r="F1182" t="str">
        <f>VLOOKUP($A1182,'[1]Medical Examinations'!$A:$J,6,FALSE)</f>
        <v>No</v>
      </c>
      <c r="G1182">
        <f>VLOOKUP($A1182,'[3]Medical Examinations'!$A:$J,7,FALSE)</f>
        <v>2</v>
      </c>
      <c r="H1182" t="str">
        <f>VLOOKUP($A1182,'[1]Medical Examinations'!$A:$J,8,FALSE)</f>
        <v>No</v>
      </c>
      <c r="I1182">
        <f>VLOOKUP($A1182,'[2]Hospitalisation Details'!$A:$K,2,FALSE)</f>
        <v>1970</v>
      </c>
      <c r="J1182" t="str">
        <f>VLOOKUP($A1182,'[2]Hospitalisation Details'!$A:$K,3,FALSE)</f>
        <v>Sep</v>
      </c>
      <c r="K1182">
        <f>VLOOKUP($A1182,'[2]Hospitalisation Details'!$A:$K,4,FALSE)</f>
        <v>12</v>
      </c>
      <c r="L1182" t="str">
        <f>VLOOKUP($A1182,'[2]Hospitalisation Details'!$A:$K,7,FALSE)</f>
        <v>tier - 3</v>
      </c>
      <c r="M1182" t="str">
        <f>VLOOKUP($A1182,'[2]Hospitalisation Details'!A:$K,8,FALSE)</f>
        <v>tier - 1</v>
      </c>
      <c r="N1182" t="str">
        <f>VLOOKUP($A1182,'[2]Hospitalisation Details'!$A:$K,9,FALSE)</f>
        <v>R1016</v>
      </c>
      <c r="O1182">
        <f>VLOOKUP($A1182,'[2]Hospitalisation Details'!$A:$K,10,FALSE)</f>
        <v>0</v>
      </c>
      <c r="P1182">
        <f>VLOOKUP($A1182,'[2]Hospitalisation Details'!A:$K,11,FALSE)</f>
        <v>0</v>
      </c>
      <c r="Q1182" t="str">
        <f>VLOOKUP($A1182,'Customer Names'!$A:E,3,FALSE)</f>
        <v>Mr.</v>
      </c>
      <c r="R1182" t="str">
        <f>VLOOKUP($A1182,'Customer Names'!$A:$E,4,FALSE)</f>
        <v>Jose</v>
      </c>
      <c r="S1182" t="str">
        <f>VLOOKUP($A1182,'Customer Names'!$A:$E,5,FALSE)</f>
        <v>Antonio</v>
      </c>
      <c r="T1182" s="14">
        <f>VLOOKUP($A1182,'[2]Hospitalisation Details'!$A:$K,6,FALSE)</f>
        <v>9722.77</v>
      </c>
      <c r="U1182" s="14" t="str">
        <f t="shared" si="36"/>
        <v>Obesity</v>
      </c>
      <c r="V1182" s="14" t="str">
        <f t="shared" si="37"/>
        <v>Diabetes</v>
      </c>
    </row>
    <row r="1183" spans="1:22" x14ac:dyDescent="0.3">
      <c r="A1183" s="9" t="s">
        <v>1214</v>
      </c>
      <c r="B1183">
        <f>VLOOKUP($A1183,'[1]Medical Examinations'!$A:$J,2,FALSE)</f>
        <v>30.2</v>
      </c>
      <c r="C1183">
        <f>VLOOKUP($A1183,'[1]Medical Examinations'!$A:$J,3,FALSE)</f>
        <v>9.8800000000000008</v>
      </c>
      <c r="D1183" t="str">
        <f>VLOOKUP($A1183,'[3]Medical Examinations'!$A:$J,4,FALSE)</f>
        <v>yes</v>
      </c>
      <c r="E1183" t="str">
        <f>VLOOKUP($A1183,'[1]Medical Examinations'!$A:$J,5,FALSE)</f>
        <v>No</v>
      </c>
      <c r="F1183" t="str">
        <f>VLOOKUP($A1183,'[1]Medical Examinations'!$A:$J,6,FALSE)</f>
        <v>No</v>
      </c>
      <c r="G1183">
        <f>VLOOKUP($A1183,'[3]Medical Examinations'!$A:$J,7,FALSE)</f>
        <v>2</v>
      </c>
      <c r="H1183" t="str">
        <f>VLOOKUP($A1183,'[1]Medical Examinations'!$A:$J,8,FALSE)</f>
        <v>No</v>
      </c>
      <c r="I1183">
        <f>VLOOKUP($A1183,'[2]Hospitalisation Details'!$A:$K,2,FALSE)</f>
        <v>1970</v>
      </c>
      <c r="J1183" t="str">
        <f>VLOOKUP($A1183,'[2]Hospitalisation Details'!$A:$K,3,FALSE)</f>
        <v>Aug</v>
      </c>
      <c r="K1183">
        <f>VLOOKUP($A1183,'[2]Hospitalisation Details'!$A:$K,4,FALSE)</f>
        <v>18</v>
      </c>
      <c r="L1183" t="str">
        <f>VLOOKUP($A1183,'[2]Hospitalisation Details'!$A:$K,7,FALSE)</f>
        <v>tier - 3</v>
      </c>
      <c r="M1183" t="str">
        <f>VLOOKUP($A1183,'[2]Hospitalisation Details'!A:$K,8,FALSE)</f>
        <v>tier - 1</v>
      </c>
      <c r="N1183" t="str">
        <f>VLOOKUP($A1183,'[2]Hospitalisation Details'!$A:$K,9,FALSE)</f>
        <v>R1011</v>
      </c>
      <c r="O1183">
        <f>VLOOKUP($A1183,'[2]Hospitalisation Details'!$A:$K,10,FALSE)</f>
        <v>0</v>
      </c>
      <c r="P1183">
        <f>VLOOKUP($A1183,'[2]Hospitalisation Details'!A:$K,11,FALSE)</f>
        <v>0</v>
      </c>
      <c r="Q1183" t="str">
        <f>VLOOKUP($A1183,'Customer Names'!$A:E,3,FALSE)</f>
        <v>Mr.</v>
      </c>
      <c r="R1183" t="str">
        <f>VLOOKUP($A1183,'Customer Names'!$A:$E,4,FALSE)</f>
        <v>Steven</v>
      </c>
      <c r="S1183">
        <f>VLOOKUP($A1183,'Customer Names'!$A:$E,5,FALSE)</f>
        <v>0</v>
      </c>
      <c r="T1183" s="14">
        <f>VLOOKUP($A1183,'[2]Hospitalisation Details'!$A:$K,6,FALSE)</f>
        <v>9724.5300000000007</v>
      </c>
      <c r="U1183" s="14" t="str">
        <f t="shared" si="36"/>
        <v>Obesity</v>
      </c>
      <c r="V1183" s="14" t="str">
        <f t="shared" si="37"/>
        <v>Diabetes</v>
      </c>
    </row>
    <row r="1184" spans="1:22" x14ac:dyDescent="0.3">
      <c r="A1184" s="8" t="s">
        <v>1215</v>
      </c>
      <c r="B1184">
        <f>VLOOKUP($A1184,'[1]Medical Examinations'!$A:$J,2,FALSE)</f>
        <v>47.74</v>
      </c>
      <c r="C1184">
        <f>VLOOKUP($A1184,'[1]Medical Examinations'!$A:$J,3,FALSE)</f>
        <v>8.0500000000000007</v>
      </c>
      <c r="D1184" t="str">
        <f>VLOOKUP($A1184,'[3]Medical Examinations'!$A:$J,4,FALSE)</f>
        <v>yes</v>
      </c>
      <c r="E1184" t="str">
        <f>VLOOKUP($A1184,'[1]Medical Examinations'!$A:$J,5,FALSE)</f>
        <v>No</v>
      </c>
      <c r="F1184" t="str">
        <f>VLOOKUP($A1184,'[1]Medical Examinations'!$A:$J,6,FALSE)</f>
        <v>No</v>
      </c>
      <c r="G1184">
        <f>VLOOKUP($A1184,'[3]Medical Examinations'!$A:$J,7,FALSE)</f>
        <v>2</v>
      </c>
      <c r="H1184" t="str">
        <f>VLOOKUP($A1184,'[1]Medical Examinations'!$A:$J,8,FALSE)</f>
        <v>No</v>
      </c>
      <c r="I1184">
        <f>VLOOKUP($A1184,'[2]Hospitalisation Details'!$A:$K,2,FALSE)</f>
        <v>1970</v>
      </c>
      <c r="J1184" t="str">
        <f>VLOOKUP($A1184,'[2]Hospitalisation Details'!$A:$K,3,FALSE)</f>
        <v>Jul</v>
      </c>
      <c r="K1184">
        <f>VLOOKUP($A1184,'[2]Hospitalisation Details'!$A:$K,4,FALSE)</f>
        <v>4</v>
      </c>
      <c r="L1184" t="str">
        <f>VLOOKUP($A1184,'[2]Hospitalisation Details'!$A:$K,7,FALSE)</f>
        <v>tier - 2</v>
      </c>
      <c r="M1184" t="str">
        <f>VLOOKUP($A1184,'[2]Hospitalisation Details'!A:$K,8,FALSE)</f>
        <v>tier - 1</v>
      </c>
      <c r="N1184" t="str">
        <f>VLOOKUP($A1184,'[2]Hospitalisation Details'!$A:$K,9,FALSE)</f>
        <v>R1013</v>
      </c>
      <c r="O1184">
        <f>VLOOKUP($A1184,'[2]Hospitalisation Details'!$A:$K,10,FALSE)</f>
        <v>0</v>
      </c>
      <c r="P1184">
        <f>VLOOKUP($A1184,'[2]Hospitalisation Details'!A:$K,11,FALSE)</f>
        <v>0</v>
      </c>
      <c r="Q1184" t="str">
        <f>VLOOKUP($A1184,'Customer Names'!$A:E,3,FALSE)</f>
        <v>Mr.</v>
      </c>
      <c r="R1184" t="str">
        <f>VLOOKUP($A1184,'Customer Names'!$A:$E,4,FALSE)</f>
        <v>Cary</v>
      </c>
      <c r="S1184">
        <f>VLOOKUP($A1184,'Customer Names'!$A:$E,5,FALSE)</f>
        <v>0</v>
      </c>
      <c r="T1184" s="14">
        <f>VLOOKUP($A1184,'[2]Hospitalisation Details'!$A:$K,6,FALSE)</f>
        <v>9748.91</v>
      </c>
      <c r="U1184" s="14" t="str">
        <f t="shared" si="36"/>
        <v>Obesity</v>
      </c>
      <c r="V1184" s="14" t="str">
        <f t="shared" si="37"/>
        <v>Diabetes</v>
      </c>
    </row>
    <row r="1185" spans="1:22" x14ac:dyDescent="0.3">
      <c r="A1185" s="9" t="s">
        <v>1216</v>
      </c>
      <c r="B1185">
        <f>VLOOKUP($A1185,'[1]Medical Examinations'!$A:$J,2,FALSE)</f>
        <v>49.09</v>
      </c>
      <c r="C1185">
        <f>VLOOKUP($A1185,'[1]Medical Examinations'!$A:$J,3,FALSE)</f>
        <v>6.3</v>
      </c>
      <c r="D1185" t="str">
        <f>VLOOKUP($A1185,'[3]Medical Examinations'!$A:$J,4,FALSE)</f>
        <v>yes</v>
      </c>
      <c r="E1185" t="str">
        <f>VLOOKUP($A1185,'[1]Medical Examinations'!$A:$J,5,FALSE)</f>
        <v>No</v>
      </c>
      <c r="F1185" t="str">
        <f>VLOOKUP($A1185,'[1]Medical Examinations'!$A:$J,6,FALSE)</f>
        <v>No</v>
      </c>
      <c r="G1185" t="str">
        <f>VLOOKUP($A1185,'[3]Medical Examinations'!$A:$J,7,FALSE)</f>
        <v>No major surgery</v>
      </c>
      <c r="H1185" t="str">
        <f>VLOOKUP($A1185,'[1]Medical Examinations'!$A:$J,8,FALSE)</f>
        <v>No</v>
      </c>
      <c r="I1185">
        <f>VLOOKUP($A1185,'[2]Hospitalisation Details'!$A:$K,2,FALSE)</f>
        <v>2001</v>
      </c>
      <c r="J1185" t="str">
        <f>VLOOKUP($A1185,'[2]Hospitalisation Details'!$A:$K,3,FALSE)</f>
        <v>Jul</v>
      </c>
      <c r="K1185">
        <f>VLOOKUP($A1185,'[2]Hospitalisation Details'!$A:$K,4,FALSE)</f>
        <v>14</v>
      </c>
      <c r="L1185" t="str">
        <f>VLOOKUP($A1185,'[2]Hospitalisation Details'!$A:$K,7,FALSE)</f>
        <v>tier - 2</v>
      </c>
      <c r="M1185" t="str">
        <f>VLOOKUP($A1185,'[2]Hospitalisation Details'!A:$K,8,FALSE)</f>
        <v>tier - 2</v>
      </c>
      <c r="N1185" t="str">
        <f>VLOOKUP($A1185,'[2]Hospitalisation Details'!$A:$K,9,FALSE)</f>
        <v>R1012</v>
      </c>
      <c r="O1185">
        <f>VLOOKUP($A1185,'[2]Hospitalisation Details'!$A:$K,10,FALSE)</f>
        <v>0</v>
      </c>
      <c r="P1185">
        <f>VLOOKUP($A1185,'[2]Hospitalisation Details'!A:$K,11,FALSE)</f>
        <v>0</v>
      </c>
      <c r="Q1185" t="str">
        <f>VLOOKUP($A1185,'Customer Names'!$A:E,3,FALSE)</f>
        <v>Ms.</v>
      </c>
      <c r="R1185" t="str">
        <f>VLOOKUP($A1185,'Customer Names'!$A:$E,4,FALSE)</f>
        <v>Emily</v>
      </c>
      <c r="S1185" t="str">
        <f>VLOOKUP($A1185,'Customer Names'!$A:$E,5,FALSE)</f>
        <v>E</v>
      </c>
      <c r="T1185" s="14">
        <f>VLOOKUP($A1185,'[2]Hospitalisation Details'!$A:$K,6,FALSE)</f>
        <v>9753.49</v>
      </c>
      <c r="U1185" s="14" t="str">
        <f t="shared" si="36"/>
        <v>Obesity</v>
      </c>
      <c r="V1185" s="14" t="str">
        <f t="shared" si="37"/>
        <v>Prediabetes</v>
      </c>
    </row>
    <row r="1186" spans="1:22" x14ac:dyDescent="0.3">
      <c r="A1186" s="8" t="s">
        <v>1217</v>
      </c>
      <c r="B1186">
        <f>VLOOKUP($A1186,'[1]Medical Examinations'!$A:$J,2,FALSE)</f>
        <v>21.86</v>
      </c>
      <c r="C1186">
        <f>VLOOKUP($A1186,'[1]Medical Examinations'!$A:$J,3,FALSE)</f>
        <v>10.95</v>
      </c>
      <c r="D1186" t="str">
        <f>VLOOKUP($A1186,'[3]Medical Examinations'!$A:$J,4,FALSE)</f>
        <v>No</v>
      </c>
      <c r="E1186" t="str">
        <f>VLOOKUP($A1186,'[1]Medical Examinations'!$A:$J,5,FALSE)</f>
        <v>No</v>
      </c>
      <c r="F1186" t="str">
        <f>VLOOKUP($A1186,'[1]Medical Examinations'!$A:$J,6,FALSE)</f>
        <v>No</v>
      </c>
      <c r="G1186" t="str">
        <f>VLOOKUP($A1186,'[3]Medical Examinations'!$A:$J,7,FALSE)</f>
        <v>No major surgery</v>
      </c>
      <c r="H1186" t="str">
        <f>VLOOKUP($A1186,'[1]Medical Examinations'!$A:$J,8,FALSE)</f>
        <v>No</v>
      </c>
      <c r="I1186">
        <f>VLOOKUP($A1186,'[2]Hospitalisation Details'!$A:$K,2,FALSE)</f>
        <v>1965</v>
      </c>
      <c r="J1186" t="str">
        <f>VLOOKUP($A1186,'[2]Hospitalisation Details'!$A:$K,3,FALSE)</f>
        <v>Sep</v>
      </c>
      <c r="K1186">
        <f>VLOOKUP($A1186,'[2]Hospitalisation Details'!$A:$K,4,FALSE)</f>
        <v>5</v>
      </c>
      <c r="L1186" t="str">
        <f>VLOOKUP($A1186,'[2]Hospitalisation Details'!$A:$K,7,FALSE)</f>
        <v>tier - 3</v>
      </c>
      <c r="M1186" t="str">
        <f>VLOOKUP($A1186,'[2]Hospitalisation Details'!A:$K,8,FALSE)</f>
        <v>tier - 1</v>
      </c>
      <c r="N1186" t="str">
        <f>VLOOKUP($A1186,'[2]Hospitalisation Details'!$A:$K,9,FALSE)</f>
        <v>R1012</v>
      </c>
      <c r="O1186">
        <f>VLOOKUP($A1186,'[2]Hospitalisation Details'!$A:$K,10,FALSE)</f>
        <v>0</v>
      </c>
      <c r="P1186">
        <f>VLOOKUP($A1186,'[2]Hospitalisation Details'!A:$K,11,FALSE)</f>
        <v>0</v>
      </c>
      <c r="Q1186" t="str">
        <f>VLOOKUP($A1186,'Customer Names'!$A:E,3,FALSE)</f>
        <v>Ms.</v>
      </c>
      <c r="R1186" t="str">
        <f>VLOOKUP($A1186,'Customer Names'!$A:$E,4,FALSE)</f>
        <v>Makie</v>
      </c>
      <c r="S1186">
        <f>VLOOKUP($A1186,'Customer Names'!$A:$E,5,FALSE)</f>
        <v>0</v>
      </c>
      <c r="T1186" s="14">
        <f>VLOOKUP($A1186,'[2]Hospitalisation Details'!$A:$K,6,FALSE)</f>
        <v>9764.08</v>
      </c>
      <c r="U1186" s="14" t="str">
        <f t="shared" si="36"/>
        <v>Normalweight</v>
      </c>
      <c r="V1186" s="14" t="str">
        <f t="shared" si="37"/>
        <v>Diabetes</v>
      </c>
    </row>
    <row r="1187" spans="1:22" x14ac:dyDescent="0.3">
      <c r="A1187" s="9" t="s">
        <v>1218</v>
      </c>
      <c r="B1187">
        <f>VLOOKUP($A1187,'[1]Medical Examinations'!$A:$J,2,FALSE)</f>
        <v>30.78</v>
      </c>
      <c r="C1187">
        <f>VLOOKUP($A1187,'[1]Medical Examinations'!$A:$J,3,FALSE)</f>
        <v>7.94</v>
      </c>
      <c r="D1187" t="str">
        <f>VLOOKUP($A1187,'[3]Medical Examinations'!$A:$J,4,FALSE)</f>
        <v>No</v>
      </c>
      <c r="E1187" t="str">
        <f>VLOOKUP($A1187,'[1]Medical Examinations'!$A:$J,5,FALSE)</f>
        <v>No</v>
      </c>
      <c r="F1187" t="str">
        <f>VLOOKUP($A1187,'[1]Medical Examinations'!$A:$J,6,FALSE)</f>
        <v>No</v>
      </c>
      <c r="G1187">
        <f>VLOOKUP($A1187,'[3]Medical Examinations'!$A:$J,7,FALSE)</f>
        <v>2</v>
      </c>
      <c r="H1187" t="str">
        <f>VLOOKUP($A1187,'[1]Medical Examinations'!$A:$J,8,FALSE)</f>
        <v>No</v>
      </c>
      <c r="I1187">
        <f>VLOOKUP($A1187,'[2]Hospitalisation Details'!$A:$K,2,FALSE)</f>
        <v>1973</v>
      </c>
      <c r="J1187" t="str">
        <f>VLOOKUP($A1187,'[2]Hospitalisation Details'!$A:$K,3,FALSE)</f>
        <v>Jul</v>
      </c>
      <c r="K1187">
        <f>VLOOKUP($A1187,'[2]Hospitalisation Details'!$A:$K,4,FALSE)</f>
        <v>7</v>
      </c>
      <c r="L1187" t="str">
        <f>VLOOKUP($A1187,'[2]Hospitalisation Details'!$A:$K,7,FALSE)</f>
        <v>tier - 2</v>
      </c>
      <c r="M1187" t="str">
        <f>VLOOKUP($A1187,'[2]Hospitalisation Details'!A:$K,8,FALSE)</f>
        <v>tier - 2</v>
      </c>
      <c r="N1187" t="str">
        <f>VLOOKUP($A1187,'[2]Hospitalisation Details'!$A:$K,9,FALSE)</f>
        <v>R1024</v>
      </c>
      <c r="O1187">
        <f>VLOOKUP($A1187,'[2]Hospitalisation Details'!$A:$K,10,FALSE)</f>
        <v>0</v>
      </c>
      <c r="P1187">
        <f>VLOOKUP($A1187,'[2]Hospitalisation Details'!A:$K,11,FALSE)</f>
        <v>0</v>
      </c>
      <c r="Q1187" t="str">
        <f>VLOOKUP($A1187,'Customer Names'!$A:E,3,FALSE)</f>
        <v>Ms.</v>
      </c>
      <c r="R1187" t="str">
        <f>VLOOKUP($A1187,'Customer Names'!$A:$E,4,FALSE)</f>
        <v>Kara</v>
      </c>
      <c r="S1187">
        <f>VLOOKUP($A1187,'Customer Names'!$A:$E,5,FALSE)</f>
        <v>0</v>
      </c>
      <c r="T1187" s="14">
        <f>VLOOKUP($A1187,'[2]Hospitalisation Details'!$A:$K,6,FALSE)</f>
        <v>9778.35</v>
      </c>
      <c r="U1187" s="14" t="str">
        <f t="shared" si="36"/>
        <v>Obesity</v>
      </c>
      <c r="V1187" s="14" t="str">
        <f t="shared" si="37"/>
        <v>Diabetes</v>
      </c>
    </row>
    <row r="1188" spans="1:22" x14ac:dyDescent="0.3">
      <c r="A1188" s="8" t="s">
        <v>1219</v>
      </c>
      <c r="B1188">
        <f>VLOOKUP($A1188,'[1]Medical Examinations'!$A:$J,2,FALSE)</f>
        <v>44.75</v>
      </c>
      <c r="C1188">
        <f>VLOOKUP($A1188,'[1]Medical Examinations'!$A:$J,3,FALSE)</f>
        <v>5.09</v>
      </c>
      <c r="D1188" t="str">
        <f>VLOOKUP($A1188,'[3]Medical Examinations'!$A:$J,4,FALSE)</f>
        <v>yes</v>
      </c>
      <c r="E1188" t="str">
        <f>VLOOKUP($A1188,'[1]Medical Examinations'!$A:$J,5,FALSE)</f>
        <v>No</v>
      </c>
      <c r="F1188" t="str">
        <f>VLOOKUP($A1188,'[1]Medical Examinations'!$A:$J,6,FALSE)</f>
        <v>No</v>
      </c>
      <c r="G1188" t="str">
        <f>VLOOKUP($A1188,'[3]Medical Examinations'!$A:$J,7,FALSE)</f>
        <v>No major surgery</v>
      </c>
      <c r="H1188" t="str">
        <f>VLOOKUP($A1188,'[1]Medical Examinations'!$A:$J,8,FALSE)</f>
        <v>No</v>
      </c>
      <c r="I1188">
        <f>VLOOKUP($A1188,'[2]Hospitalisation Details'!$A:$K,2,FALSE)</f>
        <v>1996</v>
      </c>
      <c r="J1188" t="str">
        <f>VLOOKUP($A1188,'[2]Hospitalisation Details'!$A:$K,3,FALSE)</f>
        <v>Aug</v>
      </c>
      <c r="K1188">
        <f>VLOOKUP($A1188,'[2]Hospitalisation Details'!$A:$K,4,FALSE)</f>
        <v>8</v>
      </c>
      <c r="L1188" t="str">
        <f>VLOOKUP($A1188,'[2]Hospitalisation Details'!$A:$K,7,FALSE)</f>
        <v>tier - 2</v>
      </c>
      <c r="M1188" t="str">
        <f>VLOOKUP($A1188,'[2]Hospitalisation Details'!A:$K,8,FALSE)</f>
        <v>tier - 3</v>
      </c>
      <c r="N1188" t="str">
        <f>VLOOKUP($A1188,'[2]Hospitalisation Details'!$A:$K,9,FALSE)</f>
        <v>R1023</v>
      </c>
      <c r="O1188">
        <f>VLOOKUP($A1188,'[2]Hospitalisation Details'!$A:$K,10,FALSE)</f>
        <v>0</v>
      </c>
      <c r="P1188">
        <f>VLOOKUP($A1188,'[2]Hospitalisation Details'!A:$K,11,FALSE)</f>
        <v>0</v>
      </c>
      <c r="Q1188" t="str">
        <f>VLOOKUP($A1188,'Customer Names'!$A:E,3,FALSE)</f>
        <v>Mr.</v>
      </c>
      <c r="R1188" t="str">
        <f>VLOOKUP($A1188,'Customer Names'!$A:$E,4,FALSE)</f>
        <v>Ciaran</v>
      </c>
      <c r="S1188">
        <f>VLOOKUP($A1188,'Customer Names'!$A:$E,5,FALSE)</f>
        <v>0</v>
      </c>
      <c r="T1188" s="14">
        <f>VLOOKUP($A1188,'[2]Hospitalisation Details'!$A:$K,6,FALSE)</f>
        <v>9787.32</v>
      </c>
      <c r="U1188" s="14" t="str">
        <f t="shared" si="36"/>
        <v>Obesity</v>
      </c>
      <c r="V1188" s="14" t="str">
        <f t="shared" si="37"/>
        <v>Normal</v>
      </c>
    </row>
    <row r="1189" spans="1:22" x14ac:dyDescent="0.3">
      <c r="A1189" s="9" t="s">
        <v>1220</v>
      </c>
      <c r="B1189">
        <f>VLOOKUP($A1189,'[1]Medical Examinations'!$A:$J,2,FALSE)</f>
        <v>24.31</v>
      </c>
      <c r="C1189">
        <f>VLOOKUP($A1189,'[1]Medical Examinations'!$A:$J,3,FALSE)</f>
        <v>6.37</v>
      </c>
      <c r="D1189" t="str">
        <f>VLOOKUP($A1189,'[3]Medical Examinations'!$A:$J,4,FALSE)</f>
        <v>No</v>
      </c>
      <c r="E1189" t="str">
        <f>VLOOKUP($A1189,'[1]Medical Examinations'!$A:$J,5,FALSE)</f>
        <v>No</v>
      </c>
      <c r="F1189" t="str">
        <f>VLOOKUP($A1189,'[1]Medical Examinations'!$A:$J,6,FALSE)</f>
        <v>No</v>
      </c>
      <c r="G1189" t="str">
        <f>VLOOKUP($A1189,'[3]Medical Examinations'!$A:$J,7,FALSE)</f>
        <v>No major surgery</v>
      </c>
      <c r="H1189" t="str">
        <f>VLOOKUP($A1189,'[1]Medical Examinations'!$A:$J,8,FALSE)</f>
        <v>No</v>
      </c>
      <c r="I1189">
        <f>VLOOKUP($A1189,'[2]Hospitalisation Details'!$A:$K,2,FALSE)</f>
        <v>1977</v>
      </c>
      <c r="J1189" t="str">
        <f>VLOOKUP($A1189,'[2]Hospitalisation Details'!$A:$K,3,FALSE)</f>
        <v>Jun</v>
      </c>
      <c r="K1189">
        <f>VLOOKUP($A1189,'[2]Hospitalisation Details'!$A:$K,4,FALSE)</f>
        <v>7</v>
      </c>
      <c r="L1189" t="str">
        <f>VLOOKUP($A1189,'[2]Hospitalisation Details'!$A:$K,7,FALSE)</f>
        <v>tier - 3</v>
      </c>
      <c r="M1189" t="str">
        <f>VLOOKUP($A1189,'[2]Hospitalisation Details'!A:$K,8,FALSE)</f>
        <v>tier - 2</v>
      </c>
      <c r="N1189" t="str">
        <f>VLOOKUP($A1189,'[2]Hospitalisation Details'!$A:$K,9,FALSE)</f>
        <v>R1013</v>
      </c>
      <c r="O1189">
        <f>VLOOKUP($A1189,'[2]Hospitalisation Details'!$A:$K,10,FALSE)</f>
        <v>0</v>
      </c>
      <c r="P1189">
        <f>VLOOKUP($A1189,'[2]Hospitalisation Details'!A:$K,11,FALSE)</f>
        <v>0</v>
      </c>
      <c r="Q1189" t="str">
        <f>VLOOKUP($A1189,'Customer Names'!$A:E,3,FALSE)</f>
        <v>Mr.</v>
      </c>
      <c r="R1189" t="str">
        <f>VLOOKUP($A1189,'Customer Names'!$A:$E,4,FALSE)</f>
        <v>Christopher</v>
      </c>
      <c r="S1189" t="str">
        <f>VLOOKUP($A1189,'Customer Names'!$A:$E,5,FALSE)</f>
        <v>M.</v>
      </c>
      <c r="T1189" s="14">
        <f>VLOOKUP($A1189,'[2]Hospitalisation Details'!$A:$K,6,FALSE)</f>
        <v>9788.8700000000008</v>
      </c>
      <c r="U1189" s="14" t="str">
        <f t="shared" si="36"/>
        <v>Normalweight</v>
      </c>
      <c r="V1189" s="14" t="str">
        <f t="shared" si="37"/>
        <v>Prediabetes</v>
      </c>
    </row>
    <row r="1190" spans="1:22" x14ac:dyDescent="0.3">
      <c r="A1190" s="8" t="s">
        <v>1221</v>
      </c>
      <c r="B1190">
        <f>VLOOKUP($A1190,'[1]Medical Examinations'!$A:$J,2,FALSE)</f>
        <v>42.68</v>
      </c>
      <c r="C1190">
        <f>VLOOKUP($A1190,'[1]Medical Examinations'!$A:$J,3,FALSE)</f>
        <v>9.2799999999999994</v>
      </c>
      <c r="D1190" t="str">
        <f>VLOOKUP($A1190,'[3]Medical Examinations'!$A:$J,4,FALSE)</f>
        <v>No</v>
      </c>
      <c r="E1190" t="str">
        <f>VLOOKUP($A1190,'[1]Medical Examinations'!$A:$J,5,FALSE)</f>
        <v>No</v>
      </c>
      <c r="F1190" t="str">
        <f>VLOOKUP($A1190,'[1]Medical Examinations'!$A:$J,6,FALSE)</f>
        <v>No</v>
      </c>
      <c r="G1190">
        <f>VLOOKUP($A1190,'[3]Medical Examinations'!$A:$J,7,FALSE)</f>
        <v>2</v>
      </c>
      <c r="H1190" t="str">
        <f>VLOOKUP($A1190,'[1]Medical Examinations'!$A:$J,8,FALSE)</f>
        <v>No</v>
      </c>
      <c r="I1190">
        <f>VLOOKUP($A1190,'[2]Hospitalisation Details'!$A:$K,2,FALSE)</f>
        <v>1973</v>
      </c>
      <c r="J1190" t="str">
        <f>VLOOKUP($A1190,'[2]Hospitalisation Details'!$A:$K,3,FALSE)</f>
        <v>Sep</v>
      </c>
      <c r="K1190">
        <f>VLOOKUP($A1190,'[2]Hospitalisation Details'!$A:$K,4,FALSE)</f>
        <v>17</v>
      </c>
      <c r="L1190" t="str">
        <f>VLOOKUP($A1190,'[2]Hospitalisation Details'!$A:$K,7,FALSE)</f>
        <v>tier - 2</v>
      </c>
      <c r="M1190" t="str">
        <f>VLOOKUP($A1190,'[2]Hospitalisation Details'!A:$K,8,FALSE)</f>
        <v>tier - 1</v>
      </c>
      <c r="N1190" t="str">
        <f>VLOOKUP($A1190,'[2]Hospitalisation Details'!$A:$K,9,FALSE)</f>
        <v>R1013</v>
      </c>
      <c r="O1190">
        <f>VLOOKUP($A1190,'[2]Hospitalisation Details'!$A:$K,10,FALSE)</f>
        <v>0</v>
      </c>
      <c r="P1190">
        <f>VLOOKUP($A1190,'[2]Hospitalisation Details'!A:$K,11,FALSE)</f>
        <v>0</v>
      </c>
      <c r="Q1190" t="str">
        <f>VLOOKUP($A1190,'Customer Names'!$A:E,3,FALSE)</f>
        <v>Ms.</v>
      </c>
      <c r="R1190" t="str">
        <f>VLOOKUP($A1190,'Customer Names'!$A:$E,4,FALSE)</f>
        <v>Julee</v>
      </c>
      <c r="S1190">
        <f>VLOOKUP($A1190,'Customer Names'!$A:$E,5,FALSE)</f>
        <v>0</v>
      </c>
      <c r="T1190" s="14">
        <f>VLOOKUP($A1190,'[2]Hospitalisation Details'!$A:$K,6,FALSE)</f>
        <v>9800.89</v>
      </c>
      <c r="U1190" s="14" t="str">
        <f t="shared" si="36"/>
        <v>Obesity</v>
      </c>
      <c r="V1190" s="14" t="str">
        <f t="shared" si="37"/>
        <v>Diabetes</v>
      </c>
    </row>
    <row r="1191" spans="1:22" x14ac:dyDescent="0.3">
      <c r="A1191" s="9" t="s">
        <v>1222</v>
      </c>
      <c r="B1191">
        <f>VLOOKUP($A1191,'[1]Medical Examinations'!$A:$J,2,FALSE)</f>
        <v>26.67</v>
      </c>
      <c r="C1191">
        <f>VLOOKUP($A1191,'[1]Medical Examinations'!$A:$J,3,FALSE)</f>
        <v>5.81</v>
      </c>
      <c r="D1191" t="str">
        <f>VLOOKUP($A1191,'[3]Medical Examinations'!$A:$J,4,FALSE)</f>
        <v>No</v>
      </c>
      <c r="E1191" t="str">
        <f>VLOOKUP($A1191,'[1]Medical Examinations'!$A:$J,5,FALSE)</f>
        <v>No</v>
      </c>
      <c r="F1191" t="str">
        <f>VLOOKUP($A1191,'[1]Medical Examinations'!$A:$J,6,FALSE)</f>
        <v>No</v>
      </c>
      <c r="G1191">
        <f>VLOOKUP($A1191,'[3]Medical Examinations'!$A:$J,7,FALSE)</f>
        <v>2</v>
      </c>
      <c r="H1191" t="str">
        <f>VLOOKUP($A1191,'[1]Medical Examinations'!$A:$J,8,FALSE)</f>
        <v>No</v>
      </c>
      <c r="I1191">
        <f>VLOOKUP($A1191,'[2]Hospitalisation Details'!$A:$K,2,FALSE)</f>
        <v>1972</v>
      </c>
      <c r="J1191" t="str">
        <f>VLOOKUP($A1191,'[2]Hospitalisation Details'!$A:$K,3,FALSE)</f>
        <v>Jun</v>
      </c>
      <c r="K1191">
        <f>VLOOKUP($A1191,'[2]Hospitalisation Details'!$A:$K,4,FALSE)</f>
        <v>28</v>
      </c>
      <c r="L1191" t="str">
        <f>VLOOKUP($A1191,'[2]Hospitalisation Details'!$A:$K,7,FALSE)</f>
        <v>tier - 2</v>
      </c>
      <c r="M1191" t="str">
        <f>VLOOKUP($A1191,'[2]Hospitalisation Details'!A:$K,8,FALSE)</f>
        <v>tier - 2</v>
      </c>
      <c r="N1191" t="str">
        <f>VLOOKUP($A1191,'[2]Hospitalisation Details'!$A:$K,9,FALSE)</f>
        <v>R1021</v>
      </c>
      <c r="O1191">
        <f>VLOOKUP($A1191,'[2]Hospitalisation Details'!$A:$K,10,FALSE)</f>
        <v>0</v>
      </c>
      <c r="P1191">
        <f>VLOOKUP($A1191,'[2]Hospitalisation Details'!A:$K,11,FALSE)</f>
        <v>0</v>
      </c>
      <c r="Q1191" t="str">
        <f>VLOOKUP($A1191,'Customer Names'!$A:E,3,FALSE)</f>
        <v>Mr.</v>
      </c>
      <c r="R1191" t="str">
        <f>VLOOKUP($A1191,'Customer Names'!$A:$E,4,FALSE)</f>
        <v>Matthew</v>
      </c>
      <c r="S1191">
        <f>VLOOKUP($A1191,'Customer Names'!$A:$E,5,FALSE)</f>
        <v>0</v>
      </c>
      <c r="T1191" s="14">
        <f>VLOOKUP($A1191,'[2]Hospitalisation Details'!$A:$K,6,FALSE)</f>
        <v>9819.25</v>
      </c>
      <c r="U1191" s="14" t="str">
        <f t="shared" si="36"/>
        <v>Overweight</v>
      </c>
      <c r="V1191" s="14" t="str">
        <f t="shared" si="37"/>
        <v>Prediabetes</v>
      </c>
    </row>
    <row r="1192" spans="1:22" x14ac:dyDescent="0.3">
      <c r="A1192" s="8" t="s">
        <v>1223</v>
      </c>
      <c r="B1192">
        <f>VLOOKUP($A1192,'[1]Medical Examinations'!$A:$J,2,FALSE)</f>
        <v>26.72</v>
      </c>
      <c r="C1192">
        <f>VLOOKUP($A1192,'[1]Medical Examinations'!$A:$J,3,FALSE)</f>
        <v>5.75</v>
      </c>
      <c r="D1192" t="str">
        <f>VLOOKUP($A1192,'[3]Medical Examinations'!$A:$J,4,FALSE)</f>
        <v>No</v>
      </c>
      <c r="E1192" t="str">
        <f>VLOOKUP($A1192,'[1]Medical Examinations'!$A:$J,5,FALSE)</f>
        <v>No</v>
      </c>
      <c r="F1192" t="str">
        <f>VLOOKUP($A1192,'[1]Medical Examinations'!$A:$J,6,FALSE)</f>
        <v>No</v>
      </c>
      <c r="G1192">
        <f>VLOOKUP($A1192,'[3]Medical Examinations'!$A:$J,7,FALSE)</f>
        <v>2</v>
      </c>
      <c r="H1192" t="str">
        <f>VLOOKUP($A1192,'[1]Medical Examinations'!$A:$J,8,FALSE)</f>
        <v>No</v>
      </c>
      <c r="I1192">
        <f>VLOOKUP($A1192,'[2]Hospitalisation Details'!$A:$K,2,FALSE)</f>
        <v>1972</v>
      </c>
      <c r="J1192" t="str">
        <f>VLOOKUP($A1192,'[2]Hospitalisation Details'!$A:$K,3,FALSE)</f>
        <v>Sep</v>
      </c>
      <c r="K1192">
        <f>VLOOKUP($A1192,'[2]Hospitalisation Details'!$A:$K,4,FALSE)</f>
        <v>26</v>
      </c>
      <c r="L1192" t="str">
        <f>VLOOKUP($A1192,'[2]Hospitalisation Details'!$A:$K,7,FALSE)</f>
        <v>tier - 2</v>
      </c>
      <c r="M1192" t="str">
        <f>VLOOKUP($A1192,'[2]Hospitalisation Details'!A:$K,8,FALSE)</f>
        <v>tier - 3</v>
      </c>
      <c r="N1192" t="str">
        <f>VLOOKUP($A1192,'[2]Hospitalisation Details'!$A:$K,9,FALSE)</f>
        <v>R1021</v>
      </c>
      <c r="O1192">
        <f>VLOOKUP($A1192,'[2]Hospitalisation Details'!$A:$K,10,FALSE)</f>
        <v>0</v>
      </c>
      <c r="P1192">
        <f>VLOOKUP($A1192,'[2]Hospitalisation Details'!A:$K,11,FALSE)</f>
        <v>0</v>
      </c>
      <c r="Q1192" t="str">
        <f>VLOOKUP($A1192,'Customer Names'!$A:E,3,FALSE)</f>
        <v>Mr.</v>
      </c>
      <c r="R1192" t="str">
        <f>VLOOKUP($A1192,'Customer Names'!$A:$E,4,FALSE)</f>
        <v>Brian</v>
      </c>
      <c r="S1192">
        <f>VLOOKUP($A1192,'Customer Names'!$A:$E,5,FALSE)</f>
        <v>0</v>
      </c>
      <c r="T1192" s="14">
        <f>VLOOKUP($A1192,'[2]Hospitalisation Details'!$A:$K,6,FALSE)</f>
        <v>9836.2099999999991</v>
      </c>
      <c r="U1192" s="14" t="str">
        <f t="shared" si="36"/>
        <v>Overweight</v>
      </c>
      <c r="V1192" s="14" t="str">
        <f t="shared" si="37"/>
        <v>Prediabetes</v>
      </c>
    </row>
    <row r="1193" spans="1:22" x14ac:dyDescent="0.3">
      <c r="A1193" s="9" t="s">
        <v>1224</v>
      </c>
      <c r="B1193">
        <f>VLOOKUP($A1193,'[1]Medical Examinations'!$A:$J,2,FALSE)</f>
        <v>42.93</v>
      </c>
      <c r="C1193">
        <f>VLOOKUP($A1193,'[1]Medical Examinations'!$A:$J,3,FALSE)</f>
        <v>4.8</v>
      </c>
      <c r="D1193" t="str">
        <f>VLOOKUP($A1193,'[3]Medical Examinations'!$A:$J,4,FALSE)</f>
        <v>No</v>
      </c>
      <c r="E1193" t="str">
        <f>VLOOKUP($A1193,'[1]Medical Examinations'!$A:$J,5,FALSE)</f>
        <v>No</v>
      </c>
      <c r="F1193" t="str">
        <f>VLOOKUP($A1193,'[1]Medical Examinations'!$A:$J,6,FALSE)</f>
        <v>No</v>
      </c>
      <c r="G1193">
        <f>VLOOKUP($A1193,'[3]Medical Examinations'!$A:$J,7,FALSE)</f>
        <v>1</v>
      </c>
      <c r="H1193" t="str">
        <f>VLOOKUP($A1193,'[1]Medical Examinations'!$A:$J,8,FALSE)</f>
        <v>No</v>
      </c>
      <c r="I1193">
        <f>VLOOKUP($A1193,'[2]Hospitalisation Details'!$A:$K,2,FALSE)</f>
        <v>1992</v>
      </c>
      <c r="J1193" t="str">
        <f>VLOOKUP($A1193,'[2]Hospitalisation Details'!$A:$K,3,FALSE)</f>
        <v>Aug</v>
      </c>
      <c r="K1193">
        <f>VLOOKUP($A1193,'[2]Hospitalisation Details'!$A:$K,4,FALSE)</f>
        <v>13</v>
      </c>
      <c r="L1193" t="str">
        <f>VLOOKUP($A1193,'[2]Hospitalisation Details'!$A:$K,7,FALSE)</f>
        <v>tier - 2</v>
      </c>
      <c r="M1193" t="str">
        <f>VLOOKUP($A1193,'[2]Hospitalisation Details'!A:$K,8,FALSE)</f>
        <v>tier - 1</v>
      </c>
      <c r="N1193" t="str">
        <f>VLOOKUP($A1193,'[2]Hospitalisation Details'!$A:$K,9,FALSE)</f>
        <v>R1012</v>
      </c>
      <c r="O1193">
        <f>VLOOKUP($A1193,'[2]Hospitalisation Details'!$A:$K,10,FALSE)</f>
        <v>0</v>
      </c>
      <c r="P1193">
        <f>VLOOKUP($A1193,'[2]Hospitalisation Details'!A:$K,11,FALSE)</f>
        <v>0</v>
      </c>
      <c r="Q1193" t="str">
        <f>VLOOKUP($A1193,'Customer Names'!$A:E,3,FALSE)</f>
        <v>Mr.</v>
      </c>
      <c r="R1193" t="str">
        <f>VLOOKUP($A1193,'Customer Names'!$A:$E,4,FALSE)</f>
        <v>Tom</v>
      </c>
      <c r="S1193" t="str">
        <f>VLOOKUP($A1193,'Customer Names'!$A:$E,5,FALSE)</f>
        <v>L.</v>
      </c>
      <c r="T1193" s="14">
        <f>VLOOKUP($A1193,'[2]Hospitalisation Details'!$A:$K,6,FALSE)</f>
        <v>9844.4500000000007</v>
      </c>
      <c r="U1193" s="14" t="str">
        <f t="shared" si="36"/>
        <v>Obesity</v>
      </c>
      <c r="V1193" s="14" t="str">
        <f t="shared" si="37"/>
        <v>Normal</v>
      </c>
    </row>
    <row r="1194" spans="1:22" x14ac:dyDescent="0.3">
      <c r="A1194" s="8" t="s">
        <v>1225</v>
      </c>
      <c r="B1194">
        <f>VLOOKUP($A1194,'[1]Medical Examinations'!$A:$J,2,FALSE)</f>
        <v>31.6</v>
      </c>
      <c r="C1194">
        <f>VLOOKUP($A1194,'[1]Medical Examinations'!$A:$J,3,FALSE)</f>
        <v>6.79</v>
      </c>
      <c r="D1194" t="str">
        <f>VLOOKUP($A1194,'[3]Medical Examinations'!$A:$J,4,FALSE)</f>
        <v>No</v>
      </c>
      <c r="E1194" t="str">
        <f>VLOOKUP($A1194,'[1]Medical Examinations'!$A:$J,5,FALSE)</f>
        <v>No</v>
      </c>
      <c r="F1194" t="str">
        <f>VLOOKUP($A1194,'[1]Medical Examinations'!$A:$J,6,FALSE)</f>
        <v>No</v>
      </c>
      <c r="G1194" t="str">
        <f>VLOOKUP($A1194,'[3]Medical Examinations'!$A:$J,7,FALSE)</f>
        <v>No major surgery</v>
      </c>
      <c r="H1194" t="str">
        <f>VLOOKUP($A1194,'[1]Medical Examinations'!$A:$J,8,FALSE)</f>
        <v>No</v>
      </c>
      <c r="I1194">
        <f>VLOOKUP($A1194,'[2]Hospitalisation Details'!$A:$K,2,FALSE)</f>
        <v>1968</v>
      </c>
      <c r="J1194" t="str">
        <f>VLOOKUP($A1194,'[2]Hospitalisation Details'!$A:$K,3,FALSE)</f>
        <v>Nov</v>
      </c>
      <c r="K1194">
        <f>VLOOKUP($A1194,'[2]Hospitalisation Details'!$A:$K,4,FALSE)</f>
        <v>4</v>
      </c>
      <c r="L1194" t="str">
        <f>VLOOKUP($A1194,'[2]Hospitalisation Details'!$A:$K,7,FALSE)</f>
        <v>tier - 3</v>
      </c>
      <c r="M1194" t="str">
        <f>VLOOKUP($A1194,'[2]Hospitalisation Details'!A:$K,8,FALSE)</f>
        <v>tier - 3</v>
      </c>
      <c r="N1194" t="str">
        <f>VLOOKUP($A1194,'[2]Hospitalisation Details'!$A:$K,9,FALSE)</f>
        <v>R1011</v>
      </c>
      <c r="O1194">
        <f>VLOOKUP($A1194,'[2]Hospitalisation Details'!$A:$K,10,FALSE)</f>
        <v>0</v>
      </c>
      <c r="P1194">
        <f>VLOOKUP($A1194,'[2]Hospitalisation Details'!A:$K,11,FALSE)</f>
        <v>0</v>
      </c>
      <c r="Q1194" t="str">
        <f>VLOOKUP($A1194,'Customer Names'!$A:E,3,FALSE)</f>
        <v>Mr.</v>
      </c>
      <c r="R1194" t="str">
        <f>VLOOKUP($A1194,'Customer Names'!$A:$E,4,FALSE)</f>
        <v>Toshiyuki</v>
      </c>
      <c r="S1194">
        <f>VLOOKUP($A1194,'Customer Names'!$A:$E,5,FALSE)</f>
        <v>0</v>
      </c>
      <c r="T1194" s="14">
        <f>VLOOKUP($A1194,'[2]Hospitalisation Details'!$A:$K,6,FALSE)</f>
        <v>9850.43</v>
      </c>
      <c r="U1194" s="14" t="str">
        <f t="shared" si="36"/>
        <v>Obesity</v>
      </c>
      <c r="V1194" s="14" t="str">
        <f t="shared" si="37"/>
        <v>Diabetes</v>
      </c>
    </row>
    <row r="1195" spans="1:22" x14ac:dyDescent="0.3">
      <c r="A1195" s="9" t="s">
        <v>1226</v>
      </c>
      <c r="B1195">
        <f>VLOOKUP($A1195,'[1]Medical Examinations'!$A:$J,2,FALSE)</f>
        <v>21.56</v>
      </c>
      <c r="C1195">
        <f>VLOOKUP($A1195,'[1]Medical Examinations'!$A:$J,3,FALSE)</f>
        <v>10.56</v>
      </c>
      <c r="D1195" t="str">
        <f>VLOOKUP($A1195,'[3]Medical Examinations'!$A:$J,4,FALSE)</f>
        <v>No</v>
      </c>
      <c r="E1195" t="str">
        <f>VLOOKUP($A1195,'[1]Medical Examinations'!$A:$J,5,FALSE)</f>
        <v>No</v>
      </c>
      <c r="F1195" t="str">
        <f>VLOOKUP($A1195,'[1]Medical Examinations'!$A:$J,6,FALSE)</f>
        <v>No</v>
      </c>
      <c r="G1195" t="str">
        <f>VLOOKUP($A1195,'[3]Medical Examinations'!$A:$J,7,FALSE)</f>
        <v>No major surgery</v>
      </c>
      <c r="H1195" t="str">
        <f>VLOOKUP($A1195,'[1]Medical Examinations'!$A:$J,8,FALSE)</f>
        <v>No</v>
      </c>
      <c r="I1195">
        <f>VLOOKUP($A1195,'[2]Hospitalisation Details'!$A:$K,2,FALSE)</f>
        <v>1971</v>
      </c>
      <c r="J1195" t="str">
        <f>VLOOKUP($A1195,'[2]Hospitalisation Details'!$A:$K,3,FALSE)</f>
        <v>Oct</v>
      </c>
      <c r="K1195">
        <f>VLOOKUP($A1195,'[2]Hospitalisation Details'!$A:$K,4,FALSE)</f>
        <v>23</v>
      </c>
      <c r="L1195" t="str">
        <f>VLOOKUP($A1195,'[2]Hospitalisation Details'!$A:$K,7,FALSE)</f>
        <v>tier - 2</v>
      </c>
      <c r="M1195" t="str">
        <f>VLOOKUP($A1195,'[2]Hospitalisation Details'!A:$K,8,FALSE)</f>
        <v>tier - 3</v>
      </c>
      <c r="N1195" t="str">
        <f>VLOOKUP($A1195,'[2]Hospitalisation Details'!$A:$K,9,FALSE)</f>
        <v>R1013</v>
      </c>
      <c r="O1195">
        <f>VLOOKUP($A1195,'[2]Hospitalisation Details'!$A:$K,10,FALSE)</f>
        <v>0</v>
      </c>
      <c r="P1195">
        <f>VLOOKUP($A1195,'[2]Hospitalisation Details'!A:$K,11,FALSE)</f>
        <v>0</v>
      </c>
      <c r="Q1195" t="str">
        <f>VLOOKUP($A1195,'Customer Names'!$A:E,3,FALSE)</f>
        <v>Ms.</v>
      </c>
      <c r="R1195" t="str">
        <f>VLOOKUP($A1195,'Customer Names'!$A:$E,4,FALSE)</f>
        <v>Nicole</v>
      </c>
      <c r="S1195">
        <f>VLOOKUP($A1195,'Customer Names'!$A:$E,5,FALSE)</f>
        <v>0</v>
      </c>
      <c r="T1195" s="14">
        <f>VLOOKUP($A1195,'[2]Hospitalisation Details'!$A:$K,6,FALSE)</f>
        <v>9855.1299999999992</v>
      </c>
      <c r="U1195" s="14" t="str">
        <f t="shared" si="36"/>
        <v>Normalweight</v>
      </c>
      <c r="V1195" s="14" t="str">
        <f t="shared" si="37"/>
        <v>Diabetes</v>
      </c>
    </row>
    <row r="1196" spans="1:22" x14ac:dyDescent="0.3">
      <c r="A1196" s="8" t="s">
        <v>1227</v>
      </c>
      <c r="B1196">
        <f>VLOOKUP($A1196,'[1]Medical Examinations'!$A:$J,2,FALSE)</f>
        <v>25.8</v>
      </c>
      <c r="C1196">
        <f>VLOOKUP($A1196,'[1]Medical Examinations'!$A:$J,3,FALSE)</f>
        <v>9.94</v>
      </c>
      <c r="D1196" t="str">
        <f>VLOOKUP($A1196,'[3]Medical Examinations'!$A:$J,4,FALSE)</f>
        <v>No</v>
      </c>
      <c r="E1196" t="str">
        <f>VLOOKUP($A1196,'[1]Medical Examinations'!$A:$J,5,FALSE)</f>
        <v>No</v>
      </c>
      <c r="F1196" t="str">
        <f>VLOOKUP($A1196,'[1]Medical Examinations'!$A:$J,6,FALSE)</f>
        <v>No</v>
      </c>
      <c r="G1196" t="str">
        <f>VLOOKUP($A1196,'[3]Medical Examinations'!$A:$J,7,FALSE)</f>
        <v>No major surgery</v>
      </c>
      <c r="H1196" t="str">
        <f>VLOOKUP($A1196,'[1]Medical Examinations'!$A:$J,8,FALSE)</f>
        <v>No</v>
      </c>
      <c r="I1196">
        <f>VLOOKUP($A1196,'[2]Hospitalisation Details'!$A:$K,2,FALSE)</f>
        <v>1971</v>
      </c>
      <c r="J1196" t="str">
        <f>VLOOKUP($A1196,'[2]Hospitalisation Details'!$A:$K,3,FALSE)</f>
        <v>Jul</v>
      </c>
      <c r="K1196">
        <f>VLOOKUP($A1196,'[2]Hospitalisation Details'!$A:$K,4,FALSE)</f>
        <v>17</v>
      </c>
      <c r="L1196" t="str">
        <f>VLOOKUP($A1196,'[2]Hospitalisation Details'!$A:$K,7,FALSE)</f>
        <v>tier - 2</v>
      </c>
      <c r="M1196" t="str">
        <f>VLOOKUP($A1196,'[2]Hospitalisation Details'!A:$K,8,FALSE)</f>
        <v>tier - 2</v>
      </c>
      <c r="N1196" t="str">
        <f>VLOOKUP($A1196,'[2]Hospitalisation Details'!$A:$K,9,FALSE)</f>
        <v>R1011</v>
      </c>
      <c r="O1196">
        <f>VLOOKUP($A1196,'[2]Hospitalisation Details'!$A:$K,10,FALSE)</f>
        <v>0</v>
      </c>
      <c r="P1196">
        <f>VLOOKUP($A1196,'[2]Hospitalisation Details'!A:$K,11,FALSE)</f>
        <v>0</v>
      </c>
      <c r="Q1196" t="str">
        <f>VLOOKUP($A1196,'Customer Names'!$A:E,3,FALSE)</f>
        <v>Ms.</v>
      </c>
      <c r="R1196" t="str">
        <f>VLOOKUP($A1196,'Customer Names'!$A:$E,4,FALSE)</f>
        <v>Francesca</v>
      </c>
      <c r="S1196">
        <f>VLOOKUP($A1196,'Customer Names'!$A:$E,5,FALSE)</f>
        <v>0</v>
      </c>
      <c r="T1196" s="14">
        <f>VLOOKUP($A1196,'[2]Hospitalisation Details'!$A:$K,6,FALSE)</f>
        <v>9861.0300000000007</v>
      </c>
      <c r="U1196" s="14" t="str">
        <f t="shared" si="36"/>
        <v>Overweight</v>
      </c>
      <c r="V1196" s="14" t="str">
        <f t="shared" si="37"/>
        <v>Diabetes</v>
      </c>
    </row>
    <row r="1197" spans="1:22" x14ac:dyDescent="0.3">
      <c r="A1197" s="9" t="s">
        <v>1228</v>
      </c>
      <c r="B1197">
        <f>VLOOKUP($A1197,'[1]Medical Examinations'!$A:$J,2,FALSE)</f>
        <v>24.32</v>
      </c>
      <c r="C1197">
        <f>VLOOKUP($A1197,'[1]Medical Examinations'!$A:$J,3,FALSE)</f>
        <v>6.15</v>
      </c>
      <c r="D1197" t="str">
        <f>VLOOKUP($A1197,'[3]Medical Examinations'!$A:$J,4,FALSE)</f>
        <v>yes</v>
      </c>
      <c r="E1197" t="str">
        <f>VLOOKUP($A1197,'[1]Medical Examinations'!$A:$J,5,FALSE)</f>
        <v>No</v>
      </c>
      <c r="F1197" t="str">
        <f>VLOOKUP($A1197,'[1]Medical Examinations'!$A:$J,6,FALSE)</f>
        <v>Yes</v>
      </c>
      <c r="G1197">
        <f>VLOOKUP($A1197,'[3]Medical Examinations'!$A:$J,7,FALSE)</f>
        <v>1</v>
      </c>
      <c r="H1197" t="str">
        <f>VLOOKUP($A1197,'[1]Medical Examinations'!$A:$J,8,FALSE)</f>
        <v>No</v>
      </c>
      <c r="I1197">
        <f>VLOOKUP($A1197,'[2]Hospitalisation Details'!$A:$K,2,FALSE)</f>
        <v>1969</v>
      </c>
      <c r="J1197" t="str">
        <f>VLOOKUP($A1197,'[2]Hospitalisation Details'!$A:$K,3,FALSE)</f>
        <v>Oct</v>
      </c>
      <c r="K1197">
        <f>VLOOKUP($A1197,'[2]Hospitalisation Details'!$A:$K,4,FALSE)</f>
        <v>20</v>
      </c>
      <c r="L1197" t="str">
        <f>VLOOKUP($A1197,'[2]Hospitalisation Details'!$A:$K,7,FALSE)</f>
        <v>tier - 3</v>
      </c>
      <c r="M1197" t="str">
        <f>VLOOKUP($A1197,'[2]Hospitalisation Details'!A:$K,8,FALSE)</f>
        <v>tier - 3</v>
      </c>
      <c r="N1197" t="str">
        <f>VLOOKUP($A1197,'[2]Hospitalisation Details'!$A:$K,9,FALSE)</f>
        <v>R1012</v>
      </c>
      <c r="O1197">
        <f>VLOOKUP($A1197,'[2]Hospitalisation Details'!$A:$K,10,FALSE)</f>
        <v>0</v>
      </c>
      <c r="P1197">
        <f>VLOOKUP($A1197,'[2]Hospitalisation Details'!A:$K,11,FALSE)</f>
        <v>0</v>
      </c>
      <c r="Q1197" t="str">
        <f>VLOOKUP($A1197,'Customer Names'!$A:E,3,FALSE)</f>
        <v>Mr.</v>
      </c>
      <c r="R1197" t="str">
        <f>VLOOKUP($A1197,'Customer Names'!$A:$E,4,FALSE)</f>
        <v>Matthew</v>
      </c>
      <c r="S1197" t="str">
        <f>VLOOKUP($A1197,'Customer Names'!$A:$E,5,FALSE)</f>
        <v>J</v>
      </c>
      <c r="T1197" s="14">
        <f>VLOOKUP($A1197,'[2]Hospitalisation Details'!$A:$K,6,FALSE)</f>
        <v>9863.4699999999993</v>
      </c>
      <c r="U1197" s="14" t="str">
        <f t="shared" si="36"/>
        <v>Normalweight</v>
      </c>
      <c r="V1197" s="14" t="str">
        <f t="shared" si="37"/>
        <v>Prediabetes</v>
      </c>
    </row>
    <row r="1198" spans="1:22" x14ac:dyDescent="0.3">
      <c r="A1198" s="8" t="s">
        <v>1229</v>
      </c>
      <c r="B1198">
        <f>VLOOKUP($A1198,'[1]Medical Examinations'!$A:$J,2,FALSE)</f>
        <v>33.914999999999999</v>
      </c>
      <c r="C1198">
        <f>VLOOKUP($A1198,'[1]Medical Examinations'!$A:$J,3,FALSE)</f>
        <v>11.52</v>
      </c>
      <c r="D1198" t="str">
        <f>VLOOKUP($A1198,'[3]Medical Examinations'!$A:$J,4,FALSE)</f>
        <v>No</v>
      </c>
      <c r="E1198" t="str">
        <f>VLOOKUP($A1198,'[1]Medical Examinations'!$A:$J,5,FALSE)</f>
        <v>No</v>
      </c>
      <c r="F1198" t="str">
        <f>VLOOKUP($A1198,'[1]Medical Examinations'!$A:$J,6,FALSE)</f>
        <v>No</v>
      </c>
      <c r="G1198" t="str">
        <f>VLOOKUP($A1198,'[3]Medical Examinations'!$A:$J,7,FALSE)</f>
        <v>No major surgery</v>
      </c>
      <c r="H1198" t="str">
        <f>VLOOKUP($A1198,'[1]Medical Examinations'!$A:$J,8,FALSE)</f>
        <v>No</v>
      </c>
      <c r="I1198">
        <f>VLOOKUP($A1198,'[2]Hospitalisation Details'!$A:$K,2,FALSE)</f>
        <v>1971</v>
      </c>
      <c r="J1198" t="str">
        <f>VLOOKUP($A1198,'[2]Hospitalisation Details'!$A:$K,3,FALSE)</f>
        <v>Nov</v>
      </c>
      <c r="K1198">
        <f>VLOOKUP($A1198,'[2]Hospitalisation Details'!$A:$K,4,FALSE)</f>
        <v>9</v>
      </c>
      <c r="L1198" t="str">
        <f>VLOOKUP($A1198,'[2]Hospitalisation Details'!$A:$K,7,FALSE)</f>
        <v>tier - 2</v>
      </c>
      <c r="M1198" t="str">
        <f>VLOOKUP($A1198,'[2]Hospitalisation Details'!A:$K,8,FALSE)</f>
        <v>tier - 3</v>
      </c>
      <c r="N1198" t="str">
        <f>VLOOKUP($A1198,'[2]Hospitalisation Details'!$A:$K,9,FALSE)</f>
        <v>R1024</v>
      </c>
      <c r="O1198">
        <f>VLOOKUP($A1198,'[2]Hospitalisation Details'!$A:$K,10,FALSE)</f>
        <v>0</v>
      </c>
      <c r="P1198">
        <f>VLOOKUP($A1198,'[2]Hospitalisation Details'!A:$K,11,FALSE)</f>
        <v>0</v>
      </c>
      <c r="Q1198" t="str">
        <f>VLOOKUP($A1198,'Customer Names'!$A:E,3,FALSE)</f>
        <v>Ms.</v>
      </c>
      <c r="R1198" t="str">
        <f>VLOOKUP($A1198,'Customer Names'!$A:$E,4,FALSE)</f>
        <v>Sarah</v>
      </c>
      <c r="S1198">
        <f>VLOOKUP($A1198,'Customer Names'!$A:$E,5,FALSE)</f>
        <v>0</v>
      </c>
      <c r="T1198" s="14">
        <f>VLOOKUP($A1198,'[2]Hospitalisation Details'!$A:$K,6,FALSE)</f>
        <v>9866.2999999999993</v>
      </c>
      <c r="U1198" s="14" t="str">
        <f t="shared" si="36"/>
        <v>Obesity</v>
      </c>
      <c r="V1198" s="14" t="str">
        <f t="shared" si="37"/>
        <v>Diabetes</v>
      </c>
    </row>
    <row r="1199" spans="1:22" x14ac:dyDescent="0.3">
      <c r="A1199" s="9" t="s">
        <v>1230</v>
      </c>
      <c r="B1199">
        <f>VLOOKUP($A1199,'[1]Medical Examinations'!$A:$J,2,FALSE)</f>
        <v>28.88</v>
      </c>
      <c r="C1199">
        <f>VLOOKUP($A1199,'[1]Medical Examinations'!$A:$J,3,FALSE)</f>
        <v>4.8600000000000003</v>
      </c>
      <c r="D1199" t="str">
        <f>VLOOKUP($A1199,'[3]Medical Examinations'!$A:$J,4,FALSE)</f>
        <v>yes</v>
      </c>
      <c r="E1199" t="str">
        <f>VLOOKUP($A1199,'[1]Medical Examinations'!$A:$J,5,FALSE)</f>
        <v>No</v>
      </c>
      <c r="F1199" t="str">
        <f>VLOOKUP($A1199,'[1]Medical Examinations'!$A:$J,6,FALSE)</f>
        <v>Yes</v>
      </c>
      <c r="G1199">
        <f>VLOOKUP($A1199,'[3]Medical Examinations'!$A:$J,7,FALSE)</f>
        <v>1</v>
      </c>
      <c r="H1199" t="str">
        <f>VLOOKUP($A1199,'[1]Medical Examinations'!$A:$J,8,FALSE)</f>
        <v>No</v>
      </c>
      <c r="I1199">
        <f>VLOOKUP($A1199,'[2]Hospitalisation Details'!$A:$K,2,FALSE)</f>
        <v>1969</v>
      </c>
      <c r="J1199" t="str">
        <f>VLOOKUP($A1199,'[2]Hospitalisation Details'!$A:$K,3,FALSE)</f>
        <v>Aug</v>
      </c>
      <c r="K1199">
        <f>VLOOKUP($A1199,'[2]Hospitalisation Details'!$A:$K,4,FALSE)</f>
        <v>13</v>
      </c>
      <c r="L1199" t="str">
        <f>VLOOKUP($A1199,'[2]Hospitalisation Details'!$A:$K,7,FALSE)</f>
        <v>tier - 3</v>
      </c>
      <c r="M1199" t="str">
        <f>VLOOKUP($A1199,'[2]Hospitalisation Details'!A:$K,8,FALSE)</f>
        <v>tier - 3</v>
      </c>
      <c r="N1199" t="str">
        <f>VLOOKUP($A1199,'[2]Hospitalisation Details'!$A:$K,9,FALSE)</f>
        <v>R1012</v>
      </c>
      <c r="O1199">
        <f>VLOOKUP($A1199,'[2]Hospitalisation Details'!$A:$K,10,FALSE)</f>
        <v>0</v>
      </c>
      <c r="P1199">
        <f>VLOOKUP($A1199,'[2]Hospitalisation Details'!A:$K,11,FALSE)</f>
        <v>0</v>
      </c>
      <c r="Q1199" t="str">
        <f>VLOOKUP($A1199,'Customer Names'!$A:E,3,FALSE)</f>
        <v>Mr.</v>
      </c>
      <c r="R1199" t="str">
        <f>VLOOKUP($A1199,'Customer Names'!$A:$E,4,FALSE)</f>
        <v>Daniel</v>
      </c>
      <c r="S1199">
        <f>VLOOKUP($A1199,'Customer Names'!$A:$E,5,FALSE)</f>
        <v>0</v>
      </c>
      <c r="T1199" s="14">
        <f>VLOOKUP($A1199,'[2]Hospitalisation Details'!$A:$K,6,FALSE)</f>
        <v>9869.81</v>
      </c>
      <c r="U1199" s="14" t="str">
        <f t="shared" si="36"/>
        <v>Overweight</v>
      </c>
      <c r="V1199" s="14" t="str">
        <f t="shared" si="37"/>
        <v>Normal</v>
      </c>
    </row>
    <row r="1200" spans="1:22" x14ac:dyDescent="0.3">
      <c r="A1200" s="8" t="s">
        <v>1231</v>
      </c>
      <c r="B1200">
        <f>VLOOKUP($A1200,'[1]Medical Examinations'!$A:$J,2,FALSE)</f>
        <v>46.51</v>
      </c>
      <c r="C1200">
        <f>VLOOKUP($A1200,'[1]Medical Examinations'!$A:$J,3,FALSE)</f>
        <v>5.84</v>
      </c>
      <c r="D1200" t="str">
        <f>VLOOKUP($A1200,'[3]Medical Examinations'!$A:$J,4,FALSE)</f>
        <v>No</v>
      </c>
      <c r="E1200" t="str">
        <f>VLOOKUP($A1200,'[1]Medical Examinations'!$A:$J,5,FALSE)</f>
        <v>No</v>
      </c>
      <c r="F1200" t="str">
        <f>VLOOKUP($A1200,'[1]Medical Examinations'!$A:$J,6,FALSE)</f>
        <v>No</v>
      </c>
      <c r="G1200">
        <f>VLOOKUP($A1200,'[3]Medical Examinations'!$A:$J,7,FALSE)</f>
        <v>1</v>
      </c>
      <c r="H1200" t="str">
        <f>VLOOKUP($A1200,'[1]Medical Examinations'!$A:$J,8,FALSE)</f>
        <v>No</v>
      </c>
      <c r="I1200">
        <f>VLOOKUP($A1200,'[2]Hospitalisation Details'!$A:$K,2,FALSE)</f>
        <v>1998</v>
      </c>
      <c r="J1200" t="str">
        <f>VLOOKUP($A1200,'[2]Hospitalisation Details'!$A:$K,3,FALSE)</f>
        <v>Jul</v>
      </c>
      <c r="K1200">
        <f>VLOOKUP($A1200,'[2]Hospitalisation Details'!$A:$K,4,FALSE)</f>
        <v>6</v>
      </c>
      <c r="L1200" t="str">
        <f>VLOOKUP($A1200,'[2]Hospitalisation Details'!$A:$K,7,FALSE)</f>
        <v>tier - 2</v>
      </c>
      <c r="M1200" t="str">
        <f>VLOOKUP($A1200,'[2]Hospitalisation Details'!A:$K,8,FALSE)</f>
        <v>tier - 2</v>
      </c>
      <c r="N1200" t="str">
        <f>VLOOKUP($A1200,'[2]Hospitalisation Details'!$A:$K,9,FALSE)</f>
        <v>R1023</v>
      </c>
      <c r="O1200">
        <f>VLOOKUP($A1200,'[2]Hospitalisation Details'!$A:$K,10,FALSE)</f>
        <v>0</v>
      </c>
      <c r="P1200">
        <f>VLOOKUP($A1200,'[2]Hospitalisation Details'!A:$K,11,FALSE)</f>
        <v>0</v>
      </c>
      <c r="Q1200" t="str">
        <f>VLOOKUP($A1200,'Customer Names'!$A:E,3,FALSE)</f>
        <v>Mr.</v>
      </c>
      <c r="R1200" t="str">
        <f>VLOOKUP($A1200,'Customer Names'!$A:$E,4,FALSE)</f>
        <v>Ryan</v>
      </c>
      <c r="S1200">
        <f>VLOOKUP($A1200,'Customer Names'!$A:$E,5,FALSE)</f>
        <v>0</v>
      </c>
      <c r="T1200" s="14">
        <f>VLOOKUP($A1200,'[2]Hospitalisation Details'!$A:$K,6,FALSE)</f>
        <v>9870.59</v>
      </c>
      <c r="U1200" s="14" t="str">
        <f t="shared" si="36"/>
        <v>Obesity</v>
      </c>
      <c r="V1200" s="14" t="str">
        <f t="shared" si="37"/>
        <v>Prediabetes</v>
      </c>
    </row>
    <row r="1201" spans="1:22" x14ac:dyDescent="0.3">
      <c r="A1201" s="9" t="s">
        <v>1232</v>
      </c>
      <c r="B1201">
        <f>VLOOKUP($A1201,'[1]Medical Examinations'!$A:$J,2,FALSE)</f>
        <v>34.200000000000003</v>
      </c>
      <c r="C1201">
        <f>VLOOKUP($A1201,'[1]Medical Examinations'!$A:$J,3,FALSE)</f>
        <v>8.58</v>
      </c>
      <c r="D1201" t="str">
        <f>VLOOKUP($A1201,'[3]Medical Examinations'!$A:$J,4,FALSE)</f>
        <v>No</v>
      </c>
      <c r="E1201" t="str">
        <f>VLOOKUP($A1201,'[1]Medical Examinations'!$A:$J,5,FALSE)</f>
        <v>No</v>
      </c>
      <c r="F1201" t="str">
        <f>VLOOKUP($A1201,'[1]Medical Examinations'!$A:$J,6,FALSE)</f>
        <v>No</v>
      </c>
      <c r="G1201" t="str">
        <f>VLOOKUP($A1201,'[3]Medical Examinations'!$A:$J,7,FALSE)</f>
        <v>No major surgery</v>
      </c>
      <c r="H1201" t="str">
        <f>VLOOKUP($A1201,'[1]Medical Examinations'!$A:$J,8,FALSE)</f>
        <v>No</v>
      </c>
      <c r="I1201">
        <f>VLOOKUP($A1201,'[2]Hospitalisation Details'!$A:$K,2,FALSE)</f>
        <v>1971</v>
      </c>
      <c r="J1201" t="str">
        <f>VLOOKUP($A1201,'[2]Hospitalisation Details'!$A:$K,3,FALSE)</f>
        <v>Dec</v>
      </c>
      <c r="K1201">
        <f>VLOOKUP($A1201,'[2]Hospitalisation Details'!$A:$K,4,FALSE)</f>
        <v>22</v>
      </c>
      <c r="L1201" t="str">
        <f>VLOOKUP($A1201,'[2]Hospitalisation Details'!$A:$K,7,FALSE)</f>
        <v>tier - 2</v>
      </c>
      <c r="M1201" t="str">
        <f>VLOOKUP($A1201,'[2]Hospitalisation Details'!A:$K,8,FALSE)</f>
        <v>tier - 2</v>
      </c>
      <c r="N1201" t="str">
        <f>VLOOKUP($A1201,'[2]Hospitalisation Details'!$A:$K,9,FALSE)</f>
        <v>R1011</v>
      </c>
      <c r="O1201">
        <f>VLOOKUP($A1201,'[2]Hospitalisation Details'!$A:$K,10,FALSE)</f>
        <v>0</v>
      </c>
      <c r="P1201">
        <f>VLOOKUP($A1201,'[2]Hospitalisation Details'!A:$K,11,FALSE)</f>
        <v>0</v>
      </c>
      <c r="Q1201" t="str">
        <f>VLOOKUP($A1201,'Customer Names'!$A:E,3,FALSE)</f>
        <v>Ms.</v>
      </c>
      <c r="R1201" t="str">
        <f>VLOOKUP($A1201,'Customer Names'!$A:$E,4,FALSE)</f>
        <v>Carma</v>
      </c>
      <c r="S1201" t="str">
        <f>VLOOKUP($A1201,'Customer Names'!$A:$E,5,FALSE)</f>
        <v>S</v>
      </c>
      <c r="T1201" s="14">
        <f>VLOOKUP($A1201,'[2]Hospitalisation Details'!$A:$K,6,FALSE)</f>
        <v>9872.7000000000007</v>
      </c>
      <c r="U1201" s="14" t="str">
        <f t="shared" si="36"/>
        <v>Obesity</v>
      </c>
      <c r="V1201" s="14" t="str">
        <f t="shared" si="37"/>
        <v>Diabetes</v>
      </c>
    </row>
    <row r="1202" spans="1:22" x14ac:dyDescent="0.3">
      <c r="A1202" s="8" t="s">
        <v>1233</v>
      </c>
      <c r="B1202">
        <f>VLOOKUP($A1202,'[1]Medical Examinations'!$A:$J,2,FALSE)</f>
        <v>40.659999999999997</v>
      </c>
      <c r="C1202">
        <f>VLOOKUP($A1202,'[1]Medical Examinations'!$A:$J,3,FALSE)</f>
        <v>10.08</v>
      </c>
      <c r="D1202" t="str">
        <f>VLOOKUP($A1202,'[3]Medical Examinations'!$A:$J,4,FALSE)</f>
        <v>No</v>
      </c>
      <c r="E1202" t="str">
        <f>VLOOKUP($A1202,'[1]Medical Examinations'!$A:$J,5,FALSE)</f>
        <v>No</v>
      </c>
      <c r="F1202" t="str">
        <f>VLOOKUP($A1202,'[1]Medical Examinations'!$A:$J,6,FALSE)</f>
        <v>No</v>
      </c>
      <c r="G1202" t="str">
        <f>VLOOKUP($A1202,'[3]Medical Examinations'!$A:$J,7,FALSE)</f>
        <v>No major surgery</v>
      </c>
      <c r="H1202" t="str">
        <f>VLOOKUP($A1202,'[1]Medical Examinations'!$A:$J,8,FALSE)</f>
        <v>No</v>
      </c>
      <c r="I1202">
        <f>VLOOKUP($A1202,'[2]Hospitalisation Details'!$A:$K,2,FALSE)</f>
        <v>1971</v>
      </c>
      <c r="J1202" t="str">
        <f>VLOOKUP($A1202,'[2]Hospitalisation Details'!$A:$K,3,FALSE)</f>
        <v>Jul</v>
      </c>
      <c r="K1202">
        <f>VLOOKUP($A1202,'[2]Hospitalisation Details'!$A:$K,4,FALSE)</f>
        <v>3</v>
      </c>
      <c r="L1202" t="str">
        <f>VLOOKUP($A1202,'[2]Hospitalisation Details'!$A:$K,7,FALSE)</f>
        <v>tier - 2</v>
      </c>
      <c r="M1202" t="str">
        <f>VLOOKUP($A1202,'[2]Hospitalisation Details'!A:$K,8,FALSE)</f>
        <v>tier - 3</v>
      </c>
      <c r="N1202" t="str">
        <f>VLOOKUP($A1202,'[2]Hospitalisation Details'!$A:$K,9,FALSE)</f>
        <v>R1024</v>
      </c>
      <c r="O1202">
        <f>VLOOKUP($A1202,'[2]Hospitalisation Details'!$A:$K,10,FALSE)</f>
        <v>0</v>
      </c>
      <c r="P1202">
        <f>VLOOKUP($A1202,'[2]Hospitalisation Details'!A:$K,11,FALSE)</f>
        <v>0</v>
      </c>
      <c r="Q1202" t="str">
        <f>VLOOKUP($A1202,'Customer Names'!$A:E,3,FALSE)</f>
        <v>Ms.</v>
      </c>
      <c r="R1202" t="str">
        <f>VLOOKUP($A1202,'Customer Names'!$A:$E,4,FALSE)</f>
        <v>Elizabeth</v>
      </c>
      <c r="S1202" t="str">
        <f>VLOOKUP($A1202,'Customer Names'!$A:$E,5,FALSE)</f>
        <v>S.</v>
      </c>
      <c r="T1202" s="14">
        <f>VLOOKUP($A1202,'[2]Hospitalisation Details'!$A:$K,6,FALSE)</f>
        <v>9875.68</v>
      </c>
      <c r="U1202" s="14" t="str">
        <f t="shared" si="36"/>
        <v>Obesity</v>
      </c>
      <c r="V1202" s="14" t="str">
        <f t="shared" si="37"/>
        <v>Diabetes</v>
      </c>
    </row>
    <row r="1203" spans="1:22" x14ac:dyDescent="0.3">
      <c r="A1203" s="9" t="s">
        <v>1234</v>
      </c>
      <c r="B1203">
        <f>VLOOKUP($A1203,'[1]Medical Examinations'!$A:$J,2,FALSE)</f>
        <v>37.729999999999997</v>
      </c>
      <c r="C1203">
        <f>VLOOKUP($A1203,'[1]Medical Examinations'!$A:$J,3,FALSE)</f>
        <v>7.4</v>
      </c>
      <c r="D1203" t="str">
        <f>VLOOKUP($A1203,'[3]Medical Examinations'!$A:$J,4,FALSE)</f>
        <v>No</v>
      </c>
      <c r="E1203" t="str">
        <f>VLOOKUP($A1203,'[1]Medical Examinations'!$A:$J,5,FALSE)</f>
        <v>No</v>
      </c>
      <c r="F1203" t="str">
        <f>VLOOKUP($A1203,'[1]Medical Examinations'!$A:$J,6,FALSE)</f>
        <v>No</v>
      </c>
      <c r="G1203" t="str">
        <f>VLOOKUP($A1203,'[3]Medical Examinations'!$A:$J,7,FALSE)</f>
        <v>No major surgery</v>
      </c>
      <c r="H1203" t="str">
        <f>VLOOKUP($A1203,'[1]Medical Examinations'!$A:$J,8,FALSE)</f>
        <v>No</v>
      </c>
      <c r="I1203">
        <f>VLOOKUP($A1203,'[2]Hospitalisation Details'!$A:$K,2,FALSE)</f>
        <v>1971</v>
      </c>
      <c r="J1203" t="str">
        <f>VLOOKUP($A1203,'[2]Hospitalisation Details'!$A:$K,3,FALSE)</f>
        <v>Oct</v>
      </c>
      <c r="K1203">
        <f>VLOOKUP($A1203,'[2]Hospitalisation Details'!$A:$K,4,FALSE)</f>
        <v>3</v>
      </c>
      <c r="L1203" t="str">
        <f>VLOOKUP($A1203,'[2]Hospitalisation Details'!$A:$K,7,FALSE)</f>
        <v>tier - 2</v>
      </c>
      <c r="M1203" t="str">
        <f>VLOOKUP($A1203,'[2]Hospitalisation Details'!A:$K,8,FALSE)</f>
        <v>tier - 1</v>
      </c>
      <c r="N1203" t="str">
        <f>VLOOKUP($A1203,'[2]Hospitalisation Details'!$A:$K,9,FALSE)</f>
        <v>R1013</v>
      </c>
      <c r="O1203">
        <f>VLOOKUP($A1203,'[2]Hospitalisation Details'!$A:$K,10,FALSE)</f>
        <v>0</v>
      </c>
      <c r="P1203">
        <f>VLOOKUP($A1203,'[2]Hospitalisation Details'!A:$K,11,FALSE)</f>
        <v>0</v>
      </c>
      <c r="Q1203" t="str">
        <f>VLOOKUP($A1203,'Customer Names'!$A:E,3,FALSE)</f>
        <v>Ms.</v>
      </c>
      <c r="R1203" t="str">
        <f>VLOOKUP($A1203,'Customer Names'!$A:$E,4,FALSE)</f>
        <v>Lucie</v>
      </c>
      <c r="S1203" t="str">
        <f>VLOOKUP($A1203,'Customer Names'!$A:$E,5,FALSE)</f>
        <v>J.</v>
      </c>
      <c r="T1203" s="14">
        <f>VLOOKUP($A1203,'[2]Hospitalisation Details'!$A:$K,6,FALSE)</f>
        <v>9877.61</v>
      </c>
      <c r="U1203" s="14" t="str">
        <f t="shared" si="36"/>
        <v>Obesity</v>
      </c>
      <c r="V1203" s="14" t="str">
        <f t="shared" si="37"/>
        <v>Diabetes</v>
      </c>
    </row>
    <row r="1204" spans="1:22" x14ac:dyDescent="0.3">
      <c r="A1204" s="8" t="s">
        <v>1235</v>
      </c>
      <c r="B1204">
        <f>VLOOKUP($A1204,'[1]Medical Examinations'!$A:$J,2,FALSE)</f>
        <v>39.5</v>
      </c>
      <c r="C1204">
        <f>VLOOKUP($A1204,'[1]Medical Examinations'!$A:$J,3,FALSE)</f>
        <v>6.66</v>
      </c>
      <c r="D1204" t="str">
        <f>VLOOKUP($A1204,'[3]Medical Examinations'!$A:$J,4,FALSE)</f>
        <v>No</v>
      </c>
      <c r="E1204" t="str">
        <f>VLOOKUP($A1204,'[1]Medical Examinations'!$A:$J,5,FALSE)</f>
        <v>No</v>
      </c>
      <c r="F1204" t="str">
        <f>VLOOKUP($A1204,'[1]Medical Examinations'!$A:$J,6,FALSE)</f>
        <v>No</v>
      </c>
      <c r="G1204" t="str">
        <f>VLOOKUP($A1204,'[3]Medical Examinations'!$A:$J,7,FALSE)</f>
        <v>No major surgery</v>
      </c>
      <c r="H1204" t="str">
        <f>VLOOKUP($A1204,'[1]Medical Examinations'!$A:$J,8,FALSE)</f>
        <v>No</v>
      </c>
      <c r="I1204">
        <f>VLOOKUP($A1204,'[2]Hospitalisation Details'!$A:$K,2,FALSE)</f>
        <v>1971</v>
      </c>
      <c r="J1204" t="str">
        <f>VLOOKUP($A1204,'[2]Hospitalisation Details'!$A:$K,3,FALSE)</f>
        <v>Nov</v>
      </c>
      <c r="K1204">
        <f>VLOOKUP($A1204,'[2]Hospitalisation Details'!$A:$K,4,FALSE)</f>
        <v>8</v>
      </c>
      <c r="L1204" t="str">
        <f>VLOOKUP($A1204,'[2]Hospitalisation Details'!$A:$K,7,FALSE)</f>
        <v>tier - 2</v>
      </c>
      <c r="M1204" t="str">
        <f>VLOOKUP($A1204,'[2]Hospitalisation Details'!A:$K,8,FALSE)</f>
        <v>tier - 3</v>
      </c>
      <c r="N1204" t="str">
        <f>VLOOKUP($A1204,'[2]Hospitalisation Details'!$A:$K,9,FALSE)</f>
        <v>R1011</v>
      </c>
      <c r="O1204">
        <f>VLOOKUP($A1204,'[2]Hospitalisation Details'!$A:$K,10,FALSE)</f>
        <v>0</v>
      </c>
      <c r="P1204">
        <f>VLOOKUP($A1204,'[2]Hospitalisation Details'!A:$K,11,FALSE)</f>
        <v>0</v>
      </c>
      <c r="Q1204" t="str">
        <f>VLOOKUP($A1204,'Customer Names'!$A:E,3,FALSE)</f>
        <v>Ms.</v>
      </c>
      <c r="R1204" t="str">
        <f>VLOOKUP($A1204,'Customer Names'!$A:$E,4,FALSE)</f>
        <v>Sara</v>
      </c>
      <c r="S1204">
        <f>VLOOKUP($A1204,'Customer Names'!$A:$E,5,FALSE)</f>
        <v>0</v>
      </c>
      <c r="T1204" s="14">
        <f>VLOOKUP($A1204,'[2]Hospitalisation Details'!$A:$K,6,FALSE)</f>
        <v>9880.07</v>
      </c>
      <c r="U1204" s="14" t="str">
        <f t="shared" si="36"/>
        <v>Obesity</v>
      </c>
      <c r="V1204" s="14" t="str">
        <f t="shared" si="37"/>
        <v>Diabetes</v>
      </c>
    </row>
    <row r="1205" spans="1:22" x14ac:dyDescent="0.3">
      <c r="A1205" s="9" t="s">
        <v>1236</v>
      </c>
      <c r="B1205">
        <f>VLOOKUP($A1205,'[1]Medical Examinations'!$A:$J,2,FALSE)</f>
        <v>25</v>
      </c>
      <c r="C1205">
        <f>VLOOKUP($A1205,'[1]Medical Examinations'!$A:$J,3,FALSE)</f>
        <v>5.32</v>
      </c>
      <c r="D1205" t="str">
        <f>VLOOKUP($A1205,'[3]Medical Examinations'!$A:$J,4,FALSE)</f>
        <v>yes</v>
      </c>
      <c r="E1205" t="str">
        <f>VLOOKUP($A1205,'[1]Medical Examinations'!$A:$J,5,FALSE)</f>
        <v>No</v>
      </c>
      <c r="F1205" t="str">
        <f>VLOOKUP($A1205,'[1]Medical Examinations'!$A:$J,6,FALSE)</f>
        <v>No</v>
      </c>
      <c r="G1205">
        <f>VLOOKUP($A1205,'[3]Medical Examinations'!$A:$J,7,FALSE)</f>
        <v>2</v>
      </c>
      <c r="H1205" t="str">
        <f>VLOOKUP($A1205,'[1]Medical Examinations'!$A:$J,8,FALSE)</f>
        <v>No</v>
      </c>
      <c r="I1205">
        <f>VLOOKUP($A1205,'[2]Hospitalisation Details'!$A:$K,2,FALSE)</f>
        <v>1966</v>
      </c>
      <c r="J1205" t="str">
        <f>VLOOKUP($A1205,'[2]Hospitalisation Details'!$A:$K,3,FALSE)</f>
        <v>Nov</v>
      </c>
      <c r="K1205">
        <f>VLOOKUP($A1205,'[2]Hospitalisation Details'!$A:$K,4,FALSE)</f>
        <v>5</v>
      </c>
      <c r="L1205" t="str">
        <f>VLOOKUP($A1205,'[2]Hospitalisation Details'!$A:$K,7,FALSE)</f>
        <v>tier - 3</v>
      </c>
      <c r="M1205" t="str">
        <f>VLOOKUP($A1205,'[2]Hospitalisation Details'!A:$K,8,FALSE)</f>
        <v>tier - 3</v>
      </c>
      <c r="N1205" t="str">
        <f>VLOOKUP($A1205,'[2]Hospitalisation Details'!$A:$K,9,FALSE)</f>
        <v>R1013</v>
      </c>
      <c r="O1205">
        <f>VLOOKUP($A1205,'[2]Hospitalisation Details'!$A:$K,10,FALSE)</f>
        <v>0</v>
      </c>
      <c r="P1205">
        <f>VLOOKUP($A1205,'[2]Hospitalisation Details'!A:$K,11,FALSE)</f>
        <v>0</v>
      </c>
      <c r="Q1205" t="str">
        <f>VLOOKUP($A1205,'Customer Names'!$A:E,3,FALSE)</f>
        <v>Ms.</v>
      </c>
      <c r="R1205" t="str">
        <f>VLOOKUP($A1205,'Customer Names'!$A:$E,4,FALSE)</f>
        <v>Megan</v>
      </c>
      <c r="S1205">
        <f>VLOOKUP($A1205,'Customer Names'!$A:$E,5,FALSE)</f>
        <v>0</v>
      </c>
      <c r="T1205" s="14">
        <f>VLOOKUP($A1205,'[2]Hospitalisation Details'!$A:$K,6,FALSE)</f>
        <v>9890.23</v>
      </c>
      <c r="U1205" s="14" t="str">
        <f t="shared" si="36"/>
        <v>Overweight</v>
      </c>
      <c r="V1205" s="14" t="str">
        <f t="shared" si="37"/>
        <v>Normal</v>
      </c>
    </row>
    <row r="1206" spans="1:22" x14ac:dyDescent="0.3">
      <c r="A1206" s="8" t="s">
        <v>1237</v>
      </c>
      <c r="B1206">
        <f>VLOOKUP($A1206,'[1]Medical Examinations'!$A:$J,2,FALSE)</f>
        <v>45.72</v>
      </c>
      <c r="C1206">
        <f>VLOOKUP($A1206,'[1]Medical Examinations'!$A:$J,3,FALSE)</f>
        <v>4.2300000000000004</v>
      </c>
      <c r="D1206" t="str">
        <f>VLOOKUP($A1206,'[3]Medical Examinations'!$A:$J,4,FALSE)</f>
        <v>yes</v>
      </c>
      <c r="E1206" t="str">
        <f>VLOOKUP($A1206,'[1]Medical Examinations'!$A:$J,5,FALSE)</f>
        <v>No</v>
      </c>
      <c r="F1206" t="str">
        <f>VLOOKUP($A1206,'[1]Medical Examinations'!$A:$J,6,FALSE)</f>
        <v>No</v>
      </c>
      <c r="G1206" t="str">
        <f>VLOOKUP($A1206,'[3]Medical Examinations'!$A:$J,7,FALSE)</f>
        <v>No major surgery</v>
      </c>
      <c r="H1206" t="str">
        <f>VLOOKUP($A1206,'[1]Medical Examinations'!$A:$J,8,FALSE)</f>
        <v>No</v>
      </c>
      <c r="I1206">
        <f>VLOOKUP($A1206,'[2]Hospitalisation Details'!$A:$K,2,FALSE)</f>
        <v>1996</v>
      </c>
      <c r="J1206" t="str">
        <f>VLOOKUP($A1206,'[2]Hospitalisation Details'!$A:$K,3,FALSE)</f>
        <v>Jul</v>
      </c>
      <c r="K1206">
        <f>VLOOKUP($A1206,'[2]Hospitalisation Details'!$A:$K,4,FALSE)</f>
        <v>8</v>
      </c>
      <c r="L1206" t="str">
        <f>VLOOKUP($A1206,'[2]Hospitalisation Details'!$A:$K,7,FALSE)</f>
        <v>tier - 2</v>
      </c>
      <c r="M1206" t="str">
        <f>VLOOKUP($A1206,'[2]Hospitalisation Details'!A:$K,8,FALSE)</f>
        <v>tier - 3</v>
      </c>
      <c r="N1206" t="str">
        <f>VLOOKUP($A1206,'[2]Hospitalisation Details'!$A:$K,9,FALSE)</f>
        <v>R1012</v>
      </c>
      <c r="O1206">
        <f>VLOOKUP($A1206,'[2]Hospitalisation Details'!$A:$K,10,FALSE)</f>
        <v>0</v>
      </c>
      <c r="P1206">
        <f>VLOOKUP($A1206,'[2]Hospitalisation Details'!A:$K,11,FALSE)</f>
        <v>0</v>
      </c>
      <c r="Q1206" t="str">
        <f>VLOOKUP($A1206,'Customer Names'!$A:E,3,FALSE)</f>
        <v>Ms.</v>
      </c>
      <c r="R1206" t="str">
        <f>VLOOKUP($A1206,'Customer Names'!$A:$E,4,FALSE)</f>
        <v>Lara</v>
      </c>
      <c r="S1206">
        <f>VLOOKUP($A1206,'Customer Names'!$A:$E,5,FALSE)</f>
        <v>0</v>
      </c>
      <c r="T1206" s="14">
        <f>VLOOKUP($A1206,'[2]Hospitalisation Details'!$A:$K,6,FALSE)</f>
        <v>9894.69</v>
      </c>
      <c r="U1206" s="14" t="str">
        <f t="shared" si="36"/>
        <v>Obesity</v>
      </c>
      <c r="V1206" s="14" t="str">
        <f t="shared" si="37"/>
        <v>Normal</v>
      </c>
    </row>
    <row r="1207" spans="1:22" x14ac:dyDescent="0.3">
      <c r="A1207" s="9" t="s">
        <v>1238</v>
      </c>
      <c r="B1207">
        <f>VLOOKUP($A1207,'[1]Medical Examinations'!$A:$J,2,FALSE)</f>
        <v>22.41</v>
      </c>
      <c r="C1207">
        <f>VLOOKUP($A1207,'[1]Medical Examinations'!$A:$J,3,FALSE)</f>
        <v>8.68</v>
      </c>
      <c r="D1207" t="str">
        <f>VLOOKUP($A1207,'[3]Medical Examinations'!$A:$J,4,FALSE)</f>
        <v>No</v>
      </c>
      <c r="E1207" t="str">
        <f>VLOOKUP($A1207,'[1]Medical Examinations'!$A:$J,5,FALSE)</f>
        <v>No</v>
      </c>
      <c r="F1207" t="str">
        <f>VLOOKUP($A1207,'[1]Medical Examinations'!$A:$J,6,FALSE)</f>
        <v>No</v>
      </c>
      <c r="G1207" t="str">
        <f>VLOOKUP($A1207,'[3]Medical Examinations'!$A:$J,7,FALSE)</f>
        <v>No major surgery</v>
      </c>
      <c r="H1207" t="str">
        <f>VLOOKUP($A1207,'[1]Medical Examinations'!$A:$J,8,FALSE)</f>
        <v>No</v>
      </c>
      <c r="I1207">
        <f>VLOOKUP($A1207,'[2]Hospitalisation Details'!$A:$K,2,FALSE)</f>
        <v>1962</v>
      </c>
      <c r="J1207" t="str">
        <f>VLOOKUP($A1207,'[2]Hospitalisation Details'!$A:$K,3,FALSE)</f>
        <v>Aug</v>
      </c>
      <c r="K1207">
        <f>VLOOKUP($A1207,'[2]Hospitalisation Details'!$A:$K,4,FALSE)</f>
        <v>17</v>
      </c>
      <c r="L1207" t="str">
        <f>VLOOKUP($A1207,'[2]Hospitalisation Details'!$A:$K,7,FALSE)</f>
        <v>tier - 3</v>
      </c>
      <c r="M1207" t="str">
        <f>VLOOKUP($A1207,'[2]Hospitalisation Details'!A:$K,8,FALSE)</f>
        <v>tier - 2</v>
      </c>
      <c r="N1207" t="str">
        <f>VLOOKUP($A1207,'[2]Hospitalisation Details'!$A:$K,9,FALSE)</f>
        <v>R1013</v>
      </c>
      <c r="O1207">
        <f>VLOOKUP($A1207,'[2]Hospitalisation Details'!$A:$K,10,FALSE)</f>
        <v>0</v>
      </c>
      <c r="P1207">
        <f>VLOOKUP($A1207,'[2]Hospitalisation Details'!A:$K,11,FALSE)</f>
        <v>0</v>
      </c>
      <c r="Q1207" t="str">
        <f>VLOOKUP($A1207,'Customer Names'!$A:E,3,FALSE)</f>
        <v>Mr.</v>
      </c>
      <c r="R1207" t="str">
        <f>VLOOKUP($A1207,'Customer Names'!$A:$E,4,FALSE)</f>
        <v>Gregory</v>
      </c>
      <c r="S1207" t="str">
        <f>VLOOKUP($A1207,'Customer Names'!$A:$E,5,FALSE)</f>
        <v>A</v>
      </c>
      <c r="T1207" s="14">
        <f>VLOOKUP($A1207,'[2]Hospitalisation Details'!$A:$K,6,FALSE)</f>
        <v>9907.83</v>
      </c>
      <c r="U1207" s="14" t="str">
        <f t="shared" si="36"/>
        <v>Normalweight</v>
      </c>
      <c r="V1207" s="14" t="str">
        <f t="shared" si="37"/>
        <v>Diabetes</v>
      </c>
    </row>
    <row r="1208" spans="1:22" x14ac:dyDescent="0.3">
      <c r="A1208" s="8" t="s">
        <v>1239</v>
      </c>
      <c r="B1208">
        <f>VLOOKUP($A1208,'[1]Medical Examinations'!$A:$J,2,FALSE)</f>
        <v>30.114999999999998</v>
      </c>
      <c r="C1208">
        <f>VLOOKUP($A1208,'[1]Medical Examinations'!$A:$J,3,FALSE)</f>
        <v>4.99</v>
      </c>
      <c r="D1208" t="str">
        <f>VLOOKUP($A1208,'[3]Medical Examinations'!$A:$J,4,FALSE)</f>
        <v>No</v>
      </c>
      <c r="E1208" t="str">
        <f>VLOOKUP($A1208,'[1]Medical Examinations'!$A:$J,5,FALSE)</f>
        <v>No</v>
      </c>
      <c r="F1208" t="str">
        <f>VLOOKUP($A1208,'[1]Medical Examinations'!$A:$J,6,FALSE)</f>
        <v>No</v>
      </c>
      <c r="G1208">
        <f>VLOOKUP($A1208,'[3]Medical Examinations'!$A:$J,7,FALSE)</f>
        <v>2</v>
      </c>
      <c r="H1208" t="str">
        <f>VLOOKUP($A1208,'[1]Medical Examinations'!$A:$J,8,FALSE)</f>
        <v>No</v>
      </c>
      <c r="I1208">
        <f>VLOOKUP($A1208,'[2]Hospitalisation Details'!$A:$K,2,FALSE)</f>
        <v>1972</v>
      </c>
      <c r="J1208" t="str">
        <f>VLOOKUP($A1208,'[2]Hospitalisation Details'!$A:$K,3,FALSE)</f>
        <v>Sep</v>
      </c>
      <c r="K1208">
        <f>VLOOKUP($A1208,'[2]Hospitalisation Details'!$A:$K,4,FALSE)</f>
        <v>14</v>
      </c>
      <c r="L1208" t="str">
        <f>VLOOKUP($A1208,'[2]Hospitalisation Details'!$A:$K,7,FALSE)</f>
        <v>tier - 2</v>
      </c>
      <c r="M1208" t="str">
        <f>VLOOKUP($A1208,'[2]Hospitalisation Details'!A:$K,8,FALSE)</f>
        <v>tier - 3</v>
      </c>
      <c r="N1208" t="str">
        <f>VLOOKUP($A1208,'[2]Hospitalisation Details'!$A:$K,9,FALSE)</f>
        <v>R1012</v>
      </c>
      <c r="O1208">
        <f>VLOOKUP($A1208,'[2]Hospitalisation Details'!$A:$K,10,FALSE)</f>
        <v>0</v>
      </c>
      <c r="P1208">
        <f>VLOOKUP($A1208,'[2]Hospitalisation Details'!A:$K,11,FALSE)</f>
        <v>0</v>
      </c>
      <c r="Q1208" t="str">
        <f>VLOOKUP($A1208,'Customer Names'!$A:E,3,FALSE)</f>
        <v>Ms.</v>
      </c>
      <c r="R1208" t="str">
        <f>VLOOKUP($A1208,'Customer Names'!$A:$E,4,FALSE)</f>
        <v>Colleen</v>
      </c>
      <c r="S1208">
        <f>VLOOKUP($A1208,'Customer Names'!$A:$E,5,FALSE)</f>
        <v>0</v>
      </c>
      <c r="T1208" s="14">
        <f>VLOOKUP($A1208,'[2]Hospitalisation Details'!$A:$K,6,FALSE)</f>
        <v>9910.36</v>
      </c>
      <c r="U1208" s="14" t="str">
        <f t="shared" si="36"/>
        <v>Obesity</v>
      </c>
      <c r="V1208" s="14" t="str">
        <f t="shared" si="37"/>
        <v>Normal</v>
      </c>
    </row>
    <row r="1209" spans="1:22" x14ac:dyDescent="0.3">
      <c r="A1209" s="9" t="s">
        <v>1240</v>
      </c>
      <c r="B1209">
        <f>VLOOKUP($A1209,'[1]Medical Examinations'!$A:$J,2,FALSE)</f>
        <v>32.25</v>
      </c>
      <c r="C1209">
        <f>VLOOKUP($A1209,'[1]Medical Examinations'!$A:$J,3,FALSE)</f>
        <v>5.36</v>
      </c>
      <c r="D1209" t="str">
        <f>VLOOKUP($A1209,'[3]Medical Examinations'!$A:$J,4,FALSE)</f>
        <v>yes</v>
      </c>
      <c r="E1209" t="str">
        <f>VLOOKUP($A1209,'[1]Medical Examinations'!$A:$J,5,FALSE)</f>
        <v>No</v>
      </c>
      <c r="F1209" t="str">
        <f>VLOOKUP($A1209,'[1]Medical Examinations'!$A:$J,6,FALSE)</f>
        <v>No</v>
      </c>
      <c r="G1209" t="str">
        <f>VLOOKUP($A1209,'[3]Medical Examinations'!$A:$J,7,FALSE)</f>
        <v>No major surgery</v>
      </c>
      <c r="H1209" t="str">
        <f>VLOOKUP($A1209,'[1]Medical Examinations'!$A:$J,8,FALSE)</f>
        <v>No</v>
      </c>
      <c r="I1209">
        <f>VLOOKUP($A1209,'[2]Hospitalisation Details'!$A:$K,2,FALSE)</f>
        <v>1985</v>
      </c>
      <c r="J1209" t="str">
        <f>VLOOKUP($A1209,'[2]Hospitalisation Details'!$A:$K,3,FALSE)</f>
        <v>Aug</v>
      </c>
      <c r="K1209">
        <f>VLOOKUP($A1209,'[2]Hospitalisation Details'!$A:$K,4,FALSE)</f>
        <v>19</v>
      </c>
      <c r="L1209" t="str">
        <f>VLOOKUP($A1209,'[2]Hospitalisation Details'!$A:$K,7,FALSE)</f>
        <v>tier - 2</v>
      </c>
      <c r="M1209" t="str">
        <f>VLOOKUP($A1209,'[2]Hospitalisation Details'!A:$K,8,FALSE)</f>
        <v>tier - 3</v>
      </c>
      <c r="N1209" t="str">
        <f>VLOOKUP($A1209,'[2]Hospitalisation Details'!$A:$K,9,FALSE)</f>
        <v>R1025</v>
      </c>
      <c r="O1209">
        <f>VLOOKUP($A1209,'[2]Hospitalisation Details'!$A:$K,10,FALSE)</f>
        <v>0</v>
      </c>
      <c r="P1209">
        <f>VLOOKUP($A1209,'[2]Hospitalisation Details'!A:$K,11,FALSE)</f>
        <v>0</v>
      </c>
      <c r="Q1209" t="str">
        <f>VLOOKUP($A1209,'Customer Names'!$A:E,3,FALSE)</f>
        <v>Mrs.</v>
      </c>
      <c r="R1209" t="str">
        <f>VLOOKUP($A1209,'Customer Names'!$A:$E,4,FALSE)</f>
        <v>Rachelle</v>
      </c>
      <c r="S1209" t="str">
        <f>VLOOKUP($A1209,'Customer Names'!$A:$E,5,FALSE)</f>
        <v>L</v>
      </c>
      <c r="T1209" s="14">
        <f>VLOOKUP($A1209,'[2]Hospitalisation Details'!$A:$K,6,FALSE)</f>
        <v>9930.64</v>
      </c>
      <c r="U1209" s="14" t="str">
        <f t="shared" si="36"/>
        <v>Obesity</v>
      </c>
      <c r="V1209" s="14" t="str">
        <f t="shared" si="37"/>
        <v>Normal</v>
      </c>
    </row>
    <row r="1210" spans="1:22" x14ac:dyDescent="0.3">
      <c r="A1210" s="8" t="s">
        <v>1241</v>
      </c>
      <c r="B1210">
        <f>VLOOKUP($A1210,'[1]Medical Examinations'!$A:$J,2,FALSE)</f>
        <v>31.78</v>
      </c>
      <c r="C1210">
        <f>VLOOKUP($A1210,'[1]Medical Examinations'!$A:$J,3,FALSE)</f>
        <v>4.24</v>
      </c>
      <c r="D1210" t="str">
        <f>VLOOKUP($A1210,'[3]Medical Examinations'!$A:$J,4,FALSE)</f>
        <v>yes</v>
      </c>
      <c r="E1210" t="str">
        <f>VLOOKUP($A1210,'[1]Medical Examinations'!$A:$J,5,FALSE)</f>
        <v>No</v>
      </c>
      <c r="F1210" t="str">
        <f>VLOOKUP($A1210,'[1]Medical Examinations'!$A:$J,6,FALSE)</f>
        <v>Yes</v>
      </c>
      <c r="G1210">
        <f>VLOOKUP($A1210,'[3]Medical Examinations'!$A:$J,7,FALSE)</f>
        <v>1</v>
      </c>
      <c r="H1210" t="str">
        <f>VLOOKUP($A1210,'[1]Medical Examinations'!$A:$J,8,FALSE)</f>
        <v>No</v>
      </c>
      <c r="I1210">
        <f>VLOOKUP($A1210,'[2]Hospitalisation Details'!$A:$K,2,FALSE)</f>
        <v>1983</v>
      </c>
      <c r="J1210" t="str">
        <f>VLOOKUP($A1210,'[2]Hospitalisation Details'!$A:$K,3,FALSE)</f>
        <v>Dec</v>
      </c>
      <c r="K1210">
        <f>VLOOKUP($A1210,'[2]Hospitalisation Details'!$A:$K,4,FALSE)</f>
        <v>3</v>
      </c>
      <c r="L1210" t="str">
        <f>VLOOKUP($A1210,'[2]Hospitalisation Details'!$A:$K,7,FALSE)</f>
        <v>tier - 2</v>
      </c>
      <c r="M1210" t="str">
        <f>VLOOKUP($A1210,'[2]Hospitalisation Details'!A:$K,8,FALSE)</f>
        <v>tier - 2</v>
      </c>
      <c r="N1210" t="str">
        <f>VLOOKUP($A1210,'[2]Hospitalisation Details'!$A:$K,9,FALSE)</f>
        <v>R1012</v>
      </c>
      <c r="O1210">
        <f>VLOOKUP($A1210,'[2]Hospitalisation Details'!$A:$K,10,FALSE)</f>
        <v>0</v>
      </c>
      <c r="P1210">
        <f>VLOOKUP($A1210,'[2]Hospitalisation Details'!A:$K,11,FALSE)</f>
        <v>0</v>
      </c>
      <c r="Q1210" t="str">
        <f>VLOOKUP($A1210,'Customer Names'!$A:E,3,FALSE)</f>
        <v>Ms.</v>
      </c>
      <c r="R1210" t="str">
        <f>VLOOKUP($A1210,'Customer Names'!$A:$E,4,FALSE)</f>
        <v>Katie</v>
      </c>
      <c r="S1210">
        <f>VLOOKUP($A1210,'Customer Names'!$A:$E,5,FALSE)</f>
        <v>0</v>
      </c>
      <c r="T1210" s="14">
        <f>VLOOKUP($A1210,'[2]Hospitalisation Details'!$A:$K,6,FALSE)</f>
        <v>9931.9599999999991</v>
      </c>
      <c r="U1210" s="14" t="str">
        <f t="shared" si="36"/>
        <v>Obesity</v>
      </c>
      <c r="V1210" s="14" t="str">
        <f t="shared" si="37"/>
        <v>Normal</v>
      </c>
    </row>
    <row r="1211" spans="1:22" x14ac:dyDescent="0.3">
      <c r="A1211" s="9" t="s">
        <v>1242</v>
      </c>
      <c r="B1211">
        <f>VLOOKUP($A1211,'[1]Medical Examinations'!$A:$J,2,FALSE)</f>
        <v>24</v>
      </c>
      <c r="C1211">
        <f>VLOOKUP($A1211,'[1]Medical Examinations'!$A:$J,3,FALSE)</f>
        <v>4.01</v>
      </c>
      <c r="D1211" t="str">
        <f>VLOOKUP($A1211,'[3]Medical Examinations'!$A:$J,4,FALSE)</f>
        <v>yes</v>
      </c>
      <c r="E1211" t="str">
        <f>VLOOKUP($A1211,'[1]Medical Examinations'!$A:$J,5,FALSE)</f>
        <v>No</v>
      </c>
      <c r="F1211" t="str">
        <f>VLOOKUP($A1211,'[1]Medical Examinations'!$A:$J,6,FALSE)</f>
        <v>No</v>
      </c>
      <c r="G1211">
        <f>VLOOKUP($A1211,'[3]Medical Examinations'!$A:$J,7,FALSE)</f>
        <v>1</v>
      </c>
      <c r="H1211" t="str">
        <f>VLOOKUP($A1211,'[1]Medical Examinations'!$A:$J,8,FALSE)</f>
        <v>No</v>
      </c>
      <c r="I1211">
        <f>VLOOKUP($A1211,'[2]Hospitalisation Details'!$A:$K,2,FALSE)</f>
        <v>1964</v>
      </c>
      <c r="J1211" t="str">
        <f>VLOOKUP($A1211,'[2]Hospitalisation Details'!$A:$K,3,FALSE)</f>
        <v>Sep</v>
      </c>
      <c r="K1211">
        <f>VLOOKUP($A1211,'[2]Hospitalisation Details'!$A:$K,4,FALSE)</f>
        <v>11</v>
      </c>
      <c r="L1211" t="str">
        <f>VLOOKUP($A1211,'[2]Hospitalisation Details'!$A:$K,7,FALSE)</f>
        <v>tier - 3</v>
      </c>
      <c r="M1211" t="str">
        <f>VLOOKUP($A1211,'[2]Hospitalisation Details'!A:$K,8,FALSE)</f>
        <v>tier - 3</v>
      </c>
      <c r="N1211" t="str">
        <f>VLOOKUP($A1211,'[2]Hospitalisation Details'!$A:$K,9,FALSE)</f>
        <v>R1013</v>
      </c>
      <c r="O1211">
        <f>VLOOKUP($A1211,'[2]Hospitalisation Details'!$A:$K,10,FALSE)</f>
        <v>0</v>
      </c>
      <c r="P1211">
        <f>VLOOKUP($A1211,'[2]Hospitalisation Details'!A:$K,11,FALSE)</f>
        <v>0</v>
      </c>
      <c r="Q1211" t="str">
        <f>VLOOKUP($A1211,'Customer Names'!$A:E,3,FALSE)</f>
        <v>Mr.</v>
      </c>
      <c r="R1211" t="str">
        <f>VLOOKUP($A1211,'Customer Names'!$A:$E,4,FALSE)</f>
        <v>Thomas</v>
      </c>
      <c r="S1211" t="str">
        <f>VLOOKUP($A1211,'Customer Names'!$A:$E,5,FALSE)</f>
        <v>B.</v>
      </c>
      <c r="T1211" s="14">
        <f>VLOOKUP($A1211,'[2]Hospitalisation Details'!$A:$K,6,FALSE)</f>
        <v>9933.44</v>
      </c>
      <c r="U1211" s="14" t="str">
        <f t="shared" si="36"/>
        <v>Normalweight</v>
      </c>
      <c r="V1211" s="14" t="str">
        <f t="shared" si="37"/>
        <v>Normal</v>
      </c>
    </row>
    <row r="1212" spans="1:22" x14ac:dyDescent="0.3">
      <c r="A1212" s="8" t="s">
        <v>1243</v>
      </c>
      <c r="B1212">
        <f>VLOOKUP($A1212,'[1]Medical Examinations'!$A:$J,2,FALSE)</f>
        <v>27.74</v>
      </c>
      <c r="C1212">
        <f>VLOOKUP($A1212,'[1]Medical Examinations'!$A:$J,3,FALSE)</f>
        <v>10.37</v>
      </c>
      <c r="D1212" t="str">
        <f>VLOOKUP($A1212,'[3]Medical Examinations'!$A:$J,4,FALSE)</f>
        <v>No</v>
      </c>
      <c r="E1212" t="str">
        <f>VLOOKUP($A1212,'[1]Medical Examinations'!$A:$J,5,FALSE)</f>
        <v>No</v>
      </c>
      <c r="F1212" t="str">
        <f>VLOOKUP($A1212,'[1]Medical Examinations'!$A:$J,6,FALSE)</f>
        <v>No</v>
      </c>
      <c r="G1212" t="str">
        <f>VLOOKUP($A1212,'[3]Medical Examinations'!$A:$J,7,FALSE)</f>
        <v>No major surgery</v>
      </c>
      <c r="H1212" t="str">
        <f>VLOOKUP($A1212,'[1]Medical Examinations'!$A:$J,8,FALSE)</f>
        <v>No</v>
      </c>
      <c r="I1212">
        <f>VLOOKUP($A1212,'[2]Hospitalisation Details'!$A:$K,2,FALSE)</f>
        <v>1971</v>
      </c>
      <c r="J1212" t="str">
        <f>VLOOKUP($A1212,'[2]Hospitalisation Details'!$A:$K,3,FALSE)</f>
        <v>Dec</v>
      </c>
      <c r="K1212">
        <f>VLOOKUP($A1212,'[2]Hospitalisation Details'!$A:$K,4,FALSE)</f>
        <v>26</v>
      </c>
      <c r="L1212" t="str">
        <f>VLOOKUP($A1212,'[2]Hospitalisation Details'!$A:$K,7,FALSE)</f>
        <v>tier - 2</v>
      </c>
      <c r="M1212" t="str">
        <f>VLOOKUP($A1212,'[2]Hospitalisation Details'!A:$K,8,FALSE)</f>
        <v>tier - 3</v>
      </c>
      <c r="N1212" t="str">
        <f>VLOOKUP($A1212,'[2]Hospitalisation Details'!$A:$K,9,FALSE)</f>
        <v>R1018</v>
      </c>
      <c r="O1212">
        <f>VLOOKUP($A1212,'[2]Hospitalisation Details'!$A:$K,10,FALSE)</f>
        <v>0</v>
      </c>
      <c r="P1212">
        <f>VLOOKUP($A1212,'[2]Hospitalisation Details'!A:$K,11,FALSE)</f>
        <v>0</v>
      </c>
      <c r="Q1212" t="str">
        <f>VLOOKUP($A1212,'Customer Names'!$A:E,3,FALSE)</f>
        <v>Mr.</v>
      </c>
      <c r="R1212" t="str">
        <f>VLOOKUP($A1212,'Customer Names'!$A:$E,4,FALSE)</f>
        <v>Ryan</v>
      </c>
      <c r="S1212">
        <f>VLOOKUP($A1212,'Customer Names'!$A:$E,5,FALSE)</f>
        <v>0</v>
      </c>
      <c r="T1212" s="14">
        <f>VLOOKUP($A1212,'[2]Hospitalisation Details'!$A:$K,6,FALSE)</f>
        <v>9957.7199999999993</v>
      </c>
      <c r="U1212" s="14" t="str">
        <f t="shared" si="36"/>
        <v>Overweight</v>
      </c>
      <c r="V1212" s="14" t="str">
        <f t="shared" si="37"/>
        <v>Diabetes</v>
      </c>
    </row>
    <row r="1213" spans="1:22" x14ac:dyDescent="0.3">
      <c r="A1213" s="9" t="s">
        <v>1244</v>
      </c>
      <c r="B1213">
        <f>VLOOKUP($A1213,'[1]Medical Examinations'!$A:$J,2,FALSE)</f>
        <v>32.299999999999997</v>
      </c>
      <c r="C1213">
        <f>VLOOKUP($A1213,'[1]Medical Examinations'!$A:$J,3,FALSE)</f>
        <v>9.59</v>
      </c>
      <c r="D1213" t="str">
        <f>VLOOKUP($A1213,'[3]Medical Examinations'!$A:$J,4,FALSE)</f>
        <v>No</v>
      </c>
      <c r="E1213" t="str">
        <f>VLOOKUP($A1213,'[1]Medical Examinations'!$A:$J,5,FALSE)</f>
        <v>No</v>
      </c>
      <c r="F1213" t="str">
        <f>VLOOKUP($A1213,'[1]Medical Examinations'!$A:$J,6,FALSE)</f>
        <v>No</v>
      </c>
      <c r="G1213" t="str">
        <f>VLOOKUP($A1213,'[3]Medical Examinations'!$A:$J,7,FALSE)</f>
        <v>No major surgery</v>
      </c>
      <c r="H1213" t="str">
        <f>VLOOKUP($A1213,'[1]Medical Examinations'!$A:$J,8,FALSE)</f>
        <v>No</v>
      </c>
      <c r="I1213">
        <f>VLOOKUP($A1213,'[2]Hospitalisation Details'!$A:$K,2,FALSE)</f>
        <v>1971</v>
      </c>
      <c r="J1213" t="str">
        <f>VLOOKUP($A1213,'[2]Hospitalisation Details'!$A:$K,3,FALSE)</f>
        <v>Oct</v>
      </c>
      <c r="K1213">
        <f>VLOOKUP($A1213,'[2]Hospitalisation Details'!$A:$K,4,FALSE)</f>
        <v>6</v>
      </c>
      <c r="L1213" t="str">
        <f>VLOOKUP($A1213,'[2]Hospitalisation Details'!$A:$K,7,FALSE)</f>
        <v>tier - 2</v>
      </c>
      <c r="M1213" t="str">
        <f>VLOOKUP($A1213,'[2]Hospitalisation Details'!A:$K,8,FALSE)</f>
        <v>tier - 2</v>
      </c>
      <c r="N1213" t="str">
        <f>VLOOKUP($A1213,'[2]Hospitalisation Details'!$A:$K,9,FALSE)</f>
        <v>R1019</v>
      </c>
      <c r="O1213">
        <f>VLOOKUP($A1213,'[2]Hospitalisation Details'!$A:$K,10,FALSE)</f>
        <v>0</v>
      </c>
      <c r="P1213">
        <f>VLOOKUP($A1213,'[2]Hospitalisation Details'!A:$K,11,FALSE)</f>
        <v>0</v>
      </c>
      <c r="Q1213" t="str">
        <f>VLOOKUP($A1213,'Customer Names'!$A:E,3,FALSE)</f>
        <v>Mr.</v>
      </c>
      <c r="R1213" t="str">
        <f>VLOOKUP($A1213,'Customer Names'!$A:$E,4,FALSE)</f>
        <v>Christopher</v>
      </c>
      <c r="S1213">
        <f>VLOOKUP($A1213,'Customer Names'!$A:$E,5,FALSE)</f>
        <v>0</v>
      </c>
      <c r="T1213" s="14">
        <f>VLOOKUP($A1213,'[2]Hospitalisation Details'!$A:$K,6,FALSE)</f>
        <v>9964.06</v>
      </c>
      <c r="U1213" s="14" t="str">
        <f t="shared" si="36"/>
        <v>Obesity</v>
      </c>
      <c r="V1213" s="14" t="str">
        <f t="shared" si="37"/>
        <v>Diabetes</v>
      </c>
    </row>
    <row r="1214" spans="1:22" x14ac:dyDescent="0.3">
      <c r="A1214" s="8" t="s">
        <v>1245</v>
      </c>
      <c r="B1214">
        <f>VLOOKUP($A1214,'[1]Medical Examinations'!$A:$J,2,FALSE)</f>
        <v>18.335000000000001</v>
      </c>
      <c r="C1214">
        <f>VLOOKUP($A1214,'[1]Medical Examinations'!$A:$J,3,FALSE)</f>
        <v>10.01</v>
      </c>
      <c r="D1214" t="str">
        <f>VLOOKUP($A1214,'[3]Medical Examinations'!$A:$J,4,FALSE)</f>
        <v>yes</v>
      </c>
      <c r="E1214" t="str">
        <f>VLOOKUP($A1214,'[1]Medical Examinations'!$A:$J,5,FALSE)</f>
        <v>No</v>
      </c>
      <c r="F1214" t="str">
        <f>VLOOKUP($A1214,'[1]Medical Examinations'!$A:$J,6,FALSE)</f>
        <v>No</v>
      </c>
      <c r="G1214">
        <f>VLOOKUP($A1214,'[3]Medical Examinations'!$A:$J,7,FALSE)</f>
        <v>2</v>
      </c>
      <c r="H1214" t="str">
        <f>VLOOKUP($A1214,'[1]Medical Examinations'!$A:$J,8,FALSE)</f>
        <v>No</v>
      </c>
      <c r="I1214">
        <f>VLOOKUP($A1214,'[2]Hospitalisation Details'!$A:$K,2,FALSE)</f>
        <v>1970</v>
      </c>
      <c r="J1214" t="str">
        <f>VLOOKUP($A1214,'[2]Hospitalisation Details'!$A:$K,3,FALSE)</f>
        <v>Aug</v>
      </c>
      <c r="K1214">
        <f>VLOOKUP($A1214,'[2]Hospitalisation Details'!$A:$K,4,FALSE)</f>
        <v>11</v>
      </c>
      <c r="L1214" t="str">
        <f>VLOOKUP($A1214,'[2]Hospitalisation Details'!$A:$K,7,FALSE)</f>
        <v>tier - 2</v>
      </c>
      <c r="M1214" t="str">
        <f>VLOOKUP($A1214,'[2]Hospitalisation Details'!A:$K,8,FALSE)</f>
        <v>tier - 3</v>
      </c>
      <c r="N1214" t="str">
        <f>VLOOKUP($A1214,'[2]Hospitalisation Details'!$A:$K,9,FALSE)</f>
        <v>R1012</v>
      </c>
      <c r="O1214">
        <f>VLOOKUP($A1214,'[2]Hospitalisation Details'!$A:$K,10,FALSE)</f>
        <v>0</v>
      </c>
      <c r="P1214">
        <f>VLOOKUP($A1214,'[2]Hospitalisation Details'!A:$K,11,FALSE)</f>
        <v>0</v>
      </c>
      <c r="Q1214" t="str">
        <f>VLOOKUP($A1214,'Customer Names'!$A:E,3,FALSE)</f>
        <v>Ms.</v>
      </c>
      <c r="R1214" t="str">
        <f>VLOOKUP($A1214,'Customer Names'!$A:$E,4,FALSE)</f>
        <v>Ariell</v>
      </c>
      <c r="S1214">
        <f>VLOOKUP($A1214,'Customer Names'!$A:$E,5,FALSE)</f>
        <v>0</v>
      </c>
      <c r="T1214" s="14">
        <f>VLOOKUP($A1214,'[2]Hospitalisation Details'!$A:$K,6,FALSE)</f>
        <v>9991.0400000000009</v>
      </c>
      <c r="U1214" s="14" t="str">
        <f t="shared" si="36"/>
        <v>Underweight</v>
      </c>
      <c r="V1214" s="14" t="str">
        <f t="shared" si="37"/>
        <v>Diabetes</v>
      </c>
    </row>
    <row r="1215" spans="1:22" x14ac:dyDescent="0.3">
      <c r="A1215" s="9" t="s">
        <v>1246</v>
      </c>
      <c r="B1215">
        <f>VLOOKUP($A1215,'[1]Medical Examinations'!$A:$J,2,FALSE)</f>
        <v>34.76</v>
      </c>
      <c r="C1215">
        <f>VLOOKUP($A1215,'[1]Medical Examinations'!$A:$J,3,FALSE)</f>
        <v>5.92</v>
      </c>
      <c r="D1215" t="str">
        <f>VLOOKUP($A1215,'[3]Medical Examinations'!$A:$J,4,FALSE)</f>
        <v>yes</v>
      </c>
      <c r="E1215" t="str">
        <f>VLOOKUP($A1215,'[1]Medical Examinations'!$A:$J,5,FALSE)</f>
        <v>No</v>
      </c>
      <c r="F1215" t="str">
        <f>VLOOKUP($A1215,'[1]Medical Examinations'!$A:$J,6,FALSE)</f>
        <v>No</v>
      </c>
      <c r="G1215">
        <f>VLOOKUP($A1215,'[3]Medical Examinations'!$A:$J,7,FALSE)</f>
        <v>1</v>
      </c>
      <c r="H1215" t="str">
        <f>VLOOKUP($A1215,'[1]Medical Examinations'!$A:$J,8,FALSE)</f>
        <v>No</v>
      </c>
      <c r="I1215">
        <f>VLOOKUP($A1215,'[2]Hospitalisation Details'!$A:$K,2,FALSE)</f>
        <v>1988</v>
      </c>
      <c r="J1215" t="str">
        <f>VLOOKUP($A1215,'[2]Hospitalisation Details'!$A:$K,3,FALSE)</f>
        <v>Jul</v>
      </c>
      <c r="K1215">
        <f>VLOOKUP($A1215,'[2]Hospitalisation Details'!$A:$K,4,FALSE)</f>
        <v>3</v>
      </c>
      <c r="L1215" t="str">
        <f>VLOOKUP($A1215,'[2]Hospitalisation Details'!$A:$K,7,FALSE)</f>
        <v>tier - 3</v>
      </c>
      <c r="M1215" t="str">
        <f>VLOOKUP($A1215,'[2]Hospitalisation Details'!A:$K,8,FALSE)</f>
        <v>tier - 3</v>
      </c>
      <c r="N1215" t="str">
        <f>VLOOKUP($A1215,'[2]Hospitalisation Details'!$A:$K,9,FALSE)</f>
        <v>R1026</v>
      </c>
      <c r="O1215">
        <f>VLOOKUP($A1215,'[2]Hospitalisation Details'!$A:$K,10,FALSE)</f>
        <v>0</v>
      </c>
      <c r="P1215">
        <f>VLOOKUP($A1215,'[2]Hospitalisation Details'!A:$K,11,FALSE)</f>
        <v>0</v>
      </c>
      <c r="Q1215" t="str">
        <f>VLOOKUP($A1215,'Customer Names'!$A:E,3,FALSE)</f>
        <v>Mrs.</v>
      </c>
      <c r="R1215" t="str">
        <f>VLOOKUP($A1215,'Customer Names'!$A:$E,4,FALSE)</f>
        <v>Jamie</v>
      </c>
      <c r="S1215">
        <f>VLOOKUP($A1215,'Customer Names'!$A:$E,5,FALSE)</f>
        <v>0</v>
      </c>
      <c r="T1215" s="14">
        <f>VLOOKUP($A1215,'[2]Hospitalisation Details'!$A:$K,6,FALSE)</f>
        <v>10011.44</v>
      </c>
      <c r="U1215" s="14" t="str">
        <f t="shared" si="36"/>
        <v>Obesity</v>
      </c>
      <c r="V1215" s="14" t="str">
        <f t="shared" si="37"/>
        <v>Prediabetes</v>
      </c>
    </row>
    <row r="1216" spans="1:22" x14ac:dyDescent="0.3">
      <c r="A1216" s="8" t="s">
        <v>1247</v>
      </c>
      <c r="B1216">
        <f>VLOOKUP($A1216,'[1]Medical Examinations'!$A:$J,2,FALSE)</f>
        <v>29.78</v>
      </c>
      <c r="C1216">
        <f>VLOOKUP($A1216,'[1]Medical Examinations'!$A:$J,3,FALSE)</f>
        <v>5.85</v>
      </c>
      <c r="D1216" t="str">
        <f>VLOOKUP($A1216,'[3]Medical Examinations'!$A:$J,4,FALSE)</f>
        <v>No</v>
      </c>
      <c r="E1216" t="str">
        <f>VLOOKUP($A1216,'[1]Medical Examinations'!$A:$J,5,FALSE)</f>
        <v>No</v>
      </c>
      <c r="F1216" t="str">
        <f>VLOOKUP($A1216,'[1]Medical Examinations'!$A:$J,6,FALSE)</f>
        <v>Yes</v>
      </c>
      <c r="G1216">
        <f>VLOOKUP($A1216,'[3]Medical Examinations'!$A:$J,7,FALSE)</f>
        <v>1</v>
      </c>
      <c r="H1216" t="str">
        <f>VLOOKUP($A1216,'[1]Medical Examinations'!$A:$J,8,FALSE)</f>
        <v>No</v>
      </c>
      <c r="I1216">
        <f>VLOOKUP($A1216,'[2]Hospitalisation Details'!$A:$K,2,FALSE)</f>
        <v>1979</v>
      </c>
      <c r="J1216" t="str">
        <f>VLOOKUP($A1216,'[2]Hospitalisation Details'!$A:$K,3,FALSE)</f>
        <v>Dec</v>
      </c>
      <c r="K1216">
        <f>VLOOKUP($A1216,'[2]Hospitalisation Details'!$A:$K,4,FALSE)</f>
        <v>28</v>
      </c>
      <c r="L1216" t="str">
        <f>VLOOKUP($A1216,'[2]Hospitalisation Details'!$A:$K,7,FALSE)</f>
        <v>tier - 3</v>
      </c>
      <c r="M1216" t="str">
        <f>VLOOKUP($A1216,'[2]Hospitalisation Details'!A:$K,8,FALSE)</f>
        <v>tier - 1</v>
      </c>
      <c r="N1216" t="str">
        <f>VLOOKUP($A1216,'[2]Hospitalisation Details'!$A:$K,9,FALSE)</f>
        <v>R1021</v>
      </c>
      <c r="O1216">
        <f>VLOOKUP($A1216,'[2]Hospitalisation Details'!$A:$K,10,FALSE)</f>
        <v>0</v>
      </c>
      <c r="P1216">
        <f>VLOOKUP($A1216,'[2]Hospitalisation Details'!A:$K,11,FALSE)</f>
        <v>0</v>
      </c>
      <c r="Q1216" t="str">
        <f>VLOOKUP($A1216,'Customer Names'!$A:E,3,FALSE)</f>
        <v>Mr.</v>
      </c>
      <c r="R1216" t="str">
        <f>VLOOKUP($A1216,'Customer Names'!$A:$E,4,FALSE)</f>
        <v>Christopher</v>
      </c>
      <c r="S1216" t="str">
        <f>VLOOKUP($A1216,'Customer Names'!$A:$E,5,FALSE)</f>
        <v>D.</v>
      </c>
      <c r="T1216" s="14">
        <f>VLOOKUP($A1216,'[2]Hospitalisation Details'!$A:$K,6,FALSE)</f>
        <v>10027.15</v>
      </c>
      <c r="U1216" s="14" t="str">
        <f t="shared" si="36"/>
        <v>Overweight</v>
      </c>
      <c r="V1216" s="14" t="str">
        <f t="shared" si="37"/>
        <v>Prediabetes</v>
      </c>
    </row>
    <row r="1217" spans="1:22" x14ac:dyDescent="0.3">
      <c r="A1217" s="9" t="s">
        <v>1248</v>
      </c>
      <c r="B1217">
        <f>VLOOKUP($A1217,'[1]Medical Examinations'!$A:$J,2,FALSE)</f>
        <v>32.299999999999997</v>
      </c>
      <c r="C1217">
        <f>VLOOKUP($A1217,'[1]Medical Examinations'!$A:$J,3,FALSE)</f>
        <v>10.27</v>
      </c>
      <c r="D1217" t="str">
        <f>VLOOKUP($A1217,'[3]Medical Examinations'!$A:$J,4,FALSE)</f>
        <v>No</v>
      </c>
      <c r="E1217" t="str">
        <f>VLOOKUP($A1217,'[1]Medical Examinations'!$A:$J,5,FALSE)</f>
        <v>No</v>
      </c>
      <c r="F1217" t="str">
        <f>VLOOKUP($A1217,'[1]Medical Examinations'!$A:$J,6,FALSE)</f>
        <v>No</v>
      </c>
      <c r="G1217" t="str">
        <f>VLOOKUP($A1217,'[3]Medical Examinations'!$A:$J,7,FALSE)</f>
        <v>No major surgery</v>
      </c>
      <c r="H1217" t="str">
        <f>VLOOKUP($A1217,'[1]Medical Examinations'!$A:$J,8,FALSE)</f>
        <v>No</v>
      </c>
      <c r="I1217">
        <f>VLOOKUP($A1217,'[2]Hospitalisation Details'!$A:$K,2,FALSE)</f>
        <v>1974</v>
      </c>
      <c r="J1217" t="str">
        <f>VLOOKUP($A1217,'[2]Hospitalisation Details'!$A:$K,3,FALSE)</f>
        <v>Aug</v>
      </c>
      <c r="K1217">
        <f>VLOOKUP($A1217,'[2]Hospitalisation Details'!$A:$K,4,FALSE)</f>
        <v>30</v>
      </c>
      <c r="L1217" t="str">
        <f>VLOOKUP($A1217,'[2]Hospitalisation Details'!$A:$K,7,FALSE)</f>
        <v>tier - 3</v>
      </c>
      <c r="M1217" t="str">
        <f>VLOOKUP($A1217,'[2]Hospitalisation Details'!A:$K,8,FALSE)</f>
        <v>tier - 2</v>
      </c>
      <c r="N1217" t="str">
        <f>VLOOKUP($A1217,'[2]Hospitalisation Details'!$A:$K,9,FALSE)</f>
        <v>R1024</v>
      </c>
      <c r="O1217">
        <f>VLOOKUP($A1217,'[2]Hospitalisation Details'!$A:$K,10,FALSE)</f>
        <v>0</v>
      </c>
      <c r="P1217">
        <f>VLOOKUP($A1217,'[2]Hospitalisation Details'!A:$K,11,FALSE)</f>
        <v>0</v>
      </c>
      <c r="Q1217" t="str">
        <f>VLOOKUP($A1217,'Customer Names'!$A:E,3,FALSE)</f>
        <v>Ms.</v>
      </c>
      <c r="R1217" t="str">
        <f>VLOOKUP($A1217,'Customer Names'!$A:$E,4,FALSE)</f>
        <v>Mallory</v>
      </c>
      <c r="S1217" t="str">
        <f>VLOOKUP($A1217,'Customer Names'!$A:$E,5,FALSE)</f>
        <v>D.</v>
      </c>
      <c r="T1217" s="14">
        <f>VLOOKUP($A1217,'[2]Hospitalisation Details'!$A:$K,6,FALSE)</f>
        <v>10043.25</v>
      </c>
      <c r="U1217" s="14" t="str">
        <f t="shared" si="36"/>
        <v>Obesity</v>
      </c>
      <c r="V1217" s="14" t="str">
        <f t="shared" si="37"/>
        <v>Diabetes</v>
      </c>
    </row>
    <row r="1218" spans="1:22" x14ac:dyDescent="0.3">
      <c r="A1218" s="8" t="s">
        <v>1249</v>
      </c>
      <c r="B1218">
        <f>VLOOKUP($A1218,'[1]Medical Examinations'!$A:$J,2,FALSE)</f>
        <v>21.4</v>
      </c>
      <c r="C1218">
        <f>VLOOKUP($A1218,'[1]Medical Examinations'!$A:$J,3,FALSE)</f>
        <v>6.3</v>
      </c>
      <c r="D1218" t="str">
        <f>VLOOKUP($A1218,'[3]Medical Examinations'!$A:$J,4,FALSE)</f>
        <v>yes</v>
      </c>
      <c r="E1218" t="str">
        <f>VLOOKUP($A1218,'[1]Medical Examinations'!$A:$J,5,FALSE)</f>
        <v>No</v>
      </c>
      <c r="F1218" t="str">
        <f>VLOOKUP($A1218,'[1]Medical Examinations'!$A:$J,6,FALSE)</f>
        <v>Yes</v>
      </c>
      <c r="G1218">
        <f>VLOOKUP($A1218,'[3]Medical Examinations'!$A:$J,7,FALSE)</f>
        <v>1</v>
      </c>
      <c r="H1218" t="str">
        <f>VLOOKUP($A1218,'[1]Medical Examinations'!$A:$J,8,FALSE)</f>
        <v>No</v>
      </c>
      <c r="I1218">
        <f>VLOOKUP($A1218,'[2]Hospitalisation Details'!$A:$K,2,FALSE)</f>
        <v>1969</v>
      </c>
      <c r="J1218" t="str">
        <f>VLOOKUP($A1218,'[2]Hospitalisation Details'!$A:$K,3,FALSE)</f>
        <v>Aug</v>
      </c>
      <c r="K1218">
        <f>VLOOKUP($A1218,'[2]Hospitalisation Details'!$A:$K,4,FALSE)</f>
        <v>22</v>
      </c>
      <c r="L1218" t="str">
        <f>VLOOKUP($A1218,'[2]Hospitalisation Details'!$A:$K,7,FALSE)</f>
        <v>tier - 3</v>
      </c>
      <c r="M1218" t="str">
        <f>VLOOKUP($A1218,'[2]Hospitalisation Details'!A:$K,8,FALSE)</f>
        <v>tier - 2</v>
      </c>
      <c r="N1218" t="str">
        <f>VLOOKUP($A1218,'[2]Hospitalisation Details'!$A:$K,9,FALSE)</f>
        <v>R1011</v>
      </c>
      <c r="O1218">
        <f>VLOOKUP($A1218,'[2]Hospitalisation Details'!$A:$K,10,FALSE)</f>
        <v>0</v>
      </c>
      <c r="P1218">
        <f>VLOOKUP($A1218,'[2]Hospitalisation Details'!A:$K,11,FALSE)</f>
        <v>0</v>
      </c>
      <c r="Q1218" t="str">
        <f>VLOOKUP($A1218,'Customer Names'!$A:E,3,FALSE)</f>
        <v>Mr.</v>
      </c>
      <c r="R1218" t="str">
        <f>VLOOKUP($A1218,'Customer Names'!$A:$E,4,FALSE)</f>
        <v>Matthew</v>
      </c>
      <c r="S1218" t="str">
        <f>VLOOKUP($A1218,'Customer Names'!$A:$E,5,FALSE)</f>
        <v>J.</v>
      </c>
      <c r="T1218" s="14">
        <f>VLOOKUP($A1218,'[2]Hospitalisation Details'!$A:$K,6,FALSE)</f>
        <v>10065.41</v>
      </c>
      <c r="U1218" s="14" t="str">
        <f t="shared" si="36"/>
        <v>Normalweight</v>
      </c>
      <c r="V1218" s="14" t="str">
        <f t="shared" si="37"/>
        <v>Prediabetes</v>
      </c>
    </row>
    <row r="1219" spans="1:22" x14ac:dyDescent="0.3">
      <c r="A1219" s="9" t="s">
        <v>1250</v>
      </c>
      <c r="B1219">
        <f>VLOOKUP($A1219,'[1]Medical Examinations'!$A:$J,2,FALSE)</f>
        <v>30.495000000000001</v>
      </c>
      <c r="C1219">
        <f>VLOOKUP($A1219,'[1]Medical Examinations'!$A:$J,3,FALSE)</f>
        <v>5.74</v>
      </c>
      <c r="D1219" t="str">
        <f>VLOOKUP($A1219,'[3]Medical Examinations'!$A:$J,4,FALSE)</f>
        <v>yes</v>
      </c>
      <c r="E1219" t="str">
        <f>VLOOKUP($A1219,'[1]Medical Examinations'!$A:$J,5,FALSE)</f>
        <v>No</v>
      </c>
      <c r="F1219" t="str">
        <f>VLOOKUP($A1219,'[1]Medical Examinations'!$A:$J,6,FALSE)</f>
        <v>Yes</v>
      </c>
      <c r="G1219">
        <f>VLOOKUP($A1219,'[3]Medical Examinations'!$A:$J,7,FALSE)</f>
        <v>1</v>
      </c>
      <c r="H1219" t="str">
        <f>VLOOKUP($A1219,'[1]Medical Examinations'!$A:$J,8,FALSE)</f>
        <v>No</v>
      </c>
      <c r="I1219">
        <f>VLOOKUP($A1219,'[2]Hospitalisation Details'!$A:$K,2,FALSE)</f>
        <v>1969</v>
      </c>
      <c r="J1219" t="str">
        <f>VLOOKUP($A1219,'[2]Hospitalisation Details'!$A:$K,3,FALSE)</f>
        <v>Oct</v>
      </c>
      <c r="K1219">
        <f>VLOOKUP($A1219,'[2]Hospitalisation Details'!$A:$K,4,FALSE)</f>
        <v>27</v>
      </c>
      <c r="L1219" t="str">
        <f>VLOOKUP($A1219,'[2]Hospitalisation Details'!$A:$K,7,FALSE)</f>
        <v>tier - 3</v>
      </c>
      <c r="M1219" t="str">
        <f>VLOOKUP($A1219,'[2]Hospitalisation Details'!A:$K,8,FALSE)</f>
        <v>tier - 1</v>
      </c>
      <c r="N1219" t="str">
        <f>VLOOKUP($A1219,'[2]Hospitalisation Details'!$A:$K,9,FALSE)</f>
        <v>R1017</v>
      </c>
      <c r="O1219">
        <f>VLOOKUP($A1219,'[2]Hospitalisation Details'!$A:$K,10,FALSE)</f>
        <v>0</v>
      </c>
      <c r="P1219">
        <f>VLOOKUP($A1219,'[2]Hospitalisation Details'!A:$K,11,FALSE)</f>
        <v>0</v>
      </c>
      <c r="Q1219" t="str">
        <f>VLOOKUP($A1219,'Customer Names'!$A:E,3,FALSE)</f>
        <v>Mr.</v>
      </c>
      <c r="R1219" t="str">
        <f>VLOOKUP($A1219,'Customer Names'!$A:$E,4,FALSE)</f>
        <v>Thomas</v>
      </c>
      <c r="S1219" t="str">
        <f>VLOOKUP($A1219,'Customer Names'!$A:$E,5,FALSE)</f>
        <v>C.</v>
      </c>
      <c r="T1219" s="14">
        <f>VLOOKUP($A1219,'[2]Hospitalisation Details'!$A:$K,6,FALSE)</f>
        <v>10072.06</v>
      </c>
      <c r="U1219" s="14" t="str">
        <f t="shared" ref="U1219:U1282" si="38">IF(B1219&lt;18.5,"Underweight",IF(B1219&lt;25,"Normalweight",IF(B1219&lt;30,"Overweight","Obesity")))</f>
        <v>Obesity</v>
      </c>
      <c r="V1219" s="14" t="str">
        <f t="shared" ref="V1219:V1282" si="39">IF(C1219&lt;5.7,"Normal",IF(C1219&lt;6.5,"Prediabetes","Diabetes"))</f>
        <v>Prediabetes</v>
      </c>
    </row>
    <row r="1220" spans="1:22" x14ac:dyDescent="0.3">
      <c r="A1220" s="8" t="s">
        <v>1251</v>
      </c>
      <c r="B1220">
        <f>VLOOKUP($A1220,'[1]Medical Examinations'!$A:$J,2,FALSE)</f>
        <v>36.1</v>
      </c>
      <c r="C1220">
        <f>VLOOKUP($A1220,'[1]Medical Examinations'!$A:$J,3,FALSE)</f>
        <v>4.62</v>
      </c>
      <c r="D1220" t="str">
        <f>VLOOKUP($A1220,'[3]Medical Examinations'!$A:$J,4,FALSE)</f>
        <v>yes</v>
      </c>
      <c r="E1220" t="str">
        <f>VLOOKUP($A1220,'[1]Medical Examinations'!$A:$J,5,FALSE)</f>
        <v>No</v>
      </c>
      <c r="F1220" t="str">
        <f>VLOOKUP($A1220,'[1]Medical Examinations'!$A:$J,6,FALSE)</f>
        <v>Yes</v>
      </c>
      <c r="G1220">
        <f>VLOOKUP($A1220,'[3]Medical Examinations'!$A:$J,7,FALSE)</f>
        <v>1</v>
      </c>
      <c r="H1220" t="str">
        <f>VLOOKUP($A1220,'[1]Medical Examinations'!$A:$J,8,FALSE)</f>
        <v>No</v>
      </c>
      <c r="I1220">
        <f>VLOOKUP($A1220,'[2]Hospitalisation Details'!$A:$K,2,FALSE)</f>
        <v>1969</v>
      </c>
      <c r="J1220" t="str">
        <f>VLOOKUP($A1220,'[2]Hospitalisation Details'!$A:$K,3,FALSE)</f>
        <v>Jul</v>
      </c>
      <c r="K1220">
        <f>VLOOKUP($A1220,'[2]Hospitalisation Details'!$A:$K,4,FALSE)</f>
        <v>3</v>
      </c>
      <c r="L1220" t="str">
        <f>VLOOKUP($A1220,'[2]Hospitalisation Details'!$A:$K,7,FALSE)</f>
        <v>tier - 3</v>
      </c>
      <c r="M1220" t="str">
        <f>VLOOKUP($A1220,'[2]Hospitalisation Details'!A:$K,8,FALSE)</f>
        <v>tier - 3</v>
      </c>
      <c r="N1220" t="str">
        <f>VLOOKUP($A1220,'[2]Hospitalisation Details'!$A:$K,9,FALSE)</f>
        <v>R1011</v>
      </c>
      <c r="O1220">
        <f>VLOOKUP($A1220,'[2]Hospitalisation Details'!$A:$K,10,FALSE)</f>
        <v>0</v>
      </c>
      <c r="P1220">
        <f>VLOOKUP($A1220,'[2]Hospitalisation Details'!A:$K,11,FALSE)</f>
        <v>0</v>
      </c>
      <c r="Q1220" t="str">
        <f>VLOOKUP($A1220,'Customer Names'!$A:E,3,FALSE)</f>
        <v>Mr.</v>
      </c>
      <c r="R1220" t="str">
        <f>VLOOKUP($A1220,'Customer Names'!$A:$E,4,FALSE)</f>
        <v>Robert</v>
      </c>
      <c r="S1220" t="str">
        <f>VLOOKUP($A1220,'Customer Names'!$A:$E,5,FALSE)</f>
        <v>G.</v>
      </c>
      <c r="T1220" s="14">
        <f>VLOOKUP($A1220,'[2]Hospitalisation Details'!$A:$K,6,FALSE)</f>
        <v>10085.85</v>
      </c>
      <c r="U1220" s="14" t="str">
        <f t="shared" si="38"/>
        <v>Obesity</v>
      </c>
      <c r="V1220" s="14" t="str">
        <f t="shared" si="39"/>
        <v>Normal</v>
      </c>
    </row>
    <row r="1221" spans="1:22" x14ac:dyDescent="0.3">
      <c r="A1221" s="9" t="s">
        <v>1252</v>
      </c>
      <c r="B1221">
        <f>VLOOKUP($A1221,'[1]Medical Examinations'!$A:$J,2,FALSE)</f>
        <v>25.8</v>
      </c>
      <c r="C1221">
        <f>VLOOKUP($A1221,'[1]Medical Examinations'!$A:$J,3,FALSE)</f>
        <v>5.52</v>
      </c>
      <c r="D1221" t="str">
        <f>VLOOKUP($A1221,'[3]Medical Examinations'!$A:$J,4,FALSE)</f>
        <v>yes</v>
      </c>
      <c r="E1221" t="str">
        <f>VLOOKUP($A1221,'[1]Medical Examinations'!$A:$J,5,FALSE)</f>
        <v>No</v>
      </c>
      <c r="F1221" t="str">
        <f>VLOOKUP($A1221,'[1]Medical Examinations'!$A:$J,6,FALSE)</f>
        <v>No</v>
      </c>
      <c r="G1221" t="str">
        <f>VLOOKUP($A1221,'[3]Medical Examinations'!$A:$J,7,FALSE)</f>
        <v>No major surgery</v>
      </c>
      <c r="H1221" t="str">
        <f>VLOOKUP($A1221,'[1]Medical Examinations'!$A:$J,8,FALSE)</f>
        <v>No</v>
      </c>
      <c r="I1221">
        <f>VLOOKUP($A1221,'[2]Hospitalisation Details'!$A:$K,2,FALSE)</f>
        <v>1976</v>
      </c>
      <c r="J1221" t="str">
        <f>VLOOKUP($A1221,'[2]Hospitalisation Details'!$A:$K,3,FALSE)</f>
        <v>Dec</v>
      </c>
      <c r="K1221">
        <f>VLOOKUP($A1221,'[2]Hospitalisation Details'!$A:$K,4,FALSE)</f>
        <v>19</v>
      </c>
      <c r="L1221" t="str">
        <f>VLOOKUP($A1221,'[2]Hospitalisation Details'!$A:$K,7,FALSE)</f>
        <v>tier - 3</v>
      </c>
      <c r="M1221" t="str">
        <f>VLOOKUP($A1221,'[2]Hospitalisation Details'!A:$K,8,FALSE)</f>
        <v>tier - 2</v>
      </c>
      <c r="N1221" t="str">
        <f>VLOOKUP($A1221,'[2]Hospitalisation Details'!$A:$K,9,FALSE)</f>
        <v>R1011</v>
      </c>
      <c r="O1221">
        <f>VLOOKUP($A1221,'[2]Hospitalisation Details'!$A:$K,10,FALSE)</f>
        <v>0</v>
      </c>
      <c r="P1221">
        <f>VLOOKUP($A1221,'[2]Hospitalisation Details'!A:$K,11,FALSE)</f>
        <v>0</v>
      </c>
      <c r="Q1221" t="str">
        <f>VLOOKUP($A1221,'Customer Names'!$A:E,3,FALSE)</f>
        <v>Mr.</v>
      </c>
      <c r="R1221" t="str">
        <f>VLOOKUP($A1221,'Customer Names'!$A:$E,4,FALSE)</f>
        <v>Kenneth</v>
      </c>
      <c r="S1221">
        <f>VLOOKUP($A1221,'Customer Names'!$A:$E,5,FALSE)</f>
        <v>0</v>
      </c>
      <c r="T1221" s="14">
        <f>VLOOKUP($A1221,'[2]Hospitalisation Details'!$A:$K,6,FALSE)</f>
        <v>10096.969999999999</v>
      </c>
      <c r="U1221" s="14" t="str">
        <f t="shared" si="38"/>
        <v>Overweight</v>
      </c>
      <c r="V1221" s="14" t="str">
        <f t="shared" si="39"/>
        <v>Normal</v>
      </c>
    </row>
    <row r="1222" spans="1:22" x14ac:dyDescent="0.3">
      <c r="A1222" s="8" t="s">
        <v>1253</v>
      </c>
      <c r="B1222">
        <f>VLOOKUP($A1222,'[1]Medical Examinations'!$A:$J,2,FALSE)</f>
        <v>27.074999999999999</v>
      </c>
      <c r="C1222">
        <f>VLOOKUP($A1222,'[1]Medical Examinations'!$A:$J,3,FALSE)</f>
        <v>4.41</v>
      </c>
      <c r="D1222" t="str">
        <f>VLOOKUP($A1222,'[3]Medical Examinations'!$A:$J,4,FALSE)</f>
        <v>No</v>
      </c>
      <c r="E1222" t="str">
        <f>VLOOKUP($A1222,'[1]Medical Examinations'!$A:$J,5,FALSE)</f>
        <v>No</v>
      </c>
      <c r="F1222" t="str">
        <f>VLOOKUP($A1222,'[1]Medical Examinations'!$A:$J,6,FALSE)</f>
        <v>No</v>
      </c>
      <c r="G1222">
        <f>VLOOKUP($A1222,'[3]Medical Examinations'!$A:$J,7,FALSE)</f>
        <v>2</v>
      </c>
      <c r="H1222" t="str">
        <f>VLOOKUP($A1222,'[1]Medical Examinations'!$A:$J,8,FALSE)</f>
        <v>No</v>
      </c>
      <c r="I1222">
        <f>VLOOKUP($A1222,'[2]Hospitalisation Details'!$A:$K,2,FALSE)</f>
        <v>1972</v>
      </c>
      <c r="J1222" t="str">
        <f>VLOOKUP($A1222,'[2]Hospitalisation Details'!$A:$K,3,FALSE)</f>
        <v>Oct</v>
      </c>
      <c r="K1222">
        <f>VLOOKUP($A1222,'[2]Hospitalisation Details'!$A:$K,4,FALSE)</f>
        <v>19</v>
      </c>
      <c r="L1222" t="str">
        <f>VLOOKUP($A1222,'[2]Hospitalisation Details'!$A:$K,7,FALSE)</f>
        <v>tier - 3</v>
      </c>
      <c r="M1222" t="str">
        <f>VLOOKUP($A1222,'[2]Hospitalisation Details'!A:$K,8,FALSE)</f>
        <v>tier - 1</v>
      </c>
      <c r="N1222" t="str">
        <f>VLOOKUP($A1222,'[2]Hospitalisation Details'!$A:$K,9,FALSE)</f>
        <v>R1024</v>
      </c>
      <c r="O1222">
        <f>VLOOKUP($A1222,'[2]Hospitalisation Details'!$A:$K,10,FALSE)</f>
        <v>0</v>
      </c>
      <c r="P1222">
        <f>VLOOKUP($A1222,'[2]Hospitalisation Details'!A:$K,11,FALSE)</f>
        <v>0</v>
      </c>
      <c r="Q1222" t="str">
        <f>VLOOKUP($A1222,'Customer Names'!$A:E,3,FALSE)</f>
        <v>Ms.</v>
      </c>
      <c r="R1222" t="str">
        <f>VLOOKUP($A1222,'Customer Names'!$A:$E,4,FALSE)</f>
        <v>Elizabeth</v>
      </c>
      <c r="S1222">
        <f>VLOOKUP($A1222,'Customer Names'!$A:$E,5,FALSE)</f>
        <v>0</v>
      </c>
      <c r="T1222" s="14">
        <f>VLOOKUP($A1222,'[2]Hospitalisation Details'!$A:$K,6,FALSE)</f>
        <v>10106.129999999999</v>
      </c>
      <c r="U1222" s="14" t="str">
        <f t="shared" si="38"/>
        <v>Overweight</v>
      </c>
      <c r="V1222" s="14" t="str">
        <f t="shared" si="39"/>
        <v>Normal</v>
      </c>
    </row>
    <row r="1223" spans="1:22" x14ac:dyDescent="0.3">
      <c r="A1223" s="9" t="s">
        <v>1254</v>
      </c>
      <c r="B1223">
        <f>VLOOKUP($A1223,'[1]Medical Examinations'!$A:$J,2,FALSE)</f>
        <v>23.54</v>
      </c>
      <c r="C1223">
        <f>VLOOKUP($A1223,'[1]Medical Examinations'!$A:$J,3,FALSE)</f>
        <v>5.0999999999999996</v>
      </c>
      <c r="D1223" t="str">
        <f>VLOOKUP($A1223,'[3]Medical Examinations'!$A:$J,4,FALSE)</f>
        <v>No</v>
      </c>
      <c r="E1223" t="str">
        <f>VLOOKUP($A1223,'[1]Medical Examinations'!$A:$J,5,FALSE)</f>
        <v>No</v>
      </c>
      <c r="F1223" t="str">
        <f>VLOOKUP($A1223,'[1]Medical Examinations'!$A:$J,6,FALSE)</f>
        <v>No</v>
      </c>
      <c r="G1223">
        <f>VLOOKUP($A1223,'[3]Medical Examinations'!$A:$J,7,FALSE)</f>
        <v>2</v>
      </c>
      <c r="H1223" t="str">
        <f>VLOOKUP($A1223,'[1]Medical Examinations'!$A:$J,8,FALSE)</f>
        <v>No</v>
      </c>
      <c r="I1223">
        <f>VLOOKUP($A1223,'[2]Hospitalisation Details'!$A:$K,2,FALSE)</f>
        <v>1972</v>
      </c>
      <c r="J1223" t="str">
        <f>VLOOKUP($A1223,'[2]Hospitalisation Details'!$A:$K,3,FALSE)</f>
        <v>Aug</v>
      </c>
      <c r="K1223">
        <f>VLOOKUP($A1223,'[2]Hospitalisation Details'!$A:$K,4,FALSE)</f>
        <v>8</v>
      </c>
      <c r="L1223" t="str">
        <f>VLOOKUP($A1223,'[2]Hospitalisation Details'!$A:$K,7,FALSE)</f>
        <v>tier - 3</v>
      </c>
      <c r="M1223" t="str">
        <f>VLOOKUP($A1223,'[2]Hospitalisation Details'!A:$K,8,FALSE)</f>
        <v>tier - 1</v>
      </c>
      <c r="N1223" t="str">
        <f>VLOOKUP($A1223,'[2]Hospitalisation Details'!$A:$K,9,FALSE)</f>
        <v>R1013</v>
      </c>
      <c r="O1223">
        <f>VLOOKUP($A1223,'[2]Hospitalisation Details'!$A:$K,10,FALSE)</f>
        <v>0</v>
      </c>
      <c r="P1223">
        <f>VLOOKUP($A1223,'[2]Hospitalisation Details'!A:$K,11,FALSE)</f>
        <v>0</v>
      </c>
      <c r="Q1223" t="str">
        <f>VLOOKUP($A1223,'Customer Names'!$A:E,3,FALSE)</f>
        <v>Ms.</v>
      </c>
      <c r="R1223" t="str">
        <f>VLOOKUP($A1223,'Customer Names'!$A:$E,4,FALSE)</f>
        <v>Eleanor</v>
      </c>
      <c r="S1223" t="str">
        <f>VLOOKUP($A1223,'Customer Names'!$A:$E,5,FALSE)</f>
        <v>F.</v>
      </c>
      <c r="T1223" s="14">
        <f>VLOOKUP($A1223,'[2]Hospitalisation Details'!$A:$K,6,FALSE)</f>
        <v>10107.219999999999</v>
      </c>
      <c r="U1223" s="14" t="str">
        <f t="shared" si="38"/>
        <v>Normalweight</v>
      </c>
      <c r="V1223" s="14" t="str">
        <f t="shared" si="39"/>
        <v>Normal</v>
      </c>
    </row>
    <row r="1224" spans="1:22" x14ac:dyDescent="0.3">
      <c r="A1224" s="8" t="s">
        <v>1255</v>
      </c>
      <c r="B1224">
        <f>VLOOKUP($A1224,'[1]Medical Examinations'!$A:$J,2,FALSE)</f>
        <v>33.914999999999999</v>
      </c>
      <c r="C1224">
        <f>VLOOKUP($A1224,'[1]Medical Examinations'!$A:$J,3,FALSE)</f>
        <v>6.66</v>
      </c>
      <c r="D1224" t="str">
        <f>VLOOKUP($A1224,'[3]Medical Examinations'!$A:$J,4,FALSE)</f>
        <v>yes</v>
      </c>
      <c r="E1224" t="str">
        <f>VLOOKUP($A1224,'[1]Medical Examinations'!$A:$J,5,FALSE)</f>
        <v>No</v>
      </c>
      <c r="F1224" t="str">
        <f>VLOOKUP($A1224,'[1]Medical Examinations'!$A:$J,6,FALSE)</f>
        <v>No</v>
      </c>
      <c r="G1224">
        <f>VLOOKUP($A1224,'[3]Medical Examinations'!$A:$J,7,FALSE)</f>
        <v>1</v>
      </c>
      <c r="H1224" t="str">
        <f>VLOOKUP($A1224,'[1]Medical Examinations'!$A:$J,8,FALSE)</f>
        <v>No</v>
      </c>
      <c r="I1224">
        <f>VLOOKUP($A1224,'[2]Hospitalisation Details'!$A:$K,2,FALSE)</f>
        <v>1975</v>
      </c>
      <c r="J1224" t="str">
        <f>VLOOKUP($A1224,'[2]Hospitalisation Details'!$A:$K,3,FALSE)</f>
        <v>Jul</v>
      </c>
      <c r="K1224">
        <f>VLOOKUP($A1224,'[2]Hospitalisation Details'!$A:$K,4,FALSE)</f>
        <v>2</v>
      </c>
      <c r="L1224" t="str">
        <f>VLOOKUP($A1224,'[2]Hospitalisation Details'!$A:$K,7,FALSE)</f>
        <v>tier - 3</v>
      </c>
      <c r="M1224" t="str">
        <f>VLOOKUP($A1224,'[2]Hospitalisation Details'!A:$K,8,FALSE)</f>
        <v>tier - 3</v>
      </c>
      <c r="N1224" t="str">
        <f>VLOOKUP($A1224,'[2]Hospitalisation Details'!$A:$K,9,FALSE)</f>
        <v>R1012</v>
      </c>
      <c r="O1224">
        <f>VLOOKUP($A1224,'[2]Hospitalisation Details'!$A:$K,10,FALSE)</f>
        <v>0</v>
      </c>
      <c r="P1224">
        <f>VLOOKUP($A1224,'[2]Hospitalisation Details'!A:$K,11,FALSE)</f>
        <v>0</v>
      </c>
      <c r="Q1224" t="str">
        <f>VLOOKUP($A1224,'Customer Names'!$A:E,3,FALSE)</f>
        <v>Ms.</v>
      </c>
      <c r="R1224" t="str">
        <f>VLOOKUP($A1224,'Customer Names'!$A:$E,4,FALSE)</f>
        <v>Melissa</v>
      </c>
      <c r="S1224" t="str">
        <f>VLOOKUP($A1224,'Customer Names'!$A:$E,5,FALSE)</f>
        <v>M.</v>
      </c>
      <c r="T1224" s="14">
        <f>VLOOKUP($A1224,'[2]Hospitalisation Details'!$A:$K,6,FALSE)</f>
        <v>10115.01</v>
      </c>
      <c r="U1224" s="14" t="str">
        <f t="shared" si="38"/>
        <v>Obesity</v>
      </c>
      <c r="V1224" s="14" t="str">
        <f t="shared" si="39"/>
        <v>Diabetes</v>
      </c>
    </row>
    <row r="1225" spans="1:22" x14ac:dyDescent="0.3">
      <c r="A1225" s="9" t="s">
        <v>1256</v>
      </c>
      <c r="B1225">
        <f>VLOOKUP($A1225,'[1]Medical Examinations'!$A:$J,2,FALSE)</f>
        <v>31.6</v>
      </c>
      <c r="C1225">
        <f>VLOOKUP($A1225,'[1]Medical Examinations'!$A:$J,3,FALSE)</f>
        <v>5.75</v>
      </c>
      <c r="D1225" t="str">
        <f>VLOOKUP($A1225,'[3]Medical Examinations'!$A:$J,4,FALSE)</f>
        <v>No</v>
      </c>
      <c r="E1225" t="str">
        <f>VLOOKUP($A1225,'[1]Medical Examinations'!$A:$J,5,FALSE)</f>
        <v>No</v>
      </c>
      <c r="F1225" t="str">
        <f>VLOOKUP($A1225,'[1]Medical Examinations'!$A:$J,6,FALSE)</f>
        <v>No</v>
      </c>
      <c r="G1225">
        <f>VLOOKUP($A1225,'[3]Medical Examinations'!$A:$J,7,FALSE)</f>
        <v>2</v>
      </c>
      <c r="H1225" t="str">
        <f>VLOOKUP($A1225,'[1]Medical Examinations'!$A:$J,8,FALSE)</f>
        <v>No</v>
      </c>
      <c r="I1225">
        <f>VLOOKUP($A1225,'[2]Hospitalisation Details'!$A:$K,2,FALSE)</f>
        <v>1972</v>
      </c>
      <c r="J1225" t="str">
        <f>VLOOKUP($A1225,'[2]Hospitalisation Details'!$A:$K,3,FALSE)</f>
        <v>Nov</v>
      </c>
      <c r="K1225">
        <f>VLOOKUP($A1225,'[2]Hospitalisation Details'!$A:$K,4,FALSE)</f>
        <v>16</v>
      </c>
      <c r="L1225" t="str">
        <f>VLOOKUP($A1225,'[2]Hospitalisation Details'!$A:$K,7,FALSE)</f>
        <v>tier - 3</v>
      </c>
      <c r="M1225" t="str">
        <f>VLOOKUP($A1225,'[2]Hospitalisation Details'!A:$K,8,FALSE)</f>
        <v>tier - 3</v>
      </c>
      <c r="N1225" t="str">
        <f>VLOOKUP($A1225,'[2]Hospitalisation Details'!$A:$K,9,FALSE)</f>
        <v>R1011</v>
      </c>
      <c r="O1225">
        <f>VLOOKUP($A1225,'[2]Hospitalisation Details'!$A:$K,10,FALSE)</f>
        <v>0</v>
      </c>
      <c r="P1225">
        <f>VLOOKUP($A1225,'[2]Hospitalisation Details'!A:$K,11,FALSE)</f>
        <v>0</v>
      </c>
      <c r="Q1225" t="str">
        <f>VLOOKUP($A1225,'Customer Names'!$A:E,3,FALSE)</f>
        <v>Ms.</v>
      </c>
      <c r="R1225" t="str">
        <f>VLOOKUP($A1225,'Customer Names'!$A:$E,4,FALSE)</f>
        <v>Myra</v>
      </c>
      <c r="S1225" t="str">
        <f>VLOOKUP($A1225,'Customer Names'!$A:$E,5,FALSE)</f>
        <v>L</v>
      </c>
      <c r="T1225" s="14">
        <f>VLOOKUP($A1225,'[2]Hospitalisation Details'!$A:$K,6,FALSE)</f>
        <v>10118.42</v>
      </c>
      <c r="U1225" s="14" t="str">
        <f t="shared" si="38"/>
        <v>Obesity</v>
      </c>
      <c r="V1225" s="14" t="str">
        <f t="shared" si="39"/>
        <v>Prediabetes</v>
      </c>
    </row>
    <row r="1226" spans="1:22" x14ac:dyDescent="0.3">
      <c r="A1226" s="8" t="s">
        <v>1257</v>
      </c>
      <c r="B1226">
        <f>VLOOKUP($A1226,'[1]Medical Examinations'!$A:$J,2,FALSE)</f>
        <v>47.2</v>
      </c>
      <c r="C1226">
        <f>VLOOKUP($A1226,'[1]Medical Examinations'!$A:$J,3,FALSE)</f>
        <v>6.29</v>
      </c>
      <c r="D1226" t="str">
        <f>VLOOKUP($A1226,'[3]Medical Examinations'!$A:$J,4,FALSE)</f>
        <v>yes</v>
      </c>
      <c r="E1226" t="str">
        <f>VLOOKUP($A1226,'[1]Medical Examinations'!$A:$J,5,FALSE)</f>
        <v>No</v>
      </c>
      <c r="F1226" t="str">
        <f>VLOOKUP($A1226,'[1]Medical Examinations'!$A:$J,6,FALSE)</f>
        <v>Yes</v>
      </c>
      <c r="G1226">
        <f>VLOOKUP($A1226,'[3]Medical Examinations'!$A:$J,7,FALSE)</f>
        <v>1</v>
      </c>
      <c r="H1226" t="str">
        <f>VLOOKUP($A1226,'[1]Medical Examinations'!$A:$J,8,FALSE)</f>
        <v>No</v>
      </c>
      <c r="I1226">
        <f>VLOOKUP($A1226,'[2]Hospitalisation Details'!$A:$K,2,FALSE)</f>
        <v>1997</v>
      </c>
      <c r="J1226" t="str">
        <f>VLOOKUP($A1226,'[2]Hospitalisation Details'!$A:$K,3,FALSE)</f>
        <v>Sep</v>
      </c>
      <c r="K1226">
        <f>VLOOKUP($A1226,'[2]Hospitalisation Details'!$A:$K,4,FALSE)</f>
        <v>5</v>
      </c>
      <c r="L1226" t="str">
        <f>VLOOKUP($A1226,'[2]Hospitalisation Details'!$A:$K,7,FALSE)</f>
        <v>tier - 3</v>
      </c>
      <c r="M1226" t="str">
        <f>VLOOKUP($A1226,'[2]Hospitalisation Details'!A:$K,8,FALSE)</f>
        <v>tier - 2</v>
      </c>
      <c r="N1226" t="str">
        <f>VLOOKUP($A1226,'[2]Hospitalisation Details'!$A:$K,9,FALSE)</f>
        <v>R1012</v>
      </c>
      <c r="O1226">
        <f>VLOOKUP($A1226,'[2]Hospitalisation Details'!$A:$K,10,FALSE)</f>
        <v>0</v>
      </c>
      <c r="P1226">
        <f>VLOOKUP($A1226,'[2]Hospitalisation Details'!A:$K,11,FALSE)</f>
        <v>0</v>
      </c>
      <c r="Q1226" t="str">
        <f>VLOOKUP($A1226,'Customer Names'!$A:E,3,FALSE)</f>
        <v>Ms.</v>
      </c>
      <c r="R1226" t="str">
        <f>VLOOKUP($A1226,'Customer Names'!$A:$E,4,FALSE)</f>
        <v>Gisele</v>
      </c>
      <c r="S1226">
        <f>VLOOKUP($A1226,'Customer Names'!$A:$E,5,FALSE)</f>
        <v>0</v>
      </c>
      <c r="T1226" s="14">
        <f>VLOOKUP($A1226,'[2]Hospitalisation Details'!$A:$K,6,FALSE)</f>
        <v>10139.84</v>
      </c>
      <c r="U1226" s="14" t="str">
        <f t="shared" si="38"/>
        <v>Obesity</v>
      </c>
      <c r="V1226" s="14" t="str">
        <f t="shared" si="39"/>
        <v>Prediabetes</v>
      </c>
    </row>
    <row r="1227" spans="1:22" x14ac:dyDescent="0.3">
      <c r="A1227" s="9" t="s">
        <v>1258</v>
      </c>
      <c r="B1227">
        <f>VLOOKUP($A1227,'[1]Medical Examinations'!$A:$J,2,FALSE)</f>
        <v>30.78</v>
      </c>
      <c r="C1227">
        <f>VLOOKUP($A1227,'[1]Medical Examinations'!$A:$J,3,FALSE)</f>
        <v>8.6300000000000008</v>
      </c>
      <c r="D1227" t="str">
        <f>VLOOKUP($A1227,'[3]Medical Examinations'!$A:$J,4,FALSE)</f>
        <v>No</v>
      </c>
      <c r="E1227" t="str">
        <f>VLOOKUP($A1227,'[1]Medical Examinations'!$A:$J,5,FALSE)</f>
        <v>No</v>
      </c>
      <c r="F1227" t="str">
        <f>VLOOKUP($A1227,'[1]Medical Examinations'!$A:$J,6,FALSE)</f>
        <v>No</v>
      </c>
      <c r="G1227" t="str">
        <f>VLOOKUP($A1227,'[3]Medical Examinations'!$A:$J,7,FALSE)</f>
        <v>No major surgery</v>
      </c>
      <c r="H1227" t="str">
        <f>VLOOKUP($A1227,'[1]Medical Examinations'!$A:$J,8,FALSE)</f>
        <v>No</v>
      </c>
      <c r="I1227">
        <f>VLOOKUP($A1227,'[2]Hospitalisation Details'!$A:$K,2,FALSE)</f>
        <v>1974</v>
      </c>
      <c r="J1227" t="str">
        <f>VLOOKUP($A1227,'[2]Hospitalisation Details'!$A:$K,3,FALSE)</f>
        <v>Dec</v>
      </c>
      <c r="K1227">
        <f>VLOOKUP($A1227,'[2]Hospitalisation Details'!$A:$K,4,FALSE)</f>
        <v>30</v>
      </c>
      <c r="L1227" t="str">
        <f>VLOOKUP($A1227,'[2]Hospitalisation Details'!$A:$K,7,FALSE)</f>
        <v>tier - 3</v>
      </c>
      <c r="M1227" t="str">
        <f>VLOOKUP($A1227,'[2]Hospitalisation Details'!A:$K,8,FALSE)</f>
        <v>tier - 1</v>
      </c>
      <c r="N1227" t="str">
        <f>VLOOKUP($A1227,'[2]Hospitalisation Details'!$A:$K,9,FALSE)</f>
        <v>R1016</v>
      </c>
      <c r="O1227">
        <f>VLOOKUP($A1227,'[2]Hospitalisation Details'!$A:$K,10,FALSE)</f>
        <v>0</v>
      </c>
      <c r="P1227">
        <f>VLOOKUP($A1227,'[2]Hospitalisation Details'!A:$K,11,FALSE)</f>
        <v>0</v>
      </c>
      <c r="Q1227" t="str">
        <f>VLOOKUP($A1227,'Customer Names'!$A:E,3,FALSE)</f>
        <v>Mr.</v>
      </c>
      <c r="R1227" t="str">
        <f>VLOOKUP($A1227,'Customer Names'!$A:$E,4,FALSE)</f>
        <v>Thomas</v>
      </c>
      <c r="S1227">
        <f>VLOOKUP($A1227,'Customer Names'!$A:$E,5,FALSE)</f>
        <v>0</v>
      </c>
      <c r="T1227" s="14">
        <f>VLOOKUP($A1227,'[2]Hospitalisation Details'!$A:$K,6,FALSE)</f>
        <v>10141.14</v>
      </c>
      <c r="U1227" s="14" t="str">
        <f t="shared" si="38"/>
        <v>Obesity</v>
      </c>
      <c r="V1227" s="14" t="str">
        <f t="shared" si="39"/>
        <v>Diabetes</v>
      </c>
    </row>
    <row r="1228" spans="1:22" x14ac:dyDescent="0.3">
      <c r="A1228" s="8" t="s">
        <v>1259</v>
      </c>
      <c r="B1228">
        <f>VLOOKUP($A1228,'[1]Medical Examinations'!$A:$J,2,FALSE)</f>
        <v>32.659999999999997</v>
      </c>
      <c r="C1228">
        <f>VLOOKUP($A1228,'[1]Medical Examinations'!$A:$J,3,FALSE)</f>
        <v>8.92</v>
      </c>
      <c r="D1228" t="str">
        <f>VLOOKUP($A1228,'[3]Medical Examinations'!$A:$J,4,FALSE)</f>
        <v>yes</v>
      </c>
      <c r="E1228" t="str">
        <f>VLOOKUP($A1228,'[1]Medical Examinations'!$A:$J,5,FALSE)</f>
        <v>No</v>
      </c>
      <c r="F1228" t="str">
        <f>VLOOKUP($A1228,'[1]Medical Examinations'!$A:$J,6,FALSE)</f>
        <v>No</v>
      </c>
      <c r="G1228" t="str">
        <f>VLOOKUP($A1228,'[3]Medical Examinations'!$A:$J,7,FALSE)</f>
        <v>No major surgery</v>
      </c>
      <c r="H1228" t="str">
        <f>VLOOKUP($A1228,'[1]Medical Examinations'!$A:$J,8,FALSE)</f>
        <v>No</v>
      </c>
      <c r="I1228">
        <f>VLOOKUP($A1228,'[2]Hospitalisation Details'!$A:$K,2,FALSE)</f>
        <v>1981</v>
      </c>
      <c r="J1228" t="str">
        <f>VLOOKUP($A1228,'[2]Hospitalisation Details'!$A:$K,3,FALSE)</f>
        <v>Jun</v>
      </c>
      <c r="K1228">
        <f>VLOOKUP($A1228,'[2]Hospitalisation Details'!$A:$K,4,FALSE)</f>
        <v>12</v>
      </c>
      <c r="L1228" t="str">
        <f>VLOOKUP($A1228,'[2]Hospitalisation Details'!$A:$K,7,FALSE)</f>
        <v>tier - 3</v>
      </c>
      <c r="M1228" t="str">
        <f>VLOOKUP($A1228,'[2]Hospitalisation Details'!A:$K,8,FALSE)</f>
        <v>tier - 1</v>
      </c>
      <c r="N1228" t="str">
        <f>VLOOKUP($A1228,'[2]Hospitalisation Details'!$A:$K,9,FALSE)</f>
        <v>R1025</v>
      </c>
      <c r="O1228">
        <f>VLOOKUP($A1228,'[2]Hospitalisation Details'!$A:$K,10,FALSE)</f>
        <v>0</v>
      </c>
      <c r="P1228">
        <f>VLOOKUP($A1228,'[2]Hospitalisation Details'!A:$K,11,FALSE)</f>
        <v>0</v>
      </c>
      <c r="Q1228" t="str">
        <f>VLOOKUP($A1228,'Customer Names'!$A:E,3,FALSE)</f>
        <v>Mrs.</v>
      </c>
      <c r="R1228" t="str">
        <f>VLOOKUP($A1228,'Customer Names'!$A:$E,4,FALSE)</f>
        <v>Laura</v>
      </c>
      <c r="S1228" t="str">
        <f>VLOOKUP($A1228,'Customer Names'!$A:$E,5,FALSE)</f>
        <v>J</v>
      </c>
      <c r="T1228" s="14">
        <f>VLOOKUP($A1228,'[2]Hospitalisation Details'!$A:$K,6,FALSE)</f>
        <v>10146.129999999999</v>
      </c>
      <c r="U1228" s="14" t="str">
        <f t="shared" si="38"/>
        <v>Obesity</v>
      </c>
      <c r="V1228" s="14" t="str">
        <f t="shared" si="39"/>
        <v>Diabetes</v>
      </c>
    </row>
    <row r="1229" spans="1:22" x14ac:dyDescent="0.3">
      <c r="A1229" s="9" t="s">
        <v>1260</v>
      </c>
      <c r="B1229">
        <f>VLOOKUP($A1229,'[1]Medical Examinations'!$A:$J,2,FALSE)</f>
        <v>23.18</v>
      </c>
      <c r="C1229">
        <f>VLOOKUP($A1229,'[1]Medical Examinations'!$A:$J,3,FALSE)</f>
        <v>10.56</v>
      </c>
      <c r="D1229" t="str">
        <f>VLOOKUP($A1229,'[3]Medical Examinations'!$A:$J,4,FALSE)</f>
        <v>No</v>
      </c>
      <c r="E1229" t="str">
        <f>VLOOKUP($A1229,'[1]Medical Examinations'!$A:$J,5,FALSE)</f>
        <v>No</v>
      </c>
      <c r="F1229" t="str">
        <f>VLOOKUP($A1229,'[1]Medical Examinations'!$A:$J,6,FALSE)</f>
        <v>No</v>
      </c>
      <c r="G1229">
        <f>VLOOKUP($A1229,'[3]Medical Examinations'!$A:$J,7,FALSE)</f>
        <v>2</v>
      </c>
      <c r="H1229" t="str">
        <f>VLOOKUP($A1229,'[1]Medical Examinations'!$A:$J,8,FALSE)</f>
        <v>No</v>
      </c>
      <c r="I1229">
        <f>VLOOKUP($A1229,'[2]Hospitalisation Details'!$A:$K,2,FALSE)</f>
        <v>1973</v>
      </c>
      <c r="J1229" t="str">
        <f>VLOOKUP($A1229,'[2]Hospitalisation Details'!$A:$K,3,FALSE)</f>
        <v>Oct</v>
      </c>
      <c r="K1229">
        <f>VLOOKUP($A1229,'[2]Hospitalisation Details'!$A:$K,4,FALSE)</f>
        <v>13</v>
      </c>
      <c r="L1229" t="str">
        <f>VLOOKUP($A1229,'[2]Hospitalisation Details'!$A:$K,7,FALSE)</f>
        <v>tier - 3</v>
      </c>
      <c r="M1229" t="str">
        <f>VLOOKUP($A1229,'[2]Hospitalisation Details'!A:$K,8,FALSE)</f>
        <v>tier - 2</v>
      </c>
      <c r="N1229" t="str">
        <f>VLOOKUP($A1229,'[2]Hospitalisation Details'!$A:$K,9,FALSE)</f>
        <v>R1012</v>
      </c>
      <c r="O1229">
        <f>VLOOKUP($A1229,'[2]Hospitalisation Details'!$A:$K,10,FALSE)</f>
        <v>0</v>
      </c>
      <c r="P1229">
        <f>VLOOKUP($A1229,'[2]Hospitalisation Details'!A:$K,11,FALSE)</f>
        <v>0</v>
      </c>
      <c r="Q1229" t="str">
        <f>VLOOKUP($A1229,'Customer Names'!$A:E,3,FALSE)</f>
        <v>Ms.</v>
      </c>
      <c r="R1229" t="str">
        <f>VLOOKUP($A1229,'Customer Names'!$A:$E,4,FALSE)</f>
        <v>Jennifer</v>
      </c>
      <c r="S1229">
        <f>VLOOKUP($A1229,'Customer Names'!$A:$E,5,FALSE)</f>
        <v>0</v>
      </c>
      <c r="T1229" s="14">
        <f>VLOOKUP($A1229,'[2]Hospitalisation Details'!$A:$K,6,FALSE)</f>
        <v>10156.780000000001</v>
      </c>
      <c r="U1229" s="14" t="str">
        <f t="shared" si="38"/>
        <v>Normalweight</v>
      </c>
      <c r="V1229" s="14" t="str">
        <f t="shared" si="39"/>
        <v>Diabetes</v>
      </c>
    </row>
    <row r="1230" spans="1:22" x14ac:dyDescent="0.3">
      <c r="A1230" s="8" t="s">
        <v>1261</v>
      </c>
      <c r="B1230">
        <f>VLOOKUP($A1230,'[1]Medical Examinations'!$A:$J,2,FALSE)</f>
        <v>27.29</v>
      </c>
      <c r="C1230">
        <f>VLOOKUP($A1230,'[1]Medical Examinations'!$A:$J,3,FALSE)</f>
        <v>5.85</v>
      </c>
      <c r="D1230" t="str">
        <f>VLOOKUP($A1230,'[3]Medical Examinations'!$A:$J,4,FALSE)</f>
        <v>No</v>
      </c>
      <c r="E1230" t="str">
        <f>VLOOKUP($A1230,'[1]Medical Examinations'!$A:$J,5,FALSE)</f>
        <v>No</v>
      </c>
      <c r="F1230" t="str">
        <f>VLOOKUP($A1230,'[1]Medical Examinations'!$A:$J,6,FALSE)</f>
        <v>No</v>
      </c>
      <c r="G1230">
        <f>VLOOKUP($A1230,'[3]Medical Examinations'!$A:$J,7,FALSE)</f>
        <v>2</v>
      </c>
      <c r="H1230" t="str">
        <f>VLOOKUP($A1230,'[1]Medical Examinations'!$A:$J,8,FALSE)</f>
        <v>No</v>
      </c>
      <c r="I1230">
        <f>VLOOKUP($A1230,'[2]Hospitalisation Details'!$A:$K,2,FALSE)</f>
        <v>1972</v>
      </c>
      <c r="J1230" t="str">
        <f>VLOOKUP($A1230,'[2]Hospitalisation Details'!$A:$K,3,FALSE)</f>
        <v>Jul</v>
      </c>
      <c r="K1230">
        <f>VLOOKUP($A1230,'[2]Hospitalisation Details'!$A:$K,4,FALSE)</f>
        <v>10</v>
      </c>
      <c r="L1230" t="str">
        <f>VLOOKUP($A1230,'[2]Hospitalisation Details'!$A:$K,7,FALSE)</f>
        <v>tier - 3</v>
      </c>
      <c r="M1230" t="str">
        <f>VLOOKUP($A1230,'[2]Hospitalisation Details'!A:$K,8,FALSE)</f>
        <v>tier - 3</v>
      </c>
      <c r="N1230" t="str">
        <f>VLOOKUP($A1230,'[2]Hospitalisation Details'!$A:$K,9,FALSE)</f>
        <v>R1025</v>
      </c>
      <c r="O1230">
        <f>VLOOKUP($A1230,'[2]Hospitalisation Details'!$A:$K,10,FALSE)</f>
        <v>0</v>
      </c>
      <c r="P1230">
        <f>VLOOKUP($A1230,'[2]Hospitalisation Details'!A:$K,11,FALSE)</f>
        <v>0</v>
      </c>
      <c r="Q1230" t="str">
        <f>VLOOKUP($A1230,'Customer Names'!$A:E,3,FALSE)</f>
        <v>Mrs.</v>
      </c>
      <c r="R1230" t="str">
        <f>VLOOKUP($A1230,'Customer Names'!$A:$E,4,FALSE)</f>
        <v>Sarah</v>
      </c>
      <c r="S1230" t="str">
        <f>VLOOKUP($A1230,'Customer Names'!$A:$E,5,FALSE)</f>
        <v>M.</v>
      </c>
      <c r="T1230" s="14">
        <f>VLOOKUP($A1230,'[2]Hospitalisation Details'!$A:$K,6,FALSE)</f>
        <v>10160.870000000001</v>
      </c>
      <c r="U1230" s="14" t="str">
        <f t="shared" si="38"/>
        <v>Overweight</v>
      </c>
      <c r="V1230" s="14" t="str">
        <f t="shared" si="39"/>
        <v>Prediabetes</v>
      </c>
    </row>
    <row r="1231" spans="1:22" x14ac:dyDescent="0.3">
      <c r="A1231" s="9" t="s">
        <v>1262</v>
      </c>
      <c r="B1231">
        <f>VLOOKUP($A1231,'[1]Medical Examinations'!$A:$J,2,FALSE)</f>
        <v>33.020000000000003</v>
      </c>
      <c r="C1231">
        <f>VLOOKUP($A1231,'[1]Medical Examinations'!$A:$J,3,FALSE)</f>
        <v>5.07</v>
      </c>
      <c r="D1231" t="str">
        <f>VLOOKUP($A1231,'[3]Medical Examinations'!$A:$J,4,FALSE)</f>
        <v>yes</v>
      </c>
      <c r="E1231" t="str">
        <f>VLOOKUP($A1231,'[1]Medical Examinations'!$A:$J,5,FALSE)</f>
        <v>No</v>
      </c>
      <c r="F1231" t="str">
        <f>VLOOKUP($A1231,'[1]Medical Examinations'!$A:$J,6,FALSE)</f>
        <v>No</v>
      </c>
      <c r="G1231" t="str">
        <f>VLOOKUP($A1231,'[3]Medical Examinations'!$A:$J,7,FALSE)</f>
        <v>No major surgery</v>
      </c>
      <c r="H1231" t="str">
        <f>VLOOKUP($A1231,'[1]Medical Examinations'!$A:$J,8,FALSE)</f>
        <v>No</v>
      </c>
      <c r="I1231">
        <f>VLOOKUP($A1231,'[2]Hospitalisation Details'!$A:$K,2,FALSE)</f>
        <v>1985</v>
      </c>
      <c r="J1231" t="str">
        <f>VLOOKUP($A1231,'[2]Hospitalisation Details'!$A:$K,3,FALSE)</f>
        <v>Oct</v>
      </c>
      <c r="K1231">
        <f>VLOOKUP($A1231,'[2]Hospitalisation Details'!$A:$K,4,FALSE)</f>
        <v>16</v>
      </c>
      <c r="L1231" t="str">
        <f>VLOOKUP($A1231,'[2]Hospitalisation Details'!$A:$K,7,FALSE)</f>
        <v>tier - 3</v>
      </c>
      <c r="M1231" t="str">
        <f>VLOOKUP($A1231,'[2]Hospitalisation Details'!A:$K,8,FALSE)</f>
        <v>tier - 2</v>
      </c>
      <c r="N1231" t="str">
        <f>VLOOKUP($A1231,'[2]Hospitalisation Details'!$A:$K,9,FALSE)</f>
        <v>R1026</v>
      </c>
      <c r="O1231">
        <f>VLOOKUP($A1231,'[2]Hospitalisation Details'!$A:$K,10,FALSE)</f>
        <v>0</v>
      </c>
      <c r="P1231">
        <f>VLOOKUP($A1231,'[2]Hospitalisation Details'!A:$K,11,FALSE)</f>
        <v>0</v>
      </c>
      <c r="Q1231" t="str">
        <f>VLOOKUP($A1231,'Customer Names'!$A:E,3,FALSE)</f>
        <v>Mrs.</v>
      </c>
      <c r="R1231" t="str">
        <f>VLOOKUP($A1231,'Customer Names'!$A:$E,4,FALSE)</f>
        <v>Sheridan</v>
      </c>
      <c r="S1231" t="str">
        <f>VLOOKUP($A1231,'Customer Names'!$A:$E,5,FALSE)</f>
        <v>H</v>
      </c>
      <c r="T1231" s="14">
        <f>VLOOKUP($A1231,'[2]Hospitalisation Details'!$A:$K,6,FALSE)</f>
        <v>10191.82</v>
      </c>
      <c r="U1231" s="14" t="str">
        <f t="shared" si="38"/>
        <v>Obesity</v>
      </c>
      <c r="V1231" s="14" t="str">
        <f t="shared" si="39"/>
        <v>Normal</v>
      </c>
    </row>
    <row r="1232" spans="1:22" x14ac:dyDescent="0.3">
      <c r="A1232" s="8" t="s">
        <v>1263</v>
      </c>
      <c r="B1232">
        <f>VLOOKUP($A1232,'[1]Medical Examinations'!$A:$J,2,FALSE)</f>
        <v>23.18</v>
      </c>
      <c r="C1232">
        <f>VLOOKUP($A1232,'[1]Medical Examinations'!$A:$J,3,FALSE)</f>
        <v>6.96</v>
      </c>
      <c r="D1232" t="str">
        <f>VLOOKUP($A1232,'[3]Medical Examinations'!$A:$J,4,FALSE)</f>
        <v>yes</v>
      </c>
      <c r="E1232" t="str">
        <f>VLOOKUP($A1232,'[1]Medical Examinations'!$A:$J,5,FALSE)</f>
        <v>No</v>
      </c>
      <c r="F1232" t="str">
        <f>VLOOKUP($A1232,'[1]Medical Examinations'!$A:$J,6,FALSE)</f>
        <v>No</v>
      </c>
      <c r="G1232">
        <f>VLOOKUP($A1232,'[3]Medical Examinations'!$A:$J,7,FALSE)</f>
        <v>2</v>
      </c>
      <c r="H1232" t="str">
        <f>VLOOKUP($A1232,'[1]Medical Examinations'!$A:$J,8,FALSE)</f>
        <v>No</v>
      </c>
      <c r="I1232">
        <f>VLOOKUP($A1232,'[2]Hospitalisation Details'!$A:$K,2,FALSE)</f>
        <v>1970</v>
      </c>
      <c r="J1232" t="str">
        <f>VLOOKUP($A1232,'[2]Hospitalisation Details'!$A:$K,3,FALSE)</f>
        <v>Dec</v>
      </c>
      <c r="K1232">
        <f>VLOOKUP($A1232,'[2]Hospitalisation Details'!$A:$K,4,FALSE)</f>
        <v>24</v>
      </c>
      <c r="L1232" t="str">
        <f>VLOOKUP($A1232,'[2]Hospitalisation Details'!$A:$K,7,FALSE)</f>
        <v>tier - 3</v>
      </c>
      <c r="M1232" t="str">
        <f>VLOOKUP($A1232,'[2]Hospitalisation Details'!A:$K,8,FALSE)</f>
        <v>tier - 1</v>
      </c>
      <c r="N1232" t="str">
        <f>VLOOKUP($A1232,'[2]Hospitalisation Details'!$A:$K,9,FALSE)</f>
        <v>R1024</v>
      </c>
      <c r="O1232">
        <f>VLOOKUP($A1232,'[2]Hospitalisation Details'!$A:$K,10,FALSE)</f>
        <v>0</v>
      </c>
      <c r="P1232">
        <f>VLOOKUP($A1232,'[2]Hospitalisation Details'!A:$K,11,FALSE)</f>
        <v>0</v>
      </c>
      <c r="Q1232" t="str">
        <f>VLOOKUP($A1232,'Customer Names'!$A:E,3,FALSE)</f>
        <v>Ms.</v>
      </c>
      <c r="R1232" t="str">
        <f>VLOOKUP($A1232,'Customer Names'!$A:$E,4,FALSE)</f>
        <v>Kelli</v>
      </c>
      <c r="S1232" t="str">
        <f>VLOOKUP($A1232,'Customer Names'!$A:$E,5,FALSE)</f>
        <v>M</v>
      </c>
      <c r="T1232" s="14">
        <f>VLOOKUP($A1232,'[2]Hospitalisation Details'!$A:$K,6,FALSE)</f>
        <v>10197.77</v>
      </c>
      <c r="U1232" s="14" t="str">
        <f t="shared" si="38"/>
        <v>Normalweight</v>
      </c>
      <c r="V1232" s="14" t="str">
        <f t="shared" si="39"/>
        <v>Diabetes</v>
      </c>
    </row>
    <row r="1233" spans="1:22" x14ac:dyDescent="0.3">
      <c r="A1233" s="9" t="s">
        <v>1264</v>
      </c>
      <c r="B1233">
        <f>VLOOKUP($A1233,'[1]Medical Examinations'!$A:$J,2,FALSE)</f>
        <v>29.9</v>
      </c>
      <c r="C1233">
        <f>VLOOKUP($A1233,'[1]Medical Examinations'!$A:$J,3,FALSE)</f>
        <v>8.9600000000000009</v>
      </c>
      <c r="D1233" t="str">
        <f>VLOOKUP($A1233,'[3]Medical Examinations'!$A:$J,4,FALSE)</f>
        <v>yes</v>
      </c>
      <c r="E1233" t="str">
        <f>VLOOKUP($A1233,'[1]Medical Examinations'!$A:$J,5,FALSE)</f>
        <v>No</v>
      </c>
      <c r="F1233" t="str">
        <f>VLOOKUP($A1233,'[1]Medical Examinations'!$A:$J,6,FALSE)</f>
        <v>No</v>
      </c>
      <c r="G1233" t="str">
        <f>VLOOKUP($A1233,'[3]Medical Examinations'!$A:$J,7,FALSE)</f>
        <v>No major surgery</v>
      </c>
      <c r="H1233" t="str">
        <f>VLOOKUP($A1233,'[1]Medical Examinations'!$A:$J,8,FALSE)</f>
        <v>No</v>
      </c>
      <c r="I1233">
        <f>VLOOKUP($A1233,'[2]Hospitalisation Details'!$A:$K,2,FALSE)</f>
        <v>1967</v>
      </c>
      <c r="J1233" t="str">
        <f>VLOOKUP($A1233,'[2]Hospitalisation Details'!$A:$K,3,FALSE)</f>
        <v>Sep</v>
      </c>
      <c r="K1233">
        <f>VLOOKUP($A1233,'[2]Hospitalisation Details'!$A:$K,4,FALSE)</f>
        <v>26</v>
      </c>
      <c r="L1233" t="str">
        <f>VLOOKUP($A1233,'[2]Hospitalisation Details'!$A:$K,7,FALSE)</f>
        <v>tier - 3</v>
      </c>
      <c r="M1233" t="str">
        <f>VLOOKUP($A1233,'[2]Hospitalisation Details'!A:$K,8,FALSE)</f>
        <v>tier - 2</v>
      </c>
      <c r="N1233" t="str">
        <f>VLOOKUP($A1233,'[2]Hospitalisation Details'!$A:$K,9,FALSE)</f>
        <v>R1011</v>
      </c>
      <c r="O1233">
        <f>VLOOKUP($A1233,'[2]Hospitalisation Details'!$A:$K,10,FALSE)</f>
        <v>0</v>
      </c>
      <c r="P1233">
        <f>VLOOKUP($A1233,'[2]Hospitalisation Details'!A:$K,11,FALSE)</f>
        <v>0</v>
      </c>
      <c r="Q1233" t="str">
        <f>VLOOKUP($A1233,'Customer Names'!$A:E,3,FALSE)</f>
        <v>Mr.</v>
      </c>
      <c r="R1233" t="str">
        <f>VLOOKUP($A1233,'Customer Names'!$A:$E,4,FALSE)</f>
        <v>Brent</v>
      </c>
      <c r="S1233">
        <f>VLOOKUP($A1233,'Customer Names'!$A:$E,5,FALSE)</f>
        <v>0</v>
      </c>
      <c r="T1233" s="14">
        <f>VLOOKUP($A1233,'[2]Hospitalisation Details'!$A:$K,6,FALSE)</f>
        <v>10214.64</v>
      </c>
      <c r="U1233" s="14" t="str">
        <f t="shared" si="38"/>
        <v>Overweight</v>
      </c>
      <c r="V1233" s="14" t="str">
        <f t="shared" si="39"/>
        <v>Diabetes</v>
      </c>
    </row>
    <row r="1234" spans="1:22" x14ac:dyDescent="0.3">
      <c r="A1234" s="8" t="s">
        <v>1265</v>
      </c>
      <c r="B1234">
        <f>VLOOKUP($A1234,'[1]Medical Examinations'!$A:$J,2,FALSE)</f>
        <v>38.28</v>
      </c>
      <c r="C1234">
        <f>VLOOKUP($A1234,'[1]Medical Examinations'!$A:$J,3,FALSE)</f>
        <v>10.17</v>
      </c>
      <c r="D1234" t="str">
        <f>VLOOKUP($A1234,'[3]Medical Examinations'!$A:$J,4,FALSE)</f>
        <v>yes</v>
      </c>
      <c r="E1234" t="str">
        <f>VLOOKUP($A1234,'[1]Medical Examinations'!$A:$J,5,FALSE)</f>
        <v>No</v>
      </c>
      <c r="F1234" t="str">
        <f>VLOOKUP($A1234,'[1]Medical Examinations'!$A:$J,6,FALSE)</f>
        <v>No</v>
      </c>
      <c r="G1234" t="str">
        <f>VLOOKUP($A1234,'[3]Medical Examinations'!$A:$J,7,FALSE)</f>
        <v>No major surgery</v>
      </c>
      <c r="H1234" t="str">
        <f>VLOOKUP($A1234,'[1]Medical Examinations'!$A:$J,8,FALSE)</f>
        <v>No</v>
      </c>
      <c r="I1234">
        <f>VLOOKUP($A1234,'[2]Hospitalisation Details'!$A:$K,2,FALSE)</f>
        <v>1967</v>
      </c>
      <c r="J1234" t="str">
        <f>VLOOKUP($A1234,'[2]Hospitalisation Details'!$A:$K,3,FALSE)</f>
        <v>Jun</v>
      </c>
      <c r="K1234">
        <f>VLOOKUP($A1234,'[2]Hospitalisation Details'!$A:$K,4,FALSE)</f>
        <v>28</v>
      </c>
      <c r="L1234" t="str">
        <f>VLOOKUP($A1234,'[2]Hospitalisation Details'!$A:$K,7,FALSE)</f>
        <v>tier - 3</v>
      </c>
      <c r="M1234" t="str">
        <f>VLOOKUP($A1234,'[2]Hospitalisation Details'!A:$K,8,FALSE)</f>
        <v>tier - 3</v>
      </c>
      <c r="N1234" t="str">
        <f>VLOOKUP($A1234,'[2]Hospitalisation Details'!$A:$K,9,FALSE)</f>
        <v>R1013</v>
      </c>
      <c r="O1234">
        <f>VLOOKUP($A1234,'[2]Hospitalisation Details'!$A:$K,10,FALSE)</f>
        <v>0</v>
      </c>
      <c r="P1234">
        <f>VLOOKUP($A1234,'[2]Hospitalisation Details'!A:$K,11,FALSE)</f>
        <v>0</v>
      </c>
      <c r="Q1234" t="str">
        <f>VLOOKUP($A1234,'Customer Names'!$A:E,3,FALSE)</f>
        <v>Mr.</v>
      </c>
      <c r="R1234" t="str">
        <f>VLOOKUP($A1234,'Customer Names'!$A:$E,4,FALSE)</f>
        <v>Charlie</v>
      </c>
      <c r="S1234">
        <f>VLOOKUP($A1234,'Customer Names'!$A:$E,5,FALSE)</f>
        <v>0</v>
      </c>
      <c r="T1234" s="14">
        <f>VLOOKUP($A1234,'[2]Hospitalisation Details'!$A:$K,6,FALSE)</f>
        <v>10226.280000000001</v>
      </c>
      <c r="U1234" s="14" t="str">
        <f t="shared" si="38"/>
        <v>Obesity</v>
      </c>
      <c r="V1234" s="14" t="str">
        <f t="shared" si="39"/>
        <v>Diabetes</v>
      </c>
    </row>
    <row r="1235" spans="1:22" x14ac:dyDescent="0.3">
      <c r="A1235" s="9" t="s">
        <v>1266</v>
      </c>
      <c r="B1235">
        <f>VLOOKUP($A1235,'[1]Medical Examinations'!$A:$J,2,FALSE)</f>
        <v>30.21</v>
      </c>
      <c r="C1235">
        <f>VLOOKUP($A1235,'[1]Medical Examinations'!$A:$J,3,FALSE)</f>
        <v>7.83</v>
      </c>
      <c r="D1235" t="str">
        <f>VLOOKUP($A1235,'[3]Medical Examinations'!$A:$J,4,FALSE)</f>
        <v>No</v>
      </c>
      <c r="E1235" t="str">
        <f>VLOOKUP($A1235,'[1]Medical Examinations'!$A:$J,5,FALSE)</f>
        <v>No</v>
      </c>
      <c r="F1235" t="str">
        <f>VLOOKUP($A1235,'[1]Medical Examinations'!$A:$J,6,FALSE)</f>
        <v>No</v>
      </c>
      <c r="G1235" t="str">
        <f>VLOOKUP($A1235,'[3]Medical Examinations'!$A:$J,7,FALSE)</f>
        <v>No major surgery</v>
      </c>
      <c r="H1235" t="str">
        <f>VLOOKUP($A1235,'[1]Medical Examinations'!$A:$J,8,FALSE)</f>
        <v>No</v>
      </c>
      <c r="I1235">
        <f>VLOOKUP($A1235,'[2]Hospitalisation Details'!$A:$K,2,FALSE)</f>
        <v>1968</v>
      </c>
      <c r="J1235" t="str">
        <f>VLOOKUP($A1235,'[2]Hospitalisation Details'!$A:$K,3,FALSE)</f>
        <v>Sep</v>
      </c>
      <c r="K1235">
        <f>VLOOKUP($A1235,'[2]Hospitalisation Details'!$A:$K,4,FALSE)</f>
        <v>23</v>
      </c>
      <c r="L1235" t="str">
        <f>VLOOKUP($A1235,'[2]Hospitalisation Details'!$A:$K,7,FALSE)</f>
        <v>tier - 3</v>
      </c>
      <c r="M1235" t="str">
        <f>VLOOKUP($A1235,'[2]Hospitalisation Details'!A:$K,8,FALSE)</f>
        <v>tier - 1</v>
      </c>
      <c r="N1235" t="str">
        <f>VLOOKUP($A1235,'[2]Hospitalisation Details'!$A:$K,9,FALSE)</f>
        <v>R1012</v>
      </c>
      <c r="O1235">
        <f>VLOOKUP($A1235,'[2]Hospitalisation Details'!$A:$K,10,FALSE)</f>
        <v>0</v>
      </c>
      <c r="P1235">
        <f>VLOOKUP($A1235,'[2]Hospitalisation Details'!A:$K,11,FALSE)</f>
        <v>0</v>
      </c>
      <c r="Q1235" t="str">
        <f>VLOOKUP($A1235,'Customer Names'!$A:E,3,FALSE)</f>
        <v>Mr.</v>
      </c>
      <c r="R1235" t="str">
        <f>VLOOKUP($A1235,'Customer Names'!$A:$E,4,FALSE)</f>
        <v>Mohammad</v>
      </c>
      <c r="S1235">
        <f>VLOOKUP($A1235,'Customer Names'!$A:$E,5,FALSE)</f>
        <v>0</v>
      </c>
      <c r="T1235" s="14">
        <f>VLOOKUP($A1235,'[2]Hospitalisation Details'!$A:$K,6,FALSE)</f>
        <v>10231.5</v>
      </c>
      <c r="U1235" s="14" t="str">
        <f t="shared" si="38"/>
        <v>Obesity</v>
      </c>
      <c r="V1235" s="14" t="str">
        <f t="shared" si="39"/>
        <v>Diabetes</v>
      </c>
    </row>
    <row r="1236" spans="1:22" x14ac:dyDescent="0.3">
      <c r="A1236" s="8" t="s">
        <v>1267</v>
      </c>
      <c r="B1236">
        <f>VLOOKUP($A1236,'[1]Medical Examinations'!$A:$J,2,FALSE)</f>
        <v>31.28</v>
      </c>
      <c r="C1236">
        <f>VLOOKUP($A1236,'[1]Medical Examinations'!$A:$J,3,FALSE)</f>
        <v>6.94</v>
      </c>
      <c r="D1236" t="str">
        <f>VLOOKUP($A1236,'[3]Medical Examinations'!$A:$J,4,FALSE)</f>
        <v>yes</v>
      </c>
      <c r="E1236" t="str">
        <f>VLOOKUP($A1236,'[1]Medical Examinations'!$A:$J,5,FALSE)</f>
        <v>No</v>
      </c>
      <c r="F1236" t="str">
        <f>VLOOKUP($A1236,'[1]Medical Examinations'!$A:$J,6,FALSE)</f>
        <v>No</v>
      </c>
      <c r="G1236">
        <f>VLOOKUP($A1236,'[3]Medical Examinations'!$A:$J,7,FALSE)</f>
        <v>1</v>
      </c>
      <c r="H1236" t="str">
        <f>VLOOKUP($A1236,'[1]Medical Examinations'!$A:$J,8,FALSE)</f>
        <v>No</v>
      </c>
      <c r="I1236">
        <f>VLOOKUP($A1236,'[2]Hospitalisation Details'!$A:$K,2,FALSE)</f>
        <v>1975</v>
      </c>
      <c r="J1236" t="str">
        <f>VLOOKUP($A1236,'[2]Hospitalisation Details'!$A:$K,3,FALSE)</f>
        <v>Aug</v>
      </c>
      <c r="K1236">
        <f>VLOOKUP($A1236,'[2]Hospitalisation Details'!$A:$K,4,FALSE)</f>
        <v>15</v>
      </c>
      <c r="L1236" t="str">
        <f>VLOOKUP($A1236,'[2]Hospitalisation Details'!$A:$K,7,FALSE)</f>
        <v>tier - 3</v>
      </c>
      <c r="M1236" t="str">
        <f>VLOOKUP($A1236,'[2]Hospitalisation Details'!A:$K,8,FALSE)</f>
        <v>tier - 2</v>
      </c>
      <c r="N1236" t="str">
        <f>VLOOKUP($A1236,'[2]Hospitalisation Details'!$A:$K,9,FALSE)</f>
        <v>R1011</v>
      </c>
      <c r="O1236">
        <f>VLOOKUP($A1236,'[2]Hospitalisation Details'!$A:$K,10,FALSE)</f>
        <v>0</v>
      </c>
      <c r="P1236">
        <f>VLOOKUP($A1236,'[2]Hospitalisation Details'!A:$K,11,FALSE)</f>
        <v>0</v>
      </c>
      <c r="Q1236" t="str">
        <f>VLOOKUP($A1236,'Customer Names'!$A:E,3,FALSE)</f>
        <v>Ms.</v>
      </c>
      <c r="R1236" t="str">
        <f>VLOOKUP($A1236,'Customer Names'!$A:$E,4,FALSE)</f>
        <v>Kaitlin</v>
      </c>
      <c r="S1236" t="str">
        <f>VLOOKUP($A1236,'Customer Names'!$A:$E,5,FALSE)</f>
        <v>R.</v>
      </c>
      <c r="T1236" s="14">
        <f>VLOOKUP($A1236,'[2]Hospitalisation Details'!$A:$K,6,FALSE)</f>
        <v>10259.129999999999</v>
      </c>
      <c r="U1236" s="14" t="str">
        <f t="shared" si="38"/>
        <v>Obesity</v>
      </c>
      <c r="V1236" s="14" t="str">
        <f t="shared" si="39"/>
        <v>Diabetes</v>
      </c>
    </row>
    <row r="1237" spans="1:22" x14ac:dyDescent="0.3">
      <c r="A1237" s="9" t="s">
        <v>1268</v>
      </c>
      <c r="B1237">
        <f>VLOOKUP($A1237,'[1]Medical Examinations'!$A:$J,2,FALSE)</f>
        <v>28.69</v>
      </c>
      <c r="C1237">
        <f>VLOOKUP($A1237,'[1]Medical Examinations'!$A:$J,3,FALSE)</f>
        <v>7.45</v>
      </c>
      <c r="D1237" t="str">
        <f>VLOOKUP($A1237,'[3]Medical Examinations'!$A:$J,4,FALSE)</f>
        <v>No</v>
      </c>
      <c r="E1237" t="str">
        <f>VLOOKUP($A1237,'[1]Medical Examinations'!$A:$J,5,FALSE)</f>
        <v>No</v>
      </c>
      <c r="F1237" t="str">
        <f>VLOOKUP($A1237,'[1]Medical Examinations'!$A:$J,6,FALSE)</f>
        <v>No</v>
      </c>
      <c r="G1237">
        <f>VLOOKUP($A1237,'[3]Medical Examinations'!$A:$J,7,FALSE)</f>
        <v>2</v>
      </c>
      <c r="H1237" t="str">
        <f>VLOOKUP($A1237,'[1]Medical Examinations'!$A:$J,8,FALSE)</f>
        <v>No</v>
      </c>
      <c r="I1237">
        <f>VLOOKUP($A1237,'[2]Hospitalisation Details'!$A:$K,2,FALSE)</f>
        <v>1973</v>
      </c>
      <c r="J1237" t="str">
        <f>VLOOKUP($A1237,'[2]Hospitalisation Details'!$A:$K,3,FALSE)</f>
        <v>Sep</v>
      </c>
      <c r="K1237">
        <f>VLOOKUP($A1237,'[2]Hospitalisation Details'!$A:$K,4,FALSE)</f>
        <v>5</v>
      </c>
      <c r="L1237" t="str">
        <f>VLOOKUP($A1237,'[2]Hospitalisation Details'!$A:$K,7,FALSE)</f>
        <v>tier - 3</v>
      </c>
      <c r="M1237" t="str">
        <f>VLOOKUP($A1237,'[2]Hospitalisation Details'!A:$K,8,FALSE)</f>
        <v>tier - 2</v>
      </c>
      <c r="N1237" t="str">
        <f>VLOOKUP($A1237,'[2]Hospitalisation Details'!$A:$K,9,FALSE)</f>
        <v>R1012</v>
      </c>
      <c r="O1237">
        <f>VLOOKUP($A1237,'[2]Hospitalisation Details'!$A:$K,10,FALSE)</f>
        <v>0</v>
      </c>
      <c r="P1237">
        <f>VLOOKUP($A1237,'[2]Hospitalisation Details'!A:$K,11,FALSE)</f>
        <v>0</v>
      </c>
      <c r="Q1237" t="str">
        <f>VLOOKUP($A1237,'Customer Names'!$A:E,3,FALSE)</f>
        <v>Mr.</v>
      </c>
      <c r="R1237" t="str">
        <f>VLOOKUP($A1237,'Customer Names'!$A:$E,4,FALSE)</f>
        <v>Brian</v>
      </c>
      <c r="S1237" t="str">
        <f>VLOOKUP($A1237,'Customer Names'!$A:$E,5,FALSE)</f>
        <v>A.</v>
      </c>
      <c r="T1237" s="14">
        <f>VLOOKUP($A1237,'[2]Hospitalisation Details'!$A:$K,6,FALSE)</f>
        <v>10264.44</v>
      </c>
      <c r="U1237" s="14" t="str">
        <f t="shared" si="38"/>
        <v>Overweight</v>
      </c>
      <c r="V1237" s="14" t="str">
        <f t="shared" si="39"/>
        <v>Diabetes</v>
      </c>
    </row>
    <row r="1238" spans="1:22" x14ac:dyDescent="0.3">
      <c r="A1238" s="8" t="s">
        <v>1269</v>
      </c>
      <c r="B1238">
        <f>VLOOKUP($A1238,'[1]Medical Examinations'!$A:$J,2,FALSE)</f>
        <v>32.299999999999997</v>
      </c>
      <c r="C1238">
        <f>VLOOKUP($A1238,'[1]Medical Examinations'!$A:$J,3,FALSE)</f>
        <v>9.48</v>
      </c>
      <c r="D1238" t="str">
        <f>VLOOKUP($A1238,'[3]Medical Examinations'!$A:$J,4,FALSE)</f>
        <v>No</v>
      </c>
      <c r="E1238" t="str">
        <f>VLOOKUP($A1238,'[1]Medical Examinations'!$A:$J,5,FALSE)</f>
        <v>No</v>
      </c>
      <c r="F1238" t="str">
        <f>VLOOKUP($A1238,'[1]Medical Examinations'!$A:$J,6,FALSE)</f>
        <v>No</v>
      </c>
      <c r="G1238">
        <f>VLOOKUP($A1238,'[3]Medical Examinations'!$A:$J,7,FALSE)</f>
        <v>2</v>
      </c>
      <c r="H1238" t="str">
        <f>VLOOKUP($A1238,'[1]Medical Examinations'!$A:$J,8,FALSE)</f>
        <v>No</v>
      </c>
      <c r="I1238">
        <f>VLOOKUP($A1238,'[2]Hospitalisation Details'!$A:$K,2,FALSE)</f>
        <v>1973</v>
      </c>
      <c r="J1238" t="str">
        <f>VLOOKUP($A1238,'[2]Hospitalisation Details'!$A:$K,3,FALSE)</f>
        <v>Nov</v>
      </c>
      <c r="K1238">
        <f>VLOOKUP($A1238,'[2]Hospitalisation Details'!$A:$K,4,FALSE)</f>
        <v>27</v>
      </c>
      <c r="L1238" t="str">
        <f>VLOOKUP($A1238,'[2]Hospitalisation Details'!$A:$K,7,FALSE)</f>
        <v>tier - 3</v>
      </c>
      <c r="M1238" t="str">
        <f>VLOOKUP($A1238,'[2]Hospitalisation Details'!A:$K,8,FALSE)</f>
        <v>tier - 3</v>
      </c>
      <c r="N1238" t="str">
        <f>VLOOKUP($A1238,'[2]Hospitalisation Details'!$A:$K,9,FALSE)</f>
        <v>R1012</v>
      </c>
      <c r="O1238">
        <f>VLOOKUP($A1238,'[2]Hospitalisation Details'!$A:$K,10,FALSE)</f>
        <v>0</v>
      </c>
      <c r="P1238">
        <f>VLOOKUP($A1238,'[2]Hospitalisation Details'!A:$K,11,FALSE)</f>
        <v>0</v>
      </c>
      <c r="Q1238" t="str">
        <f>VLOOKUP($A1238,'Customer Names'!$A:E,3,FALSE)</f>
        <v>Mr.</v>
      </c>
      <c r="R1238" t="str">
        <f>VLOOKUP($A1238,'Customer Names'!$A:$E,4,FALSE)</f>
        <v>Scott</v>
      </c>
      <c r="S1238">
        <f>VLOOKUP($A1238,'Customer Names'!$A:$E,5,FALSE)</f>
        <v>0</v>
      </c>
      <c r="T1238" s="14">
        <f>VLOOKUP($A1238,'[2]Hospitalisation Details'!$A:$K,6,FALSE)</f>
        <v>10269.459999999999</v>
      </c>
      <c r="U1238" s="14" t="str">
        <f t="shared" si="38"/>
        <v>Obesity</v>
      </c>
      <c r="V1238" s="14" t="str">
        <f t="shared" si="39"/>
        <v>Diabetes</v>
      </c>
    </row>
    <row r="1239" spans="1:22" x14ac:dyDescent="0.3">
      <c r="A1239" s="9" t="s">
        <v>1270</v>
      </c>
      <c r="B1239">
        <f>VLOOKUP($A1239,'[1]Medical Examinations'!$A:$J,2,FALSE)</f>
        <v>26.11</v>
      </c>
      <c r="C1239">
        <f>VLOOKUP($A1239,'[1]Medical Examinations'!$A:$J,3,FALSE)</f>
        <v>6.8</v>
      </c>
      <c r="D1239" t="str">
        <f>VLOOKUP($A1239,'[3]Medical Examinations'!$A:$J,4,FALSE)</f>
        <v>yes</v>
      </c>
      <c r="E1239" t="str">
        <f>VLOOKUP($A1239,'[1]Medical Examinations'!$A:$J,5,FALSE)</f>
        <v>No</v>
      </c>
      <c r="F1239" t="str">
        <f>VLOOKUP($A1239,'[1]Medical Examinations'!$A:$J,6,FALSE)</f>
        <v>No</v>
      </c>
      <c r="G1239">
        <f>VLOOKUP($A1239,'[3]Medical Examinations'!$A:$J,7,FALSE)</f>
        <v>2</v>
      </c>
      <c r="H1239" t="str">
        <f>VLOOKUP($A1239,'[1]Medical Examinations'!$A:$J,8,FALSE)</f>
        <v>No</v>
      </c>
      <c r="I1239">
        <f>VLOOKUP($A1239,'[2]Hospitalisation Details'!$A:$K,2,FALSE)</f>
        <v>1970</v>
      </c>
      <c r="J1239" t="str">
        <f>VLOOKUP($A1239,'[2]Hospitalisation Details'!$A:$K,3,FALSE)</f>
        <v>Jun</v>
      </c>
      <c r="K1239">
        <f>VLOOKUP($A1239,'[2]Hospitalisation Details'!$A:$K,4,FALSE)</f>
        <v>21</v>
      </c>
      <c r="L1239" t="str">
        <f>VLOOKUP($A1239,'[2]Hospitalisation Details'!$A:$K,7,FALSE)</f>
        <v>tier - 3</v>
      </c>
      <c r="M1239" t="str">
        <f>VLOOKUP($A1239,'[2]Hospitalisation Details'!A:$K,8,FALSE)</f>
        <v>tier - 1</v>
      </c>
      <c r="N1239" t="str">
        <f>VLOOKUP($A1239,'[2]Hospitalisation Details'!$A:$K,9,FALSE)</f>
        <v>R1024</v>
      </c>
      <c r="O1239">
        <f>VLOOKUP($A1239,'[2]Hospitalisation Details'!$A:$K,10,FALSE)</f>
        <v>0</v>
      </c>
      <c r="P1239">
        <f>VLOOKUP($A1239,'[2]Hospitalisation Details'!A:$K,11,FALSE)</f>
        <v>0</v>
      </c>
      <c r="Q1239" t="str">
        <f>VLOOKUP($A1239,'Customer Names'!$A:E,3,FALSE)</f>
        <v>Mrs.</v>
      </c>
      <c r="R1239" t="str">
        <f>VLOOKUP($A1239,'Customer Names'!$A:$E,4,FALSE)</f>
        <v>Lauren</v>
      </c>
      <c r="S1239">
        <f>VLOOKUP($A1239,'Customer Names'!$A:$E,5,FALSE)</f>
        <v>0</v>
      </c>
      <c r="T1239" s="14">
        <f>VLOOKUP($A1239,'[2]Hospitalisation Details'!$A:$K,6,FALSE)</f>
        <v>10274.33</v>
      </c>
      <c r="U1239" s="14" t="str">
        <f t="shared" si="38"/>
        <v>Overweight</v>
      </c>
      <c r="V1239" s="14" t="str">
        <f t="shared" si="39"/>
        <v>Diabetes</v>
      </c>
    </row>
    <row r="1240" spans="1:22" x14ac:dyDescent="0.3">
      <c r="A1240" s="8" t="s">
        <v>1271</v>
      </c>
      <c r="B1240">
        <f>VLOOKUP($A1240,'[1]Medical Examinations'!$A:$J,2,FALSE)</f>
        <v>35.93</v>
      </c>
      <c r="C1240">
        <f>VLOOKUP($A1240,'[1]Medical Examinations'!$A:$J,3,FALSE)</f>
        <v>6.4</v>
      </c>
      <c r="D1240" t="str">
        <f>VLOOKUP($A1240,'[3]Medical Examinations'!$A:$J,4,FALSE)</f>
        <v>yes</v>
      </c>
      <c r="E1240" t="str">
        <f>VLOOKUP($A1240,'[1]Medical Examinations'!$A:$J,5,FALSE)</f>
        <v>No</v>
      </c>
      <c r="F1240" t="str">
        <f>VLOOKUP($A1240,'[1]Medical Examinations'!$A:$J,6,FALSE)</f>
        <v>No</v>
      </c>
      <c r="G1240">
        <f>VLOOKUP($A1240,'[3]Medical Examinations'!$A:$J,7,FALSE)</f>
        <v>1</v>
      </c>
      <c r="H1240" t="str">
        <f>VLOOKUP($A1240,'[1]Medical Examinations'!$A:$J,8,FALSE)</f>
        <v>No</v>
      </c>
      <c r="I1240">
        <f>VLOOKUP($A1240,'[2]Hospitalisation Details'!$A:$K,2,FALSE)</f>
        <v>1988</v>
      </c>
      <c r="J1240" t="str">
        <f>VLOOKUP($A1240,'[2]Hospitalisation Details'!$A:$K,3,FALSE)</f>
        <v>Sep</v>
      </c>
      <c r="K1240">
        <f>VLOOKUP($A1240,'[2]Hospitalisation Details'!$A:$K,4,FALSE)</f>
        <v>14</v>
      </c>
      <c r="L1240" t="str">
        <f>VLOOKUP($A1240,'[2]Hospitalisation Details'!$A:$K,7,FALSE)</f>
        <v>tier - 3</v>
      </c>
      <c r="M1240" t="str">
        <f>VLOOKUP($A1240,'[2]Hospitalisation Details'!A:$K,8,FALSE)</f>
        <v>tier - 1</v>
      </c>
      <c r="N1240" t="str">
        <f>VLOOKUP($A1240,'[2]Hospitalisation Details'!$A:$K,9,FALSE)</f>
        <v>R1021</v>
      </c>
      <c r="O1240">
        <f>VLOOKUP($A1240,'[2]Hospitalisation Details'!$A:$K,10,FALSE)</f>
        <v>0</v>
      </c>
      <c r="P1240">
        <f>VLOOKUP($A1240,'[2]Hospitalisation Details'!A:$K,11,FALSE)</f>
        <v>0</v>
      </c>
      <c r="Q1240" t="str">
        <f>VLOOKUP($A1240,'Customer Names'!$A:E,3,FALSE)</f>
        <v>Mr.</v>
      </c>
      <c r="R1240" t="str">
        <f>VLOOKUP($A1240,'Customer Names'!$A:$E,4,FALSE)</f>
        <v>Scott</v>
      </c>
      <c r="S1240" t="str">
        <f>VLOOKUP($A1240,'Customer Names'!$A:$E,5,FALSE)</f>
        <v>A.</v>
      </c>
      <c r="T1240" s="14">
        <f>VLOOKUP($A1240,'[2]Hospitalisation Details'!$A:$K,6,FALSE)</f>
        <v>10276.99</v>
      </c>
      <c r="U1240" s="14" t="str">
        <f t="shared" si="38"/>
        <v>Obesity</v>
      </c>
      <c r="V1240" s="14" t="str">
        <f t="shared" si="39"/>
        <v>Prediabetes</v>
      </c>
    </row>
    <row r="1241" spans="1:22" x14ac:dyDescent="0.3">
      <c r="A1241" s="9" t="s">
        <v>1272</v>
      </c>
      <c r="B1241">
        <f>VLOOKUP($A1241,'[1]Medical Examinations'!$A:$J,2,FALSE)</f>
        <v>23.96</v>
      </c>
      <c r="C1241">
        <f>VLOOKUP($A1241,'[1]Medical Examinations'!$A:$J,3,FALSE)</f>
        <v>9.58</v>
      </c>
      <c r="D1241" t="str">
        <f>VLOOKUP($A1241,'[3]Medical Examinations'!$A:$J,4,FALSE)</f>
        <v>yes</v>
      </c>
      <c r="E1241" t="str">
        <f>VLOOKUP($A1241,'[1]Medical Examinations'!$A:$J,5,FALSE)</f>
        <v>No</v>
      </c>
      <c r="F1241" t="str">
        <f>VLOOKUP($A1241,'[1]Medical Examinations'!$A:$J,6,FALSE)</f>
        <v>Yes</v>
      </c>
      <c r="G1241">
        <f>VLOOKUP($A1241,'[3]Medical Examinations'!$A:$J,7,FALSE)</f>
        <v>1</v>
      </c>
      <c r="H1241" t="str">
        <f>VLOOKUP($A1241,'[1]Medical Examinations'!$A:$J,8,FALSE)</f>
        <v>No</v>
      </c>
      <c r="I1241">
        <f>VLOOKUP($A1241,'[2]Hospitalisation Details'!$A:$K,2,FALSE)</f>
        <v>1963</v>
      </c>
      <c r="J1241" t="str">
        <f>VLOOKUP($A1241,'[2]Hospitalisation Details'!$A:$K,3,FALSE)</f>
        <v>Sep</v>
      </c>
      <c r="K1241">
        <f>VLOOKUP($A1241,'[2]Hospitalisation Details'!$A:$K,4,FALSE)</f>
        <v>24</v>
      </c>
      <c r="L1241" t="str">
        <f>VLOOKUP($A1241,'[2]Hospitalisation Details'!$A:$K,7,FALSE)</f>
        <v>tier - 3</v>
      </c>
      <c r="M1241" t="str">
        <f>VLOOKUP($A1241,'[2]Hospitalisation Details'!A:$K,8,FALSE)</f>
        <v>tier - 1</v>
      </c>
      <c r="N1241" t="str">
        <f>VLOOKUP($A1241,'[2]Hospitalisation Details'!$A:$K,9,FALSE)</f>
        <v>R1013</v>
      </c>
      <c r="O1241">
        <f>VLOOKUP($A1241,'[2]Hospitalisation Details'!$A:$K,10,FALSE)</f>
        <v>0</v>
      </c>
      <c r="P1241">
        <f>VLOOKUP($A1241,'[2]Hospitalisation Details'!A:$K,11,FALSE)</f>
        <v>0</v>
      </c>
      <c r="Q1241" t="str">
        <f>VLOOKUP($A1241,'Customer Names'!$A:E,3,FALSE)</f>
        <v>Ms.</v>
      </c>
      <c r="R1241" t="str">
        <f>VLOOKUP($A1241,'Customer Names'!$A:$E,4,FALSE)</f>
        <v>Sara</v>
      </c>
      <c r="S1241" t="str">
        <f>VLOOKUP($A1241,'Customer Names'!$A:$E,5,FALSE)</f>
        <v>M.</v>
      </c>
      <c r="T1241" s="14">
        <f>VLOOKUP($A1241,'[2]Hospitalisation Details'!$A:$K,6,FALSE)</f>
        <v>10308.040000000001</v>
      </c>
      <c r="U1241" s="14" t="str">
        <f t="shared" si="38"/>
        <v>Normalweight</v>
      </c>
      <c r="V1241" s="14" t="str">
        <f t="shared" si="39"/>
        <v>Diabetes</v>
      </c>
    </row>
    <row r="1242" spans="1:22" x14ac:dyDescent="0.3">
      <c r="A1242" s="8" t="s">
        <v>1273</v>
      </c>
      <c r="B1242">
        <f>VLOOKUP($A1242,'[1]Medical Examinations'!$A:$J,2,FALSE)</f>
        <v>21.2</v>
      </c>
      <c r="C1242">
        <f>VLOOKUP($A1242,'[1]Medical Examinations'!$A:$J,3,FALSE)</f>
        <v>10.72</v>
      </c>
      <c r="D1242" t="str">
        <f>VLOOKUP($A1242,'[3]Medical Examinations'!$A:$J,4,FALSE)</f>
        <v>No</v>
      </c>
      <c r="E1242" t="str">
        <f>VLOOKUP($A1242,'[1]Medical Examinations'!$A:$J,5,FALSE)</f>
        <v>No</v>
      </c>
      <c r="F1242" t="str">
        <f>VLOOKUP($A1242,'[1]Medical Examinations'!$A:$J,6,FALSE)</f>
        <v>No</v>
      </c>
      <c r="G1242" t="str">
        <f>VLOOKUP($A1242,'[3]Medical Examinations'!$A:$J,7,FALSE)</f>
        <v>No major surgery</v>
      </c>
      <c r="H1242" t="str">
        <f>VLOOKUP($A1242,'[1]Medical Examinations'!$A:$J,8,FALSE)</f>
        <v>No</v>
      </c>
      <c r="I1242">
        <f>VLOOKUP($A1242,'[2]Hospitalisation Details'!$A:$K,2,FALSE)</f>
        <v>1962</v>
      </c>
      <c r="J1242" t="str">
        <f>VLOOKUP($A1242,'[2]Hospitalisation Details'!$A:$K,3,FALSE)</f>
        <v>Jul</v>
      </c>
      <c r="K1242">
        <f>VLOOKUP($A1242,'[2]Hospitalisation Details'!$A:$K,4,FALSE)</f>
        <v>12</v>
      </c>
      <c r="L1242" t="str">
        <f>VLOOKUP($A1242,'[2]Hospitalisation Details'!$A:$K,7,FALSE)</f>
        <v>tier - 3</v>
      </c>
      <c r="M1242" t="str">
        <f>VLOOKUP($A1242,'[2]Hospitalisation Details'!A:$K,8,FALSE)</f>
        <v>tier - 3</v>
      </c>
      <c r="N1242" t="str">
        <f>VLOOKUP($A1242,'[2]Hospitalisation Details'!$A:$K,9,FALSE)</f>
        <v>R1012</v>
      </c>
      <c r="O1242">
        <f>VLOOKUP($A1242,'[2]Hospitalisation Details'!$A:$K,10,FALSE)</f>
        <v>0</v>
      </c>
      <c r="P1242">
        <f>VLOOKUP($A1242,'[2]Hospitalisation Details'!A:$K,11,FALSE)</f>
        <v>0</v>
      </c>
      <c r="Q1242" t="str">
        <f>VLOOKUP($A1242,'Customer Names'!$A:E,3,FALSE)</f>
        <v>Ms.</v>
      </c>
      <c r="R1242" t="str">
        <f>VLOOKUP($A1242,'Customer Names'!$A:$E,4,FALSE)</f>
        <v>Tiffany</v>
      </c>
      <c r="S1242">
        <f>VLOOKUP($A1242,'Customer Names'!$A:$E,5,FALSE)</f>
        <v>0</v>
      </c>
      <c r="T1242" s="14">
        <f>VLOOKUP($A1242,'[2]Hospitalisation Details'!$A:$K,6,FALSE)</f>
        <v>10310.780000000001</v>
      </c>
      <c r="U1242" s="14" t="str">
        <f t="shared" si="38"/>
        <v>Normalweight</v>
      </c>
      <c r="V1242" s="14" t="str">
        <f t="shared" si="39"/>
        <v>Diabetes</v>
      </c>
    </row>
    <row r="1243" spans="1:22" x14ac:dyDescent="0.3">
      <c r="A1243" s="9" t="s">
        <v>1274</v>
      </c>
      <c r="B1243">
        <f>VLOOKUP($A1243,'[1]Medical Examinations'!$A:$J,2,FALSE)</f>
        <v>38.97</v>
      </c>
      <c r="C1243">
        <f>VLOOKUP($A1243,'[1]Medical Examinations'!$A:$J,3,FALSE)</f>
        <v>5.12</v>
      </c>
      <c r="D1243" t="str">
        <f>VLOOKUP($A1243,'[3]Medical Examinations'!$A:$J,4,FALSE)</f>
        <v>No</v>
      </c>
      <c r="E1243" t="str">
        <f>VLOOKUP($A1243,'[1]Medical Examinations'!$A:$J,5,FALSE)</f>
        <v>No</v>
      </c>
      <c r="F1243" t="str">
        <f>VLOOKUP($A1243,'[1]Medical Examinations'!$A:$J,6,FALSE)</f>
        <v>No</v>
      </c>
      <c r="G1243" t="str">
        <f>VLOOKUP($A1243,'[3]Medical Examinations'!$A:$J,7,FALSE)</f>
        <v>No major surgery</v>
      </c>
      <c r="H1243" t="str">
        <f>VLOOKUP($A1243,'[1]Medical Examinations'!$A:$J,8,FALSE)</f>
        <v>No</v>
      </c>
      <c r="I1243">
        <f>VLOOKUP($A1243,'[2]Hospitalisation Details'!$A:$K,2,FALSE)</f>
        <v>1991</v>
      </c>
      <c r="J1243" t="str">
        <f>VLOOKUP($A1243,'[2]Hospitalisation Details'!$A:$K,3,FALSE)</f>
        <v>Nov</v>
      </c>
      <c r="K1243">
        <f>VLOOKUP($A1243,'[2]Hospitalisation Details'!$A:$K,4,FALSE)</f>
        <v>17</v>
      </c>
      <c r="L1243" t="str">
        <f>VLOOKUP($A1243,'[2]Hospitalisation Details'!$A:$K,7,FALSE)</f>
        <v>tier - 3</v>
      </c>
      <c r="M1243" t="str">
        <f>VLOOKUP($A1243,'[2]Hospitalisation Details'!A:$K,8,FALSE)</f>
        <v>tier - 2</v>
      </c>
      <c r="N1243" t="str">
        <f>VLOOKUP($A1243,'[2]Hospitalisation Details'!$A:$K,9,FALSE)</f>
        <v>R1012</v>
      </c>
      <c r="O1243">
        <f>VLOOKUP($A1243,'[2]Hospitalisation Details'!$A:$K,10,FALSE)</f>
        <v>0</v>
      </c>
      <c r="P1243">
        <f>VLOOKUP($A1243,'[2]Hospitalisation Details'!A:$K,11,FALSE)</f>
        <v>0</v>
      </c>
      <c r="Q1243" t="str">
        <f>VLOOKUP($A1243,'Customer Names'!$A:E,3,FALSE)</f>
        <v>Ms.</v>
      </c>
      <c r="R1243" t="str">
        <f>VLOOKUP($A1243,'Customer Names'!$A:$E,4,FALSE)</f>
        <v>Stephanie</v>
      </c>
      <c r="S1243" t="str">
        <f>VLOOKUP($A1243,'Customer Names'!$A:$E,5,FALSE)</f>
        <v>D</v>
      </c>
      <c r="T1243" s="14">
        <f>VLOOKUP($A1243,'[2]Hospitalisation Details'!$A:$K,6,FALSE)</f>
        <v>10315.91</v>
      </c>
      <c r="U1243" s="14" t="str">
        <f t="shared" si="38"/>
        <v>Obesity</v>
      </c>
      <c r="V1243" s="14" t="str">
        <f t="shared" si="39"/>
        <v>Normal</v>
      </c>
    </row>
    <row r="1244" spans="1:22" x14ac:dyDescent="0.3">
      <c r="A1244" s="8" t="s">
        <v>1275</v>
      </c>
      <c r="B1244">
        <f>VLOOKUP($A1244,'[1]Medical Examinations'!$A:$J,2,FALSE)</f>
        <v>37.950000000000003</v>
      </c>
      <c r="C1244">
        <f>VLOOKUP($A1244,'[1]Medical Examinations'!$A:$J,3,FALSE)</f>
        <v>6.06</v>
      </c>
      <c r="D1244" t="str">
        <f>VLOOKUP($A1244,'[3]Medical Examinations'!$A:$J,4,FALSE)</f>
        <v>No</v>
      </c>
      <c r="E1244" t="str">
        <f>VLOOKUP($A1244,'[1]Medical Examinations'!$A:$J,5,FALSE)</f>
        <v>No</v>
      </c>
      <c r="F1244" t="str">
        <f>VLOOKUP($A1244,'[1]Medical Examinations'!$A:$J,6,FALSE)</f>
        <v>No</v>
      </c>
      <c r="G1244" t="str">
        <f>VLOOKUP($A1244,'[3]Medical Examinations'!$A:$J,7,FALSE)</f>
        <v>No major surgery</v>
      </c>
      <c r="H1244" t="str">
        <f>VLOOKUP($A1244,'[1]Medical Examinations'!$A:$J,8,FALSE)</f>
        <v>No</v>
      </c>
      <c r="I1244">
        <f>VLOOKUP($A1244,'[2]Hospitalisation Details'!$A:$K,2,FALSE)</f>
        <v>1991</v>
      </c>
      <c r="J1244" t="str">
        <f>VLOOKUP($A1244,'[2]Hospitalisation Details'!$A:$K,3,FALSE)</f>
        <v>Aug</v>
      </c>
      <c r="K1244">
        <f>VLOOKUP($A1244,'[2]Hospitalisation Details'!$A:$K,4,FALSE)</f>
        <v>21</v>
      </c>
      <c r="L1244" t="str">
        <f>VLOOKUP($A1244,'[2]Hospitalisation Details'!$A:$K,7,FALSE)</f>
        <v>tier - 3</v>
      </c>
      <c r="M1244" t="str">
        <f>VLOOKUP($A1244,'[2]Hospitalisation Details'!A:$K,8,FALSE)</f>
        <v>tier - 1</v>
      </c>
      <c r="N1244" t="str">
        <f>VLOOKUP($A1244,'[2]Hospitalisation Details'!$A:$K,9,FALSE)</f>
        <v>R1026</v>
      </c>
      <c r="O1244">
        <f>VLOOKUP($A1244,'[2]Hospitalisation Details'!$A:$K,10,FALSE)</f>
        <v>0</v>
      </c>
      <c r="P1244">
        <f>VLOOKUP($A1244,'[2]Hospitalisation Details'!A:$K,11,FALSE)</f>
        <v>0</v>
      </c>
      <c r="Q1244" t="str">
        <f>VLOOKUP($A1244,'Customer Names'!$A:E,3,FALSE)</f>
        <v>Mrs.</v>
      </c>
      <c r="R1244" t="str">
        <f>VLOOKUP($A1244,'Customer Names'!$A:$E,4,FALSE)</f>
        <v>Maria</v>
      </c>
      <c r="S1244">
        <f>VLOOKUP($A1244,'Customer Names'!$A:$E,5,FALSE)</f>
        <v>0</v>
      </c>
      <c r="T1244" s="14">
        <f>VLOOKUP($A1244,'[2]Hospitalisation Details'!$A:$K,6,FALSE)</f>
        <v>10322.9</v>
      </c>
      <c r="U1244" s="14" t="str">
        <f t="shared" si="38"/>
        <v>Obesity</v>
      </c>
      <c r="V1244" s="14" t="str">
        <f t="shared" si="39"/>
        <v>Prediabetes</v>
      </c>
    </row>
    <row r="1245" spans="1:22" x14ac:dyDescent="0.3">
      <c r="A1245" s="9" t="s">
        <v>1276</v>
      </c>
      <c r="B1245">
        <f>VLOOKUP($A1245,'[1]Medical Examinations'!$A:$J,2,FALSE)</f>
        <v>38.6</v>
      </c>
      <c r="C1245">
        <f>VLOOKUP($A1245,'[1]Medical Examinations'!$A:$J,3,FALSE)</f>
        <v>7.19</v>
      </c>
      <c r="D1245" t="str">
        <f>VLOOKUP($A1245,'[3]Medical Examinations'!$A:$J,4,FALSE)</f>
        <v>yes</v>
      </c>
      <c r="E1245" t="str">
        <f>VLOOKUP($A1245,'[1]Medical Examinations'!$A:$J,5,FALSE)</f>
        <v>No</v>
      </c>
      <c r="F1245" t="str">
        <f>VLOOKUP($A1245,'[1]Medical Examinations'!$A:$J,6,FALSE)</f>
        <v>No</v>
      </c>
      <c r="G1245">
        <f>VLOOKUP($A1245,'[3]Medical Examinations'!$A:$J,7,FALSE)</f>
        <v>2</v>
      </c>
      <c r="H1245" t="str">
        <f>VLOOKUP($A1245,'[1]Medical Examinations'!$A:$J,8,FALSE)</f>
        <v>No</v>
      </c>
      <c r="I1245">
        <f>VLOOKUP($A1245,'[2]Hospitalisation Details'!$A:$K,2,FALSE)</f>
        <v>1970</v>
      </c>
      <c r="J1245" t="str">
        <f>VLOOKUP($A1245,'[2]Hospitalisation Details'!$A:$K,3,FALSE)</f>
        <v>Dec</v>
      </c>
      <c r="K1245">
        <f>VLOOKUP($A1245,'[2]Hospitalisation Details'!$A:$K,4,FALSE)</f>
        <v>1</v>
      </c>
      <c r="L1245" t="str">
        <f>VLOOKUP($A1245,'[2]Hospitalisation Details'!$A:$K,7,FALSE)</f>
        <v>tier - 3</v>
      </c>
      <c r="M1245" t="str">
        <f>VLOOKUP($A1245,'[2]Hospitalisation Details'!A:$K,8,FALSE)</f>
        <v>tier - 3</v>
      </c>
      <c r="N1245" t="str">
        <f>VLOOKUP($A1245,'[2]Hospitalisation Details'!$A:$K,9,FALSE)</f>
        <v>R1011</v>
      </c>
      <c r="O1245">
        <f>VLOOKUP($A1245,'[2]Hospitalisation Details'!$A:$K,10,FALSE)</f>
        <v>0</v>
      </c>
      <c r="P1245">
        <f>VLOOKUP($A1245,'[2]Hospitalisation Details'!A:$K,11,FALSE)</f>
        <v>0</v>
      </c>
      <c r="Q1245" t="str">
        <f>VLOOKUP($A1245,'Customer Names'!$A:E,3,FALSE)</f>
        <v>Mr.</v>
      </c>
      <c r="R1245" t="str">
        <f>VLOOKUP($A1245,'Customer Names'!$A:$E,4,FALSE)</f>
        <v>Matthew</v>
      </c>
      <c r="S1245">
        <f>VLOOKUP($A1245,'Customer Names'!$A:$E,5,FALSE)</f>
        <v>0</v>
      </c>
      <c r="T1245" s="14">
        <f>VLOOKUP($A1245,'[2]Hospitalisation Details'!$A:$K,6,FALSE)</f>
        <v>10325.209999999999</v>
      </c>
      <c r="U1245" s="14" t="str">
        <f t="shared" si="38"/>
        <v>Obesity</v>
      </c>
      <c r="V1245" s="14" t="str">
        <f t="shared" si="39"/>
        <v>Diabetes</v>
      </c>
    </row>
    <row r="1246" spans="1:22" x14ac:dyDescent="0.3">
      <c r="A1246" s="8" t="s">
        <v>1277</v>
      </c>
      <c r="B1246">
        <f>VLOOKUP($A1246,'[1]Medical Examinations'!$A:$J,2,FALSE)</f>
        <v>31.54</v>
      </c>
      <c r="C1246">
        <f>VLOOKUP($A1246,'[1]Medical Examinations'!$A:$J,3,FALSE)</f>
        <v>4.4400000000000004</v>
      </c>
      <c r="D1246" t="str">
        <f>VLOOKUP($A1246,'[3]Medical Examinations'!$A:$J,4,FALSE)</f>
        <v>No</v>
      </c>
      <c r="E1246" t="str">
        <f>VLOOKUP($A1246,'[1]Medical Examinations'!$A:$J,5,FALSE)</f>
        <v>No</v>
      </c>
      <c r="F1246" t="str">
        <f>VLOOKUP($A1246,'[1]Medical Examinations'!$A:$J,6,FALSE)</f>
        <v>No</v>
      </c>
      <c r="G1246" t="str">
        <f>VLOOKUP($A1246,'[3]Medical Examinations'!$A:$J,7,FALSE)</f>
        <v>No major surgery</v>
      </c>
      <c r="H1246" t="str">
        <f>VLOOKUP($A1246,'[1]Medical Examinations'!$A:$J,8,FALSE)</f>
        <v>No</v>
      </c>
      <c r="I1246">
        <f>VLOOKUP($A1246,'[2]Hospitalisation Details'!$A:$K,2,FALSE)</f>
        <v>1982</v>
      </c>
      <c r="J1246" t="str">
        <f>VLOOKUP($A1246,'[2]Hospitalisation Details'!$A:$K,3,FALSE)</f>
        <v>Jul</v>
      </c>
      <c r="K1246">
        <f>VLOOKUP($A1246,'[2]Hospitalisation Details'!$A:$K,4,FALSE)</f>
        <v>21</v>
      </c>
      <c r="L1246" t="str">
        <f>VLOOKUP($A1246,'[2]Hospitalisation Details'!$A:$K,7,FALSE)</f>
        <v>tier - 3</v>
      </c>
      <c r="M1246" t="str">
        <f>VLOOKUP($A1246,'[2]Hospitalisation Details'!A:$K,8,FALSE)</f>
        <v>tier - 1</v>
      </c>
      <c r="N1246" t="str">
        <f>VLOOKUP($A1246,'[2]Hospitalisation Details'!$A:$K,9,FALSE)</f>
        <v>R1021</v>
      </c>
      <c r="O1246">
        <f>VLOOKUP($A1246,'[2]Hospitalisation Details'!$A:$K,10,FALSE)</f>
        <v>0</v>
      </c>
      <c r="P1246">
        <f>VLOOKUP($A1246,'[2]Hospitalisation Details'!A:$K,11,FALSE)</f>
        <v>0</v>
      </c>
      <c r="Q1246" t="str">
        <f>VLOOKUP($A1246,'Customer Names'!$A:E,3,FALSE)</f>
        <v>Mr.</v>
      </c>
      <c r="R1246" t="str">
        <f>VLOOKUP($A1246,'Customer Names'!$A:$E,4,FALSE)</f>
        <v>Matthew</v>
      </c>
      <c r="S1246" t="str">
        <f>VLOOKUP($A1246,'Customer Names'!$A:$E,5,FALSE)</f>
        <v>J</v>
      </c>
      <c r="T1246" s="14">
        <f>VLOOKUP($A1246,'[2]Hospitalisation Details'!$A:$K,6,FALSE)</f>
        <v>10329.06</v>
      </c>
      <c r="U1246" s="14" t="str">
        <f t="shared" si="38"/>
        <v>Obesity</v>
      </c>
      <c r="V1246" s="14" t="str">
        <f t="shared" si="39"/>
        <v>Normal</v>
      </c>
    </row>
    <row r="1247" spans="1:22" x14ac:dyDescent="0.3">
      <c r="A1247" s="9" t="s">
        <v>1278</v>
      </c>
      <c r="B1247">
        <f>VLOOKUP($A1247,'[1]Medical Examinations'!$A:$J,2,FALSE)</f>
        <v>31.24</v>
      </c>
      <c r="C1247">
        <f>VLOOKUP($A1247,'[1]Medical Examinations'!$A:$J,3,FALSE)</f>
        <v>9.8000000000000007</v>
      </c>
      <c r="D1247" t="str">
        <f>VLOOKUP($A1247,'[3]Medical Examinations'!$A:$J,4,FALSE)</f>
        <v>No</v>
      </c>
      <c r="E1247" t="str">
        <f>VLOOKUP($A1247,'[1]Medical Examinations'!$A:$J,5,FALSE)</f>
        <v>No</v>
      </c>
      <c r="F1247" t="str">
        <f>VLOOKUP($A1247,'[1]Medical Examinations'!$A:$J,6,FALSE)</f>
        <v>No</v>
      </c>
      <c r="G1247" t="str">
        <f>VLOOKUP($A1247,'[3]Medical Examinations'!$A:$J,7,FALSE)</f>
        <v>No major surgery</v>
      </c>
      <c r="H1247" t="str">
        <f>VLOOKUP($A1247,'[1]Medical Examinations'!$A:$J,8,FALSE)</f>
        <v>No</v>
      </c>
      <c r="I1247">
        <f>VLOOKUP($A1247,'[2]Hospitalisation Details'!$A:$K,2,FALSE)</f>
        <v>1968</v>
      </c>
      <c r="J1247" t="str">
        <f>VLOOKUP($A1247,'[2]Hospitalisation Details'!$A:$K,3,FALSE)</f>
        <v>Jul</v>
      </c>
      <c r="K1247">
        <f>VLOOKUP($A1247,'[2]Hospitalisation Details'!$A:$K,4,FALSE)</f>
        <v>19</v>
      </c>
      <c r="L1247" t="str">
        <f>VLOOKUP($A1247,'[2]Hospitalisation Details'!$A:$K,7,FALSE)</f>
        <v>tier - 3</v>
      </c>
      <c r="M1247" t="str">
        <f>VLOOKUP($A1247,'[2]Hospitalisation Details'!A:$K,8,FALSE)</f>
        <v>tier - 1</v>
      </c>
      <c r="N1247" t="str">
        <f>VLOOKUP($A1247,'[2]Hospitalisation Details'!$A:$K,9,FALSE)</f>
        <v>R1013</v>
      </c>
      <c r="O1247">
        <f>VLOOKUP($A1247,'[2]Hospitalisation Details'!$A:$K,10,FALSE)</f>
        <v>0</v>
      </c>
      <c r="P1247">
        <f>VLOOKUP($A1247,'[2]Hospitalisation Details'!A:$K,11,FALSE)</f>
        <v>0</v>
      </c>
      <c r="Q1247" t="str">
        <f>VLOOKUP($A1247,'Customer Names'!$A:E,3,FALSE)</f>
        <v>Ms.</v>
      </c>
      <c r="R1247" t="str">
        <f>VLOOKUP($A1247,'Customer Names'!$A:$E,4,FALSE)</f>
        <v>Paige</v>
      </c>
      <c r="S1247">
        <f>VLOOKUP($A1247,'Customer Names'!$A:$E,5,FALSE)</f>
        <v>0</v>
      </c>
      <c r="T1247" s="14">
        <f>VLOOKUP($A1247,'[2]Hospitalisation Details'!$A:$K,6,FALSE)</f>
        <v>10338.93</v>
      </c>
      <c r="U1247" s="14" t="str">
        <f t="shared" si="38"/>
        <v>Obesity</v>
      </c>
      <c r="V1247" s="14" t="str">
        <f t="shared" si="39"/>
        <v>Diabetes</v>
      </c>
    </row>
    <row r="1248" spans="1:22" x14ac:dyDescent="0.3">
      <c r="A1248" s="8" t="s">
        <v>1279</v>
      </c>
      <c r="B1248">
        <f>VLOOKUP($A1248,'[1]Medical Examinations'!$A:$J,2,FALSE)</f>
        <v>28.98</v>
      </c>
      <c r="C1248">
        <f>VLOOKUP($A1248,'[1]Medical Examinations'!$A:$J,3,FALSE)</f>
        <v>8.68</v>
      </c>
      <c r="D1248" t="str">
        <f>VLOOKUP($A1248,'[3]Medical Examinations'!$A:$J,4,FALSE)</f>
        <v>No</v>
      </c>
      <c r="E1248" t="str">
        <f>VLOOKUP($A1248,'[1]Medical Examinations'!$A:$J,5,FALSE)</f>
        <v>No</v>
      </c>
      <c r="F1248" t="str">
        <f>VLOOKUP($A1248,'[1]Medical Examinations'!$A:$J,6,FALSE)</f>
        <v>No</v>
      </c>
      <c r="G1248">
        <f>VLOOKUP($A1248,'[3]Medical Examinations'!$A:$J,7,FALSE)</f>
        <v>2</v>
      </c>
      <c r="H1248" t="str">
        <f>VLOOKUP($A1248,'[1]Medical Examinations'!$A:$J,8,FALSE)</f>
        <v>No</v>
      </c>
      <c r="I1248">
        <f>VLOOKUP($A1248,'[2]Hospitalisation Details'!$A:$K,2,FALSE)</f>
        <v>1973</v>
      </c>
      <c r="J1248" t="str">
        <f>VLOOKUP($A1248,'[2]Hospitalisation Details'!$A:$K,3,FALSE)</f>
        <v>Aug</v>
      </c>
      <c r="K1248">
        <f>VLOOKUP($A1248,'[2]Hospitalisation Details'!$A:$K,4,FALSE)</f>
        <v>8</v>
      </c>
      <c r="L1248" t="str">
        <f>VLOOKUP($A1248,'[2]Hospitalisation Details'!$A:$K,7,FALSE)</f>
        <v>tier - 3</v>
      </c>
      <c r="M1248" t="str">
        <f>VLOOKUP($A1248,'[2]Hospitalisation Details'!A:$K,8,FALSE)</f>
        <v>tier - 2</v>
      </c>
      <c r="N1248" t="str">
        <f>VLOOKUP($A1248,'[2]Hospitalisation Details'!$A:$K,9,FALSE)</f>
        <v>R1021</v>
      </c>
      <c r="O1248">
        <f>VLOOKUP($A1248,'[2]Hospitalisation Details'!$A:$K,10,FALSE)</f>
        <v>0</v>
      </c>
      <c r="P1248">
        <f>VLOOKUP($A1248,'[2]Hospitalisation Details'!A:$K,11,FALSE)</f>
        <v>0</v>
      </c>
      <c r="Q1248" t="str">
        <f>VLOOKUP($A1248,'Customer Names'!$A:E,3,FALSE)</f>
        <v>Mr.</v>
      </c>
      <c r="R1248" t="str">
        <f>VLOOKUP($A1248,'Customer Names'!$A:$E,4,FALSE)</f>
        <v>William</v>
      </c>
      <c r="S1248" t="str">
        <f>VLOOKUP($A1248,'Customer Names'!$A:$E,5,FALSE)</f>
        <v>G.</v>
      </c>
      <c r="T1248" s="14">
        <f>VLOOKUP($A1248,'[2]Hospitalisation Details'!$A:$K,6,FALSE)</f>
        <v>10345.93</v>
      </c>
      <c r="U1248" s="14" t="str">
        <f t="shared" si="38"/>
        <v>Overweight</v>
      </c>
      <c r="V1248" s="14" t="str">
        <f t="shared" si="39"/>
        <v>Diabetes</v>
      </c>
    </row>
    <row r="1249" spans="1:22" x14ac:dyDescent="0.3">
      <c r="A1249" s="9" t="s">
        <v>1280</v>
      </c>
      <c r="B1249">
        <f>VLOOKUP($A1249,'[1]Medical Examinations'!$A:$J,2,FALSE)</f>
        <v>30.41</v>
      </c>
      <c r="C1249">
        <f>VLOOKUP($A1249,'[1]Medical Examinations'!$A:$J,3,FALSE)</f>
        <v>7.72</v>
      </c>
      <c r="D1249" t="str">
        <f>VLOOKUP($A1249,'[3]Medical Examinations'!$A:$J,4,FALSE)</f>
        <v>No</v>
      </c>
      <c r="E1249" t="str">
        <f>VLOOKUP($A1249,'[1]Medical Examinations'!$A:$J,5,FALSE)</f>
        <v>No</v>
      </c>
      <c r="F1249" t="str">
        <f>VLOOKUP($A1249,'[1]Medical Examinations'!$A:$J,6,FALSE)</f>
        <v>No</v>
      </c>
      <c r="G1249" t="str">
        <f>VLOOKUP($A1249,'[3]Medical Examinations'!$A:$J,7,FALSE)</f>
        <v>No major surgery</v>
      </c>
      <c r="H1249" t="str">
        <f>VLOOKUP($A1249,'[1]Medical Examinations'!$A:$J,8,FALSE)</f>
        <v>No</v>
      </c>
      <c r="I1249">
        <f>VLOOKUP($A1249,'[2]Hospitalisation Details'!$A:$K,2,FALSE)</f>
        <v>1974</v>
      </c>
      <c r="J1249" t="str">
        <f>VLOOKUP($A1249,'[2]Hospitalisation Details'!$A:$K,3,FALSE)</f>
        <v>Sep</v>
      </c>
      <c r="K1249">
        <f>VLOOKUP($A1249,'[2]Hospitalisation Details'!$A:$K,4,FALSE)</f>
        <v>29</v>
      </c>
      <c r="L1249" t="str">
        <f>VLOOKUP($A1249,'[2]Hospitalisation Details'!$A:$K,7,FALSE)</f>
        <v>tier - 3</v>
      </c>
      <c r="M1249" t="str">
        <f>VLOOKUP($A1249,'[2]Hospitalisation Details'!A:$K,8,FALSE)</f>
        <v>tier - 1</v>
      </c>
      <c r="N1249" t="str">
        <f>VLOOKUP($A1249,'[2]Hospitalisation Details'!$A:$K,9,FALSE)</f>
        <v>R1012</v>
      </c>
      <c r="O1249">
        <f>VLOOKUP($A1249,'[2]Hospitalisation Details'!$A:$K,10,FALSE)</f>
        <v>0</v>
      </c>
      <c r="P1249">
        <f>VLOOKUP($A1249,'[2]Hospitalisation Details'!A:$K,11,FALSE)</f>
        <v>0</v>
      </c>
      <c r="Q1249" t="str">
        <f>VLOOKUP($A1249,'Customer Names'!$A:E,3,FALSE)</f>
        <v>Ms.</v>
      </c>
      <c r="R1249" t="str">
        <f>VLOOKUP($A1249,'Customer Names'!$A:$E,4,FALSE)</f>
        <v>Tess</v>
      </c>
      <c r="S1249" t="str">
        <f>VLOOKUP($A1249,'Customer Names'!$A:$E,5,FALSE)</f>
        <v>A.</v>
      </c>
      <c r="T1249" s="14">
        <f>VLOOKUP($A1249,'[2]Hospitalisation Details'!$A:$K,6,FALSE)</f>
        <v>10352.48</v>
      </c>
      <c r="U1249" s="14" t="str">
        <f t="shared" si="38"/>
        <v>Obesity</v>
      </c>
      <c r="V1249" s="14" t="str">
        <f t="shared" si="39"/>
        <v>Diabetes</v>
      </c>
    </row>
    <row r="1250" spans="1:22" x14ac:dyDescent="0.3">
      <c r="A1250" s="8" t="s">
        <v>1281</v>
      </c>
      <c r="B1250">
        <f>VLOOKUP($A1250,'[1]Medical Examinations'!$A:$J,2,FALSE)</f>
        <v>26.6</v>
      </c>
      <c r="C1250">
        <f>VLOOKUP($A1250,'[1]Medical Examinations'!$A:$J,3,FALSE)</f>
        <v>5.27</v>
      </c>
      <c r="D1250" t="str">
        <f>VLOOKUP($A1250,'[3]Medical Examinations'!$A:$J,4,FALSE)</f>
        <v>yes</v>
      </c>
      <c r="E1250" t="str">
        <f>VLOOKUP($A1250,'[1]Medical Examinations'!$A:$J,5,FALSE)</f>
        <v>No</v>
      </c>
      <c r="F1250" t="str">
        <f>VLOOKUP($A1250,'[1]Medical Examinations'!$A:$J,6,FALSE)</f>
        <v>Yes</v>
      </c>
      <c r="G1250">
        <f>VLOOKUP($A1250,'[3]Medical Examinations'!$A:$J,7,FALSE)</f>
        <v>1</v>
      </c>
      <c r="H1250" t="str">
        <f>VLOOKUP($A1250,'[1]Medical Examinations'!$A:$J,8,FALSE)</f>
        <v>No</v>
      </c>
      <c r="I1250">
        <f>VLOOKUP($A1250,'[2]Hospitalisation Details'!$A:$K,2,FALSE)</f>
        <v>1969</v>
      </c>
      <c r="J1250" t="str">
        <f>VLOOKUP($A1250,'[2]Hospitalisation Details'!$A:$K,3,FALSE)</f>
        <v>Jun</v>
      </c>
      <c r="K1250">
        <f>VLOOKUP($A1250,'[2]Hospitalisation Details'!$A:$K,4,FALSE)</f>
        <v>17</v>
      </c>
      <c r="L1250" t="str">
        <f>VLOOKUP($A1250,'[2]Hospitalisation Details'!$A:$K,7,FALSE)</f>
        <v>tier - 3</v>
      </c>
      <c r="M1250" t="str">
        <f>VLOOKUP($A1250,'[2]Hospitalisation Details'!A:$K,8,FALSE)</f>
        <v>tier - 1</v>
      </c>
      <c r="N1250" t="str">
        <f>VLOOKUP($A1250,'[2]Hospitalisation Details'!$A:$K,9,FALSE)</f>
        <v>R1012</v>
      </c>
      <c r="O1250">
        <f>VLOOKUP($A1250,'[2]Hospitalisation Details'!$A:$K,10,FALSE)</f>
        <v>0</v>
      </c>
      <c r="P1250">
        <f>VLOOKUP($A1250,'[2]Hospitalisation Details'!A:$K,11,FALSE)</f>
        <v>0</v>
      </c>
      <c r="Q1250" t="str">
        <f>VLOOKUP($A1250,'Customer Names'!$A:E,3,FALSE)</f>
        <v>Ms.</v>
      </c>
      <c r="R1250" t="str">
        <f>VLOOKUP($A1250,'Customer Names'!$A:$E,4,FALSE)</f>
        <v>Laura</v>
      </c>
      <c r="S1250">
        <f>VLOOKUP($A1250,'Customer Names'!$A:$E,5,FALSE)</f>
        <v>0</v>
      </c>
      <c r="T1250" s="14">
        <f>VLOOKUP($A1250,'[2]Hospitalisation Details'!$A:$K,6,FALSE)</f>
        <v>10355.64</v>
      </c>
      <c r="U1250" s="14" t="str">
        <f t="shared" si="38"/>
        <v>Overweight</v>
      </c>
      <c r="V1250" s="14" t="str">
        <f t="shared" si="39"/>
        <v>Normal</v>
      </c>
    </row>
    <row r="1251" spans="1:22" x14ac:dyDescent="0.3">
      <c r="A1251" s="9" t="s">
        <v>1282</v>
      </c>
      <c r="B1251">
        <f>VLOOKUP($A1251,'[1]Medical Examinations'!$A:$J,2,FALSE)</f>
        <v>27.11</v>
      </c>
      <c r="C1251">
        <f>VLOOKUP($A1251,'[1]Medical Examinations'!$A:$J,3,FALSE)</f>
        <v>6.7</v>
      </c>
      <c r="D1251" t="str">
        <f>VLOOKUP($A1251,'[3]Medical Examinations'!$A:$J,4,FALSE)</f>
        <v>No</v>
      </c>
      <c r="E1251" t="str">
        <f>VLOOKUP($A1251,'[1]Medical Examinations'!$A:$J,5,FALSE)</f>
        <v>No</v>
      </c>
      <c r="F1251" t="str">
        <f>VLOOKUP($A1251,'[1]Medical Examinations'!$A:$J,6,FALSE)</f>
        <v>No</v>
      </c>
      <c r="G1251" t="str">
        <f>VLOOKUP($A1251,'[3]Medical Examinations'!$A:$J,7,FALSE)</f>
        <v>No major surgery</v>
      </c>
      <c r="H1251" t="str">
        <f>VLOOKUP($A1251,'[1]Medical Examinations'!$A:$J,8,FALSE)</f>
        <v>No</v>
      </c>
      <c r="I1251">
        <f>VLOOKUP($A1251,'[2]Hospitalisation Details'!$A:$K,2,FALSE)</f>
        <v>1971</v>
      </c>
      <c r="J1251" t="str">
        <f>VLOOKUP($A1251,'[2]Hospitalisation Details'!$A:$K,3,FALSE)</f>
        <v>Sep</v>
      </c>
      <c r="K1251">
        <f>VLOOKUP($A1251,'[2]Hospitalisation Details'!$A:$K,4,FALSE)</f>
        <v>6</v>
      </c>
      <c r="L1251" t="str">
        <f>VLOOKUP($A1251,'[2]Hospitalisation Details'!$A:$K,7,FALSE)</f>
        <v>tier - 3</v>
      </c>
      <c r="M1251" t="str">
        <f>VLOOKUP($A1251,'[2]Hospitalisation Details'!A:$K,8,FALSE)</f>
        <v>tier - 1</v>
      </c>
      <c r="N1251" t="str">
        <f>VLOOKUP($A1251,'[2]Hospitalisation Details'!$A:$K,9,FALSE)</f>
        <v>R1025</v>
      </c>
      <c r="O1251">
        <f>VLOOKUP($A1251,'[2]Hospitalisation Details'!$A:$K,10,FALSE)</f>
        <v>0</v>
      </c>
      <c r="P1251">
        <f>VLOOKUP($A1251,'[2]Hospitalisation Details'!A:$K,11,FALSE)</f>
        <v>0</v>
      </c>
      <c r="Q1251" t="str">
        <f>VLOOKUP($A1251,'Customer Names'!$A:E,3,FALSE)</f>
        <v>Mrs.</v>
      </c>
      <c r="R1251" t="str">
        <f>VLOOKUP($A1251,'Customer Names'!$A:$E,4,FALSE)</f>
        <v>Yoko</v>
      </c>
      <c r="S1251">
        <f>VLOOKUP($A1251,'Customer Names'!$A:$E,5,FALSE)</f>
        <v>0</v>
      </c>
      <c r="T1251" s="14">
        <f>VLOOKUP($A1251,'[2]Hospitalisation Details'!$A:$K,6,FALSE)</f>
        <v>10356.67</v>
      </c>
      <c r="U1251" s="14" t="str">
        <f t="shared" si="38"/>
        <v>Overweight</v>
      </c>
      <c r="V1251" s="14" t="str">
        <f t="shared" si="39"/>
        <v>Diabetes</v>
      </c>
    </row>
    <row r="1252" spans="1:22" x14ac:dyDescent="0.3">
      <c r="A1252" s="8" t="s">
        <v>1283</v>
      </c>
      <c r="B1252">
        <f>VLOOKUP($A1252,'[1]Medical Examinations'!$A:$J,2,FALSE)</f>
        <v>33.344999999999999</v>
      </c>
      <c r="C1252">
        <f>VLOOKUP($A1252,'[1]Medical Examinations'!$A:$J,3,FALSE)</f>
        <v>7.33</v>
      </c>
      <c r="D1252" t="str">
        <f>VLOOKUP($A1252,'[3]Medical Examinations'!$A:$J,4,FALSE)</f>
        <v>No</v>
      </c>
      <c r="E1252" t="str">
        <f>VLOOKUP($A1252,'[1]Medical Examinations'!$A:$J,5,FALSE)</f>
        <v>No</v>
      </c>
      <c r="F1252" t="str">
        <f>VLOOKUP($A1252,'[1]Medical Examinations'!$A:$J,6,FALSE)</f>
        <v>No</v>
      </c>
      <c r="G1252">
        <f>VLOOKUP($A1252,'[3]Medical Examinations'!$A:$J,7,FALSE)</f>
        <v>2</v>
      </c>
      <c r="H1252" t="str">
        <f>VLOOKUP($A1252,'[1]Medical Examinations'!$A:$J,8,FALSE)</f>
        <v>No</v>
      </c>
      <c r="I1252">
        <f>VLOOKUP($A1252,'[2]Hospitalisation Details'!$A:$K,2,FALSE)</f>
        <v>1973</v>
      </c>
      <c r="J1252" t="str">
        <f>VLOOKUP($A1252,'[2]Hospitalisation Details'!$A:$K,3,FALSE)</f>
        <v>Sep</v>
      </c>
      <c r="K1252">
        <f>VLOOKUP($A1252,'[2]Hospitalisation Details'!$A:$K,4,FALSE)</f>
        <v>29</v>
      </c>
      <c r="L1252" t="str">
        <f>VLOOKUP($A1252,'[2]Hospitalisation Details'!$A:$K,7,FALSE)</f>
        <v>tier - 3</v>
      </c>
      <c r="M1252" t="str">
        <f>VLOOKUP($A1252,'[2]Hospitalisation Details'!A:$K,8,FALSE)</f>
        <v>tier - 3</v>
      </c>
      <c r="N1252" t="str">
        <f>VLOOKUP($A1252,'[2]Hospitalisation Details'!$A:$K,9,FALSE)</f>
        <v>R1024</v>
      </c>
      <c r="O1252">
        <f>VLOOKUP($A1252,'[2]Hospitalisation Details'!$A:$K,10,FALSE)</f>
        <v>0</v>
      </c>
      <c r="P1252">
        <f>VLOOKUP($A1252,'[2]Hospitalisation Details'!A:$K,11,FALSE)</f>
        <v>0</v>
      </c>
      <c r="Q1252" t="str">
        <f>VLOOKUP($A1252,'Customer Names'!$A:E,3,FALSE)</f>
        <v>Ms.</v>
      </c>
      <c r="R1252" t="str">
        <f>VLOOKUP($A1252,'Customer Names'!$A:$E,4,FALSE)</f>
        <v>Annette</v>
      </c>
      <c r="S1252" t="str">
        <f>VLOOKUP($A1252,'Customer Names'!$A:$E,5,FALSE)</f>
        <v>M.</v>
      </c>
      <c r="T1252" s="14">
        <f>VLOOKUP($A1252,'[2]Hospitalisation Details'!$A:$K,6,FALSE)</f>
        <v>10370.91</v>
      </c>
      <c r="U1252" s="14" t="str">
        <f t="shared" si="38"/>
        <v>Obesity</v>
      </c>
      <c r="V1252" s="14" t="str">
        <f t="shared" si="39"/>
        <v>Diabetes</v>
      </c>
    </row>
    <row r="1253" spans="1:22" x14ac:dyDescent="0.3">
      <c r="A1253" s="9" t="s">
        <v>1284</v>
      </c>
      <c r="B1253">
        <f>VLOOKUP($A1253,'[1]Medical Examinations'!$A:$J,2,FALSE)</f>
        <v>36.630000000000003</v>
      </c>
      <c r="C1253">
        <f>VLOOKUP($A1253,'[1]Medical Examinations'!$A:$J,3,FALSE)</f>
        <v>11.42</v>
      </c>
      <c r="D1253" t="str">
        <f>VLOOKUP($A1253,'[3]Medical Examinations'!$A:$J,4,FALSE)</f>
        <v>No</v>
      </c>
      <c r="E1253" t="str">
        <f>VLOOKUP($A1253,'[1]Medical Examinations'!$A:$J,5,FALSE)</f>
        <v>No</v>
      </c>
      <c r="F1253" t="str">
        <f>VLOOKUP($A1253,'[1]Medical Examinations'!$A:$J,6,FALSE)</f>
        <v>No</v>
      </c>
      <c r="G1253">
        <f>VLOOKUP($A1253,'[3]Medical Examinations'!$A:$J,7,FALSE)</f>
        <v>2</v>
      </c>
      <c r="H1253" t="str">
        <f>VLOOKUP($A1253,'[1]Medical Examinations'!$A:$J,8,FALSE)</f>
        <v>No</v>
      </c>
      <c r="I1253">
        <f>VLOOKUP($A1253,'[2]Hospitalisation Details'!$A:$K,2,FALSE)</f>
        <v>1973</v>
      </c>
      <c r="J1253" t="str">
        <f>VLOOKUP($A1253,'[2]Hospitalisation Details'!$A:$K,3,FALSE)</f>
        <v>Sep</v>
      </c>
      <c r="K1253">
        <f>VLOOKUP($A1253,'[2]Hospitalisation Details'!$A:$K,4,FALSE)</f>
        <v>19</v>
      </c>
      <c r="L1253" t="str">
        <f>VLOOKUP($A1253,'[2]Hospitalisation Details'!$A:$K,7,FALSE)</f>
        <v>tier - 3</v>
      </c>
      <c r="M1253" t="str">
        <f>VLOOKUP($A1253,'[2]Hospitalisation Details'!A:$K,8,FALSE)</f>
        <v>tier - 3</v>
      </c>
      <c r="N1253" t="str">
        <f>VLOOKUP($A1253,'[2]Hospitalisation Details'!$A:$K,9,FALSE)</f>
        <v>R1013</v>
      </c>
      <c r="O1253">
        <f>VLOOKUP($A1253,'[2]Hospitalisation Details'!$A:$K,10,FALSE)</f>
        <v>0</v>
      </c>
      <c r="P1253">
        <f>VLOOKUP($A1253,'[2]Hospitalisation Details'!A:$K,11,FALSE)</f>
        <v>0</v>
      </c>
      <c r="Q1253" t="str">
        <f>VLOOKUP($A1253,'Customer Names'!$A:E,3,FALSE)</f>
        <v>Ms.</v>
      </c>
      <c r="R1253" t="str">
        <f>VLOOKUP($A1253,'Customer Names'!$A:$E,4,FALSE)</f>
        <v>Milah</v>
      </c>
      <c r="S1253" t="str">
        <f>VLOOKUP($A1253,'Customer Names'!$A:$E,5,FALSE)</f>
        <v>B</v>
      </c>
      <c r="T1253" s="14">
        <f>VLOOKUP($A1253,'[2]Hospitalisation Details'!$A:$K,6,FALSE)</f>
        <v>10381.48</v>
      </c>
      <c r="U1253" s="14" t="str">
        <f t="shared" si="38"/>
        <v>Obesity</v>
      </c>
      <c r="V1253" s="14" t="str">
        <f t="shared" si="39"/>
        <v>Diabetes</v>
      </c>
    </row>
    <row r="1254" spans="1:22" x14ac:dyDescent="0.3">
      <c r="A1254" s="8" t="s">
        <v>1285</v>
      </c>
      <c r="B1254">
        <f>VLOOKUP($A1254,'[1]Medical Examinations'!$A:$J,2,FALSE)</f>
        <v>26.12</v>
      </c>
      <c r="C1254">
        <f>VLOOKUP($A1254,'[1]Medical Examinations'!$A:$J,3,FALSE)</f>
        <v>4.17</v>
      </c>
      <c r="D1254" t="str">
        <f>VLOOKUP($A1254,'[3]Medical Examinations'!$A:$J,4,FALSE)</f>
        <v>yes</v>
      </c>
      <c r="E1254" t="str">
        <f>VLOOKUP($A1254,'[1]Medical Examinations'!$A:$J,5,FALSE)</f>
        <v>No</v>
      </c>
      <c r="F1254" t="str">
        <f>VLOOKUP($A1254,'[1]Medical Examinations'!$A:$J,6,FALSE)</f>
        <v>Yes</v>
      </c>
      <c r="G1254">
        <f>VLOOKUP($A1254,'[3]Medical Examinations'!$A:$J,7,FALSE)</f>
        <v>1</v>
      </c>
      <c r="H1254" t="str">
        <f>VLOOKUP($A1254,'[1]Medical Examinations'!$A:$J,8,FALSE)</f>
        <v>No</v>
      </c>
      <c r="I1254">
        <f>VLOOKUP($A1254,'[2]Hospitalisation Details'!$A:$K,2,FALSE)</f>
        <v>1969</v>
      </c>
      <c r="J1254" t="str">
        <f>VLOOKUP($A1254,'[2]Hospitalisation Details'!$A:$K,3,FALSE)</f>
        <v>Jul</v>
      </c>
      <c r="K1254">
        <f>VLOOKUP($A1254,'[2]Hospitalisation Details'!$A:$K,4,FALSE)</f>
        <v>7</v>
      </c>
      <c r="L1254" t="str">
        <f>VLOOKUP($A1254,'[2]Hospitalisation Details'!$A:$K,7,FALSE)</f>
        <v>tier - 3</v>
      </c>
      <c r="M1254" t="str">
        <f>VLOOKUP($A1254,'[2]Hospitalisation Details'!A:$K,8,FALSE)</f>
        <v>tier - 2</v>
      </c>
      <c r="N1254" t="str">
        <f>VLOOKUP($A1254,'[2]Hospitalisation Details'!$A:$K,9,FALSE)</f>
        <v>R1020</v>
      </c>
      <c r="O1254">
        <f>VLOOKUP($A1254,'[2]Hospitalisation Details'!$A:$K,10,FALSE)</f>
        <v>0</v>
      </c>
      <c r="P1254">
        <f>VLOOKUP($A1254,'[2]Hospitalisation Details'!A:$K,11,FALSE)</f>
        <v>0</v>
      </c>
      <c r="Q1254" t="str">
        <f>VLOOKUP($A1254,'Customer Names'!$A:E,3,FALSE)</f>
        <v>Mr.</v>
      </c>
      <c r="R1254" t="str">
        <f>VLOOKUP($A1254,'Customer Names'!$A:$E,4,FALSE)</f>
        <v>Chris</v>
      </c>
      <c r="S1254">
        <f>VLOOKUP($A1254,'Customer Names'!$A:$E,5,FALSE)</f>
        <v>0</v>
      </c>
      <c r="T1254" s="14">
        <f>VLOOKUP($A1254,'[2]Hospitalisation Details'!$A:$K,6,FALSE)</f>
        <v>10403.27</v>
      </c>
      <c r="U1254" s="14" t="str">
        <f t="shared" si="38"/>
        <v>Overweight</v>
      </c>
      <c r="V1254" s="14" t="str">
        <f t="shared" si="39"/>
        <v>Normal</v>
      </c>
    </row>
    <row r="1255" spans="1:22" x14ac:dyDescent="0.3">
      <c r="A1255" s="9" t="s">
        <v>1286</v>
      </c>
      <c r="B1255">
        <f>VLOOKUP($A1255,'[1]Medical Examinations'!$A:$J,2,FALSE)</f>
        <v>28.215</v>
      </c>
      <c r="C1255">
        <f>VLOOKUP($A1255,'[1]Medical Examinations'!$A:$J,3,FALSE)</f>
        <v>7.56</v>
      </c>
      <c r="D1255" t="str">
        <f>VLOOKUP($A1255,'[3]Medical Examinations'!$A:$J,4,FALSE)</f>
        <v>yes</v>
      </c>
      <c r="E1255" t="str">
        <f>VLOOKUP($A1255,'[1]Medical Examinations'!$A:$J,5,FALSE)</f>
        <v>No</v>
      </c>
      <c r="F1255" t="str">
        <f>VLOOKUP($A1255,'[1]Medical Examinations'!$A:$J,6,FALSE)</f>
        <v>No</v>
      </c>
      <c r="G1255">
        <f>VLOOKUP($A1255,'[3]Medical Examinations'!$A:$J,7,FALSE)</f>
        <v>1</v>
      </c>
      <c r="H1255" t="str">
        <f>VLOOKUP($A1255,'[1]Medical Examinations'!$A:$J,8,FALSE)</f>
        <v>No</v>
      </c>
      <c r="I1255">
        <f>VLOOKUP($A1255,'[2]Hospitalisation Details'!$A:$K,2,FALSE)</f>
        <v>1975</v>
      </c>
      <c r="J1255" t="str">
        <f>VLOOKUP($A1255,'[2]Hospitalisation Details'!$A:$K,3,FALSE)</f>
        <v>Jun</v>
      </c>
      <c r="K1255">
        <f>VLOOKUP($A1255,'[2]Hospitalisation Details'!$A:$K,4,FALSE)</f>
        <v>5</v>
      </c>
      <c r="L1255" t="str">
        <f>VLOOKUP($A1255,'[2]Hospitalisation Details'!$A:$K,7,FALSE)</f>
        <v>tier - 3</v>
      </c>
      <c r="M1255" t="str">
        <f>VLOOKUP($A1255,'[2]Hospitalisation Details'!A:$K,8,FALSE)</f>
        <v>tier - 1</v>
      </c>
      <c r="N1255" t="str">
        <f>VLOOKUP($A1255,'[2]Hospitalisation Details'!$A:$K,9,FALSE)</f>
        <v>R1015</v>
      </c>
      <c r="O1255">
        <f>VLOOKUP($A1255,'[2]Hospitalisation Details'!$A:$K,10,FALSE)</f>
        <v>0</v>
      </c>
      <c r="P1255">
        <f>VLOOKUP($A1255,'[2]Hospitalisation Details'!A:$K,11,FALSE)</f>
        <v>0</v>
      </c>
      <c r="Q1255" t="str">
        <f>VLOOKUP($A1255,'Customer Names'!$A:E,3,FALSE)</f>
        <v>Mr.</v>
      </c>
      <c r="R1255" t="str">
        <f>VLOOKUP($A1255,'Customer Names'!$A:$E,4,FALSE)</f>
        <v>Bryan</v>
      </c>
      <c r="S1255">
        <f>VLOOKUP($A1255,'Customer Names'!$A:$E,5,FALSE)</f>
        <v>0</v>
      </c>
      <c r="T1255" s="14">
        <f>VLOOKUP($A1255,'[2]Hospitalisation Details'!$A:$K,6,FALSE)</f>
        <v>10407.09</v>
      </c>
      <c r="U1255" s="14" t="str">
        <f t="shared" si="38"/>
        <v>Overweight</v>
      </c>
      <c r="V1255" s="14" t="str">
        <f t="shared" si="39"/>
        <v>Diabetes</v>
      </c>
    </row>
    <row r="1256" spans="1:22" x14ac:dyDescent="0.3">
      <c r="A1256" s="8" t="s">
        <v>1287</v>
      </c>
      <c r="B1256">
        <f>VLOOKUP($A1256,'[1]Medical Examinations'!$A:$J,2,FALSE)</f>
        <v>31.66</v>
      </c>
      <c r="C1256">
        <f>VLOOKUP($A1256,'[1]Medical Examinations'!$A:$J,3,FALSE)</f>
        <v>4.1100000000000003</v>
      </c>
      <c r="D1256" t="str">
        <f>VLOOKUP($A1256,'[3]Medical Examinations'!$A:$J,4,FALSE)</f>
        <v>No</v>
      </c>
      <c r="E1256" t="str">
        <f>VLOOKUP($A1256,'[1]Medical Examinations'!$A:$J,5,FALSE)</f>
        <v>No</v>
      </c>
      <c r="F1256" t="str">
        <f>VLOOKUP($A1256,'[1]Medical Examinations'!$A:$J,6,FALSE)</f>
        <v>No</v>
      </c>
      <c r="G1256" t="str">
        <f>VLOOKUP($A1256,'[3]Medical Examinations'!$A:$J,7,FALSE)</f>
        <v>No major surgery</v>
      </c>
      <c r="H1256" t="str">
        <f>VLOOKUP($A1256,'[1]Medical Examinations'!$A:$J,8,FALSE)</f>
        <v>No</v>
      </c>
      <c r="I1256">
        <f>VLOOKUP($A1256,'[2]Hospitalisation Details'!$A:$K,2,FALSE)</f>
        <v>1980</v>
      </c>
      <c r="J1256" t="str">
        <f>VLOOKUP($A1256,'[2]Hospitalisation Details'!$A:$K,3,FALSE)</f>
        <v>Oct</v>
      </c>
      <c r="K1256">
        <f>VLOOKUP($A1256,'[2]Hospitalisation Details'!$A:$K,4,FALSE)</f>
        <v>24</v>
      </c>
      <c r="L1256" t="str">
        <f>VLOOKUP($A1256,'[2]Hospitalisation Details'!$A:$K,7,FALSE)</f>
        <v>tier - 3</v>
      </c>
      <c r="M1256" t="str">
        <f>VLOOKUP($A1256,'[2]Hospitalisation Details'!A:$K,8,FALSE)</f>
        <v>tier - 1</v>
      </c>
      <c r="N1256" t="str">
        <f>VLOOKUP($A1256,'[2]Hospitalisation Details'!$A:$K,9,FALSE)</f>
        <v>R1021</v>
      </c>
      <c r="O1256">
        <f>VLOOKUP($A1256,'[2]Hospitalisation Details'!$A:$K,10,FALSE)</f>
        <v>0</v>
      </c>
      <c r="P1256">
        <f>VLOOKUP($A1256,'[2]Hospitalisation Details'!A:$K,11,FALSE)</f>
        <v>0</v>
      </c>
      <c r="Q1256" t="str">
        <f>VLOOKUP($A1256,'Customer Names'!$A:E,3,FALSE)</f>
        <v>Mr.</v>
      </c>
      <c r="R1256" t="str">
        <f>VLOOKUP($A1256,'Customer Names'!$A:$E,4,FALSE)</f>
        <v>Paul</v>
      </c>
      <c r="S1256" t="str">
        <f>VLOOKUP($A1256,'Customer Names'!$A:$E,5,FALSE)</f>
        <v>A</v>
      </c>
      <c r="T1256" s="14">
        <f>VLOOKUP($A1256,'[2]Hospitalisation Details'!$A:$K,6,FALSE)</f>
        <v>10407.98</v>
      </c>
      <c r="U1256" s="14" t="str">
        <f t="shared" si="38"/>
        <v>Obesity</v>
      </c>
      <c r="V1256" s="14" t="str">
        <f t="shared" si="39"/>
        <v>Normal</v>
      </c>
    </row>
    <row r="1257" spans="1:22" x14ac:dyDescent="0.3">
      <c r="A1257" s="9" t="s">
        <v>1288</v>
      </c>
      <c r="B1257">
        <f>VLOOKUP($A1257,'[1]Medical Examinations'!$A:$J,2,FALSE)</f>
        <v>28.81</v>
      </c>
      <c r="C1257">
        <f>VLOOKUP($A1257,'[1]Medical Examinations'!$A:$J,3,FALSE)</f>
        <v>8.76</v>
      </c>
      <c r="D1257" t="str">
        <f>VLOOKUP($A1257,'[3]Medical Examinations'!$A:$J,4,FALSE)</f>
        <v>No</v>
      </c>
      <c r="E1257" t="str">
        <f>VLOOKUP($A1257,'[1]Medical Examinations'!$A:$J,5,FALSE)</f>
        <v>No</v>
      </c>
      <c r="F1257" t="str">
        <f>VLOOKUP($A1257,'[1]Medical Examinations'!$A:$J,6,FALSE)</f>
        <v>No</v>
      </c>
      <c r="G1257">
        <f>VLOOKUP($A1257,'[3]Medical Examinations'!$A:$J,7,FALSE)</f>
        <v>2</v>
      </c>
      <c r="H1257" t="str">
        <f>VLOOKUP($A1257,'[1]Medical Examinations'!$A:$J,8,FALSE)</f>
        <v>No</v>
      </c>
      <c r="I1257">
        <f>VLOOKUP($A1257,'[2]Hospitalisation Details'!$A:$K,2,FALSE)</f>
        <v>1973</v>
      </c>
      <c r="J1257" t="str">
        <f>VLOOKUP($A1257,'[2]Hospitalisation Details'!$A:$K,3,FALSE)</f>
        <v>Oct</v>
      </c>
      <c r="K1257">
        <f>VLOOKUP($A1257,'[2]Hospitalisation Details'!$A:$K,4,FALSE)</f>
        <v>11</v>
      </c>
      <c r="L1257" t="str">
        <f>VLOOKUP($A1257,'[2]Hospitalisation Details'!$A:$K,7,FALSE)</f>
        <v>tier - 3</v>
      </c>
      <c r="M1257" t="str">
        <f>VLOOKUP($A1257,'[2]Hospitalisation Details'!A:$K,8,FALSE)</f>
        <v>tier - 2</v>
      </c>
      <c r="N1257" t="str">
        <f>VLOOKUP($A1257,'[2]Hospitalisation Details'!$A:$K,9,FALSE)</f>
        <v>R1025</v>
      </c>
      <c r="O1257">
        <f>VLOOKUP($A1257,'[2]Hospitalisation Details'!$A:$K,10,FALSE)</f>
        <v>0</v>
      </c>
      <c r="P1257">
        <f>VLOOKUP($A1257,'[2]Hospitalisation Details'!A:$K,11,FALSE)</f>
        <v>0</v>
      </c>
      <c r="Q1257" t="str">
        <f>VLOOKUP($A1257,'Customer Names'!$A:E,3,FALSE)</f>
        <v>Mrs.</v>
      </c>
      <c r="R1257" t="str">
        <f>VLOOKUP($A1257,'Customer Names'!$A:$E,4,FALSE)</f>
        <v>Kristine</v>
      </c>
      <c r="S1257">
        <f>VLOOKUP($A1257,'Customer Names'!$A:$E,5,FALSE)</f>
        <v>0</v>
      </c>
      <c r="T1257" s="14">
        <f>VLOOKUP($A1257,'[2]Hospitalisation Details'!$A:$K,6,FALSE)</f>
        <v>10419.59</v>
      </c>
      <c r="U1257" s="14" t="str">
        <f t="shared" si="38"/>
        <v>Overweight</v>
      </c>
      <c r="V1257" s="14" t="str">
        <f t="shared" si="39"/>
        <v>Diabetes</v>
      </c>
    </row>
    <row r="1258" spans="1:22" x14ac:dyDescent="0.3">
      <c r="A1258" s="8" t="s">
        <v>1289</v>
      </c>
      <c r="B1258">
        <f>VLOOKUP($A1258,'[1]Medical Examinations'!$A:$J,2,FALSE)</f>
        <v>30.55</v>
      </c>
      <c r="C1258">
        <f>VLOOKUP($A1258,'[1]Medical Examinations'!$A:$J,3,FALSE)</f>
        <v>5.89</v>
      </c>
      <c r="D1258" t="str">
        <f>VLOOKUP($A1258,'[3]Medical Examinations'!$A:$J,4,FALSE)</f>
        <v>No</v>
      </c>
      <c r="E1258" t="str">
        <f>VLOOKUP($A1258,'[1]Medical Examinations'!$A:$J,5,FALSE)</f>
        <v>No</v>
      </c>
      <c r="F1258" t="str">
        <f>VLOOKUP($A1258,'[1]Medical Examinations'!$A:$J,6,FALSE)</f>
        <v>Yes</v>
      </c>
      <c r="G1258">
        <f>VLOOKUP($A1258,'[3]Medical Examinations'!$A:$J,7,FALSE)</f>
        <v>1</v>
      </c>
      <c r="H1258" t="str">
        <f>VLOOKUP($A1258,'[1]Medical Examinations'!$A:$J,8,FALSE)</f>
        <v>No</v>
      </c>
      <c r="I1258">
        <f>VLOOKUP($A1258,'[2]Hospitalisation Details'!$A:$K,2,FALSE)</f>
        <v>1979</v>
      </c>
      <c r="J1258" t="str">
        <f>VLOOKUP($A1258,'[2]Hospitalisation Details'!$A:$K,3,FALSE)</f>
        <v>Nov</v>
      </c>
      <c r="K1258">
        <f>VLOOKUP($A1258,'[2]Hospitalisation Details'!$A:$K,4,FALSE)</f>
        <v>25</v>
      </c>
      <c r="L1258" t="str">
        <f>VLOOKUP($A1258,'[2]Hospitalisation Details'!$A:$K,7,FALSE)</f>
        <v>tier - 3</v>
      </c>
      <c r="M1258" t="str">
        <f>VLOOKUP($A1258,'[2]Hospitalisation Details'!A:$K,8,FALSE)</f>
        <v>tier - 2</v>
      </c>
      <c r="N1258" t="str">
        <f>VLOOKUP($A1258,'[2]Hospitalisation Details'!$A:$K,9,FALSE)</f>
        <v>R1025</v>
      </c>
      <c r="O1258">
        <f>VLOOKUP($A1258,'[2]Hospitalisation Details'!$A:$K,10,FALSE)</f>
        <v>0</v>
      </c>
      <c r="P1258">
        <f>VLOOKUP($A1258,'[2]Hospitalisation Details'!A:$K,11,FALSE)</f>
        <v>0</v>
      </c>
      <c r="Q1258" t="str">
        <f>VLOOKUP($A1258,'Customer Names'!$A:E,3,FALSE)</f>
        <v>Mrs.</v>
      </c>
      <c r="R1258" t="str">
        <f>VLOOKUP($A1258,'Customer Names'!$A:$E,4,FALSE)</f>
        <v>Lisa</v>
      </c>
      <c r="S1258" t="str">
        <f>VLOOKUP($A1258,'Customer Names'!$A:$E,5,FALSE)</f>
        <v>K.</v>
      </c>
      <c r="T1258" s="14">
        <f>VLOOKUP($A1258,'[2]Hospitalisation Details'!$A:$K,6,FALSE)</f>
        <v>10419.65</v>
      </c>
      <c r="U1258" s="14" t="str">
        <f t="shared" si="38"/>
        <v>Obesity</v>
      </c>
      <c r="V1258" s="14" t="str">
        <f t="shared" si="39"/>
        <v>Prediabetes</v>
      </c>
    </row>
    <row r="1259" spans="1:22" x14ac:dyDescent="0.3">
      <c r="A1259" s="9" t="s">
        <v>1290</v>
      </c>
      <c r="B1259">
        <f>VLOOKUP($A1259,'[1]Medical Examinations'!$A:$J,2,FALSE)</f>
        <v>24.035</v>
      </c>
      <c r="C1259">
        <f>VLOOKUP($A1259,'[1]Medical Examinations'!$A:$J,3,FALSE)</f>
        <v>8.5</v>
      </c>
      <c r="D1259" t="str">
        <f>VLOOKUP($A1259,'[3]Medical Examinations'!$A:$J,4,FALSE)</f>
        <v>No</v>
      </c>
      <c r="E1259" t="str">
        <f>VLOOKUP($A1259,'[1]Medical Examinations'!$A:$J,5,FALSE)</f>
        <v>No</v>
      </c>
      <c r="F1259" t="str">
        <f>VLOOKUP($A1259,'[1]Medical Examinations'!$A:$J,6,FALSE)</f>
        <v>No</v>
      </c>
      <c r="G1259" t="str">
        <f>VLOOKUP($A1259,'[3]Medical Examinations'!$A:$J,7,FALSE)</f>
        <v>No major surgery</v>
      </c>
      <c r="H1259" t="str">
        <f>VLOOKUP($A1259,'[1]Medical Examinations'!$A:$J,8,FALSE)</f>
        <v>No</v>
      </c>
      <c r="I1259">
        <f>VLOOKUP($A1259,'[2]Hospitalisation Details'!$A:$K,2,FALSE)</f>
        <v>1968</v>
      </c>
      <c r="J1259" t="str">
        <f>VLOOKUP($A1259,'[2]Hospitalisation Details'!$A:$K,3,FALSE)</f>
        <v>Dec</v>
      </c>
      <c r="K1259">
        <f>VLOOKUP($A1259,'[2]Hospitalisation Details'!$A:$K,4,FALSE)</f>
        <v>27</v>
      </c>
      <c r="L1259" t="str">
        <f>VLOOKUP($A1259,'[2]Hospitalisation Details'!$A:$K,7,FALSE)</f>
        <v>tier - 3</v>
      </c>
      <c r="M1259" t="str">
        <f>VLOOKUP($A1259,'[2]Hospitalisation Details'!A:$K,8,FALSE)</f>
        <v>tier - 1</v>
      </c>
      <c r="N1259" t="str">
        <f>VLOOKUP($A1259,'[2]Hospitalisation Details'!$A:$K,9,FALSE)</f>
        <v>R1017</v>
      </c>
      <c r="O1259">
        <f>VLOOKUP($A1259,'[2]Hospitalisation Details'!$A:$K,10,FALSE)</f>
        <v>0</v>
      </c>
      <c r="P1259">
        <f>VLOOKUP($A1259,'[2]Hospitalisation Details'!A:$K,11,FALSE)</f>
        <v>0</v>
      </c>
      <c r="Q1259" t="str">
        <f>VLOOKUP($A1259,'Customer Names'!$A:E,3,FALSE)</f>
        <v>Mr.</v>
      </c>
      <c r="R1259" t="str">
        <f>VLOOKUP($A1259,'Customer Names'!$A:$E,4,FALSE)</f>
        <v>Daniel</v>
      </c>
      <c r="S1259" t="str">
        <f>VLOOKUP($A1259,'Customer Names'!$A:$E,5,FALSE)</f>
        <v>P</v>
      </c>
      <c r="T1259" s="14">
        <f>VLOOKUP($A1259,'[2]Hospitalisation Details'!$A:$K,6,FALSE)</f>
        <v>10422.92</v>
      </c>
      <c r="U1259" s="14" t="str">
        <f t="shared" si="38"/>
        <v>Normalweight</v>
      </c>
      <c r="V1259" s="14" t="str">
        <f t="shared" si="39"/>
        <v>Diabetes</v>
      </c>
    </row>
    <row r="1260" spans="1:22" x14ac:dyDescent="0.3">
      <c r="A1260" s="8" t="s">
        <v>1291</v>
      </c>
      <c r="B1260">
        <f>VLOOKUP($A1260,'[1]Medical Examinations'!$A:$J,2,FALSE)</f>
        <v>32.774999999999999</v>
      </c>
      <c r="C1260">
        <f>VLOOKUP($A1260,'[1]Medical Examinations'!$A:$J,3,FALSE)</f>
        <v>7.95</v>
      </c>
      <c r="D1260" t="str">
        <f>VLOOKUP($A1260,'[3]Medical Examinations'!$A:$J,4,FALSE)</f>
        <v>No</v>
      </c>
      <c r="E1260" t="str">
        <f>VLOOKUP($A1260,'[1]Medical Examinations'!$A:$J,5,FALSE)</f>
        <v>No</v>
      </c>
      <c r="F1260" t="str">
        <f>VLOOKUP($A1260,'[1]Medical Examinations'!$A:$J,6,FALSE)</f>
        <v>No</v>
      </c>
      <c r="G1260" t="str">
        <f>VLOOKUP($A1260,'[3]Medical Examinations'!$A:$J,7,FALSE)</f>
        <v>No major surgery</v>
      </c>
      <c r="H1260" t="str">
        <f>VLOOKUP($A1260,'[1]Medical Examinations'!$A:$J,8,FALSE)</f>
        <v>No</v>
      </c>
      <c r="I1260">
        <f>VLOOKUP($A1260,'[2]Hospitalisation Details'!$A:$K,2,FALSE)</f>
        <v>1968</v>
      </c>
      <c r="J1260" t="str">
        <f>VLOOKUP($A1260,'[2]Hospitalisation Details'!$A:$K,3,FALSE)</f>
        <v>Aug</v>
      </c>
      <c r="K1260">
        <f>VLOOKUP($A1260,'[2]Hospitalisation Details'!$A:$K,4,FALSE)</f>
        <v>23</v>
      </c>
      <c r="L1260" t="str">
        <f>VLOOKUP($A1260,'[2]Hospitalisation Details'!$A:$K,7,FALSE)</f>
        <v>tier - 3</v>
      </c>
      <c r="M1260" t="str">
        <f>VLOOKUP($A1260,'[2]Hospitalisation Details'!A:$K,8,FALSE)</f>
        <v>tier - 1</v>
      </c>
      <c r="N1260" t="str">
        <f>VLOOKUP($A1260,'[2]Hospitalisation Details'!$A:$K,9,FALSE)</f>
        <v>R1016</v>
      </c>
      <c r="O1260">
        <f>VLOOKUP($A1260,'[2]Hospitalisation Details'!$A:$K,10,FALSE)</f>
        <v>0</v>
      </c>
      <c r="P1260">
        <f>VLOOKUP($A1260,'[2]Hospitalisation Details'!A:$K,11,FALSE)</f>
        <v>0</v>
      </c>
      <c r="Q1260" t="str">
        <f>VLOOKUP($A1260,'Customer Names'!$A:E,3,FALSE)</f>
        <v>Mr.</v>
      </c>
      <c r="R1260" t="str">
        <f>VLOOKUP($A1260,'Customer Names'!$A:$E,4,FALSE)</f>
        <v>John</v>
      </c>
      <c r="S1260" t="str">
        <f>VLOOKUP($A1260,'Customer Names'!$A:$E,5,FALSE)</f>
        <v>P.</v>
      </c>
      <c r="T1260" s="14">
        <f>VLOOKUP($A1260,'[2]Hospitalisation Details'!$A:$K,6,FALSE)</f>
        <v>10435.07</v>
      </c>
      <c r="U1260" s="14" t="str">
        <f t="shared" si="38"/>
        <v>Obesity</v>
      </c>
      <c r="V1260" s="14" t="str">
        <f t="shared" si="39"/>
        <v>Diabetes</v>
      </c>
    </row>
    <row r="1261" spans="1:22" x14ac:dyDescent="0.3">
      <c r="A1261" s="9" t="s">
        <v>1292</v>
      </c>
      <c r="B1261">
        <f>VLOOKUP($A1261,'[1]Medical Examinations'!$A:$J,2,FALSE)</f>
        <v>29.2</v>
      </c>
      <c r="C1261">
        <f>VLOOKUP($A1261,'[1]Medical Examinations'!$A:$J,3,FALSE)</f>
        <v>7.53</v>
      </c>
      <c r="D1261" t="str">
        <f>VLOOKUP($A1261,'[3]Medical Examinations'!$A:$J,4,FALSE)</f>
        <v>No</v>
      </c>
      <c r="E1261" t="str">
        <f>VLOOKUP($A1261,'[1]Medical Examinations'!$A:$J,5,FALSE)</f>
        <v>No</v>
      </c>
      <c r="F1261" t="str">
        <f>VLOOKUP($A1261,'[1]Medical Examinations'!$A:$J,6,FALSE)</f>
        <v>No</v>
      </c>
      <c r="G1261" t="str">
        <f>VLOOKUP($A1261,'[3]Medical Examinations'!$A:$J,7,FALSE)</f>
        <v>No major surgery</v>
      </c>
      <c r="H1261" t="str">
        <f>VLOOKUP($A1261,'[1]Medical Examinations'!$A:$J,8,FALSE)</f>
        <v>No</v>
      </c>
      <c r="I1261">
        <f>VLOOKUP($A1261,'[2]Hospitalisation Details'!$A:$K,2,FALSE)</f>
        <v>1968</v>
      </c>
      <c r="J1261" t="str">
        <f>VLOOKUP($A1261,'[2]Hospitalisation Details'!$A:$K,3,FALSE)</f>
        <v>Aug</v>
      </c>
      <c r="K1261">
        <f>VLOOKUP($A1261,'[2]Hospitalisation Details'!$A:$K,4,FALSE)</f>
        <v>29</v>
      </c>
      <c r="L1261" t="str">
        <f>VLOOKUP($A1261,'[2]Hospitalisation Details'!$A:$K,7,FALSE)</f>
        <v>tier - 3</v>
      </c>
      <c r="M1261" t="str">
        <f>VLOOKUP($A1261,'[2]Hospitalisation Details'!A:$K,8,FALSE)</f>
        <v>tier - 3</v>
      </c>
      <c r="N1261" t="str">
        <f>VLOOKUP($A1261,'[2]Hospitalisation Details'!$A:$K,9,FALSE)</f>
        <v>R1011</v>
      </c>
      <c r="O1261">
        <f>VLOOKUP($A1261,'[2]Hospitalisation Details'!$A:$K,10,FALSE)</f>
        <v>0</v>
      </c>
      <c r="P1261">
        <f>VLOOKUP($A1261,'[2]Hospitalisation Details'!A:$K,11,FALSE)</f>
        <v>0</v>
      </c>
      <c r="Q1261" t="str">
        <f>VLOOKUP($A1261,'Customer Names'!$A:E,3,FALSE)</f>
        <v>Mr.</v>
      </c>
      <c r="R1261" t="str">
        <f>VLOOKUP($A1261,'Customer Names'!$A:$E,4,FALSE)</f>
        <v>Bert</v>
      </c>
      <c r="S1261">
        <f>VLOOKUP($A1261,'Customer Names'!$A:$E,5,FALSE)</f>
        <v>0</v>
      </c>
      <c r="T1261" s="14">
        <f>VLOOKUP($A1261,'[2]Hospitalisation Details'!$A:$K,6,FALSE)</f>
        <v>10436.1</v>
      </c>
      <c r="U1261" s="14" t="str">
        <f t="shared" si="38"/>
        <v>Overweight</v>
      </c>
      <c r="V1261" s="14" t="str">
        <f t="shared" si="39"/>
        <v>Diabetes</v>
      </c>
    </row>
    <row r="1262" spans="1:22" x14ac:dyDescent="0.3">
      <c r="A1262" s="8" t="s">
        <v>1293</v>
      </c>
      <c r="B1262">
        <f>VLOOKUP($A1262,'[1]Medical Examinations'!$A:$J,2,FALSE)</f>
        <v>39.6</v>
      </c>
      <c r="C1262">
        <f>VLOOKUP($A1262,'[1]Medical Examinations'!$A:$J,3,FALSE)</f>
        <v>11.36</v>
      </c>
      <c r="D1262" t="str">
        <f>VLOOKUP($A1262,'[3]Medical Examinations'!$A:$J,4,FALSE)</f>
        <v>No</v>
      </c>
      <c r="E1262" t="str">
        <f>VLOOKUP($A1262,'[1]Medical Examinations'!$A:$J,5,FALSE)</f>
        <v>No</v>
      </c>
      <c r="F1262" t="str">
        <f>VLOOKUP($A1262,'[1]Medical Examinations'!$A:$J,6,FALSE)</f>
        <v>No</v>
      </c>
      <c r="G1262" t="str">
        <f>VLOOKUP($A1262,'[3]Medical Examinations'!$A:$J,7,FALSE)</f>
        <v>No major surgery</v>
      </c>
      <c r="H1262" t="str">
        <f>VLOOKUP($A1262,'[1]Medical Examinations'!$A:$J,8,FALSE)</f>
        <v>No</v>
      </c>
      <c r="I1262">
        <f>VLOOKUP($A1262,'[2]Hospitalisation Details'!$A:$K,2,FALSE)</f>
        <v>1968</v>
      </c>
      <c r="J1262" t="str">
        <f>VLOOKUP($A1262,'[2]Hospitalisation Details'!$A:$K,3,FALSE)</f>
        <v>Nov</v>
      </c>
      <c r="K1262">
        <f>VLOOKUP($A1262,'[2]Hospitalisation Details'!$A:$K,4,FALSE)</f>
        <v>8</v>
      </c>
      <c r="L1262" t="str">
        <f>VLOOKUP($A1262,'[2]Hospitalisation Details'!$A:$K,7,FALSE)</f>
        <v>tier - 3</v>
      </c>
      <c r="M1262" t="str">
        <f>VLOOKUP($A1262,'[2]Hospitalisation Details'!A:$K,8,FALSE)</f>
        <v>tier - 1</v>
      </c>
      <c r="N1262" t="str">
        <f>VLOOKUP($A1262,'[2]Hospitalisation Details'!$A:$K,9,FALSE)</f>
        <v>R1011</v>
      </c>
      <c r="O1262">
        <f>VLOOKUP($A1262,'[2]Hospitalisation Details'!$A:$K,10,FALSE)</f>
        <v>0</v>
      </c>
      <c r="P1262">
        <f>VLOOKUP($A1262,'[2]Hospitalisation Details'!A:$K,11,FALSE)</f>
        <v>0</v>
      </c>
      <c r="Q1262" t="str">
        <f>VLOOKUP($A1262,'Customer Names'!$A:E,3,FALSE)</f>
        <v>Mr.</v>
      </c>
      <c r="R1262" t="str">
        <f>VLOOKUP($A1262,'Customer Names'!$A:$E,4,FALSE)</f>
        <v>Chris</v>
      </c>
      <c r="S1262">
        <f>VLOOKUP($A1262,'Customer Names'!$A:$E,5,FALSE)</f>
        <v>0</v>
      </c>
      <c r="T1262" s="14">
        <f>VLOOKUP($A1262,'[2]Hospitalisation Details'!$A:$K,6,FALSE)</f>
        <v>10450.549999999999</v>
      </c>
      <c r="U1262" s="14" t="str">
        <f t="shared" si="38"/>
        <v>Obesity</v>
      </c>
      <c r="V1262" s="14" t="str">
        <f t="shared" si="39"/>
        <v>Diabetes</v>
      </c>
    </row>
    <row r="1263" spans="1:22" x14ac:dyDescent="0.3">
      <c r="A1263" s="9" t="s">
        <v>1294</v>
      </c>
      <c r="B1263">
        <f>VLOOKUP($A1263,'[1]Medical Examinations'!$A:$J,2,FALSE)</f>
        <v>23.14</v>
      </c>
      <c r="C1263">
        <f>VLOOKUP($A1263,'[1]Medical Examinations'!$A:$J,3,FALSE)</f>
        <v>4.1500000000000004</v>
      </c>
      <c r="D1263" t="str">
        <f>VLOOKUP($A1263,'[3]Medical Examinations'!$A:$J,4,FALSE)</f>
        <v>yes</v>
      </c>
      <c r="E1263" t="str">
        <f>VLOOKUP($A1263,'[1]Medical Examinations'!$A:$J,5,FALSE)</f>
        <v>No</v>
      </c>
      <c r="F1263" t="str">
        <f>VLOOKUP($A1263,'[1]Medical Examinations'!$A:$J,6,FALSE)</f>
        <v>No</v>
      </c>
      <c r="G1263">
        <f>VLOOKUP($A1263,'[3]Medical Examinations'!$A:$J,7,FALSE)</f>
        <v>1</v>
      </c>
      <c r="H1263" t="str">
        <f>VLOOKUP($A1263,'[1]Medical Examinations'!$A:$J,8,FALSE)</f>
        <v>No</v>
      </c>
      <c r="I1263">
        <f>VLOOKUP($A1263,'[2]Hospitalisation Details'!$A:$K,2,FALSE)</f>
        <v>1964</v>
      </c>
      <c r="J1263" t="str">
        <f>VLOOKUP($A1263,'[2]Hospitalisation Details'!$A:$K,3,FALSE)</f>
        <v>Oct</v>
      </c>
      <c r="K1263">
        <f>VLOOKUP($A1263,'[2]Hospitalisation Details'!$A:$K,4,FALSE)</f>
        <v>14</v>
      </c>
      <c r="L1263" t="str">
        <f>VLOOKUP($A1263,'[2]Hospitalisation Details'!$A:$K,7,FALSE)</f>
        <v>tier - 3</v>
      </c>
      <c r="M1263" t="str">
        <f>VLOOKUP($A1263,'[2]Hospitalisation Details'!A:$K,8,FALSE)</f>
        <v>tier - 1</v>
      </c>
      <c r="N1263" t="str">
        <f>VLOOKUP($A1263,'[2]Hospitalisation Details'!$A:$K,9,FALSE)</f>
        <v>R1012</v>
      </c>
      <c r="O1263">
        <f>VLOOKUP($A1263,'[2]Hospitalisation Details'!$A:$K,10,FALSE)</f>
        <v>0</v>
      </c>
      <c r="P1263">
        <f>VLOOKUP($A1263,'[2]Hospitalisation Details'!A:$K,11,FALSE)</f>
        <v>0</v>
      </c>
      <c r="Q1263" t="str">
        <f>VLOOKUP($A1263,'Customer Names'!$A:E,3,FALSE)</f>
        <v>Ms.</v>
      </c>
      <c r="R1263" t="str">
        <f>VLOOKUP($A1263,'Customer Names'!$A:$E,4,FALSE)</f>
        <v>Elena</v>
      </c>
      <c r="S1263">
        <f>VLOOKUP($A1263,'Customer Names'!$A:$E,5,FALSE)</f>
        <v>0</v>
      </c>
      <c r="T1263" s="14">
        <f>VLOOKUP($A1263,'[2]Hospitalisation Details'!$A:$K,6,FALSE)</f>
        <v>10455.1</v>
      </c>
      <c r="U1263" s="14" t="str">
        <f t="shared" si="38"/>
        <v>Normalweight</v>
      </c>
      <c r="V1263" s="14" t="str">
        <f t="shared" si="39"/>
        <v>Normal</v>
      </c>
    </row>
    <row r="1264" spans="1:22" x14ac:dyDescent="0.3">
      <c r="A1264" s="8" t="s">
        <v>1295</v>
      </c>
      <c r="B1264">
        <f>VLOOKUP($A1264,'[1]Medical Examinations'!$A:$J,2,FALSE)</f>
        <v>28.77</v>
      </c>
      <c r="C1264">
        <f>VLOOKUP($A1264,'[1]Medical Examinations'!$A:$J,3,FALSE)</f>
        <v>4</v>
      </c>
      <c r="D1264" t="str">
        <f>VLOOKUP($A1264,'[3]Medical Examinations'!$A:$J,4,FALSE)</f>
        <v>yes</v>
      </c>
      <c r="E1264" t="str">
        <f>VLOOKUP($A1264,'[1]Medical Examinations'!$A:$J,5,FALSE)</f>
        <v>No</v>
      </c>
      <c r="F1264" t="str">
        <f>VLOOKUP($A1264,'[1]Medical Examinations'!$A:$J,6,FALSE)</f>
        <v>No</v>
      </c>
      <c r="G1264" t="str">
        <f>VLOOKUP($A1264,'[3]Medical Examinations'!$A:$J,7,FALSE)</f>
        <v>No major surgery</v>
      </c>
      <c r="H1264" t="str">
        <f>VLOOKUP($A1264,'[1]Medical Examinations'!$A:$J,8,FALSE)</f>
        <v>No</v>
      </c>
      <c r="I1264">
        <f>VLOOKUP($A1264,'[2]Hospitalisation Details'!$A:$K,2,FALSE)</f>
        <v>1976</v>
      </c>
      <c r="J1264" t="str">
        <f>VLOOKUP($A1264,'[2]Hospitalisation Details'!$A:$K,3,FALSE)</f>
        <v>Aug</v>
      </c>
      <c r="K1264">
        <f>VLOOKUP($A1264,'[2]Hospitalisation Details'!$A:$K,4,FALSE)</f>
        <v>3</v>
      </c>
      <c r="L1264" t="str">
        <f>VLOOKUP($A1264,'[2]Hospitalisation Details'!$A:$K,7,FALSE)</f>
        <v>tier - 3</v>
      </c>
      <c r="M1264" t="str">
        <f>VLOOKUP($A1264,'[2]Hospitalisation Details'!A:$K,8,FALSE)</f>
        <v>tier - 2</v>
      </c>
      <c r="N1264" t="str">
        <f>VLOOKUP($A1264,'[2]Hospitalisation Details'!$A:$K,9,FALSE)</f>
        <v>R1021</v>
      </c>
      <c r="O1264">
        <f>VLOOKUP($A1264,'[2]Hospitalisation Details'!$A:$K,10,FALSE)</f>
        <v>0</v>
      </c>
      <c r="P1264">
        <f>VLOOKUP($A1264,'[2]Hospitalisation Details'!A:$K,11,FALSE)</f>
        <v>0</v>
      </c>
      <c r="Q1264" t="str">
        <f>VLOOKUP($A1264,'Customer Names'!$A:E,3,FALSE)</f>
        <v>Mr.</v>
      </c>
      <c r="R1264" t="str">
        <f>VLOOKUP($A1264,'Customer Names'!$A:$E,4,FALSE)</f>
        <v>Devon</v>
      </c>
      <c r="S1264" t="str">
        <f>VLOOKUP($A1264,'Customer Names'!$A:$E,5,FALSE)</f>
        <v>R.</v>
      </c>
      <c r="T1264" s="14">
        <f>VLOOKUP($A1264,'[2]Hospitalisation Details'!$A:$K,6,FALSE)</f>
        <v>10455.14</v>
      </c>
      <c r="U1264" s="14" t="str">
        <f t="shared" si="38"/>
        <v>Overweight</v>
      </c>
      <c r="V1264" s="14" t="str">
        <f t="shared" si="39"/>
        <v>Normal</v>
      </c>
    </row>
    <row r="1265" spans="1:22" x14ac:dyDescent="0.3">
      <c r="A1265" s="9" t="s">
        <v>1296</v>
      </c>
      <c r="B1265">
        <f>VLOOKUP($A1265,'[1]Medical Examinations'!$A:$J,2,FALSE)</f>
        <v>25.55</v>
      </c>
      <c r="C1265">
        <f>VLOOKUP($A1265,'[1]Medical Examinations'!$A:$J,3,FALSE)</f>
        <v>4.96</v>
      </c>
      <c r="D1265" t="str">
        <f>VLOOKUP($A1265,'[3]Medical Examinations'!$A:$J,4,FALSE)</f>
        <v>yes</v>
      </c>
      <c r="E1265" t="str">
        <f>VLOOKUP($A1265,'[1]Medical Examinations'!$A:$J,5,FALSE)</f>
        <v>No</v>
      </c>
      <c r="F1265" t="str">
        <f>VLOOKUP($A1265,'[1]Medical Examinations'!$A:$J,6,FALSE)</f>
        <v>No</v>
      </c>
      <c r="G1265">
        <f>VLOOKUP($A1265,'[3]Medical Examinations'!$A:$J,7,FALSE)</f>
        <v>1</v>
      </c>
      <c r="H1265" t="str">
        <f>VLOOKUP($A1265,'[1]Medical Examinations'!$A:$J,8,FALSE)</f>
        <v>No</v>
      </c>
      <c r="I1265">
        <f>VLOOKUP($A1265,'[2]Hospitalisation Details'!$A:$K,2,FALSE)</f>
        <v>1964</v>
      </c>
      <c r="J1265" t="str">
        <f>VLOOKUP($A1265,'[2]Hospitalisation Details'!$A:$K,3,FALSE)</f>
        <v>Jul</v>
      </c>
      <c r="K1265">
        <f>VLOOKUP($A1265,'[2]Hospitalisation Details'!$A:$K,4,FALSE)</f>
        <v>27</v>
      </c>
      <c r="L1265" t="str">
        <f>VLOOKUP($A1265,'[2]Hospitalisation Details'!$A:$K,7,FALSE)</f>
        <v>tier - 3</v>
      </c>
      <c r="M1265" t="str">
        <f>VLOOKUP($A1265,'[2]Hospitalisation Details'!A:$K,8,FALSE)</f>
        <v>tier - 1</v>
      </c>
      <c r="N1265" t="str">
        <f>VLOOKUP($A1265,'[2]Hospitalisation Details'!$A:$K,9,FALSE)</f>
        <v>R1013</v>
      </c>
      <c r="O1265">
        <f>VLOOKUP($A1265,'[2]Hospitalisation Details'!$A:$K,10,FALSE)</f>
        <v>0</v>
      </c>
      <c r="P1265">
        <f>VLOOKUP($A1265,'[2]Hospitalisation Details'!A:$K,11,FALSE)</f>
        <v>0</v>
      </c>
      <c r="Q1265" t="str">
        <f>VLOOKUP($A1265,'Customer Names'!$A:E,3,FALSE)</f>
        <v>Mr.</v>
      </c>
      <c r="R1265" t="str">
        <f>VLOOKUP($A1265,'Customer Names'!$A:$E,4,FALSE)</f>
        <v>Bryan</v>
      </c>
      <c r="S1265">
        <f>VLOOKUP($A1265,'Customer Names'!$A:$E,5,FALSE)</f>
        <v>0</v>
      </c>
      <c r="T1265" s="14">
        <f>VLOOKUP($A1265,'[2]Hospitalisation Details'!$A:$K,6,FALSE)</f>
        <v>10459.19</v>
      </c>
      <c r="U1265" s="14" t="str">
        <f t="shared" si="38"/>
        <v>Overweight</v>
      </c>
      <c r="V1265" s="14" t="str">
        <f t="shared" si="39"/>
        <v>Normal</v>
      </c>
    </row>
    <row r="1266" spans="1:22" x14ac:dyDescent="0.3">
      <c r="A1266" s="8" t="s">
        <v>1297</v>
      </c>
      <c r="B1266">
        <f>VLOOKUP($A1266,'[1]Medical Examinations'!$A:$J,2,FALSE)</f>
        <v>31.16</v>
      </c>
      <c r="C1266">
        <f>VLOOKUP($A1266,'[1]Medical Examinations'!$A:$J,3,FALSE)</f>
        <v>4.26</v>
      </c>
      <c r="D1266" t="str">
        <f>VLOOKUP($A1266,'[3]Medical Examinations'!$A:$J,4,FALSE)</f>
        <v>yes</v>
      </c>
      <c r="E1266" t="str">
        <f>VLOOKUP($A1266,'[1]Medical Examinations'!$A:$J,5,FALSE)</f>
        <v>No</v>
      </c>
      <c r="F1266" t="str">
        <f>VLOOKUP($A1266,'[1]Medical Examinations'!$A:$J,6,FALSE)</f>
        <v>Yes</v>
      </c>
      <c r="G1266">
        <f>VLOOKUP($A1266,'[3]Medical Examinations'!$A:$J,7,FALSE)</f>
        <v>1</v>
      </c>
      <c r="H1266" t="str">
        <f>VLOOKUP($A1266,'[1]Medical Examinations'!$A:$J,8,FALSE)</f>
        <v>No</v>
      </c>
      <c r="I1266">
        <f>VLOOKUP($A1266,'[2]Hospitalisation Details'!$A:$K,2,FALSE)</f>
        <v>1969</v>
      </c>
      <c r="J1266" t="str">
        <f>VLOOKUP($A1266,'[2]Hospitalisation Details'!$A:$K,3,FALSE)</f>
        <v>Sep</v>
      </c>
      <c r="K1266">
        <f>VLOOKUP($A1266,'[2]Hospitalisation Details'!$A:$K,4,FALSE)</f>
        <v>22</v>
      </c>
      <c r="L1266" t="str">
        <f>VLOOKUP($A1266,'[2]Hospitalisation Details'!$A:$K,7,FALSE)</f>
        <v>tier - 3</v>
      </c>
      <c r="M1266" t="str">
        <f>VLOOKUP($A1266,'[2]Hospitalisation Details'!A:$K,8,FALSE)</f>
        <v>tier - 1</v>
      </c>
      <c r="N1266" t="str">
        <f>VLOOKUP($A1266,'[2]Hospitalisation Details'!$A:$K,9,FALSE)</f>
        <v>R1012</v>
      </c>
      <c r="O1266">
        <f>VLOOKUP($A1266,'[2]Hospitalisation Details'!$A:$K,10,FALSE)</f>
        <v>0</v>
      </c>
      <c r="P1266">
        <f>VLOOKUP($A1266,'[2]Hospitalisation Details'!A:$K,11,FALSE)</f>
        <v>0</v>
      </c>
      <c r="Q1266" t="str">
        <f>VLOOKUP($A1266,'Customer Names'!$A:E,3,FALSE)</f>
        <v>Mr.</v>
      </c>
      <c r="R1266" t="str">
        <f>VLOOKUP($A1266,'Customer Names'!$A:$E,4,FALSE)</f>
        <v>Eric</v>
      </c>
      <c r="S1266">
        <f>VLOOKUP($A1266,'Customer Names'!$A:$E,5,FALSE)</f>
        <v>0</v>
      </c>
      <c r="T1266" s="14">
        <f>VLOOKUP($A1266,'[2]Hospitalisation Details'!$A:$K,6,FALSE)</f>
        <v>10461.98</v>
      </c>
      <c r="U1266" s="14" t="str">
        <f t="shared" si="38"/>
        <v>Obesity</v>
      </c>
      <c r="V1266" s="14" t="str">
        <f t="shared" si="39"/>
        <v>Normal</v>
      </c>
    </row>
    <row r="1267" spans="1:22" x14ac:dyDescent="0.3">
      <c r="A1267" s="9" t="s">
        <v>1298</v>
      </c>
      <c r="B1267">
        <f>VLOOKUP($A1267,'[1]Medical Examinations'!$A:$J,2,FALSE)</f>
        <v>36.380000000000003</v>
      </c>
      <c r="C1267">
        <f>VLOOKUP($A1267,'[1]Medical Examinations'!$A:$J,3,FALSE)</f>
        <v>5.98</v>
      </c>
      <c r="D1267" t="str">
        <f>VLOOKUP($A1267,'[3]Medical Examinations'!$A:$J,4,FALSE)</f>
        <v>No</v>
      </c>
      <c r="E1267" t="str">
        <f>VLOOKUP($A1267,'[1]Medical Examinations'!$A:$J,5,FALSE)</f>
        <v>No</v>
      </c>
      <c r="F1267" t="str">
        <f>VLOOKUP($A1267,'[1]Medical Examinations'!$A:$J,6,FALSE)</f>
        <v>No</v>
      </c>
      <c r="G1267">
        <f>VLOOKUP($A1267,'[3]Medical Examinations'!$A:$J,7,FALSE)</f>
        <v>1</v>
      </c>
      <c r="H1267" t="str">
        <f>VLOOKUP($A1267,'[1]Medical Examinations'!$A:$J,8,FALSE)</f>
        <v>No</v>
      </c>
      <c r="I1267">
        <f>VLOOKUP($A1267,'[2]Hospitalisation Details'!$A:$K,2,FALSE)</f>
        <v>1987</v>
      </c>
      <c r="J1267" t="str">
        <f>VLOOKUP($A1267,'[2]Hospitalisation Details'!$A:$K,3,FALSE)</f>
        <v>Jun</v>
      </c>
      <c r="K1267">
        <f>VLOOKUP($A1267,'[2]Hospitalisation Details'!$A:$K,4,FALSE)</f>
        <v>28</v>
      </c>
      <c r="L1267" t="str">
        <f>VLOOKUP($A1267,'[2]Hospitalisation Details'!$A:$K,7,FALSE)</f>
        <v>tier - 3</v>
      </c>
      <c r="M1267" t="str">
        <f>VLOOKUP($A1267,'[2]Hospitalisation Details'!A:$K,8,FALSE)</f>
        <v>tier - 1</v>
      </c>
      <c r="N1267" t="str">
        <f>VLOOKUP($A1267,'[2]Hospitalisation Details'!$A:$K,9,FALSE)</f>
        <v>R1012</v>
      </c>
      <c r="O1267">
        <f>VLOOKUP($A1267,'[2]Hospitalisation Details'!$A:$K,10,FALSE)</f>
        <v>0</v>
      </c>
      <c r="P1267">
        <f>VLOOKUP($A1267,'[2]Hospitalisation Details'!A:$K,11,FALSE)</f>
        <v>0</v>
      </c>
      <c r="Q1267" t="str">
        <f>VLOOKUP($A1267,'Customer Names'!$A:E,3,FALSE)</f>
        <v>Ms.</v>
      </c>
      <c r="R1267" t="str">
        <f>VLOOKUP($A1267,'Customer Names'!$A:$E,4,FALSE)</f>
        <v>Jennifer</v>
      </c>
      <c r="S1267" t="str">
        <f>VLOOKUP($A1267,'Customer Names'!$A:$E,5,FALSE)</f>
        <v>D</v>
      </c>
      <c r="T1267" s="14">
        <f>VLOOKUP($A1267,'[2]Hospitalisation Details'!$A:$K,6,FALSE)</f>
        <v>10464.83</v>
      </c>
      <c r="U1267" s="14" t="str">
        <f t="shared" si="38"/>
        <v>Obesity</v>
      </c>
      <c r="V1267" s="14" t="str">
        <f t="shared" si="39"/>
        <v>Prediabetes</v>
      </c>
    </row>
    <row r="1268" spans="1:22" x14ac:dyDescent="0.3">
      <c r="A1268" s="8" t="s">
        <v>1299</v>
      </c>
      <c r="B1268">
        <f>VLOOKUP($A1268,'[1]Medical Examinations'!$A:$J,2,FALSE)</f>
        <v>29.99</v>
      </c>
      <c r="C1268">
        <f>VLOOKUP($A1268,'[1]Medical Examinations'!$A:$J,3,FALSE)</f>
        <v>11.85</v>
      </c>
      <c r="D1268" t="str">
        <f>VLOOKUP($A1268,'[3]Medical Examinations'!$A:$J,4,FALSE)</f>
        <v>No</v>
      </c>
      <c r="E1268" t="str">
        <f>VLOOKUP($A1268,'[1]Medical Examinations'!$A:$J,5,FALSE)</f>
        <v>No</v>
      </c>
      <c r="F1268" t="str">
        <f>VLOOKUP($A1268,'[1]Medical Examinations'!$A:$J,6,FALSE)</f>
        <v>No</v>
      </c>
      <c r="G1268" t="str">
        <f>VLOOKUP($A1268,'[3]Medical Examinations'!$A:$J,7,FALSE)</f>
        <v>No major surgery</v>
      </c>
      <c r="H1268" t="str">
        <f>VLOOKUP($A1268,'[1]Medical Examinations'!$A:$J,8,FALSE)</f>
        <v>No</v>
      </c>
      <c r="I1268">
        <f>VLOOKUP($A1268,'[2]Hospitalisation Details'!$A:$K,2,FALSE)</f>
        <v>1978</v>
      </c>
      <c r="J1268" t="str">
        <f>VLOOKUP($A1268,'[2]Hospitalisation Details'!$A:$K,3,FALSE)</f>
        <v>Aug</v>
      </c>
      <c r="K1268">
        <f>VLOOKUP($A1268,'[2]Hospitalisation Details'!$A:$K,4,FALSE)</f>
        <v>21</v>
      </c>
      <c r="L1268" t="str">
        <f>VLOOKUP($A1268,'[2]Hospitalisation Details'!$A:$K,7,FALSE)</f>
        <v>tier - 3</v>
      </c>
      <c r="M1268" t="str">
        <f>VLOOKUP($A1268,'[2]Hospitalisation Details'!A:$K,8,FALSE)</f>
        <v>tier - 3</v>
      </c>
      <c r="N1268" t="str">
        <f>VLOOKUP($A1268,'[2]Hospitalisation Details'!$A:$K,9,FALSE)</f>
        <v>R1025</v>
      </c>
      <c r="O1268">
        <f>VLOOKUP($A1268,'[2]Hospitalisation Details'!$A:$K,10,FALSE)</f>
        <v>0</v>
      </c>
      <c r="P1268">
        <f>VLOOKUP($A1268,'[2]Hospitalisation Details'!A:$K,11,FALSE)</f>
        <v>0</v>
      </c>
      <c r="Q1268" t="str">
        <f>VLOOKUP($A1268,'Customer Names'!$A:E,3,FALSE)</f>
        <v>Mrs.</v>
      </c>
      <c r="R1268" t="str">
        <f>VLOOKUP($A1268,'Customer Names'!$A:$E,4,FALSE)</f>
        <v>Candice</v>
      </c>
      <c r="S1268">
        <f>VLOOKUP($A1268,'Customer Names'!$A:$E,5,FALSE)</f>
        <v>0</v>
      </c>
      <c r="T1268" s="14">
        <f>VLOOKUP($A1268,'[2]Hospitalisation Details'!$A:$K,6,FALSE)</f>
        <v>10486.55</v>
      </c>
      <c r="U1268" s="14" t="str">
        <f t="shared" si="38"/>
        <v>Overweight</v>
      </c>
      <c r="V1268" s="14" t="str">
        <f t="shared" si="39"/>
        <v>Diabetes</v>
      </c>
    </row>
    <row r="1269" spans="1:22" x14ac:dyDescent="0.3">
      <c r="A1269" s="9" t="s">
        <v>1300</v>
      </c>
      <c r="B1269">
        <f>VLOOKUP($A1269,'[1]Medical Examinations'!$A:$J,2,FALSE)</f>
        <v>26.22</v>
      </c>
      <c r="C1269">
        <f>VLOOKUP($A1269,'[1]Medical Examinations'!$A:$J,3,FALSE)</f>
        <v>5.83</v>
      </c>
      <c r="D1269" t="str">
        <f>VLOOKUP($A1269,'[3]Medical Examinations'!$A:$J,4,FALSE)</f>
        <v>No</v>
      </c>
      <c r="E1269" t="str">
        <f>VLOOKUP($A1269,'[1]Medical Examinations'!$A:$J,5,FALSE)</f>
        <v>No</v>
      </c>
      <c r="F1269" t="str">
        <f>VLOOKUP($A1269,'[1]Medical Examinations'!$A:$J,6,FALSE)</f>
        <v>No</v>
      </c>
      <c r="G1269">
        <f>VLOOKUP($A1269,'[3]Medical Examinations'!$A:$J,7,FALSE)</f>
        <v>2</v>
      </c>
      <c r="H1269" t="str">
        <f>VLOOKUP($A1269,'[1]Medical Examinations'!$A:$J,8,FALSE)</f>
        <v>No</v>
      </c>
      <c r="I1269">
        <f>VLOOKUP($A1269,'[2]Hospitalisation Details'!$A:$K,2,FALSE)</f>
        <v>1972</v>
      </c>
      <c r="J1269" t="str">
        <f>VLOOKUP($A1269,'[2]Hospitalisation Details'!$A:$K,3,FALSE)</f>
        <v>Oct</v>
      </c>
      <c r="K1269">
        <f>VLOOKUP($A1269,'[2]Hospitalisation Details'!$A:$K,4,FALSE)</f>
        <v>19</v>
      </c>
      <c r="L1269" t="str">
        <f>VLOOKUP($A1269,'[2]Hospitalisation Details'!$A:$K,7,FALSE)</f>
        <v>tier - 3</v>
      </c>
      <c r="M1269" t="str">
        <f>VLOOKUP($A1269,'[2]Hospitalisation Details'!A:$K,8,FALSE)</f>
        <v>tier - 1</v>
      </c>
      <c r="N1269" t="str">
        <f>VLOOKUP($A1269,'[2]Hospitalisation Details'!$A:$K,9,FALSE)</f>
        <v>R1012</v>
      </c>
      <c r="O1269">
        <f>VLOOKUP($A1269,'[2]Hospitalisation Details'!$A:$K,10,FALSE)</f>
        <v>0</v>
      </c>
      <c r="P1269">
        <f>VLOOKUP($A1269,'[2]Hospitalisation Details'!A:$K,11,FALSE)</f>
        <v>0</v>
      </c>
      <c r="Q1269" t="str">
        <f>VLOOKUP($A1269,'Customer Names'!$A:E,3,FALSE)</f>
        <v>Ms.</v>
      </c>
      <c r="R1269" t="str">
        <f>VLOOKUP($A1269,'Customer Names'!$A:$E,4,FALSE)</f>
        <v>Sharon</v>
      </c>
      <c r="S1269">
        <f>VLOOKUP($A1269,'Customer Names'!$A:$E,5,FALSE)</f>
        <v>0</v>
      </c>
      <c r="T1269" s="14">
        <f>VLOOKUP($A1269,'[2]Hospitalisation Details'!$A:$K,6,FALSE)</f>
        <v>10493.95</v>
      </c>
      <c r="U1269" s="14" t="str">
        <f t="shared" si="38"/>
        <v>Overweight</v>
      </c>
      <c r="V1269" s="14" t="str">
        <f t="shared" si="39"/>
        <v>Prediabetes</v>
      </c>
    </row>
    <row r="1270" spans="1:22" x14ac:dyDescent="0.3">
      <c r="A1270" s="8" t="s">
        <v>1301</v>
      </c>
      <c r="B1270">
        <f>VLOOKUP($A1270,'[1]Medical Examinations'!$A:$J,2,FALSE)</f>
        <v>30.3</v>
      </c>
      <c r="C1270">
        <f>VLOOKUP($A1270,'[1]Medical Examinations'!$A:$J,3,FALSE)</f>
        <v>4.24</v>
      </c>
      <c r="D1270" t="str">
        <f>VLOOKUP($A1270,'[3]Medical Examinations'!$A:$J,4,FALSE)</f>
        <v>No</v>
      </c>
      <c r="E1270" t="str">
        <f>VLOOKUP($A1270,'[1]Medical Examinations'!$A:$J,5,FALSE)</f>
        <v>No</v>
      </c>
      <c r="F1270" t="str">
        <f>VLOOKUP($A1270,'[1]Medical Examinations'!$A:$J,6,FALSE)</f>
        <v>No</v>
      </c>
      <c r="G1270" t="str">
        <f>VLOOKUP($A1270,'[3]Medical Examinations'!$A:$J,7,FALSE)</f>
        <v>No major surgery</v>
      </c>
      <c r="H1270" t="str">
        <f>VLOOKUP($A1270,'[1]Medical Examinations'!$A:$J,8,FALSE)</f>
        <v>No</v>
      </c>
      <c r="I1270">
        <f>VLOOKUP($A1270,'[2]Hospitalisation Details'!$A:$K,2,FALSE)</f>
        <v>1977</v>
      </c>
      <c r="J1270" t="str">
        <f>VLOOKUP($A1270,'[2]Hospitalisation Details'!$A:$K,3,FALSE)</f>
        <v>Oct</v>
      </c>
      <c r="K1270">
        <f>VLOOKUP($A1270,'[2]Hospitalisation Details'!$A:$K,4,FALSE)</f>
        <v>25</v>
      </c>
      <c r="L1270" t="str">
        <f>VLOOKUP($A1270,'[2]Hospitalisation Details'!$A:$K,7,FALSE)</f>
        <v>tier - 3</v>
      </c>
      <c r="M1270" t="str">
        <f>VLOOKUP($A1270,'[2]Hospitalisation Details'!A:$K,8,FALSE)</f>
        <v>tier - 1</v>
      </c>
      <c r="N1270" t="str">
        <f>VLOOKUP($A1270,'[2]Hospitalisation Details'!$A:$K,9,FALSE)</f>
        <v>R1012</v>
      </c>
      <c r="O1270">
        <f>VLOOKUP($A1270,'[2]Hospitalisation Details'!$A:$K,10,FALSE)</f>
        <v>0</v>
      </c>
      <c r="P1270">
        <f>VLOOKUP($A1270,'[2]Hospitalisation Details'!A:$K,11,FALSE)</f>
        <v>0</v>
      </c>
      <c r="Q1270" t="str">
        <f>VLOOKUP($A1270,'Customer Names'!$A:E,3,FALSE)</f>
        <v>Ms.</v>
      </c>
      <c r="R1270" t="str">
        <f>VLOOKUP($A1270,'Customer Names'!$A:$E,4,FALSE)</f>
        <v>Lynn</v>
      </c>
      <c r="S1270" t="str">
        <f>VLOOKUP($A1270,'Customer Names'!$A:$E,5,FALSE)</f>
        <v>M.</v>
      </c>
      <c r="T1270" s="14">
        <f>VLOOKUP($A1270,'[2]Hospitalisation Details'!$A:$K,6,FALSE)</f>
        <v>10495.6</v>
      </c>
      <c r="U1270" s="14" t="str">
        <f t="shared" si="38"/>
        <v>Obesity</v>
      </c>
      <c r="V1270" s="14" t="str">
        <f t="shared" si="39"/>
        <v>Normal</v>
      </c>
    </row>
    <row r="1271" spans="1:22" x14ac:dyDescent="0.3">
      <c r="A1271" s="9" t="s">
        <v>1302</v>
      </c>
      <c r="B1271">
        <f>VLOOKUP($A1271,'[1]Medical Examinations'!$A:$J,2,FALSE)</f>
        <v>30.5</v>
      </c>
      <c r="C1271">
        <f>VLOOKUP($A1271,'[1]Medical Examinations'!$A:$J,3,FALSE)</f>
        <v>10.79</v>
      </c>
      <c r="D1271" t="str">
        <f>VLOOKUP($A1271,'[3]Medical Examinations'!$A:$J,4,FALSE)</f>
        <v>No</v>
      </c>
      <c r="E1271" t="str">
        <f>VLOOKUP($A1271,'[1]Medical Examinations'!$A:$J,5,FALSE)</f>
        <v>No</v>
      </c>
      <c r="F1271" t="str">
        <f>VLOOKUP($A1271,'[1]Medical Examinations'!$A:$J,6,FALSE)</f>
        <v>No</v>
      </c>
      <c r="G1271" t="str">
        <f>VLOOKUP($A1271,'[3]Medical Examinations'!$A:$J,7,FALSE)</f>
        <v>No major surgery</v>
      </c>
      <c r="H1271" t="str">
        <f>VLOOKUP($A1271,'[1]Medical Examinations'!$A:$J,8,FALSE)</f>
        <v>No</v>
      </c>
      <c r="I1271">
        <f>VLOOKUP($A1271,'[2]Hospitalisation Details'!$A:$K,2,FALSE)</f>
        <v>1971</v>
      </c>
      <c r="J1271" t="str">
        <f>VLOOKUP($A1271,'[2]Hospitalisation Details'!$A:$K,3,FALSE)</f>
        <v>Sep</v>
      </c>
      <c r="K1271">
        <f>VLOOKUP($A1271,'[2]Hospitalisation Details'!$A:$K,4,FALSE)</f>
        <v>26</v>
      </c>
      <c r="L1271" t="str">
        <f>VLOOKUP($A1271,'[2]Hospitalisation Details'!$A:$K,7,FALSE)</f>
        <v>tier - 3</v>
      </c>
      <c r="M1271" t="str">
        <f>VLOOKUP($A1271,'[2]Hospitalisation Details'!A:$K,8,FALSE)</f>
        <v>tier - 3</v>
      </c>
      <c r="N1271" t="str">
        <f>VLOOKUP($A1271,'[2]Hospitalisation Details'!$A:$K,9,FALSE)</f>
        <v>R1011</v>
      </c>
      <c r="O1271">
        <f>VLOOKUP($A1271,'[2]Hospitalisation Details'!$A:$K,10,FALSE)</f>
        <v>0</v>
      </c>
      <c r="P1271">
        <f>VLOOKUP($A1271,'[2]Hospitalisation Details'!A:$K,11,FALSE)</f>
        <v>0</v>
      </c>
      <c r="Q1271" t="str">
        <f>VLOOKUP($A1271,'Customer Names'!$A:E,3,FALSE)</f>
        <v>Ms.</v>
      </c>
      <c r="R1271" t="str">
        <f>VLOOKUP($A1271,'Customer Names'!$A:$E,4,FALSE)</f>
        <v>Claire</v>
      </c>
      <c r="S1271">
        <f>VLOOKUP($A1271,'Customer Names'!$A:$E,5,FALSE)</f>
        <v>0</v>
      </c>
      <c r="T1271" s="14">
        <f>VLOOKUP($A1271,'[2]Hospitalisation Details'!$A:$K,6,FALSE)</f>
        <v>10546.48</v>
      </c>
      <c r="U1271" s="14" t="str">
        <f t="shared" si="38"/>
        <v>Obesity</v>
      </c>
      <c r="V1271" s="14" t="str">
        <f t="shared" si="39"/>
        <v>Diabetes</v>
      </c>
    </row>
    <row r="1272" spans="1:22" x14ac:dyDescent="0.3">
      <c r="A1272" s="8" t="s">
        <v>1303</v>
      </c>
      <c r="B1272">
        <f>VLOOKUP($A1272,'[1]Medical Examinations'!$A:$J,2,FALSE)</f>
        <v>33.33</v>
      </c>
      <c r="C1272">
        <f>VLOOKUP($A1272,'[1]Medical Examinations'!$A:$J,3,FALSE)</f>
        <v>10.19</v>
      </c>
      <c r="D1272" t="str">
        <f>VLOOKUP($A1272,'[3]Medical Examinations'!$A:$J,4,FALSE)</f>
        <v>No</v>
      </c>
      <c r="E1272" t="str">
        <f>VLOOKUP($A1272,'[1]Medical Examinations'!$A:$J,5,FALSE)</f>
        <v>No</v>
      </c>
      <c r="F1272" t="str">
        <f>VLOOKUP($A1272,'[1]Medical Examinations'!$A:$J,6,FALSE)</f>
        <v>No</v>
      </c>
      <c r="G1272" t="str">
        <f>VLOOKUP($A1272,'[3]Medical Examinations'!$A:$J,7,FALSE)</f>
        <v>No major surgery</v>
      </c>
      <c r="H1272" t="str">
        <f>VLOOKUP($A1272,'[1]Medical Examinations'!$A:$J,8,FALSE)</f>
        <v>No</v>
      </c>
      <c r="I1272">
        <f>VLOOKUP($A1272,'[2]Hospitalisation Details'!$A:$K,2,FALSE)</f>
        <v>1971</v>
      </c>
      <c r="J1272" t="str">
        <f>VLOOKUP($A1272,'[2]Hospitalisation Details'!$A:$K,3,FALSE)</f>
        <v>Jun</v>
      </c>
      <c r="K1272">
        <f>VLOOKUP($A1272,'[2]Hospitalisation Details'!$A:$K,4,FALSE)</f>
        <v>29</v>
      </c>
      <c r="L1272" t="str">
        <f>VLOOKUP($A1272,'[2]Hospitalisation Details'!$A:$K,7,FALSE)</f>
        <v>tier - 3</v>
      </c>
      <c r="M1272" t="str">
        <f>VLOOKUP($A1272,'[2]Hospitalisation Details'!A:$K,8,FALSE)</f>
        <v>tier - 2</v>
      </c>
      <c r="N1272" t="str">
        <f>VLOOKUP($A1272,'[2]Hospitalisation Details'!$A:$K,9,FALSE)</f>
        <v>R1013</v>
      </c>
      <c r="O1272">
        <f>VLOOKUP($A1272,'[2]Hospitalisation Details'!$A:$K,10,FALSE)</f>
        <v>0</v>
      </c>
      <c r="P1272">
        <f>VLOOKUP($A1272,'[2]Hospitalisation Details'!A:$K,11,FALSE)</f>
        <v>0</v>
      </c>
      <c r="Q1272" t="str">
        <f>VLOOKUP($A1272,'Customer Names'!$A:E,3,FALSE)</f>
        <v>Mr.</v>
      </c>
      <c r="R1272" t="str">
        <f>VLOOKUP($A1272,'Customer Names'!$A:$E,4,FALSE)</f>
        <v>Scott</v>
      </c>
      <c r="S1272">
        <f>VLOOKUP($A1272,'Customer Names'!$A:$E,5,FALSE)</f>
        <v>0</v>
      </c>
      <c r="T1272" s="14">
        <f>VLOOKUP($A1272,'[2]Hospitalisation Details'!$A:$K,6,FALSE)</f>
        <v>10560.49</v>
      </c>
      <c r="U1272" s="14" t="str">
        <f t="shared" si="38"/>
        <v>Obesity</v>
      </c>
      <c r="V1272" s="14" t="str">
        <f t="shared" si="39"/>
        <v>Diabetes</v>
      </c>
    </row>
    <row r="1273" spans="1:22" x14ac:dyDescent="0.3">
      <c r="A1273" s="9" t="s">
        <v>1304</v>
      </c>
      <c r="B1273">
        <f>VLOOKUP($A1273,'[1]Medical Examinations'!$A:$J,2,FALSE)</f>
        <v>33.25</v>
      </c>
      <c r="C1273">
        <f>VLOOKUP($A1273,'[1]Medical Examinations'!$A:$J,3,FALSE)</f>
        <v>5.64</v>
      </c>
      <c r="D1273" t="str">
        <f>VLOOKUP($A1273,'[3]Medical Examinations'!$A:$J,4,FALSE)</f>
        <v>yes</v>
      </c>
      <c r="E1273" t="str">
        <f>VLOOKUP($A1273,'[1]Medical Examinations'!$A:$J,5,FALSE)</f>
        <v>No</v>
      </c>
      <c r="F1273" t="str">
        <f>VLOOKUP($A1273,'[1]Medical Examinations'!$A:$J,6,FALSE)</f>
        <v>Yes</v>
      </c>
      <c r="G1273">
        <f>VLOOKUP($A1273,'[3]Medical Examinations'!$A:$J,7,FALSE)</f>
        <v>1</v>
      </c>
      <c r="H1273" t="str">
        <f>VLOOKUP($A1273,'[1]Medical Examinations'!$A:$J,8,FALSE)</f>
        <v>No</v>
      </c>
      <c r="I1273">
        <f>VLOOKUP($A1273,'[2]Hospitalisation Details'!$A:$K,2,FALSE)</f>
        <v>1969</v>
      </c>
      <c r="J1273" t="str">
        <f>VLOOKUP($A1273,'[2]Hospitalisation Details'!$A:$K,3,FALSE)</f>
        <v>Jul</v>
      </c>
      <c r="K1273">
        <f>VLOOKUP($A1273,'[2]Hospitalisation Details'!$A:$K,4,FALSE)</f>
        <v>17</v>
      </c>
      <c r="L1273" t="str">
        <f>VLOOKUP($A1273,'[2]Hospitalisation Details'!$A:$K,7,FALSE)</f>
        <v>tier - 3</v>
      </c>
      <c r="M1273" t="str">
        <f>VLOOKUP($A1273,'[2]Hospitalisation Details'!A:$K,8,FALSE)</f>
        <v>tier - 1</v>
      </c>
      <c r="N1273" t="str">
        <f>VLOOKUP($A1273,'[2]Hospitalisation Details'!$A:$K,9,FALSE)</f>
        <v>R1024</v>
      </c>
      <c r="O1273">
        <f>VLOOKUP($A1273,'[2]Hospitalisation Details'!$A:$K,10,FALSE)</f>
        <v>0</v>
      </c>
      <c r="P1273">
        <f>VLOOKUP($A1273,'[2]Hospitalisation Details'!A:$K,11,FALSE)</f>
        <v>0</v>
      </c>
      <c r="Q1273" t="str">
        <f>VLOOKUP($A1273,'Customer Names'!$A:E,3,FALSE)</f>
        <v>Ms.</v>
      </c>
      <c r="R1273" t="str">
        <f>VLOOKUP($A1273,'Customer Names'!$A:$E,4,FALSE)</f>
        <v>Karen</v>
      </c>
      <c r="S1273" t="str">
        <f>VLOOKUP($A1273,'Customer Names'!$A:$E,5,FALSE)</f>
        <v>L</v>
      </c>
      <c r="T1273" s="14">
        <f>VLOOKUP($A1273,'[2]Hospitalisation Details'!$A:$K,6,FALSE)</f>
        <v>10564.88</v>
      </c>
      <c r="U1273" s="14" t="str">
        <f t="shared" si="38"/>
        <v>Obesity</v>
      </c>
      <c r="V1273" s="14" t="str">
        <f t="shared" si="39"/>
        <v>Normal</v>
      </c>
    </row>
    <row r="1274" spans="1:22" x14ac:dyDescent="0.3">
      <c r="A1274" s="8" t="s">
        <v>1305</v>
      </c>
      <c r="B1274">
        <f>VLOOKUP($A1274,'[1]Medical Examinations'!$A:$J,2,FALSE)</f>
        <v>22.1</v>
      </c>
      <c r="C1274">
        <f>VLOOKUP($A1274,'[1]Medical Examinations'!$A:$J,3,FALSE)</f>
        <v>4.6500000000000004</v>
      </c>
      <c r="D1274" t="str">
        <f>VLOOKUP($A1274,'[3]Medical Examinations'!$A:$J,4,FALSE)</f>
        <v>yes</v>
      </c>
      <c r="E1274" t="str">
        <f>VLOOKUP($A1274,'[1]Medical Examinations'!$A:$J,5,FALSE)</f>
        <v>No</v>
      </c>
      <c r="F1274" t="str">
        <f>VLOOKUP($A1274,'[1]Medical Examinations'!$A:$J,6,FALSE)</f>
        <v>No</v>
      </c>
      <c r="G1274">
        <f>VLOOKUP($A1274,'[3]Medical Examinations'!$A:$J,7,FALSE)</f>
        <v>2</v>
      </c>
      <c r="H1274" t="str">
        <f>VLOOKUP($A1274,'[1]Medical Examinations'!$A:$J,8,FALSE)</f>
        <v>No</v>
      </c>
      <c r="I1274">
        <f>VLOOKUP($A1274,'[2]Hospitalisation Details'!$A:$K,2,FALSE)</f>
        <v>1966</v>
      </c>
      <c r="J1274" t="str">
        <f>VLOOKUP($A1274,'[2]Hospitalisation Details'!$A:$K,3,FALSE)</f>
        <v>Dec</v>
      </c>
      <c r="K1274">
        <f>VLOOKUP($A1274,'[2]Hospitalisation Details'!$A:$K,4,FALSE)</f>
        <v>11</v>
      </c>
      <c r="L1274" t="str">
        <f>VLOOKUP($A1274,'[2]Hospitalisation Details'!$A:$K,7,FALSE)</f>
        <v>tier - 3</v>
      </c>
      <c r="M1274" t="str">
        <f>VLOOKUP($A1274,'[2]Hospitalisation Details'!A:$K,8,FALSE)</f>
        <v>tier - 3</v>
      </c>
      <c r="N1274" t="str">
        <f>VLOOKUP($A1274,'[2]Hospitalisation Details'!$A:$K,9,FALSE)</f>
        <v>R1011</v>
      </c>
      <c r="O1274">
        <f>VLOOKUP($A1274,'[2]Hospitalisation Details'!$A:$K,10,FALSE)</f>
        <v>0</v>
      </c>
      <c r="P1274">
        <f>VLOOKUP($A1274,'[2]Hospitalisation Details'!A:$K,11,FALSE)</f>
        <v>0</v>
      </c>
      <c r="Q1274" t="str">
        <f>VLOOKUP($A1274,'Customer Names'!$A:E,3,FALSE)</f>
        <v>Mr.</v>
      </c>
      <c r="R1274" t="str">
        <f>VLOOKUP($A1274,'Customer Names'!$A:$E,4,FALSE)</f>
        <v>Florian</v>
      </c>
      <c r="S1274">
        <f>VLOOKUP($A1274,'Customer Names'!$A:$E,5,FALSE)</f>
        <v>0</v>
      </c>
      <c r="T1274" s="14">
        <f>VLOOKUP($A1274,'[2]Hospitalisation Details'!$A:$K,6,FALSE)</f>
        <v>10577.09</v>
      </c>
      <c r="U1274" s="14" t="str">
        <f t="shared" si="38"/>
        <v>Normalweight</v>
      </c>
      <c r="V1274" s="14" t="str">
        <f t="shared" si="39"/>
        <v>Normal</v>
      </c>
    </row>
    <row r="1275" spans="1:22" x14ac:dyDescent="0.3">
      <c r="A1275" s="9" t="s">
        <v>1306</v>
      </c>
      <c r="B1275">
        <f>VLOOKUP($A1275,'[1]Medical Examinations'!$A:$J,2,FALSE)</f>
        <v>39.6</v>
      </c>
      <c r="C1275">
        <f>VLOOKUP($A1275,'[1]Medical Examinations'!$A:$J,3,FALSE)</f>
        <v>4.4400000000000004</v>
      </c>
      <c r="D1275" t="str">
        <f>VLOOKUP($A1275,'[3]Medical Examinations'!$A:$J,4,FALSE)</f>
        <v>yes</v>
      </c>
      <c r="E1275" t="str">
        <f>VLOOKUP($A1275,'[1]Medical Examinations'!$A:$J,5,FALSE)</f>
        <v>No</v>
      </c>
      <c r="F1275" t="str">
        <f>VLOOKUP($A1275,'[1]Medical Examinations'!$A:$J,6,FALSE)</f>
        <v>Yes</v>
      </c>
      <c r="G1275">
        <f>VLOOKUP($A1275,'[3]Medical Examinations'!$A:$J,7,FALSE)</f>
        <v>1</v>
      </c>
      <c r="H1275" t="str">
        <f>VLOOKUP($A1275,'[1]Medical Examinations'!$A:$J,8,FALSE)</f>
        <v>No</v>
      </c>
      <c r="I1275">
        <f>VLOOKUP($A1275,'[2]Hospitalisation Details'!$A:$K,2,FALSE)</f>
        <v>1969</v>
      </c>
      <c r="J1275" t="str">
        <f>VLOOKUP($A1275,'[2]Hospitalisation Details'!$A:$K,3,FALSE)</f>
        <v>Dec</v>
      </c>
      <c r="K1275">
        <f>VLOOKUP($A1275,'[2]Hospitalisation Details'!$A:$K,4,FALSE)</f>
        <v>25</v>
      </c>
      <c r="L1275" t="str">
        <f>VLOOKUP($A1275,'[2]Hospitalisation Details'!$A:$K,7,FALSE)</f>
        <v>tier - 3</v>
      </c>
      <c r="M1275" t="str">
        <f>VLOOKUP($A1275,'[2]Hospitalisation Details'!A:$K,8,FALSE)</f>
        <v>tier - 3</v>
      </c>
      <c r="N1275" t="str">
        <f>VLOOKUP($A1275,'[2]Hospitalisation Details'!$A:$K,9,FALSE)</f>
        <v>R1013</v>
      </c>
      <c r="O1275">
        <f>VLOOKUP($A1275,'[2]Hospitalisation Details'!$A:$K,10,FALSE)</f>
        <v>0</v>
      </c>
      <c r="P1275">
        <f>VLOOKUP($A1275,'[2]Hospitalisation Details'!A:$K,11,FALSE)</f>
        <v>0</v>
      </c>
      <c r="Q1275" t="str">
        <f>VLOOKUP($A1275,'Customer Names'!$A:E,3,FALSE)</f>
        <v>Ms.</v>
      </c>
      <c r="R1275" t="str">
        <f>VLOOKUP($A1275,'Customer Names'!$A:$E,4,FALSE)</f>
        <v>Yazmin</v>
      </c>
      <c r="S1275" t="str">
        <f>VLOOKUP($A1275,'Customer Names'!$A:$E,5,FALSE)</f>
        <v>Sarmiento</v>
      </c>
      <c r="T1275" s="14">
        <f>VLOOKUP($A1275,'[2]Hospitalisation Details'!$A:$K,6,FALSE)</f>
        <v>10579.71</v>
      </c>
      <c r="U1275" s="14" t="str">
        <f t="shared" si="38"/>
        <v>Obesity</v>
      </c>
      <c r="V1275" s="14" t="str">
        <f t="shared" si="39"/>
        <v>Normal</v>
      </c>
    </row>
    <row r="1276" spans="1:22" x14ac:dyDescent="0.3">
      <c r="A1276" s="8" t="s">
        <v>1307</v>
      </c>
      <c r="B1276">
        <f>VLOOKUP($A1276,'[1]Medical Examinations'!$A:$J,2,FALSE)</f>
        <v>34.43</v>
      </c>
      <c r="C1276">
        <f>VLOOKUP($A1276,'[1]Medical Examinations'!$A:$J,3,FALSE)</f>
        <v>5.96</v>
      </c>
      <c r="D1276" t="str">
        <f>VLOOKUP($A1276,'[3]Medical Examinations'!$A:$J,4,FALSE)</f>
        <v>yes</v>
      </c>
      <c r="E1276" t="str">
        <f>VLOOKUP($A1276,'[1]Medical Examinations'!$A:$J,5,FALSE)</f>
        <v>No</v>
      </c>
      <c r="F1276" t="str">
        <f>VLOOKUP($A1276,'[1]Medical Examinations'!$A:$J,6,FALSE)</f>
        <v>No</v>
      </c>
      <c r="G1276">
        <f>VLOOKUP($A1276,'[3]Medical Examinations'!$A:$J,7,FALSE)</f>
        <v>2</v>
      </c>
      <c r="H1276" t="str">
        <f>VLOOKUP($A1276,'[1]Medical Examinations'!$A:$J,8,FALSE)</f>
        <v>No</v>
      </c>
      <c r="I1276">
        <f>VLOOKUP($A1276,'[2]Hospitalisation Details'!$A:$K,2,FALSE)</f>
        <v>1966</v>
      </c>
      <c r="J1276" t="str">
        <f>VLOOKUP($A1276,'[2]Hospitalisation Details'!$A:$K,3,FALSE)</f>
        <v>Nov</v>
      </c>
      <c r="K1276">
        <f>VLOOKUP($A1276,'[2]Hospitalisation Details'!$A:$K,4,FALSE)</f>
        <v>3</v>
      </c>
      <c r="L1276" t="str">
        <f>VLOOKUP($A1276,'[2]Hospitalisation Details'!$A:$K,7,FALSE)</f>
        <v>tier - 3</v>
      </c>
      <c r="M1276" t="str">
        <f>VLOOKUP($A1276,'[2]Hospitalisation Details'!A:$K,8,FALSE)</f>
        <v>tier - 3</v>
      </c>
      <c r="N1276" t="str">
        <f>VLOOKUP($A1276,'[2]Hospitalisation Details'!$A:$K,9,FALSE)</f>
        <v>R1013</v>
      </c>
      <c r="O1276">
        <f>VLOOKUP($A1276,'[2]Hospitalisation Details'!$A:$K,10,FALSE)</f>
        <v>0</v>
      </c>
      <c r="P1276">
        <f>VLOOKUP($A1276,'[2]Hospitalisation Details'!A:$K,11,FALSE)</f>
        <v>0</v>
      </c>
      <c r="Q1276" t="str">
        <f>VLOOKUP($A1276,'Customer Names'!$A:E,3,FALSE)</f>
        <v>Mr.</v>
      </c>
      <c r="R1276" t="str">
        <f>VLOOKUP($A1276,'Customer Names'!$A:$E,4,FALSE)</f>
        <v>Anton</v>
      </c>
      <c r="S1276">
        <f>VLOOKUP($A1276,'Customer Names'!$A:$E,5,FALSE)</f>
        <v>0</v>
      </c>
      <c r="T1276" s="14">
        <f>VLOOKUP($A1276,'[2]Hospitalisation Details'!$A:$K,6,FALSE)</f>
        <v>10594.23</v>
      </c>
      <c r="U1276" s="14" t="str">
        <f t="shared" si="38"/>
        <v>Obesity</v>
      </c>
      <c r="V1276" s="14" t="str">
        <f t="shared" si="39"/>
        <v>Prediabetes</v>
      </c>
    </row>
    <row r="1277" spans="1:22" x14ac:dyDescent="0.3">
      <c r="A1277" s="9" t="s">
        <v>1308</v>
      </c>
      <c r="B1277">
        <f>VLOOKUP($A1277,'[1]Medical Examinations'!$A:$J,2,FALSE)</f>
        <v>27.645</v>
      </c>
      <c r="C1277">
        <f>VLOOKUP($A1277,'[1]Medical Examinations'!$A:$J,3,FALSE)</f>
        <v>8.8699999999999992</v>
      </c>
      <c r="D1277" t="str">
        <f>VLOOKUP($A1277,'[3]Medical Examinations'!$A:$J,4,FALSE)</f>
        <v>yes</v>
      </c>
      <c r="E1277" t="str">
        <f>VLOOKUP($A1277,'[1]Medical Examinations'!$A:$J,5,FALSE)</f>
        <v>No</v>
      </c>
      <c r="F1277" t="str">
        <f>VLOOKUP($A1277,'[1]Medical Examinations'!$A:$J,6,FALSE)</f>
        <v>No</v>
      </c>
      <c r="G1277" t="str">
        <f>VLOOKUP($A1277,'[3]Medical Examinations'!$A:$J,7,FALSE)</f>
        <v>No major surgery</v>
      </c>
      <c r="H1277" t="str">
        <f>VLOOKUP($A1277,'[1]Medical Examinations'!$A:$J,8,FALSE)</f>
        <v>No</v>
      </c>
      <c r="I1277">
        <f>VLOOKUP($A1277,'[2]Hospitalisation Details'!$A:$K,2,FALSE)</f>
        <v>1967</v>
      </c>
      <c r="J1277" t="str">
        <f>VLOOKUP($A1277,'[2]Hospitalisation Details'!$A:$K,3,FALSE)</f>
        <v>Nov</v>
      </c>
      <c r="K1277">
        <f>VLOOKUP($A1277,'[2]Hospitalisation Details'!$A:$K,4,FALSE)</f>
        <v>29</v>
      </c>
      <c r="L1277" t="str">
        <f>VLOOKUP($A1277,'[2]Hospitalisation Details'!$A:$K,7,FALSE)</f>
        <v>tier - 3</v>
      </c>
      <c r="M1277" t="str">
        <f>VLOOKUP($A1277,'[2]Hospitalisation Details'!A:$K,8,FALSE)</f>
        <v>tier - 1</v>
      </c>
      <c r="N1277" t="str">
        <f>VLOOKUP($A1277,'[2]Hospitalisation Details'!$A:$K,9,FALSE)</f>
        <v>R1012</v>
      </c>
      <c r="O1277">
        <f>VLOOKUP($A1277,'[2]Hospitalisation Details'!$A:$K,10,FALSE)</f>
        <v>0</v>
      </c>
      <c r="P1277">
        <f>VLOOKUP($A1277,'[2]Hospitalisation Details'!A:$K,11,FALSE)</f>
        <v>0</v>
      </c>
      <c r="Q1277" t="str">
        <f>VLOOKUP($A1277,'Customer Names'!$A:E,3,FALSE)</f>
        <v>Mr.</v>
      </c>
      <c r="R1277" t="str">
        <f>VLOOKUP($A1277,'Customer Names'!$A:$E,4,FALSE)</f>
        <v>Gal</v>
      </c>
      <c r="S1277">
        <f>VLOOKUP($A1277,'Customer Names'!$A:$E,5,FALSE)</f>
        <v>0</v>
      </c>
      <c r="T1277" s="14">
        <f>VLOOKUP($A1277,'[2]Hospitalisation Details'!$A:$K,6,FALSE)</f>
        <v>10594.5</v>
      </c>
      <c r="U1277" s="14" t="str">
        <f t="shared" si="38"/>
        <v>Overweight</v>
      </c>
      <c r="V1277" s="14" t="str">
        <f t="shared" si="39"/>
        <v>Diabetes</v>
      </c>
    </row>
    <row r="1278" spans="1:22" x14ac:dyDescent="0.3">
      <c r="A1278" s="8" t="s">
        <v>1309</v>
      </c>
      <c r="B1278">
        <f>VLOOKUP($A1278,'[1]Medical Examinations'!$A:$J,2,FALSE)</f>
        <v>30.97</v>
      </c>
      <c r="C1278">
        <f>VLOOKUP($A1278,'[1]Medical Examinations'!$A:$J,3,FALSE)</f>
        <v>5.54</v>
      </c>
      <c r="D1278" t="str">
        <f>VLOOKUP($A1278,'[3]Medical Examinations'!$A:$J,4,FALSE)</f>
        <v>No</v>
      </c>
      <c r="E1278" t="str">
        <f>VLOOKUP($A1278,'[1]Medical Examinations'!$A:$J,5,FALSE)</f>
        <v>No</v>
      </c>
      <c r="F1278" t="str">
        <f>VLOOKUP($A1278,'[1]Medical Examinations'!$A:$J,6,FALSE)</f>
        <v>No</v>
      </c>
      <c r="G1278">
        <f>VLOOKUP($A1278,'[3]Medical Examinations'!$A:$J,7,FALSE)</f>
        <v>2</v>
      </c>
      <c r="H1278" t="str">
        <f>VLOOKUP($A1278,'[1]Medical Examinations'!$A:$J,8,FALSE)</f>
        <v>No</v>
      </c>
      <c r="I1278">
        <f>VLOOKUP($A1278,'[2]Hospitalisation Details'!$A:$K,2,FALSE)</f>
        <v>1972</v>
      </c>
      <c r="J1278" t="str">
        <f>VLOOKUP($A1278,'[2]Hospitalisation Details'!$A:$K,3,FALSE)</f>
        <v>Dec</v>
      </c>
      <c r="K1278">
        <f>VLOOKUP($A1278,'[2]Hospitalisation Details'!$A:$K,4,FALSE)</f>
        <v>14</v>
      </c>
      <c r="L1278" t="str">
        <f>VLOOKUP($A1278,'[2]Hospitalisation Details'!$A:$K,7,FALSE)</f>
        <v>tier - 3</v>
      </c>
      <c r="M1278" t="str">
        <f>VLOOKUP($A1278,'[2]Hospitalisation Details'!A:$K,8,FALSE)</f>
        <v>tier - 1</v>
      </c>
      <c r="N1278" t="str">
        <f>VLOOKUP($A1278,'[2]Hospitalisation Details'!$A:$K,9,FALSE)</f>
        <v>R1012</v>
      </c>
      <c r="O1278">
        <f>VLOOKUP($A1278,'[2]Hospitalisation Details'!$A:$K,10,FALSE)</f>
        <v>0</v>
      </c>
      <c r="P1278">
        <f>VLOOKUP($A1278,'[2]Hospitalisation Details'!A:$K,11,FALSE)</f>
        <v>0</v>
      </c>
      <c r="Q1278" t="str">
        <f>VLOOKUP($A1278,'Customer Names'!$A:E,3,FALSE)</f>
        <v>Mr.</v>
      </c>
      <c r="R1278" t="str">
        <f>VLOOKUP($A1278,'Customer Names'!$A:$E,4,FALSE)</f>
        <v>William</v>
      </c>
      <c r="S1278" t="str">
        <f>VLOOKUP($A1278,'Customer Names'!$A:$E,5,FALSE)</f>
        <v>H.</v>
      </c>
      <c r="T1278" s="14">
        <f>VLOOKUP($A1278,'[2]Hospitalisation Details'!$A:$K,6,FALSE)</f>
        <v>10600.55</v>
      </c>
      <c r="U1278" s="14" t="str">
        <f t="shared" si="38"/>
        <v>Obesity</v>
      </c>
      <c r="V1278" s="14" t="str">
        <f t="shared" si="39"/>
        <v>Normal</v>
      </c>
    </row>
    <row r="1279" spans="1:22" x14ac:dyDescent="0.3">
      <c r="A1279" s="9" t="s">
        <v>1310</v>
      </c>
      <c r="B1279">
        <f>VLOOKUP($A1279,'[1]Medical Examinations'!$A:$J,2,FALSE)</f>
        <v>39.6</v>
      </c>
      <c r="C1279">
        <f>VLOOKUP($A1279,'[1]Medical Examinations'!$A:$J,3,FALSE)</f>
        <v>5.1100000000000003</v>
      </c>
      <c r="D1279" t="str">
        <f>VLOOKUP($A1279,'[3]Medical Examinations'!$A:$J,4,FALSE)</f>
        <v>yes</v>
      </c>
      <c r="E1279" t="str">
        <f>VLOOKUP($A1279,'[1]Medical Examinations'!$A:$J,5,FALSE)</f>
        <v>No</v>
      </c>
      <c r="F1279" t="str">
        <f>VLOOKUP($A1279,'[1]Medical Examinations'!$A:$J,6,FALSE)</f>
        <v>No</v>
      </c>
      <c r="G1279">
        <f>VLOOKUP($A1279,'[3]Medical Examinations'!$A:$J,7,FALSE)</f>
        <v>2</v>
      </c>
      <c r="H1279" t="str">
        <f>VLOOKUP($A1279,'[1]Medical Examinations'!$A:$J,8,FALSE)</f>
        <v>No</v>
      </c>
      <c r="I1279">
        <f>VLOOKUP($A1279,'[2]Hospitalisation Details'!$A:$K,2,FALSE)</f>
        <v>1966</v>
      </c>
      <c r="J1279" t="str">
        <f>VLOOKUP($A1279,'[2]Hospitalisation Details'!$A:$K,3,FALSE)</f>
        <v>Jul</v>
      </c>
      <c r="K1279">
        <f>VLOOKUP($A1279,'[2]Hospitalisation Details'!$A:$K,4,FALSE)</f>
        <v>20</v>
      </c>
      <c r="L1279" t="str">
        <f>VLOOKUP($A1279,'[2]Hospitalisation Details'!$A:$K,7,FALSE)</f>
        <v>tier - 3</v>
      </c>
      <c r="M1279" t="str">
        <f>VLOOKUP($A1279,'[2]Hospitalisation Details'!A:$K,8,FALSE)</f>
        <v>tier - 2</v>
      </c>
      <c r="N1279" t="str">
        <f>VLOOKUP($A1279,'[2]Hospitalisation Details'!$A:$K,9,FALSE)</f>
        <v>R1011</v>
      </c>
      <c r="O1279">
        <f>VLOOKUP($A1279,'[2]Hospitalisation Details'!$A:$K,10,FALSE)</f>
        <v>0</v>
      </c>
      <c r="P1279">
        <f>VLOOKUP($A1279,'[2]Hospitalisation Details'!A:$K,11,FALSE)</f>
        <v>0</v>
      </c>
      <c r="Q1279" t="str">
        <f>VLOOKUP($A1279,'Customer Names'!$A:E,3,FALSE)</f>
        <v>Mr.</v>
      </c>
      <c r="R1279" t="str">
        <f>VLOOKUP($A1279,'Customer Names'!$A:$E,4,FALSE)</f>
        <v>Kevin</v>
      </c>
      <c r="S1279" t="str">
        <f>VLOOKUP($A1279,'Customer Names'!$A:$E,5,FALSE)</f>
        <v>J</v>
      </c>
      <c r="T1279" s="14">
        <f>VLOOKUP($A1279,'[2]Hospitalisation Details'!$A:$K,6,FALSE)</f>
        <v>10601.41</v>
      </c>
      <c r="U1279" s="14" t="str">
        <f t="shared" si="38"/>
        <v>Obesity</v>
      </c>
      <c r="V1279" s="14" t="str">
        <f t="shared" si="39"/>
        <v>Normal</v>
      </c>
    </row>
    <row r="1280" spans="1:22" x14ac:dyDescent="0.3">
      <c r="A1280" s="8" t="s">
        <v>1311</v>
      </c>
      <c r="B1280">
        <f>VLOOKUP($A1280,'[1]Medical Examinations'!$A:$J,2,FALSE)</f>
        <v>32.774999999999999</v>
      </c>
      <c r="C1280">
        <f>VLOOKUP($A1280,'[1]Medical Examinations'!$A:$J,3,FALSE)</f>
        <v>11.76</v>
      </c>
      <c r="D1280" t="str">
        <f>VLOOKUP($A1280,'[3]Medical Examinations'!$A:$J,4,FALSE)</f>
        <v>yes</v>
      </c>
      <c r="E1280" t="str">
        <f>VLOOKUP($A1280,'[1]Medical Examinations'!$A:$J,5,FALSE)</f>
        <v>No</v>
      </c>
      <c r="F1280" t="str">
        <f>VLOOKUP($A1280,'[1]Medical Examinations'!$A:$J,6,FALSE)</f>
        <v>No</v>
      </c>
      <c r="G1280" t="str">
        <f>VLOOKUP($A1280,'[3]Medical Examinations'!$A:$J,7,FALSE)</f>
        <v>No major surgery</v>
      </c>
      <c r="H1280" t="str">
        <f>VLOOKUP($A1280,'[1]Medical Examinations'!$A:$J,8,FALSE)</f>
        <v>No</v>
      </c>
      <c r="I1280">
        <f>VLOOKUP($A1280,'[2]Hospitalisation Details'!$A:$K,2,FALSE)</f>
        <v>1967</v>
      </c>
      <c r="J1280" t="str">
        <f>VLOOKUP($A1280,'[2]Hospitalisation Details'!$A:$K,3,FALSE)</f>
        <v>Jun</v>
      </c>
      <c r="K1280">
        <f>VLOOKUP($A1280,'[2]Hospitalisation Details'!$A:$K,4,FALSE)</f>
        <v>23</v>
      </c>
      <c r="L1280" t="str">
        <f>VLOOKUP($A1280,'[2]Hospitalisation Details'!$A:$K,7,FALSE)</f>
        <v>tier - 3</v>
      </c>
      <c r="M1280" t="str">
        <f>VLOOKUP($A1280,'[2]Hospitalisation Details'!A:$K,8,FALSE)</f>
        <v>tier - 2</v>
      </c>
      <c r="N1280" t="str">
        <f>VLOOKUP($A1280,'[2]Hospitalisation Details'!$A:$K,9,FALSE)</f>
        <v>R1012</v>
      </c>
      <c r="O1280">
        <f>VLOOKUP($A1280,'[2]Hospitalisation Details'!$A:$K,10,FALSE)</f>
        <v>0</v>
      </c>
      <c r="P1280">
        <f>VLOOKUP($A1280,'[2]Hospitalisation Details'!A:$K,11,FALSE)</f>
        <v>0</v>
      </c>
      <c r="Q1280" t="str">
        <f>VLOOKUP($A1280,'Customer Names'!$A:E,3,FALSE)</f>
        <v>Mr.</v>
      </c>
      <c r="R1280" t="str">
        <f>VLOOKUP($A1280,'Customer Names'!$A:$E,4,FALSE)</f>
        <v>Thomas</v>
      </c>
      <c r="S1280" t="str">
        <f>VLOOKUP($A1280,'Customer Names'!$A:$E,5,FALSE)</f>
        <v>A.</v>
      </c>
      <c r="T1280" s="14">
        <f>VLOOKUP($A1280,'[2]Hospitalisation Details'!$A:$K,6,FALSE)</f>
        <v>10601.63</v>
      </c>
      <c r="U1280" s="14" t="str">
        <f t="shared" si="38"/>
        <v>Obesity</v>
      </c>
      <c r="V1280" s="14" t="str">
        <f t="shared" si="39"/>
        <v>Diabetes</v>
      </c>
    </row>
    <row r="1281" spans="1:22" x14ac:dyDescent="0.3">
      <c r="A1281" s="9" t="s">
        <v>1312</v>
      </c>
      <c r="B1281">
        <f>VLOOKUP($A1281,'[1]Medical Examinations'!$A:$J,2,FALSE)</f>
        <v>40.299999999999997</v>
      </c>
      <c r="C1281">
        <f>VLOOKUP($A1281,'[1]Medical Examinations'!$A:$J,3,FALSE)</f>
        <v>5.3</v>
      </c>
      <c r="D1281" t="str">
        <f>VLOOKUP($A1281,'[3]Medical Examinations'!$A:$J,4,FALSE)</f>
        <v>yes</v>
      </c>
      <c r="E1281" t="str">
        <f>VLOOKUP($A1281,'[1]Medical Examinations'!$A:$J,5,FALSE)</f>
        <v>No</v>
      </c>
      <c r="F1281" t="str">
        <f>VLOOKUP($A1281,'[1]Medical Examinations'!$A:$J,6,FALSE)</f>
        <v>No</v>
      </c>
      <c r="G1281">
        <f>VLOOKUP($A1281,'[3]Medical Examinations'!$A:$J,7,FALSE)</f>
        <v>2</v>
      </c>
      <c r="H1281" t="str">
        <f>VLOOKUP($A1281,'[1]Medical Examinations'!$A:$J,8,FALSE)</f>
        <v>No</v>
      </c>
      <c r="I1281">
        <f>VLOOKUP($A1281,'[2]Hospitalisation Details'!$A:$K,2,FALSE)</f>
        <v>1966</v>
      </c>
      <c r="J1281" t="str">
        <f>VLOOKUP($A1281,'[2]Hospitalisation Details'!$A:$K,3,FALSE)</f>
        <v>Jul</v>
      </c>
      <c r="K1281">
        <f>VLOOKUP($A1281,'[2]Hospitalisation Details'!$A:$K,4,FALSE)</f>
        <v>2</v>
      </c>
      <c r="L1281" t="str">
        <f>VLOOKUP($A1281,'[2]Hospitalisation Details'!$A:$K,7,FALSE)</f>
        <v>tier - 3</v>
      </c>
      <c r="M1281" t="str">
        <f>VLOOKUP($A1281,'[2]Hospitalisation Details'!A:$K,8,FALSE)</f>
        <v>tier - 3</v>
      </c>
      <c r="N1281" t="str">
        <f>VLOOKUP($A1281,'[2]Hospitalisation Details'!$A:$K,9,FALSE)</f>
        <v>R1011</v>
      </c>
      <c r="O1281">
        <f>VLOOKUP($A1281,'[2]Hospitalisation Details'!$A:$K,10,FALSE)</f>
        <v>0</v>
      </c>
      <c r="P1281">
        <f>VLOOKUP($A1281,'[2]Hospitalisation Details'!A:$K,11,FALSE)</f>
        <v>0</v>
      </c>
      <c r="Q1281" t="str">
        <f>VLOOKUP($A1281,'Customer Names'!$A:E,3,FALSE)</f>
        <v>Mr.</v>
      </c>
      <c r="R1281" t="str">
        <f>VLOOKUP($A1281,'Customer Names'!$A:$E,4,FALSE)</f>
        <v>Matt</v>
      </c>
      <c r="S1281">
        <f>VLOOKUP($A1281,'Customer Names'!$A:$E,5,FALSE)</f>
        <v>0</v>
      </c>
      <c r="T1281" s="14">
        <f>VLOOKUP($A1281,'[2]Hospitalisation Details'!$A:$K,6,FALSE)</f>
        <v>10602.39</v>
      </c>
      <c r="U1281" s="14" t="str">
        <f t="shared" si="38"/>
        <v>Obesity</v>
      </c>
      <c r="V1281" s="14" t="str">
        <f t="shared" si="39"/>
        <v>Normal</v>
      </c>
    </row>
    <row r="1282" spans="1:22" x14ac:dyDescent="0.3">
      <c r="A1282" s="8" t="s">
        <v>1313</v>
      </c>
      <c r="B1282">
        <f>VLOOKUP($A1282,'[1]Medical Examinations'!$A:$J,2,FALSE)</f>
        <v>24.35</v>
      </c>
      <c r="C1282">
        <f>VLOOKUP($A1282,'[1]Medical Examinations'!$A:$J,3,FALSE)</f>
        <v>9.08</v>
      </c>
      <c r="D1282" t="str">
        <f>VLOOKUP($A1282,'[3]Medical Examinations'!$A:$J,4,FALSE)</f>
        <v>No</v>
      </c>
      <c r="E1282" t="str">
        <f>VLOOKUP($A1282,'[1]Medical Examinations'!$A:$J,5,FALSE)</f>
        <v>No</v>
      </c>
      <c r="F1282" t="str">
        <f>VLOOKUP($A1282,'[1]Medical Examinations'!$A:$J,6,FALSE)</f>
        <v>No</v>
      </c>
      <c r="G1282" t="str">
        <f>VLOOKUP($A1282,'[3]Medical Examinations'!$A:$J,7,FALSE)</f>
        <v>No major surgery</v>
      </c>
      <c r="H1282" t="str">
        <f>VLOOKUP($A1282,'[1]Medical Examinations'!$A:$J,8,FALSE)</f>
        <v>No</v>
      </c>
      <c r="I1282">
        <f>VLOOKUP($A1282,'[2]Hospitalisation Details'!$A:$K,2,FALSE)</f>
        <v>1965</v>
      </c>
      <c r="J1282" t="str">
        <f>VLOOKUP($A1282,'[2]Hospitalisation Details'!$A:$K,3,FALSE)</f>
        <v>Jun</v>
      </c>
      <c r="K1282">
        <f>VLOOKUP($A1282,'[2]Hospitalisation Details'!$A:$K,4,FALSE)</f>
        <v>27</v>
      </c>
      <c r="L1282" t="str">
        <f>VLOOKUP($A1282,'[2]Hospitalisation Details'!$A:$K,7,FALSE)</f>
        <v>tier - 3</v>
      </c>
      <c r="M1282" t="str">
        <f>VLOOKUP($A1282,'[2]Hospitalisation Details'!A:$K,8,FALSE)</f>
        <v>tier - 3</v>
      </c>
      <c r="N1282" t="str">
        <f>VLOOKUP($A1282,'[2]Hospitalisation Details'!$A:$K,9,FALSE)</f>
        <v>R1012</v>
      </c>
      <c r="O1282">
        <f>VLOOKUP($A1282,'[2]Hospitalisation Details'!$A:$K,10,FALSE)</f>
        <v>0</v>
      </c>
      <c r="P1282">
        <f>VLOOKUP($A1282,'[2]Hospitalisation Details'!A:$K,11,FALSE)</f>
        <v>0</v>
      </c>
      <c r="Q1282" t="str">
        <f>VLOOKUP($A1282,'Customer Names'!$A:E,3,FALSE)</f>
        <v>Ms.</v>
      </c>
      <c r="R1282" t="str">
        <f>VLOOKUP($A1282,'Customer Names'!$A:$E,4,FALSE)</f>
        <v>Lisa</v>
      </c>
      <c r="S1282" t="str">
        <f>VLOOKUP($A1282,'Customer Names'!$A:$E,5,FALSE)</f>
        <v>M</v>
      </c>
      <c r="T1282" s="14">
        <f>VLOOKUP($A1282,'[2]Hospitalisation Details'!$A:$K,6,FALSE)</f>
        <v>10608.67</v>
      </c>
      <c r="U1282" s="14" t="str">
        <f t="shared" si="38"/>
        <v>Normalweight</v>
      </c>
      <c r="V1282" s="14" t="str">
        <f t="shared" si="39"/>
        <v>Diabetes</v>
      </c>
    </row>
    <row r="1283" spans="1:22" x14ac:dyDescent="0.3">
      <c r="A1283" s="9" t="s">
        <v>1314</v>
      </c>
      <c r="B1283">
        <f>VLOOKUP($A1283,'[1]Medical Examinations'!$A:$J,2,FALSE)</f>
        <v>43.78</v>
      </c>
      <c r="C1283">
        <f>VLOOKUP($A1283,'[1]Medical Examinations'!$A:$J,3,FALSE)</f>
        <v>5.71</v>
      </c>
      <c r="D1283" t="str">
        <f>VLOOKUP($A1283,'[3]Medical Examinations'!$A:$J,4,FALSE)</f>
        <v>No</v>
      </c>
      <c r="E1283" t="str">
        <f>VLOOKUP($A1283,'[1]Medical Examinations'!$A:$J,5,FALSE)</f>
        <v>No</v>
      </c>
      <c r="F1283" t="str">
        <f>VLOOKUP($A1283,'[1]Medical Examinations'!$A:$J,6,FALSE)</f>
        <v>No</v>
      </c>
      <c r="G1283">
        <f>VLOOKUP($A1283,'[3]Medical Examinations'!$A:$J,7,FALSE)</f>
        <v>1</v>
      </c>
      <c r="H1283" t="str">
        <f>VLOOKUP($A1283,'[1]Medical Examinations'!$A:$J,8,FALSE)</f>
        <v>No</v>
      </c>
      <c r="I1283">
        <f>VLOOKUP($A1283,'[2]Hospitalisation Details'!$A:$K,2,FALSE)</f>
        <v>1992</v>
      </c>
      <c r="J1283" t="str">
        <f>VLOOKUP($A1283,'[2]Hospitalisation Details'!$A:$K,3,FALSE)</f>
        <v>Jul</v>
      </c>
      <c r="K1283">
        <f>VLOOKUP($A1283,'[2]Hospitalisation Details'!$A:$K,4,FALSE)</f>
        <v>23</v>
      </c>
      <c r="L1283" t="str">
        <f>VLOOKUP($A1283,'[2]Hospitalisation Details'!$A:$K,7,FALSE)</f>
        <v>tier - 3</v>
      </c>
      <c r="M1283" t="str">
        <f>VLOOKUP($A1283,'[2]Hospitalisation Details'!A:$K,8,FALSE)</f>
        <v>tier - 3</v>
      </c>
      <c r="N1283" t="str">
        <f>VLOOKUP($A1283,'[2]Hospitalisation Details'!$A:$K,9,FALSE)</f>
        <v>R1026</v>
      </c>
      <c r="O1283">
        <f>VLOOKUP($A1283,'[2]Hospitalisation Details'!$A:$K,10,FALSE)</f>
        <v>0</v>
      </c>
      <c r="P1283">
        <f>VLOOKUP($A1283,'[2]Hospitalisation Details'!A:$K,11,FALSE)</f>
        <v>0</v>
      </c>
      <c r="Q1283" t="str">
        <f>VLOOKUP($A1283,'Customer Names'!$A:E,3,FALSE)</f>
        <v>Mrs.</v>
      </c>
      <c r="R1283" t="str">
        <f>VLOOKUP($A1283,'Customer Names'!$A:$E,4,FALSE)</f>
        <v>Brenn</v>
      </c>
      <c r="S1283" t="str">
        <f>VLOOKUP($A1283,'Customer Names'!$A:$E,5,FALSE)</f>
        <v>E.</v>
      </c>
      <c r="T1283" s="14">
        <f>VLOOKUP($A1283,'[2]Hospitalisation Details'!$A:$K,6,FALSE)</f>
        <v>10617.04</v>
      </c>
      <c r="U1283" s="14" t="str">
        <f t="shared" ref="U1283:U1346" si="40">IF(B1283&lt;18.5,"Underweight",IF(B1283&lt;25,"Normalweight",IF(B1283&lt;30,"Overweight","Obesity")))</f>
        <v>Obesity</v>
      </c>
      <c r="V1283" s="14" t="str">
        <f t="shared" ref="V1283:V1346" si="41">IF(C1283&lt;5.7,"Normal",IF(C1283&lt;6.5,"Prediabetes","Diabetes"))</f>
        <v>Prediabetes</v>
      </c>
    </row>
    <row r="1284" spans="1:22" x14ac:dyDescent="0.3">
      <c r="A1284" s="8" t="s">
        <v>1315</v>
      </c>
      <c r="B1284">
        <f>VLOOKUP($A1284,'[1]Medical Examinations'!$A:$J,2,FALSE)</f>
        <v>39.11</v>
      </c>
      <c r="C1284">
        <f>VLOOKUP($A1284,'[1]Medical Examinations'!$A:$J,3,FALSE)</f>
        <v>5.87</v>
      </c>
      <c r="D1284" t="str">
        <f>VLOOKUP($A1284,'[3]Medical Examinations'!$A:$J,4,FALSE)</f>
        <v>No</v>
      </c>
      <c r="E1284" t="str">
        <f>VLOOKUP($A1284,'[1]Medical Examinations'!$A:$J,5,FALSE)</f>
        <v>No</v>
      </c>
      <c r="F1284" t="str">
        <f>VLOOKUP($A1284,'[1]Medical Examinations'!$A:$J,6,FALSE)</f>
        <v>No</v>
      </c>
      <c r="G1284" t="str">
        <f>VLOOKUP($A1284,'[3]Medical Examinations'!$A:$J,7,FALSE)</f>
        <v>No major surgery</v>
      </c>
      <c r="H1284" t="str">
        <f>VLOOKUP($A1284,'[1]Medical Examinations'!$A:$J,8,FALSE)</f>
        <v>No</v>
      </c>
      <c r="I1284">
        <f>VLOOKUP($A1284,'[2]Hospitalisation Details'!$A:$K,2,FALSE)</f>
        <v>1990</v>
      </c>
      <c r="J1284" t="str">
        <f>VLOOKUP($A1284,'[2]Hospitalisation Details'!$A:$K,3,FALSE)</f>
        <v>Jul</v>
      </c>
      <c r="K1284">
        <f>VLOOKUP($A1284,'[2]Hospitalisation Details'!$A:$K,4,FALSE)</f>
        <v>6</v>
      </c>
      <c r="L1284" t="str">
        <f>VLOOKUP($A1284,'[2]Hospitalisation Details'!$A:$K,7,FALSE)</f>
        <v>tier - 3</v>
      </c>
      <c r="M1284" t="str">
        <f>VLOOKUP($A1284,'[2]Hospitalisation Details'!A:$K,8,FALSE)</f>
        <v>tier - 3</v>
      </c>
      <c r="N1284" t="str">
        <f>VLOOKUP($A1284,'[2]Hospitalisation Details'!$A:$K,9,FALSE)</f>
        <v>R1012</v>
      </c>
      <c r="O1284">
        <f>VLOOKUP($A1284,'[2]Hospitalisation Details'!$A:$K,10,FALSE)</f>
        <v>0</v>
      </c>
      <c r="P1284">
        <f>VLOOKUP($A1284,'[2]Hospitalisation Details'!A:$K,11,FALSE)</f>
        <v>0</v>
      </c>
      <c r="Q1284" t="str">
        <f>VLOOKUP($A1284,'Customer Names'!$A:E,3,FALSE)</f>
        <v>Ms.</v>
      </c>
      <c r="R1284" t="str">
        <f>VLOOKUP($A1284,'Customer Names'!$A:$E,4,FALSE)</f>
        <v>Gillian</v>
      </c>
      <c r="S1284">
        <f>VLOOKUP($A1284,'Customer Names'!$A:$E,5,FALSE)</f>
        <v>0</v>
      </c>
      <c r="T1284" s="14">
        <f>VLOOKUP($A1284,'[2]Hospitalisation Details'!$A:$K,6,FALSE)</f>
        <v>10620.26</v>
      </c>
      <c r="U1284" s="14" t="str">
        <f t="shared" si="40"/>
        <v>Obesity</v>
      </c>
      <c r="V1284" s="14" t="str">
        <f t="shared" si="41"/>
        <v>Prediabetes</v>
      </c>
    </row>
    <row r="1285" spans="1:22" x14ac:dyDescent="0.3">
      <c r="A1285" s="9" t="s">
        <v>1316</v>
      </c>
      <c r="B1285">
        <f>VLOOKUP($A1285,'[1]Medical Examinations'!$A:$J,2,FALSE)</f>
        <v>25.66</v>
      </c>
      <c r="C1285">
        <f>VLOOKUP($A1285,'[1]Medical Examinations'!$A:$J,3,FALSE)</f>
        <v>4.62</v>
      </c>
      <c r="D1285" t="str">
        <f>VLOOKUP($A1285,'[3]Medical Examinations'!$A:$J,4,FALSE)</f>
        <v>yes</v>
      </c>
      <c r="E1285" t="str">
        <f>VLOOKUP($A1285,'[1]Medical Examinations'!$A:$J,5,FALSE)</f>
        <v>No</v>
      </c>
      <c r="F1285" t="str">
        <f>VLOOKUP($A1285,'[1]Medical Examinations'!$A:$J,6,FALSE)</f>
        <v>No</v>
      </c>
      <c r="G1285">
        <f>VLOOKUP($A1285,'[3]Medical Examinations'!$A:$J,7,FALSE)</f>
        <v>1</v>
      </c>
      <c r="H1285" t="str">
        <f>VLOOKUP($A1285,'[1]Medical Examinations'!$A:$J,8,FALSE)</f>
        <v>No</v>
      </c>
      <c r="I1285">
        <f>VLOOKUP($A1285,'[2]Hospitalisation Details'!$A:$K,2,FALSE)</f>
        <v>1964</v>
      </c>
      <c r="J1285" t="str">
        <f>VLOOKUP($A1285,'[2]Hospitalisation Details'!$A:$K,3,FALSE)</f>
        <v>Aug</v>
      </c>
      <c r="K1285">
        <f>VLOOKUP($A1285,'[2]Hospitalisation Details'!$A:$K,4,FALSE)</f>
        <v>8</v>
      </c>
      <c r="L1285" t="str">
        <f>VLOOKUP($A1285,'[2]Hospitalisation Details'!$A:$K,7,FALSE)</f>
        <v>tier - 3</v>
      </c>
      <c r="M1285" t="str">
        <f>VLOOKUP($A1285,'[2]Hospitalisation Details'!A:$K,8,FALSE)</f>
        <v>tier - 3</v>
      </c>
      <c r="N1285" t="str">
        <f>VLOOKUP($A1285,'[2]Hospitalisation Details'!$A:$K,9,FALSE)</f>
        <v>R1013</v>
      </c>
      <c r="O1285">
        <f>VLOOKUP($A1285,'[2]Hospitalisation Details'!$A:$K,10,FALSE)</f>
        <v>0</v>
      </c>
      <c r="P1285">
        <f>VLOOKUP($A1285,'[2]Hospitalisation Details'!A:$K,11,FALSE)</f>
        <v>0</v>
      </c>
      <c r="Q1285" t="str">
        <f>VLOOKUP($A1285,'Customer Names'!$A:E,3,FALSE)</f>
        <v>Mrs.</v>
      </c>
      <c r="R1285" t="str">
        <f>VLOOKUP($A1285,'Customer Names'!$A:$E,4,FALSE)</f>
        <v>Emily</v>
      </c>
      <c r="S1285">
        <f>VLOOKUP($A1285,'Customer Names'!$A:$E,5,FALSE)</f>
        <v>0</v>
      </c>
      <c r="T1285" s="14">
        <f>VLOOKUP($A1285,'[2]Hospitalisation Details'!$A:$K,6,FALSE)</f>
        <v>10627.81</v>
      </c>
      <c r="U1285" s="14" t="str">
        <f t="shared" si="40"/>
        <v>Overweight</v>
      </c>
      <c r="V1285" s="14" t="str">
        <f t="shared" si="41"/>
        <v>Normal</v>
      </c>
    </row>
    <row r="1286" spans="1:22" x14ac:dyDescent="0.3">
      <c r="A1286" s="8" t="s">
        <v>1317</v>
      </c>
      <c r="B1286">
        <f>VLOOKUP($A1286,'[1]Medical Examinations'!$A:$J,2,FALSE)</f>
        <v>29.39</v>
      </c>
      <c r="C1286">
        <f>VLOOKUP($A1286,'[1]Medical Examinations'!$A:$J,3,FALSE)</f>
        <v>4.5199999999999996</v>
      </c>
      <c r="D1286" t="str">
        <f>VLOOKUP($A1286,'[3]Medical Examinations'!$A:$J,4,FALSE)</f>
        <v>yes</v>
      </c>
      <c r="E1286" t="str">
        <f>VLOOKUP($A1286,'[1]Medical Examinations'!$A:$J,5,FALSE)</f>
        <v>No</v>
      </c>
      <c r="F1286" t="str">
        <f>VLOOKUP($A1286,'[1]Medical Examinations'!$A:$J,6,FALSE)</f>
        <v>No</v>
      </c>
      <c r="G1286" t="str">
        <f>VLOOKUP($A1286,'[3]Medical Examinations'!$A:$J,7,FALSE)</f>
        <v>No major surgery</v>
      </c>
      <c r="H1286" t="str">
        <f>VLOOKUP($A1286,'[1]Medical Examinations'!$A:$J,8,FALSE)</f>
        <v>No</v>
      </c>
      <c r="I1286">
        <f>VLOOKUP($A1286,'[2]Hospitalisation Details'!$A:$K,2,FALSE)</f>
        <v>1976</v>
      </c>
      <c r="J1286" t="str">
        <f>VLOOKUP($A1286,'[2]Hospitalisation Details'!$A:$K,3,FALSE)</f>
        <v>Nov</v>
      </c>
      <c r="K1286">
        <f>VLOOKUP($A1286,'[2]Hospitalisation Details'!$A:$K,4,FALSE)</f>
        <v>22</v>
      </c>
      <c r="L1286" t="str">
        <f>VLOOKUP($A1286,'[2]Hospitalisation Details'!$A:$K,7,FALSE)</f>
        <v>tier - 3</v>
      </c>
      <c r="M1286" t="str">
        <f>VLOOKUP($A1286,'[2]Hospitalisation Details'!A:$K,8,FALSE)</f>
        <v>tier - 2</v>
      </c>
      <c r="N1286" t="str">
        <f>VLOOKUP($A1286,'[2]Hospitalisation Details'!$A:$K,9,FALSE)</f>
        <v>R1021</v>
      </c>
      <c r="O1286">
        <f>VLOOKUP($A1286,'[2]Hospitalisation Details'!$A:$K,10,FALSE)</f>
        <v>0</v>
      </c>
      <c r="P1286">
        <f>VLOOKUP($A1286,'[2]Hospitalisation Details'!A:$K,11,FALSE)</f>
        <v>0</v>
      </c>
      <c r="Q1286" t="str">
        <f>VLOOKUP($A1286,'Customer Names'!$A:E,3,FALSE)</f>
        <v>Mr.</v>
      </c>
      <c r="R1286" t="str">
        <f>VLOOKUP($A1286,'Customer Names'!$A:$E,4,FALSE)</f>
        <v>Matthew</v>
      </c>
      <c r="S1286" t="str">
        <f>VLOOKUP($A1286,'Customer Names'!$A:$E,5,FALSE)</f>
        <v>T.</v>
      </c>
      <c r="T1286" s="14">
        <f>VLOOKUP($A1286,'[2]Hospitalisation Details'!$A:$K,6,FALSE)</f>
        <v>10665.44</v>
      </c>
      <c r="U1286" s="14" t="str">
        <f t="shared" si="40"/>
        <v>Overweight</v>
      </c>
      <c r="V1286" s="14" t="str">
        <f t="shared" si="41"/>
        <v>Normal</v>
      </c>
    </row>
    <row r="1287" spans="1:22" x14ac:dyDescent="0.3">
      <c r="A1287" s="9" t="s">
        <v>1318</v>
      </c>
      <c r="B1287">
        <f>VLOOKUP($A1287,'[1]Medical Examinations'!$A:$J,2,FALSE)</f>
        <v>24.29</v>
      </c>
      <c r="C1287">
        <f>VLOOKUP($A1287,'[1]Medical Examinations'!$A:$J,3,FALSE)</f>
        <v>9.0500000000000007</v>
      </c>
      <c r="D1287" t="str">
        <f>VLOOKUP($A1287,'[3]Medical Examinations'!$A:$J,4,FALSE)</f>
        <v>No</v>
      </c>
      <c r="E1287" t="str">
        <f>VLOOKUP($A1287,'[1]Medical Examinations'!$A:$J,5,FALSE)</f>
        <v>No</v>
      </c>
      <c r="F1287" t="str">
        <f>VLOOKUP($A1287,'[1]Medical Examinations'!$A:$J,6,FALSE)</f>
        <v>No</v>
      </c>
      <c r="G1287" t="str">
        <f>VLOOKUP($A1287,'[3]Medical Examinations'!$A:$J,7,FALSE)</f>
        <v>No major surgery</v>
      </c>
      <c r="H1287" t="str">
        <f>VLOOKUP($A1287,'[1]Medical Examinations'!$A:$J,8,FALSE)</f>
        <v>No</v>
      </c>
      <c r="I1287">
        <f>VLOOKUP($A1287,'[2]Hospitalisation Details'!$A:$K,2,FALSE)</f>
        <v>1962</v>
      </c>
      <c r="J1287" t="str">
        <f>VLOOKUP($A1287,'[2]Hospitalisation Details'!$A:$K,3,FALSE)</f>
        <v>Sep</v>
      </c>
      <c r="K1287">
        <f>VLOOKUP($A1287,'[2]Hospitalisation Details'!$A:$K,4,FALSE)</f>
        <v>7</v>
      </c>
      <c r="L1287" t="str">
        <f>VLOOKUP($A1287,'[2]Hospitalisation Details'!$A:$K,7,FALSE)</f>
        <v>tier - 3</v>
      </c>
      <c r="M1287" t="str">
        <f>VLOOKUP($A1287,'[2]Hospitalisation Details'!A:$K,8,FALSE)</f>
        <v>tier - 3</v>
      </c>
      <c r="N1287" t="str">
        <f>VLOOKUP($A1287,'[2]Hospitalisation Details'!$A:$K,9,FALSE)</f>
        <v>R1013</v>
      </c>
      <c r="O1287">
        <f>VLOOKUP($A1287,'[2]Hospitalisation Details'!$A:$K,10,FALSE)</f>
        <v>0</v>
      </c>
      <c r="P1287">
        <f>VLOOKUP($A1287,'[2]Hospitalisation Details'!A:$K,11,FALSE)</f>
        <v>0</v>
      </c>
      <c r="Q1287" t="str">
        <f>VLOOKUP($A1287,'Customer Names'!$A:E,3,FALSE)</f>
        <v>Ms.</v>
      </c>
      <c r="R1287" t="str">
        <f>VLOOKUP($A1287,'Customer Names'!$A:$E,4,FALSE)</f>
        <v>Jamie</v>
      </c>
      <c r="S1287" t="str">
        <f>VLOOKUP($A1287,'Customer Names'!$A:$E,5,FALSE)</f>
        <v>T</v>
      </c>
      <c r="T1287" s="14">
        <f>VLOOKUP($A1287,'[2]Hospitalisation Details'!$A:$K,6,FALSE)</f>
        <v>10676.83</v>
      </c>
      <c r="U1287" s="14" t="str">
        <f t="shared" si="40"/>
        <v>Normalweight</v>
      </c>
      <c r="V1287" s="14" t="str">
        <f t="shared" si="41"/>
        <v>Diabetes</v>
      </c>
    </row>
    <row r="1288" spans="1:22" x14ac:dyDescent="0.3">
      <c r="A1288" s="8" t="s">
        <v>1319</v>
      </c>
      <c r="B1288">
        <f>VLOOKUP($A1288,'[1]Medical Examinations'!$A:$J,2,FALSE)</f>
        <v>30.22</v>
      </c>
      <c r="C1288">
        <f>VLOOKUP($A1288,'[1]Medical Examinations'!$A:$J,3,FALSE)</f>
        <v>4.6500000000000004</v>
      </c>
      <c r="D1288" t="str">
        <f>VLOOKUP($A1288,'[3]Medical Examinations'!$A:$J,4,FALSE)</f>
        <v>No</v>
      </c>
      <c r="E1288" t="str">
        <f>VLOOKUP($A1288,'[1]Medical Examinations'!$A:$J,5,FALSE)</f>
        <v>No</v>
      </c>
      <c r="F1288" t="str">
        <f>VLOOKUP($A1288,'[1]Medical Examinations'!$A:$J,6,FALSE)</f>
        <v>No</v>
      </c>
      <c r="G1288" t="str">
        <f>VLOOKUP($A1288,'[3]Medical Examinations'!$A:$J,7,FALSE)</f>
        <v>No major surgery</v>
      </c>
      <c r="H1288" t="str">
        <f>VLOOKUP($A1288,'[1]Medical Examinations'!$A:$J,8,FALSE)</f>
        <v>No</v>
      </c>
      <c r="I1288">
        <f>VLOOKUP($A1288,'[2]Hospitalisation Details'!$A:$K,2,FALSE)</f>
        <v>1977</v>
      </c>
      <c r="J1288" t="str">
        <f>VLOOKUP($A1288,'[2]Hospitalisation Details'!$A:$K,3,FALSE)</f>
        <v>Aug</v>
      </c>
      <c r="K1288">
        <f>VLOOKUP($A1288,'[2]Hospitalisation Details'!$A:$K,4,FALSE)</f>
        <v>2</v>
      </c>
      <c r="L1288" t="str">
        <f>VLOOKUP($A1288,'[2]Hospitalisation Details'!$A:$K,7,FALSE)</f>
        <v>tier - 3</v>
      </c>
      <c r="M1288" t="str">
        <f>VLOOKUP($A1288,'[2]Hospitalisation Details'!A:$K,8,FALSE)</f>
        <v>tier - 2</v>
      </c>
      <c r="N1288" t="str">
        <f>VLOOKUP($A1288,'[2]Hospitalisation Details'!$A:$K,9,FALSE)</f>
        <v>R1021</v>
      </c>
      <c r="O1288">
        <f>VLOOKUP($A1288,'[2]Hospitalisation Details'!$A:$K,10,FALSE)</f>
        <v>0</v>
      </c>
      <c r="P1288">
        <f>VLOOKUP($A1288,'[2]Hospitalisation Details'!A:$K,11,FALSE)</f>
        <v>0</v>
      </c>
      <c r="Q1288" t="str">
        <f>VLOOKUP($A1288,'Customer Names'!$A:E,3,FALSE)</f>
        <v>Mr.</v>
      </c>
      <c r="R1288" t="str">
        <f>VLOOKUP($A1288,'Customer Names'!$A:$E,4,FALSE)</f>
        <v>Austin</v>
      </c>
      <c r="S1288" t="str">
        <f>VLOOKUP($A1288,'Customer Names'!$A:$E,5,FALSE)</f>
        <v>T.</v>
      </c>
      <c r="T1288" s="14">
        <f>VLOOKUP($A1288,'[2]Hospitalisation Details'!$A:$K,6,FALSE)</f>
        <v>10690.11</v>
      </c>
      <c r="U1288" s="14" t="str">
        <f t="shared" si="40"/>
        <v>Obesity</v>
      </c>
      <c r="V1288" s="14" t="str">
        <f t="shared" si="41"/>
        <v>Normal</v>
      </c>
    </row>
    <row r="1289" spans="1:22" x14ac:dyDescent="0.3">
      <c r="A1289" s="9" t="s">
        <v>1320</v>
      </c>
      <c r="B1289">
        <f>VLOOKUP($A1289,'[1]Medical Examinations'!$A:$J,2,FALSE)</f>
        <v>29.1</v>
      </c>
      <c r="C1289">
        <f>VLOOKUP($A1289,'[1]Medical Examinations'!$A:$J,3,FALSE)</f>
        <v>5.64</v>
      </c>
      <c r="D1289" t="str">
        <f>VLOOKUP($A1289,'[3]Medical Examinations'!$A:$J,4,FALSE)</f>
        <v>yes</v>
      </c>
      <c r="E1289" t="str">
        <f>VLOOKUP($A1289,'[1]Medical Examinations'!$A:$J,5,FALSE)</f>
        <v>No</v>
      </c>
      <c r="F1289" t="str">
        <f>VLOOKUP($A1289,'[1]Medical Examinations'!$A:$J,6,FALSE)</f>
        <v>No</v>
      </c>
      <c r="G1289" t="str">
        <f>VLOOKUP($A1289,'[3]Medical Examinations'!$A:$J,7,FALSE)</f>
        <v>No major surgery</v>
      </c>
      <c r="H1289" t="str">
        <f>VLOOKUP($A1289,'[1]Medical Examinations'!$A:$J,8,FALSE)</f>
        <v>No</v>
      </c>
      <c r="I1289">
        <f>VLOOKUP($A1289,'[2]Hospitalisation Details'!$A:$K,2,FALSE)</f>
        <v>1976</v>
      </c>
      <c r="J1289" t="str">
        <f>VLOOKUP($A1289,'[2]Hospitalisation Details'!$A:$K,3,FALSE)</f>
        <v>Sep</v>
      </c>
      <c r="K1289">
        <f>VLOOKUP($A1289,'[2]Hospitalisation Details'!$A:$K,4,FALSE)</f>
        <v>30</v>
      </c>
      <c r="L1289" t="str">
        <f>VLOOKUP($A1289,'[2]Hospitalisation Details'!$A:$K,7,FALSE)</f>
        <v>tier - 3</v>
      </c>
      <c r="M1289" t="str">
        <f>VLOOKUP($A1289,'[2]Hospitalisation Details'!A:$K,8,FALSE)</f>
        <v>tier - 1</v>
      </c>
      <c r="N1289" t="str">
        <f>VLOOKUP($A1289,'[2]Hospitalisation Details'!$A:$K,9,FALSE)</f>
        <v>R1025</v>
      </c>
      <c r="O1289">
        <f>VLOOKUP($A1289,'[2]Hospitalisation Details'!$A:$K,10,FALSE)</f>
        <v>0</v>
      </c>
      <c r="P1289">
        <f>VLOOKUP($A1289,'[2]Hospitalisation Details'!A:$K,11,FALSE)</f>
        <v>0</v>
      </c>
      <c r="Q1289" t="str">
        <f>VLOOKUP($A1289,'Customer Names'!$A:E,3,FALSE)</f>
        <v>Mrs.</v>
      </c>
      <c r="R1289" t="str">
        <f>VLOOKUP($A1289,'Customer Names'!$A:$E,4,FALSE)</f>
        <v>Rebecca</v>
      </c>
      <c r="S1289" t="str">
        <f>VLOOKUP($A1289,'Customer Names'!$A:$E,5,FALSE)</f>
        <v>J</v>
      </c>
      <c r="T1289" s="14">
        <f>VLOOKUP($A1289,'[2]Hospitalisation Details'!$A:$K,6,FALSE)</f>
        <v>10698.38</v>
      </c>
      <c r="U1289" s="14" t="str">
        <f t="shared" si="40"/>
        <v>Overweight</v>
      </c>
      <c r="V1289" s="14" t="str">
        <f t="shared" si="41"/>
        <v>Normal</v>
      </c>
    </row>
    <row r="1290" spans="1:22" x14ac:dyDescent="0.3">
      <c r="A1290" s="8" t="s">
        <v>1321</v>
      </c>
      <c r="B1290">
        <f>VLOOKUP($A1290,'[1]Medical Examinations'!$A:$J,2,FALSE)</f>
        <v>28.16</v>
      </c>
      <c r="C1290">
        <f>VLOOKUP($A1290,'[1]Medical Examinations'!$A:$J,3,FALSE)</f>
        <v>5.56</v>
      </c>
      <c r="D1290" t="str">
        <f>VLOOKUP($A1290,'[3]Medical Examinations'!$A:$J,4,FALSE)</f>
        <v>No</v>
      </c>
      <c r="E1290" t="str">
        <f>VLOOKUP($A1290,'[1]Medical Examinations'!$A:$J,5,FALSE)</f>
        <v>No</v>
      </c>
      <c r="F1290" t="str">
        <f>VLOOKUP($A1290,'[1]Medical Examinations'!$A:$J,6,FALSE)</f>
        <v>No</v>
      </c>
      <c r="G1290">
        <f>VLOOKUP($A1290,'[3]Medical Examinations'!$A:$J,7,FALSE)</f>
        <v>2</v>
      </c>
      <c r="H1290" t="str">
        <f>VLOOKUP($A1290,'[1]Medical Examinations'!$A:$J,8,FALSE)</f>
        <v>No</v>
      </c>
      <c r="I1290">
        <f>VLOOKUP($A1290,'[2]Hospitalisation Details'!$A:$K,2,FALSE)</f>
        <v>1972</v>
      </c>
      <c r="J1290" t="str">
        <f>VLOOKUP($A1290,'[2]Hospitalisation Details'!$A:$K,3,FALSE)</f>
        <v>Oct</v>
      </c>
      <c r="K1290">
        <f>VLOOKUP($A1290,'[2]Hospitalisation Details'!$A:$K,4,FALSE)</f>
        <v>24</v>
      </c>
      <c r="L1290" t="str">
        <f>VLOOKUP($A1290,'[2]Hospitalisation Details'!$A:$K,7,FALSE)</f>
        <v>tier - 3</v>
      </c>
      <c r="M1290" t="str">
        <f>VLOOKUP($A1290,'[2]Hospitalisation Details'!A:$K,8,FALSE)</f>
        <v>tier - 3</v>
      </c>
      <c r="N1290" t="str">
        <f>VLOOKUP($A1290,'[2]Hospitalisation Details'!$A:$K,9,FALSE)</f>
        <v>R1013</v>
      </c>
      <c r="O1290">
        <f>VLOOKUP($A1290,'[2]Hospitalisation Details'!$A:$K,10,FALSE)</f>
        <v>0</v>
      </c>
      <c r="P1290">
        <f>VLOOKUP($A1290,'[2]Hospitalisation Details'!A:$K,11,FALSE)</f>
        <v>0</v>
      </c>
      <c r="Q1290" t="str">
        <f>VLOOKUP($A1290,'Customer Names'!$A:E,3,FALSE)</f>
        <v>Ms.</v>
      </c>
      <c r="R1290" t="str">
        <f>VLOOKUP($A1290,'Customer Names'!$A:$E,4,FALSE)</f>
        <v>Tiffany</v>
      </c>
      <c r="S1290">
        <f>VLOOKUP($A1290,'Customer Names'!$A:$E,5,FALSE)</f>
        <v>0</v>
      </c>
      <c r="T1290" s="14">
        <f>VLOOKUP($A1290,'[2]Hospitalisation Details'!$A:$K,6,FALSE)</f>
        <v>10702.64</v>
      </c>
      <c r="U1290" s="14" t="str">
        <f t="shared" si="40"/>
        <v>Overweight</v>
      </c>
      <c r="V1290" s="14" t="str">
        <f t="shared" si="41"/>
        <v>Normal</v>
      </c>
    </row>
    <row r="1291" spans="1:22" x14ac:dyDescent="0.3">
      <c r="A1291" s="9" t="s">
        <v>1322</v>
      </c>
      <c r="B1291">
        <f>VLOOKUP($A1291,'[1]Medical Examinations'!$A:$J,2,FALSE)</f>
        <v>30.5</v>
      </c>
      <c r="C1291">
        <f>VLOOKUP($A1291,'[1]Medical Examinations'!$A:$J,3,FALSE)</f>
        <v>11.94</v>
      </c>
      <c r="D1291" t="str">
        <f>VLOOKUP($A1291,'[3]Medical Examinations'!$A:$J,4,FALSE)</f>
        <v>yes</v>
      </c>
      <c r="E1291" t="str">
        <f>VLOOKUP($A1291,'[1]Medical Examinations'!$A:$J,5,FALSE)</f>
        <v>No</v>
      </c>
      <c r="F1291" t="str">
        <f>VLOOKUP($A1291,'[1]Medical Examinations'!$A:$J,6,FALSE)</f>
        <v>No</v>
      </c>
      <c r="G1291" t="str">
        <f>VLOOKUP($A1291,'[3]Medical Examinations'!$A:$J,7,FALSE)</f>
        <v>No major surgery</v>
      </c>
      <c r="H1291" t="str">
        <f>VLOOKUP($A1291,'[1]Medical Examinations'!$A:$J,8,FALSE)</f>
        <v>No</v>
      </c>
      <c r="I1291">
        <f>VLOOKUP($A1291,'[2]Hospitalisation Details'!$A:$K,2,FALSE)</f>
        <v>1967</v>
      </c>
      <c r="J1291" t="str">
        <f>VLOOKUP($A1291,'[2]Hospitalisation Details'!$A:$K,3,FALSE)</f>
        <v>Jul</v>
      </c>
      <c r="K1291">
        <f>VLOOKUP($A1291,'[2]Hospitalisation Details'!$A:$K,4,FALSE)</f>
        <v>30</v>
      </c>
      <c r="L1291" t="str">
        <f>VLOOKUP($A1291,'[2]Hospitalisation Details'!$A:$K,7,FALSE)</f>
        <v>tier - 3</v>
      </c>
      <c r="M1291" t="str">
        <f>VLOOKUP($A1291,'[2]Hospitalisation Details'!A:$K,8,FALSE)</f>
        <v>tier - 2</v>
      </c>
      <c r="N1291" t="str">
        <f>VLOOKUP($A1291,'[2]Hospitalisation Details'!$A:$K,9,FALSE)</f>
        <v>R1011</v>
      </c>
      <c r="O1291">
        <f>VLOOKUP($A1291,'[2]Hospitalisation Details'!$A:$K,10,FALSE)</f>
        <v>0</v>
      </c>
      <c r="P1291">
        <f>VLOOKUP($A1291,'[2]Hospitalisation Details'!A:$K,11,FALSE)</f>
        <v>0</v>
      </c>
      <c r="Q1291" t="str">
        <f>VLOOKUP($A1291,'Customer Names'!$A:E,3,FALSE)</f>
        <v>Ms.</v>
      </c>
      <c r="R1291" t="str">
        <f>VLOOKUP($A1291,'Customer Names'!$A:$E,4,FALSE)</f>
        <v>Alexandra</v>
      </c>
      <c r="S1291">
        <f>VLOOKUP($A1291,'Customer Names'!$A:$E,5,FALSE)</f>
        <v>0</v>
      </c>
      <c r="T1291" s="14">
        <f>VLOOKUP($A1291,'[2]Hospitalisation Details'!$A:$K,6,FALSE)</f>
        <v>10704.47</v>
      </c>
      <c r="U1291" s="14" t="str">
        <f t="shared" si="40"/>
        <v>Obesity</v>
      </c>
      <c r="V1291" s="14" t="str">
        <f t="shared" si="41"/>
        <v>Diabetes</v>
      </c>
    </row>
    <row r="1292" spans="1:22" x14ac:dyDescent="0.3">
      <c r="A1292" s="8" t="s">
        <v>1323</v>
      </c>
      <c r="B1292">
        <f>VLOOKUP($A1292,'[1]Medical Examinations'!$A:$J,2,FALSE)</f>
        <v>37.1</v>
      </c>
      <c r="C1292">
        <f>VLOOKUP($A1292,'[1]Medical Examinations'!$A:$J,3,FALSE)</f>
        <v>7.19</v>
      </c>
      <c r="D1292" t="str">
        <f>VLOOKUP($A1292,'[3]Medical Examinations'!$A:$J,4,FALSE)</f>
        <v>yes</v>
      </c>
      <c r="E1292" t="str">
        <f>VLOOKUP($A1292,'[1]Medical Examinations'!$A:$J,5,FALSE)</f>
        <v>No</v>
      </c>
      <c r="F1292" t="str">
        <f>VLOOKUP($A1292,'[1]Medical Examinations'!$A:$J,6,FALSE)</f>
        <v>No</v>
      </c>
      <c r="G1292" t="str">
        <f>VLOOKUP($A1292,'[3]Medical Examinations'!$A:$J,7,FALSE)</f>
        <v>No major surgery</v>
      </c>
      <c r="H1292" t="str">
        <f>VLOOKUP($A1292,'[1]Medical Examinations'!$A:$J,8,FALSE)</f>
        <v>No</v>
      </c>
      <c r="I1292">
        <f>VLOOKUP($A1292,'[2]Hospitalisation Details'!$A:$K,2,FALSE)</f>
        <v>1967</v>
      </c>
      <c r="J1292" t="str">
        <f>VLOOKUP($A1292,'[2]Hospitalisation Details'!$A:$K,3,FALSE)</f>
        <v>Oct</v>
      </c>
      <c r="K1292">
        <f>VLOOKUP($A1292,'[2]Hospitalisation Details'!$A:$K,4,FALSE)</f>
        <v>5</v>
      </c>
      <c r="L1292" t="str">
        <f>VLOOKUP($A1292,'[2]Hospitalisation Details'!$A:$K,7,FALSE)</f>
        <v>tier - 3</v>
      </c>
      <c r="M1292" t="str">
        <f>VLOOKUP($A1292,'[2]Hospitalisation Details'!A:$K,8,FALSE)</f>
        <v>tier - 3</v>
      </c>
      <c r="N1292" t="str">
        <f>VLOOKUP($A1292,'[2]Hospitalisation Details'!$A:$K,9,FALSE)</f>
        <v>R1011</v>
      </c>
      <c r="O1292">
        <f>VLOOKUP($A1292,'[2]Hospitalisation Details'!$A:$K,10,FALSE)</f>
        <v>0</v>
      </c>
      <c r="P1292">
        <f>VLOOKUP($A1292,'[2]Hospitalisation Details'!A:$K,11,FALSE)</f>
        <v>0</v>
      </c>
      <c r="Q1292" t="str">
        <f>VLOOKUP($A1292,'Customer Names'!$A:E,3,FALSE)</f>
        <v>Ms.</v>
      </c>
      <c r="R1292" t="str">
        <f>VLOOKUP($A1292,'Customer Names'!$A:$E,4,FALSE)</f>
        <v>Jamie</v>
      </c>
      <c r="S1292" t="str">
        <f>VLOOKUP($A1292,'Customer Names'!$A:$E,5,FALSE)</f>
        <v>L.</v>
      </c>
      <c r="T1292" s="14">
        <f>VLOOKUP($A1292,'[2]Hospitalisation Details'!$A:$K,6,FALSE)</f>
        <v>10713.64</v>
      </c>
      <c r="U1292" s="14" t="str">
        <f t="shared" si="40"/>
        <v>Obesity</v>
      </c>
      <c r="V1292" s="14" t="str">
        <f t="shared" si="41"/>
        <v>Diabetes</v>
      </c>
    </row>
    <row r="1293" spans="1:22" x14ac:dyDescent="0.3">
      <c r="A1293" s="9" t="s">
        <v>1324</v>
      </c>
      <c r="B1293">
        <f>VLOOKUP($A1293,'[1]Medical Examinations'!$A:$J,2,FALSE)</f>
        <v>45.51</v>
      </c>
      <c r="C1293">
        <f>VLOOKUP($A1293,'[1]Medical Examinations'!$A:$J,3,FALSE)</f>
        <v>4.32</v>
      </c>
      <c r="D1293" t="str">
        <f>VLOOKUP($A1293,'[3]Medical Examinations'!$A:$J,4,FALSE)</f>
        <v>No</v>
      </c>
      <c r="E1293" t="str">
        <f>VLOOKUP($A1293,'[1]Medical Examinations'!$A:$J,5,FALSE)</f>
        <v>No</v>
      </c>
      <c r="F1293" t="str">
        <f>VLOOKUP($A1293,'[1]Medical Examinations'!$A:$J,6,FALSE)</f>
        <v>No</v>
      </c>
      <c r="G1293">
        <f>VLOOKUP($A1293,'[3]Medical Examinations'!$A:$J,7,FALSE)</f>
        <v>1</v>
      </c>
      <c r="H1293" t="str">
        <f>VLOOKUP($A1293,'[1]Medical Examinations'!$A:$J,8,FALSE)</f>
        <v>No</v>
      </c>
      <c r="I1293">
        <f>VLOOKUP($A1293,'[2]Hospitalisation Details'!$A:$K,2,FALSE)</f>
        <v>1992</v>
      </c>
      <c r="J1293" t="str">
        <f>VLOOKUP($A1293,'[2]Hospitalisation Details'!$A:$K,3,FALSE)</f>
        <v>Jun</v>
      </c>
      <c r="K1293">
        <f>VLOOKUP($A1293,'[2]Hospitalisation Details'!$A:$K,4,FALSE)</f>
        <v>25</v>
      </c>
      <c r="L1293" t="str">
        <f>VLOOKUP($A1293,'[2]Hospitalisation Details'!$A:$K,7,FALSE)</f>
        <v>tier - 3</v>
      </c>
      <c r="M1293" t="str">
        <f>VLOOKUP($A1293,'[2]Hospitalisation Details'!A:$K,8,FALSE)</f>
        <v>tier - 1</v>
      </c>
      <c r="N1293" t="str">
        <f>VLOOKUP($A1293,'[2]Hospitalisation Details'!$A:$K,9,FALSE)</f>
        <v>R1012</v>
      </c>
      <c r="O1293">
        <f>VLOOKUP($A1293,'[2]Hospitalisation Details'!$A:$K,10,FALSE)</f>
        <v>0</v>
      </c>
      <c r="P1293">
        <f>VLOOKUP($A1293,'[2]Hospitalisation Details'!A:$K,11,FALSE)</f>
        <v>0</v>
      </c>
      <c r="Q1293" t="str">
        <f>VLOOKUP($A1293,'Customer Names'!$A:E,3,FALSE)</f>
        <v>Mr.</v>
      </c>
      <c r="R1293" t="str">
        <f>VLOOKUP($A1293,'Customer Names'!$A:$E,4,FALSE)</f>
        <v>Tim</v>
      </c>
      <c r="S1293">
        <f>VLOOKUP($A1293,'Customer Names'!$A:$E,5,FALSE)</f>
        <v>0</v>
      </c>
      <c r="T1293" s="14">
        <f>VLOOKUP($A1293,'[2]Hospitalisation Details'!$A:$K,6,FALSE)</f>
        <v>10719.57</v>
      </c>
      <c r="U1293" s="14" t="str">
        <f t="shared" si="40"/>
        <v>Obesity</v>
      </c>
      <c r="V1293" s="14" t="str">
        <f t="shared" si="41"/>
        <v>Normal</v>
      </c>
    </row>
    <row r="1294" spans="1:22" x14ac:dyDescent="0.3">
      <c r="A1294" s="8" t="s">
        <v>1325</v>
      </c>
      <c r="B1294">
        <f>VLOOKUP($A1294,'[1]Medical Examinations'!$A:$J,2,FALSE)</f>
        <v>35.625</v>
      </c>
      <c r="C1294">
        <f>VLOOKUP($A1294,'[1]Medical Examinations'!$A:$J,3,FALSE)</f>
        <v>10.79</v>
      </c>
      <c r="D1294" t="str">
        <f>VLOOKUP($A1294,'[3]Medical Examinations'!$A:$J,4,FALSE)</f>
        <v>No</v>
      </c>
      <c r="E1294" t="str">
        <f>VLOOKUP($A1294,'[1]Medical Examinations'!$A:$J,5,FALSE)</f>
        <v>No</v>
      </c>
      <c r="F1294" t="str">
        <f>VLOOKUP($A1294,'[1]Medical Examinations'!$A:$J,6,FALSE)</f>
        <v>No</v>
      </c>
      <c r="G1294" t="str">
        <f>VLOOKUP($A1294,'[3]Medical Examinations'!$A:$J,7,FALSE)</f>
        <v>No major surgery</v>
      </c>
      <c r="H1294" t="str">
        <f>VLOOKUP($A1294,'[1]Medical Examinations'!$A:$J,8,FALSE)</f>
        <v>No</v>
      </c>
      <c r="I1294">
        <f>VLOOKUP($A1294,'[2]Hospitalisation Details'!$A:$K,2,FALSE)</f>
        <v>1974</v>
      </c>
      <c r="J1294" t="str">
        <f>VLOOKUP($A1294,'[2]Hospitalisation Details'!$A:$K,3,FALSE)</f>
        <v>Dec</v>
      </c>
      <c r="K1294">
        <f>VLOOKUP($A1294,'[2]Hospitalisation Details'!$A:$K,4,FALSE)</f>
        <v>9</v>
      </c>
      <c r="L1294" t="str">
        <f>VLOOKUP($A1294,'[2]Hospitalisation Details'!$A:$K,7,FALSE)</f>
        <v>tier - 3</v>
      </c>
      <c r="M1294" t="str">
        <f>VLOOKUP($A1294,'[2]Hospitalisation Details'!A:$K,8,FALSE)</f>
        <v>tier - 1</v>
      </c>
      <c r="N1294" t="str">
        <f>VLOOKUP($A1294,'[2]Hospitalisation Details'!$A:$K,9,FALSE)</f>
        <v>R1016</v>
      </c>
      <c r="O1294">
        <f>VLOOKUP($A1294,'[2]Hospitalisation Details'!$A:$K,10,FALSE)</f>
        <v>0</v>
      </c>
      <c r="P1294">
        <f>VLOOKUP($A1294,'[2]Hospitalisation Details'!A:$K,11,FALSE)</f>
        <v>0</v>
      </c>
      <c r="Q1294" t="str">
        <f>VLOOKUP($A1294,'Customer Names'!$A:E,3,FALSE)</f>
        <v>Mr.</v>
      </c>
      <c r="R1294" t="str">
        <f>VLOOKUP($A1294,'Customer Names'!$A:$E,4,FALSE)</f>
        <v>Wesley</v>
      </c>
      <c r="S1294">
        <f>VLOOKUP($A1294,'Customer Names'!$A:$E,5,FALSE)</f>
        <v>0</v>
      </c>
      <c r="T1294" s="14">
        <f>VLOOKUP($A1294,'[2]Hospitalisation Details'!$A:$K,6,FALSE)</f>
        <v>10736.87</v>
      </c>
      <c r="U1294" s="14" t="str">
        <f t="shared" si="40"/>
        <v>Obesity</v>
      </c>
      <c r="V1294" s="14" t="str">
        <f t="shared" si="41"/>
        <v>Diabetes</v>
      </c>
    </row>
    <row r="1295" spans="1:22" x14ac:dyDescent="0.3">
      <c r="A1295" s="9" t="s">
        <v>1326</v>
      </c>
      <c r="B1295">
        <f>VLOOKUP($A1295,'[1]Medical Examinations'!$A:$J,2,FALSE)</f>
        <v>35.42</v>
      </c>
      <c r="C1295">
        <f>VLOOKUP($A1295,'[1]Medical Examinations'!$A:$J,3,FALSE)</f>
        <v>8.6999999999999993</v>
      </c>
      <c r="D1295" t="str">
        <f>VLOOKUP($A1295,'[3]Medical Examinations'!$A:$J,4,FALSE)</f>
        <v>yes</v>
      </c>
      <c r="E1295" t="str">
        <f>VLOOKUP($A1295,'[1]Medical Examinations'!$A:$J,5,FALSE)</f>
        <v>No</v>
      </c>
      <c r="F1295" t="str">
        <f>VLOOKUP($A1295,'[1]Medical Examinations'!$A:$J,6,FALSE)</f>
        <v>No</v>
      </c>
      <c r="G1295">
        <f>VLOOKUP($A1295,'[3]Medical Examinations'!$A:$J,7,FALSE)</f>
        <v>1</v>
      </c>
      <c r="H1295" t="str">
        <f>VLOOKUP($A1295,'[1]Medical Examinations'!$A:$J,8,FALSE)</f>
        <v>No</v>
      </c>
      <c r="I1295">
        <f>VLOOKUP($A1295,'[2]Hospitalisation Details'!$A:$K,2,FALSE)</f>
        <v>1986</v>
      </c>
      <c r="J1295" t="str">
        <f>VLOOKUP($A1295,'[2]Hospitalisation Details'!$A:$K,3,FALSE)</f>
        <v>Aug</v>
      </c>
      <c r="K1295">
        <f>VLOOKUP($A1295,'[2]Hospitalisation Details'!$A:$K,4,FALSE)</f>
        <v>29</v>
      </c>
      <c r="L1295" t="str">
        <f>VLOOKUP($A1295,'[2]Hospitalisation Details'!$A:$K,7,FALSE)</f>
        <v>tier - 3</v>
      </c>
      <c r="M1295" t="str">
        <f>VLOOKUP($A1295,'[2]Hospitalisation Details'!A:$K,8,FALSE)</f>
        <v>tier - 1</v>
      </c>
      <c r="N1295" t="str">
        <f>VLOOKUP($A1295,'[2]Hospitalisation Details'!$A:$K,9,FALSE)</f>
        <v>R1026</v>
      </c>
      <c r="O1295">
        <f>VLOOKUP($A1295,'[2]Hospitalisation Details'!$A:$K,10,FALSE)</f>
        <v>0</v>
      </c>
      <c r="P1295">
        <f>VLOOKUP($A1295,'[2]Hospitalisation Details'!A:$K,11,FALSE)</f>
        <v>0</v>
      </c>
      <c r="Q1295" t="str">
        <f>VLOOKUP($A1295,'Customer Names'!$A:E,3,FALSE)</f>
        <v>Mrs.</v>
      </c>
      <c r="R1295" t="str">
        <f>VLOOKUP($A1295,'Customer Names'!$A:$E,4,FALSE)</f>
        <v>Kathya</v>
      </c>
      <c r="S1295">
        <f>VLOOKUP($A1295,'Customer Names'!$A:$E,5,FALSE)</f>
        <v>0</v>
      </c>
      <c r="T1295" s="14">
        <f>VLOOKUP($A1295,'[2]Hospitalisation Details'!$A:$K,6,FALSE)</f>
        <v>10749.02</v>
      </c>
      <c r="U1295" s="14" t="str">
        <f t="shared" si="40"/>
        <v>Obesity</v>
      </c>
      <c r="V1295" s="14" t="str">
        <f t="shared" si="41"/>
        <v>Diabetes</v>
      </c>
    </row>
    <row r="1296" spans="1:22" x14ac:dyDescent="0.3">
      <c r="A1296" s="8" t="s">
        <v>1327</v>
      </c>
      <c r="B1296">
        <f>VLOOKUP($A1296,'[1]Medical Examinations'!$A:$J,2,FALSE)</f>
        <v>38.14</v>
      </c>
      <c r="C1296">
        <f>VLOOKUP($A1296,'[1]Medical Examinations'!$A:$J,3,FALSE)</f>
        <v>5.84</v>
      </c>
      <c r="D1296" t="str">
        <f>VLOOKUP($A1296,'[3]Medical Examinations'!$A:$J,4,FALSE)</f>
        <v>No</v>
      </c>
      <c r="E1296" t="str">
        <f>VLOOKUP($A1296,'[1]Medical Examinations'!$A:$J,5,FALSE)</f>
        <v>No</v>
      </c>
      <c r="F1296" t="str">
        <f>VLOOKUP($A1296,'[1]Medical Examinations'!$A:$J,6,FALSE)</f>
        <v>No</v>
      </c>
      <c r="G1296" t="str">
        <f>VLOOKUP($A1296,'[3]Medical Examinations'!$A:$J,7,FALSE)</f>
        <v>No major surgery</v>
      </c>
      <c r="H1296" t="str">
        <f>VLOOKUP($A1296,'[1]Medical Examinations'!$A:$J,8,FALSE)</f>
        <v>No</v>
      </c>
      <c r="I1296">
        <f>VLOOKUP($A1296,'[2]Hospitalisation Details'!$A:$K,2,FALSE)</f>
        <v>1989</v>
      </c>
      <c r="J1296" t="str">
        <f>VLOOKUP($A1296,'[2]Hospitalisation Details'!$A:$K,3,FALSE)</f>
        <v>Nov</v>
      </c>
      <c r="K1296">
        <f>VLOOKUP($A1296,'[2]Hospitalisation Details'!$A:$K,4,FALSE)</f>
        <v>25</v>
      </c>
      <c r="L1296" t="str">
        <f>VLOOKUP($A1296,'[2]Hospitalisation Details'!$A:$K,7,FALSE)</f>
        <v>tier - 3</v>
      </c>
      <c r="M1296" t="str">
        <f>VLOOKUP($A1296,'[2]Hospitalisation Details'!A:$K,8,FALSE)</f>
        <v>tier - 2</v>
      </c>
      <c r="N1296" t="str">
        <f>VLOOKUP($A1296,'[2]Hospitalisation Details'!$A:$K,9,FALSE)</f>
        <v>R1022</v>
      </c>
      <c r="O1296">
        <f>VLOOKUP($A1296,'[2]Hospitalisation Details'!$A:$K,10,FALSE)</f>
        <v>0</v>
      </c>
      <c r="P1296">
        <f>VLOOKUP($A1296,'[2]Hospitalisation Details'!A:$K,11,FALSE)</f>
        <v>0</v>
      </c>
      <c r="Q1296" t="str">
        <f>VLOOKUP($A1296,'Customer Names'!$A:E,3,FALSE)</f>
        <v>Mr.</v>
      </c>
      <c r="R1296" t="str">
        <f>VLOOKUP($A1296,'Customer Names'!$A:$E,4,FALSE)</f>
        <v>Stephen</v>
      </c>
      <c r="S1296" t="str">
        <f>VLOOKUP($A1296,'Customer Names'!$A:$E,5,FALSE)</f>
        <v>J.</v>
      </c>
      <c r="T1296" s="14">
        <f>VLOOKUP($A1296,'[2]Hospitalisation Details'!$A:$K,6,FALSE)</f>
        <v>10769.75</v>
      </c>
      <c r="U1296" s="14" t="str">
        <f t="shared" si="40"/>
        <v>Obesity</v>
      </c>
      <c r="V1296" s="14" t="str">
        <f t="shared" si="41"/>
        <v>Prediabetes</v>
      </c>
    </row>
    <row r="1297" spans="1:22" x14ac:dyDescent="0.3">
      <c r="A1297" s="9" t="s">
        <v>1328</v>
      </c>
      <c r="B1297">
        <f>VLOOKUP($A1297,'[1]Medical Examinations'!$A:$J,2,FALSE)</f>
        <v>21.5</v>
      </c>
      <c r="C1297">
        <f>VLOOKUP($A1297,'[1]Medical Examinations'!$A:$J,3,FALSE)</f>
        <v>9.77</v>
      </c>
      <c r="D1297" t="str">
        <f>VLOOKUP($A1297,'[3]Medical Examinations'!$A:$J,4,FALSE)</f>
        <v>yes</v>
      </c>
      <c r="E1297" t="str">
        <f>VLOOKUP($A1297,'[1]Medical Examinations'!$A:$J,5,FALSE)</f>
        <v>No</v>
      </c>
      <c r="F1297" t="str">
        <f>VLOOKUP($A1297,'[1]Medical Examinations'!$A:$J,6,FALSE)</f>
        <v>No</v>
      </c>
      <c r="G1297" t="str">
        <f>VLOOKUP($A1297,'[3]Medical Examinations'!$A:$J,7,FALSE)</f>
        <v>No major surgery</v>
      </c>
      <c r="H1297" t="str">
        <f>VLOOKUP($A1297,'[1]Medical Examinations'!$A:$J,8,FALSE)</f>
        <v>No</v>
      </c>
      <c r="I1297">
        <f>VLOOKUP($A1297,'[2]Hospitalisation Details'!$A:$K,2,FALSE)</f>
        <v>1967</v>
      </c>
      <c r="J1297" t="str">
        <f>VLOOKUP($A1297,'[2]Hospitalisation Details'!$A:$K,3,FALSE)</f>
        <v>Nov</v>
      </c>
      <c r="K1297">
        <f>VLOOKUP($A1297,'[2]Hospitalisation Details'!$A:$K,4,FALSE)</f>
        <v>11</v>
      </c>
      <c r="L1297" t="str">
        <f>VLOOKUP($A1297,'[2]Hospitalisation Details'!$A:$K,7,FALSE)</f>
        <v>tier - 3</v>
      </c>
      <c r="M1297" t="str">
        <f>VLOOKUP($A1297,'[2]Hospitalisation Details'!A:$K,8,FALSE)</f>
        <v>tier - 2</v>
      </c>
      <c r="N1297" t="str">
        <f>VLOOKUP($A1297,'[2]Hospitalisation Details'!$A:$K,9,FALSE)</f>
        <v>R1011</v>
      </c>
      <c r="O1297">
        <f>VLOOKUP($A1297,'[2]Hospitalisation Details'!$A:$K,10,FALSE)</f>
        <v>0</v>
      </c>
      <c r="P1297">
        <f>VLOOKUP($A1297,'[2]Hospitalisation Details'!A:$K,11,FALSE)</f>
        <v>0</v>
      </c>
      <c r="Q1297" t="str">
        <f>VLOOKUP($A1297,'Customer Names'!$A:E,3,FALSE)</f>
        <v>Mr.</v>
      </c>
      <c r="R1297" t="str">
        <f>VLOOKUP($A1297,'Customer Names'!$A:$E,4,FALSE)</f>
        <v>Joseph</v>
      </c>
      <c r="S1297" t="str">
        <f>VLOOKUP($A1297,'Customer Names'!$A:$E,5,FALSE)</f>
        <v>M</v>
      </c>
      <c r="T1297" s="14">
        <f>VLOOKUP($A1297,'[2]Hospitalisation Details'!$A:$K,6,FALSE)</f>
        <v>10791.96</v>
      </c>
      <c r="U1297" s="14" t="str">
        <f t="shared" si="40"/>
        <v>Normalweight</v>
      </c>
      <c r="V1297" s="14" t="str">
        <f t="shared" si="41"/>
        <v>Diabetes</v>
      </c>
    </row>
    <row r="1298" spans="1:22" x14ac:dyDescent="0.3">
      <c r="A1298" s="8" t="s">
        <v>1329</v>
      </c>
      <c r="B1298">
        <f>VLOOKUP($A1298,'[1]Medical Examinations'!$A:$J,2,FALSE)</f>
        <v>33.4</v>
      </c>
      <c r="C1298">
        <f>VLOOKUP($A1298,'[1]Medical Examinations'!$A:$J,3,FALSE)</f>
        <v>4.84</v>
      </c>
      <c r="D1298" t="str">
        <f>VLOOKUP($A1298,'[3]Medical Examinations'!$A:$J,4,FALSE)</f>
        <v>No</v>
      </c>
      <c r="E1298" t="str">
        <f>VLOOKUP($A1298,'[1]Medical Examinations'!$A:$J,5,FALSE)</f>
        <v>No</v>
      </c>
      <c r="F1298" t="str">
        <f>VLOOKUP($A1298,'[1]Medical Examinations'!$A:$J,6,FALSE)</f>
        <v>No</v>
      </c>
      <c r="G1298" t="str">
        <f>VLOOKUP($A1298,'[3]Medical Examinations'!$A:$J,7,FALSE)</f>
        <v>No major surgery</v>
      </c>
      <c r="H1298" t="str">
        <f>VLOOKUP($A1298,'[1]Medical Examinations'!$A:$J,8,FALSE)</f>
        <v>No</v>
      </c>
      <c r="I1298">
        <f>VLOOKUP($A1298,'[2]Hospitalisation Details'!$A:$K,2,FALSE)</f>
        <v>1999</v>
      </c>
      <c r="J1298" t="str">
        <f>VLOOKUP($A1298,'[2]Hospitalisation Details'!$A:$K,3,FALSE)</f>
        <v>Dec</v>
      </c>
      <c r="K1298">
        <f>VLOOKUP($A1298,'[2]Hospitalisation Details'!$A:$K,4,FALSE)</f>
        <v>24</v>
      </c>
      <c r="L1298" t="str">
        <f>VLOOKUP($A1298,'[2]Hospitalisation Details'!$A:$K,7,FALSE)</f>
        <v>tier - 3</v>
      </c>
      <c r="M1298" t="str">
        <f>VLOOKUP($A1298,'[2]Hospitalisation Details'!A:$K,8,FALSE)</f>
        <v>tier - 1</v>
      </c>
      <c r="N1298" t="str">
        <f>VLOOKUP($A1298,'[2]Hospitalisation Details'!$A:$K,9,FALSE)</f>
        <v>R1011</v>
      </c>
      <c r="O1298">
        <f>VLOOKUP($A1298,'[2]Hospitalisation Details'!$A:$K,10,FALSE)</f>
        <v>0</v>
      </c>
      <c r="P1298">
        <f>VLOOKUP($A1298,'[2]Hospitalisation Details'!A:$K,11,FALSE)</f>
        <v>0</v>
      </c>
      <c r="Q1298" t="str">
        <f>VLOOKUP($A1298,'Customer Names'!$A:E,3,FALSE)</f>
        <v>Ms.</v>
      </c>
      <c r="R1298" t="str">
        <f>VLOOKUP($A1298,'Customer Names'!$A:$E,4,FALSE)</f>
        <v>Brenda</v>
      </c>
      <c r="S1298">
        <f>VLOOKUP($A1298,'Customer Names'!$A:$E,5,FALSE)</f>
        <v>0</v>
      </c>
      <c r="T1298" s="14">
        <f>VLOOKUP($A1298,'[2]Hospitalisation Details'!$A:$K,6,FALSE)</f>
        <v>10795.94</v>
      </c>
      <c r="U1298" s="14" t="str">
        <f t="shared" si="40"/>
        <v>Obesity</v>
      </c>
      <c r="V1298" s="14" t="str">
        <f t="shared" si="41"/>
        <v>Normal</v>
      </c>
    </row>
    <row r="1299" spans="1:22" x14ac:dyDescent="0.3">
      <c r="A1299" s="9" t="s">
        <v>1330</v>
      </c>
      <c r="B1299">
        <f>VLOOKUP($A1299,'[1]Medical Examinations'!$A:$J,2,FALSE)</f>
        <v>28.975000000000001</v>
      </c>
      <c r="C1299">
        <f>VLOOKUP($A1299,'[1]Medical Examinations'!$A:$J,3,FALSE)</f>
        <v>7.69</v>
      </c>
      <c r="D1299" t="str">
        <f>VLOOKUP($A1299,'[3]Medical Examinations'!$A:$J,4,FALSE)</f>
        <v>yes</v>
      </c>
      <c r="E1299" t="str">
        <f>VLOOKUP($A1299,'[1]Medical Examinations'!$A:$J,5,FALSE)</f>
        <v>No</v>
      </c>
      <c r="F1299" t="str">
        <f>VLOOKUP($A1299,'[1]Medical Examinations'!$A:$J,6,FALSE)</f>
        <v>No</v>
      </c>
      <c r="G1299" t="str">
        <f>VLOOKUP($A1299,'[3]Medical Examinations'!$A:$J,7,FALSE)</f>
        <v>No major surgery</v>
      </c>
      <c r="H1299" t="str">
        <f>VLOOKUP($A1299,'[1]Medical Examinations'!$A:$J,8,FALSE)</f>
        <v>No</v>
      </c>
      <c r="I1299">
        <f>VLOOKUP($A1299,'[2]Hospitalisation Details'!$A:$K,2,FALSE)</f>
        <v>1967</v>
      </c>
      <c r="J1299" t="str">
        <f>VLOOKUP($A1299,'[2]Hospitalisation Details'!$A:$K,3,FALSE)</f>
        <v>Oct</v>
      </c>
      <c r="K1299">
        <f>VLOOKUP($A1299,'[2]Hospitalisation Details'!$A:$K,4,FALSE)</f>
        <v>23</v>
      </c>
      <c r="L1299" t="str">
        <f>VLOOKUP($A1299,'[2]Hospitalisation Details'!$A:$K,7,FALSE)</f>
        <v>tier - 3</v>
      </c>
      <c r="M1299" t="str">
        <f>VLOOKUP($A1299,'[2]Hospitalisation Details'!A:$K,8,FALSE)</f>
        <v>tier - 1</v>
      </c>
      <c r="N1299" t="str">
        <f>VLOOKUP($A1299,'[2]Hospitalisation Details'!$A:$K,9,FALSE)</f>
        <v>R1019</v>
      </c>
      <c r="O1299">
        <f>VLOOKUP($A1299,'[2]Hospitalisation Details'!$A:$K,10,FALSE)</f>
        <v>0</v>
      </c>
      <c r="P1299">
        <f>VLOOKUP($A1299,'[2]Hospitalisation Details'!A:$K,11,FALSE)</f>
        <v>0</v>
      </c>
      <c r="Q1299" t="str">
        <f>VLOOKUP($A1299,'Customer Names'!$A:E,3,FALSE)</f>
        <v>Mr.</v>
      </c>
      <c r="R1299" t="str">
        <f>VLOOKUP($A1299,'Customer Names'!$A:$E,4,FALSE)</f>
        <v>Richard</v>
      </c>
      <c r="S1299">
        <f>VLOOKUP($A1299,'Customer Names'!$A:$E,5,FALSE)</f>
        <v>0</v>
      </c>
      <c r="T1299" s="14">
        <f>VLOOKUP($A1299,'[2]Hospitalisation Details'!$A:$K,6,FALSE)</f>
        <v>10796.35</v>
      </c>
      <c r="U1299" s="14" t="str">
        <f t="shared" si="40"/>
        <v>Overweight</v>
      </c>
      <c r="V1299" s="14" t="str">
        <f t="shared" si="41"/>
        <v>Diabetes</v>
      </c>
    </row>
    <row r="1300" spans="1:22" x14ac:dyDescent="0.3">
      <c r="A1300" s="8" t="s">
        <v>1331</v>
      </c>
      <c r="B1300">
        <f>VLOOKUP($A1300,'[1]Medical Examinations'!$A:$J,2,FALSE)</f>
        <v>30.78</v>
      </c>
      <c r="C1300">
        <f>VLOOKUP($A1300,'[1]Medical Examinations'!$A:$J,3,FALSE)</f>
        <v>10.74</v>
      </c>
      <c r="D1300" t="str">
        <f>VLOOKUP($A1300,'[3]Medical Examinations'!$A:$J,4,FALSE)</f>
        <v>yes</v>
      </c>
      <c r="E1300" t="str">
        <f>VLOOKUP($A1300,'[1]Medical Examinations'!$A:$J,5,FALSE)</f>
        <v>No</v>
      </c>
      <c r="F1300" t="str">
        <f>VLOOKUP($A1300,'[1]Medical Examinations'!$A:$J,6,FALSE)</f>
        <v>No</v>
      </c>
      <c r="G1300">
        <f>VLOOKUP($A1300,'[3]Medical Examinations'!$A:$J,7,FALSE)</f>
        <v>2</v>
      </c>
      <c r="H1300" t="str">
        <f>VLOOKUP($A1300,'[1]Medical Examinations'!$A:$J,8,FALSE)</f>
        <v>No</v>
      </c>
      <c r="I1300">
        <f>VLOOKUP($A1300,'[2]Hospitalisation Details'!$A:$K,2,FALSE)</f>
        <v>1970</v>
      </c>
      <c r="J1300" t="str">
        <f>VLOOKUP($A1300,'[2]Hospitalisation Details'!$A:$K,3,FALSE)</f>
        <v>Oct</v>
      </c>
      <c r="K1300">
        <f>VLOOKUP($A1300,'[2]Hospitalisation Details'!$A:$K,4,FALSE)</f>
        <v>28</v>
      </c>
      <c r="L1300" t="str">
        <f>VLOOKUP($A1300,'[2]Hospitalisation Details'!$A:$K,7,FALSE)</f>
        <v>tier - 3</v>
      </c>
      <c r="M1300" t="str">
        <f>VLOOKUP($A1300,'[2]Hospitalisation Details'!A:$K,8,FALSE)</f>
        <v>tier - 2</v>
      </c>
      <c r="N1300" t="str">
        <f>VLOOKUP($A1300,'[2]Hospitalisation Details'!$A:$K,9,FALSE)</f>
        <v>R1023</v>
      </c>
      <c r="O1300">
        <f>VLOOKUP($A1300,'[2]Hospitalisation Details'!$A:$K,10,FALSE)</f>
        <v>0</v>
      </c>
      <c r="P1300">
        <f>VLOOKUP($A1300,'[2]Hospitalisation Details'!A:$K,11,FALSE)</f>
        <v>0</v>
      </c>
      <c r="Q1300" t="str">
        <f>VLOOKUP($A1300,'Customer Names'!$A:E,3,FALSE)</f>
        <v>Ms.</v>
      </c>
      <c r="R1300" t="str">
        <f>VLOOKUP($A1300,'Customer Names'!$A:$E,4,FALSE)</f>
        <v>Shure</v>
      </c>
      <c r="S1300">
        <f>VLOOKUP($A1300,'Customer Names'!$A:$E,5,FALSE)</f>
        <v>0</v>
      </c>
      <c r="T1300" s="14">
        <f>VLOOKUP($A1300,'[2]Hospitalisation Details'!$A:$K,6,FALSE)</f>
        <v>10797.34</v>
      </c>
      <c r="U1300" s="14" t="str">
        <f t="shared" si="40"/>
        <v>Obesity</v>
      </c>
      <c r="V1300" s="14" t="str">
        <f t="shared" si="41"/>
        <v>Diabetes</v>
      </c>
    </row>
    <row r="1301" spans="1:22" x14ac:dyDescent="0.3">
      <c r="A1301" s="9" t="s">
        <v>1332</v>
      </c>
      <c r="B1301">
        <f>VLOOKUP($A1301,'[1]Medical Examinations'!$A:$J,2,FALSE)</f>
        <v>33.299999999999997</v>
      </c>
      <c r="C1301">
        <f>VLOOKUP($A1301,'[1]Medical Examinations'!$A:$J,3,FALSE)</f>
        <v>8.26</v>
      </c>
      <c r="D1301" t="str">
        <f>VLOOKUP($A1301,'[3]Medical Examinations'!$A:$J,4,FALSE)</f>
        <v>yes</v>
      </c>
      <c r="E1301" t="str">
        <f>VLOOKUP($A1301,'[1]Medical Examinations'!$A:$J,5,FALSE)</f>
        <v>No</v>
      </c>
      <c r="F1301" t="str">
        <f>VLOOKUP($A1301,'[1]Medical Examinations'!$A:$J,6,FALSE)</f>
        <v>No</v>
      </c>
      <c r="G1301">
        <f>VLOOKUP($A1301,'[3]Medical Examinations'!$A:$J,7,FALSE)</f>
        <v>2</v>
      </c>
      <c r="H1301" t="str">
        <f>VLOOKUP($A1301,'[1]Medical Examinations'!$A:$J,8,FALSE)</f>
        <v>No</v>
      </c>
      <c r="I1301">
        <f>VLOOKUP($A1301,'[2]Hospitalisation Details'!$A:$K,2,FALSE)</f>
        <v>1970</v>
      </c>
      <c r="J1301" t="str">
        <f>VLOOKUP($A1301,'[2]Hospitalisation Details'!$A:$K,3,FALSE)</f>
        <v>Dec</v>
      </c>
      <c r="K1301">
        <f>VLOOKUP($A1301,'[2]Hospitalisation Details'!$A:$K,4,FALSE)</f>
        <v>18</v>
      </c>
      <c r="L1301" t="str">
        <f>VLOOKUP($A1301,'[2]Hospitalisation Details'!$A:$K,7,FALSE)</f>
        <v>tier - 3</v>
      </c>
      <c r="M1301" t="str">
        <f>VLOOKUP($A1301,'[2]Hospitalisation Details'!A:$K,8,FALSE)</f>
        <v>tier - 2</v>
      </c>
      <c r="N1301" t="str">
        <f>VLOOKUP($A1301,'[2]Hospitalisation Details'!$A:$K,9,FALSE)</f>
        <v>R1011</v>
      </c>
      <c r="O1301">
        <f>VLOOKUP($A1301,'[2]Hospitalisation Details'!$A:$K,10,FALSE)</f>
        <v>0</v>
      </c>
      <c r="P1301">
        <f>VLOOKUP($A1301,'[2]Hospitalisation Details'!A:$K,11,FALSE)</f>
        <v>0</v>
      </c>
      <c r="Q1301" t="str">
        <f>VLOOKUP($A1301,'Customer Names'!$A:E,3,FALSE)</f>
        <v>Ms.</v>
      </c>
      <c r="R1301" t="str">
        <f>VLOOKUP($A1301,'Customer Names'!$A:$E,4,FALSE)</f>
        <v>Erin</v>
      </c>
      <c r="S1301" t="str">
        <f>VLOOKUP($A1301,'Customer Names'!$A:$E,5,FALSE)</f>
        <v>C</v>
      </c>
      <c r="T1301" s="14">
        <f>VLOOKUP($A1301,'[2]Hospitalisation Details'!$A:$K,6,FALSE)</f>
        <v>10806.84</v>
      </c>
      <c r="U1301" s="14" t="str">
        <f t="shared" si="40"/>
        <v>Obesity</v>
      </c>
      <c r="V1301" s="14" t="str">
        <f t="shared" si="41"/>
        <v>Diabetes</v>
      </c>
    </row>
    <row r="1302" spans="1:22" x14ac:dyDescent="0.3">
      <c r="A1302" s="8" t="s">
        <v>1333</v>
      </c>
      <c r="B1302">
        <f>VLOOKUP($A1302,'[1]Medical Examinations'!$A:$J,2,FALSE)</f>
        <v>32.67</v>
      </c>
      <c r="C1302">
        <f>VLOOKUP($A1302,'[1]Medical Examinations'!$A:$J,3,FALSE)</f>
        <v>11.81</v>
      </c>
      <c r="D1302" t="str">
        <f>VLOOKUP($A1302,'[3]Medical Examinations'!$A:$J,4,FALSE)</f>
        <v>yes</v>
      </c>
      <c r="E1302" t="str">
        <f>VLOOKUP($A1302,'[1]Medical Examinations'!$A:$J,5,FALSE)</f>
        <v>No</v>
      </c>
      <c r="F1302" t="str">
        <f>VLOOKUP($A1302,'[1]Medical Examinations'!$A:$J,6,FALSE)</f>
        <v>No</v>
      </c>
      <c r="G1302" t="str">
        <f>VLOOKUP($A1302,'[3]Medical Examinations'!$A:$J,7,FALSE)</f>
        <v>No major surgery</v>
      </c>
      <c r="H1302" t="str">
        <f>VLOOKUP($A1302,'[1]Medical Examinations'!$A:$J,8,FALSE)</f>
        <v>No</v>
      </c>
      <c r="I1302">
        <f>VLOOKUP($A1302,'[2]Hospitalisation Details'!$A:$K,2,FALSE)</f>
        <v>1967</v>
      </c>
      <c r="J1302" t="str">
        <f>VLOOKUP($A1302,'[2]Hospitalisation Details'!$A:$K,3,FALSE)</f>
        <v>Oct</v>
      </c>
      <c r="K1302">
        <f>VLOOKUP($A1302,'[2]Hospitalisation Details'!$A:$K,4,FALSE)</f>
        <v>2</v>
      </c>
      <c r="L1302" t="str">
        <f>VLOOKUP($A1302,'[2]Hospitalisation Details'!$A:$K,7,FALSE)</f>
        <v>tier - 3</v>
      </c>
      <c r="M1302" t="str">
        <f>VLOOKUP($A1302,'[2]Hospitalisation Details'!A:$K,8,FALSE)</f>
        <v>tier - 2</v>
      </c>
      <c r="N1302" t="str">
        <f>VLOOKUP($A1302,'[2]Hospitalisation Details'!$A:$K,9,FALSE)</f>
        <v>R1013</v>
      </c>
      <c r="O1302">
        <f>VLOOKUP($A1302,'[2]Hospitalisation Details'!$A:$K,10,FALSE)</f>
        <v>0</v>
      </c>
      <c r="P1302">
        <f>VLOOKUP($A1302,'[2]Hospitalisation Details'!A:$K,11,FALSE)</f>
        <v>0</v>
      </c>
      <c r="Q1302" t="str">
        <f>VLOOKUP($A1302,'Customer Names'!$A:E,3,FALSE)</f>
        <v>Mr.</v>
      </c>
      <c r="R1302" t="str">
        <f>VLOOKUP($A1302,'Customer Names'!$A:$E,4,FALSE)</f>
        <v>Joshua</v>
      </c>
      <c r="S1302" t="str">
        <f>VLOOKUP($A1302,'Customer Names'!$A:$E,5,FALSE)</f>
        <v>P</v>
      </c>
      <c r="T1302" s="14">
        <f>VLOOKUP($A1302,'[2]Hospitalisation Details'!$A:$K,6,FALSE)</f>
        <v>10807.49</v>
      </c>
      <c r="U1302" s="14" t="str">
        <f t="shared" si="40"/>
        <v>Obesity</v>
      </c>
      <c r="V1302" s="14" t="str">
        <f t="shared" si="41"/>
        <v>Diabetes</v>
      </c>
    </row>
    <row r="1303" spans="1:22" x14ac:dyDescent="0.3">
      <c r="A1303" s="9" t="s">
        <v>1334</v>
      </c>
      <c r="B1303">
        <f>VLOOKUP($A1303,'[1]Medical Examinations'!$A:$J,2,FALSE)</f>
        <v>33.630000000000003</v>
      </c>
      <c r="C1303">
        <f>VLOOKUP($A1303,'[1]Medical Examinations'!$A:$J,3,FALSE)</f>
        <v>11.31</v>
      </c>
      <c r="D1303" t="str">
        <f>VLOOKUP($A1303,'[3]Medical Examinations'!$A:$J,4,FALSE)</f>
        <v>No</v>
      </c>
      <c r="E1303" t="str">
        <f>VLOOKUP($A1303,'[1]Medical Examinations'!$A:$J,5,FALSE)</f>
        <v>No</v>
      </c>
      <c r="F1303" t="str">
        <f>VLOOKUP($A1303,'[1]Medical Examinations'!$A:$J,6,FALSE)</f>
        <v>No</v>
      </c>
      <c r="G1303" t="str">
        <f>VLOOKUP($A1303,'[3]Medical Examinations'!$A:$J,7,FALSE)</f>
        <v>No major surgery</v>
      </c>
      <c r="H1303" t="str">
        <f>VLOOKUP($A1303,'[1]Medical Examinations'!$A:$J,8,FALSE)</f>
        <v>No</v>
      </c>
      <c r="I1303">
        <f>VLOOKUP($A1303,'[2]Hospitalisation Details'!$A:$K,2,FALSE)</f>
        <v>1968</v>
      </c>
      <c r="J1303" t="str">
        <f>VLOOKUP($A1303,'[2]Hospitalisation Details'!$A:$K,3,FALSE)</f>
        <v>Jul</v>
      </c>
      <c r="K1303">
        <f>VLOOKUP($A1303,'[2]Hospitalisation Details'!$A:$K,4,FALSE)</f>
        <v>28</v>
      </c>
      <c r="L1303" t="str">
        <f>VLOOKUP($A1303,'[2]Hospitalisation Details'!$A:$K,7,FALSE)</f>
        <v>tier - 3</v>
      </c>
      <c r="M1303" t="str">
        <f>VLOOKUP($A1303,'[2]Hospitalisation Details'!A:$K,8,FALSE)</f>
        <v>tier - 3</v>
      </c>
      <c r="N1303" t="str">
        <f>VLOOKUP($A1303,'[2]Hospitalisation Details'!$A:$K,9,FALSE)</f>
        <v>R1012</v>
      </c>
      <c r="O1303">
        <f>VLOOKUP($A1303,'[2]Hospitalisation Details'!$A:$K,10,FALSE)</f>
        <v>0</v>
      </c>
      <c r="P1303">
        <f>VLOOKUP($A1303,'[2]Hospitalisation Details'!A:$K,11,FALSE)</f>
        <v>0</v>
      </c>
      <c r="Q1303" t="str">
        <f>VLOOKUP($A1303,'Customer Names'!$A:E,3,FALSE)</f>
        <v>Mr.</v>
      </c>
      <c r="R1303" t="str">
        <f>VLOOKUP($A1303,'Customer Names'!$A:$E,4,FALSE)</f>
        <v>Daniel</v>
      </c>
      <c r="S1303">
        <f>VLOOKUP($A1303,'Customer Names'!$A:$E,5,FALSE)</f>
        <v>0</v>
      </c>
      <c r="T1303" s="14">
        <f>VLOOKUP($A1303,'[2]Hospitalisation Details'!$A:$K,6,FALSE)</f>
        <v>10825.25</v>
      </c>
      <c r="U1303" s="14" t="str">
        <f t="shared" si="40"/>
        <v>Obesity</v>
      </c>
      <c r="V1303" s="14" t="str">
        <f t="shared" si="41"/>
        <v>Diabetes</v>
      </c>
    </row>
    <row r="1304" spans="1:22" x14ac:dyDescent="0.3">
      <c r="A1304" s="8" t="s">
        <v>1335</v>
      </c>
      <c r="B1304">
        <f>VLOOKUP($A1304,'[1]Medical Examinations'!$A:$J,2,FALSE)</f>
        <v>36.67</v>
      </c>
      <c r="C1304">
        <f>VLOOKUP($A1304,'[1]Medical Examinations'!$A:$J,3,FALSE)</f>
        <v>10.83</v>
      </c>
      <c r="D1304" t="str">
        <f>VLOOKUP($A1304,'[3]Medical Examinations'!$A:$J,4,FALSE)</f>
        <v>No</v>
      </c>
      <c r="E1304" t="str">
        <f>VLOOKUP($A1304,'[1]Medical Examinations'!$A:$J,5,FALSE)</f>
        <v>No</v>
      </c>
      <c r="F1304" t="str">
        <f>VLOOKUP($A1304,'[1]Medical Examinations'!$A:$J,6,FALSE)</f>
        <v>No</v>
      </c>
      <c r="G1304" t="str">
        <f>VLOOKUP($A1304,'[3]Medical Examinations'!$A:$J,7,FALSE)</f>
        <v>No major surgery</v>
      </c>
      <c r="H1304" t="str">
        <f>VLOOKUP($A1304,'[1]Medical Examinations'!$A:$J,8,FALSE)</f>
        <v>No</v>
      </c>
      <c r="I1304">
        <f>VLOOKUP($A1304,'[2]Hospitalisation Details'!$A:$K,2,FALSE)</f>
        <v>1971</v>
      </c>
      <c r="J1304" t="str">
        <f>VLOOKUP($A1304,'[2]Hospitalisation Details'!$A:$K,3,FALSE)</f>
        <v>Dec</v>
      </c>
      <c r="K1304">
        <f>VLOOKUP($A1304,'[2]Hospitalisation Details'!$A:$K,4,FALSE)</f>
        <v>20</v>
      </c>
      <c r="L1304" t="str">
        <f>VLOOKUP($A1304,'[2]Hospitalisation Details'!$A:$K,7,FALSE)</f>
        <v>tier - 3</v>
      </c>
      <c r="M1304" t="str">
        <f>VLOOKUP($A1304,'[2]Hospitalisation Details'!A:$K,8,FALSE)</f>
        <v>tier - 3</v>
      </c>
      <c r="N1304" t="str">
        <f>VLOOKUP($A1304,'[2]Hospitalisation Details'!$A:$K,9,FALSE)</f>
        <v>R1012</v>
      </c>
      <c r="O1304">
        <f>VLOOKUP($A1304,'[2]Hospitalisation Details'!$A:$K,10,FALSE)</f>
        <v>0</v>
      </c>
      <c r="P1304">
        <f>VLOOKUP($A1304,'[2]Hospitalisation Details'!A:$K,11,FALSE)</f>
        <v>0</v>
      </c>
      <c r="Q1304" t="str">
        <f>VLOOKUP($A1304,'Customer Names'!$A:E,3,FALSE)</f>
        <v>Ms.</v>
      </c>
      <c r="R1304" t="str">
        <f>VLOOKUP($A1304,'Customer Names'!$A:$E,4,FALSE)</f>
        <v>Tara</v>
      </c>
      <c r="S1304">
        <f>VLOOKUP($A1304,'Customer Names'!$A:$E,5,FALSE)</f>
        <v>0</v>
      </c>
      <c r="T1304" s="14">
        <f>VLOOKUP($A1304,'[2]Hospitalisation Details'!$A:$K,6,FALSE)</f>
        <v>10848.13</v>
      </c>
      <c r="U1304" s="14" t="str">
        <f t="shared" si="40"/>
        <v>Obesity</v>
      </c>
      <c r="V1304" s="14" t="str">
        <f t="shared" si="41"/>
        <v>Diabetes</v>
      </c>
    </row>
    <row r="1305" spans="1:22" x14ac:dyDescent="0.3">
      <c r="A1305" s="9" t="s">
        <v>1336</v>
      </c>
      <c r="B1305">
        <f>VLOOKUP($A1305,'[1]Medical Examinations'!$A:$J,2,FALSE)</f>
        <v>47.13</v>
      </c>
      <c r="C1305">
        <f>VLOOKUP($A1305,'[1]Medical Examinations'!$A:$J,3,FALSE)</f>
        <v>4.3099999999999996</v>
      </c>
      <c r="D1305" t="str">
        <f>VLOOKUP($A1305,'[3]Medical Examinations'!$A:$J,4,FALSE)</f>
        <v>No</v>
      </c>
      <c r="E1305" t="str">
        <f>VLOOKUP($A1305,'[1]Medical Examinations'!$A:$J,5,FALSE)</f>
        <v>No</v>
      </c>
      <c r="F1305" t="str">
        <f>VLOOKUP($A1305,'[1]Medical Examinations'!$A:$J,6,FALSE)</f>
        <v>No</v>
      </c>
      <c r="G1305" t="str">
        <f>VLOOKUP($A1305,'[3]Medical Examinations'!$A:$J,7,FALSE)</f>
        <v>No major surgery</v>
      </c>
      <c r="H1305" t="str">
        <f>VLOOKUP($A1305,'[1]Medical Examinations'!$A:$J,8,FALSE)</f>
        <v>No</v>
      </c>
      <c r="I1305">
        <f>VLOOKUP($A1305,'[2]Hospitalisation Details'!$A:$K,2,FALSE)</f>
        <v>1994</v>
      </c>
      <c r="J1305" t="str">
        <f>VLOOKUP($A1305,'[2]Hospitalisation Details'!$A:$K,3,FALSE)</f>
        <v>Sep</v>
      </c>
      <c r="K1305">
        <f>VLOOKUP($A1305,'[2]Hospitalisation Details'!$A:$K,4,FALSE)</f>
        <v>6</v>
      </c>
      <c r="L1305" t="str">
        <f>VLOOKUP($A1305,'[2]Hospitalisation Details'!$A:$K,7,FALSE)</f>
        <v>tier - 3</v>
      </c>
      <c r="M1305" t="str">
        <f>VLOOKUP($A1305,'[2]Hospitalisation Details'!A:$K,8,FALSE)</f>
        <v>tier - 3</v>
      </c>
      <c r="N1305" t="str">
        <f>VLOOKUP($A1305,'[2]Hospitalisation Details'!$A:$K,9,FALSE)</f>
        <v>R1012</v>
      </c>
      <c r="O1305">
        <f>VLOOKUP($A1305,'[2]Hospitalisation Details'!$A:$K,10,FALSE)</f>
        <v>0</v>
      </c>
      <c r="P1305">
        <f>VLOOKUP($A1305,'[2]Hospitalisation Details'!A:$K,11,FALSE)</f>
        <v>0</v>
      </c>
      <c r="Q1305" t="str">
        <f>VLOOKUP($A1305,'Customer Names'!$A:E,3,FALSE)</f>
        <v>Ms.</v>
      </c>
      <c r="R1305" t="str">
        <f>VLOOKUP($A1305,'Customer Names'!$A:$E,4,FALSE)</f>
        <v>Mckendree</v>
      </c>
      <c r="S1305">
        <f>VLOOKUP($A1305,'Customer Names'!$A:$E,5,FALSE)</f>
        <v>0</v>
      </c>
      <c r="T1305" s="14">
        <f>VLOOKUP($A1305,'[2]Hospitalisation Details'!$A:$K,6,FALSE)</f>
        <v>10886.66</v>
      </c>
      <c r="U1305" s="14" t="str">
        <f t="shared" si="40"/>
        <v>Obesity</v>
      </c>
      <c r="V1305" s="14" t="str">
        <f t="shared" si="41"/>
        <v>Normal</v>
      </c>
    </row>
    <row r="1306" spans="1:22" x14ac:dyDescent="0.3">
      <c r="A1306" s="8" t="s">
        <v>1337</v>
      </c>
      <c r="B1306">
        <f>VLOOKUP($A1306,'[1]Medical Examinations'!$A:$J,2,FALSE)</f>
        <v>32.68</v>
      </c>
      <c r="C1306">
        <f>VLOOKUP($A1306,'[1]Medical Examinations'!$A:$J,3,FALSE)</f>
        <v>7.41</v>
      </c>
      <c r="D1306" t="str">
        <f>VLOOKUP($A1306,'[3]Medical Examinations'!$A:$J,4,FALSE)</f>
        <v>No</v>
      </c>
      <c r="E1306" t="str">
        <f>VLOOKUP($A1306,'[1]Medical Examinations'!$A:$J,5,FALSE)</f>
        <v>No</v>
      </c>
      <c r="F1306" t="str">
        <f>VLOOKUP($A1306,'[1]Medical Examinations'!$A:$J,6,FALSE)</f>
        <v>No</v>
      </c>
      <c r="G1306" t="str">
        <f>VLOOKUP($A1306,'[3]Medical Examinations'!$A:$J,7,FALSE)</f>
        <v>No major surgery</v>
      </c>
      <c r="H1306" t="str">
        <f>VLOOKUP($A1306,'[1]Medical Examinations'!$A:$J,8,FALSE)</f>
        <v>No</v>
      </c>
      <c r="I1306">
        <f>VLOOKUP($A1306,'[2]Hospitalisation Details'!$A:$K,2,FALSE)</f>
        <v>1968</v>
      </c>
      <c r="J1306" t="str">
        <f>VLOOKUP($A1306,'[2]Hospitalisation Details'!$A:$K,3,FALSE)</f>
        <v>Nov</v>
      </c>
      <c r="K1306">
        <f>VLOOKUP($A1306,'[2]Hospitalisation Details'!$A:$K,4,FALSE)</f>
        <v>13</v>
      </c>
      <c r="L1306" t="str">
        <f>VLOOKUP($A1306,'[2]Hospitalisation Details'!$A:$K,7,FALSE)</f>
        <v>tier - 3</v>
      </c>
      <c r="M1306" t="str">
        <f>VLOOKUP($A1306,'[2]Hospitalisation Details'!A:$K,8,FALSE)</f>
        <v>tier - 1</v>
      </c>
      <c r="N1306" t="str">
        <f>VLOOKUP($A1306,'[2]Hospitalisation Details'!$A:$K,9,FALSE)</f>
        <v>R1024</v>
      </c>
      <c r="O1306">
        <f>VLOOKUP($A1306,'[2]Hospitalisation Details'!$A:$K,10,FALSE)</f>
        <v>0</v>
      </c>
      <c r="P1306">
        <f>VLOOKUP($A1306,'[2]Hospitalisation Details'!A:$K,11,FALSE)</f>
        <v>0</v>
      </c>
      <c r="Q1306" t="str">
        <f>VLOOKUP($A1306,'Customer Names'!$A:E,3,FALSE)</f>
        <v>Ms.</v>
      </c>
      <c r="R1306" t="str">
        <f>VLOOKUP($A1306,'Customer Names'!$A:$E,4,FALSE)</f>
        <v>Michelle</v>
      </c>
      <c r="S1306">
        <f>VLOOKUP($A1306,'Customer Names'!$A:$E,5,FALSE)</f>
        <v>0</v>
      </c>
      <c r="T1306" s="14">
        <f>VLOOKUP($A1306,'[2]Hospitalisation Details'!$A:$K,6,FALSE)</f>
        <v>10923.93</v>
      </c>
      <c r="U1306" s="14" t="str">
        <f t="shared" si="40"/>
        <v>Obesity</v>
      </c>
      <c r="V1306" s="14" t="str">
        <f t="shared" si="41"/>
        <v>Diabetes</v>
      </c>
    </row>
    <row r="1307" spans="1:22" x14ac:dyDescent="0.3">
      <c r="A1307" s="9" t="s">
        <v>1338</v>
      </c>
      <c r="B1307">
        <f>VLOOKUP($A1307,'[1]Medical Examinations'!$A:$J,2,FALSE)</f>
        <v>31.9</v>
      </c>
      <c r="C1307">
        <f>VLOOKUP($A1307,'[1]Medical Examinations'!$A:$J,3,FALSE)</f>
        <v>8.34</v>
      </c>
      <c r="D1307" t="str">
        <f>VLOOKUP($A1307,'[3]Medical Examinations'!$A:$J,4,FALSE)</f>
        <v>No</v>
      </c>
      <c r="E1307" t="str">
        <f>VLOOKUP($A1307,'[1]Medical Examinations'!$A:$J,5,FALSE)</f>
        <v>No</v>
      </c>
      <c r="F1307" t="str">
        <f>VLOOKUP($A1307,'[1]Medical Examinations'!$A:$J,6,FALSE)</f>
        <v>No</v>
      </c>
      <c r="G1307" t="str">
        <f>VLOOKUP($A1307,'[3]Medical Examinations'!$A:$J,7,FALSE)</f>
        <v>No major surgery</v>
      </c>
      <c r="H1307" t="str">
        <f>VLOOKUP($A1307,'[1]Medical Examinations'!$A:$J,8,FALSE)</f>
        <v>No</v>
      </c>
      <c r="I1307">
        <f>VLOOKUP($A1307,'[2]Hospitalisation Details'!$A:$K,2,FALSE)</f>
        <v>1968</v>
      </c>
      <c r="J1307" t="str">
        <f>VLOOKUP($A1307,'[2]Hospitalisation Details'!$A:$K,3,FALSE)</f>
        <v>Nov</v>
      </c>
      <c r="K1307">
        <f>VLOOKUP($A1307,'[2]Hospitalisation Details'!$A:$K,4,FALSE)</f>
        <v>12</v>
      </c>
      <c r="L1307" t="str">
        <f>VLOOKUP($A1307,'[2]Hospitalisation Details'!$A:$K,7,FALSE)</f>
        <v>tier - 3</v>
      </c>
      <c r="M1307" t="str">
        <f>VLOOKUP($A1307,'[2]Hospitalisation Details'!A:$K,8,FALSE)</f>
        <v>tier - 3</v>
      </c>
      <c r="N1307" t="str">
        <f>VLOOKUP($A1307,'[2]Hospitalisation Details'!$A:$K,9,FALSE)</f>
        <v>R1013</v>
      </c>
      <c r="O1307">
        <f>VLOOKUP($A1307,'[2]Hospitalisation Details'!$A:$K,10,FALSE)</f>
        <v>0</v>
      </c>
      <c r="P1307">
        <f>VLOOKUP($A1307,'[2]Hospitalisation Details'!A:$K,11,FALSE)</f>
        <v>0</v>
      </c>
      <c r="Q1307" t="str">
        <f>VLOOKUP($A1307,'Customer Names'!$A:E,3,FALSE)</f>
        <v>Ms.</v>
      </c>
      <c r="R1307" t="str">
        <f>VLOOKUP($A1307,'Customer Names'!$A:$E,4,FALSE)</f>
        <v>Abby</v>
      </c>
      <c r="S1307" t="str">
        <f>VLOOKUP($A1307,'Customer Names'!$A:$E,5,FALSE)</f>
        <v>A.</v>
      </c>
      <c r="T1307" s="14">
        <f>VLOOKUP($A1307,'[2]Hospitalisation Details'!$A:$K,6,FALSE)</f>
        <v>10928.85</v>
      </c>
      <c r="U1307" s="14" t="str">
        <f t="shared" si="40"/>
        <v>Obesity</v>
      </c>
      <c r="V1307" s="14" t="str">
        <f t="shared" si="41"/>
        <v>Diabetes</v>
      </c>
    </row>
    <row r="1308" spans="1:22" x14ac:dyDescent="0.3">
      <c r="A1308" s="8" t="s">
        <v>1339</v>
      </c>
      <c r="B1308">
        <f>VLOOKUP($A1308,'[1]Medical Examinations'!$A:$J,2,FALSE)</f>
        <v>24.795000000000002</v>
      </c>
      <c r="C1308">
        <f>VLOOKUP($A1308,'[1]Medical Examinations'!$A:$J,3,FALSE)</f>
        <v>4.07</v>
      </c>
      <c r="D1308" t="str">
        <f>VLOOKUP($A1308,'[3]Medical Examinations'!$A:$J,4,FALSE)</f>
        <v>yes</v>
      </c>
      <c r="E1308" t="str">
        <f>VLOOKUP($A1308,'[1]Medical Examinations'!$A:$J,5,FALSE)</f>
        <v>No</v>
      </c>
      <c r="F1308" t="str">
        <f>VLOOKUP($A1308,'[1]Medical Examinations'!$A:$J,6,FALSE)</f>
        <v>Yes</v>
      </c>
      <c r="G1308">
        <f>VLOOKUP($A1308,'[3]Medical Examinations'!$A:$J,7,FALSE)</f>
        <v>1</v>
      </c>
      <c r="H1308" t="str">
        <f>VLOOKUP($A1308,'[1]Medical Examinations'!$A:$J,8,FALSE)</f>
        <v>No</v>
      </c>
      <c r="I1308">
        <f>VLOOKUP($A1308,'[2]Hospitalisation Details'!$A:$K,2,FALSE)</f>
        <v>1969</v>
      </c>
      <c r="J1308" t="str">
        <f>VLOOKUP($A1308,'[2]Hospitalisation Details'!$A:$K,3,FALSE)</f>
        <v>Nov</v>
      </c>
      <c r="K1308">
        <f>VLOOKUP($A1308,'[2]Hospitalisation Details'!$A:$K,4,FALSE)</f>
        <v>10</v>
      </c>
      <c r="L1308" t="str">
        <f>VLOOKUP($A1308,'[2]Hospitalisation Details'!$A:$K,7,FALSE)</f>
        <v>tier - 3</v>
      </c>
      <c r="M1308" t="str">
        <f>VLOOKUP($A1308,'[2]Hospitalisation Details'!A:$K,8,FALSE)</f>
        <v>tier - 3</v>
      </c>
      <c r="N1308" t="str">
        <f>VLOOKUP($A1308,'[2]Hospitalisation Details'!$A:$K,9,FALSE)</f>
        <v>R1012</v>
      </c>
      <c r="O1308">
        <f>VLOOKUP($A1308,'[2]Hospitalisation Details'!$A:$K,10,FALSE)</f>
        <v>0</v>
      </c>
      <c r="P1308">
        <f>VLOOKUP($A1308,'[2]Hospitalisation Details'!A:$K,11,FALSE)</f>
        <v>0</v>
      </c>
      <c r="Q1308" t="str">
        <f>VLOOKUP($A1308,'Customer Names'!$A:E,3,FALSE)</f>
        <v>Ms.</v>
      </c>
      <c r="R1308" t="str">
        <f>VLOOKUP($A1308,'Customer Names'!$A:$E,4,FALSE)</f>
        <v>Natasha</v>
      </c>
      <c r="S1308">
        <f>VLOOKUP($A1308,'Customer Names'!$A:$E,5,FALSE)</f>
        <v>0</v>
      </c>
      <c r="T1308" s="14">
        <f>VLOOKUP($A1308,'[2]Hospitalisation Details'!$A:$K,6,FALSE)</f>
        <v>10942.13</v>
      </c>
      <c r="U1308" s="14" t="str">
        <f t="shared" si="40"/>
        <v>Normalweight</v>
      </c>
      <c r="V1308" s="14" t="str">
        <f t="shared" si="41"/>
        <v>Normal</v>
      </c>
    </row>
    <row r="1309" spans="1:22" x14ac:dyDescent="0.3">
      <c r="A1309" s="9" t="s">
        <v>1340</v>
      </c>
      <c r="B1309">
        <f>VLOOKUP($A1309,'[1]Medical Examinations'!$A:$J,2,FALSE)</f>
        <v>23.7</v>
      </c>
      <c r="C1309">
        <f>VLOOKUP($A1309,'[1]Medical Examinations'!$A:$J,3,FALSE)</f>
        <v>10.45</v>
      </c>
      <c r="D1309" t="str">
        <f>VLOOKUP($A1309,'[3]Medical Examinations'!$A:$J,4,FALSE)</f>
        <v>No</v>
      </c>
      <c r="E1309" t="str">
        <f>VLOOKUP($A1309,'[1]Medical Examinations'!$A:$J,5,FALSE)</f>
        <v>No</v>
      </c>
      <c r="F1309" t="str">
        <f>VLOOKUP($A1309,'[1]Medical Examinations'!$A:$J,6,FALSE)</f>
        <v>No</v>
      </c>
      <c r="G1309" t="str">
        <f>VLOOKUP($A1309,'[3]Medical Examinations'!$A:$J,7,FALSE)</f>
        <v>No major surgery</v>
      </c>
      <c r="H1309" t="str">
        <f>VLOOKUP($A1309,'[1]Medical Examinations'!$A:$J,8,FALSE)</f>
        <v>No</v>
      </c>
      <c r="I1309">
        <f>VLOOKUP($A1309,'[2]Hospitalisation Details'!$A:$K,2,FALSE)</f>
        <v>1965</v>
      </c>
      <c r="J1309" t="str">
        <f>VLOOKUP($A1309,'[2]Hospitalisation Details'!$A:$K,3,FALSE)</f>
        <v>Dec</v>
      </c>
      <c r="K1309">
        <f>VLOOKUP($A1309,'[2]Hospitalisation Details'!$A:$K,4,FALSE)</f>
        <v>4</v>
      </c>
      <c r="L1309" t="str">
        <f>VLOOKUP($A1309,'[2]Hospitalisation Details'!$A:$K,7,FALSE)</f>
        <v>tier - 3</v>
      </c>
      <c r="M1309" t="str">
        <f>VLOOKUP($A1309,'[2]Hospitalisation Details'!A:$K,8,FALSE)</f>
        <v>tier - 3</v>
      </c>
      <c r="N1309" t="str">
        <f>VLOOKUP($A1309,'[2]Hospitalisation Details'!$A:$K,9,FALSE)</f>
        <v>R1011</v>
      </c>
      <c r="O1309">
        <f>VLOOKUP($A1309,'[2]Hospitalisation Details'!$A:$K,10,FALSE)</f>
        <v>0</v>
      </c>
      <c r="P1309">
        <f>VLOOKUP($A1309,'[2]Hospitalisation Details'!A:$K,11,FALSE)</f>
        <v>0</v>
      </c>
      <c r="Q1309" t="str">
        <f>VLOOKUP($A1309,'Customer Names'!$A:E,3,FALSE)</f>
        <v>Mr.</v>
      </c>
      <c r="R1309" t="str">
        <f>VLOOKUP($A1309,'Customer Names'!$A:$E,4,FALSE)</f>
        <v>Gabriel</v>
      </c>
      <c r="S1309">
        <f>VLOOKUP($A1309,'Customer Names'!$A:$E,5,FALSE)</f>
        <v>0</v>
      </c>
      <c r="T1309" s="14">
        <f>VLOOKUP($A1309,'[2]Hospitalisation Details'!$A:$K,6,FALSE)</f>
        <v>10959.33</v>
      </c>
      <c r="U1309" s="14" t="str">
        <f t="shared" si="40"/>
        <v>Normalweight</v>
      </c>
      <c r="V1309" s="14" t="str">
        <f t="shared" si="41"/>
        <v>Diabetes</v>
      </c>
    </row>
    <row r="1310" spans="1:22" x14ac:dyDescent="0.3">
      <c r="A1310" s="8" t="s">
        <v>1341</v>
      </c>
      <c r="B1310">
        <f>VLOOKUP($A1310,'[1]Medical Examinations'!$A:$J,2,FALSE)</f>
        <v>37.43</v>
      </c>
      <c r="C1310">
        <f>VLOOKUP($A1310,'[1]Medical Examinations'!$A:$J,3,FALSE)</f>
        <v>4.3499999999999996</v>
      </c>
      <c r="D1310" t="str">
        <f>VLOOKUP($A1310,'[3]Medical Examinations'!$A:$J,4,FALSE)</f>
        <v>yes</v>
      </c>
      <c r="E1310" t="str">
        <f>VLOOKUP($A1310,'[1]Medical Examinations'!$A:$J,5,FALSE)</f>
        <v>No</v>
      </c>
      <c r="F1310" t="str">
        <f>VLOOKUP($A1310,'[1]Medical Examinations'!$A:$J,6,FALSE)</f>
        <v>Yes</v>
      </c>
      <c r="G1310">
        <f>VLOOKUP($A1310,'[3]Medical Examinations'!$A:$J,7,FALSE)</f>
        <v>1</v>
      </c>
      <c r="H1310" t="str">
        <f>VLOOKUP($A1310,'[1]Medical Examinations'!$A:$J,8,FALSE)</f>
        <v>No</v>
      </c>
      <c r="I1310">
        <f>VLOOKUP($A1310,'[2]Hospitalisation Details'!$A:$K,2,FALSE)</f>
        <v>1969</v>
      </c>
      <c r="J1310" t="str">
        <f>VLOOKUP($A1310,'[2]Hospitalisation Details'!$A:$K,3,FALSE)</f>
        <v>Aug</v>
      </c>
      <c r="K1310">
        <f>VLOOKUP($A1310,'[2]Hospitalisation Details'!$A:$K,4,FALSE)</f>
        <v>14</v>
      </c>
      <c r="L1310" t="str">
        <f>VLOOKUP($A1310,'[2]Hospitalisation Details'!$A:$K,7,FALSE)</f>
        <v>tier - 3</v>
      </c>
      <c r="M1310" t="str">
        <f>VLOOKUP($A1310,'[2]Hospitalisation Details'!A:$K,8,FALSE)</f>
        <v>tier - 3</v>
      </c>
      <c r="N1310" t="str">
        <f>VLOOKUP($A1310,'[2]Hospitalisation Details'!$A:$K,9,FALSE)</f>
        <v>R1012</v>
      </c>
      <c r="O1310">
        <f>VLOOKUP($A1310,'[2]Hospitalisation Details'!$A:$K,10,FALSE)</f>
        <v>0</v>
      </c>
      <c r="P1310">
        <f>VLOOKUP($A1310,'[2]Hospitalisation Details'!A:$K,11,FALSE)</f>
        <v>0</v>
      </c>
      <c r="Q1310" t="str">
        <f>VLOOKUP($A1310,'Customer Names'!$A:E,3,FALSE)</f>
        <v>Ms.</v>
      </c>
      <c r="R1310" t="str">
        <f>VLOOKUP($A1310,'Customer Names'!$A:$E,4,FALSE)</f>
        <v>Bridget</v>
      </c>
      <c r="S1310" t="str">
        <f>VLOOKUP($A1310,'Customer Names'!$A:$E,5,FALSE)</f>
        <v>K.</v>
      </c>
      <c r="T1310" s="14">
        <f>VLOOKUP($A1310,'[2]Hospitalisation Details'!$A:$K,6,FALSE)</f>
        <v>10959.69</v>
      </c>
      <c r="U1310" s="14" t="str">
        <f t="shared" si="40"/>
        <v>Obesity</v>
      </c>
      <c r="V1310" s="14" t="str">
        <f t="shared" si="41"/>
        <v>Normal</v>
      </c>
    </row>
    <row r="1311" spans="1:22" x14ac:dyDescent="0.3">
      <c r="A1311" s="9" t="s">
        <v>1342</v>
      </c>
      <c r="B1311">
        <f>VLOOKUP($A1311,'[1]Medical Examinations'!$A:$J,2,FALSE)</f>
        <v>28.1</v>
      </c>
      <c r="C1311">
        <f>VLOOKUP($A1311,'[1]Medical Examinations'!$A:$J,3,FALSE)</f>
        <v>11.2</v>
      </c>
      <c r="D1311" t="str">
        <f>VLOOKUP($A1311,'[3]Medical Examinations'!$A:$J,4,FALSE)</f>
        <v>No</v>
      </c>
      <c r="E1311" t="str">
        <f>VLOOKUP($A1311,'[1]Medical Examinations'!$A:$J,5,FALSE)</f>
        <v>No</v>
      </c>
      <c r="F1311" t="str">
        <f>VLOOKUP($A1311,'[1]Medical Examinations'!$A:$J,6,FALSE)</f>
        <v>No</v>
      </c>
      <c r="G1311" t="str">
        <f>VLOOKUP($A1311,'[3]Medical Examinations'!$A:$J,7,FALSE)</f>
        <v>No major surgery</v>
      </c>
      <c r="H1311" t="str">
        <f>VLOOKUP($A1311,'[1]Medical Examinations'!$A:$J,8,FALSE)</f>
        <v>No</v>
      </c>
      <c r="I1311">
        <f>VLOOKUP($A1311,'[2]Hospitalisation Details'!$A:$K,2,FALSE)</f>
        <v>1965</v>
      </c>
      <c r="J1311" t="str">
        <f>VLOOKUP($A1311,'[2]Hospitalisation Details'!$A:$K,3,FALSE)</f>
        <v>Jun</v>
      </c>
      <c r="K1311">
        <f>VLOOKUP($A1311,'[2]Hospitalisation Details'!$A:$K,4,FALSE)</f>
        <v>19</v>
      </c>
      <c r="L1311" t="str">
        <f>VLOOKUP($A1311,'[2]Hospitalisation Details'!$A:$K,7,FALSE)</f>
        <v>tier - 3</v>
      </c>
      <c r="M1311" t="str">
        <f>VLOOKUP($A1311,'[2]Hospitalisation Details'!A:$K,8,FALSE)</f>
        <v>tier - 2</v>
      </c>
      <c r="N1311" t="str">
        <f>VLOOKUP($A1311,'[2]Hospitalisation Details'!$A:$K,9,FALSE)</f>
        <v>R1011</v>
      </c>
      <c r="O1311">
        <f>VLOOKUP($A1311,'[2]Hospitalisation Details'!$A:$K,10,FALSE)</f>
        <v>0</v>
      </c>
      <c r="P1311">
        <f>VLOOKUP($A1311,'[2]Hospitalisation Details'!A:$K,11,FALSE)</f>
        <v>0</v>
      </c>
      <c r="Q1311" t="str">
        <f>VLOOKUP($A1311,'Customer Names'!$A:E,3,FALSE)</f>
        <v>Mr.</v>
      </c>
      <c r="R1311" t="str">
        <f>VLOOKUP($A1311,'Customer Names'!$A:$E,4,FALSE)</f>
        <v>Patrick</v>
      </c>
      <c r="S1311">
        <f>VLOOKUP($A1311,'Customer Names'!$A:$E,5,FALSE)</f>
        <v>0</v>
      </c>
      <c r="T1311" s="14">
        <f>VLOOKUP($A1311,'[2]Hospitalisation Details'!$A:$K,6,FALSE)</f>
        <v>10965.45</v>
      </c>
      <c r="U1311" s="14" t="str">
        <f t="shared" si="40"/>
        <v>Overweight</v>
      </c>
      <c r="V1311" s="14" t="str">
        <f t="shared" si="41"/>
        <v>Diabetes</v>
      </c>
    </row>
    <row r="1312" spans="1:22" x14ac:dyDescent="0.3">
      <c r="A1312" s="8" t="s">
        <v>1343</v>
      </c>
      <c r="B1312">
        <f>VLOOKUP($A1312,'[1]Medical Examinations'!$A:$J,2,FALSE)</f>
        <v>33.725000000000001</v>
      </c>
      <c r="C1312">
        <f>VLOOKUP($A1312,'[1]Medical Examinations'!$A:$J,3,FALSE)</f>
        <v>5.51</v>
      </c>
      <c r="D1312" t="str">
        <f>VLOOKUP($A1312,'[3]Medical Examinations'!$A:$J,4,FALSE)</f>
        <v>yes</v>
      </c>
      <c r="E1312" t="str">
        <f>VLOOKUP($A1312,'[1]Medical Examinations'!$A:$J,5,FALSE)</f>
        <v>No</v>
      </c>
      <c r="F1312" t="str">
        <f>VLOOKUP($A1312,'[1]Medical Examinations'!$A:$J,6,FALSE)</f>
        <v>No</v>
      </c>
      <c r="G1312">
        <f>VLOOKUP($A1312,'[3]Medical Examinations'!$A:$J,7,FALSE)</f>
        <v>2</v>
      </c>
      <c r="H1312" t="str">
        <f>VLOOKUP($A1312,'[1]Medical Examinations'!$A:$J,8,FALSE)</f>
        <v>No</v>
      </c>
      <c r="I1312">
        <f>VLOOKUP($A1312,'[2]Hospitalisation Details'!$A:$K,2,FALSE)</f>
        <v>1966</v>
      </c>
      <c r="J1312" t="str">
        <f>VLOOKUP($A1312,'[2]Hospitalisation Details'!$A:$K,3,FALSE)</f>
        <v>Jul</v>
      </c>
      <c r="K1312">
        <f>VLOOKUP($A1312,'[2]Hospitalisation Details'!$A:$K,4,FALSE)</f>
        <v>9</v>
      </c>
      <c r="L1312" t="str">
        <f>VLOOKUP($A1312,'[2]Hospitalisation Details'!$A:$K,7,FALSE)</f>
        <v>tier - 3</v>
      </c>
      <c r="M1312" t="str">
        <f>VLOOKUP($A1312,'[2]Hospitalisation Details'!A:$K,8,FALSE)</f>
        <v>tier - 2</v>
      </c>
      <c r="N1312" t="str">
        <f>VLOOKUP($A1312,'[2]Hospitalisation Details'!$A:$K,9,FALSE)</f>
        <v>R1012</v>
      </c>
      <c r="O1312">
        <f>VLOOKUP($A1312,'[2]Hospitalisation Details'!$A:$K,10,FALSE)</f>
        <v>0</v>
      </c>
      <c r="P1312">
        <f>VLOOKUP($A1312,'[2]Hospitalisation Details'!A:$K,11,FALSE)</f>
        <v>0</v>
      </c>
      <c r="Q1312" t="str">
        <f>VLOOKUP($A1312,'Customer Names'!$A:E,3,FALSE)</f>
        <v>Mr.</v>
      </c>
      <c r="R1312" t="str">
        <f>VLOOKUP($A1312,'Customer Names'!$A:$E,4,FALSE)</f>
        <v>Tim</v>
      </c>
      <c r="S1312">
        <f>VLOOKUP($A1312,'Customer Names'!$A:$E,5,FALSE)</f>
        <v>0</v>
      </c>
      <c r="T1312" s="14">
        <f>VLOOKUP($A1312,'[2]Hospitalisation Details'!$A:$K,6,FALSE)</f>
        <v>10976.25</v>
      </c>
      <c r="U1312" s="14" t="str">
        <f t="shared" si="40"/>
        <v>Obesity</v>
      </c>
      <c r="V1312" s="14" t="str">
        <f t="shared" si="41"/>
        <v>Normal</v>
      </c>
    </row>
    <row r="1313" spans="1:22" x14ac:dyDescent="0.3">
      <c r="A1313" s="9" t="s">
        <v>1344</v>
      </c>
      <c r="B1313">
        <f>VLOOKUP($A1313,'[1]Medical Examinations'!$A:$J,2,FALSE)</f>
        <v>41.47</v>
      </c>
      <c r="C1313">
        <f>VLOOKUP($A1313,'[1]Medical Examinations'!$A:$J,3,FALSE)</f>
        <v>10.34</v>
      </c>
      <c r="D1313" t="str">
        <f>VLOOKUP($A1313,'[3]Medical Examinations'!$A:$J,4,FALSE)</f>
        <v>No</v>
      </c>
      <c r="E1313" t="str">
        <f>VLOOKUP($A1313,'[1]Medical Examinations'!$A:$J,5,FALSE)</f>
        <v>No</v>
      </c>
      <c r="F1313" t="str">
        <f>VLOOKUP($A1313,'[1]Medical Examinations'!$A:$J,6,FALSE)</f>
        <v>No</v>
      </c>
      <c r="G1313">
        <f>VLOOKUP($A1313,'[3]Medical Examinations'!$A:$J,7,FALSE)</f>
        <v>2</v>
      </c>
      <c r="H1313" t="str">
        <f>VLOOKUP($A1313,'[1]Medical Examinations'!$A:$J,8,FALSE)</f>
        <v>No</v>
      </c>
      <c r="I1313">
        <f>VLOOKUP($A1313,'[2]Hospitalisation Details'!$A:$K,2,FALSE)</f>
        <v>1973</v>
      </c>
      <c r="J1313" t="str">
        <f>VLOOKUP($A1313,'[2]Hospitalisation Details'!$A:$K,3,FALSE)</f>
        <v>Oct</v>
      </c>
      <c r="K1313">
        <f>VLOOKUP($A1313,'[2]Hospitalisation Details'!$A:$K,4,FALSE)</f>
        <v>21</v>
      </c>
      <c r="L1313" t="str">
        <f>VLOOKUP($A1313,'[2]Hospitalisation Details'!$A:$K,7,FALSE)</f>
        <v>tier - 3</v>
      </c>
      <c r="M1313" t="str">
        <f>VLOOKUP($A1313,'[2]Hospitalisation Details'!A:$K,8,FALSE)</f>
        <v>tier - 1</v>
      </c>
      <c r="N1313" t="str">
        <f>VLOOKUP($A1313,'[2]Hospitalisation Details'!$A:$K,9,FALSE)</f>
        <v>R1013</v>
      </c>
      <c r="O1313">
        <f>VLOOKUP($A1313,'[2]Hospitalisation Details'!$A:$K,10,FALSE)</f>
        <v>0</v>
      </c>
      <c r="P1313">
        <f>VLOOKUP($A1313,'[2]Hospitalisation Details'!A:$K,11,FALSE)</f>
        <v>0</v>
      </c>
      <c r="Q1313" t="str">
        <f>VLOOKUP($A1313,'Customer Names'!$A:E,3,FALSE)</f>
        <v>Ms.</v>
      </c>
      <c r="R1313" t="str">
        <f>VLOOKUP($A1313,'Customer Names'!$A:$E,4,FALSE)</f>
        <v>Emma</v>
      </c>
      <c r="S1313" t="str">
        <f>VLOOKUP($A1313,'Customer Names'!$A:$E,5,FALSE)</f>
        <v>M</v>
      </c>
      <c r="T1313" s="14">
        <f>VLOOKUP($A1313,'[2]Hospitalisation Details'!$A:$K,6,FALSE)</f>
        <v>10977.21</v>
      </c>
      <c r="U1313" s="14" t="str">
        <f t="shared" si="40"/>
        <v>Obesity</v>
      </c>
      <c r="V1313" s="14" t="str">
        <f t="shared" si="41"/>
        <v>Diabetes</v>
      </c>
    </row>
    <row r="1314" spans="1:22" x14ac:dyDescent="0.3">
      <c r="A1314" s="8" t="s">
        <v>1345</v>
      </c>
      <c r="B1314">
        <f>VLOOKUP($A1314,'[1]Medical Examinations'!$A:$J,2,FALSE)</f>
        <v>40.369999999999997</v>
      </c>
      <c r="C1314">
        <f>VLOOKUP($A1314,'[1]Medical Examinations'!$A:$J,3,FALSE)</f>
        <v>8.2100000000000009</v>
      </c>
      <c r="D1314" t="str">
        <f>VLOOKUP($A1314,'[3]Medical Examinations'!$A:$J,4,FALSE)</f>
        <v>No</v>
      </c>
      <c r="E1314" t="str">
        <f>VLOOKUP($A1314,'[1]Medical Examinations'!$A:$J,5,FALSE)</f>
        <v>No</v>
      </c>
      <c r="F1314" t="str">
        <f>VLOOKUP($A1314,'[1]Medical Examinations'!$A:$J,6,FALSE)</f>
        <v>No</v>
      </c>
      <c r="G1314" t="str">
        <f>VLOOKUP($A1314,'[3]Medical Examinations'!$A:$J,7,FALSE)</f>
        <v>No major surgery</v>
      </c>
      <c r="H1314" t="str">
        <f>VLOOKUP($A1314,'[1]Medical Examinations'!$A:$J,8,FALSE)</f>
        <v>No</v>
      </c>
      <c r="I1314">
        <f>VLOOKUP($A1314,'[2]Hospitalisation Details'!$A:$K,2,FALSE)</f>
        <v>1965</v>
      </c>
      <c r="J1314" t="str">
        <f>VLOOKUP($A1314,'[2]Hospitalisation Details'!$A:$K,3,FALSE)</f>
        <v>Dec</v>
      </c>
      <c r="K1314">
        <f>VLOOKUP($A1314,'[2]Hospitalisation Details'!$A:$K,4,FALSE)</f>
        <v>18</v>
      </c>
      <c r="L1314" t="str">
        <f>VLOOKUP($A1314,'[2]Hospitalisation Details'!$A:$K,7,FALSE)</f>
        <v>tier - 3</v>
      </c>
      <c r="M1314" t="str">
        <f>VLOOKUP($A1314,'[2]Hospitalisation Details'!A:$K,8,FALSE)</f>
        <v>tier - 3</v>
      </c>
      <c r="N1314" t="str">
        <f>VLOOKUP($A1314,'[2]Hospitalisation Details'!$A:$K,9,FALSE)</f>
        <v>R1013</v>
      </c>
      <c r="O1314">
        <f>VLOOKUP($A1314,'[2]Hospitalisation Details'!$A:$K,10,FALSE)</f>
        <v>0</v>
      </c>
      <c r="P1314">
        <f>VLOOKUP($A1314,'[2]Hospitalisation Details'!A:$K,11,FALSE)</f>
        <v>0</v>
      </c>
      <c r="Q1314" t="str">
        <f>VLOOKUP($A1314,'Customer Names'!$A:E,3,FALSE)</f>
        <v>Mr.</v>
      </c>
      <c r="R1314" t="str">
        <f>VLOOKUP($A1314,'Customer Names'!$A:$E,4,FALSE)</f>
        <v>Tim</v>
      </c>
      <c r="S1314">
        <f>VLOOKUP($A1314,'Customer Names'!$A:$E,5,FALSE)</f>
        <v>0</v>
      </c>
      <c r="T1314" s="14">
        <f>VLOOKUP($A1314,'[2]Hospitalisation Details'!$A:$K,6,FALSE)</f>
        <v>10982.5</v>
      </c>
      <c r="U1314" s="14" t="str">
        <f t="shared" si="40"/>
        <v>Obesity</v>
      </c>
      <c r="V1314" s="14" t="str">
        <f t="shared" si="41"/>
        <v>Diabetes</v>
      </c>
    </row>
    <row r="1315" spans="1:22" x14ac:dyDescent="0.3">
      <c r="A1315" s="9" t="s">
        <v>1346</v>
      </c>
      <c r="B1315">
        <f>VLOOKUP($A1315,'[1]Medical Examinations'!$A:$J,2,FALSE)</f>
        <v>52.37</v>
      </c>
      <c r="C1315">
        <f>VLOOKUP($A1315,'[1]Medical Examinations'!$A:$J,3,FALSE)</f>
        <v>5.0599999999999996</v>
      </c>
      <c r="D1315" t="str">
        <f>VLOOKUP($A1315,'[3]Medical Examinations'!$A:$J,4,FALSE)</f>
        <v>yes</v>
      </c>
      <c r="E1315" t="str">
        <f>VLOOKUP($A1315,'[1]Medical Examinations'!$A:$J,5,FALSE)</f>
        <v>yes</v>
      </c>
      <c r="F1315" t="str">
        <f>VLOOKUP($A1315,'[1]Medical Examinations'!$A:$J,6,FALSE)</f>
        <v>No</v>
      </c>
      <c r="G1315">
        <f>VLOOKUP($A1315,'[3]Medical Examinations'!$A:$J,7,FALSE)</f>
        <v>2</v>
      </c>
      <c r="H1315" t="str">
        <f>VLOOKUP($A1315,'[1]Medical Examinations'!$A:$J,8,FALSE)</f>
        <v>No</v>
      </c>
      <c r="I1315">
        <f>VLOOKUP($A1315,'[2]Hospitalisation Details'!$A:$K,2,FALSE)</f>
        <v>2000</v>
      </c>
      <c r="J1315" t="str">
        <f>VLOOKUP($A1315,'[2]Hospitalisation Details'!$A:$K,3,FALSE)</f>
        <v>Sep</v>
      </c>
      <c r="K1315">
        <f>VLOOKUP($A1315,'[2]Hospitalisation Details'!$A:$K,4,FALSE)</f>
        <v>17</v>
      </c>
      <c r="L1315" t="str">
        <f>VLOOKUP($A1315,'[2]Hospitalisation Details'!$A:$K,7,FALSE)</f>
        <v>tier - 3</v>
      </c>
      <c r="M1315" t="str">
        <f>VLOOKUP($A1315,'[2]Hospitalisation Details'!A:$K,8,FALSE)</f>
        <v>tier - 3</v>
      </c>
      <c r="N1315" t="str">
        <f>VLOOKUP($A1315,'[2]Hospitalisation Details'!$A:$K,9,FALSE)</f>
        <v>R1012</v>
      </c>
      <c r="O1315">
        <f>VLOOKUP($A1315,'[2]Hospitalisation Details'!$A:$K,10,FALSE)</f>
        <v>0</v>
      </c>
      <c r="P1315">
        <f>VLOOKUP($A1315,'[2]Hospitalisation Details'!A:$K,11,FALSE)</f>
        <v>0</v>
      </c>
      <c r="Q1315" t="str">
        <f>VLOOKUP($A1315,'Customer Names'!$A:E,3,FALSE)</f>
        <v>Mr.</v>
      </c>
      <c r="R1315" t="str">
        <f>VLOOKUP($A1315,'Customer Names'!$A:$E,4,FALSE)</f>
        <v>David</v>
      </c>
      <c r="S1315">
        <f>VLOOKUP($A1315,'Customer Names'!$A:$E,5,FALSE)</f>
        <v>0</v>
      </c>
      <c r="T1315" s="14">
        <f>VLOOKUP($A1315,'[2]Hospitalisation Details'!$A:$K,6,FALSE)</f>
        <v>10991.58</v>
      </c>
      <c r="U1315" s="14" t="str">
        <f t="shared" si="40"/>
        <v>Obesity</v>
      </c>
      <c r="V1315" s="14" t="str">
        <f t="shared" si="41"/>
        <v>Normal</v>
      </c>
    </row>
    <row r="1316" spans="1:22" x14ac:dyDescent="0.3">
      <c r="A1316" s="8" t="s">
        <v>1347</v>
      </c>
      <c r="B1316">
        <f>VLOOKUP($A1316,'[1]Medical Examinations'!$A:$J,2,FALSE)</f>
        <v>21.01</v>
      </c>
      <c r="C1316">
        <f>VLOOKUP($A1316,'[1]Medical Examinations'!$A:$J,3,FALSE)</f>
        <v>7.37</v>
      </c>
      <c r="D1316" t="str">
        <f>VLOOKUP($A1316,'[3]Medical Examinations'!$A:$J,4,FALSE)</f>
        <v>No</v>
      </c>
      <c r="E1316" t="str">
        <f>VLOOKUP($A1316,'[1]Medical Examinations'!$A:$J,5,FALSE)</f>
        <v>No</v>
      </c>
      <c r="F1316" t="str">
        <f>VLOOKUP($A1316,'[1]Medical Examinations'!$A:$J,6,FALSE)</f>
        <v>No</v>
      </c>
      <c r="G1316" t="str">
        <f>VLOOKUP($A1316,'[3]Medical Examinations'!$A:$J,7,FALSE)</f>
        <v>No major surgery</v>
      </c>
      <c r="H1316" t="str">
        <f>VLOOKUP($A1316,'[1]Medical Examinations'!$A:$J,8,FALSE)</f>
        <v>No</v>
      </c>
      <c r="I1316">
        <f>VLOOKUP($A1316,'[2]Hospitalisation Details'!$A:$K,2,FALSE)</f>
        <v>1968</v>
      </c>
      <c r="J1316" t="str">
        <f>VLOOKUP($A1316,'[2]Hospitalisation Details'!$A:$K,3,FALSE)</f>
        <v>Oct</v>
      </c>
      <c r="K1316">
        <f>VLOOKUP($A1316,'[2]Hospitalisation Details'!$A:$K,4,FALSE)</f>
        <v>24</v>
      </c>
      <c r="L1316" t="str">
        <f>VLOOKUP($A1316,'[2]Hospitalisation Details'!$A:$K,7,FALSE)</f>
        <v>tier - 3</v>
      </c>
      <c r="M1316" t="str">
        <f>VLOOKUP($A1316,'[2]Hospitalisation Details'!A:$K,8,FALSE)</f>
        <v>tier - 1</v>
      </c>
      <c r="N1316" t="str">
        <f>VLOOKUP($A1316,'[2]Hospitalisation Details'!$A:$K,9,FALSE)</f>
        <v>R1013</v>
      </c>
      <c r="O1316">
        <f>VLOOKUP($A1316,'[2]Hospitalisation Details'!$A:$K,10,FALSE)</f>
        <v>0</v>
      </c>
      <c r="P1316">
        <f>VLOOKUP($A1316,'[2]Hospitalisation Details'!A:$K,11,FALSE)</f>
        <v>0</v>
      </c>
      <c r="Q1316" t="str">
        <f>VLOOKUP($A1316,'Customer Names'!$A:E,3,FALSE)</f>
        <v>Mr.</v>
      </c>
      <c r="R1316" t="str">
        <f>VLOOKUP($A1316,'Customer Names'!$A:$E,4,FALSE)</f>
        <v>Billy</v>
      </c>
      <c r="S1316" t="str">
        <f>VLOOKUP($A1316,'Customer Names'!$A:$E,5,FALSE)</f>
        <v>Jr.</v>
      </c>
      <c r="T1316" s="14">
        <f>VLOOKUP($A1316,'[2]Hospitalisation Details'!$A:$K,6,FALSE)</f>
        <v>11013.71</v>
      </c>
      <c r="U1316" s="14" t="str">
        <f t="shared" si="40"/>
        <v>Normalweight</v>
      </c>
      <c r="V1316" s="14" t="str">
        <f t="shared" si="41"/>
        <v>Diabetes</v>
      </c>
    </row>
    <row r="1317" spans="1:22" x14ac:dyDescent="0.3">
      <c r="A1317" s="9" t="s">
        <v>1348</v>
      </c>
      <c r="B1317">
        <f>VLOOKUP($A1317,'[1]Medical Examinations'!$A:$J,2,FALSE)</f>
        <v>27.93</v>
      </c>
      <c r="C1317">
        <f>VLOOKUP($A1317,'[1]Medical Examinations'!$A:$J,3,FALSE)</f>
        <v>9.9600000000000009</v>
      </c>
      <c r="D1317" t="str">
        <f>VLOOKUP($A1317,'[3]Medical Examinations'!$A:$J,4,FALSE)</f>
        <v>No</v>
      </c>
      <c r="E1317" t="str">
        <f>VLOOKUP($A1317,'[1]Medical Examinations'!$A:$J,5,FALSE)</f>
        <v>No</v>
      </c>
      <c r="F1317" t="str">
        <f>VLOOKUP($A1317,'[1]Medical Examinations'!$A:$J,6,FALSE)</f>
        <v>No</v>
      </c>
      <c r="G1317" t="str">
        <f>VLOOKUP($A1317,'[3]Medical Examinations'!$A:$J,7,FALSE)</f>
        <v>No major surgery</v>
      </c>
      <c r="H1317" t="str">
        <f>VLOOKUP($A1317,'[1]Medical Examinations'!$A:$J,8,FALSE)</f>
        <v>No</v>
      </c>
      <c r="I1317">
        <f>VLOOKUP($A1317,'[2]Hospitalisation Details'!$A:$K,2,FALSE)</f>
        <v>1974</v>
      </c>
      <c r="J1317" t="str">
        <f>VLOOKUP($A1317,'[2]Hospitalisation Details'!$A:$K,3,FALSE)</f>
        <v>Dec</v>
      </c>
      <c r="K1317">
        <f>VLOOKUP($A1317,'[2]Hospitalisation Details'!$A:$K,4,FALSE)</f>
        <v>15</v>
      </c>
      <c r="L1317" t="str">
        <f>VLOOKUP($A1317,'[2]Hospitalisation Details'!$A:$K,7,FALSE)</f>
        <v>tier - 3</v>
      </c>
      <c r="M1317" t="str">
        <f>VLOOKUP($A1317,'[2]Hospitalisation Details'!A:$K,8,FALSE)</f>
        <v>tier - 1</v>
      </c>
      <c r="N1317" t="str">
        <f>VLOOKUP($A1317,'[2]Hospitalisation Details'!$A:$K,9,FALSE)</f>
        <v>R1012</v>
      </c>
      <c r="O1317">
        <f>VLOOKUP($A1317,'[2]Hospitalisation Details'!$A:$K,10,FALSE)</f>
        <v>0</v>
      </c>
      <c r="P1317">
        <f>VLOOKUP($A1317,'[2]Hospitalisation Details'!A:$K,11,FALSE)</f>
        <v>0</v>
      </c>
      <c r="Q1317" t="str">
        <f>VLOOKUP($A1317,'Customer Names'!$A:E,3,FALSE)</f>
        <v>Ms.</v>
      </c>
      <c r="R1317" t="str">
        <f>VLOOKUP($A1317,'Customer Names'!$A:$E,4,FALSE)</f>
        <v>Jessica</v>
      </c>
      <c r="S1317" t="str">
        <f>VLOOKUP($A1317,'Customer Names'!$A:$E,5,FALSE)</f>
        <v>M</v>
      </c>
      <c r="T1317" s="14">
        <f>VLOOKUP($A1317,'[2]Hospitalisation Details'!$A:$K,6,FALSE)</f>
        <v>11015.17</v>
      </c>
      <c r="U1317" s="14" t="str">
        <f t="shared" si="40"/>
        <v>Overweight</v>
      </c>
      <c r="V1317" s="14" t="str">
        <f t="shared" si="41"/>
        <v>Diabetes</v>
      </c>
    </row>
    <row r="1318" spans="1:22" x14ac:dyDescent="0.3">
      <c r="A1318" s="8" t="s">
        <v>1349</v>
      </c>
      <c r="B1318">
        <f>VLOOKUP($A1318,'[1]Medical Examinations'!$A:$J,2,FALSE)</f>
        <v>41.04</v>
      </c>
      <c r="C1318">
        <f>VLOOKUP($A1318,'[1]Medical Examinations'!$A:$J,3,FALSE)</f>
        <v>5.59</v>
      </c>
      <c r="D1318" t="str">
        <f>VLOOKUP($A1318,'[3]Medical Examinations'!$A:$J,4,FALSE)</f>
        <v>No</v>
      </c>
      <c r="E1318" t="str">
        <f>VLOOKUP($A1318,'[1]Medical Examinations'!$A:$J,5,FALSE)</f>
        <v>No</v>
      </c>
      <c r="F1318" t="str">
        <f>VLOOKUP($A1318,'[1]Medical Examinations'!$A:$J,6,FALSE)</f>
        <v>No</v>
      </c>
      <c r="G1318" t="str">
        <f>VLOOKUP($A1318,'[3]Medical Examinations'!$A:$J,7,FALSE)</f>
        <v>No major surgery</v>
      </c>
      <c r="H1318" t="str">
        <f>VLOOKUP($A1318,'[1]Medical Examinations'!$A:$J,8,FALSE)</f>
        <v>No</v>
      </c>
      <c r="I1318">
        <f>VLOOKUP($A1318,'[2]Hospitalisation Details'!$A:$K,2,FALSE)</f>
        <v>1991</v>
      </c>
      <c r="J1318" t="str">
        <f>VLOOKUP($A1318,'[2]Hospitalisation Details'!$A:$K,3,FALSE)</f>
        <v>Jun</v>
      </c>
      <c r="K1318">
        <f>VLOOKUP($A1318,'[2]Hospitalisation Details'!$A:$K,4,FALSE)</f>
        <v>26</v>
      </c>
      <c r="L1318" t="str">
        <f>VLOOKUP($A1318,'[2]Hospitalisation Details'!$A:$K,7,FALSE)</f>
        <v>tier - 3</v>
      </c>
      <c r="M1318" t="str">
        <f>VLOOKUP($A1318,'[2]Hospitalisation Details'!A:$K,8,FALSE)</f>
        <v>tier - 2</v>
      </c>
      <c r="N1318" t="str">
        <f>VLOOKUP($A1318,'[2]Hospitalisation Details'!$A:$K,9,FALSE)</f>
        <v>R1012</v>
      </c>
      <c r="O1318">
        <f>VLOOKUP($A1318,'[2]Hospitalisation Details'!$A:$K,10,FALSE)</f>
        <v>0</v>
      </c>
      <c r="P1318">
        <f>VLOOKUP($A1318,'[2]Hospitalisation Details'!A:$K,11,FALSE)</f>
        <v>0</v>
      </c>
      <c r="Q1318" t="str">
        <f>VLOOKUP($A1318,'Customer Names'!$A:E,3,FALSE)</f>
        <v>Ms.</v>
      </c>
      <c r="R1318" t="str">
        <f>VLOOKUP($A1318,'Customer Names'!$A:$E,4,FALSE)</f>
        <v>Claudia</v>
      </c>
      <c r="S1318" t="str">
        <f>VLOOKUP($A1318,'Customer Names'!$A:$E,5,FALSE)</f>
        <v>L.</v>
      </c>
      <c r="T1318" s="14">
        <f>VLOOKUP($A1318,'[2]Hospitalisation Details'!$A:$K,6,FALSE)</f>
        <v>11018.05</v>
      </c>
      <c r="U1318" s="14" t="str">
        <f t="shared" si="40"/>
        <v>Obesity</v>
      </c>
      <c r="V1318" s="14" t="str">
        <f t="shared" si="41"/>
        <v>Normal</v>
      </c>
    </row>
    <row r="1319" spans="1:22" x14ac:dyDescent="0.3">
      <c r="A1319" s="9" t="s">
        <v>1350</v>
      </c>
      <c r="B1319">
        <f>VLOOKUP($A1319,'[1]Medical Examinations'!$A:$J,2,FALSE)</f>
        <v>49.45</v>
      </c>
      <c r="C1319">
        <f>VLOOKUP($A1319,'[1]Medical Examinations'!$A:$J,3,FALSE)</f>
        <v>4.2</v>
      </c>
      <c r="D1319" t="str">
        <f>VLOOKUP($A1319,'[3]Medical Examinations'!$A:$J,4,FALSE)</f>
        <v>yes</v>
      </c>
      <c r="E1319" t="str">
        <f>VLOOKUP($A1319,'[1]Medical Examinations'!$A:$J,5,FALSE)</f>
        <v>No</v>
      </c>
      <c r="F1319" t="str">
        <f>VLOOKUP($A1319,'[1]Medical Examinations'!$A:$J,6,FALSE)</f>
        <v>No</v>
      </c>
      <c r="G1319" t="str">
        <f>VLOOKUP($A1319,'[3]Medical Examinations'!$A:$J,7,FALSE)</f>
        <v>No major surgery</v>
      </c>
      <c r="H1319" t="str">
        <f>VLOOKUP($A1319,'[1]Medical Examinations'!$A:$J,8,FALSE)</f>
        <v>No</v>
      </c>
      <c r="I1319">
        <f>VLOOKUP($A1319,'[2]Hospitalisation Details'!$A:$K,2,FALSE)</f>
        <v>1996</v>
      </c>
      <c r="J1319" t="str">
        <f>VLOOKUP($A1319,'[2]Hospitalisation Details'!$A:$K,3,FALSE)</f>
        <v>Jul</v>
      </c>
      <c r="K1319">
        <f>VLOOKUP($A1319,'[2]Hospitalisation Details'!$A:$K,4,FALSE)</f>
        <v>21</v>
      </c>
      <c r="L1319" t="str">
        <f>VLOOKUP($A1319,'[2]Hospitalisation Details'!$A:$K,7,FALSE)</f>
        <v>tier - 3</v>
      </c>
      <c r="M1319" t="str">
        <f>VLOOKUP($A1319,'[2]Hospitalisation Details'!A:$K,8,FALSE)</f>
        <v>tier - 3</v>
      </c>
      <c r="N1319" t="str">
        <f>VLOOKUP($A1319,'[2]Hospitalisation Details'!$A:$K,9,FALSE)</f>
        <v>R1012</v>
      </c>
      <c r="O1319">
        <f>VLOOKUP($A1319,'[2]Hospitalisation Details'!$A:$K,10,FALSE)</f>
        <v>0</v>
      </c>
      <c r="P1319">
        <f>VLOOKUP($A1319,'[2]Hospitalisation Details'!A:$K,11,FALSE)</f>
        <v>0</v>
      </c>
      <c r="Q1319" t="str">
        <f>VLOOKUP($A1319,'Customer Names'!$A:E,3,FALSE)</f>
        <v>Mr.</v>
      </c>
      <c r="R1319" t="str">
        <f>VLOOKUP($A1319,'Customer Names'!$A:$E,4,FALSE)</f>
        <v>Ian</v>
      </c>
      <c r="S1319" t="str">
        <f>VLOOKUP($A1319,'Customer Names'!$A:$E,5,FALSE)</f>
        <v>M.</v>
      </c>
      <c r="T1319" s="14">
        <f>VLOOKUP($A1319,'[2]Hospitalisation Details'!$A:$K,6,FALSE)</f>
        <v>11028.56</v>
      </c>
      <c r="U1319" s="14" t="str">
        <f t="shared" si="40"/>
        <v>Obesity</v>
      </c>
      <c r="V1319" s="14" t="str">
        <f t="shared" si="41"/>
        <v>Normal</v>
      </c>
    </row>
    <row r="1320" spans="1:22" x14ac:dyDescent="0.3">
      <c r="A1320" s="8" t="s">
        <v>1351</v>
      </c>
      <c r="B1320">
        <f>VLOOKUP($A1320,'[1]Medical Examinations'!$A:$J,2,FALSE)</f>
        <v>41.23</v>
      </c>
      <c r="C1320">
        <f>VLOOKUP($A1320,'[1]Medical Examinations'!$A:$J,3,FALSE)</f>
        <v>6.94</v>
      </c>
      <c r="D1320" t="str">
        <f>VLOOKUP($A1320,'[3]Medical Examinations'!$A:$J,4,FALSE)</f>
        <v>No</v>
      </c>
      <c r="E1320" t="str">
        <f>VLOOKUP($A1320,'[1]Medical Examinations'!$A:$J,5,FALSE)</f>
        <v>No</v>
      </c>
      <c r="F1320" t="str">
        <f>VLOOKUP($A1320,'[1]Medical Examinations'!$A:$J,6,FALSE)</f>
        <v>No</v>
      </c>
      <c r="G1320" t="str">
        <f>VLOOKUP($A1320,'[3]Medical Examinations'!$A:$J,7,FALSE)</f>
        <v>No major surgery</v>
      </c>
      <c r="H1320" t="str">
        <f>VLOOKUP($A1320,'[1]Medical Examinations'!$A:$J,8,FALSE)</f>
        <v>No</v>
      </c>
      <c r="I1320">
        <f>VLOOKUP($A1320,'[2]Hospitalisation Details'!$A:$K,2,FALSE)</f>
        <v>1974</v>
      </c>
      <c r="J1320" t="str">
        <f>VLOOKUP($A1320,'[2]Hospitalisation Details'!$A:$K,3,FALSE)</f>
        <v>Dec</v>
      </c>
      <c r="K1320">
        <f>VLOOKUP($A1320,'[2]Hospitalisation Details'!$A:$K,4,FALSE)</f>
        <v>10</v>
      </c>
      <c r="L1320" t="str">
        <f>VLOOKUP($A1320,'[2]Hospitalisation Details'!$A:$K,7,FALSE)</f>
        <v>tier - 3</v>
      </c>
      <c r="M1320" t="str">
        <f>VLOOKUP($A1320,'[2]Hospitalisation Details'!A:$K,8,FALSE)</f>
        <v>tier - 3</v>
      </c>
      <c r="N1320" t="str">
        <f>VLOOKUP($A1320,'[2]Hospitalisation Details'!$A:$K,9,FALSE)</f>
        <v>R1012</v>
      </c>
      <c r="O1320">
        <f>VLOOKUP($A1320,'[2]Hospitalisation Details'!$A:$K,10,FALSE)</f>
        <v>0</v>
      </c>
      <c r="P1320">
        <f>VLOOKUP($A1320,'[2]Hospitalisation Details'!A:$K,11,FALSE)</f>
        <v>0</v>
      </c>
      <c r="Q1320" t="str">
        <f>VLOOKUP($A1320,'Customer Names'!$A:E,3,FALSE)</f>
        <v>Ms.</v>
      </c>
      <c r="R1320" t="str">
        <f>VLOOKUP($A1320,'Customer Names'!$A:$E,4,FALSE)</f>
        <v>Liza</v>
      </c>
      <c r="S1320" t="str">
        <f>VLOOKUP($A1320,'Customer Names'!$A:$E,5,FALSE)</f>
        <v>J.</v>
      </c>
      <c r="T1320" s="14">
        <f>VLOOKUP($A1320,'[2]Hospitalisation Details'!$A:$K,6,FALSE)</f>
        <v>11033.66</v>
      </c>
      <c r="U1320" s="14" t="str">
        <f t="shared" si="40"/>
        <v>Obesity</v>
      </c>
      <c r="V1320" s="14" t="str">
        <f t="shared" si="41"/>
        <v>Diabetes</v>
      </c>
    </row>
    <row r="1321" spans="1:22" x14ac:dyDescent="0.3">
      <c r="A1321" s="9" t="s">
        <v>1352</v>
      </c>
      <c r="B1321">
        <f>VLOOKUP($A1321,'[1]Medical Examinations'!$A:$J,2,FALSE)</f>
        <v>39.97</v>
      </c>
      <c r="C1321">
        <f>VLOOKUP($A1321,'[1]Medical Examinations'!$A:$J,3,FALSE)</f>
        <v>5.55</v>
      </c>
      <c r="D1321" t="str">
        <f>VLOOKUP($A1321,'[3]Medical Examinations'!$A:$J,4,FALSE)</f>
        <v>No</v>
      </c>
      <c r="E1321" t="str">
        <f>VLOOKUP($A1321,'[1]Medical Examinations'!$A:$J,5,FALSE)</f>
        <v>No</v>
      </c>
      <c r="F1321" t="str">
        <f>VLOOKUP($A1321,'[1]Medical Examinations'!$A:$J,6,FALSE)</f>
        <v>No</v>
      </c>
      <c r="G1321" t="str">
        <f>VLOOKUP($A1321,'[3]Medical Examinations'!$A:$J,7,FALSE)</f>
        <v>No major surgery</v>
      </c>
      <c r="H1321" t="str">
        <f>VLOOKUP($A1321,'[1]Medical Examinations'!$A:$J,8,FALSE)</f>
        <v>No</v>
      </c>
      <c r="I1321">
        <f>VLOOKUP($A1321,'[2]Hospitalisation Details'!$A:$K,2,FALSE)</f>
        <v>1989</v>
      </c>
      <c r="J1321" t="str">
        <f>VLOOKUP($A1321,'[2]Hospitalisation Details'!$A:$K,3,FALSE)</f>
        <v>Oct</v>
      </c>
      <c r="K1321">
        <f>VLOOKUP($A1321,'[2]Hospitalisation Details'!$A:$K,4,FALSE)</f>
        <v>25</v>
      </c>
      <c r="L1321" t="str">
        <f>VLOOKUP($A1321,'[2]Hospitalisation Details'!$A:$K,7,FALSE)</f>
        <v>tier - 3</v>
      </c>
      <c r="M1321" t="str">
        <f>VLOOKUP($A1321,'[2]Hospitalisation Details'!A:$K,8,FALSE)</f>
        <v>tier - 1</v>
      </c>
      <c r="N1321" t="str">
        <f>VLOOKUP($A1321,'[2]Hospitalisation Details'!$A:$K,9,FALSE)</f>
        <v>R1012</v>
      </c>
      <c r="O1321">
        <f>VLOOKUP($A1321,'[2]Hospitalisation Details'!$A:$K,10,FALSE)</f>
        <v>0</v>
      </c>
      <c r="P1321">
        <f>VLOOKUP($A1321,'[2]Hospitalisation Details'!A:$K,11,FALSE)</f>
        <v>0</v>
      </c>
      <c r="Q1321" t="str">
        <f>VLOOKUP($A1321,'Customer Names'!$A:E,3,FALSE)</f>
        <v>Mr.</v>
      </c>
      <c r="R1321" t="str">
        <f>VLOOKUP($A1321,'Customer Names'!$A:$E,4,FALSE)</f>
        <v>Stephen</v>
      </c>
      <c r="S1321">
        <f>VLOOKUP($A1321,'Customer Names'!$A:$E,5,FALSE)</f>
        <v>0</v>
      </c>
      <c r="T1321" s="14">
        <f>VLOOKUP($A1321,'[2]Hospitalisation Details'!$A:$K,6,FALSE)</f>
        <v>11037.51</v>
      </c>
      <c r="U1321" s="14" t="str">
        <f t="shared" si="40"/>
        <v>Obesity</v>
      </c>
      <c r="V1321" s="14" t="str">
        <f t="shared" si="41"/>
        <v>Normal</v>
      </c>
    </row>
    <row r="1322" spans="1:22" x14ac:dyDescent="0.3">
      <c r="A1322" s="8" t="s">
        <v>1353</v>
      </c>
      <c r="B1322">
        <f>VLOOKUP($A1322,'[1]Medical Examinations'!$A:$J,2,FALSE)</f>
        <v>31.39</v>
      </c>
      <c r="C1322">
        <f>VLOOKUP($A1322,'[1]Medical Examinations'!$A:$J,3,FALSE)</f>
        <v>6.99</v>
      </c>
      <c r="D1322" t="str">
        <f>VLOOKUP($A1322,'[3]Medical Examinations'!$A:$J,4,FALSE)</f>
        <v>No</v>
      </c>
      <c r="E1322" t="str">
        <f>VLOOKUP($A1322,'[1]Medical Examinations'!$A:$J,5,FALSE)</f>
        <v>No</v>
      </c>
      <c r="F1322" t="str">
        <f>VLOOKUP($A1322,'[1]Medical Examinations'!$A:$J,6,FALSE)</f>
        <v>No</v>
      </c>
      <c r="G1322" t="str">
        <f>VLOOKUP($A1322,'[3]Medical Examinations'!$A:$J,7,FALSE)</f>
        <v>No major surgery</v>
      </c>
      <c r="H1322" t="str">
        <f>VLOOKUP($A1322,'[1]Medical Examinations'!$A:$J,8,FALSE)</f>
        <v>No</v>
      </c>
      <c r="I1322">
        <f>VLOOKUP($A1322,'[2]Hospitalisation Details'!$A:$K,2,FALSE)</f>
        <v>1974</v>
      </c>
      <c r="J1322" t="str">
        <f>VLOOKUP($A1322,'[2]Hospitalisation Details'!$A:$K,3,FALSE)</f>
        <v>Aug</v>
      </c>
      <c r="K1322">
        <f>VLOOKUP($A1322,'[2]Hospitalisation Details'!$A:$K,4,FALSE)</f>
        <v>30</v>
      </c>
      <c r="L1322" t="str">
        <f>VLOOKUP($A1322,'[2]Hospitalisation Details'!$A:$K,7,FALSE)</f>
        <v>tier - 3</v>
      </c>
      <c r="M1322" t="str">
        <f>VLOOKUP($A1322,'[2]Hospitalisation Details'!A:$K,8,FALSE)</f>
        <v>tier - 2</v>
      </c>
      <c r="N1322" t="str">
        <f>VLOOKUP($A1322,'[2]Hospitalisation Details'!$A:$K,9,FALSE)</f>
        <v>R1025</v>
      </c>
      <c r="O1322">
        <f>VLOOKUP($A1322,'[2]Hospitalisation Details'!$A:$K,10,FALSE)</f>
        <v>0</v>
      </c>
      <c r="P1322">
        <f>VLOOKUP($A1322,'[2]Hospitalisation Details'!A:$K,11,FALSE)</f>
        <v>0</v>
      </c>
      <c r="Q1322" t="str">
        <f>VLOOKUP($A1322,'Customer Names'!$A:E,3,FALSE)</f>
        <v>Mrs.</v>
      </c>
      <c r="R1322" t="str">
        <f>VLOOKUP($A1322,'Customer Names'!$A:$E,4,FALSE)</f>
        <v>Stefanie</v>
      </c>
      <c r="S1322" t="str">
        <f>VLOOKUP($A1322,'Customer Names'!$A:$E,5,FALSE)</f>
        <v>F.</v>
      </c>
      <c r="T1322" s="14">
        <f>VLOOKUP($A1322,'[2]Hospitalisation Details'!$A:$K,6,FALSE)</f>
        <v>11037.85</v>
      </c>
      <c r="U1322" s="14" t="str">
        <f t="shared" si="40"/>
        <v>Obesity</v>
      </c>
      <c r="V1322" s="14" t="str">
        <f t="shared" si="41"/>
        <v>Diabetes</v>
      </c>
    </row>
    <row r="1323" spans="1:22" x14ac:dyDescent="0.3">
      <c r="A1323" s="9" t="s">
        <v>1354</v>
      </c>
      <c r="B1323">
        <f>VLOOKUP($A1323,'[1]Medical Examinations'!$A:$J,2,FALSE)</f>
        <v>51.86</v>
      </c>
      <c r="C1323">
        <f>VLOOKUP($A1323,'[1]Medical Examinations'!$A:$J,3,FALSE)</f>
        <v>5.32</v>
      </c>
      <c r="D1323" t="str">
        <f>VLOOKUP($A1323,'[3]Medical Examinations'!$A:$J,4,FALSE)</f>
        <v>yes</v>
      </c>
      <c r="E1323" t="str">
        <f>VLOOKUP($A1323,'[1]Medical Examinations'!$A:$J,5,FALSE)</f>
        <v>No</v>
      </c>
      <c r="F1323" t="str">
        <f>VLOOKUP($A1323,'[1]Medical Examinations'!$A:$J,6,FALSE)</f>
        <v>No</v>
      </c>
      <c r="G1323" t="str">
        <f>VLOOKUP($A1323,'[3]Medical Examinations'!$A:$J,7,FALSE)</f>
        <v>No major surgery</v>
      </c>
      <c r="H1323" t="str">
        <f>VLOOKUP($A1323,'[1]Medical Examinations'!$A:$J,8,FALSE)</f>
        <v>No</v>
      </c>
      <c r="I1323">
        <f>VLOOKUP($A1323,'[2]Hospitalisation Details'!$A:$K,2,FALSE)</f>
        <v>2001</v>
      </c>
      <c r="J1323" t="str">
        <f>VLOOKUP($A1323,'[2]Hospitalisation Details'!$A:$K,3,FALSE)</f>
        <v>Dec</v>
      </c>
      <c r="K1323">
        <f>VLOOKUP($A1323,'[2]Hospitalisation Details'!$A:$K,4,FALSE)</f>
        <v>17</v>
      </c>
      <c r="L1323" t="str">
        <f>VLOOKUP($A1323,'[2]Hospitalisation Details'!$A:$K,7,FALSE)</f>
        <v>tier - 3</v>
      </c>
      <c r="M1323" t="str">
        <f>VLOOKUP($A1323,'[2]Hospitalisation Details'!A:$K,8,FALSE)</f>
        <v>tier - 1</v>
      </c>
      <c r="N1323" t="str">
        <f>VLOOKUP($A1323,'[2]Hospitalisation Details'!$A:$K,9,FALSE)</f>
        <v>R1026</v>
      </c>
      <c r="O1323">
        <f>VLOOKUP($A1323,'[2]Hospitalisation Details'!$A:$K,10,FALSE)</f>
        <v>0</v>
      </c>
      <c r="P1323">
        <f>VLOOKUP($A1323,'[2]Hospitalisation Details'!A:$K,11,FALSE)</f>
        <v>0</v>
      </c>
      <c r="Q1323" t="str">
        <f>VLOOKUP($A1323,'Customer Names'!$A:E,3,FALSE)</f>
        <v>Mrs.</v>
      </c>
      <c r="R1323" t="str">
        <f>VLOOKUP($A1323,'Customer Names'!$A:$E,4,FALSE)</f>
        <v>Joanna</v>
      </c>
      <c r="S1323" t="str">
        <f>VLOOKUP($A1323,'Customer Names'!$A:$E,5,FALSE)</f>
        <v>G.</v>
      </c>
      <c r="T1323" s="14">
        <f>VLOOKUP($A1323,'[2]Hospitalisation Details'!$A:$K,6,FALSE)</f>
        <v>11046.02</v>
      </c>
      <c r="U1323" s="14" t="str">
        <f t="shared" si="40"/>
        <v>Obesity</v>
      </c>
      <c r="V1323" s="14" t="str">
        <f t="shared" si="41"/>
        <v>Normal</v>
      </c>
    </row>
    <row r="1324" spans="1:22" x14ac:dyDescent="0.3">
      <c r="A1324" s="8" t="s">
        <v>1355</v>
      </c>
      <c r="B1324">
        <f>VLOOKUP($A1324,'[1]Medical Examinations'!$A:$J,2,FALSE)</f>
        <v>54</v>
      </c>
      <c r="C1324">
        <f>VLOOKUP($A1324,'[1]Medical Examinations'!$A:$J,3,FALSE)</f>
        <v>4.68</v>
      </c>
      <c r="D1324" t="str">
        <f>VLOOKUP($A1324,'[3]Medical Examinations'!$A:$J,4,FALSE)</f>
        <v>yes</v>
      </c>
      <c r="E1324" t="str">
        <f>VLOOKUP($A1324,'[1]Medical Examinations'!$A:$J,5,FALSE)</f>
        <v>yes</v>
      </c>
      <c r="F1324" t="str">
        <f>VLOOKUP($A1324,'[1]Medical Examinations'!$A:$J,6,FALSE)</f>
        <v>No</v>
      </c>
      <c r="G1324">
        <f>VLOOKUP($A1324,'[3]Medical Examinations'!$A:$J,7,FALSE)</f>
        <v>2</v>
      </c>
      <c r="H1324" t="str">
        <f>VLOOKUP($A1324,'[1]Medical Examinations'!$A:$J,8,FALSE)</f>
        <v>No</v>
      </c>
      <c r="I1324">
        <f>VLOOKUP($A1324,'[2]Hospitalisation Details'!$A:$K,2,FALSE)</f>
        <v>2000</v>
      </c>
      <c r="J1324" t="str">
        <f>VLOOKUP($A1324,'[2]Hospitalisation Details'!$A:$K,3,FALSE)</f>
        <v>Sep</v>
      </c>
      <c r="K1324">
        <f>VLOOKUP($A1324,'[2]Hospitalisation Details'!$A:$K,4,FALSE)</f>
        <v>18</v>
      </c>
      <c r="L1324" t="str">
        <f>VLOOKUP($A1324,'[2]Hospitalisation Details'!$A:$K,7,FALSE)</f>
        <v>tier - 3</v>
      </c>
      <c r="M1324" t="str">
        <f>VLOOKUP($A1324,'[2]Hospitalisation Details'!A:$K,8,FALSE)</f>
        <v>tier - 1</v>
      </c>
      <c r="N1324" t="str">
        <f>VLOOKUP($A1324,'[2]Hospitalisation Details'!$A:$K,9,FALSE)</f>
        <v>R1011</v>
      </c>
      <c r="O1324">
        <f>VLOOKUP($A1324,'[2]Hospitalisation Details'!$A:$K,10,FALSE)</f>
        <v>0</v>
      </c>
      <c r="P1324">
        <f>VLOOKUP($A1324,'[2]Hospitalisation Details'!A:$K,11,FALSE)</f>
        <v>0</v>
      </c>
      <c r="Q1324" t="str">
        <f>VLOOKUP($A1324,'Customer Names'!$A:E,3,FALSE)</f>
        <v>Ms.</v>
      </c>
      <c r="R1324" t="str">
        <f>VLOOKUP($A1324,'Customer Names'!$A:$E,4,FALSE)</f>
        <v>Valery</v>
      </c>
      <c r="S1324" t="str">
        <f>VLOOKUP($A1324,'Customer Names'!$A:$E,5,FALSE)</f>
        <v>L</v>
      </c>
      <c r="T1324" s="14">
        <f>VLOOKUP($A1324,'[2]Hospitalisation Details'!$A:$K,6,FALSE)</f>
        <v>11068.7</v>
      </c>
      <c r="U1324" s="14" t="str">
        <f t="shared" si="40"/>
        <v>Obesity</v>
      </c>
      <c r="V1324" s="14" t="str">
        <f t="shared" si="41"/>
        <v>Normal</v>
      </c>
    </row>
    <row r="1325" spans="1:22" x14ac:dyDescent="0.3">
      <c r="A1325" s="9" t="s">
        <v>1356</v>
      </c>
      <c r="B1325">
        <f>VLOOKUP($A1325,'[1]Medical Examinations'!$A:$J,2,FALSE)</f>
        <v>30.25</v>
      </c>
      <c r="C1325">
        <f>VLOOKUP($A1325,'[1]Medical Examinations'!$A:$J,3,FALSE)</f>
        <v>10.16</v>
      </c>
      <c r="D1325" t="str">
        <f>VLOOKUP($A1325,'[3]Medical Examinations'!$A:$J,4,FALSE)</f>
        <v>No</v>
      </c>
      <c r="E1325" t="str">
        <f>VLOOKUP($A1325,'[1]Medical Examinations'!$A:$J,5,FALSE)</f>
        <v>No</v>
      </c>
      <c r="F1325" t="str">
        <f>VLOOKUP($A1325,'[1]Medical Examinations'!$A:$J,6,FALSE)</f>
        <v>No</v>
      </c>
      <c r="G1325" t="str">
        <f>VLOOKUP($A1325,'[3]Medical Examinations'!$A:$J,7,FALSE)</f>
        <v>No major surgery</v>
      </c>
      <c r="H1325" t="str">
        <f>VLOOKUP($A1325,'[1]Medical Examinations'!$A:$J,8,FALSE)</f>
        <v>No</v>
      </c>
      <c r="I1325">
        <f>VLOOKUP($A1325,'[2]Hospitalisation Details'!$A:$K,2,FALSE)</f>
        <v>1971</v>
      </c>
      <c r="J1325" t="str">
        <f>VLOOKUP($A1325,'[2]Hospitalisation Details'!$A:$K,3,FALSE)</f>
        <v>Nov</v>
      </c>
      <c r="K1325">
        <f>VLOOKUP($A1325,'[2]Hospitalisation Details'!$A:$K,4,FALSE)</f>
        <v>9</v>
      </c>
      <c r="L1325" t="str">
        <f>VLOOKUP($A1325,'[2]Hospitalisation Details'!$A:$K,7,FALSE)</f>
        <v>tier - 3</v>
      </c>
      <c r="M1325" t="str">
        <f>VLOOKUP($A1325,'[2]Hospitalisation Details'!A:$K,8,FALSE)</f>
        <v>tier - 2</v>
      </c>
      <c r="N1325" t="str">
        <f>VLOOKUP($A1325,'[2]Hospitalisation Details'!$A:$K,9,FALSE)</f>
        <v>R1012</v>
      </c>
      <c r="O1325">
        <f>VLOOKUP($A1325,'[2]Hospitalisation Details'!$A:$K,10,FALSE)</f>
        <v>0</v>
      </c>
      <c r="P1325">
        <f>VLOOKUP($A1325,'[2]Hospitalisation Details'!A:$K,11,FALSE)</f>
        <v>0</v>
      </c>
      <c r="Q1325" t="str">
        <f>VLOOKUP($A1325,'Customer Names'!$A:E,3,FALSE)</f>
        <v>Ms.</v>
      </c>
      <c r="R1325" t="str">
        <f>VLOOKUP($A1325,'Customer Names'!$A:$E,4,FALSE)</f>
        <v>Aleksandra</v>
      </c>
      <c r="S1325">
        <f>VLOOKUP($A1325,'Customer Names'!$A:$E,5,FALSE)</f>
        <v>0</v>
      </c>
      <c r="T1325" s="14">
        <f>VLOOKUP($A1325,'[2]Hospitalisation Details'!$A:$K,6,FALSE)</f>
        <v>11068.77</v>
      </c>
      <c r="U1325" s="14" t="str">
        <f t="shared" si="40"/>
        <v>Obesity</v>
      </c>
      <c r="V1325" s="14" t="str">
        <f t="shared" si="41"/>
        <v>Diabetes</v>
      </c>
    </row>
    <row r="1326" spans="1:22" x14ac:dyDescent="0.3">
      <c r="A1326" s="8" t="s">
        <v>1357</v>
      </c>
      <c r="B1326">
        <f>VLOOKUP($A1326,'[1]Medical Examinations'!$A:$J,2,FALSE)</f>
        <v>25.3</v>
      </c>
      <c r="C1326">
        <f>VLOOKUP($A1326,'[1]Medical Examinations'!$A:$J,3,FALSE)</f>
        <v>5.19</v>
      </c>
      <c r="D1326" t="str">
        <f>VLOOKUP($A1326,'[3]Medical Examinations'!$A:$J,4,FALSE)</f>
        <v>yes</v>
      </c>
      <c r="E1326" t="str">
        <f>VLOOKUP($A1326,'[1]Medical Examinations'!$A:$J,5,FALSE)</f>
        <v>No</v>
      </c>
      <c r="F1326" t="str">
        <f>VLOOKUP($A1326,'[1]Medical Examinations'!$A:$J,6,FALSE)</f>
        <v>No</v>
      </c>
      <c r="G1326">
        <f>VLOOKUP($A1326,'[3]Medical Examinations'!$A:$J,7,FALSE)</f>
        <v>2</v>
      </c>
      <c r="H1326" t="str">
        <f>VLOOKUP($A1326,'[1]Medical Examinations'!$A:$J,8,FALSE)</f>
        <v>No</v>
      </c>
      <c r="I1326">
        <f>VLOOKUP($A1326,'[2]Hospitalisation Details'!$A:$K,2,FALSE)</f>
        <v>1966</v>
      </c>
      <c r="J1326" t="str">
        <f>VLOOKUP($A1326,'[2]Hospitalisation Details'!$A:$K,3,FALSE)</f>
        <v>Nov</v>
      </c>
      <c r="K1326">
        <f>VLOOKUP($A1326,'[2]Hospitalisation Details'!$A:$K,4,FALSE)</f>
        <v>7</v>
      </c>
      <c r="L1326" t="str">
        <f>VLOOKUP($A1326,'[2]Hospitalisation Details'!$A:$K,7,FALSE)</f>
        <v>tier - 3</v>
      </c>
      <c r="M1326" t="str">
        <f>VLOOKUP($A1326,'[2]Hospitalisation Details'!A:$K,8,FALSE)</f>
        <v>tier - 3</v>
      </c>
      <c r="N1326" t="str">
        <f>VLOOKUP($A1326,'[2]Hospitalisation Details'!$A:$K,9,FALSE)</f>
        <v>R1011</v>
      </c>
      <c r="O1326">
        <f>VLOOKUP($A1326,'[2]Hospitalisation Details'!$A:$K,10,FALSE)</f>
        <v>0</v>
      </c>
      <c r="P1326">
        <f>VLOOKUP($A1326,'[2]Hospitalisation Details'!A:$K,11,FALSE)</f>
        <v>0</v>
      </c>
      <c r="Q1326" t="str">
        <f>VLOOKUP($A1326,'Customer Names'!$A:E,3,FALSE)</f>
        <v>Ms.</v>
      </c>
      <c r="R1326" t="str">
        <f>VLOOKUP($A1326,'Customer Names'!$A:$E,4,FALSE)</f>
        <v>Ashley</v>
      </c>
      <c r="S1326" t="str">
        <f>VLOOKUP($A1326,'Customer Names'!$A:$E,5,FALSE)</f>
        <v>E</v>
      </c>
      <c r="T1326" s="14">
        <f>VLOOKUP($A1326,'[2]Hospitalisation Details'!$A:$K,6,FALSE)</f>
        <v>11070.54</v>
      </c>
      <c r="U1326" s="14" t="str">
        <f t="shared" si="40"/>
        <v>Overweight</v>
      </c>
      <c r="V1326" s="14" t="str">
        <f t="shared" si="41"/>
        <v>Normal</v>
      </c>
    </row>
    <row r="1327" spans="1:22" x14ac:dyDescent="0.3">
      <c r="A1327" s="9" t="s">
        <v>1358</v>
      </c>
      <c r="B1327">
        <f>VLOOKUP($A1327,'[1]Medical Examinations'!$A:$J,2,FALSE)</f>
        <v>27.2</v>
      </c>
      <c r="C1327">
        <f>VLOOKUP($A1327,'[1]Medical Examinations'!$A:$J,3,FALSE)</f>
        <v>6.06</v>
      </c>
      <c r="D1327" t="str">
        <f>VLOOKUP($A1327,'[3]Medical Examinations'!$A:$J,4,FALSE)</f>
        <v>yes</v>
      </c>
      <c r="E1327" t="str">
        <f>VLOOKUP($A1327,'[1]Medical Examinations'!$A:$J,5,FALSE)</f>
        <v>No</v>
      </c>
      <c r="F1327" t="str">
        <f>VLOOKUP($A1327,'[1]Medical Examinations'!$A:$J,6,FALSE)</f>
        <v>No</v>
      </c>
      <c r="G1327">
        <f>VLOOKUP($A1327,'[3]Medical Examinations'!$A:$J,7,FALSE)</f>
        <v>2</v>
      </c>
      <c r="H1327" t="str">
        <f>VLOOKUP($A1327,'[1]Medical Examinations'!$A:$J,8,FALSE)</f>
        <v>No</v>
      </c>
      <c r="I1327">
        <f>VLOOKUP($A1327,'[2]Hospitalisation Details'!$A:$K,2,FALSE)</f>
        <v>1966</v>
      </c>
      <c r="J1327" t="str">
        <f>VLOOKUP($A1327,'[2]Hospitalisation Details'!$A:$K,3,FALSE)</f>
        <v>Nov</v>
      </c>
      <c r="K1327">
        <f>VLOOKUP($A1327,'[2]Hospitalisation Details'!$A:$K,4,FALSE)</f>
        <v>20</v>
      </c>
      <c r="L1327" t="str">
        <f>VLOOKUP($A1327,'[2]Hospitalisation Details'!$A:$K,7,FALSE)</f>
        <v>tier - 3</v>
      </c>
      <c r="M1327" t="str">
        <f>VLOOKUP($A1327,'[2]Hospitalisation Details'!A:$K,8,FALSE)</f>
        <v>tier - 3</v>
      </c>
      <c r="N1327" t="str">
        <f>VLOOKUP($A1327,'[2]Hospitalisation Details'!$A:$K,9,FALSE)</f>
        <v>R1011</v>
      </c>
      <c r="O1327">
        <f>VLOOKUP($A1327,'[2]Hospitalisation Details'!$A:$K,10,FALSE)</f>
        <v>0</v>
      </c>
      <c r="P1327">
        <f>VLOOKUP($A1327,'[2]Hospitalisation Details'!A:$K,11,FALSE)</f>
        <v>0</v>
      </c>
      <c r="Q1327" t="str">
        <f>VLOOKUP($A1327,'Customer Names'!$A:E,3,FALSE)</f>
        <v>Ms.</v>
      </c>
      <c r="R1327" t="str">
        <f>VLOOKUP($A1327,'Customer Names'!$A:$E,4,FALSE)</f>
        <v>Tania</v>
      </c>
      <c r="S1327" t="str">
        <f>VLOOKUP($A1327,'Customer Names'!$A:$E,5,FALSE)</f>
        <v>K.</v>
      </c>
      <c r="T1327" s="14">
        <f>VLOOKUP($A1327,'[2]Hospitalisation Details'!$A:$K,6,FALSE)</f>
        <v>11073.18</v>
      </c>
      <c r="U1327" s="14" t="str">
        <f t="shared" si="40"/>
        <v>Overweight</v>
      </c>
      <c r="V1327" s="14" t="str">
        <f t="shared" si="41"/>
        <v>Prediabetes</v>
      </c>
    </row>
    <row r="1328" spans="1:22" x14ac:dyDescent="0.3">
      <c r="A1328" s="8" t="s">
        <v>1359</v>
      </c>
      <c r="B1328">
        <f>VLOOKUP($A1328,'[1]Medical Examinations'!$A:$J,2,FALSE)</f>
        <v>26.98</v>
      </c>
      <c r="C1328">
        <f>VLOOKUP($A1328,'[1]Medical Examinations'!$A:$J,3,FALSE)</f>
        <v>9.81</v>
      </c>
      <c r="D1328" t="str">
        <f>VLOOKUP($A1328,'[3]Medical Examinations'!$A:$J,4,FALSE)</f>
        <v>yes</v>
      </c>
      <c r="E1328" t="str">
        <f>VLOOKUP($A1328,'[1]Medical Examinations'!$A:$J,5,FALSE)</f>
        <v>No</v>
      </c>
      <c r="F1328" t="str">
        <f>VLOOKUP($A1328,'[1]Medical Examinations'!$A:$J,6,FALSE)</f>
        <v>No</v>
      </c>
      <c r="G1328" t="str">
        <f>VLOOKUP($A1328,'[3]Medical Examinations'!$A:$J,7,FALSE)</f>
        <v>No major surgery</v>
      </c>
      <c r="H1328" t="str">
        <f>VLOOKUP($A1328,'[1]Medical Examinations'!$A:$J,8,FALSE)</f>
        <v>No</v>
      </c>
      <c r="I1328">
        <f>VLOOKUP($A1328,'[2]Hospitalisation Details'!$A:$K,2,FALSE)</f>
        <v>1967</v>
      </c>
      <c r="J1328" t="str">
        <f>VLOOKUP($A1328,'[2]Hospitalisation Details'!$A:$K,3,FALSE)</f>
        <v>Sep</v>
      </c>
      <c r="K1328">
        <f>VLOOKUP($A1328,'[2]Hospitalisation Details'!$A:$K,4,FALSE)</f>
        <v>4</v>
      </c>
      <c r="L1328" t="str">
        <f>VLOOKUP($A1328,'[2]Hospitalisation Details'!$A:$K,7,FALSE)</f>
        <v>tier - 3</v>
      </c>
      <c r="M1328" t="str">
        <f>VLOOKUP($A1328,'[2]Hospitalisation Details'!A:$K,8,FALSE)</f>
        <v>tier - 2</v>
      </c>
      <c r="N1328" t="str">
        <f>VLOOKUP($A1328,'[2]Hospitalisation Details'!$A:$K,9,FALSE)</f>
        <v>R1012</v>
      </c>
      <c r="O1328">
        <f>VLOOKUP($A1328,'[2]Hospitalisation Details'!$A:$K,10,FALSE)</f>
        <v>0</v>
      </c>
      <c r="P1328">
        <f>VLOOKUP($A1328,'[2]Hospitalisation Details'!A:$K,11,FALSE)</f>
        <v>0</v>
      </c>
      <c r="Q1328" t="str">
        <f>VLOOKUP($A1328,'Customer Names'!$A:E,3,FALSE)</f>
        <v>Ms.</v>
      </c>
      <c r="R1328" t="str">
        <f>VLOOKUP($A1328,'Customer Names'!$A:$E,4,FALSE)</f>
        <v>Anna</v>
      </c>
      <c r="S1328" t="str">
        <f>VLOOKUP($A1328,'Customer Names'!$A:$E,5,FALSE)</f>
        <v>E</v>
      </c>
      <c r="T1328" s="14">
        <f>VLOOKUP($A1328,'[2]Hospitalisation Details'!$A:$K,6,FALSE)</f>
        <v>11082.58</v>
      </c>
      <c r="U1328" s="14" t="str">
        <f t="shared" si="40"/>
        <v>Overweight</v>
      </c>
      <c r="V1328" s="14" t="str">
        <f t="shared" si="41"/>
        <v>Diabetes</v>
      </c>
    </row>
    <row r="1329" spans="1:22" x14ac:dyDescent="0.3">
      <c r="A1329" s="9" t="s">
        <v>1360</v>
      </c>
      <c r="B1329">
        <f>VLOOKUP($A1329,'[1]Medical Examinations'!$A:$J,2,FALSE)</f>
        <v>28.12</v>
      </c>
      <c r="C1329">
        <f>VLOOKUP($A1329,'[1]Medical Examinations'!$A:$J,3,FALSE)</f>
        <v>4.67</v>
      </c>
      <c r="D1329" t="str">
        <f>VLOOKUP($A1329,'[3]Medical Examinations'!$A:$J,4,FALSE)</f>
        <v>No</v>
      </c>
      <c r="E1329" t="str">
        <f>VLOOKUP($A1329,'[1]Medical Examinations'!$A:$J,5,FALSE)</f>
        <v>No</v>
      </c>
      <c r="F1329" t="str">
        <f>VLOOKUP($A1329,'[1]Medical Examinations'!$A:$J,6,FALSE)</f>
        <v>No</v>
      </c>
      <c r="G1329">
        <f>VLOOKUP($A1329,'[3]Medical Examinations'!$A:$J,7,FALSE)</f>
        <v>2</v>
      </c>
      <c r="H1329" t="str">
        <f>VLOOKUP($A1329,'[1]Medical Examinations'!$A:$J,8,FALSE)</f>
        <v>No</v>
      </c>
      <c r="I1329">
        <f>VLOOKUP($A1329,'[2]Hospitalisation Details'!$A:$K,2,FALSE)</f>
        <v>1972</v>
      </c>
      <c r="J1329" t="str">
        <f>VLOOKUP($A1329,'[2]Hospitalisation Details'!$A:$K,3,FALSE)</f>
        <v>Oct</v>
      </c>
      <c r="K1329">
        <f>VLOOKUP($A1329,'[2]Hospitalisation Details'!$A:$K,4,FALSE)</f>
        <v>7</v>
      </c>
      <c r="L1329" t="str">
        <f>VLOOKUP($A1329,'[2]Hospitalisation Details'!$A:$K,7,FALSE)</f>
        <v>tier - 3</v>
      </c>
      <c r="M1329" t="str">
        <f>VLOOKUP($A1329,'[2]Hospitalisation Details'!A:$K,8,FALSE)</f>
        <v>tier - 2</v>
      </c>
      <c r="N1329" t="str">
        <f>VLOOKUP($A1329,'[2]Hospitalisation Details'!$A:$K,9,FALSE)</f>
        <v>R1012</v>
      </c>
      <c r="O1329">
        <f>VLOOKUP($A1329,'[2]Hospitalisation Details'!$A:$K,10,FALSE)</f>
        <v>0</v>
      </c>
      <c r="P1329">
        <f>VLOOKUP($A1329,'[2]Hospitalisation Details'!A:$K,11,FALSE)</f>
        <v>0</v>
      </c>
      <c r="Q1329" t="str">
        <f>VLOOKUP($A1329,'Customer Names'!$A:E,3,FALSE)</f>
        <v>Ms.</v>
      </c>
      <c r="R1329" t="str">
        <f>VLOOKUP($A1329,'Customer Names'!$A:$E,4,FALSE)</f>
        <v>Ashley</v>
      </c>
      <c r="S1329">
        <f>VLOOKUP($A1329,'Customer Names'!$A:$E,5,FALSE)</f>
        <v>0</v>
      </c>
      <c r="T1329" s="14">
        <f>VLOOKUP($A1329,'[2]Hospitalisation Details'!$A:$K,6,FALSE)</f>
        <v>11085.59</v>
      </c>
      <c r="U1329" s="14" t="str">
        <f t="shared" si="40"/>
        <v>Overweight</v>
      </c>
      <c r="V1329" s="14" t="str">
        <f t="shared" si="41"/>
        <v>Normal</v>
      </c>
    </row>
    <row r="1330" spans="1:22" x14ac:dyDescent="0.3">
      <c r="A1330" s="8" t="s">
        <v>1361</v>
      </c>
      <c r="B1330">
        <f>VLOOKUP($A1330,'[1]Medical Examinations'!$A:$J,2,FALSE)</f>
        <v>39.82</v>
      </c>
      <c r="C1330">
        <f>VLOOKUP($A1330,'[1]Medical Examinations'!$A:$J,3,FALSE)</f>
        <v>6.05</v>
      </c>
      <c r="D1330" t="str">
        <f>VLOOKUP($A1330,'[3]Medical Examinations'!$A:$J,4,FALSE)</f>
        <v>yes</v>
      </c>
      <c r="E1330" t="str">
        <f>VLOOKUP($A1330,'[1]Medical Examinations'!$A:$J,5,FALSE)</f>
        <v>No</v>
      </c>
      <c r="F1330" t="str">
        <f>VLOOKUP($A1330,'[1]Medical Examinations'!$A:$J,6,FALSE)</f>
        <v>No</v>
      </c>
      <c r="G1330">
        <f>VLOOKUP($A1330,'[3]Medical Examinations'!$A:$J,7,FALSE)</f>
        <v>2</v>
      </c>
      <c r="H1330" t="str">
        <f>VLOOKUP($A1330,'[1]Medical Examinations'!$A:$J,8,FALSE)</f>
        <v>No</v>
      </c>
      <c r="I1330">
        <f>VLOOKUP($A1330,'[2]Hospitalisation Details'!$A:$K,2,FALSE)</f>
        <v>1966</v>
      </c>
      <c r="J1330" t="str">
        <f>VLOOKUP($A1330,'[2]Hospitalisation Details'!$A:$K,3,FALSE)</f>
        <v>Sep</v>
      </c>
      <c r="K1330">
        <f>VLOOKUP($A1330,'[2]Hospitalisation Details'!$A:$K,4,FALSE)</f>
        <v>9</v>
      </c>
      <c r="L1330" t="str">
        <f>VLOOKUP($A1330,'[2]Hospitalisation Details'!$A:$K,7,FALSE)</f>
        <v>tier - 3</v>
      </c>
      <c r="M1330" t="str">
        <f>VLOOKUP($A1330,'[2]Hospitalisation Details'!A:$K,8,FALSE)</f>
        <v>tier - 1</v>
      </c>
      <c r="N1330" t="str">
        <f>VLOOKUP($A1330,'[2]Hospitalisation Details'!$A:$K,9,FALSE)</f>
        <v>R1013</v>
      </c>
      <c r="O1330">
        <f>VLOOKUP($A1330,'[2]Hospitalisation Details'!$A:$K,10,FALSE)</f>
        <v>0</v>
      </c>
      <c r="P1330">
        <f>VLOOKUP($A1330,'[2]Hospitalisation Details'!A:$K,11,FALSE)</f>
        <v>0</v>
      </c>
      <c r="Q1330" t="str">
        <f>VLOOKUP($A1330,'Customer Names'!$A:E,3,FALSE)</f>
        <v>Ms.</v>
      </c>
      <c r="R1330" t="str">
        <f>VLOOKUP($A1330,'Customer Names'!$A:$E,4,FALSE)</f>
        <v>Aberu</v>
      </c>
      <c r="S1330">
        <f>VLOOKUP($A1330,'Customer Names'!$A:$E,5,FALSE)</f>
        <v>0</v>
      </c>
      <c r="T1330" s="14">
        <f>VLOOKUP($A1330,'[2]Hospitalisation Details'!$A:$K,6,FALSE)</f>
        <v>11090.72</v>
      </c>
      <c r="U1330" s="14" t="str">
        <f t="shared" si="40"/>
        <v>Obesity</v>
      </c>
      <c r="V1330" s="14" t="str">
        <f t="shared" si="41"/>
        <v>Prediabetes</v>
      </c>
    </row>
    <row r="1331" spans="1:22" x14ac:dyDescent="0.3">
      <c r="A1331" s="9" t="s">
        <v>1362</v>
      </c>
      <c r="B1331">
        <f>VLOOKUP($A1331,'[1]Medical Examinations'!$A:$J,2,FALSE)</f>
        <v>41.91</v>
      </c>
      <c r="C1331">
        <f>VLOOKUP($A1331,'[1]Medical Examinations'!$A:$J,3,FALSE)</f>
        <v>4.92</v>
      </c>
      <c r="D1331" t="str">
        <f>VLOOKUP($A1331,'[3]Medical Examinations'!$A:$J,4,FALSE)</f>
        <v>yes</v>
      </c>
      <c r="E1331" t="str">
        <f>VLOOKUP($A1331,'[1]Medical Examinations'!$A:$J,5,FALSE)</f>
        <v>No</v>
      </c>
      <c r="F1331" t="str">
        <f>VLOOKUP($A1331,'[1]Medical Examinations'!$A:$J,6,FALSE)</f>
        <v>No</v>
      </c>
      <c r="G1331">
        <f>VLOOKUP($A1331,'[3]Medical Examinations'!$A:$J,7,FALSE)</f>
        <v>2</v>
      </c>
      <c r="H1331" t="str">
        <f>VLOOKUP($A1331,'[1]Medical Examinations'!$A:$J,8,FALSE)</f>
        <v>No</v>
      </c>
      <c r="I1331">
        <f>VLOOKUP($A1331,'[2]Hospitalisation Details'!$A:$K,2,FALSE)</f>
        <v>1966</v>
      </c>
      <c r="J1331" t="str">
        <f>VLOOKUP($A1331,'[2]Hospitalisation Details'!$A:$K,3,FALSE)</f>
        <v>Jul</v>
      </c>
      <c r="K1331">
        <f>VLOOKUP($A1331,'[2]Hospitalisation Details'!$A:$K,4,FALSE)</f>
        <v>5</v>
      </c>
      <c r="L1331" t="str">
        <f>VLOOKUP($A1331,'[2]Hospitalisation Details'!$A:$K,7,FALSE)</f>
        <v>tier - 3</v>
      </c>
      <c r="M1331" t="str">
        <f>VLOOKUP($A1331,'[2]Hospitalisation Details'!A:$K,8,FALSE)</f>
        <v>tier - 1</v>
      </c>
      <c r="N1331" t="str">
        <f>VLOOKUP($A1331,'[2]Hospitalisation Details'!$A:$K,9,FALSE)</f>
        <v>R1013</v>
      </c>
      <c r="O1331">
        <f>VLOOKUP($A1331,'[2]Hospitalisation Details'!$A:$K,10,FALSE)</f>
        <v>0</v>
      </c>
      <c r="P1331">
        <f>VLOOKUP($A1331,'[2]Hospitalisation Details'!A:$K,11,FALSE)</f>
        <v>0</v>
      </c>
      <c r="Q1331" t="str">
        <f>VLOOKUP($A1331,'Customer Names'!$A:E,3,FALSE)</f>
        <v>Ms.</v>
      </c>
      <c r="R1331" t="str">
        <f>VLOOKUP($A1331,'Customer Names'!$A:$E,4,FALSE)</f>
        <v>Amy</v>
      </c>
      <c r="S1331">
        <f>VLOOKUP($A1331,'Customer Names'!$A:$E,5,FALSE)</f>
        <v>0</v>
      </c>
      <c r="T1331" s="14">
        <f>VLOOKUP($A1331,'[2]Hospitalisation Details'!$A:$K,6,FALSE)</f>
        <v>11093.62</v>
      </c>
      <c r="U1331" s="14" t="str">
        <f t="shared" si="40"/>
        <v>Obesity</v>
      </c>
      <c r="V1331" s="14" t="str">
        <f t="shared" si="41"/>
        <v>Normal</v>
      </c>
    </row>
    <row r="1332" spans="1:22" x14ac:dyDescent="0.3">
      <c r="A1332" s="8" t="s">
        <v>1363</v>
      </c>
      <c r="B1332">
        <f>VLOOKUP($A1332,'[1]Medical Examinations'!$A:$J,2,FALSE)</f>
        <v>33.71</v>
      </c>
      <c r="C1332">
        <f>VLOOKUP($A1332,'[1]Medical Examinations'!$A:$J,3,FALSE)</f>
        <v>4.9400000000000004</v>
      </c>
      <c r="D1332" t="str">
        <f>VLOOKUP($A1332,'[3]Medical Examinations'!$A:$J,4,FALSE)</f>
        <v>No</v>
      </c>
      <c r="E1332" t="str">
        <f>VLOOKUP($A1332,'[1]Medical Examinations'!$A:$J,5,FALSE)</f>
        <v>No</v>
      </c>
      <c r="F1332" t="str">
        <f>VLOOKUP($A1332,'[1]Medical Examinations'!$A:$J,6,FALSE)</f>
        <v>No</v>
      </c>
      <c r="G1332" t="str">
        <f>VLOOKUP($A1332,'[3]Medical Examinations'!$A:$J,7,FALSE)</f>
        <v>No major surgery</v>
      </c>
      <c r="H1332" t="str">
        <f>VLOOKUP($A1332,'[1]Medical Examinations'!$A:$J,8,FALSE)</f>
        <v>No</v>
      </c>
      <c r="I1332">
        <f>VLOOKUP($A1332,'[2]Hospitalisation Details'!$A:$K,2,FALSE)</f>
        <v>1980</v>
      </c>
      <c r="J1332" t="str">
        <f>VLOOKUP($A1332,'[2]Hospitalisation Details'!$A:$K,3,FALSE)</f>
        <v>Aug</v>
      </c>
      <c r="K1332">
        <f>VLOOKUP($A1332,'[2]Hospitalisation Details'!$A:$K,4,FALSE)</f>
        <v>20</v>
      </c>
      <c r="L1332" t="str">
        <f>VLOOKUP($A1332,'[2]Hospitalisation Details'!$A:$K,7,FALSE)</f>
        <v>tier - 3</v>
      </c>
      <c r="M1332" t="str">
        <f>VLOOKUP($A1332,'[2]Hospitalisation Details'!A:$K,8,FALSE)</f>
        <v>tier - 1</v>
      </c>
      <c r="N1332" t="str">
        <f>VLOOKUP($A1332,'[2]Hospitalisation Details'!$A:$K,9,FALSE)</f>
        <v>R1021</v>
      </c>
      <c r="O1332">
        <f>VLOOKUP($A1332,'[2]Hospitalisation Details'!$A:$K,10,FALSE)</f>
        <v>0</v>
      </c>
      <c r="P1332">
        <f>VLOOKUP($A1332,'[2]Hospitalisation Details'!A:$K,11,FALSE)</f>
        <v>0</v>
      </c>
      <c r="Q1332" t="str">
        <f>VLOOKUP($A1332,'Customer Names'!$A:E,3,FALSE)</f>
        <v>Mr.</v>
      </c>
      <c r="R1332" t="str">
        <f>VLOOKUP($A1332,'Customer Names'!$A:$E,4,FALSE)</f>
        <v>Dorian</v>
      </c>
      <c r="S1332">
        <f>VLOOKUP($A1332,'Customer Names'!$A:$E,5,FALSE)</f>
        <v>0</v>
      </c>
      <c r="T1332" s="14">
        <f>VLOOKUP($A1332,'[2]Hospitalisation Details'!$A:$K,6,FALSE)</f>
        <v>11103.33</v>
      </c>
      <c r="U1332" s="14" t="str">
        <f t="shared" si="40"/>
        <v>Obesity</v>
      </c>
      <c r="V1332" s="14" t="str">
        <f t="shared" si="41"/>
        <v>Normal</v>
      </c>
    </row>
    <row r="1333" spans="1:22" x14ac:dyDescent="0.3">
      <c r="A1333" s="9" t="s">
        <v>1364</v>
      </c>
      <c r="B1333">
        <f>VLOOKUP($A1333,'[1]Medical Examinations'!$A:$J,2,FALSE)</f>
        <v>26.7</v>
      </c>
      <c r="C1333">
        <f>VLOOKUP($A1333,'[1]Medical Examinations'!$A:$J,3,FALSE)</f>
        <v>5.09</v>
      </c>
      <c r="D1333" t="str">
        <f>VLOOKUP($A1333,'[3]Medical Examinations'!$A:$J,4,FALSE)</f>
        <v>yes</v>
      </c>
      <c r="E1333" t="str">
        <f>VLOOKUP($A1333,'[1]Medical Examinations'!$A:$J,5,FALSE)</f>
        <v>No</v>
      </c>
      <c r="F1333" t="str">
        <f>VLOOKUP($A1333,'[1]Medical Examinations'!$A:$J,6,FALSE)</f>
        <v>Yes</v>
      </c>
      <c r="G1333">
        <f>VLOOKUP($A1333,'[3]Medical Examinations'!$A:$J,7,FALSE)</f>
        <v>1</v>
      </c>
      <c r="H1333" t="str">
        <f>VLOOKUP($A1333,'[1]Medical Examinations'!$A:$J,8,FALSE)</f>
        <v>No</v>
      </c>
      <c r="I1333">
        <f>VLOOKUP($A1333,'[2]Hospitalisation Details'!$A:$K,2,FALSE)</f>
        <v>1969</v>
      </c>
      <c r="J1333" t="str">
        <f>VLOOKUP($A1333,'[2]Hospitalisation Details'!$A:$K,3,FALSE)</f>
        <v>Nov</v>
      </c>
      <c r="K1333">
        <f>VLOOKUP($A1333,'[2]Hospitalisation Details'!$A:$K,4,FALSE)</f>
        <v>30</v>
      </c>
      <c r="L1333" t="str">
        <f>VLOOKUP($A1333,'[2]Hospitalisation Details'!$A:$K,7,FALSE)</f>
        <v>tier - 3</v>
      </c>
      <c r="M1333" t="str">
        <f>VLOOKUP($A1333,'[2]Hospitalisation Details'!A:$K,8,FALSE)</f>
        <v>tier - 2</v>
      </c>
      <c r="N1333" t="str">
        <f>VLOOKUP($A1333,'[2]Hospitalisation Details'!$A:$K,9,FALSE)</f>
        <v>R1011</v>
      </c>
      <c r="O1333">
        <f>VLOOKUP($A1333,'[2]Hospitalisation Details'!$A:$K,10,FALSE)</f>
        <v>0</v>
      </c>
      <c r="P1333">
        <f>VLOOKUP($A1333,'[2]Hospitalisation Details'!A:$K,11,FALSE)</f>
        <v>0</v>
      </c>
      <c r="Q1333" t="str">
        <f>VLOOKUP($A1333,'Customer Names'!$A:E,3,FALSE)</f>
        <v>Ms.</v>
      </c>
      <c r="R1333" t="str">
        <f>VLOOKUP($A1333,'Customer Names'!$A:$E,4,FALSE)</f>
        <v>Teresa</v>
      </c>
      <c r="S1333" t="str">
        <f>VLOOKUP($A1333,'Customer Names'!$A:$E,5,FALSE)</f>
        <v>P.</v>
      </c>
      <c r="T1333" s="14">
        <f>VLOOKUP($A1333,'[2]Hospitalisation Details'!$A:$K,6,FALSE)</f>
        <v>11150.78</v>
      </c>
      <c r="U1333" s="14" t="str">
        <f t="shared" si="40"/>
        <v>Overweight</v>
      </c>
      <c r="V1333" s="14" t="str">
        <f t="shared" si="41"/>
        <v>Normal</v>
      </c>
    </row>
    <row r="1334" spans="1:22" x14ac:dyDescent="0.3">
      <c r="A1334" s="8" t="s">
        <v>1365</v>
      </c>
      <c r="B1334">
        <f>VLOOKUP($A1334,'[1]Medical Examinations'!$A:$J,2,FALSE)</f>
        <v>35.9</v>
      </c>
      <c r="C1334">
        <f>VLOOKUP($A1334,'[1]Medical Examinations'!$A:$J,3,FALSE)</f>
        <v>4.8499999999999996</v>
      </c>
      <c r="D1334" t="str">
        <f>VLOOKUP($A1334,'[3]Medical Examinations'!$A:$J,4,FALSE)</f>
        <v>yes</v>
      </c>
      <c r="E1334" t="str">
        <f>VLOOKUP($A1334,'[1]Medical Examinations'!$A:$J,5,FALSE)</f>
        <v>No</v>
      </c>
      <c r="F1334" t="str">
        <f>VLOOKUP($A1334,'[1]Medical Examinations'!$A:$J,6,FALSE)</f>
        <v>Yes</v>
      </c>
      <c r="G1334">
        <f>VLOOKUP($A1334,'[3]Medical Examinations'!$A:$J,7,FALSE)</f>
        <v>1</v>
      </c>
      <c r="H1334" t="str">
        <f>VLOOKUP($A1334,'[1]Medical Examinations'!$A:$J,8,FALSE)</f>
        <v>No</v>
      </c>
      <c r="I1334">
        <f>VLOOKUP($A1334,'[2]Hospitalisation Details'!$A:$K,2,FALSE)</f>
        <v>1969</v>
      </c>
      <c r="J1334" t="str">
        <f>VLOOKUP($A1334,'[2]Hospitalisation Details'!$A:$K,3,FALSE)</f>
        <v>Jun</v>
      </c>
      <c r="K1334">
        <f>VLOOKUP($A1334,'[2]Hospitalisation Details'!$A:$K,4,FALSE)</f>
        <v>25</v>
      </c>
      <c r="L1334" t="str">
        <f>VLOOKUP($A1334,'[2]Hospitalisation Details'!$A:$K,7,FALSE)</f>
        <v>tier - 3</v>
      </c>
      <c r="M1334" t="str">
        <f>VLOOKUP($A1334,'[2]Hospitalisation Details'!A:$K,8,FALSE)</f>
        <v>tier - 2</v>
      </c>
      <c r="N1334" t="str">
        <f>VLOOKUP($A1334,'[2]Hospitalisation Details'!$A:$K,9,FALSE)</f>
        <v>R1011</v>
      </c>
      <c r="O1334">
        <f>VLOOKUP($A1334,'[2]Hospitalisation Details'!$A:$K,10,FALSE)</f>
        <v>0</v>
      </c>
      <c r="P1334">
        <f>VLOOKUP($A1334,'[2]Hospitalisation Details'!A:$K,11,FALSE)</f>
        <v>0</v>
      </c>
      <c r="Q1334" t="str">
        <f>VLOOKUP($A1334,'Customer Names'!$A:E,3,FALSE)</f>
        <v>Ms.</v>
      </c>
      <c r="R1334" t="str">
        <f>VLOOKUP($A1334,'Customer Names'!$A:$E,4,FALSE)</f>
        <v>Amanda</v>
      </c>
      <c r="S1334" t="str">
        <f>VLOOKUP($A1334,'Customer Names'!$A:$E,5,FALSE)</f>
        <v>N.</v>
      </c>
      <c r="T1334" s="14">
        <f>VLOOKUP($A1334,'[2]Hospitalisation Details'!$A:$K,6,FALSE)</f>
        <v>11163.57</v>
      </c>
      <c r="U1334" s="14" t="str">
        <f t="shared" si="40"/>
        <v>Obesity</v>
      </c>
      <c r="V1334" s="14" t="str">
        <f t="shared" si="41"/>
        <v>Normal</v>
      </c>
    </row>
    <row r="1335" spans="1:22" x14ac:dyDescent="0.3">
      <c r="A1335" s="9" t="s">
        <v>1366</v>
      </c>
      <c r="B1335">
        <f>VLOOKUP($A1335,'[1]Medical Examinations'!$A:$J,2,FALSE)</f>
        <v>25.934999999999999</v>
      </c>
      <c r="C1335">
        <f>VLOOKUP($A1335,'[1]Medical Examinations'!$A:$J,3,FALSE)</f>
        <v>5.96</v>
      </c>
      <c r="D1335" t="str">
        <f>VLOOKUP($A1335,'[3]Medical Examinations'!$A:$J,4,FALSE)</f>
        <v>yes</v>
      </c>
      <c r="E1335" t="str">
        <f>VLOOKUP($A1335,'[1]Medical Examinations'!$A:$J,5,FALSE)</f>
        <v>No</v>
      </c>
      <c r="F1335" t="str">
        <f>VLOOKUP($A1335,'[1]Medical Examinations'!$A:$J,6,FALSE)</f>
        <v>No</v>
      </c>
      <c r="G1335">
        <f>VLOOKUP($A1335,'[3]Medical Examinations'!$A:$J,7,FALSE)</f>
        <v>2</v>
      </c>
      <c r="H1335" t="str">
        <f>VLOOKUP($A1335,'[1]Medical Examinations'!$A:$J,8,FALSE)</f>
        <v>No</v>
      </c>
      <c r="I1335">
        <f>VLOOKUP($A1335,'[2]Hospitalisation Details'!$A:$K,2,FALSE)</f>
        <v>1966</v>
      </c>
      <c r="J1335" t="str">
        <f>VLOOKUP($A1335,'[2]Hospitalisation Details'!$A:$K,3,FALSE)</f>
        <v>Aug</v>
      </c>
      <c r="K1335">
        <f>VLOOKUP($A1335,'[2]Hospitalisation Details'!$A:$K,4,FALSE)</f>
        <v>6</v>
      </c>
      <c r="L1335" t="str">
        <f>VLOOKUP($A1335,'[2]Hospitalisation Details'!$A:$K,7,FALSE)</f>
        <v>tier - 3</v>
      </c>
      <c r="M1335" t="str">
        <f>VLOOKUP($A1335,'[2]Hospitalisation Details'!A:$K,8,FALSE)</f>
        <v>tier - 1</v>
      </c>
      <c r="N1335" t="str">
        <f>VLOOKUP($A1335,'[2]Hospitalisation Details'!$A:$K,9,FALSE)</f>
        <v>R1016</v>
      </c>
      <c r="O1335">
        <f>VLOOKUP($A1335,'[2]Hospitalisation Details'!$A:$K,10,FALSE)</f>
        <v>0</v>
      </c>
      <c r="P1335">
        <f>VLOOKUP($A1335,'[2]Hospitalisation Details'!A:$K,11,FALSE)</f>
        <v>0</v>
      </c>
      <c r="Q1335" t="str">
        <f>VLOOKUP($A1335,'Customer Names'!$A:E,3,FALSE)</f>
        <v>Mr.</v>
      </c>
      <c r="R1335" t="str">
        <f>VLOOKUP($A1335,'Customer Names'!$A:$E,4,FALSE)</f>
        <v>Thomas</v>
      </c>
      <c r="S1335">
        <f>VLOOKUP($A1335,'Customer Names'!$A:$E,5,FALSE)</f>
        <v>0</v>
      </c>
      <c r="T1335" s="14">
        <f>VLOOKUP($A1335,'[2]Hospitalisation Details'!$A:$K,6,FALSE)</f>
        <v>11165.42</v>
      </c>
      <c r="U1335" s="14" t="str">
        <f t="shared" si="40"/>
        <v>Overweight</v>
      </c>
      <c r="V1335" s="14" t="str">
        <f t="shared" si="41"/>
        <v>Prediabetes</v>
      </c>
    </row>
    <row r="1336" spans="1:22" x14ac:dyDescent="0.3">
      <c r="A1336" s="8" t="s">
        <v>1367</v>
      </c>
      <c r="B1336">
        <f>VLOOKUP($A1336,'[1]Medical Examinations'!$A:$J,2,FALSE)</f>
        <v>30.7</v>
      </c>
      <c r="C1336">
        <f>VLOOKUP($A1336,'[1]Medical Examinations'!$A:$J,3,FALSE)</f>
        <v>5.16</v>
      </c>
      <c r="D1336" t="str">
        <f>VLOOKUP($A1336,'[3]Medical Examinations'!$A:$J,4,FALSE)</f>
        <v>No</v>
      </c>
      <c r="E1336" t="str">
        <f>VLOOKUP($A1336,'[1]Medical Examinations'!$A:$J,5,FALSE)</f>
        <v>No</v>
      </c>
      <c r="F1336" t="str">
        <f>VLOOKUP($A1336,'[1]Medical Examinations'!$A:$J,6,FALSE)</f>
        <v>No</v>
      </c>
      <c r="G1336">
        <f>VLOOKUP($A1336,'[3]Medical Examinations'!$A:$J,7,FALSE)</f>
        <v>2</v>
      </c>
      <c r="H1336" t="str">
        <f>VLOOKUP($A1336,'[1]Medical Examinations'!$A:$J,8,FALSE)</f>
        <v>No</v>
      </c>
      <c r="I1336">
        <f>VLOOKUP($A1336,'[2]Hospitalisation Details'!$A:$K,2,FALSE)</f>
        <v>1972</v>
      </c>
      <c r="J1336" t="str">
        <f>VLOOKUP($A1336,'[2]Hospitalisation Details'!$A:$K,3,FALSE)</f>
        <v>Sep</v>
      </c>
      <c r="K1336">
        <f>VLOOKUP($A1336,'[2]Hospitalisation Details'!$A:$K,4,FALSE)</f>
        <v>3</v>
      </c>
      <c r="L1336" t="str">
        <f>VLOOKUP($A1336,'[2]Hospitalisation Details'!$A:$K,7,FALSE)</f>
        <v>tier - 3</v>
      </c>
      <c r="M1336" t="str">
        <f>VLOOKUP($A1336,'[2]Hospitalisation Details'!A:$K,8,FALSE)</f>
        <v>tier - 2</v>
      </c>
      <c r="N1336" t="str">
        <f>VLOOKUP($A1336,'[2]Hospitalisation Details'!$A:$K,9,FALSE)</f>
        <v>R1021</v>
      </c>
      <c r="O1336">
        <f>VLOOKUP($A1336,'[2]Hospitalisation Details'!$A:$K,10,FALSE)</f>
        <v>0</v>
      </c>
      <c r="P1336">
        <f>VLOOKUP($A1336,'[2]Hospitalisation Details'!A:$K,11,FALSE)</f>
        <v>0</v>
      </c>
      <c r="Q1336" t="str">
        <f>VLOOKUP($A1336,'Customer Names'!$A:E,3,FALSE)</f>
        <v>Mr.</v>
      </c>
      <c r="R1336" t="str">
        <f>VLOOKUP($A1336,'Customer Names'!$A:$E,4,FALSE)</f>
        <v>Ryan</v>
      </c>
      <c r="S1336" t="str">
        <f>VLOOKUP($A1336,'Customer Names'!$A:$E,5,FALSE)</f>
        <v>M.</v>
      </c>
      <c r="T1336" s="14">
        <f>VLOOKUP($A1336,'[2]Hospitalisation Details'!$A:$K,6,FALSE)</f>
        <v>11186.2</v>
      </c>
      <c r="U1336" s="14" t="str">
        <f t="shared" si="40"/>
        <v>Obesity</v>
      </c>
      <c r="V1336" s="14" t="str">
        <f t="shared" si="41"/>
        <v>Normal</v>
      </c>
    </row>
    <row r="1337" spans="1:22" x14ac:dyDescent="0.3">
      <c r="A1337" s="9" t="s">
        <v>1368</v>
      </c>
      <c r="B1337">
        <f>VLOOKUP($A1337,'[1]Medical Examinations'!$A:$J,2,FALSE)</f>
        <v>31.73</v>
      </c>
      <c r="C1337">
        <f>VLOOKUP($A1337,'[1]Medical Examinations'!$A:$J,3,FALSE)</f>
        <v>7.32</v>
      </c>
      <c r="D1337" t="str">
        <f>VLOOKUP($A1337,'[3]Medical Examinations'!$A:$J,4,FALSE)</f>
        <v>yes</v>
      </c>
      <c r="E1337" t="str">
        <f>VLOOKUP($A1337,'[1]Medical Examinations'!$A:$J,5,FALSE)</f>
        <v>No</v>
      </c>
      <c r="F1337" t="str">
        <f>VLOOKUP($A1337,'[1]Medical Examinations'!$A:$J,6,FALSE)</f>
        <v>No</v>
      </c>
      <c r="G1337">
        <f>VLOOKUP($A1337,'[3]Medical Examinations'!$A:$J,7,FALSE)</f>
        <v>2</v>
      </c>
      <c r="H1337" t="str">
        <f>VLOOKUP($A1337,'[1]Medical Examinations'!$A:$J,8,FALSE)</f>
        <v>No</v>
      </c>
      <c r="I1337">
        <f>VLOOKUP($A1337,'[2]Hospitalisation Details'!$A:$K,2,FALSE)</f>
        <v>1970</v>
      </c>
      <c r="J1337" t="str">
        <f>VLOOKUP($A1337,'[2]Hospitalisation Details'!$A:$K,3,FALSE)</f>
        <v>Jun</v>
      </c>
      <c r="K1337">
        <f>VLOOKUP($A1337,'[2]Hospitalisation Details'!$A:$K,4,FALSE)</f>
        <v>14</v>
      </c>
      <c r="L1337" t="str">
        <f>VLOOKUP($A1337,'[2]Hospitalisation Details'!$A:$K,7,FALSE)</f>
        <v>tier - 3</v>
      </c>
      <c r="M1337" t="str">
        <f>VLOOKUP($A1337,'[2]Hospitalisation Details'!A:$K,8,FALSE)</f>
        <v>tier - 2</v>
      </c>
      <c r="N1337" t="str">
        <f>VLOOKUP($A1337,'[2]Hospitalisation Details'!$A:$K,9,FALSE)</f>
        <v>R1012</v>
      </c>
      <c r="O1337">
        <f>VLOOKUP($A1337,'[2]Hospitalisation Details'!$A:$K,10,FALSE)</f>
        <v>0</v>
      </c>
      <c r="P1337">
        <f>VLOOKUP($A1337,'[2]Hospitalisation Details'!A:$K,11,FALSE)</f>
        <v>0</v>
      </c>
      <c r="Q1337" t="str">
        <f>VLOOKUP($A1337,'Customer Names'!$A:E,3,FALSE)</f>
        <v>Ms.</v>
      </c>
      <c r="R1337" t="str">
        <f>VLOOKUP($A1337,'Customer Names'!$A:$E,4,FALSE)</f>
        <v>Jenessa</v>
      </c>
      <c r="S1337">
        <f>VLOOKUP($A1337,'Customer Names'!$A:$E,5,FALSE)</f>
        <v>0</v>
      </c>
      <c r="T1337" s="14">
        <f>VLOOKUP($A1337,'[2]Hospitalisation Details'!$A:$K,6,FALSE)</f>
        <v>11187.66</v>
      </c>
      <c r="U1337" s="14" t="str">
        <f t="shared" si="40"/>
        <v>Obesity</v>
      </c>
      <c r="V1337" s="14" t="str">
        <f t="shared" si="41"/>
        <v>Diabetes</v>
      </c>
    </row>
    <row r="1338" spans="1:22" x14ac:dyDescent="0.3">
      <c r="A1338" s="8" t="s">
        <v>1369</v>
      </c>
      <c r="B1338">
        <f>VLOOKUP($A1338,'[1]Medical Examinations'!$A:$J,2,FALSE)</f>
        <v>30.63</v>
      </c>
      <c r="C1338">
        <f>VLOOKUP($A1338,'[1]Medical Examinations'!$A:$J,3,FALSE)</f>
        <v>5.8</v>
      </c>
      <c r="D1338" t="str">
        <f>VLOOKUP($A1338,'[3]Medical Examinations'!$A:$J,4,FALSE)</f>
        <v>yes</v>
      </c>
      <c r="E1338" t="str">
        <f>VLOOKUP($A1338,'[1]Medical Examinations'!$A:$J,5,FALSE)</f>
        <v>No</v>
      </c>
      <c r="F1338" t="str">
        <f>VLOOKUP($A1338,'[1]Medical Examinations'!$A:$J,6,FALSE)</f>
        <v>No</v>
      </c>
      <c r="G1338" t="str">
        <f>VLOOKUP($A1338,'[3]Medical Examinations'!$A:$J,7,FALSE)</f>
        <v>No major surgery</v>
      </c>
      <c r="H1338" t="str">
        <f>VLOOKUP($A1338,'[1]Medical Examinations'!$A:$J,8,FALSE)</f>
        <v>No</v>
      </c>
      <c r="I1338">
        <f>VLOOKUP($A1338,'[2]Hospitalisation Details'!$A:$K,2,FALSE)</f>
        <v>1976</v>
      </c>
      <c r="J1338" t="str">
        <f>VLOOKUP($A1338,'[2]Hospitalisation Details'!$A:$K,3,FALSE)</f>
        <v>Jun</v>
      </c>
      <c r="K1338">
        <f>VLOOKUP($A1338,'[2]Hospitalisation Details'!$A:$K,4,FALSE)</f>
        <v>28</v>
      </c>
      <c r="L1338" t="str">
        <f>VLOOKUP($A1338,'[2]Hospitalisation Details'!$A:$K,7,FALSE)</f>
        <v>tier - 3</v>
      </c>
      <c r="M1338" t="str">
        <f>VLOOKUP($A1338,'[2]Hospitalisation Details'!A:$K,8,FALSE)</f>
        <v>tier - 2</v>
      </c>
      <c r="N1338" t="str">
        <f>VLOOKUP($A1338,'[2]Hospitalisation Details'!$A:$K,9,FALSE)</f>
        <v>R1025</v>
      </c>
      <c r="O1338">
        <f>VLOOKUP($A1338,'[2]Hospitalisation Details'!$A:$K,10,FALSE)</f>
        <v>0</v>
      </c>
      <c r="P1338">
        <f>VLOOKUP($A1338,'[2]Hospitalisation Details'!A:$K,11,FALSE)</f>
        <v>0</v>
      </c>
      <c r="Q1338" t="str">
        <f>VLOOKUP($A1338,'Customer Names'!$A:E,3,FALSE)</f>
        <v>Mrs.</v>
      </c>
      <c r="R1338" t="str">
        <f>VLOOKUP($A1338,'Customer Names'!$A:$E,4,FALSE)</f>
        <v>Krista</v>
      </c>
      <c r="S1338">
        <f>VLOOKUP($A1338,'Customer Names'!$A:$E,5,FALSE)</f>
        <v>0</v>
      </c>
      <c r="T1338" s="14">
        <f>VLOOKUP($A1338,'[2]Hospitalisation Details'!$A:$K,6,FALSE)</f>
        <v>11217.35</v>
      </c>
      <c r="U1338" s="14" t="str">
        <f t="shared" si="40"/>
        <v>Obesity</v>
      </c>
      <c r="V1338" s="14" t="str">
        <f t="shared" si="41"/>
        <v>Prediabetes</v>
      </c>
    </row>
    <row r="1339" spans="1:22" x14ac:dyDescent="0.3">
      <c r="A1339" s="9" t="s">
        <v>1370</v>
      </c>
      <c r="B1339">
        <f>VLOOKUP($A1339,'[1]Medical Examinations'!$A:$J,2,FALSE)</f>
        <v>26.41</v>
      </c>
      <c r="C1339">
        <f>VLOOKUP($A1339,'[1]Medical Examinations'!$A:$J,3,FALSE)</f>
        <v>5.99</v>
      </c>
      <c r="D1339" t="str">
        <f>VLOOKUP($A1339,'[3]Medical Examinations'!$A:$J,4,FALSE)</f>
        <v>yes</v>
      </c>
      <c r="E1339" t="str">
        <f>VLOOKUP($A1339,'[1]Medical Examinations'!$A:$J,5,FALSE)</f>
        <v>No</v>
      </c>
      <c r="F1339" t="str">
        <f>VLOOKUP($A1339,'[1]Medical Examinations'!$A:$J,6,FALSE)</f>
        <v>Yes</v>
      </c>
      <c r="G1339">
        <f>VLOOKUP($A1339,'[3]Medical Examinations'!$A:$J,7,FALSE)</f>
        <v>1</v>
      </c>
      <c r="H1339" t="str">
        <f>VLOOKUP($A1339,'[1]Medical Examinations'!$A:$J,8,FALSE)</f>
        <v>No</v>
      </c>
      <c r="I1339">
        <f>VLOOKUP($A1339,'[2]Hospitalisation Details'!$A:$K,2,FALSE)</f>
        <v>1969</v>
      </c>
      <c r="J1339" t="str">
        <f>VLOOKUP($A1339,'[2]Hospitalisation Details'!$A:$K,3,FALSE)</f>
        <v>Dec</v>
      </c>
      <c r="K1339">
        <f>VLOOKUP($A1339,'[2]Hospitalisation Details'!$A:$K,4,FALSE)</f>
        <v>30</v>
      </c>
      <c r="L1339" t="str">
        <f>VLOOKUP($A1339,'[2]Hospitalisation Details'!$A:$K,7,FALSE)</f>
        <v>tier - 3</v>
      </c>
      <c r="M1339" t="str">
        <f>VLOOKUP($A1339,'[2]Hospitalisation Details'!A:$K,8,FALSE)</f>
        <v>tier - 1</v>
      </c>
      <c r="N1339" t="str">
        <f>VLOOKUP($A1339,'[2]Hospitalisation Details'!$A:$K,9,FALSE)</f>
        <v>R1016</v>
      </c>
      <c r="O1339">
        <f>VLOOKUP($A1339,'[2]Hospitalisation Details'!$A:$K,10,FALSE)</f>
        <v>0</v>
      </c>
      <c r="P1339">
        <f>VLOOKUP($A1339,'[2]Hospitalisation Details'!A:$K,11,FALSE)</f>
        <v>0</v>
      </c>
      <c r="Q1339" t="str">
        <f>VLOOKUP($A1339,'Customer Names'!$A:E,3,FALSE)</f>
        <v>Mr.</v>
      </c>
      <c r="R1339" t="str">
        <f>VLOOKUP($A1339,'Customer Names'!$A:$E,4,FALSE)</f>
        <v>Patrick</v>
      </c>
      <c r="S1339">
        <f>VLOOKUP($A1339,'Customer Names'!$A:$E,5,FALSE)</f>
        <v>0</v>
      </c>
      <c r="T1339" s="14">
        <f>VLOOKUP($A1339,'[2]Hospitalisation Details'!$A:$K,6,FALSE)</f>
        <v>11244.38</v>
      </c>
      <c r="U1339" s="14" t="str">
        <f t="shared" si="40"/>
        <v>Overweight</v>
      </c>
      <c r="V1339" s="14" t="str">
        <f t="shared" si="41"/>
        <v>Prediabetes</v>
      </c>
    </row>
    <row r="1340" spans="1:22" x14ac:dyDescent="0.3">
      <c r="A1340" s="8" t="s">
        <v>1371</v>
      </c>
      <c r="B1340">
        <f>VLOOKUP($A1340,'[1]Medical Examinations'!$A:$J,2,FALSE)</f>
        <v>39.17</v>
      </c>
      <c r="C1340">
        <f>VLOOKUP($A1340,'[1]Medical Examinations'!$A:$J,3,FALSE)</f>
        <v>4.1500000000000004</v>
      </c>
      <c r="D1340" t="str">
        <f>VLOOKUP($A1340,'[3]Medical Examinations'!$A:$J,4,FALSE)</f>
        <v>No</v>
      </c>
      <c r="E1340" t="str">
        <f>VLOOKUP($A1340,'[1]Medical Examinations'!$A:$J,5,FALSE)</f>
        <v>No</v>
      </c>
      <c r="F1340" t="str">
        <f>VLOOKUP($A1340,'[1]Medical Examinations'!$A:$J,6,FALSE)</f>
        <v>No</v>
      </c>
      <c r="G1340" t="str">
        <f>VLOOKUP($A1340,'[3]Medical Examinations'!$A:$J,7,FALSE)</f>
        <v>No major surgery</v>
      </c>
      <c r="H1340" t="str">
        <f>VLOOKUP($A1340,'[1]Medical Examinations'!$A:$J,8,FALSE)</f>
        <v>No</v>
      </c>
      <c r="I1340">
        <f>VLOOKUP($A1340,'[2]Hospitalisation Details'!$A:$K,2,FALSE)</f>
        <v>1989</v>
      </c>
      <c r="J1340" t="str">
        <f>VLOOKUP($A1340,'[2]Hospitalisation Details'!$A:$K,3,FALSE)</f>
        <v>Dec</v>
      </c>
      <c r="K1340">
        <f>VLOOKUP($A1340,'[2]Hospitalisation Details'!$A:$K,4,FALSE)</f>
        <v>17</v>
      </c>
      <c r="L1340" t="str">
        <f>VLOOKUP($A1340,'[2]Hospitalisation Details'!$A:$K,7,FALSE)</f>
        <v>tier - 3</v>
      </c>
      <c r="M1340" t="str">
        <f>VLOOKUP($A1340,'[2]Hospitalisation Details'!A:$K,8,FALSE)</f>
        <v>tier - 2</v>
      </c>
      <c r="N1340" t="str">
        <f>VLOOKUP($A1340,'[2]Hospitalisation Details'!$A:$K,9,FALSE)</f>
        <v>R1026</v>
      </c>
      <c r="O1340">
        <f>VLOOKUP($A1340,'[2]Hospitalisation Details'!$A:$K,10,FALSE)</f>
        <v>0</v>
      </c>
      <c r="P1340">
        <f>VLOOKUP($A1340,'[2]Hospitalisation Details'!A:$K,11,FALSE)</f>
        <v>0</v>
      </c>
      <c r="Q1340" t="str">
        <f>VLOOKUP($A1340,'Customer Names'!$A:E,3,FALSE)</f>
        <v>Mrs.</v>
      </c>
      <c r="R1340" t="str">
        <f>VLOOKUP($A1340,'Customer Names'!$A:$E,4,FALSE)</f>
        <v>Stephanie</v>
      </c>
      <c r="S1340" t="str">
        <f>VLOOKUP($A1340,'Customer Names'!$A:$E,5,FALSE)</f>
        <v>A</v>
      </c>
      <c r="T1340" s="14">
        <f>VLOOKUP($A1340,'[2]Hospitalisation Details'!$A:$K,6,FALSE)</f>
        <v>11250.43</v>
      </c>
      <c r="U1340" s="14" t="str">
        <f t="shared" si="40"/>
        <v>Obesity</v>
      </c>
      <c r="V1340" s="14" t="str">
        <f t="shared" si="41"/>
        <v>Normal</v>
      </c>
    </row>
    <row r="1341" spans="1:22" x14ac:dyDescent="0.3">
      <c r="A1341" s="9" t="s">
        <v>1372</v>
      </c>
      <c r="B1341">
        <f>VLOOKUP($A1341,'[1]Medical Examinations'!$A:$J,2,FALSE)</f>
        <v>28.6</v>
      </c>
      <c r="C1341">
        <f>VLOOKUP($A1341,'[1]Medical Examinations'!$A:$J,3,FALSE)</f>
        <v>5.56</v>
      </c>
      <c r="D1341" t="str">
        <f>VLOOKUP($A1341,'[3]Medical Examinations'!$A:$J,4,FALSE)</f>
        <v>yes</v>
      </c>
      <c r="E1341" t="str">
        <f>VLOOKUP($A1341,'[1]Medical Examinations'!$A:$J,5,FALSE)</f>
        <v>No</v>
      </c>
      <c r="F1341" t="str">
        <f>VLOOKUP($A1341,'[1]Medical Examinations'!$A:$J,6,FALSE)</f>
        <v>Yes</v>
      </c>
      <c r="G1341">
        <f>VLOOKUP($A1341,'[3]Medical Examinations'!$A:$J,7,FALSE)</f>
        <v>1</v>
      </c>
      <c r="H1341" t="str">
        <f>VLOOKUP($A1341,'[1]Medical Examinations'!$A:$J,8,FALSE)</f>
        <v>No</v>
      </c>
      <c r="I1341">
        <f>VLOOKUP($A1341,'[2]Hospitalisation Details'!$A:$K,2,FALSE)</f>
        <v>1969</v>
      </c>
      <c r="J1341" t="str">
        <f>VLOOKUP($A1341,'[2]Hospitalisation Details'!$A:$K,3,FALSE)</f>
        <v>Aug</v>
      </c>
      <c r="K1341">
        <f>VLOOKUP($A1341,'[2]Hospitalisation Details'!$A:$K,4,FALSE)</f>
        <v>20</v>
      </c>
      <c r="L1341" t="str">
        <f>VLOOKUP($A1341,'[2]Hospitalisation Details'!$A:$K,7,FALSE)</f>
        <v>tier - 3</v>
      </c>
      <c r="M1341" t="str">
        <f>VLOOKUP($A1341,'[2]Hospitalisation Details'!A:$K,8,FALSE)</f>
        <v>tier - 1</v>
      </c>
      <c r="N1341" t="str">
        <f>VLOOKUP($A1341,'[2]Hospitalisation Details'!$A:$K,9,FALSE)</f>
        <v>R1011</v>
      </c>
      <c r="O1341">
        <f>VLOOKUP($A1341,'[2]Hospitalisation Details'!$A:$K,10,FALSE)</f>
        <v>0</v>
      </c>
      <c r="P1341">
        <f>VLOOKUP($A1341,'[2]Hospitalisation Details'!A:$K,11,FALSE)</f>
        <v>0</v>
      </c>
      <c r="Q1341" t="str">
        <f>VLOOKUP($A1341,'Customer Names'!$A:E,3,FALSE)</f>
        <v>Mr.</v>
      </c>
      <c r="R1341" t="str">
        <f>VLOOKUP($A1341,'Customer Names'!$A:$E,4,FALSE)</f>
        <v>Jonathon</v>
      </c>
      <c r="S1341" t="str">
        <f>VLOOKUP($A1341,'Customer Names'!$A:$E,5,FALSE)</f>
        <v>M.</v>
      </c>
      <c r="T1341" s="14">
        <f>VLOOKUP($A1341,'[2]Hospitalisation Details'!$A:$K,6,FALSE)</f>
        <v>11253.42</v>
      </c>
      <c r="U1341" s="14" t="str">
        <f t="shared" si="40"/>
        <v>Overweight</v>
      </c>
      <c r="V1341" s="14" t="str">
        <f t="shared" si="41"/>
        <v>Normal</v>
      </c>
    </row>
    <row r="1342" spans="1:22" x14ac:dyDescent="0.3">
      <c r="A1342" s="8" t="s">
        <v>1373</v>
      </c>
      <c r="B1342">
        <f>VLOOKUP($A1342,'[1]Medical Examinations'!$A:$J,2,FALSE)</f>
        <v>35.93</v>
      </c>
      <c r="C1342">
        <f>VLOOKUP($A1342,'[1]Medical Examinations'!$A:$J,3,FALSE)</f>
        <v>8.3000000000000007</v>
      </c>
      <c r="D1342" t="str">
        <f>VLOOKUP($A1342,'[3]Medical Examinations'!$A:$J,4,FALSE)</f>
        <v>yes</v>
      </c>
      <c r="E1342" t="str">
        <f>VLOOKUP($A1342,'[1]Medical Examinations'!$A:$J,5,FALSE)</f>
        <v>No</v>
      </c>
      <c r="F1342" t="str">
        <f>VLOOKUP($A1342,'[1]Medical Examinations'!$A:$J,6,FALSE)</f>
        <v>No</v>
      </c>
      <c r="G1342" t="str">
        <f>VLOOKUP($A1342,'[3]Medical Examinations'!$A:$J,7,FALSE)</f>
        <v>No major surgery</v>
      </c>
      <c r="H1342" t="str">
        <f>VLOOKUP($A1342,'[1]Medical Examinations'!$A:$J,8,FALSE)</f>
        <v>No</v>
      </c>
      <c r="I1342">
        <f>VLOOKUP($A1342,'[2]Hospitalisation Details'!$A:$K,2,FALSE)</f>
        <v>1981</v>
      </c>
      <c r="J1342" t="str">
        <f>VLOOKUP($A1342,'[2]Hospitalisation Details'!$A:$K,3,FALSE)</f>
        <v>Oct</v>
      </c>
      <c r="K1342">
        <f>VLOOKUP($A1342,'[2]Hospitalisation Details'!$A:$K,4,FALSE)</f>
        <v>2</v>
      </c>
      <c r="L1342" t="str">
        <f>VLOOKUP($A1342,'[2]Hospitalisation Details'!$A:$K,7,FALSE)</f>
        <v>tier - 3</v>
      </c>
      <c r="M1342" t="str">
        <f>VLOOKUP($A1342,'[2]Hospitalisation Details'!A:$K,8,FALSE)</f>
        <v>tier - 1</v>
      </c>
      <c r="N1342" t="str">
        <f>VLOOKUP($A1342,'[2]Hospitalisation Details'!$A:$K,9,FALSE)</f>
        <v>R1026</v>
      </c>
      <c r="O1342">
        <f>VLOOKUP($A1342,'[2]Hospitalisation Details'!$A:$K,10,FALSE)</f>
        <v>0</v>
      </c>
      <c r="P1342">
        <f>VLOOKUP($A1342,'[2]Hospitalisation Details'!A:$K,11,FALSE)</f>
        <v>0</v>
      </c>
      <c r="Q1342" t="str">
        <f>VLOOKUP($A1342,'Customer Names'!$A:E,3,FALSE)</f>
        <v>Mrs.</v>
      </c>
      <c r="R1342" t="str">
        <f>VLOOKUP($A1342,'Customer Names'!$A:$E,4,FALSE)</f>
        <v>Lauren</v>
      </c>
      <c r="S1342">
        <f>VLOOKUP($A1342,'Customer Names'!$A:$E,5,FALSE)</f>
        <v>0</v>
      </c>
      <c r="T1342" s="14">
        <f>VLOOKUP($A1342,'[2]Hospitalisation Details'!$A:$K,6,FALSE)</f>
        <v>11255.29</v>
      </c>
      <c r="U1342" s="14" t="str">
        <f t="shared" si="40"/>
        <v>Obesity</v>
      </c>
      <c r="V1342" s="14" t="str">
        <f t="shared" si="41"/>
        <v>Diabetes</v>
      </c>
    </row>
    <row r="1343" spans="1:22" x14ac:dyDescent="0.3">
      <c r="A1343" s="9" t="s">
        <v>1374</v>
      </c>
      <c r="B1343">
        <f>VLOOKUP($A1343,'[1]Medical Examinations'!$A:$J,2,FALSE)</f>
        <v>36.6</v>
      </c>
      <c r="C1343">
        <f>VLOOKUP($A1343,'[1]Medical Examinations'!$A:$J,3,FALSE)</f>
        <v>5.2</v>
      </c>
      <c r="D1343" t="str">
        <f>VLOOKUP($A1343,'[3]Medical Examinations'!$A:$J,4,FALSE)</f>
        <v>yes</v>
      </c>
      <c r="E1343" t="str">
        <f>VLOOKUP($A1343,'[1]Medical Examinations'!$A:$J,5,FALSE)</f>
        <v>No</v>
      </c>
      <c r="F1343" t="str">
        <f>VLOOKUP($A1343,'[1]Medical Examinations'!$A:$J,6,FALSE)</f>
        <v>Yes</v>
      </c>
      <c r="G1343">
        <f>VLOOKUP($A1343,'[3]Medical Examinations'!$A:$J,7,FALSE)</f>
        <v>1</v>
      </c>
      <c r="H1343" t="str">
        <f>VLOOKUP($A1343,'[1]Medical Examinations'!$A:$J,8,FALSE)</f>
        <v>No</v>
      </c>
      <c r="I1343">
        <f>VLOOKUP($A1343,'[2]Hospitalisation Details'!$A:$K,2,FALSE)</f>
        <v>1969</v>
      </c>
      <c r="J1343" t="str">
        <f>VLOOKUP($A1343,'[2]Hospitalisation Details'!$A:$K,3,FALSE)</f>
        <v>Oct</v>
      </c>
      <c r="K1343">
        <f>VLOOKUP($A1343,'[2]Hospitalisation Details'!$A:$K,4,FALSE)</f>
        <v>11</v>
      </c>
      <c r="L1343" t="str">
        <f>VLOOKUP($A1343,'[2]Hospitalisation Details'!$A:$K,7,FALSE)</f>
        <v>tier - 3</v>
      </c>
      <c r="M1343" t="str">
        <f>VLOOKUP($A1343,'[2]Hospitalisation Details'!A:$K,8,FALSE)</f>
        <v>tier - 2</v>
      </c>
      <c r="N1343" t="str">
        <f>VLOOKUP($A1343,'[2]Hospitalisation Details'!$A:$K,9,FALSE)</f>
        <v>R1011</v>
      </c>
      <c r="O1343">
        <f>VLOOKUP($A1343,'[2]Hospitalisation Details'!$A:$K,10,FALSE)</f>
        <v>0</v>
      </c>
      <c r="P1343">
        <f>VLOOKUP($A1343,'[2]Hospitalisation Details'!A:$K,11,FALSE)</f>
        <v>0</v>
      </c>
      <c r="Q1343" t="str">
        <f>VLOOKUP($A1343,'Customer Names'!$A:E,3,FALSE)</f>
        <v>Mr.</v>
      </c>
      <c r="R1343" t="str">
        <f>VLOOKUP($A1343,'Customer Names'!$A:$E,4,FALSE)</f>
        <v>Jose</v>
      </c>
      <c r="S1343" t="str">
        <f>VLOOKUP($A1343,'Customer Names'!$A:$E,5,FALSE)</f>
        <v>A.</v>
      </c>
      <c r="T1343" s="14">
        <f>VLOOKUP($A1343,'[2]Hospitalisation Details'!$A:$K,6,FALSE)</f>
        <v>11264.54</v>
      </c>
      <c r="U1343" s="14" t="str">
        <f t="shared" si="40"/>
        <v>Obesity</v>
      </c>
      <c r="V1343" s="14" t="str">
        <f t="shared" si="41"/>
        <v>Normal</v>
      </c>
    </row>
    <row r="1344" spans="1:22" x14ac:dyDescent="0.3">
      <c r="A1344" s="8" t="s">
        <v>1375</v>
      </c>
      <c r="B1344">
        <f>VLOOKUP($A1344,'[1]Medical Examinations'!$A:$J,2,FALSE)</f>
        <v>29.79</v>
      </c>
      <c r="C1344">
        <f>VLOOKUP($A1344,'[1]Medical Examinations'!$A:$J,3,FALSE)</f>
        <v>9.0299999999999994</v>
      </c>
      <c r="D1344" t="str">
        <f>VLOOKUP($A1344,'[3]Medical Examinations'!$A:$J,4,FALSE)</f>
        <v>No</v>
      </c>
      <c r="E1344" t="str">
        <f>VLOOKUP($A1344,'[1]Medical Examinations'!$A:$J,5,FALSE)</f>
        <v>No</v>
      </c>
      <c r="F1344" t="str">
        <f>VLOOKUP($A1344,'[1]Medical Examinations'!$A:$J,6,FALSE)</f>
        <v>No</v>
      </c>
      <c r="G1344" t="str">
        <f>VLOOKUP($A1344,'[3]Medical Examinations'!$A:$J,7,FALSE)</f>
        <v>No major surgery</v>
      </c>
      <c r="H1344" t="str">
        <f>VLOOKUP($A1344,'[1]Medical Examinations'!$A:$J,8,FALSE)</f>
        <v>No</v>
      </c>
      <c r="I1344">
        <f>VLOOKUP($A1344,'[2]Hospitalisation Details'!$A:$K,2,FALSE)</f>
        <v>1971</v>
      </c>
      <c r="J1344" t="str">
        <f>VLOOKUP($A1344,'[2]Hospitalisation Details'!$A:$K,3,FALSE)</f>
        <v>Dec</v>
      </c>
      <c r="K1344">
        <f>VLOOKUP($A1344,'[2]Hospitalisation Details'!$A:$K,4,FALSE)</f>
        <v>26</v>
      </c>
      <c r="L1344" t="str">
        <f>VLOOKUP($A1344,'[2]Hospitalisation Details'!$A:$K,7,FALSE)</f>
        <v>tier - 3</v>
      </c>
      <c r="M1344" t="str">
        <f>VLOOKUP($A1344,'[2]Hospitalisation Details'!A:$K,8,FALSE)</f>
        <v>tier - 1</v>
      </c>
      <c r="N1344" t="str">
        <f>VLOOKUP($A1344,'[2]Hospitalisation Details'!$A:$K,9,FALSE)</f>
        <v>R1025</v>
      </c>
      <c r="O1344">
        <f>VLOOKUP($A1344,'[2]Hospitalisation Details'!$A:$K,10,FALSE)</f>
        <v>0</v>
      </c>
      <c r="P1344">
        <f>VLOOKUP($A1344,'[2]Hospitalisation Details'!A:$K,11,FALSE)</f>
        <v>0</v>
      </c>
      <c r="Q1344" t="str">
        <f>VLOOKUP($A1344,'Customer Names'!$A:E,3,FALSE)</f>
        <v>Mrs.</v>
      </c>
      <c r="R1344" t="str">
        <f>VLOOKUP($A1344,'Customer Names'!$A:$E,4,FALSE)</f>
        <v>Courtney</v>
      </c>
      <c r="S1344" t="str">
        <f>VLOOKUP($A1344,'Customer Names'!$A:$E,5,FALSE)</f>
        <v>M.</v>
      </c>
      <c r="T1344" s="14">
        <f>VLOOKUP($A1344,'[2]Hospitalisation Details'!$A:$K,6,FALSE)</f>
        <v>11265.71</v>
      </c>
      <c r="U1344" s="14" t="str">
        <f t="shared" si="40"/>
        <v>Overweight</v>
      </c>
      <c r="V1344" s="14" t="str">
        <f t="shared" si="41"/>
        <v>Diabetes</v>
      </c>
    </row>
    <row r="1345" spans="1:22" x14ac:dyDescent="0.3">
      <c r="A1345" s="9" t="s">
        <v>1376</v>
      </c>
      <c r="B1345">
        <f>VLOOKUP($A1345,'[1]Medical Examinations'!$A:$J,2,FALSE)</f>
        <v>28.31</v>
      </c>
      <c r="C1345">
        <f>VLOOKUP($A1345,'[1]Medical Examinations'!$A:$J,3,FALSE)</f>
        <v>4.55</v>
      </c>
      <c r="D1345" t="str">
        <f>VLOOKUP($A1345,'[3]Medical Examinations'!$A:$J,4,FALSE)</f>
        <v>No</v>
      </c>
      <c r="E1345" t="str">
        <f>VLOOKUP($A1345,'[1]Medical Examinations'!$A:$J,5,FALSE)</f>
        <v>yes</v>
      </c>
      <c r="F1345" t="str">
        <f>VLOOKUP($A1345,'[1]Medical Examinations'!$A:$J,6,FALSE)</f>
        <v>No</v>
      </c>
      <c r="G1345">
        <f>VLOOKUP($A1345,'[3]Medical Examinations'!$A:$J,7,FALSE)</f>
        <v>1</v>
      </c>
      <c r="H1345" t="str">
        <f>VLOOKUP($A1345,'[1]Medical Examinations'!$A:$J,8,FALSE)</f>
        <v>No</v>
      </c>
      <c r="I1345">
        <f>VLOOKUP($A1345,'[2]Hospitalisation Details'!$A:$K,2,FALSE)</f>
        <v>2004</v>
      </c>
      <c r="J1345" t="str">
        <f>VLOOKUP($A1345,'[2]Hospitalisation Details'!$A:$K,3,FALSE)</f>
        <v>Oct</v>
      </c>
      <c r="K1345">
        <f>VLOOKUP($A1345,'[2]Hospitalisation Details'!$A:$K,4,FALSE)</f>
        <v>4</v>
      </c>
      <c r="L1345" t="str">
        <f>VLOOKUP($A1345,'[2]Hospitalisation Details'!$A:$K,7,FALSE)</f>
        <v>tier - 3</v>
      </c>
      <c r="M1345" t="str">
        <f>VLOOKUP($A1345,'[2]Hospitalisation Details'!A:$K,8,FALSE)</f>
        <v>tier - 2</v>
      </c>
      <c r="N1345" t="str">
        <f>VLOOKUP($A1345,'[2]Hospitalisation Details'!$A:$K,9,FALSE)</f>
        <v>R1019</v>
      </c>
      <c r="O1345">
        <f>VLOOKUP($A1345,'[2]Hospitalisation Details'!$A:$K,10,FALSE)</f>
        <v>0</v>
      </c>
      <c r="P1345">
        <f>VLOOKUP($A1345,'[2]Hospitalisation Details'!A:$K,11,FALSE)</f>
        <v>0</v>
      </c>
      <c r="Q1345" t="str">
        <f>VLOOKUP($A1345,'Customer Names'!$A:E,3,FALSE)</f>
        <v>Mr.</v>
      </c>
      <c r="R1345" t="str">
        <f>VLOOKUP($A1345,'Customer Names'!$A:$E,4,FALSE)</f>
        <v>Daniel</v>
      </c>
      <c r="S1345" t="str">
        <f>VLOOKUP($A1345,'Customer Names'!$A:$E,5,FALSE)</f>
        <v>J</v>
      </c>
      <c r="T1345" s="14">
        <f>VLOOKUP($A1345,'[2]Hospitalisation Details'!$A:$K,6,FALSE)</f>
        <v>11272.33</v>
      </c>
      <c r="U1345" s="14" t="str">
        <f t="shared" si="40"/>
        <v>Overweight</v>
      </c>
      <c r="V1345" s="14" t="str">
        <f t="shared" si="41"/>
        <v>Normal</v>
      </c>
    </row>
    <row r="1346" spans="1:22" x14ac:dyDescent="0.3">
      <c r="A1346" s="8" t="s">
        <v>1377</v>
      </c>
      <c r="B1346">
        <f>VLOOKUP($A1346,'[1]Medical Examinations'!$A:$J,2,FALSE)</f>
        <v>29.83</v>
      </c>
      <c r="C1346">
        <f>VLOOKUP($A1346,'[1]Medical Examinations'!$A:$J,3,FALSE)</f>
        <v>7.2</v>
      </c>
      <c r="D1346" t="str">
        <f>VLOOKUP($A1346,'[3]Medical Examinations'!$A:$J,4,FALSE)</f>
        <v>yes</v>
      </c>
      <c r="E1346" t="str">
        <f>VLOOKUP($A1346,'[1]Medical Examinations'!$A:$J,5,FALSE)</f>
        <v>No</v>
      </c>
      <c r="F1346" t="str">
        <f>VLOOKUP($A1346,'[1]Medical Examinations'!$A:$J,6,FALSE)</f>
        <v>No</v>
      </c>
      <c r="G1346" t="str">
        <f>VLOOKUP($A1346,'[3]Medical Examinations'!$A:$J,7,FALSE)</f>
        <v>No major surgery</v>
      </c>
      <c r="H1346" t="str">
        <f>VLOOKUP($A1346,'[1]Medical Examinations'!$A:$J,8,FALSE)</f>
        <v>No</v>
      </c>
      <c r="I1346">
        <f>VLOOKUP($A1346,'[2]Hospitalisation Details'!$A:$K,2,FALSE)</f>
        <v>1967</v>
      </c>
      <c r="J1346" t="str">
        <f>VLOOKUP($A1346,'[2]Hospitalisation Details'!$A:$K,3,FALSE)</f>
        <v>Jun</v>
      </c>
      <c r="K1346">
        <f>VLOOKUP($A1346,'[2]Hospitalisation Details'!$A:$K,4,FALSE)</f>
        <v>14</v>
      </c>
      <c r="L1346" t="str">
        <f>VLOOKUP($A1346,'[2]Hospitalisation Details'!$A:$K,7,FALSE)</f>
        <v>tier - 3</v>
      </c>
      <c r="M1346" t="str">
        <f>VLOOKUP($A1346,'[2]Hospitalisation Details'!A:$K,8,FALSE)</f>
        <v>tier - 3</v>
      </c>
      <c r="N1346" t="str">
        <f>VLOOKUP($A1346,'[2]Hospitalisation Details'!$A:$K,9,FALSE)</f>
        <v>R1024</v>
      </c>
      <c r="O1346">
        <f>VLOOKUP($A1346,'[2]Hospitalisation Details'!$A:$K,10,FALSE)</f>
        <v>0</v>
      </c>
      <c r="P1346">
        <f>VLOOKUP($A1346,'[2]Hospitalisation Details'!A:$K,11,FALSE)</f>
        <v>0</v>
      </c>
      <c r="Q1346" t="str">
        <f>VLOOKUP($A1346,'Customer Names'!$A:E,3,FALSE)</f>
        <v>Ms.</v>
      </c>
      <c r="R1346" t="str">
        <f>VLOOKUP($A1346,'Customer Names'!$A:$E,4,FALSE)</f>
        <v>Theresa</v>
      </c>
      <c r="S1346" t="str">
        <f>VLOOKUP($A1346,'Customer Names'!$A:$E,5,FALSE)</f>
        <v>M.</v>
      </c>
      <c r="T1346" s="14">
        <f>VLOOKUP($A1346,'[2]Hospitalisation Details'!$A:$K,6,FALSE)</f>
        <v>11286.54</v>
      </c>
      <c r="U1346" s="14" t="str">
        <f t="shared" si="40"/>
        <v>Overweight</v>
      </c>
      <c r="V1346" s="14" t="str">
        <f t="shared" si="41"/>
        <v>Diabetes</v>
      </c>
    </row>
    <row r="1347" spans="1:22" x14ac:dyDescent="0.3">
      <c r="A1347" s="9" t="s">
        <v>1378</v>
      </c>
      <c r="B1347">
        <f>VLOOKUP($A1347,'[1]Medical Examinations'!$A:$J,2,FALSE)</f>
        <v>32.774999999999999</v>
      </c>
      <c r="C1347">
        <f>VLOOKUP($A1347,'[1]Medical Examinations'!$A:$J,3,FALSE)</f>
        <v>8.02</v>
      </c>
      <c r="D1347" t="str">
        <f>VLOOKUP($A1347,'[3]Medical Examinations'!$A:$J,4,FALSE)</f>
        <v>yes</v>
      </c>
      <c r="E1347" t="str">
        <f>VLOOKUP($A1347,'[1]Medical Examinations'!$A:$J,5,FALSE)</f>
        <v>No</v>
      </c>
      <c r="F1347" t="str">
        <f>VLOOKUP($A1347,'[1]Medical Examinations'!$A:$J,6,FALSE)</f>
        <v>No</v>
      </c>
      <c r="G1347">
        <f>VLOOKUP($A1347,'[3]Medical Examinations'!$A:$J,7,FALSE)</f>
        <v>2</v>
      </c>
      <c r="H1347" t="str">
        <f>VLOOKUP($A1347,'[1]Medical Examinations'!$A:$J,8,FALSE)</f>
        <v>No</v>
      </c>
      <c r="I1347">
        <f>VLOOKUP($A1347,'[2]Hospitalisation Details'!$A:$K,2,FALSE)</f>
        <v>1970</v>
      </c>
      <c r="J1347" t="str">
        <f>VLOOKUP($A1347,'[2]Hospitalisation Details'!$A:$K,3,FALSE)</f>
        <v>Jun</v>
      </c>
      <c r="K1347">
        <f>VLOOKUP($A1347,'[2]Hospitalisation Details'!$A:$K,4,FALSE)</f>
        <v>22</v>
      </c>
      <c r="L1347" t="str">
        <f>VLOOKUP($A1347,'[2]Hospitalisation Details'!$A:$K,7,FALSE)</f>
        <v>tier - 3</v>
      </c>
      <c r="M1347" t="str">
        <f>VLOOKUP($A1347,'[2]Hospitalisation Details'!A:$K,8,FALSE)</f>
        <v>tier - 1</v>
      </c>
      <c r="N1347" t="str">
        <f>VLOOKUP($A1347,'[2]Hospitalisation Details'!$A:$K,9,FALSE)</f>
        <v>R1012</v>
      </c>
      <c r="O1347">
        <f>VLOOKUP($A1347,'[2]Hospitalisation Details'!$A:$K,10,FALSE)</f>
        <v>0</v>
      </c>
      <c r="P1347">
        <f>VLOOKUP($A1347,'[2]Hospitalisation Details'!A:$K,11,FALSE)</f>
        <v>0</v>
      </c>
      <c r="Q1347" t="str">
        <f>VLOOKUP($A1347,'Customer Names'!$A:E,3,FALSE)</f>
        <v>Mr.</v>
      </c>
      <c r="R1347" t="str">
        <f>VLOOKUP($A1347,'Customer Names'!$A:$E,4,FALSE)</f>
        <v>Peiweng</v>
      </c>
      <c r="S1347">
        <f>VLOOKUP($A1347,'Customer Names'!$A:$E,5,FALSE)</f>
        <v>0</v>
      </c>
      <c r="T1347" s="14">
        <f>VLOOKUP($A1347,'[2]Hospitalisation Details'!$A:$K,6,FALSE)</f>
        <v>11289.11</v>
      </c>
      <c r="U1347" s="14" t="str">
        <f t="shared" ref="U1347:U1410" si="42">IF(B1347&lt;18.5,"Underweight",IF(B1347&lt;25,"Normalweight",IF(B1347&lt;30,"Overweight","Obesity")))</f>
        <v>Obesity</v>
      </c>
      <c r="V1347" s="14" t="str">
        <f t="shared" ref="V1347:V1410" si="43">IF(C1347&lt;5.7,"Normal",IF(C1347&lt;6.5,"Prediabetes","Diabetes"))</f>
        <v>Diabetes</v>
      </c>
    </row>
    <row r="1348" spans="1:22" x14ac:dyDescent="0.3">
      <c r="A1348" s="8" t="s">
        <v>1379</v>
      </c>
      <c r="B1348">
        <f>VLOOKUP($A1348,'[1]Medical Examinations'!$A:$J,2,FALSE)</f>
        <v>38.93</v>
      </c>
      <c r="C1348">
        <f>VLOOKUP($A1348,'[1]Medical Examinations'!$A:$J,3,FALSE)</f>
        <v>5.64</v>
      </c>
      <c r="D1348" t="str">
        <f>VLOOKUP($A1348,'[3]Medical Examinations'!$A:$J,4,FALSE)</f>
        <v>yes</v>
      </c>
      <c r="E1348" t="str">
        <f>VLOOKUP($A1348,'[1]Medical Examinations'!$A:$J,5,FALSE)</f>
        <v>No</v>
      </c>
      <c r="F1348" t="str">
        <f>VLOOKUP($A1348,'[1]Medical Examinations'!$A:$J,6,FALSE)</f>
        <v>No</v>
      </c>
      <c r="G1348">
        <f>VLOOKUP($A1348,'[3]Medical Examinations'!$A:$J,7,FALSE)</f>
        <v>1</v>
      </c>
      <c r="H1348" t="str">
        <f>VLOOKUP($A1348,'[1]Medical Examinations'!$A:$J,8,FALSE)</f>
        <v>No</v>
      </c>
      <c r="I1348">
        <f>VLOOKUP($A1348,'[2]Hospitalisation Details'!$A:$K,2,FALSE)</f>
        <v>1988</v>
      </c>
      <c r="J1348" t="str">
        <f>VLOOKUP($A1348,'[2]Hospitalisation Details'!$A:$K,3,FALSE)</f>
        <v>Nov</v>
      </c>
      <c r="K1348">
        <f>VLOOKUP($A1348,'[2]Hospitalisation Details'!$A:$K,4,FALSE)</f>
        <v>14</v>
      </c>
      <c r="L1348" t="str">
        <f>VLOOKUP($A1348,'[2]Hospitalisation Details'!$A:$K,7,FALSE)</f>
        <v>tier - 3</v>
      </c>
      <c r="M1348" t="str">
        <f>VLOOKUP($A1348,'[2]Hospitalisation Details'!A:$K,8,FALSE)</f>
        <v>tier - 1</v>
      </c>
      <c r="N1348" t="str">
        <f>VLOOKUP($A1348,'[2]Hospitalisation Details'!$A:$K,9,FALSE)</f>
        <v>R1022</v>
      </c>
      <c r="O1348">
        <f>VLOOKUP($A1348,'[2]Hospitalisation Details'!$A:$K,10,FALSE)</f>
        <v>0</v>
      </c>
      <c r="P1348">
        <f>VLOOKUP($A1348,'[2]Hospitalisation Details'!A:$K,11,FALSE)</f>
        <v>0</v>
      </c>
      <c r="Q1348" t="str">
        <f>VLOOKUP($A1348,'Customer Names'!$A:E,3,FALSE)</f>
        <v>Mr.</v>
      </c>
      <c r="R1348" t="str">
        <f>VLOOKUP($A1348,'Customer Names'!$A:$E,4,FALSE)</f>
        <v>Tristan</v>
      </c>
      <c r="S1348" t="str">
        <f>VLOOKUP($A1348,'Customer Names'!$A:$E,5,FALSE)</f>
        <v>D.</v>
      </c>
      <c r="T1348" s="14">
        <f>VLOOKUP($A1348,'[2]Hospitalisation Details'!$A:$K,6,FALSE)</f>
        <v>11294.57</v>
      </c>
      <c r="U1348" s="14" t="str">
        <f t="shared" si="42"/>
        <v>Obesity</v>
      </c>
      <c r="V1348" s="14" t="str">
        <f t="shared" si="43"/>
        <v>Normal</v>
      </c>
    </row>
    <row r="1349" spans="1:22" x14ac:dyDescent="0.3">
      <c r="A1349" s="9" t="s">
        <v>1380</v>
      </c>
      <c r="B1349">
        <f>VLOOKUP($A1349,'[1]Medical Examinations'!$A:$J,2,FALSE)</f>
        <v>33.700000000000003</v>
      </c>
      <c r="C1349">
        <f>VLOOKUP($A1349,'[1]Medical Examinations'!$A:$J,3,FALSE)</f>
        <v>4.01</v>
      </c>
      <c r="D1349" t="str">
        <f>VLOOKUP($A1349,'[3]Medical Examinations'!$A:$J,4,FALSE)</f>
        <v>No</v>
      </c>
      <c r="E1349" t="str">
        <f>VLOOKUP($A1349,'[1]Medical Examinations'!$A:$J,5,FALSE)</f>
        <v>No</v>
      </c>
      <c r="F1349" t="str">
        <f>VLOOKUP($A1349,'[1]Medical Examinations'!$A:$J,6,FALSE)</f>
        <v>No</v>
      </c>
      <c r="G1349">
        <f>VLOOKUP($A1349,'[3]Medical Examinations'!$A:$J,7,FALSE)</f>
        <v>2</v>
      </c>
      <c r="H1349" t="str">
        <f>VLOOKUP($A1349,'[1]Medical Examinations'!$A:$J,8,FALSE)</f>
        <v>No</v>
      </c>
      <c r="I1349">
        <f>VLOOKUP($A1349,'[2]Hospitalisation Details'!$A:$K,2,FALSE)</f>
        <v>1972</v>
      </c>
      <c r="J1349" t="str">
        <f>VLOOKUP($A1349,'[2]Hospitalisation Details'!$A:$K,3,FALSE)</f>
        <v>Sep</v>
      </c>
      <c r="K1349">
        <f>VLOOKUP($A1349,'[2]Hospitalisation Details'!$A:$K,4,FALSE)</f>
        <v>25</v>
      </c>
      <c r="L1349" t="str">
        <f>VLOOKUP($A1349,'[2]Hospitalisation Details'!$A:$K,7,FALSE)</f>
        <v>tier - 3</v>
      </c>
      <c r="M1349" t="str">
        <f>VLOOKUP($A1349,'[2]Hospitalisation Details'!A:$K,8,FALSE)</f>
        <v>tier - 2</v>
      </c>
      <c r="N1349" t="str">
        <f>VLOOKUP($A1349,'[2]Hospitalisation Details'!$A:$K,9,FALSE)</f>
        <v>R1011</v>
      </c>
      <c r="O1349">
        <f>VLOOKUP($A1349,'[2]Hospitalisation Details'!$A:$K,10,FALSE)</f>
        <v>0</v>
      </c>
      <c r="P1349">
        <f>VLOOKUP($A1349,'[2]Hospitalisation Details'!A:$K,11,FALSE)</f>
        <v>0</v>
      </c>
      <c r="Q1349" t="str">
        <f>VLOOKUP($A1349,'Customer Names'!$A:E,3,FALSE)</f>
        <v>Ms.</v>
      </c>
      <c r="R1349" t="str">
        <f>VLOOKUP($A1349,'Customer Names'!$A:$E,4,FALSE)</f>
        <v>Tracie</v>
      </c>
      <c r="S1349">
        <f>VLOOKUP($A1349,'Customer Names'!$A:$E,5,FALSE)</f>
        <v>0</v>
      </c>
      <c r="T1349" s="14">
        <f>VLOOKUP($A1349,'[2]Hospitalisation Details'!$A:$K,6,FALSE)</f>
        <v>11299.34</v>
      </c>
      <c r="U1349" s="14" t="str">
        <f t="shared" si="42"/>
        <v>Obesity</v>
      </c>
      <c r="V1349" s="14" t="str">
        <f t="shared" si="43"/>
        <v>Normal</v>
      </c>
    </row>
    <row r="1350" spans="1:22" x14ac:dyDescent="0.3">
      <c r="A1350" s="8" t="s">
        <v>1381</v>
      </c>
      <c r="B1350">
        <f>VLOOKUP($A1350,'[1]Medical Examinations'!$A:$J,2,FALSE)</f>
        <v>27.645</v>
      </c>
      <c r="C1350">
        <f>VLOOKUP($A1350,'[1]Medical Examinations'!$A:$J,3,FALSE)</f>
        <v>10.56</v>
      </c>
      <c r="D1350" t="str">
        <f>VLOOKUP($A1350,'[3]Medical Examinations'!$A:$J,4,FALSE)</f>
        <v>No</v>
      </c>
      <c r="E1350" t="str">
        <f>VLOOKUP($A1350,'[1]Medical Examinations'!$A:$J,5,FALSE)</f>
        <v>No</v>
      </c>
      <c r="F1350" t="str">
        <f>VLOOKUP($A1350,'[1]Medical Examinations'!$A:$J,6,FALSE)</f>
        <v>No</v>
      </c>
      <c r="G1350" t="str">
        <f>VLOOKUP($A1350,'[3]Medical Examinations'!$A:$J,7,FALSE)</f>
        <v>No major surgery</v>
      </c>
      <c r="H1350" t="str">
        <f>VLOOKUP($A1350,'[1]Medical Examinations'!$A:$J,8,FALSE)</f>
        <v>No</v>
      </c>
      <c r="I1350">
        <f>VLOOKUP($A1350,'[2]Hospitalisation Details'!$A:$K,2,FALSE)</f>
        <v>1968</v>
      </c>
      <c r="J1350" t="str">
        <f>VLOOKUP($A1350,'[2]Hospitalisation Details'!$A:$K,3,FALSE)</f>
        <v>Oct</v>
      </c>
      <c r="K1350">
        <f>VLOOKUP($A1350,'[2]Hospitalisation Details'!$A:$K,4,FALSE)</f>
        <v>6</v>
      </c>
      <c r="L1350" t="str">
        <f>VLOOKUP($A1350,'[2]Hospitalisation Details'!$A:$K,7,FALSE)</f>
        <v>tier - 3</v>
      </c>
      <c r="M1350" t="str">
        <f>VLOOKUP($A1350,'[2]Hospitalisation Details'!A:$K,8,FALSE)</f>
        <v>tier - 1</v>
      </c>
      <c r="N1350" t="str">
        <f>VLOOKUP($A1350,'[2]Hospitalisation Details'!$A:$K,9,FALSE)</f>
        <v>R1012</v>
      </c>
      <c r="O1350">
        <f>VLOOKUP($A1350,'[2]Hospitalisation Details'!$A:$K,10,FALSE)</f>
        <v>0</v>
      </c>
      <c r="P1350">
        <f>VLOOKUP($A1350,'[2]Hospitalisation Details'!A:$K,11,FALSE)</f>
        <v>0</v>
      </c>
      <c r="Q1350" t="str">
        <f>VLOOKUP($A1350,'Customer Names'!$A:E,3,FALSE)</f>
        <v>Ms.</v>
      </c>
      <c r="R1350" t="str">
        <f>VLOOKUP($A1350,'Customer Names'!$A:$E,4,FALSE)</f>
        <v>Jennifer</v>
      </c>
      <c r="S1350">
        <f>VLOOKUP($A1350,'Customer Names'!$A:$E,5,FALSE)</f>
        <v>0</v>
      </c>
      <c r="T1350" s="14">
        <f>VLOOKUP($A1350,'[2]Hospitalisation Details'!$A:$K,6,FALSE)</f>
        <v>11305.93</v>
      </c>
      <c r="U1350" s="14" t="str">
        <f t="shared" si="42"/>
        <v>Overweight</v>
      </c>
      <c r="V1350" s="14" t="str">
        <f t="shared" si="43"/>
        <v>Diabetes</v>
      </c>
    </row>
    <row r="1351" spans="1:22" x14ac:dyDescent="0.3">
      <c r="A1351" s="9" t="s">
        <v>1382</v>
      </c>
      <c r="B1351">
        <f>VLOOKUP($A1351,'[1]Medical Examinations'!$A:$J,2,FALSE)</f>
        <v>24.91</v>
      </c>
      <c r="C1351">
        <f>VLOOKUP($A1351,'[1]Medical Examinations'!$A:$J,3,FALSE)</f>
        <v>7.33</v>
      </c>
      <c r="D1351" t="str">
        <f>VLOOKUP($A1351,'[3]Medical Examinations'!$A:$J,4,FALSE)</f>
        <v>yes</v>
      </c>
      <c r="E1351" t="str">
        <f>VLOOKUP($A1351,'[1]Medical Examinations'!$A:$J,5,FALSE)</f>
        <v>No</v>
      </c>
      <c r="F1351" t="str">
        <f>VLOOKUP($A1351,'[1]Medical Examinations'!$A:$J,6,FALSE)</f>
        <v>Yes</v>
      </c>
      <c r="G1351">
        <f>VLOOKUP($A1351,'[3]Medical Examinations'!$A:$J,7,FALSE)</f>
        <v>1</v>
      </c>
      <c r="H1351" t="str">
        <f>VLOOKUP($A1351,'[1]Medical Examinations'!$A:$J,8,FALSE)</f>
        <v>No</v>
      </c>
      <c r="I1351">
        <f>VLOOKUP($A1351,'[2]Hospitalisation Details'!$A:$K,2,FALSE)</f>
        <v>1963</v>
      </c>
      <c r="J1351" t="str">
        <f>VLOOKUP($A1351,'[2]Hospitalisation Details'!$A:$K,3,FALSE)</f>
        <v>Nov</v>
      </c>
      <c r="K1351">
        <f>VLOOKUP($A1351,'[2]Hospitalisation Details'!$A:$K,4,FALSE)</f>
        <v>22</v>
      </c>
      <c r="L1351" t="str">
        <f>VLOOKUP($A1351,'[2]Hospitalisation Details'!$A:$K,7,FALSE)</f>
        <v>tier - 3</v>
      </c>
      <c r="M1351" t="str">
        <f>VLOOKUP($A1351,'[2]Hospitalisation Details'!A:$K,8,FALSE)</f>
        <v>tier - 3</v>
      </c>
      <c r="N1351" t="str">
        <f>VLOOKUP($A1351,'[2]Hospitalisation Details'!$A:$K,9,FALSE)</f>
        <v>R1012</v>
      </c>
      <c r="O1351">
        <f>VLOOKUP($A1351,'[2]Hospitalisation Details'!$A:$K,10,FALSE)</f>
        <v>0</v>
      </c>
      <c r="P1351">
        <f>VLOOKUP($A1351,'[2]Hospitalisation Details'!A:$K,11,FALSE)</f>
        <v>0</v>
      </c>
      <c r="Q1351" t="str">
        <f>VLOOKUP($A1351,'Customer Names'!$A:E,3,FALSE)</f>
        <v>Ms.</v>
      </c>
      <c r="R1351" t="str">
        <f>VLOOKUP($A1351,'Customer Names'!$A:$E,4,FALSE)</f>
        <v>Jasmine</v>
      </c>
      <c r="S1351" t="str">
        <f>VLOOKUP($A1351,'Customer Names'!$A:$E,5,FALSE)</f>
        <v>P.</v>
      </c>
      <c r="T1351" s="14">
        <f>VLOOKUP($A1351,'[2]Hospitalisation Details'!$A:$K,6,FALSE)</f>
        <v>11312.33</v>
      </c>
      <c r="U1351" s="14" t="str">
        <f t="shared" si="42"/>
        <v>Normalweight</v>
      </c>
      <c r="V1351" s="14" t="str">
        <f t="shared" si="43"/>
        <v>Diabetes</v>
      </c>
    </row>
    <row r="1352" spans="1:22" x14ac:dyDescent="0.3">
      <c r="A1352" s="8" t="s">
        <v>1383</v>
      </c>
      <c r="B1352">
        <f>VLOOKUP($A1352,'[1]Medical Examinations'!$A:$J,2,FALSE)</f>
        <v>48.12</v>
      </c>
      <c r="C1352">
        <f>VLOOKUP($A1352,'[1]Medical Examinations'!$A:$J,3,FALSE)</f>
        <v>4.51</v>
      </c>
      <c r="D1352" t="str">
        <f>VLOOKUP($A1352,'[3]Medical Examinations'!$A:$J,4,FALSE)</f>
        <v>yes</v>
      </c>
      <c r="E1352" t="str">
        <f>VLOOKUP($A1352,'[1]Medical Examinations'!$A:$J,5,FALSE)</f>
        <v>No</v>
      </c>
      <c r="F1352" t="str">
        <f>VLOOKUP($A1352,'[1]Medical Examinations'!$A:$J,6,FALSE)</f>
        <v>No</v>
      </c>
      <c r="G1352">
        <f>VLOOKUP($A1352,'[3]Medical Examinations'!$A:$J,7,FALSE)</f>
        <v>1</v>
      </c>
      <c r="H1352" t="str">
        <f>VLOOKUP($A1352,'[1]Medical Examinations'!$A:$J,8,FALSE)</f>
        <v>No</v>
      </c>
      <c r="I1352">
        <f>VLOOKUP($A1352,'[2]Hospitalisation Details'!$A:$K,2,FALSE)</f>
        <v>1995</v>
      </c>
      <c r="J1352" t="str">
        <f>VLOOKUP($A1352,'[2]Hospitalisation Details'!$A:$K,3,FALSE)</f>
        <v>Dec</v>
      </c>
      <c r="K1352">
        <f>VLOOKUP($A1352,'[2]Hospitalisation Details'!$A:$K,4,FALSE)</f>
        <v>10</v>
      </c>
      <c r="L1352" t="str">
        <f>VLOOKUP($A1352,'[2]Hospitalisation Details'!$A:$K,7,FALSE)</f>
        <v>tier - 3</v>
      </c>
      <c r="M1352" t="str">
        <f>VLOOKUP($A1352,'[2]Hospitalisation Details'!A:$K,8,FALSE)</f>
        <v>tier - 2</v>
      </c>
      <c r="N1352" t="str">
        <f>VLOOKUP($A1352,'[2]Hospitalisation Details'!$A:$K,9,FALSE)</f>
        <v>R1026</v>
      </c>
      <c r="O1352">
        <f>VLOOKUP($A1352,'[2]Hospitalisation Details'!$A:$K,10,FALSE)</f>
        <v>0</v>
      </c>
      <c r="P1352">
        <f>VLOOKUP($A1352,'[2]Hospitalisation Details'!A:$K,11,FALSE)</f>
        <v>0</v>
      </c>
      <c r="Q1352" t="str">
        <f>VLOOKUP($A1352,'Customer Names'!$A:E,3,FALSE)</f>
        <v>Mrs.</v>
      </c>
      <c r="R1352" t="str">
        <f>VLOOKUP($A1352,'Customer Names'!$A:$E,4,FALSE)</f>
        <v>Suzanne</v>
      </c>
      <c r="S1352">
        <f>VLOOKUP($A1352,'Customer Names'!$A:$E,5,FALSE)</f>
        <v>0</v>
      </c>
      <c r="T1352" s="14">
        <f>VLOOKUP($A1352,'[2]Hospitalisation Details'!$A:$K,6,FALSE)</f>
        <v>11318.57</v>
      </c>
      <c r="U1352" s="14" t="str">
        <f t="shared" si="42"/>
        <v>Obesity</v>
      </c>
      <c r="V1352" s="14" t="str">
        <f t="shared" si="43"/>
        <v>Normal</v>
      </c>
    </row>
    <row r="1353" spans="1:22" x14ac:dyDescent="0.3">
      <c r="A1353" s="9" t="s">
        <v>1384</v>
      </c>
      <c r="B1353">
        <f>VLOOKUP($A1353,'[1]Medical Examinations'!$A:$J,2,FALSE)</f>
        <v>24.93</v>
      </c>
      <c r="C1353">
        <f>VLOOKUP($A1353,'[1]Medical Examinations'!$A:$J,3,FALSE)</f>
        <v>9.18</v>
      </c>
      <c r="D1353" t="str">
        <f>VLOOKUP($A1353,'[3]Medical Examinations'!$A:$J,4,FALSE)</f>
        <v>yes</v>
      </c>
      <c r="E1353" t="str">
        <f>VLOOKUP($A1353,'[1]Medical Examinations'!$A:$J,5,FALSE)</f>
        <v>No</v>
      </c>
      <c r="F1353" t="str">
        <f>VLOOKUP($A1353,'[1]Medical Examinations'!$A:$J,6,FALSE)</f>
        <v>Yes</v>
      </c>
      <c r="G1353">
        <f>VLOOKUP($A1353,'[3]Medical Examinations'!$A:$J,7,FALSE)</f>
        <v>1</v>
      </c>
      <c r="H1353" t="str">
        <f>VLOOKUP($A1353,'[1]Medical Examinations'!$A:$J,8,FALSE)</f>
        <v>No</v>
      </c>
      <c r="I1353">
        <f>VLOOKUP($A1353,'[2]Hospitalisation Details'!$A:$K,2,FALSE)</f>
        <v>1963</v>
      </c>
      <c r="J1353" t="str">
        <f>VLOOKUP($A1353,'[2]Hospitalisation Details'!$A:$K,3,FALSE)</f>
        <v>Jul</v>
      </c>
      <c r="K1353">
        <f>VLOOKUP($A1353,'[2]Hospitalisation Details'!$A:$K,4,FALSE)</f>
        <v>11</v>
      </c>
      <c r="L1353" t="str">
        <f>VLOOKUP($A1353,'[2]Hospitalisation Details'!$A:$K,7,FALSE)</f>
        <v>tier - 3</v>
      </c>
      <c r="M1353" t="str">
        <f>VLOOKUP($A1353,'[2]Hospitalisation Details'!A:$K,8,FALSE)</f>
        <v>tier - 1</v>
      </c>
      <c r="N1353" t="str">
        <f>VLOOKUP($A1353,'[2]Hospitalisation Details'!$A:$K,9,FALSE)</f>
        <v>R1012</v>
      </c>
      <c r="O1353">
        <f>VLOOKUP($A1353,'[2]Hospitalisation Details'!$A:$K,10,FALSE)</f>
        <v>0</v>
      </c>
      <c r="P1353">
        <f>VLOOKUP($A1353,'[2]Hospitalisation Details'!A:$K,11,FALSE)</f>
        <v>0</v>
      </c>
      <c r="Q1353" t="str">
        <f>VLOOKUP($A1353,'Customer Names'!$A:E,3,FALSE)</f>
        <v>Ms.</v>
      </c>
      <c r="R1353" t="str">
        <f>VLOOKUP($A1353,'Customer Names'!$A:$E,4,FALSE)</f>
        <v>Carrie</v>
      </c>
      <c r="S1353">
        <f>VLOOKUP($A1353,'Customer Names'!$A:$E,5,FALSE)</f>
        <v>0</v>
      </c>
      <c r="T1353" s="14">
        <f>VLOOKUP($A1353,'[2]Hospitalisation Details'!$A:$K,6,FALSE)</f>
        <v>11319.12</v>
      </c>
      <c r="U1353" s="14" t="str">
        <f t="shared" si="42"/>
        <v>Normalweight</v>
      </c>
      <c r="V1353" s="14" t="str">
        <f t="shared" si="43"/>
        <v>Diabetes</v>
      </c>
    </row>
    <row r="1354" spans="1:22" x14ac:dyDescent="0.3">
      <c r="A1354" s="8" t="s">
        <v>1385</v>
      </c>
      <c r="B1354">
        <f>VLOOKUP($A1354,'[1]Medical Examinations'!$A:$J,2,FALSE)</f>
        <v>54.47</v>
      </c>
      <c r="C1354">
        <f>VLOOKUP($A1354,'[1]Medical Examinations'!$A:$J,3,FALSE)</f>
        <v>7.48</v>
      </c>
      <c r="D1354" t="str">
        <f>VLOOKUP($A1354,'[3]Medical Examinations'!$A:$J,4,FALSE)</f>
        <v>No</v>
      </c>
      <c r="E1354" t="str">
        <f>VLOOKUP($A1354,'[1]Medical Examinations'!$A:$J,5,FALSE)</f>
        <v>No</v>
      </c>
      <c r="F1354" t="str">
        <f>VLOOKUP($A1354,'[1]Medical Examinations'!$A:$J,6,FALSE)</f>
        <v>No</v>
      </c>
      <c r="G1354" t="str">
        <f>VLOOKUP($A1354,'[3]Medical Examinations'!$A:$J,7,FALSE)</f>
        <v>No major surgery</v>
      </c>
      <c r="H1354" t="str">
        <f>VLOOKUP($A1354,'[1]Medical Examinations'!$A:$J,8,FALSE)</f>
        <v>No</v>
      </c>
      <c r="I1354">
        <f>VLOOKUP($A1354,'[2]Hospitalisation Details'!$A:$K,2,FALSE)</f>
        <v>2002</v>
      </c>
      <c r="J1354" t="str">
        <f>VLOOKUP($A1354,'[2]Hospitalisation Details'!$A:$K,3,FALSE)</f>
        <v>Sep</v>
      </c>
      <c r="K1354">
        <f>VLOOKUP($A1354,'[2]Hospitalisation Details'!$A:$K,4,FALSE)</f>
        <v>20</v>
      </c>
      <c r="L1354" t="str">
        <f>VLOOKUP($A1354,'[2]Hospitalisation Details'!$A:$K,7,FALSE)</f>
        <v>tier - 3</v>
      </c>
      <c r="M1354" t="str">
        <f>VLOOKUP($A1354,'[2]Hospitalisation Details'!A:$K,8,FALSE)</f>
        <v>tier - 3</v>
      </c>
      <c r="N1354" t="str">
        <f>VLOOKUP($A1354,'[2]Hospitalisation Details'!$A:$K,9,FALSE)</f>
        <v>R1012</v>
      </c>
      <c r="O1354">
        <f>VLOOKUP($A1354,'[2]Hospitalisation Details'!$A:$K,10,FALSE)</f>
        <v>0</v>
      </c>
      <c r="P1354">
        <f>VLOOKUP($A1354,'[2]Hospitalisation Details'!A:$K,11,FALSE)</f>
        <v>0</v>
      </c>
      <c r="Q1354" t="str">
        <f>VLOOKUP($A1354,'Customer Names'!$A:E,3,FALSE)</f>
        <v>Ms.</v>
      </c>
      <c r="R1354" t="str">
        <f>VLOOKUP($A1354,'Customer Names'!$A:$E,4,FALSE)</f>
        <v>Deanne</v>
      </c>
      <c r="S1354">
        <f>VLOOKUP($A1354,'Customer Names'!$A:$E,5,FALSE)</f>
        <v>0</v>
      </c>
      <c r="T1354" s="14">
        <f>VLOOKUP($A1354,'[2]Hospitalisation Details'!$A:$K,6,FALSE)</f>
        <v>11321.49</v>
      </c>
      <c r="U1354" s="14" t="str">
        <f t="shared" si="42"/>
        <v>Obesity</v>
      </c>
      <c r="V1354" s="14" t="str">
        <f t="shared" si="43"/>
        <v>Diabetes</v>
      </c>
    </row>
    <row r="1355" spans="1:22" x14ac:dyDescent="0.3">
      <c r="A1355" s="9" t="s">
        <v>1386</v>
      </c>
      <c r="B1355">
        <f>VLOOKUP($A1355,'[1]Medical Examinations'!$A:$J,2,FALSE)</f>
        <v>42.46</v>
      </c>
      <c r="C1355">
        <f>VLOOKUP($A1355,'[1]Medical Examinations'!$A:$J,3,FALSE)</f>
        <v>4.1100000000000003</v>
      </c>
      <c r="D1355" t="str">
        <f>VLOOKUP($A1355,'[3]Medical Examinations'!$A:$J,4,FALSE)</f>
        <v>No</v>
      </c>
      <c r="E1355" t="str">
        <f>VLOOKUP($A1355,'[1]Medical Examinations'!$A:$J,5,FALSE)</f>
        <v>No</v>
      </c>
      <c r="F1355" t="str">
        <f>VLOOKUP($A1355,'[1]Medical Examinations'!$A:$J,6,FALSE)</f>
        <v>No</v>
      </c>
      <c r="G1355" t="str">
        <f>VLOOKUP($A1355,'[3]Medical Examinations'!$A:$J,7,FALSE)</f>
        <v>No major surgery</v>
      </c>
      <c r="H1355" t="str">
        <f>VLOOKUP($A1355,'[1]Medical Examinations'!$A:$J,8,FALSE)</f>
        <v>No</v>
      </c>
      <c r="I1355">
        <f>VLOOKUP($A1355,'[2]Hospitalisation Details'!$A:$K,2,FALSE)</f>
        <v>1989</v>
      </c>
      <c r="J1355" t="str">
        <f>VLOOKUP($A1355,'[2]Hospitalisation Details'!$A:$K,3,FALSE)</f>
        <v>Aug</v>
      </c>
      <c r="K1355">
        <f>VLOOKUP($A1355,'[2]Hospitalisation Details'!$A:$K,4,FALSE)</f>
        <v>19</v>
      </c>
      <c r="L1355" t="str">
        <f>VLOOKUP($A1355,'[2]Hospitalisation Details'!$A:$K,7,FALSE)</f>
        <v>tier - 3</v>
      </c>
      <c r="M1355" t="str">
        <f>VLOOKUP($A1355,'[2]Hospitalisation Details'!A:$K,8,FALSE)</f>
        <v>tier - 3</v>
      </c>
      <c r="N1355" t="str">
        <f>VLOOKUP($A1355,'[2]Hospitalisation Details'!$A:$K,9,FALSE)</f>
        <v>R1013</v>
      </c>
      <c r="O1355">
        <f>VLOOKUP($A1355,'[2]Hospitalisation Details'!$A:$K,10,FALSE)</f>
        <v>0</v>
      </c>
      <c r="P1355">
        <f>VLOOKUP($A1355,'[2]Hospitalisation Details'!A:$K,11,FALSE)</f>
        <v>0</v>
      </c>
      <c r="Q1355" t="str">
        <f>VLOOKUP($A1355,'Customer Names'!$A:E,3,FALSE)</f>
        <v>Mr.</v>
      </c>
      <c r="R1355" t="str">
        <f>VLOOKUP($A1355,'Customer Names'!$A:$E,4,FALSE)</f>
        <v>Daniel</v>
      </c>
      <c r="S1355" t="str">
        <f>VLOOKUP($A1355,'Customer Names'!$A:$E,5,FALSE)</f>
        <v>T.</v>
      </c>
      <c r="T1355" s="14">
        <f>VLOOKUP($A1355,'[2]Hospitalisation Details'!$A:$K,6,FALSE)</f>
        <v>11326.71</v>
      </c>
      <c r="U1355" s="14" t="str">
        <f t="shared" si="42"/>
        <v>Obesity</v>
      </c>
      <c r="V1355" s="14" t="str">
        <f t="shared" si="43"/>
        <v>Normal</v>
      </c>
    </row>
    <row r="1356" spans="1:22" x14ac:dyDescent="0.3">
      <c r="A1356" s="8" t="s">
        <v>1387</v>
      </c>
      <c r="B1356">
        <f>VLOOKUP($A1356,'[1]Medical Examinations'!$A:$J,2,FALSE)</f>
        <v>27.75</v>
      </c>
      <c r="C1356">
        <f>VLOOKUP($A1356,'[1]Medical Examinations'!$A:$J,3,FALSE)</f>
        <v>9.8800000000000008</v>
      </c>
      <c r="D1356" t="str">
        <f>VLOOKUP($A1356,'[3]Medical Examinations'!$A:$J,4,FALSE)</f>
        <v>No</v>
      </c>
      <c r="E1356" t="str">
        <f>VLOOKUP($A1356,'[1]Medical Examinations'!$A:$J,5,FALSE)</f>
        <v>No</v>
      </c>
      <c r="F1356" t="str">
        <f>VLOOKUP($A1356,'[1]Medical Examinations'!$A:$J,6,FALSE)</f>
        <v>No</v>
      </c>
      <c r="G1356" t="str">
        <f>VLOOKUP($A1356,'[3]Medical Examinations'!$A:$J,7,FALSE)</f>
        <v>No major surgery</v>
      </c>
      <c r="H1356" t="str">
        <f>VLOOKUP($A1356,'[1]Medical Examinations'!$A:$J,8,FALSE)</f>
        <v>No</v>
      </c>
      <c r="I1356">
        <f>VLOOKUP($A1356,'[2]Hospitalisation Details'!$A:$K,2,FALSE)</f>
        <v>1968</v>
      </c>
      <c r="J1356" t="str">
        <f>VLOOKUP($A1356,'[2]Hospitalisation Details'!$A:$K,3,FALSE)</f>
        <v>Nov</v>
      </c>
      <c r="K1356">
        <f>VLOOKUP($A1356,'[2]Hospitalisation Details'!$A:$K,4,FALSE)</f>
        <v>2</v>
      </c>
      <c r="L1356" t="str">
        <f>VLOOKUP($A1356,'[2]Hospitalisation Details'!$A:$K,7,FALSE)</f>
        <v>tier - 3</v>
      </c>
      <c r="M1356" t="str">
        <f>VLOOKUP($A1356,'[2]Hospitalisation Details'!A:$K,8,FALSE)</f>
        <v>tier - 2</v>
      </c>
      <c r="N1356" t="str">
        <f>VLOOKUP($A1356,'[2]Hospitalisation Details'!$A:$K,9,FALSE)</f>
        <v>R1025</v>
      </c>
      <c r="O1356">
        <f>VLOOKUP($A1356,'[2]Hospitalisation Details'!$A:$K,10,FALSE)</f>
        <v>0</v>
      </c>
      <c r="P1356">
        <f>VLOOKUP($A1356,'[2]Hospitalisation Details'!A:$K,11,FALSE)</f>
        <v>0</v>
      </c>
      <c r="Q1356" t="str">
        <f>VLOOKUP($A1356,'Customer Names'!$A:E,3,FALSE)</f>
        <v>Mrs.</v>
      </c>
      <c r="R1356" t="str">
        <f>VLOOKUP($A1356,'Customer Names'!$A:$E,4,FALSE)</f>
        <v>Annabelle</v>
      </c>
      <c r="S1356" t="str">
        <f>VLOOKUP($A1356,'Customer Names'!$A:$E,5,FALSE)</f>
        <v>M</v>
      </c>
      <c r="T1356" s="14">
        <f>VLOOKUP($A1356,'[2]Hospitalisation Details'!$A:$K,6,FALSE)</f>
        <v>11344.32</v>
      </c>
      <c r="U1356" s="14" t="str">
        <f t="shared" si="42"/>
        <v>Overweight</v>
      </c>
      <c r="V1356" s="14" t="str">
        <f t="shared" si="43"/>
        <v>Diabetes</v>
      </c>
    </row>
    <row r="1357" spans="1:22" x14ac:dyDescent="0.3">
      <c r="A1357" s="9" t="s">
        <v>1388</v>
      </c>
      <c r="B1357">
        <f>VLOOKUP($A1357,'[1]Medical Examinations'!$A:$J,2,FALSE)</f>
        <v>23.3</v>
      </c>
      <c r="C1357">
        <f>VLOOKUP($A1357,'[1]Medical Examinations'!$A:$J,3,FALSE)</f>
        <v>5.36</v>
      </c>
      <c r="D1357" t="str">
        <f>VLOOKUP($A1357,'[3]Medical Examinations'!$A:$J,4,FALSE)</f>
        <v>yes</v>
      </c>
      <c r="E1357" t="str">
        <f>VLOOKUP($A1357,'[1]Medical Examinations'!$A:$J,5,FALSE)</f>
        <v>No</v>
      </c>
      <c r="F1357" t="str">
        <f>VLOOKUP($A1357,'[1]Medical Examinations'!$A:$J,6,FALSE)</f>
        <v>No</v>
      </c>
      <c r="G1357">
        <f>VLOOKUP($A1357,'[3]Medical Examinations'!$A:$J,7,FALSE)</f>
        <v>1</v>
      </c>
      <c r="H1357" t="str">
        <f>VLOOKUP($A1357,'[1]Medical Examinations'!$A:$J,8,FALSE)</f>
        <v>No</v>
      </c>
      <c r="I1357">
        <f>VLOOKUP($A1357,'[2]Hospitalisation Details'!$A:$K,2,FALSE)</f>
        <v>1964</v>
      </c>
      <c r="J1357" t="str">
        <f>VLOOKUP($A1357,'[2]Hospitalisation Details'!$A:$K,3,FALSE)</f>
        <v>Jul</v>
      </c>
      <c r="K1357">
        <f>VLOOKUP($A1357,'[2]Hospitalisation Details'!$A:$K,4,FALSE)</f>
        <v>12</v>
      </c>
      <c r="L1357" t="str">
        <f>VLOOKUP($A1357,'[2]Hospitalisation Details'!$A:$K,7,FALSE)</f>
        <v>tier - 3</v>
      </c>
      <c r="M1357" t="str">
        <f>VLOOKUP($A1357,'[2]Hospitalisation Details'!A:$K,8,FALSE)</f>
        <v>tier - 3</v>
      </c>
      <c r="N1357" t="str">
        <f>VLOOKUP($A1357,'[2]Hospitalisation Details'!$A:$K,9,FALSE)</f>
        <v>R1011</v>
      </c>
      <c r="O1357">
        <f>VLOOKUP($A1357,'[2]Hospitalisation Details'!$A:$K,10,FALSE)</f>
        <v>0</v>
      </c>
      <c r="P1357">
        <f>VLOOKUP($A1357,'[2]Hospitalisation Details'!A:$K,11,FALSE)</f>
        <v>0</v>
      </c>
      <c r="Q1357" t="str">
        <f>VLOOKUP($A1357,'Customer Names'!$A:E,3,FALSE)</f>
        <v>Mr.</v>
      </c>
      <c r="R1357" t="str">
        <f>VLOOKUP($A1357,'Customer Names'!$A:$E,4,FALSE)</f>
        <v>Andrew</v>
      </c>
      <c r="S1357">
        <f>VLOOKUP($A1357,'Customer Names'!$A:$E,5,FALSE)</f>
        <v>0</v>
      </c>
      <c r="T1357" s="14">
        <f>VLOOKUP($A1357,'[2]Hospitalisation Details'!$A:$K,6,FALSE)</f>
        <v>11345.52</v>
      </c>
      <c r="U1357" s="14" t="str">
        <f t="shared" si="42"/>
        <v>Normalweight</v>
      </c>
      <c r="V1357" s="14" t="str">
        <f t="shared" si="43"/>
        <v>Normal</v>
      </c>
    </row>
    <row r="1358" spans="1:22" x14ac:dyDescent="0.3">
      <c r="A1358" s="8" t="s">
        <v>1389</v>
      </c>
      <c r="B1358">
        <f>VLOOKUP($A1358,'[1]Medical Examinations'!$A:$J,2,FALSE)</f>
        <v>31.54</v>
      </c>
      <c r="C1358">
        <f>VLOOKUP($A1358,'[1]Medical Examinations'!$A:$J,3,FALSE)</f>
        <v>6.72</v>
      </c>
      <c r="D1358" t="str">
        <f>VLOOKUP($A1358,'[3]Medical Examinations'!$A:$J,4,FALSE)</f>
        <v>No</v>
      </c>
      <c r="E1358" t="str">
        <f>VLOOKUP($A1358,'[1]Medical Examinations'!$A:$J,5,FALSE)</f>
        <v>No</v>
      </c>
      <c r="F1358" t="str">
        <f>VLOOKUP($A1358,'[1]Medical Examinations'!$A:$J,6,FALSE)</f>
        <v>No</v>
      </c>
      <c r="G1358" t="str">
        <f>VLOOKUP($A1358,'[3]Medical Examinations'!$A:$J,7,FALSE)</f>
        <v>No major surgery</v>
      </c>
      <c r="H1358" t="str">
        <f>VLOOKUP($A1358,'[1]Medical Examinations'!$A:$J,8,FALSE)</f>
        <v>No</v>
      </c>
      <c r="I1358">
        <f>VLOOKUP($A1358,'[2]Hospitalisation Details'!$A:$K,2,FALSE)</f>
        <v>1965</v>
      </c>
      <c r="J1358" t="str">
        <f>VLOOKUP($A1358,'[2]Hospitalisation Details'!$A:$K,3,FALSE)</f>
        <v>Nov</v>
      </c>
      <c r="K1358">
        <f>VLOOKUP($A1358,'[2]Hospitalisation Details'!$A:$K,4,FALSE)</f>
        <v>29</v>
      </c>
      <c r="L1358" t="str">
        <f>VLOOKUP($A1358,'[2]Hospitalisation Details'!$A:$K,7,FALSE)</f>
        <v>tier - 3</v>
      </c>
      <c r="M1358" t="str">
        <f>VLOOKUP($A1358,'[2]Hospitalisation Details'!A:$K,8,FALSE)</f>
        <v>tier - 1</v>
      </c>
      <c r="N1358" t="str">
        <f>VLOOKUP($A1358,'[2]Hospitalisation Details'!$A:$K,9,FALSE)</f>
        <v>R1012</v>
      </c>
      <c r="O1358">
        <f>VLOOKUP($A1358,'[2]Hospitalisation Details'!$A:$K,10,FALSE)</f>
        <v>0</v>
      </c>
      <c r="P1358">
        <f>VLOOKUP($A1358,'[2]Hospitalisation Details'!A:$K,11,FALSE)</f>
        <v>0</v>
      </c>
      <c r="Q1358" t="str">
        <f>VLOOKUP($A1358,'Customer Names'!$A:E,3,FALSE)</f>
        <v>Mr.</v>
      </c>
      <c r="R1358" t="str">
        <f>VLOOKUP($A1358,'Customer Names'!$A:$E,4,FALSE)</f>
        <v>Garrett</v>
      </c>
      <c r="S1358">
        <f>VLOOKUP($A1358,'Customer Names'!$A:$E,5,FALSE)</f>
        <v>0</v>
      </c>
      <c r="T1358" s="14">
        <f>VLOOKUP($A1358,'[2]Hospitalisation Details'!$A:$K,6,FALSE)</f>
        <v>11353.23</v>
      </c>
      <c r="U1358" s="14" t="str">
        <f t="shared" si="42"/>
        <v>Obesity</v>
      </c>
      <c r="V1358" s="14" t="str">
        <f t="shared" si="43"/>
        <v>Diabetes</v>
      </c>
    </row>
    <row r="1359" spans="1:22" x14ac:dyDescent="0.3">
      <c r="A1359" s="9" t="s">
        <v>1390</v>
      </c>
      <c r="B1359">
        <f>VLOOKUP($A1359,'[1]Medical Examinations'!$A:$J,2,FALSE)</f>
        <v>34.01</v>
      </c>
      <c r="C1359">
        <f>VLOOKUP($A1359,'[1]Medical Examinations'!$A:$J,3,FALSE)</f>
        <v>11.3</v>
      </c>
      <c r="D1359" t="str">
        <f>VLOOKUP($A1359,'[3]Medical Examinations'!$A:$J,4,FALSE)</f>
        <v>No</v>
      </c>
      <c r="E1359" t="str">
        <f>VLOOKUP($A1359,'[1]Medical Examinations'!$A:$J,5,FALSE)</f>
        <v>No</v>
      </c>
      <c r="F1359" t="str">
        <f>VLOOKUP($A1359,'[1]Medical Examinations'!$A:$J,6,FALSE)</f>
        <v>No</v>
      </c>
      <c r="G1359" t="str">
        <f>VLOOKUP($A1359,'[3]Medical Examinations'!$A:$J,7,FALSE)</f>
        <v>No major surgery</v>
      </c>
      <c r="H1359" t="str">
        <f>VLOOKUP($A1359,'[1]Medical Examinations'!$A:$J,8,FALSE)</f>
        <v>No</v>
      </c>
      <c r="I1359">
        <f>VLOOKUP($A1359,'[2]Hospitalisation Details'!$A:$K,2,FALSE)</f>
        <v>1965</v>
      </c>
      <c r="J1359" t="str">
        <f>VLOOKUP($A1359,'[2]Hospitalisation Details'!$A:$K,3,FALSE)</f>
        <v>Sep</v>
      </c>
      <c r="K1359">
        <f>VLOOKUP($A1359,'[2]Hospitalisation Details'!$A:$K,4,FALSE)</f>
        <v>26</v>
      </c>
      <c r="L1359" t="str">
        <f>VLOOKUP($A1359,'[2]Hospitalisation Details'!$A:$K,7,FALSE)</f>
        <v>tier - 3</v>
      </c>
      <c r="M1359" t="str">
        <f>VLOOKUP($A1359,'[2]Hospitalisation Details'!A:$K,8,FALSE)</f>
        <v>tier - 3</v>
      </c>
      <c r="N1359" t="str">
        <f>VLOOKUP($A1359,'[2]Hospitalisation Details'!$A:$K,9,FALSE)</f>
        <v>R1012</v>
      </c>
      <c r="O1359">
        <f>VLOOKUP($A1359,'[2]Hospitalisation Details'!$A:$K,10,FALSE)</f>
        <v>0</v>
      </c>
      <c r="P1359">
        <f>VLOOKUP($A1359,'[2]Hospitalisation Details'!A:$K,11,FALSE)</f>
        <v>0</v>
      </c>
      <c r="Q1359" t="str">
        <f>VLOOKUP($A1359,'Customer Names'!$A:E,3,FALSE)</f>
        <v>Mr.</v>
      </c>
      <c r="R1359" t="str">
        <f>VLOOKUP($A1359,'Customer Names'!$A:$E,4,FALSE)</f>
        <v>Graham</v>
      </c>
      <c r="S1359">
        <f>VLOOKUP($A1359,'Customer Names'!$A:$E,5,FALSE)</f>
        <v>0</v>
      </c>
      <c r="T1359" s="14">
        <f>VLOOKUP($A1359,'[2]Hospitalisation Details'!$A:$K,6,FALSE)</f>
        <v>11356.66</v>
      </c>
      <c r="U1359" s="14" t="str">
        <f t="shared" si="42"/>
        <v>Obesity</v>
      </c>
      <c r="V1359" s="14" t="str">
        <f t="shared" si="43"/>
        <v>Diabetes</v>
      </c>
    </row>
    <row r="1360" spans="1:22" x14ac:dyDescent="0.3">
      <c r="A1360" s="8" t="s">
        <v>1391</v>
      </c>
      <c r="B1360">
        <f>VLOOKUP($A1360,'[1]Medical Examinations'!$A:$J,2,FALSE)</f>
        <v>35.700000000000003</v>
      </c>
      <c r="C1360">
        <f>VLOOKUP($A1360,'[1]Medical Examinations'!$A:$J,3,FALSE)</f>
        <v>5.47</v>
      </c>
      <c r="D1360" t="str">
        <f>VLOOKUP($A1360,'[3]Medical Examinations'!$A:$J,4,FALSE)</f>
        <v>yes</v>
      </c>
      <c r="E1360" t="str">
        <f>VLOOKUP($A1360,'[1]Medical Examinations'!$A:$J,5,FALSE)</f>
        <v>No</v>
      </c>
      <c r="F1360" t="str">
        <f>VLOOKUP($A1360,'[1]Medical Examinations'!$A:$J,6,FALSE)</f>
        <v>No</v>
      </c>
      <c r="G1360">
        <f>VLOOKUP($A1360,'[3]Medical Examinations'!$A:$J,7,FALSE)</f>
        <v>1</v>
      </c>
      <c r="H1360" t="str">
        <f>VLOOKUP($A1360,'[1]Medical Examinations'!$A:$J,8,FALSE)</f>
        <v>No</v>
      </c>
      <c r="I1360">
        <f>VLOOKUP($A1360,'[2]Hospitalisation Details'!$A:$K,2,FALSE)</f>
        <v>1964</v>
      </c>
      <c r="J1360" t="str">
        <f>VLOOKUP($A1360,'[2]Hospitalisation Details'!$A:$K,3,FALSE)</f>
        <v>Jul</v>
      </c>
      <c r="K1360">
        <f>VLOOKUP($A1360,'[2]Hospitalisation Details'!$A:$K,4,FALSE)</f>
        <v>4</v>
      </c>
      <c r="L1360" t="str">
        <f>VLOOKUP($A1360,'[2]Hospitalisation Details'!$A:$K,7,FALSE)</f>
        <v>tier - 3</v>
      </c>
      <c r="M1360" t="str">
        <f>VLOOKUP($A1360,'[2]Hospitalisation Details'!A:$K,8,FALSE)</f>
        <v>tier - 1</v>
      </c>
      <c r="N1360" t="str">
        <f>VLOOKUP($A1360,'[2]Hospitalisation Details'!$A:$K,9,FALSE)</f>
        <v>R1011</v>
      </c>
      <c r="O1360">
        <f>VLOOKUP($A1360,'[2]Hospitalisation Details'!$A:$K,10,FALSE)</f>
        <v>0</v>
      </c>
      <c r="P1360">
        <f>VLOOKUP($A1360,'[2]Hospitalisation Details'!A:$K,11,FALSE)</f>
        <v>0</v>
      </c>
      <c r="Q1360" t="str">
        <f>VLOOKUP($A1360,'Customer Names'!$A:E,3,FALSE)</f>
        <v>Mr.</v>
      </c>
      <c r="R1360" t="str">
        <f>VLOOKUP($A1360,'Customer Names'!$A:$E,4,FALSE)</f>
        <v>Chris</v>
      </c>
      <c r="S1360">
        <f>VLOOKUP($A1360,'Customer Names'!$A:$E,5,FALSE)</f>
        <v>0</v>
      </c>
      <c r="T1360" s="14">
        <f>VLOOKUP($A1360,'[2]Hospitalisation Details'!$A:$K,6,FALSE)</f>
        <v>11362.76</v>
      </c>
      <c r="U1360" s="14" t="str">
        <f t="shared" si="42"/>
        <v>Obesity</v>
      </c>
      <c r="V1360" s="14" t="str">
        <f t="shared" si="43"/>
        <v>Normal</v>
      </c>
    </row>
    <row r="1361" spans="1:22" x14ac:dyDescent="0.3">
      <c r="A1361" s="9" t="s">
        <v>1392</v>
      </c>
      <c r="B1361">
        <f>VLOOKUP($A1361,'[1]Medical Examinations'!$A:$J,2,FALSE)</f>
        <v>36.08</v>
      </c>
      <c r="C1361">
        <f>VLOOKUP($A1361,'[1]Medical Examinations'!$A:$J,3,FALSE)</f>
        <v>5.73</v>
      </c>
      <c r="D1361" t="str">
        <f>VLOOKUP($A1361,'[3]Medical Examinations'!$A:$J,4,FALSE)</f>
        <v>yes</v>
      </c>
      <c r="E1361" t="str">
        <f>VLOOKUP($A1361,'[1]Medical Examinations'!$A:$J,5,FALSE)</f>
        <v>No</v>
      </c>
      <c r="F1361" t="str">
        <f>VLOOKUP($A1361,'[1]Medical Examinations'!$A:$J,6,FALSE)</f>
        <v>No</v>
      </c>
      <c r="G1361">
        <f>VLOOKUP($A1361,'[3]Medical Examinations'!$A:$J,7,FALSE)</f>
        <v>1</v>
      </c>
      <c r="H1361" t="str">
        <f>VLOOKUP($A1361,'[1]Medical Examinations'!$A:$J,8,FALSE)</f>
        <v>No</v>
      </c>
      <c r="I1361">
        <f>VLOOKUP($A1361,'[2]Hospitalisation Details'!$A:$K,2,FALSE)</f>
        <v>1964</v>
      </c>
      <c r="J1361" t="str">
        <f>VLOOKUP($A1361,'[2]Hospitalisation Details'!$A:$K,3,FALSE)</f>
        <v>Jul</v>
      </c>
      <c r="K1361">
        <f>VLOOKUP($A1361,'[2]Hospitalisation Details'!$A:$K,4,FALSE)</f>
        <v>3</v>
      </c>
      <c r="L1361" t="str">
        <f>VLOOKUP($A1361,'[2]Hospitalisation Details'!$A:$K,7,FALSE)</f>
        <v>tier - 3</v>
      </c>
      <c r="M1361" t="str">
        <f>VLOOKUP($A1361,'[2]Hospitalisation Details'!A:$K,8,FALSE)</f>
        <v>tier - 1</v>
      </c>
      <c r="N1361" t="str">
        <f>VLOOKUP($A1361,'[2]Hospitalisation Details'!$A:$K,9,FALSE)</f>
        <v>R1013</v>
      </c>
      <c r="O1361">
        <f>VLOOKUP($A1361,'[2]Hospitalisation Details'!$A:$K,10,FALSE)</f>
        <v>0</v>
      </c>
      <c r="P1361">
        <f>VLOOKUP($A1361,'[2]Hospitalisation Details'!A:$K,11,FALSE)</f>
        <v>0</v>
      </c>
      <c r="Q1361" t="str">
        <f>VLOOKUP($A1361,'Customer Names'!$A:E,3,FALSE)</f>
        <v>Mr.</v>
      </c>
      <c r="R1361" t="str">
        <f>VLOOKUP($A1361,'Customer Names'!$A:$E,4,FALSE)</f>
        <v>Thomas</v>
      </c>
      <c r="S1361" t="str">
        <f>VLOOKUP($A1361,'Customer Names'!$A:$E,5,FALSE)</f>
        <v>J</v>
      </c>
      <c r="T1361" s="14">
        <f>VLOOKUP($A1361,'[2]Hospitalisation Details'!$A:$K,6,FALSE)</f>
        <v>11363.28</v>
      </c>
      <c r="U1361" s="14" t="str">
        <f t="shared" si="42"/>
        <v>Obesity</v>
      </c>
      <c r="V1361" s="14" t="str">
        <f t="shared" si="43"/>
        <v>Prediabetes</v>
      </c>
    </row>
    <row r="1362" spans="1:22" x14ac:dyDescent="0.3">
      <c r="A1362" s="8" t="s">
        <v>1393</v>
      </c>
      <c r="B1362">
        <f>VLOOKUP($A1362,'[1]Medical Examinations'!$A:$J,2,FALSE)</f>
        <v>38</v>
      </c>
      <c r="C1362">
        <f>VLOOKUP($A1362,'[1]Medical Examinations'!$A:$J,3,FALSE)</f>
        <v>6.38</v>
      </c>
      <c r="D1362" t="str">
        <f>VLOOKUP($A1362,'[3]Medical Examinations'!$A:$J,4,FALSE)</f>
        <v>yes</v>
      </c>
      <c r="E1362" t="str">
        <f>VLOOKUP($A1362,'[1]Medical Examinations'!$A:$J,5,FALSE)</f>
        <v>No</v>
      </c>
      <c r="F1362" t="str">
        <f>VLOOKUP($A1362,'[1]Medical Examinations'!$A:$J,6,FALSE)</f>
        <v>No</v>
      </c>
      <c r="G1362">
        <f>VLOOKUP($A1362,'[3]Medical Examinations'!$A:$J,7,FALSE)</f>
        <v>1</v>
      </c>
      <c r="H1362" t="str">
        <f>VLOOKUP($A1362,'[1]Medical Examinations'!$A:$J,8,FALSE)</f>
        <v>No</v>
      </c>
      <c r="I1362">
        <f>VLOOKUP($A1362,'[2]Hospitalisation Details'!$A:$K,2,FALSE)</f>
        <v>1964</v>
      </c>
      <c r="J1362" t="str">
        <f>VLOOKUP($A1362,'[2]Hospitalisation Details'!$A:$K,3,FALSE)</f>
        <v>Dec</v>
      </c>
      <c r="K1362">
        <f>VLOOKUP($A1362,'[2]Hospitalisation Details'!$A:$K,4,FALSE)</f>
        <v>13</v>
      </c>
      <c r="L1362" t="str">
        <f>VLOOKUP($A1362,'[2]Hospitalisation Details'!$A:$K,7,FALSE)</f>
        <v>tier - 3</v>
      </c>
      <c r="M1362" t="str">
        <f>VLOOKUP($A1362,'[2]Hospitalisation Details'!A:$K,8,FALSE)</f>
        <v>tier - 2</v>
      </c>
      <c r="N1362" t="str">
        <f>VLOOKUP($A1362,'[2]Hospitalisation Details'!$A:$K,9,FALSE)</f>
        <v>R1011</v>
      </c>
      <c r="O1362">
        <f>VLOOKUP($A1362,'[2]Hospitalisation Details'!$A:$K,10,FALSE)</f>
        <v>0</v>
      </c>
      <c r="P1362">
        <f>VLOOKUP($A1362,'[2]Hospitalisation Details'!A:$K,11,FALSE)</f>
        <v>0</v>
      </c>
      <c r="Q1362" t="str">
        <f>VLOOKUP($A1362,'Customer Names'!$A:E,3,FALSE)</f>
        <v>Mr.</v>
      </c>
      <c r="R1362" t="str">
        <f>VLOOKUP($A1362,'Customer Names'!$A:$E,4,FALSE)</f>
        <v>Kyle</v>
      </c>
      <c r="S1362">
        <f>VLOOKUP($A1362,'Customer Names'!$A:$E,5,FALSE)</f>
        <v>0</v>
      </c>
      <c r="T1362" s="14">
        <f>VLOOKUP($A1362,'[2]Hospitalisation Details'!$A:$K,6,FALSE)</f>
        <v>11365.95</v>
      </c>
      <c r="U1362" s="14" t="str">
        <f t="shared" si="42"/>
        <v>Obesity</v>
      </c>
      <c r="V1362" s="14" t="str">
        <f t="shared" si="43"/>
        <v>Prediabetes</v>
      </c>
    </row>
    <row r="1363" spans="1:22" x14ac:dyDescent="0.3">
      <c r="A1363" s="9" t="s">
        <v>1394</v>
      </c>
      <c r="B1363">
        <f>VLOOKUP($A1363,'[1]Medical Examinations'!$A:$J,2,FALSE)</f>
        <v>33.35</v>
      </c>
      <c r="C1363">
        <f>VLOOKUP($A1363,'[1]Medical Examinations'!$A:$J,3,FALSE)</f>
        <v>6.05</v>
      </c>
      <c r="D1363" t="str">
        <f>VLOOKUP($A1363,'[3]Medical Examinations'!$A:$J,4,FALSE)</f>
        <v>No</v>
      </c>
      <c r="E1363" t="str">
        <f>VLOOKUP($A1363,'[1]Medical Examinations'!$A:$J,5,FALSE)</f>
        <v>No</v>
      </c>
      <c r="F1363" t="str">
        <f>VLOOKUP($A1363,'[1]Medical Examinations'!$A:$J,6,FALSE)</f>
        <v>Yes</v>
      </c>
      <c r="G1363">
        <f>VLOOKUP($A1363,'[3]Medical Examinations'!$A:$J,7,FALSE)</f>
        <v>1</v>
      </c>
      <c r="H1363" t="str">
        <f>VLOOKUP($A1363,'[1]Medical Examinations'!$A:$J,8,FALSE)</f>
        <v>No</v>
      </c>
      <c r="I1363">
        <f>VLOOKUP($A1363,'[2]Hospitalisation Details'!$A:$K,2,FALSE)</f>
        <v>1979</v>
      </c>
      <c r="J1363" t="str">
        <f>VLOOKUP($A1363,'[2]Hospitalisation Details'!$A:$K,3,FALSE)</f>
        <v>Jun</v>
      </c>
      <c r="K1363">
        <f>VLOOKUP($A1363,'[2]Hospitalisation Details'!$A:$K,4,FALSE)</f>
        <v>7</v>
      </c>
      <c r="L1363" t="str">
        <f>VLOOKUP($A1363,'[2]Hospitalisation Details'!$A:$K,7,FALSE)</f>
        <v>tier - 3</v>
      </c>
      <c r="M1363" t="str">
        <f>VLOOKUP($A1363,'[2]Hospitalisation Details'!A:$K,8,FALSE)</f>
        <v>tier - 1</v>
      </c>
      <c r="N1363" t="str">
        <f>VLOOKUP($A1363,'[2]Hospitalisation Details'!$A:$K,9,FALSE)</f>
        <v>R1026</v>
      </c>
      <c r="O1363">
        <f>VLOOKUP($A1363,'[2]Hospitalisation Details'!$A:$K,10,FALSE)</f>
        <v>0</v>
      </c>
      <c r="P1363">
        <f>VLOOKUP($A1363,'[2]Hospitalisation Details'!A:$K,11,FALSE)</f>
        <v>0</v>
      </c>
      <c r="Q1363" t="str">
        <f>VLOOKUP($A1363,'Customer Names'!$A:E,3,FALSE)</f>
        <v>Mrs.</v>
      </c>
      <c r="R1363" t="str">
        <f>VLOOKUP($A1363,'Customer Names'!$A:$E,4,FALSE)</f>
        <v>Heather</v>
      </c>
      <c r="S1363" t="str">
        <f>VLOOKUP($A1363,'Customer Names'!$A:$E,5,FALSE)</f>
        <v>C</v>
      </c>
      <c r="T1363" s="14">
        <f>VLOOKUP($A1363,'[2]Hospitalisation Details'!$A:$K,6,FALSE)</f>
        <v>11369.39</v>
      </c>
      <c r="U1363" s="14" t="str">
        <f t="shared" si="42"/>
        <v>Obesity</v>
      </c>
      <c r="V1363" s="14" t="str">
        <f t="shared" si="43"/>
        <v>Prediabetes</v>
      </c>
    </row>
    <row r="1364" spans="1:22" x14ac:dyDescent="0.3">
      <c r="A1364" s="8" t="s">
        <v>1395</v>
      </c>
      <c r="B1364">
        <f>VLOOKUP($A1364,'[1]Medical Examinations'!$A:$J,2,FALSE)</f>
        <v>30.88</v>
      </c>
      <c r="C1364">
        <f>VLOOKUP($A1364,'[1]Medical Examinations'!$A:$J,3,FALSE)</f>
        <v>5.82</v>
      </c>
      <c r="D1364" t="str">
        <f>VLOOKUP($A1364,'[3]Medical Examinations'!$A:$J,4,FALSE)</f>
        <v>No</v>
      </c>
      <c r="E1364" t="str">
        <f>VLOOKUP($A1364,'[1]Medical Examinations'!$A:$J,5,FALSE)</f>
        <v>No</v>
      </c>
      <c r="F1364" t="str">
        <f>VLOOKUP($A1364,'[1]Medical Examinations'!$A:$J,6,FALSE)</f>
        <v>No</v>
      </c>
      <c r="G1364">
        <f>VLOOKUP($A1364,'[3]Medical Examinations'!$A:$J,7,FALSE)</f>
        <v>2</v>
      </c>
      <c r="H1364" t="str">
        <f>VLOOKUP($A1364,'[1]Medical Examinations'!$A:$J,8,FALSE)</f>
        <v>No</v>
      </c>
      <c r="I1364">
        <f>VLOOKUP($A1364,'[2]Hospitalisation Details'!$A:$K,2,FALSE)</f>
        <v>1972</v>
      </c>
      <c r="J1364" t="str">
        <f>VLOOKUP($A1364,'[2]Hospitalisation Details'!$A:$K,3,FALSE)</f>
        <v>Dec</v>
      </c>
      <c r="K1364">
        <f>VLOOKUP($A1364,'[2]Hospitalisation Details'!$A:$K,4,FALSE)</f>
        <v>6</v>
      </c>
      <c r="L1364" t="str">
        <f>VLOOKUP($A1364,'[2]Hospitalisation Details'!$A:$K,7,FALSE)</f>
        <v>tier - 3</v>
      </c>
      <c r="M1364" t="str">
        <f>VLOOKUP($A1364,'[2]Hospitalisation Details'!A:$K,8,FALSE)</f>
        <v>tier - 2</v>
      </c>
      <c r="N1364" t="str">
        <f>VLOOKUP($A1364,'[2]Hospitalisation Details'!$A:$K,9,FALSE)</f>
        <v>R1025</v>
      </c>
      <c r="O1364">
        <f>VLOOKUP($A1364,'[2]Hospitalisation Details'!$A:$K,10,FALSE)</f>
        <v>0</v>
      </c>
      <c r="P1364">
        <f>VLOOKUP($A1364,'[2]Hospitalisation Details'!A:$K,11,FALSE)</f>
        <v>0</v>
      </c>
      <c r="Q1364" t="str">
        <f>VLOOKUP($A1364,'Customer Names'!$A:E,3,FALSE)</f>
        <v>Mrs.</v>
      </c>
      <c r="R1364" t="str">
        <f>VLOOKUP($A1364,'Customer Names'!$A:$E,4,FALSE)</f>
        <v>Holli</v>
      </c>
      <c r="S1364">
        <f>VLOOKUP($A1364,'Customer Names'!$A:$E,5,FALSE)</f>
        <v>0</v>
      </c>
      <c r="T1364" s="14">
        <f>VLOOKUP($A1364,'[2]Hospitalisation Details'!$A:$K,6,FALSE)</f>
        <v>11378.57</v>
      </c>
      <c r="U1364" s="14" t="str">
        <f t="shared" si="42"/>
        <v>Obesity</v>
      </c>
      <c r="V1364" s="14" t="str">
        <f t="shared" si="43"/>
        <v>Prediabetes</v>
      </c>
    </row>
    <row r="1365" spans="1:22" x14ac:dyDescent="0.3">
      <c r="A1365" s="9" t="s">
        <v>1396</v>
      </c>
      <c r="B1365">
        <f>VLOOKUP($A1365,'[1]Medical Examinations'!$A:$J,2,FALSE)</f>
        <v>49.06</v>
      </c>
      <c r="C1365">
        <f>VLOOKUP($A1365,'[1]Medical Examinations'!$A:$J,3,FALSE)</f>
        <v>5.43</v>
      </c>
      <c r="D1365" t="str">
        <f>VLOOKUP($A1365,'[3]Medical Examinations'!$A:$J,4,FALSE)</f>
        <v>yes</v>
      </c>
      <c r="E1365" t="str">
        <f>VLOOKUP($A1365,'[1]Medical Examinations'!$A:$J,5,FALSE)</f>
        <v>No</v>
      </c>
      <c r="F1365" t="str">
        <f>VLOOKUP($A1365,'[1]Medical Examinations'!$A:$J,6,FALSE)</f>
        <v>No</v>
      </c>
      <c r="G1365">
        <f>VLOOKUP($A1365,'[3]Medical Examinations'!$A:$J,7,FALSE)</f>
        <v>1</v>
      </c>
      <c r="H1365" t="str">
        <f>VLOOKUP($A1365,'[1]Medical Examinations'!$A:$J,8,FALSE)</f>
        <v>No</v>
      </c>
      <c r="I1365">
        <f>VLOOKUP($A1365,'[2]Hospitalisation Details'!$A:$K,2,FALSE)</f>
        <v>1964</v>
      </c>
      <c r="J1365" t="str">
        <f>VLOOKUP($A1365,'[2]Hospitalisation Details'!$A:$K,3,FALSE)</f>
        <v>Jun</v>
      </c>
      <c r="K1365">
        <f>VLOOKUP($A1365,'[2]Hospitalisation Details'!$A:$K,4,FALSE)</f>
        <v>13</v>
      </c>
      <c r="L1365" t="str">
        <f>VLOOKUP($A1365,'[2]Hospitalisation Details'!$A:$K,7,FALSE)</f>
        <v>tier - 3</v>
      </c>
      <c r="M1365" t="str">
        <f>VLOOKUP($A1365,'[2]Hospitalisation Details'!A:$K,8,FALSE)</f>
        <v>tier - 2</v>
      </c>
      <c r="N1365" t="str">
        <f>VLOOKUP($A1365,'[2]Hospitalisation Details'!$A:$K,9,FALSE)</f>
        <v>R1013</v>
      </c>
      <c r="O1365">
        <f>VLOOKUP($A1365,'[2]Hospitalisation Details'!$A:$K,10,FALSE)</f>
        <v>0</v>
      </c>
      <c r="P1365">
        <f>VLOOKUP($A1365,'[2]Hospitalisation Details'!A:$K,11,FALSE)</f>
        <v>0</v>
      </c>
      <c r="Q1365" t="str">
        <f>VLOOKUP($A1365,'Customer Names'!$A:E,3,FALSE)</f>
        <v>Mr.</v>
      </c>
      <c r="R1365" t="str">
        <f>VLOOKUP($A1365,'Customer Names'!$A:$E,4,FALSE)</f>
        <v>Alexander</v>
      </c>
      <c r="S1365">
        <f>VLOOKUP($A1365,'Customer Names'!$A:$E,5,FALSE)</f>
        <v>0</v>
      </c>
      <c r="T1365" s="14">
        <f>VLOOKUP($A1365,'[2]Hospitalisation Details'!$A:$K,6,FALSE)</f>
        <v>11381.33</v>
      </c>
      <c r="U1365" s="14" t="str">
        <f t="shared" si="42"/>
        <v>Obesity</v>
      </c>
      <c r="V1365" s="14" t="str">
        <f t="shared" si="43"/>
        <v>Normal</v>
      </c>
    </row>
    <row r="1366" spans="1:22" x14ac:dyDescent="0.3">
      <c r="A1366" s="8" t="s">
        <v>1397</v>
      </c>
      <c r="B1366">
        <f>VLOOKUP($A1366,'[1]Medical Examinations'!$A:$J,2,FALSE)</f>
        <v>49.84</v>
      </c>
      <c r="C1366">
        <f>VLOOKUP($A1366,'[1]Medical Examinations'!$A:$J,3,FALSE)</f>
        <v>5.0999999999999996</v>
      </c>
      <c r="D1366" t="str">
        <f>VLOOKUP($A1366,'[3]Medical Examinations'!$A:$J,4,FALSE)</f>
        <v>yes</v>
      </c>
      <c r="E1366" t="str">
        <f>VLOOKUP($A1366,'[1]Medical Examinations'!$A:$J,5,FALSE)</f>
        <v>No</v>
      </c>
      <c r="F1366" t="str">
        <f>VLOOKUP($A1366,'[1]Medical Examinations'!$A:$J,6,FALSE)</f>
        <v>Yes</v>
      </c>
      <c r="G1366">
        <f>VLOOKUP($A1366,'[3]Medical Examinations'!$A:$J,7,FALSE)</f>
        <v>1</v>
      </c>
      <c r="H1366" t="str">
        <f>VLOOKUP($A1366,'[1]Medical Examinations'!$A:$J,8,FALSE)</f>
        <v>No</v>
      </c>
      <c r="I1366">
        <f>VLOOKUP($A1366,'[2]Hospitalisation Details'!$A:$K,2,FALSE)</f>
        <v>1997</v>
      </c>
      <c r="J1366" t="str">
        <f>VLOOKUP($A1366,'[2]Hospitalisation Details'!$A:$K,3,FALSE)</f>
        <v>Jul</v>
      </c>
      <c r="K1366">
        <f>VLOOKUP($A1366,'[2]Hospitalisation Details'!$A:$K,4,FALSE)</f>
        <v>28</v>
      </c>
      <c r="L1366" t="str">
        <f>VLOOKUP($A1366,'[2]Hospitalisation Details'!$A:$K,7,FALSE)</f>
        <v>tier - 3</v>
      </c>
      <c r="M1366" t="str">
        <f>VLOOKUP($A1366,'[2]Hospitalisation Details'!A:$K,8,FALSE)</f>
        <v>tier - 2</v>
      </c>
      <c r="N1366" t="str">
        <f>VLOOKUP($A1366,'[2]Hospitalisation Details'!$A:$K,9,FALSE)</f>
        <v>R1026</v>
      </c>
      <c r="O1366">
        <f>VLOOKUP($A1366,'[2]Hospitalisation Details'!$A:$K,10,FALSE)</f>
        <v>0</v>
      </c>
      <c r="P1366">
        <f>VLOOKUP($A1366,'[2]Hospitalisation Details'!A:$K,11,FALSE)</f>
        <v>0</v>
      </c>
      <c r="Q1366" t="str">
        <f>VLOOKUP($A1366,'Customer Names'!$A:E,3,FALSE)</f>
        <v>Mrs.</v>
      </c>
      <c r="R1366" t="str">
        <f>VLOOKUP($A1366,'Customer Names'!$A:$E,4,FALSE)</f>
        <v>Bettina</v>
      </c>
      <c r="S1366">
        <f>VLOOKUP($A1366,'Customer Names'!$A:$E,5,FALSE)</f>
        <v>0</v>
      </c>
      <c r="T1366" s="14">
        <f>VLOOKUP($A1366,'[2]Hospitalisation Details'!$A:$K,6,FALSE)</f>
        <v>11388.27</v>
      </c>
      <c r="U1366" s="14" t="str">
        <f t="shared" si="42"/>
        <v>Obesity</v>
      </c>
      <c r="V1366" s="14" t="str">
        <f t="shared" si="43"/>
        <v>Normal</v>
      </c>
    </row>
    <row r="1367" spans="1:22" x14ac:dyDescent="0.3">
      <c r="A1367" s="9" t="s">
        <v>1398</v>
      </c>
      <c r="B1367">
        <f>VLOOKUP($A1367,'[1]Medical Examinations'!$A:$J,2,FALSE)</f>
        <v>35.244999999999997</v>
      </c>
      <c r="C1367">
        <f>VLOOKUP($A1367,'[1]Medical Examinations'!$A:$J,3,FALSE)</f>
        <v>11.22</v>
      </c>
      <c r="D1367" t="str">
        <f>VLOOKUP($A1367,'[3]Medical Examinations'!$A:$J,4,FALSE)</f>
        <v>yes</v>
      </c>
      <c r="E1367" t="str">
        <f>VLOOKUP($A1367,'[1]Medical Examinations'!$A:$J,5,FALSE)</f>
        <v>No</v>
      </c>
      <c r="F1367" t="str">
        <f>VLOOKUP($A1367,'[1]Medical Examinations'!$A:$J,6,FALSE)</f>
        <v>No</v>
      </c>
      <c r="G1367" t="str">
        <f>VLOOKUP($A1367,'[3]Medical Examinations'!$A:$J,7,FALSE)</f>
        <v>No major surgery</v>
      </c>
      <c r="H1367" t="str">
        <f>VLOOKUP($A1367,'[1]Medical Examinations'!$A:$J,8,FALSE)</f>
        <v>No</v>
      </c>
      <c r="I1367">
        <f>VLOOKUP($A1367,'[2]Hospitalisation Details'!$A:$K,2,FALSE)</f>
        <v>1967</v>
      </c>
      <c r="J1367" t="str">
        <f>VLOOKUP($A1367,'[2]Hospitalisation Details'!$A:$K,3,FALSE)</f>
        <v>Dec</v>
      </c>
      <c r="K1367">
        <f>VLOOKUP($A1367,'[2]Hospitalisation Details'!$A:$K,4,FALSE)</f>
        <v>19</v>
      </c>
      <c r="L1367" t="str">
        <f>VLOOKUP($A1367,'[2]Hospitalisation Details'!$A:$K,7,FALSE)</f>
        <v>tier - 3</v>
      </c>
      <c r="M1367" t="str">
        <f>VLOOKUP($A1367,'[2]Hospitalisation Details'!A:$K,8,FALSE)</f>
        <v>tier - 1</v>
      </c>
      <c r="N1367" t="str">
        <f>VLOOKUP($A1367,'[2]Hospitalisation Details'!$A:$K,9,FALSE)</f>
        <v>R1018</v>
      </c>
      <c r="O1367">
        <f>VLOOKUP($A1367,'[2]Hospitalisation Details'!$A:$K,10,FALSE)</f>
        <v>0</v>
      </c>
      <c r="P1367">
        <f>VLOOKUP($A1367,'[2]Hospitalisation Details'!A:$K,11,FALSE)</f>
        <v>0</v>
      </c>
      <c r="Q1367" t="str">
        <f>VLOOKUP($A1367,'Customer Names'!$A:E,3,FALSE)</f>
        <v>Mr.</v>
      </c>
      <c r="R1367" t="str">
        <f>VLOOKUP($A1367,'Customer Names'!$A:$E,4,FALSE)</f>
        <v>Matthew</v>
      </c>
      <c r="S1367">
        <f>VLOOKUP($A1367,'Customer Names'!$A:$E,5,FALSE)</f>
        <v>0</v>
      </c>
      <c r="T1367" s="14">
        <f>VLOOKUP($A1367,'[2]Hospitalisation Details'!$A:$K,6,FALSE)</f>
        <v>11394.07</v>
      </c>
      <c r="U1367" s="14" t="str">
        <f t="shared" si="42"/>
        <v>Obesity</v>
      </c>
      <c r="V1367" s="14" t="str">
        <f t="shared" si="43"/>
        <v>Diabetes</v>
      </c>
    </row>
    <row r="1368" spans="1:22" x14ac:dyDescent="0.3">
      <c r="A1368" s="8" t="s">
        <v>1399</v>
      </c>
      <c r="B1368">
        <f>VLOOKUP($A1368,'[1]Medical Examinations'!$A:$J,2,FALSE)</f>
        <v>38.380000000000003</v>
      </c>
      <c r="C1368">
        <f>VLOOKUP($A1368,'[1]Medical Examinations'!$A:$J,3,FALSE)</f>
        <v>8.5</v>
      </c>
      <c r="D1368" t="str">
        <f>VLOOKUP($A1368,'[3]Medical Examinations'!$A:$J,4,FALSE)</f>
        <v>yes</v>
      </c>
      <c r="E1368" t="str">
        <f>VLOOKUP($A1368,'[1]Medical Examinations'!$A:$J,5,FALSE)</f>
        <v>No</v>
      </c>
      <c r="F1368" t="str">
        <f>VLOOKUP($A1368,'[1]Medical Examinations'!$A:$J,6,FALSE)</f>
        <v>No</v>
      </c>
      <c r="G1368">
        <f>VLOOKUP($A1368,'[3]Medical Examinations'!$A:$J,7,FALSE)</f>
        <v>2</v>
      </c>
      <c r="H1368" t="str">
        <f>VLOOKUP($A1368,'[1]Medical Examinations'!$A:$J,8,FALSE)</f>
        <v>No</v>
      </c>
      <c r="I1368">
        <f>VLOOKUP($A1368,'[2]Hospitalisation Details'!$A:$K,2,FALSE)</f>
        <v>1970</v>
      </c>
      <c r="J1368" t="str">
        <f>VLOOKUP($A1368,'[2]Hospitalisation Details'!$A:$K,3,FALSE)</f>
        <v>Oct</v>
      </c>
      <c r="K1368">
        <f>VLOOKUP($A1368,'[2]Hospitalisation Details'!$A:$K,4,FALSE)</f>
        <v>2</v>
      </c>
      <c r="L1368" t="str">
        <f>VLOOKUP($A1368,'[2]Hospitalisation Details'!$A:$K,7,FALSE)</f>
        <v>tier - 3</v>
      </c>
      <c r="M1368" t="str">
        <f>VLOOKUP($A1368,'[2]Hospitalisation Details'!A:$K,8,FALSE)</f>
        <v>tier - 3</v>
      </c>
      <c r="N1368" t="str">
        <f>VLOOKUP($A1368,'[2]Hospitalisation Details'!$A:$K,9,FALSE)</f>
        <v>R1024</v>
      </c>
      <c r="O1368">
        <f>VLOOKUP($A1368,'[2]Hospitalisation Details'!$A:$K,10,FALSE)</f>
        <v>0</v>
      </c>
      <c r="P1368">
        <f>VLOOKUP($A1368,'[2]Hospitalisation Details'!A:$K,11,FALSE)</f>
        <v>0</v>
      </c>
      <c r="Q1368" t="str">
        <f>VLOOKUP($A1368,'Customer Names'!$A:E,3,FALSE)</f>
        <v>Ms.</v>
      </c>
      <c r="R1368" t="str">
        <f>VLOOKUP($A1368,'Customer Names'!$A:$E,4,FALSE)</f>
        <v>Danielle</v>
      </c>
      <c r="S1368" t="str">
        <f>VLOOKUP($A1368,'Customer Names'!$A:$E,5,FALSE)</f>
        <v>N</v>
      </c>
      <c r="T1368" s="14">
        <f>VLOOKUP($A1368,'[2]Hospitalisation Details'!$A:$K,6,FALSE)</f>
        <v>11396.9</v>
      </c>
      <c r="U1368" s="14" t="str">
        <f t="shared" si="42"/>
        <v>Obesity</v>
      </c>
      <c r="V1368" s="14" t="str">
        <f t="shared" si="43"/>
        <v>Diabetes</v>
      </c>
    </row>
    <row r="1369" spans="1:22" x14ac:dyDescent="0.3">
      <c r="A1369" s="9" t="s">
        <v>1400</v>
      </c>
      <c r="B1369">
        <f>VLOOKUP($A1369,'[1]Medical Examinations'!$A:$J,2,FALSE)</f>
        <v>44.7</v>
      </c>
      <c r="C1369">
        <f>VLOOKUP($A1369,'[1]Medical Examinations'!$A:$J,3,FALSE)</f>
        <v>7.6</v>
      </c>
      <c r="D1369" t="str">
        <f>VLOOKUP($A1369,'[3]Medical Examinations'!$A:$J,4,FALSE)</f>
        <v>yes</v>
      </c>
      <c r="E1369" t="str">
        <f>VLOOKUP($A1369,'[1]Medical Examinations'!$A:$J,5,FALSE)</f>
        <v>No</v>
      </c>
      <c r="F1369" t="str">
        <f>VLOOKUP($A1369,'[1]Medical Examinations'!$A:$J,6,FALSE)</f>
        <v>No</v>
      </c>
      <c r="G1369">
        <f>VLOOKUP($A1369,'[3]Medical Examinations'!$A:$J,7,FALSE)</f>
        <v>2</v>
      </c>
      <c r="H1369" t="str">
        <f>VLOOKUP($A1369,'[1]Medical Examinations'!$A:$J,8,FALSE)</f>
        <v>No</v>
      </c>
      <c r="I1369">
        <f>VLOOKUP($A1369,'[2]Hospitalisation Details'!$A:$K,2,FALSE)</f>
        <v>1970</v>
      </c>
      <c r="J1369" t="str">
        <f>VLOOKUP($A1369,'[2]Hospitalisation Details'!$A:$K,3,FALSE)</f>
        <v>Oct</v>
      </c>
      <c r="K1369">
        <f>VLOOKUP($A1369,'[2]Hospitalisation Details'!$A:$K,4,FALSE)</f>
        <v>7</v>
      </c>
      <c r="L1369" t="str">
        <f>VLOOKUP($A1369,'[2]Hospitalisation Details'!$A:$K,7,FALSE)</f>
        <v>tier - 3</v>
      </c>
      <c r="M1369" t="str">
        <f>VLOOKUP($A1369,'[2]Hospitalisation Details'!A:$K,8,FALSE)</f>
        <v>tier - 2</v>
      </c>
      <c r="N1369" t="str">
        <f>VLOOKUP($A1369,'[2]Hospitalisation Details'!$A:$K,9,FALSE)</f>
        <v>R1011</v>
      </c>
      <c r="O1369">
        <f>VLOOKUP($A1369,'[2]Hospitalisation Details'!$A:$K,10,FALSE)</f>
        <v>0</v>
      </c>
      <c r="P1369">
        <f>VLOOKUP($A1369,'[2]Hospitalisation Details'!A:$K,11,FALSE)</f>
        <v>0</v>
      </c>
      <c r="Q1369" t="str">
        <f>VLOOKUP($A1369,'Customer Names'!$A:E,3,FALSE)</f>
        <v>Ms.</v>
      </c>
      <c r="R1369" t="str">
        <f>VLOOKUP($A1369,'Customer Names'!$A:$E,4,FALSE)</f>
        <v>Melissa</v>
      </c>
      <c r="S1369">
        <f>VLOOKUP($A1369,'Customer Names'!$A:$E,5,FALSE)</f>
        <v>0</v>
      </c>
      <c r="T1369" s="14">
        <f>VLOOKUP($A1369,'[2]Hospitalisation Details'!$A:$K,6,FALSE)</f>
        <v>11411.69</v>
      </c>
      <c r="U1369" s="14" t="str">
        <f t="shared" si="42"/>
        <v>Obesity</v>
      </c>
      <c r="V1369" s="14" t="str">
        <f t="shared" si="43"/>
        <v>Diabetes</v>
      </c>
    </row>
    <row r="1370" spans="1:22" x14ac:dyDescent="0.3">
      <c r="A1370" s="8" t="s">
        <v>1401</v>
      </c>
      <c r="B1370">
        <f>VLOOKUP($A1370,'[1]Medical Examinations'!$A:$J,2,FALSE)</f>
        <v>35.49</v>
      </c>
      <c r="C1370">
        <f>VLOOKUP($A1370,'[1]Medical Examinations'!$A:$J,3,FALSE)</f>
        <v>4.74</v>
      </c>
      <c r="D1370" t="str">
        <f>VLOOKUP($A1370,'[3]Medical Examinations'!$A:$J,4,FALSE)</f>
        <v>yes</v>
      </c>
      <c r="E1370" t="str">
        <f>VLOOKUP($A1370,'[1]Medical Examinations'!$A:$J,5,FALSE)</f>
        <v>No</v>
      </c>
      <c r="F1370" t="str">
        <f>VLOOKUP($A1370,'[1]Medical Examinations'!$A:$J,6,FALSE)</f>
        <v>Yes</v>
      </c>
      <c r="G1370">
        <f>VLOOKUP($A1370,'[3]Medical Examinations'!$A:$J,7,FALSE)</f>
        <v>1</v>
      </c>
      <c r="H1370" t="str">
        <f>VLOOKUP($A1370,'[1]Medical Examinations'!$A:$J,8,FALSE)</f>
        <v>No</v>
      </c>
      <c r="I1370">
        <f>VLOOKUP($A1370,'[2]Hospitalisation Details'!$A:$K,2,FALSE)</f>
        <v>1983</v>
      </c>
      <c r="J1370" t="str">
        <f>VLOOKUP($A1370,'[2]Hospitalisation Details'!$A:$K,3,FALSE)</f>
        <v>Oct</v>
      </c>
      <c r="K1370">
        <f>VLOOKUP($A1370,'[2]Hospitalisation Details'!$A:$K,4,FALSE)</f>
        <v>23</v>
      </c>
      <c r="L1370" t="str">
        <f>VLOOKUP($A1370,'[2]Hospitalisation Details'!$A:$K,7,FALSE)</f>
        <v>tier - 3</v>
      </c>
      <c r="M1370" t="str">
        <f>VLOOKUP($A1370,'[2]Hospitalisation Details'!A:$K,8,FALSE)</f>
        <v>tier - 1</v>
      </c>
      <c r="N1370" t="str">
        <f>VLOOKUP($A1370,'[2]Hospitalisation Details'!$A:$K,9,FALSE)</f>
        <v>R1021</v>
      </c>
      <c r="O1370">
        <f>VLOOKUP($A1370,'[2]Hospitalisation Details'!$A:$K,10,FALSE)</f>
        <v>0</v>
      </c>
      <c r="P1370">
        <f>VLOOKUP($A1370,'[2]Hospitalisation Details'!A:$K,11,FALSE)</f>
        <v>0</v>
      </c>
      <c r="Q1370" t="str">
        <f>VLOOKUP($A1370,'Customer Names'!$A:E,3,FALSE)</f>
        <v>Mr.</v>
      </c>
      <c r="R1370" t="str">
        <f>VLOOKUP($A1370,'Customer Names'!$A:$E,4,FALSE)</f>
        <v>Brandon</v>
      </c>
      <c r="S1370" t="str">
        <f>VLOOKUP($A1370,'Customer Names'!$A:$E,5,FALSE)</f>
        <v>F</v>
      </c>
      <c r="T1370" s="14">
        <f>VLOOKUP($A1370,'[2]Hospitalisation Details'!$A:$K,6,FALSE)</f>
        <v>11412.02</v>
      </c>
      <c r="U1370" s="14" t="str">
        <f t="shared" si="42"/>
        <v>Obesity</v>
      </c>
      <c r="V1370" s="14" t="str">
        <f t="shared" si="43"/>
        <v>Normal</v>
      </c>
    </row>
    <row r="1371" spans="1:22" x14ac:dyDescent="0.3">
      <c r="A1371" s="9" t="s">
        <v>1402</v>
      </c>
      <c r="B1371">
        <f>VLOOKUP($A1371,'[1]Medical Examinations'!$A:$J,2,FALSE)</f>
        <v>37.68</v>
      </c>
      <c r="C1371">
        <f>VLOOKUP($A1371,'[1]Medical Examinations'!$A:$J,3,FALSE)</f>
        <v>4.29</v>
      </c>
      <c r="D1371" t="str">
        <f>VLOOKUP($A1371,'[3]Medical Examinations'!$A:$J,4,FALSE)</f>
        <v>yes</v>
      </c>
      <c r="E1371" t="str">
        <f>VLOOKUP($A1371,'[1]Medical Examinations'!$A:$J,5,FALSE)</f>
        <v>No</v>
      </c>
      <c r="F1371" t="str">
        <f>VLOOKUP($A1371,'[1]Medical Examinations'!$A:$J,6,FALSE)</f>
        <v>No</v>
      </c>
      <c r="G1371" t="str">
        <f>VLOOKUP($A1371,'[3]Medical Examinations'!$A:$J,7,FALSE)</f>
        <v>No major surgery</v>
      </c>
      <c r="H1371" t="str">
        <f>VLOOKUP($A1371,'[1]Medical Examinations'!$A:$J,8,FALSE)</f>
        <v>No</v>
      </c>
      <c r="I1371">
        <f>VLOOKUP($A1371,'[2]Hospitalisation Details'!$A:$K,2,FALSE)</f>
        <v>1985</v>
      </c>
      <c r="J1371" t="str">
        <f>VLOOKUP($A1371,'[2]Hospitalisation Details'!$A:$K,3,FALSE)</f>
        <v>Jun</v>
      </c>
      <c r="K1371">
        <f>VLOOKUP($A1371,'[2]Hospitalisation Details'!$A:$K,4,FALSE)</f>
        <v>9</v>
      </c>
      <c r="L1371" t="str">
        <f>VLOOKUP($A1371,'[2]Hospitalisation Details'!$A:$K,7,FALSE)</f>
        <v>tier - 3</v>
      </c>
      <c r="M1371" t="str">
        <f>VLOOKUP($A1371,'[2]Hospitalisation Details'!A:$K,8,FALSE)</f>
        <v>tier - 1</v>
      </c>
      <c r="N1371" t="str">
        <f>VLOOKUP($A1371,'[2]Hospitalisation Details'!$A:$K,9,FALSE)</f>
        <v>R1012</v>
      </c>
      <c r="O1371">
        <f>VLOOKUP($A1371,'[2]Hospitalisation Details'!$A:$K,10,FALSE)</f>
        <v>0</v>
      </c>
      <c r="P1371">
        <f>VLOOKUP($A1371,'[2]Hospitalisation Details'!A:$K,11,FALSE)</f>
        <v>0</v>
      </c>
      <c r="Q1371" t="str">
        <f>VLOOKUP($A1371,'Customer Names'!$A:E,3,FALSE)</f>
        <v>Ms.</v>
      </c>
      <c r="R1371" t="str">
        <f>VLOOKUP($A1371,'Customer Names'!$A:$E,4,FALSE)</f>
        <v>Jessica</v>
      </c>
      <c r="S1371" t="str">
        <f>VLOOKUP($A1371,'Customer Names'!$A:$E,5,FALSE)</f>
        <v>L</v>
      </c>
      <c r="T1371" s="14">
        <f>VLOOKUP($A1371,'[2]Hospitalisation Details'!$A:$K,6,FALSE)</f>
        <v>11419.49</v>
      </c>
      <c r="U1371" s="14" t="str">
        <f t="shared" si="42"/>
        <v>Obesity</v>
      </c>
      <c r="V1371" s="14" t="str">
        <f t="shared" si="43"/>
        <v>Normal</v>
      </c>
    </row>
    <row r="1372" spans="1:22" x14ac:dyDescent="0.3">
      <c r="A1372" s="8" t="s">
        <v>1403</v>
      </c>
      <c r="B1372">
        <f>VLOOKUP($A1372,'[1]Medical Examinations'!$A:$J,2,FALSE)</f>
        <v>34.69</v>
      </c>
      <c r="C1372">
        <f>VLOOKUP($A1372,'[1]Medical Examinations'!$A:$J,3,FALSE)</f>
        <v>5.65</v>
      </c>
      <c r="D1372" t="str">
        <f>VLOOKUP($A1372,'[3]Medical Examinations'!$A:$J,4,FALSE)</f>
        <v>No</v>
      </c>
      <c r="E1372" t="str">
        <f>VLOOKUP($A1372,'[1]Medical Examinations'!$A:$J,5,FALSE)</f>
        <v>No</v>
      </c>
      <c r="F1372" t="str">
        <f>VLOOKUP($A1372,'[1]Medical Examinations'!$A:$J,6,FALSE)</f>
        <v>No</v>
      </c>
      <c r="G1372" t="str">
        <f>VLOOKUP($A1372,'[3]Medical Examinations'!$A:$J,7,FALSE)</f>
        <v>No major surgery</v>
      </c>
      <c r="H1372" t="str">
        <f>VLOOKUP($A1372,'[1]Medical Examinations'!$A:$J,8,FALSE)</f>
        <v>No</v>
      </c>
      <c r="I1372">
        <f>VLOOKUP($A1372,'[2]Hospitalisation Details'!$A:$K,2,FALSE)</f>
        <v>1980</v>
      </c>
      <c r="J1372" t="str">
        <f>VLOOKUP($A1372,'[2]Hospitalisation Details'!$A:$K,3,FALSE)</f>
        <v>Jul</v>
      </c>
      <c r="K1372">
        <f>VLOOKUP($A1372,'[2]Hospitalisation Details'!$A:$K,4,FALSE)</f>
        <v>17</v>
      </c>
      <c r="L1372" t="str">
        <f>VLOOKUP($A1372,'[2]Hospitalisation Details'!$A:$K,7,FALSE)</f>
        <v>tier - 3</v>
      </c>
      <c r="M1372" t="str">
        <f>VLOOKUP($A1372,'[2]Hospitalisation Details'!A:$K,8,FALSE)</f>
        <v>tier - 3</v>
      </c>
      <c r="N1372" t="str">
        <f>VLOOKUP($A1372,'[2]Hospitalisation Details'!$A:$K,9,FALSE)</f>
        <v>R1021</v>
      </c>
      <c r="O1372">
        <f>VLOOKUP($A1372,'[2]Hospitalisation Details'!$A:$K,10,FALSE)</f>
        <v>0</v>
      </c>
      <c r="P1372">
        <f>VLOOKUP($A1372,'[2]Hospitalisation Details'!A:$K,11,FALSE)</f>
        <v>0</v>
      </c>
      <c r="Q1372" t="str">
        <f>VLOOKUP($A1372,'Customer Names'!$A:E,3,FALSE)</f>
        <v>Mr.</v>
      </c>
      <c r="R1372" t="str">
        <f>VLOOKUP($A1372,'Customer Names'!$A:$E,4,FALSE)</f>
        <v>Casey</v>
      </c>
      <c r="S1372">
        <f>VLOOKUP($A1372,'Customer Names'!$A:$E,5,FALSE)</f>
        <v>0</v>
      </c>
      <c r="T1372" s="14">
        <f>VLOOKUP($A1372,'[2]Hospitalisation Details'!$A:$K,6,FALSE)</f>
        <v>11435.74</v>
      </c>
      <c r="U1372" s="14" t="str">
        <f t="shared" si="42"/>
        <v>Obesity</v>
      </c>
      <c r="V1372" s="14" t="str">
        <f t="shared" si="43"/>
        <v>Normal</v>
      </c>
    </row>
    <row r="1373" spans="1:22" x14ac:dyDescent="0.3">
      <c r="A1373" s="9" t="s">
        <v>1404</v>
      </c>
      <c r="B1373">
        <f>VLOOKUP($A1373,'[1]Medical Examinations'!$A:$J,2,FALSE)</f>
        <v>36.384999999999998</v>
      </c>
      <c r="C1373">
        <f>VLOOKUP($A1373,'[1]Medical Examinations'!$A:$J,3,FALSE)</f>
        <v>11.49</v>
      </c>
      <c r="D1373" t="str">
        <f>VLOOKUP($A1373,'[3]Medical Examinations'!$A:$J,4,FALSE)</f>
        <v>No</v>
      </c>
      <c r="E1373" t="str">
        <f>VLOOKUP($A1373,'[1]Medical Examinations'!$A:$J,5,FALSE)</f>
        <v>No</v>
      </c>
      <c r="F1373" t="str">
        <f>VLOOKUP($A1373,'[1]Medical Examinations'!$A:$J,6,FALSE)</f>
        <v>No</v>
      </c>
      <c r="G1373" t="str">
        <f>VLOOKUP($A1373,'[3]Medical Examinations'!$A:$J,7,FALSE)</f>
        <v>No major surgery</v>
      </c>
      <c r="H1373" t="str">
        <f>VLOOKUP($A1373,'[1]Medical Examinations'!$A:$J,8,FALSE)</f>
        <v>No</v>
      </c>
      <c r="I1373">
        <f>VLOOKUP($A1373,'[2]Hospitalisation Details'!$A:$K,2,FALSE)</f>
        <v>1971</v>
      </c>
      <c r="J1373" t="str">
        <f>VLOOKUP($A1373,'[2]Hospitalisation Details'!$A:$K,3,FALSE)</f>
        <v>Sep</v>
      </c>
      <c r="K1373">
        <f>VLOOKUP($A1373,'[2]Hospitalisation Details'!$A:$K,4,FALSE)</f>
        <v>12</v>
      </c>
      <c r="L1373" t="str">
        <f>VLOOKUP($A1373,'[2]Hospitalisation Details'!$A:$K,7,FALSE)</f>
        <v>tier - 3</v>
      </c>
      <c r="M1373" t="str">
        <f>VLOOKUP($A1373,'[2]Hospitalisation Details'!A:$K,8,FALSE)</f>
        <v>tier - 3</v>
      </c>
      <c r="N1373" t="str">
        <f>VLOOKUP($A1373,'[2]Hospitalisation Details'!$A:$K,9,FALSE)</f>
        <v>R1012</v>
      </c>
      <c r="O1373">
        <f>VLOOKUP($A1373,'[2]Hospitalisation Details'!$A:$K,10,FALSE)</f>
        <v>0</v>
      </c>
      <c r="P1373">
        <f>VLOOKUP($A1373,'[2]Hospitalisation Details'!A:$K,11,FALSE)</f>
        <v>0</v>
      </c>
      <c r="Q1373" t="str">
        <f>VLOOKUP($A1373,'Customer Names'!$A:E,3,FALSE)</f>
        <v>Ms.</v>
      </c>
      <c r="R1373" t="str">
        <f>VLOOKUP($A1373,'Customer Names'!$A:$E,4,FALSE)</f>
        <v>Rachelle</v>
      </c>
      <c r="S1373" t="str">
        <f>VLOOKUP($A1373,'Customer Names'!$A:$E,5,FALSE)</f>
        <v>M</v>
      </c>
      <c r="T1373" s="14">
        <f>VLOOKUP($A1373,'[2]Hospitalisation Details'!$A:$K,6,FALSE)</f>
        <v>11436.74</v>
      </c>
      <c r="U1373" s="14" t="str">
        <f t="shared" si="42"/>
        <v>Obesity</v>
      </c>
      <c r="V1373" s="14" t="str">
        <f t="shared" si="43"/>
        <v>Diabetes</v>
      </c>
    </row>
    <row r="1374" spans="1:22" x14ac:dyDescent="0.3">
      <c r="A1374" s="8" t="s">
        <v>1405</v>
      </c>
      <c r="B1374">
        <f>VLOOKUP($A1374,'[1]Medical Examinations'!$A:$J,2,FALSE)</f>
        <v>25.65</v>
      </c>
      <c r="C1374">
        <f>VLOOKUP($A1374,'[1]Medical Examinations'!$A:$J,3,FALSE)</f>
        <v>4.05</v>
      </c>
      <c r="D1374" t="str">
        <f>VLOOKUP($A1374,'[3]Medical Examinations'!$A:$J,4,FALSE)</f>
        <v>yes</v>
      </c>
      <c r="E1374" t="str">
        <f>VLOOKUP($A1374,'[1]Medical Examinations'!$A:$J,5,FALSE)</f>
        <v>No</v>
      </c>
      <c r="F1374" t="str">
        <f>VLOOKUP($A1374,'[1]Medical Examinations'!$A:$J,6,FALSE)</f>
        <v>No</v>
      </c>
      <c r="G1374">
        <f>VLOOKUP($A1374,'[3]Medical Examinations'!$A:$J,7,FALSE)</f>
        <v>2</v>
      </c>
      <c r="H1374" t="str">
        <f>VLOOKUP($A1374,'[1]Medical Examinations'!$A:$J,8,FALSE)</f>
        <v>No</v>
      </c>
      <c r="I1374">
        <f>VLOOKUP($A1374,'[2]Hospitalisation Details'!$A:$K,2,FALSE)</f>
        <v>1966</v>
      </c>
      <c r="J1374" t="str">
        <f>VLOOKUP($A1374,'[2]Hospitalisation Details'!$A:$K,3,FALSE)</f>
        <v>Jun</v>
      </c>
      <c r="K1374">
        <f>VLOOKUP($A1374,'[2]Hospitalisation Details'!$A:$K,4,FALSE)</f>
        <v>14</v>
      </c>
      <c r="L1374" t="str">
        <f>VLOOKUP($A1374,'[2]Hospitalisation Details'!$A:$K,7,FALSE)</f>
        <v>tier - 3</v>
      </c>
      <c r="M1374" t="str">
        <f>VLOOKUP($A1374,'[2]Hospitalisation Details'!A:$K,8,FALSE)</f>
        <v>tier - 1</v>
      </c>
      <c r="N1374" t="str">
        <f>VLOOKUP($A1374,'[2]Hospitalisation Details'!$A:$K,9,FALSE)</f>
        <v>R1012</v>
      </c>
      <c r="O1374">
        <f>VLOOKUP($A1374,'[2]Hospitalisation Details'!$A:$K,10,FALSE)</f>
        <v>0</v>
      </c>
      <c r="P1374">
        <f>VLOOKUP($A1374,'[2]Hospitalisation Details'!A:$K,11,FALSE)</f>
        <v>0</v>
      </c>
      <c r="Q1374" t="str">
        <f>VLOOKUP($A1374,'Customer Names'!$A:E,3,FALSE)</f>
        <v>Ms.</v>
      </c>
      <c r="R1374" t="str">
        <f>VLOOKUP($A1374,'Customer Names'!$A:$E,4,FALSE)</f>
        <v>Shannon</v>
      </c>
      <c r="S1374" t="str">
        <f>VLOOKUP($A1374,'Customer Names'!$A:$E,5,FALSE)</f>
        <v>J.</v>
      </c>
      <c r="T1374" s="14">
        <f>VLOOKUP($A1374,'[2]Hospitalisation Details'!$A:$K,6,FALSE)</f>
        <v>11454.02</v>
      </c>
      <c r="U1374" s="14" t="str">
        <f t="shared" si="42"/>
        <v>Overweight</v>
      </c>
      <c r="V1374" s="14" t="str">
        <f t="shared" si="43"/>
        <v>Normal</v>
      </c>
    </row>
    <row r="1375" spans="1:22" x14ac:dyDescent="0.3">
      <c r="A1375" s="9" t="s">
        <v>1406</v>
      </c>
      <c r="B1375">
        <f>VLOOKUP($A1375,'[1]Medical Examinations'!$A:$J,2,FALSE)</f>
        <v>28.7</v>
      </c>
      <c r="C1375">
        <f>VLOOKUP($A1375,'[1]Medical Examinations'!$A:$J,3,FALSE)</f>
        <v>7.74</v>
      </c>
      <c r="D1375" t="str">
        <f>VLOOKUP($A1375,'[3]Medical Examinations'!$A:$J,4,FALSE)</f>
        <v>No</v>
      </c>
      <c r="E1375" t="str">
        <f>VLOOKUP($A1375,'[1]Medical Examinations'!$A:$J,5,FALSE)</f>
        <v>No</v>
      </c>
      <c r="F1375" t="str">
        <f>VLOOKUP($A1375,'[1]Medical Examinations'!$A:$J,6,FALSE)</f>
        <v>No</v>
      </c>
      <c r="G1375" t="str">
        <f>VLOOKUP($A1375,'[3]Medical Examinations'!$A:$J,7,FALSE)</f>
        <v>No major surgery</v>
      </c>
      <c r="H1375" t="str">
        <f>VLOOKUP($A1375,'[1]Medical Examinations'!$A:$J,8,FALSE)</f>
        <v>No</v>
      </c>
      <c r="I1375">
        <f>VLOOKUP($A1375,'[2]Hospitalisation Details'!$A:$K,2,FALSE)</f>
        <v>1965</v>
      </c>
      <c r="J1375" t="str">
        <f>VLOOKUP($A1375,'[2]Hospitalisation Details'!$A:$K,3,FALSE)</f>
        <v>Jun</v>
      </c>
      <c r="K1375">
        <f>VLOOKUP($A1375,'[2]Hospitalisation Details'!$A:$K,4,FALSE)</f>
        <v>23</v>
      </c>
      <c r="L1375" t="str">
        <f>VLOOKUP($A1375,'[2]Hospitalisation Details'!$A:$K,7,FALSE)</f>
        <v>tier - 3</v>
      </c>
      <c r="M1375" t="str">
        <f>VLOOKUP($A1375,'[2]Hospitalisation Details'!A:$K,8,FALSE)</f>
        <v>tier - 2</v>
      </c>
      <c r="N1375" t="str">
        <f>VLOOKUP($A1375,'[2]Hospitalisation Details'!$A:$K,9,FALSE)</f>
        <v>R1011</v>
      </c>
      <c r="O1375">
        <f>VLOOKUP($A1375,'[2]Hospitalisation Details'!$A:$K,10,FALSE)</f>
        <v>0</v>
      </c>
      <c r="P1375">
        <f>VLOOKUP($A1375,'[2]Hospitalisation Details'!A:$K,11,FALSE)</f>
        <v>0</v>
      </c>
      <c r="Q1375" t="str">
        <f>VLOOKUP($A1375,'Customer Names'!$A:E,3,FALSE)</f>
        <v>Ms.</v>
      </c>
      <c r="R1375" t="str">
        <f>VLOOKUP($A1375,'Customer Names'!$A:$E,4,FALSE)</f>
        <v>Megan</v>
      </c>
      <c r="S1375" t="str">
        <f>VLOOKUP($A1375,'Customer Names'!$A:$E,5,FALSE)</f>
        <v>E.</v>
      </c>
      <c r="T1375" s="14">
        <f>VLOOKUP($A1375,'[2]Hospitalisation Details'!$A:$K,6,FALSE)</f>
        <v>11455.28</v>
      </c>
      <c r="U1375" s="14" t="str">
        <f t="shared" si="42"/>
        <v>Overweight</v>
      </c>
      <c r="V1375" s="14" t="str">
        <f t="shared" si="43"/>
        <v>Diabetes</v>
      </c>
    </row>
    <row r="1376" spans="1:22" x14ac:dyDescent="0.3">
      <c r="A1376" s="8" t="s">
        <v>1407</v>
      </c>
      <c r="B1376">
        <f>VLOOKUP($A1376,'[1]Medical Examinations'!$A:$J,2,FALSE)</f>
        <v>26.63</v>
      </c>
      <c r="C1376">
        <f>VLOOKUP($A1376,'[1]Medical Examinations'!$A:$J,3,FALSE)</f>
        <v>4.3600000000000003</v>
      </c>
      <c r="D1376" t="str">
        <f>VLOOKUP($A1376,'[3]Medical Examinations'!$A:$J,4,FALSE)</f>
        <v>yes</v>
      </c>
      <c r="E1376" t="str">
        <f>VLOOKUP($A1376,'[1]Medical Examinations'!$A:$J,5,FALSE)</f>
        <v>No</v>
      </c>
      <c r="F1376" t="str">
        <f>VLOOKUP($A1376,'[1]Medical Examinations'!$A:$J,6,FALSE)</f>
        <v>No</v>
      </c>
      <c r="G1376">
        <f>VLOOKUP($A1376,'[3]Medical Examinations'!$A:$J,7,FALSE)</f>
        <v>2</v>
      </c>
      <c r="H1376" t="str">
        <f>VLOOKUP($A1376,'[1]Medical Examinations'!$A:$J,8,FALSE)</f>
        <v>No</v>
      </c>
      <c r="I1376">
        <f>VLOOKUP($A1376,'[2]Hospitalisation Details'!$A:$K,2,FALSE)</f>
        <v>1966</v>
      </c>
      <c r="J1376" t="str">
        <f>VLOOKUP($A1376,'[2]Hospitalisation Details'!$A:$K,3,FALSE)</f>
        <v>Sep</v>
      </c>
      <c r="K1376">
        <f>VLOOKUP($A1376,'[2]Hospitalisation Details'!$A:$K,4,FALSE)</f>
        <v>7</v>
      </c>
      <c r="L1376" t="str">
        <f>VLOOKUP($A1376,'[2]Hospitalisation Details'!$A:$K,7,FALSE)</f>
        <v>tier - 3</v>
      </c>
      <c r="M1376" t="str">
        <f>VLOOKUP($A1376,'[2]Hospitalisation Details'!A:$K,8,FALSE)</f>
        <v>tier - 2</v>
      </c>
      <c r="N1376" t="str">
        <f>VLOOKUP($A1376,'[2]Hospitalisation Details'!$A:$K,9,FALSE)</f>
        <v>R1025</v>
      </c>
      <c r="O1376">
        <f>VLOOKUP($A1376,'[2]Hospitalisation Details'!$A:$K,10,FALSE)</f>
        <v>0</v>
      </c>
      <c r="P1376">
        <f>VLOOKUP($A1376,'[2]Hospitalisation Details'!A:$K,11,FALSE)</f>
        <v>0</v>
      </c>
      <c r="Q1376" t="str">
        <f>VLOOKUP($A1376,'Customer Names'!$A:E,3,FALSE)</f>
        <v>Mrs.</v>
      </c>
      <c r="R1376" t="str">
        <f>VLOOKUP($A1376,'Customer Names'!$A:$E,4,FALSE)</f>
        <v>Laura</v>
      </c>
      <c r="S1376" t="str">
        <f>VLOOKUP($A1376,'Customer Names'!$A:$E,5,FALSE)</f>
        <v>D</v>
      </c>
      <c r="T1376" s="14">
        <f>VLOOKUP($A1376,'[2]Hospitalisation Details'!$A:$K,6,FALSE)</f>
        <v>11478.14</v>
      </c>
      <c r="U1376" s="14" t="str">
        <f t="shared" si="42"/>
        <v>Overweight</v>
      </c>
      <c r="V1376" s="14" t="str">
        <f t="shared" si="43"/>
        <v>Normal</v>
      </c>
    </row>
    <row r="1377" spans="1:22" x14ac:dyDescent="0.3">
      <c r="A1377" s="9" t="s">
        <v>1408</v>
      </c>
      <c r="B1377">
        <f>VLOOKUP($A1377,'[1]Medical Examinations'!$A:$J,2,FALSE)</f>
        <v>33.880000000000003</v>
      </c>
      <c r="C1377">
        <f>VLOOKUP($A1377,'[1]Medical Examinations'!$A:$J,3,FALSE)</f>
        <v>4.68</v>
      </c>
      <c r="D1377" t="str">
        <f>VLOOKUP($A1377,'[3]Medical Examinations'!$A:$J,4,FALSE)</f>
        <v>No</v>
      </c>
      <c r="E1377" t="str">
        <f>VLOOKUP($A1377,'[1]Medical Examinations'!$A:$J,5,FALSE)</f>
        <v>yes</v>
      </c>
      <c r="F1377" t="str">
        <f>VLOOKUP($A1377,'[1]Medical Examinations'!$A:$J,6,FALSE)</f>
        <v>No</v>
      </c>
      <c r="G1377">
        <f>VLOOKUP($A1377,'[3]Medical Examinations'!$A:$J,7,FALSE)</f>
        <v>1</v>
      </c>
      <c r="H1377" t="str">
        <f>VLOOKUP($A1377,'[1]Medical Examinations'!$A:$J,8,FALSE)</f>
        <v>No</v>
      </c>
      <c r="I1377">
        <f>VLOOKUP($A1377,'[2]Hospitalisation Details'!$A:$K,2,FALSE)</f>
        <v>2004</v>
      </c>
      <c r="J1377" t="str">
        <f>VLOOKUP($A1377,'[2]Hospitalisation Details'!$A:$K,3,FALSE)</f>
        <v>Sep</v>
      </c>
      <c r="K1377">
        <f>VLOOKUP($A1377,'[2]Hospitalisation Details'!$A:$K,4,FALSE)</f>
        <v>10</v>
      </c>
      <c r="L1377" t="str">
        <f>VLOOKUP($A1377,'[2]Hospitalisation Details'!$A:$K,7,FALSE)</f>
        <v>tier - 3</v>
      </c>
      <c r="M1377" t="str">
        <f>VLOOKUP($A1377,'[2]Hospitalisation Details'!A:$K,8,FALSE)</f>
        <v>tier - 2</v>
      </c>
      <c r="N1377" t="str">
        <f>VLOOKUP($A1377,'[2]Hospitalisation Details'!$A:$K,9,FALSE)</f>
        <v>R1013</v>
      </c>
      <c r="O1377">
        <f>VLOOKUP($A1377,'[2]Hospitalisation Details'!$A:$K,10,FALSE)</f>
        <v>0</v>
      </c>
      <c r="P1377">
        <f>VLOOKUP($A1377,'[2]Hospitalisation Details'!A:$K,11,FALSE)</f>
        <v>0</v>
      </c>
      <c r="Q1377" t="str">
        <f>VLOOKUP($A1377,'Customer Names'!$A:E,3,FALSE)</f>
        <v>Ms.</v>
      </c>
      <c r="R1377" t="str">
        <f>VLOOKUP($A1377,'Customer Names'!$A:$E,4,FALSE)</f>
        <v>Jillian</v>
      </c>
      <c r="S1377" t="str">
        <f>VLOOKUP($A1377,'Customer Names'!$A:$E,5,FALSE)</f>
        <v>A.</v>
      </c>
      <c r="T1377" s="14">
        <f>VLOOKUP($A1377,'[2]Hospitalisation Details'!$A:$K,6,FALSE)</f>
        <v>11482.63</v>
      </c>
      <c r="U1377" s="14" t="str">
        <f t="shared" si="42"/>
        <v>Obesity</v>
      </c>
      <c r="V1377" s="14" t="str">
        <f t="shared" si="43"/>
        <v>Normal</v>
      </c>
    </row>
    <row r="1378" spans="1:22" x14ac:dyDescent="0.3">
      <c r="A1378" s="8" t="s">
        <v>1409</v>
      </c>
      <c r="B1378">
        <f>VLOOKUP($A1378,'[1]Medical Examinations'!$A:$J,2,FALSE)</f>
        <v>32.204999999999998</v>
      </c>
      <c r="C1378">
        <f>VLOOKUP($A1378,'[1]Medical Examinations'!$A:$J,3,FALSE)</f>
        <v>8.3800000000000008</v>
      </c>
      <c r="D1378" t="str">
        <f>VLOOKUP($A1378,'[3]Medical Examinations'!$A:$J,4,FALSE)</f>
        <v>yes</v>
      </c>
      <c r="E1378" t="str">
        <f>VLOOKUP($A1378,'[1]Medical Examinations'!$A:$J,5,FALSE)</f>
        <v>No</v>
      </c>
      <c r="F1378" t="str">
        <f>VLOOKUP($A1378,'[1]Medical Examinations'!$A:$J,6,FALSE)</f>
        <v>No</v>
      </c>
      <c r="G1378">
        <f>VLOOKUP($A1378,'[3]Medical Examinations'!$A:$J,7,FALSE)</f>
        <v>2</v>
      </c>
      <c r="H1378" t="str">
        <f>VLOOKUP($A1378,'[1]Medical Examinations'!$A:$J,8,FALSE)</f>
        <v>No</v>
      </c>
      <c r="I1378">
        <f>VLOOKUP($A1378,'[2]Hospitalisation Details'!$A:$K,2,FALSE)</f>
        <v>1970</v>
      </c>
      <c r="J1378" t="str">
        <f>VLOOKUP($A1378,'[2]Hospitalisation Details'!$A:$K,3,FALSE)</f>
        <v>Oct</v>
      </c>
      <c r="K1378">
        <f>VLOOKUP($A1378,'[2]Hospitalisation Details'!$A:$K,4,FALSE)</f>
        <v>13</v>
      </c>
      <c r="L1378" t="str">
        <f>VLOOKUP($A1378,'[2]Hospitalisation Details'!$A:$K,7,FALSE)</f>
        <v>tier - 3</v>
      </c>
      <c r="M1378" t="str">
        <f>VLOOKUP($A1378,'[2]Hospitalisation Details'!A:$K,8,FALSE)</f>
        <v>tier - 1</v>
      </c>
      <c r="N1378" t="str">
        <f>VLOOKUP($A1378,'[2]Hospitalisation Details'!$A:$K,9,FALSE)</f>
        <v>R1014</v>
      </c>
      <c r="O1378">
        <f>VLOOKUP($A1378,'[2]Hospitalisation Details'!$A:$K,10,FALSE)</f>
        <v>0</v>
      </c>
      <c r="P1378">
        <f>VLOOKUP($A1378,'[2]Hospitalisation Details'!A:$K,11,FALSE)</f>
        <v>0</v>
      </c>
      <c r="Q1378" t="str">
        <f>VLOOKUP($A1378,'Customer Names'!$A:E,3,FALSE)</f>
        <v>Mr.</v>
      </c>
      <c r="R1378" t="str">
        <f>VLOOKUP($A1378,'Customer Names'!$A:$E,4,FALSE)</f>
        <v>Philip</v>
      </c>
      <c r="S1378" t="str">
        <f>VLOOKUP($A1378,'Customer Names'!$A:$E,5,FALSE)</f>
        <v>J</v>
      </c>
      <c r="T1378" s="14">
        <f>VLOOKUP($A1378,'[2]Hospitalisation Details'!$A:$K,6,FALSE)</f>
        <v>11488.32</v>
      </c>
      <c r="U1378" s="14" t="str">
        <f t="shared" si="42"/>
        <v>Obesity</v>
      </c>
      <c r="V1378" s="14" t="str">
        <f t="shared" si="43"/>
        <v>Diabetes</v>
      </c>
    </row>
    <row r="1379" spans="1:22" x14ac:dyDescent="0.3">
      <c r="A1379" s="9" t="s">
        <v>1410</v>
      </c>
      <c r="B1379">
        <f>VLOOKUP($A1379,'[1]Medical Examinations'!$A:$J,2,FALSE)</f>
        <v>35.340000000000003</v>
      </c>
      <c r="C1379">
        <f>VLOOKUP($A1379,'[1]Medical Examinations'!$A:$J,3,FALSE)</f>
        <v>5.51</v>
      </c>
      <c r="D1379" t="str">
        <f>VLOOKUP($A1379,'[3]Medical Examinations'!$A:$J,4,FALSE)</f>
        <v>yes</v>
      </c>
      <c r="E1379" t="str">
        <f>VLOOKUP($A1379,'[1]Medical Examinations'!$A:$J,5,FALSE)</f>
        <v>No</v>
      </c>
      <c r="F1379" t="str">
        <f>VLOOKUP($A1379,'[1]Medical Examinations'!$A:$J,6,FALSE)</f>
        <v>Yes</v>
      </c>
      <c r="G1379">
        <f>VLOOKUP($A1379,'[3]Medical Examinations'!$A:$J,7,FALSE)</f>
        <v>1</v>
      </c>
      <c r="H1379" t="str">
        <f>VLOOKUP($A1379,'[1]Medical Examinations'!$A:$J,8,FALSE)</f>
        <v>No</v>
      </c>
      <c r="I1379">
        <f>VLOOKUP($A1379,'[2]Hospitalisation Details'!$A:$K,2,FALSE)</f>
        <v>1983</v>
      </c>
      <c r="J1379" t="str">
        <f>VLOOKUP($A1379,'[2]Hospitalisation Details'!$A:$K,3,FALSE)</f>
        <v>Jun</v>
      </c>
      <c r="K1379">
        <f>VLOOKUP($A1379,'[2]Hospitalisation Details'!$A:$K,4,FALSE)</f>
        <v>7</v>
      </c>
      <c r="L1379" t="str">
        <f>VLOOKUP($A1379,'[2]Hospitalisation Details'!$A:$K,7,FALSE)</f>
        <v>tier - 3</v>
      </c>
      <c r="M1379" t="str">
        <f>VLOOKUP($A1379,'[2]Hospitalisation Details'!A:$K,8,FALSE)</f>
        <v>tier - 3</v>
      </c>
      <c r="N1379" t="str">
        <f>VLOOKUP($A1379,'[2]Hospitalisation Details'!$A:$K,9,FALSE)</f>
        <v>R1026</v>
      </c>
      <c r="O1379">
        <f>VLOOKUP($A1379,'[2]Hospitalisation Details'!$A:$K,10,FALSE)</f>
        <v>0</v>
      </c>
      <c r="P1379">
        <f>VLOOKUP($A1379,'[2]Hospitalisation Details'!A:$K,11,FALSE)</f>
        <v>0</v>
      </c>
      <c r="Q1379" t="str">
        <f>VLOOKUP($A1379,'Customer Names'!$A:E,3,FALSE)</f>
        <v>Mrs.</v>
      </c>
      <c r="R1379" t="str">
        <f>VLOOKUP($A1379,'Customer Names'!$A:$E,4,FALSE)</f>
        <v>Sarah</v>
      </c>
      <c r="S1379" t="str">
        <f>VLOOKUP($A1379,'Customer Names'!$A:$E,5,FALSE)</f>
        <v>E.</v>
      </c>
      <c r="T1379" s="14">
        <f>VLOOKUP($A1379,'[2]Hospitalisation Details'!$A:$K,6,FALSE)</f>
        <v>11492.46</v>
      </c>
      <c r="U1379" s="14" t="str">
        <f t="shared" si="42"/>
        <v>Obesity</v>
      </c>
      <c r="V1379" s="14" t="str">
        <f t="shared" si="43"/>
        <v>Normal</v>
      </c>
    </row>
    <row r="1380" spans="1:22" x14ac:dyDescent="0.3">
      <c r="A1380" s="8" t="s">
        <v>1411</v>
      </c>
      <c r="B1380">
        <f>VLOOKUP($A1380,'[1]Medical Examinations'!$A:$J,2,FALSE)</f>
        <v>30</v>
      </c>
      <c r="C1380">
        <f>VLOOKUP($A1380,'[1]Medical Examinations'!$A:$J,3,FALSE)</f>
        <v>5.61</v>
      </c>
      <c r="D1380" t="str">
        <f>VLOOKUP($A1380,'[3]Medical Examinations'!$A:$J,4,FALSE)</f>
        <v>yes</v>
      </c>
      <c r="E1380" t="str">
        <f>VLOOKUP($A1380,'[1]Medical Examinations'!$A:$J,5,FALSE)</f>
        <v>No</v>
      </c>
      <c r="F1380" t="str">
        <f>VLOOKUP($A1380,'[1]Medical Examinations'!$A:$J,6,FALSE)</f>
        <v>Yes</v>
      </c>
      <c r="G1380">
        <f>VLOOKUP($A1380,'[3]Medical Examinations'!$A:$J,7,FALSE)</f>
        <v>1</v>
      </c>
      <c r="H1380" t="str">
        <f>VLOOKUP($A1380,'[1]Medical Examinations'!$A:$J,8,FALSE)</f>
        <v>No</v>
      </c>
      <c r="I1380">
        <f>VLOOKUP($A1380,'[2]Hospitalisation Details'!$A:$K,2,FALSE)</f>
        <v>1969</v>
      </c>
      <c r="J1380" t="str">
        <f>VLOOKUP($A1380,'[2]Hospitalisation Details'!$A:$K,3,FALSE)</f>
        <v>Aug</v>
      </c>
      <c r="K1380">
        <f>VLOOKUP($A1380,'[2]Hospitalisation Details'!$A:$K,4,FALSE)</f>
        <v>11</v>
      </c>
      <c r="L1380" t="str">
        <f>VLOOKUP($A1380,'[2]Hospitalisation Details'!$A:$K,7,FALSE)</f>
        <v>tier - 3</v>
      </c>
      <c r="M1380" t="str">
        <f>VLOOKUP($A1380,'[2]Hospitalisation Details'!A:$K,8,FALSE)</f>
        <v>tier - 1</v>
      </c>
      <c r="N1380" t="str">
        <f>VLOOKUP($A1380,'[2]Hospitalisation Details'!$A:$K,9,FALSE)</f>
        <v>R1012</v>
      </c>
      <c r="O1380">
        <f>VLOOKUP($A1380,'[2]Hospitalisation Details'!$A:$K,10,FALSE)</f>
        <v>0</v>
      </c>
      <c r="P1380">
        <f>VLOOKUP($A1380,'[2]Hospitalisation Details'!A:$K,11,FALSE)</f>
        <v>0</v>
      </c>
      <c r="Q1380" t="str">
        <f>VLOOKUP($A1380,'Customer Names'!$A:E,3,FALSE)</f>
        <v>Ms.</v>
      </c>
      <c r="R1380" t="str">
        <f>VLOOKUP($A1380,'Customer Names'!$A:$E,4,FALSE)</f>
        <v>Allison</v>
      </c>
      <c r="S1380" t="str">
        <f>VLOOKUP($A1380,'Customer Names'!$A:$E,5,FALSE)</f>
        <v>M</v>
      </c>
      <c r="T1380" s="14">
        <f>VLOOKUP($A1380,'[2]Hospitalisation Details'!$A:$K,6,FALSE)</f>
        <v>11497.69</v>
      </c>
      <c r="U1380" s="14" t="str">
        <f t="shared" si="42"/>
        <v>Obesity</v>
      </c>
      <c r="V1380" s="14" t="str">
        <f t="shared" si="43"/>
        <v>Normal</v>
      </c>
    </row>
    <row r="1381" spans="1:22" x14ac:dyDescent="0.3">
      <c r="A1381" s="9" t="s">
        <v>1412</v>
      </c>
      <c r="B1381">
        <f>VLOOKUP($A1381,'[1]Medical Examinations'!$A:$J,2,FALSE)</f>
        <v>39.94</v>
      </c>
      <c r="C1381">
        <f>VLOOKUP($A1381,'[1]Medical Examinations'!$A:$J,3,FALSE)</f>
        <v>5.14</v>
      </c>
      <c r="D1381" t="str">
        <f>VLOOKUP($A1381,'[3]Medical Examinations'!$A:$J,4,FALSE)</f>
        <v>No</v>
      </c>
      <c r="E1381" t="str">
        <f>VLOOKUP($A1381,'[1]Medical Examinations'!$A:$J,5,FALSE)</f>
        <v>No</v>
      </c>
      <c r="F1381" t="str">
        <f>VLOOKUP($A1381,'[1]Medical Examinations'!$A:$J,6,FALSE)</f>
        <v>No</v>
      </c>
      <c r="G1381" t="str">
        <f>VLOOKUP($A1381,'[3]Medical Examinations'!$A:$J,7,FALSE)</f>
        <v>No major surgery</v>
      </c>
      <c r="H1381" t="str">
        <f>VLOOKUP($A1381,'[1]Medical Examinations'!$A:$J,8,FALSE)</f>
        <v>No</v>
      </c>
      <c r="I1381">
        <f>VLOOKUP($A1381,'[2]Hospitalisation Details'!$A:$K,2,FALSE)</f>
        <v>1989</v>
      </c>
      <c r="J1381" t="str">
        <f>VLOOKUP($A1381,'[2]Hospitalisation Details'!$A:$K,3,FALSE)</f>
        <v>Oct</v>
      </c>
      <c r="K1381">
        <f>VLOOKUP($A1381,'[2]Hospitalisation Details'!$A:$K,4,FALSE)</f>
        <v>6</v>
      </c>
      <c r="L1381" t="str">
        <f>VLOOKUP($A1381,'[2]Hospitalisation Details'!$A:$K,7,FALSE)</f>
        <v>tier - 3</v>
      </c>
      <c r="M1381" t="str">
        <f>VLOOKUP($A1381,'[2]Hospitalisation Details'!A:$K,8,FALSE)</f>
        <v>tier - 3</v>
      </c>
      <c r="N1381" t="str">
        <f>VLOOKUP($A1381,'[2]Hospitalisation Details'!$A:$K,9,FALSE)</f>
        <v>R1026</v>
      </c>
      <c r="O1381">
        <f>VLOOKUP($A1381,'[2]Hospitalisation Details'!$A:$K,10,FALSE)</f>
        <v>0</v>
      </c>
      <c r="P1381">
        <f>VLOOKUP($A1381,'[2]Hospitalisation Details'!A:$K,11,FALSE)</f>
        <v>0</v>
      </c>
      <c r="Q1381" t="str">
        <f>VLOOKUP($A1381,'Customer Names'!$A:E,3,FALSE)</f>
        <v>Mrs.</v>
      </c>
      <c r="R1381" t="str">
        <f>VLOOKUP($A1381,'Customer Names'!$A:$E,4,FALSE)</f>
        <v>Jane</v>
      </c>
      <c r="S1381" t="str">
        <f>VLOOKUP($A1381,'Customer Names'!$A:$E,5,FALSE)</f>
        <v>R.</v>
      </c>
      <c r="T1381" s="14">
        <f>VLOOKUP($A1381,'[2]Hospitalisation Details'!$A:$K,6,FALSE)</f>
        <v>11511.61</v>
      </c>
      <c r="U1381" s="14" t="str">
        <f t="shared" si="42"/>
        <v>Obesity</v>
      </c>
      <c r="V1381" s="14" t="str">
        <f t="shared" si="43"/>
        <v>Normal</v>
      </c>
    </row>
    <row r="1382" spans="1:22" x14ac:dyDescent="0.3">
      <c r="A1382" s="8" t="s">
        <v>1413</v>
      </c>
      <c r="B1382">
        <f>VLOOKUP($A1382,'[1]Medical Examinations'!$A:$J,2,FALSE)</f>
        <v>32.299999999999997</v>
      </c>
      <c r="C1382">
        <f>VLOOKUP($A1382,'[1]Medical Examinations'!$A:$J,3,FALSE)</f>
        <v>9.89</v>
      </c>
      <c r="D1382" t="str">
        <f>VLOOKUP($A1382,'[3]Medical Examinations'!$A:$J,4,FALSE)</f>
        <v>No</v>
      </c>
      <c r="E1382" t="str">
        <f>VLOOKUP($A1382,'[1]Medical Examinations'!$A:$J,5,FALSE)</f>
        <v>No</v>
      </c>
      <c r="F1382" t="str">
        <f>VLOOKUP($A1382,'[1]Medical Examinations'!$A:$J,6,FALSE)</f>
        <v>No</v>
      </c>
      <c r="G1382" t="str">
        <f>VLOOKUP($A1382,'[3]Medical Examinations'!$A:$J,7,FALSE)</f>
        <v>No major surgery</v>
      </c>
      <c r="H1382" t="str">
        <f>VLOOKUP($A1382,'[1]Medical Examinations'!$A:$J,8,FALSE)</f>
        <v>No</v>
      </c>
      <c r="I1382">
        <f>VLOOKUP($A1382,'[2]Hospitalisation Details'!$A:$K,2,FALSE)</f>
        <v>1968</v>
      </c>
      <c r="J1382" t="str">
        <f>VLOOKUP($A1382,'[2]Hospitalisation Details'!$A:$K,3,FALSE)</f>
        <v>Jun</v>
      </c>
      <c r="K1382">
        <f>VLOOKUP($A1382,'[2]Hospitalisation Details'!$A:$K,4,FALSE)</f>
        <v>24</v>
      </c>
      <c r="L1382" t="str">
        <f>VLOOKUP($A1382,'[2]Hospitalisation Details'!$A:$K,7,FALSE)</f>
        <v>tier - 3</v>
      </c>
      <c r="M1382" t="str">
        <f>VLOOKUP($A1382,'[2]Hospitalisation Details'!A:$K,8,FALSE)</f>
        <v>tier - 1</v>
      </c>
      <c r="N1382" t="str">
        <f>VLOOKUP($A1382,'[2]Hospitalisation Details'!$A:$K,9,FALSE)</f>
        <v>R1024</v>
      </c>
      <c r="O1382">
        <f>VLOOKUP($A1382,'[2]Hospitalisation Details'!$A:$K,10,FALSE)</f>
        <v>0</v>
      </c>
      <c r="P1382">
        <f>VLOOKUP($A1382,'[2]Hospitalisation Details'!A:$K,11,FALSE)</f>
        <v>0</v>
      </c>
      <c r="Q1382" t="str">
        <f>VLOOKUP($A1382,'Customer Names'!$A:E,3,FALSE)</f>
        <v>Ms.</v>
      </c>
      <c r="R1382" t="str">
        <f>VLOOKUP($A1382,'Customer Names'!$A:$E,4,FALSE)</f>
        <v>Lisa</v>
      </c>
      <c r="S1382" t="str">
        <f>VLOOKUP($A1382,'Customer Names'!$A:$E,5,FALSE)</f>
        <v>B</v>
      </c>
      <c r="T1382" s="14">
        <f>VLOOKUP($A1382,'[2]Hospitalisation Details'!$A:$K,6,FALSE)</f>
        <v>11512.41</v>
      </c>
      <c r="U1382" s="14" t="str">
        <f t="shared" si="42"/>
        <v>Obesity</v>
      </c>
      <c r="V1382" s="14" t="str">
        <f t="shared" si="43"/>
        <v>Diabetes</v>
      </c>
    </row>
    <row r="1383" spans="1:22" x14ac:dyDescent="0.3">
      <c r="A1383" s="9" t="s">
        <v>1414</v>
      </c>
      <c r="B1383">
        <f>VLOOKUP($A1383,'[1]Medical Examinations'!$A:$J,2,FALSE)</f>
        <v>24.414999999999999</v>
      </c>
      <c r="C1383">
        <f>VLOOKUP($A1383,'[1]Medical Examinations'!$A:$J,3,FALSE)</f>
        <v>7.16</v>
      </c>
      <c r="D1383" t="str">
        <f>VLOOKUP($A1383,'[3]Medical Examinations'!$A:$J,4,FALSE)</f>
        <v>No</v>
      </c>
      <c r="E1383" t="str">
        <f>VLOOKUP($A1383,'[1]Medical Examinations'!$A:$J,5,FALSE)</f>
        <v>No</v>
      </c>
      <c r="F1383" t="str">
        <f>VLOOKUP($A1383,'[1]Medical Examinations'!$A:$J,6,FALSE)</f>
        <v>No</v>
      </c>
      <c r="G1383" t="str">
        <f>VLOOKUP($A1383,'[3]Medical Examinations'!$A:$J,7,FALSE)</f>
        <v>No major surgery</v>
      </c>
      <c r="H1383" t="str">
        <f>VLOOKUP($A1383,'[1]Medical Examinations'!$A:$J,8,FALSE)</f>
        <v>No</v>
      </c>
      <c r="I1383">
        <f>VLOOKUP($A1383,'[2]Hospitalisation Details'!$A:$K,2,FALSE)</f>
        <v>1971</v>
      </c>
      <c r="J1383" t="str">
        <f>VLOOKUP($A1383,'[2]Hospitalisation Details'!$A:$K,3,FALSE)</f>
        <v>Dec</v>
      </c>
      <c r="K1383">
        <f>VLOOKUP($A1383,'[2]Hospitalisation Details'!$A:$K,4,FALSE)</f>
        <v>19</v>
      </c>
      <c r="L1383" t="str">
        <f>VLOOKUP($A1383,'[2]Hospitalisation Details'!$A:$K,7,FALSE)</f>
        <v>tier - 3</v>
      </c>
      <c r="M1383" t="str">
        <f>VLOOKUP($A1383,'[2]Hospitalisation Details'!A:$K,8,FALSE)</f>
        <v>tier - 1</v>
      </c>
      <c r="N1383" t="str">
        <f>VLOOKUP($A1383,'[2]Hospitalisation Details'!$A:$K,9,FALSE)</f>
        <v>R1012</v>
      </c>
      <c r="O1383">
        <f>VLOOKUP($A1383,'[2]Hospitalisation Details'!$A:$K,10,FALSE)</f>
        <v>0</v>
      </c>
      <c r="P1383">
        <f>VLOOKUP($A1383,'[2]Hospitalisation Details'!A:$K,11,FALSE)</f>
        <v>0</v>
      </c>
      <c r="Q1383" t="str">
        <f>VLOOKUP($A1383,'Customer Names'!$A:E,3,FALSE)</f>
        <v>Mr.</v>
      </c>
      <c r="R1383" t="str">
        <f>VLOOKUP($A1383,'Customer Names'!$A:$E,4,FALSE)</f>
        <v>Eric</v>
      </c>
      <c r="S1383">
        <f>VLOOKUP($A1383,'Customer Names'!$A:$E,5,FALSE)</f>
        <v>0</v>
      </c>
      <c r="T1383" s="14">
        <f>VLOOKUP($A1383,'[2]Hospitalisation Details'!$A:$K,6,FALSE)</f>
        <v>11520.1</v>
      </c>
      <c r="U1383" s="14" t="str">
        <f t="shared" si="42"/>
        <v>Normalweight</v>
      </c>
      <c r="V1383" s="14" t="str">
        <f t="shared" si="43"/>
        <v>Diabetes</v>
      </c>
    </row>
    <row r="1384" spans="1:22" x14ac:dyDescent="0.3">
      <c r="A1384" s="8" t="s">
        <v>1415</v>
      </c>
      <c r="B1384">
        <f>VLOOKUP($A1384,'[1]Medical Examinations'!$A:$J,2,FALSE)</f>
        <v>39.22</v>
      </c>
      <c r="C1384">
        <f>VLOOKUP($A1384,'[1]Medical Examinations'!$A:$J,3,FALSE)</f>
        <v>5.62</v>
      </c>
      <c r="D1384" t="str">
        <f>VLOOKUP($A1384,'[3]Medical Examinations'!$A:$J,4,FALSE)</f>
        <v>yes</v>
      </c>
      <c r="E1384" t="str">
        <f>VLOOKUP($A1384,'[1]Medical Examinations'!$A:$J,5,FALSE)</f>
        <v>No</v>
      </c>
      <c r="F1384" t="str">
        <f>VLOOKUP($A1384,'[1]Medical Examinations'!$A:$J,6,FALSE)</f>
        <v>No</v>
      </c>
      <c r="G1384">
        <f>VLOOKUP($A1384,'[3]Medical Examinations'!$A:$J,7,FALSE)</f>
        <v>1</v>
      </c>
      <c r="H1384" t="str">
        <f>VLOOKUP($A1384,'[1]Medical Examinations'!$A:$J,8,FALSE)</f>
        <v>No</v>
      </c>
      <c r="I1384">
        <f>VLOOKUP($A1384,'[2]Hospitalisation Details'!$A:$K,2,FALSE)</f>
        <v>1988</v>
      </c>
      <c r="J1384" t="str">
        <f>VLOOKUP($A1384,'[2]Hospitalisation Details'!$A:$K,3,FALSE)</f>
        <v>Jun</v>
      </c>
      <c r="K1384">
        <f>VLOOKUP($A1384,'[2]Hospitalisation Details'!$A:$K,4,FALSE)</f>
        <v>12</v>
      </c>
      <c r="L1384" t="str">
        <f>VLOOKUP($A1384,'[2]Hospitalisation Details'!$A:$K,7,FALSE)</f>
        <v>tier - 3</v>
      </c>
      <c r="M1384" t="str">
        <f>VLOOKUP($A1384,'[2]Hospitalisation Details'!A:$K,8,FALSE)</f>
        <v>tier - 1</v>
      </c>
      <c r="N1384" t="str">
        <f>VLOOKUP($A1384,'[2]Hospitalisation Details'!$A:$K,9,FALSE)</f>
        <v>R1026</v>
      </c>
      <c r="O1384">
        <f>VLOOKUP($A1384,'[2]Hospitalisation Details'!$A:$K,10,FALSE)</f>
        <v>0</v>
      </c>
      <c r="P1384">
        <f>VLOOKUP($A1384,'[2]Hospitalisation Details'!A:$K,11,FALSE)</f>
        <v>0</v>
      </c>
      <c r="Q1384" t="str">
        <f>VLOOKUP($A1384,'Customer Names'!$A:E,3,FALSE)</f>
        <v>Mrs.</v>
      </c>
      <c r="R1384" t="str">
        <f>VLOOKUP($A1384,'Customer Names'!$A:$E,4,FALSE)</f>
        <v>Meghan</v>
      </c>
      <c r="S1384" t="str">
        <f>VLOOKUP($A1384,'Customer Names'!$A:$E,5,FALSE)</f>
        <v>E</v>
      </c>
      <c r="T1384" s="14">
        <f>VLOOKUP($A1384,'[2]Hospitalisation Details'!$A:$K,6,FALSE)</f>
        <v>11524.25</v>
      </c>
      <c r="U1384" s="14" t="str">
        <f t="shared" si="42"/>
        <v>Obesity</v>
      </c>
      <c r="V1384" s="14" t="str">
        <f t="shared" si="43"/>
        <v>Normal</v>
      </c>
    </row>
    <row r="1385" spans="1:22" x14ac:dyDescent="0.3">
      <c r="A1385" s="9" t="s">
        <v>1416</v>
      </c>
      <c r="B1385">
        <f>VLOOKUP($A1385,'[1]Medical Examinations'!$A:$J,2,FALSE)</f>
        <v>31.24</v>
      </c>
      <c r="C1385">
        <f>VLOOKUP($A1385,'[1]Medical Examinations'!$A:$J,3,FALSE)</f>
        <v>7.42</v>
      </c>
      <c r="D1385" t="str">
        <f>VLOOKUP($A1385,'[3]Medical Examinations'!$A:$J,4,FALSE)</f>
        <v>yes</v>
      </c>
      <c r="E1385" t="str">
        <f>VLOOKUP($A1385,'[1]Medical Examinations'!$A:$J,5,FALSE)</f>
        <v>No</v>
      </c>
      <c r="F1385" t="str">
        <f>VLOOKUP($A1385,'[1]Medical Examinations'!$A:$J,6,FALSE)</f>
        <v>No</v>
      </c>
      <c r="G1385">
        <f>VLOOKUP($A1385,'[3]Medical Examinations'!$A:$J,7,FALSE)</f>
        <v>2</v>
      </c>
      <c r="H1385" t="str">
        <f>VLOOKUP($A1385,'[1]Medical Examinations'!$A:$J,8,FALSE)</f>
        <v>No</v>
      </c>
      <c r="I1385">
        <f>VLOOKUP($A1385,'[2]Hospitalisation Details'!$A:$K,2,FALSE)</f>
        <v>1970</v>
      </c>
      <c r="J1385" t="str">
        <f>VLOOKUP($A1385,'[2]Hospitalisation Details'!$A:$K,3,FALSE)</f>
        <v>Jul</v>
      </c>
      <c r="K1385">
        <f>VLOOKUP($A1385,'[2]Hospitalisation Details'!$A:$K,4,FALSE)</f>
        <v>23</v>
      </c>
      <c r="L1385" t="str">
        <f>VLOOKUP($A1385,'[2]Hospitalisation Details'!$A:$K,7,FALSE)</f>
        <v>tier - 3</v>
      </c>
      <c r="M1385" t="str">
        <f>VLOOKUP($A1385,'[2]Hospitalisation Details'!A:$K,8,FALSE)</f>
        <v>tier - 1</v>
      </c>
      <c r="N1385" t="str">
        <f>VLOOKUP($A1385,'[2]Hospitalisation Details'!$A:$K,9,FALSE)</f>
        <v>R1012</v>
      </c>
      <c r="O1385">
        <f>VLOOKUP($A1385,'[2]Hospitalisation Details'!$A:$K,10,FALSE)</f>
        <v>0</v>
      </c>
      <c r="P1385">
        <f>VLOOKUP($A1385,'[2]Hospitalisation Details'!A:$K,11,FALSE)</f>
        <v>0</v>
      </c>
      <c r="Q1385" t="str">
        <f>VLOOKUP($A1385,'Customer Names'!$A:E,3,FALSE)</f>
        <v>Mr.</v>
      </c>
      <c r="R1385" t="str">
        <f>VLOOKUP($A1385,'Customer Names'!$A:$E,4,FALSE)</f>
        <v>Matthew</v>
      </c>
      <c r="S1385" t="str">
        <f>VLOOKUP($A1385,'Customer Names'!$A:$E,5,FALSE)</f>
        <v>R.</v>
      </c>
      <c r="T1385" s="14">
        <f>VLOOKUP($A1385,'[2]Hospitalisation Details'!$A:$K,6,FALSE)</f>
        <v>11530.12</v>
      </c>
      <c r="U1385" s="14" t="str">
        <f t="shared" si="42"/>
        <v>Obesity</v>
      </c>
      <c r="V1385" s="14" t="str">
        <f t="shared" si="43"/>
        <v>Diabetes</v>
      </c>
    </row>
    <row r="1386" spans="1:22" x14ac:dyDescent="0.3">
      <c r="A1386" s="8" t="s">
        <v>1417</v>
      </c>
      <c r="B1386">
        <f>VLOOKUP($A1386,'[1]Medical Examinations'!$A:$J,2,FALSE)</f>
        <v>18.335000000000001</v>
      </c>
      <c r="C1386">
        <f>VLOOKUP($A1386,'[1]Medical Examinations'!$A:$J,3,FALSE)</f>
        <v>11.83</v>
      </c>
      <c r="D1386" t="str">
        <f>VLOOKUP($A1386,'[3]Medical Examinations'!$A:$J,4,FALSE)</f>
        <v>No</v>
      </c>
      <c r="E1386" t="str">
        <f>VLOOKUP($A1386,'[1]Medical Examinations'!$A:$J,5,FALSE)</f>
        <v>No</v>
      </c>
      <c r="F1386" t="str">
        <f>VLOOKUP($A1386,'[1]Medical Examinations'!$A:$J,6,FALSE)</f>
        <v>No</v>
      </c>
      <c r="G1386" t="str">
        <f>VLOOKUP($A1386,'[3]Medical Examinations'!$A:$J,7,FALSE)</f>
        <v>No major surgery</v>
      </c>
      <c r="H1386" t="str">
        <f>VLOOKUP($A1386,'[1]Medical Examinations'!$A:$J,8,FALSE)</f>
        <v>No</v>
      </c>
      <c r="I1386">
        <f>VLOOKUP($A1386,'[2]Hospitalisation Details'!$A:$K,2,FALSE)</f>
        <v>1965</v>
      </c>
      <c r="J1386" t="str">
        <f>VLOOKUP($A1386,'[2]Hospitalisation Details'!$A:$K,3,FALSE)</f>
        <v>Oct</v>
      </c>
      <c r="K1386">
        <f>VLOOKUP($A1386,'[2]Hospitalisation Details'!$A:$K,4,FALSE)</f>
        <v>3</v>
      </c>
      <c r="L1386" t="str">
        <f>VLOOKUP($A1386,'[2]Hospitalisation Details'!$A:$K,7,FALSE)</f>
        <v>tier - 3</v>
      </c>
      <c r="M1386" t="str">
        <f>VLOOKUP($A1386,'[2]Hospitalisation Details'!A:$K,8,FALSE)</f>
        <v>tier - 1</v>
      </c>
      <c r="N1386" t="str">
        <f>VLOOKUP($A1386,'[2]Hospitalisation Details'!$A:$K,9,FALSE)</f>
        <v>R1017</v>
      </c>
      <c r="O1386">
        <f>VLOOKUP($A1386,'[2]Hospitalisation Details'!$A:$K,10,FALSE)</f>
        <v>0</v>
      </c>
      <c r="P1386">
        <f>VLOOKUP($A1386,'[2]Hospitalisation Details'!A:$K,11,FALSE)</f>
        <v>0</v>
      </c>
      <c r="Q1386" t="str">
        <f>VLOOKUP($A1386,'Customer Names'!$A:E,3,FALSE)</f>
        <v>Mr.</v>
      </c>
      <c r="R1386" t="str">
        <f>VLOOKUP($A1386,'Customer Names'!$A:$E,4,FALSE)</f>
        <v>Gerardo</v>
      </c>
      <c r="S1386" t="str">
        <f>VLOOKUP($A1386,'Customer Names'!$A:$E,5,FALSE)</f>
        <v>Sr.</v>
      </c>
      <c r="T1386" s="14">
        <f>VLOOKUP($A1386,'[2]Hospitalisation Details'!$A:$K,6,FALSE)</f>
        <v>11534.87</v>
      </c>
      <c r="U1386" s="14" t="str">
        <f t="shared" si="42"/>
        <v>Underweight</v>
      </c>
      <c r="V1386" s="14" t="str">
        <f t="shared" si="43"/>
        <v>Diabetes</v>
      </c>
    </row>
    <row r="1387" spans="1:22" x14ac:dyDescent="0.3">
      <c r="A1387" s="9" t="s">
        <v>1418</v>
      </c>
      <c r="B1387">
        <f>VLOOKUP($A1387,'[1]Medical Examinations'!$A:$J,2,FALSE)</f>
        <v>46.7</v>
      </c>
      <c r="C1387">
        <f>VLOOKUP($A1387,'[1]Medical Examinations'!$A:$J,3,FALSE)</f>
        <v>10.9</v>
      </c>
      <c r="D1387" t="str">
        <f>VLOOKUP($A1387,'[3]Medical Examinations'!$A:$J,4,FALSE)</f>
        <v>No</v>
      </c>
      <c r="E1387" t="str">
        <f>VLOOKUP($A1387,'[1]Medical Examinations'!$A:$J,5,FALSE)</f>
        <v>No</v>
      </c>
      <c r="F1387" t="str">
        <f>VLOOKUP($A1387,'[1]Medical Examinations'!$A:$J,6,FALSE)</f>
        <v>No</v>
      </c>
      <c r="G1387" t="str">
        <f>VLOOKUP($A1387,'[3]Medical Examinations'!$A:$J,7,FALSE)</f>
        <v>No major surgery</v>
      </c>
      <c r="H1387" t="str">
        <f>VLOOKUP($A1387,'[1]Medical Examinations'!$A:$J,8,FALSE)</f>
        <v>No</v>
      </c>
      <c r="I1387">
        <f>VLOOKUP($A1387,'[2]Hospitalisation Details'!$A:$K,2,FALSE)</f>
        <v>1968</v>
      </c>
      <c r="J1387" t="str">
        <f>VLOOKUP($A1387,'[2]Hospitalisation Details'!$A:$K,3,FALSE)</f>
        <v>Nov</v>
      </c>
      <c r="K1387">
        <f>VLOOKUP($A1387,'[2]Hospitalisation Details'!$A:$K,4,FALSE)</f>
        <v>14</v>
      </c>
      <c r="L1387" t="str">
        <f>VLOOKUP($A1387,'[2]Hospitalisation Details'!$A:$K,7,FALSE)</f>
        <v>tier - 3</v>
      </c>
      <c r="M1387" t="str">
        <f>VLOOKUP($A1387,'[2]Hospitalisation Details'!A:$K,8,FALSE)</f>
        <v>tier - 1</v>
      </c>
      <c r="N1387" t="str">
        <f>VLOOKUP($A1387,'[2]Hospitalisation Details'!$A:$K,9,FALSE)</f>
        <v>R1011</v>
      </c>
      <c r="O1387">
        <f>VLOOKUP($A1387,'[2]Hospitalisation Details'!$A:$K,10,FALSE)</f>
        <v>0</v>
      </c>
      <c r="P1387">
        <f>VLOOKUP($A1387,'[2]Hospitalisation Details'!A:$K,11,FALSE)</f>
        <v>0</v>
      </c>
      <c r="Q1387" t="str">
        <f>VLOOKUP($A1387,'Customer Names'!$A:E,3,FALSE)</f>
        <v>Ms.</v>
      </c>
      <c r="R1387" t="str">
        <f>VLOOKUP($A1387,'Customer Names'!$A:$E,4,FALSE)</f>
        <v>Carrie</v>
      </c>
      <c r="S1387" t="str">
        <f>VLOOKUP($A1387,'Customer Names'!$A:$E,5,FALSE)</f>
        <v>A.</v>
      </c>
      <c r="T1387" s="14">
        <f>VLOOKUP($A1387,'[2]Hospitalisation Details'!$A:$K,6,FALSE)</f>
        <v>11538.42</v>
      </c>
      <c r="U1387" s="14" t="str">
        <f t="shared" si="42"/>
        <v>Obesity</v>
      </c>
      <c r="V1387" s="14" t="str">
        <f t="shared" si="43"/>
        <v>Diabetes</v>
      </c>
    </row>
    <row r="1388" spans="1:22" x14ac:dyDescent="0.3">
      <c r="A1388" s="8" t="s">
        <v>1419</v>
      </c>
      <c r="B1388">
        <f>VLOOKUP($A1388,'[1]Medical Examinations'!$A:$J,2,FALSE)</f>
        <v>31.64</v>
      </c>
      <c r="C1388">
        <f>VLOOKUP($A1388,'[1]Medical Examinations'!$A:$J,3,FALSE)</f>
        <v>7.91</v>
      </c>
      <c r="D1388" t="str">
        <f>VLOOKUP($A1388,'[3]Medical Examinations'!$A:$J,4,FALSE)</f>
        <v>No</v>
      </c>
      <c r="E1388" t="str">
        <f>VLOOKUP($A1388,'[1]Medical Examinations'!$A:$J,5,FALSE)</f>
        <v>No</v>
      </c>
      <c r="F1388" t="str">
        <f>VLOOKUP($A1388,'[1]Medical Examinations'!$A:$J,6,FALSE)</f>
        <v>No</v>
      </c>
      <c r="G1388" t="str">
        <f>VLOOKUP($A1388,'[3]Medical Examinations'!$A:$J,7,FALSE)</f>
        <v>No major surgery</v>
      </c>
      <c r="H1388" t="str">
        <f>VLOOKUP($A1388,'[1]Medical Examinations'!$A:$J,8,FALSE)</f>
        <v>No</v>
      </c>
      <c r="I1388">
        <f>VLOOKUP($A1388,'[2]Hospitalisation Details'!$A:$K,2,FALSE)</f>
        <v>1971</v>
      </c>
      <c r="J1388" t="str">
        <f>VLOOKUP($A1388,'[2]Hospitalisation Details'!$A:$K,3,FALSE)</f>
        <v>Dec</v>
      </c>
      <c r="K1388">
        <f>VLOOKUP($A1388,'[2]Hospitalisation Details'!$A:$K,4,FALSE)</f>
        <v>1</v>
      </c>
      <c r="L1388" t="str">
        <f>VLOOKUP($A1388,'[2]Hospitalisation Details'!$A:$K,7,FALSE)</f>
        <v>tier - 3</v>
      </c>
      <c r="M1388" t="str">
        <f>VLOOKUP($A1388,'[2]Hospitalisation Details'!A:$K,8,FALSE)</f>
        <v>tier - 1</v>
      </c>
      <c r="N1388" t="str">
        <f>VLOOKUP($A1388,'[2]Hospitalisation Details'!$A:$K,9,FALSE)</f>
        <v>R1012</v>
      </c>
      <c r="O1388">
        <f>VLOOKUP($A1388,'[2]Hospitalisation Details'!$A:$K,10,FALSE)</f>
        <v>0</v>
      </c>
      <c r="P1388">
        <f>VLOOKUP($A1388,'[2]Hospitalisation Details'!A:$K,11,FALSE)</f>
        <v>0</v>
      </c>
      <c r="Q1388" t="str">
        <f>VLOOKUP($A1388,'Customer Names'!$A:E,3,FALSE)</f>
        <v>Ms.</v>
      </c>
      <c r="R1388" t="str">
        <f>VLOOKUP($A1388,'Customer Names'!$A:$E,4,FALSE)</f>
        <v>Rosemary</v>
      </c>
      <c r="S1388" t="str">
        <f>VLOOKUP($A1388,'Customer Names'!$A:$E,5,FALSE)</f>
        <v>C</v>
      </c>
      <c r="T1388" s="14">
        <f>VLOOKUP($A1388,'[2]Hospitalisation Details'!$A:$K,6,FALSE)</f>
        <v>11540.25</v>
      </c>
      <c r="U1388" s="14" t="str">
        <f t="shared" si="42"/>
        <v>Obesity</v>
      </c>
      <c r="V1388" s="14" t="str">
        <f t="shared" si="43"/>
        <v>Diabetes</v>
      </c>
    </row>
    <row r="1389" spans="1:22" x14ac:dyDescent="0.3">
      <c r="A1389" s="9" t="s">
        <v>1420</v>
      </c>
      <c r="B1389">
        <f>VLOOKUP($A1389,'[1]Medical Examinations'!$A:$J,2,FALSE)</f>
        <v>31.9</v>
      </c>
      <c r="C1389">
        <f>VLOOKUP($A1389,'[1]Medical Examinations'!$A:$J,3,FALSE)</f>
        <v>10.119999999999999</v>
      </c>
      <c r="D1389" t="str">
        <f>VLOOKUP($A1389,'[3]Medical Examinations'!$A:$J,4,FALSE)</f>
        <v>No</v>
      </c>
      <c r="E1389" t="str">
        <f>VLOOKUP($A1389,'[1]Medical Examinations'!$A:$J,5,FALSE)</f>
        <v>No</v>
      </c>
      <c r="F1389" t="str">
        <f>VLOOKUP($A1389,'[1]Medical Examinations'!$A:$J,6,FALSE)</f>
        <v>No</v>
      </c>
      <c r="G1389">
        <f>VLOOKUP($A1389,'[3]Medical Examinations'!$A:$J,7,FALSE)</f>
        <v>2</v>
      </c>
      <c r="H1389" t="str">
        <f>VLOOKUP($A1389,'[1]Medical Examinations'!$A:$J,8,FALSE)</f>
        <v>No</v>
      </c>
      <c r="I1389">
        <f>VLOOKUP($A1389,'[2]Hospitalisation Details'!$A:$K,2,FALSE)</f>
        <v>1973</v>
      </c>
      <c r="J1389" t="str">
        <f>VLOOKUP($A1389,'[2]Hospitalisation Details'!$A:$K,3,FALSE)</f>
        <v>Jul</v>
      </c>
      <c r="K1389">
        <f>VLOOKUP($A1389,'[2]Hospitalisation Details'!$A:$K,4,FALSE)</f>
        <v>23</v>
      </c>
      <c r="L1389" t="str">
        <f>VLOOKUP($A1389,'[2]Hospitalisation Details'!$A:$K,7,FALSE)</f>
        <v>tier - 3</v>
      </c>
      <c r="M1389" t="str">
        <f>VLOOKUP($A1389,'[2]Hospitalisation Details'!A:$K,8,FALSE)</f>
        <v>tier - 2</v>
      </c>
      <c r="N1389" t="str">
        <f>VLOOKUP($A1389,'[2]Hospitalisation Details'!$A:$K,9,FALSE)</f>
        <v>R1011</v>
      </c>
      <c r="O1389">
        <f>VLOOKUP($A1389,'[2]Hospitalisation Details'!$A:$K,10,FALSE)</f>
        <v>0</v>
      </c>
      <c r="P1389">
        <f>VLOOKUP($A1389,'[2]Hospitalisation Details'!A:$K,11,FALSE)</f>
        <v>0</v>
      </c>
      <c r="Q1389" t="str">
        <f>VLOOKUP($A1389,'Customer Names'!$A:E,3,FALSE)</f>
        <v>Ms.</v>
      </c>
      <c r="R1389" t="str">
        <f>VLOOKUP($A1389,'Customer Names'!$A:$E,4,FALSE)</f>
        <v>Cassandra</v>
      </c>
      <c r="S1389">
        <f>VLOOKUP($A1389,'Customer Names'!$A:$E,5,FALSE)</f>
        <v>0</v>
      </c>
      <c r="T1389" s="14">
        <f>VLOOKUP($A1389,'[2]Hospitalisation Details'!$A:$K,6,FALSE)</f>
        <v>11552.9</v>
      </c>
      <c r="U1389" s="14" t="str">
        <f t="shared" si="42"/>
        <v>Obesity</v>
      </c>
      <c r="V1389" s="14" t="str">
        <f t="shared" si="43"/>
        <v>Diabetes</v>
      </c>
    </row>
    <row r="1390" spans="1:22" x14ac:dyDescent="0.3">
      <c r="A1390" s="8" t="s">
        <v>1421</v>
      </c>
      <c r="B1390">
        <f>VLOOKUP($A1390,'[1]Medical Examinations'!$A:$J,2,FALSE)</f>
        <v>27.94</v>
      </c>
      <c r="C1390">
        <f>VLOOKUP($A1390,'[1]Medical Examinations'!$A:$J,3,FALSE)</f>
        <v>7.92</v>
      </c>
      <c r="D1390" t="str">
        <f>VLOOKUP($A1390,'[3]Medical Examinations'!$A:$J,4,FALSE)</f>
        <v>No</v>
      </c>
      <c r="E1390" t="str">
        <f>VLOOKUP($A1390,'[1]Medical Examinations'!$A:$J,5,FALSE)</f>
        <v>No</v>
      </c>
      <c r="F1390" t="str">
        <f>VLOOKUP($A1390,'[1]Medical Examinations'!$A:$J,6,FALSE)</f>
        <v>No</v>
      </c>
      <c r="G1390" t="str">
        <f>VLOOKUP($A1390,'[3]Medical Examinations'!$A:$J,7,FALSE)</f>
        <v>No major surgery</v>
      </c>
      <c r="H1390" t="str">
        <f>VLOOKUP($A1390,'[1]Medical Examinations'!$A:$J,8,FALSE)</f>
        <v>No</v>
      </c>
      <c r="I1390">
        <f>VLOOKUP($A1390,'[2]Hospitalisation Details'!$A:$K,2,FALSE)</f>
        <v>1965</v>
      </c>
      <c r="J1390" t="str">
        <f>VLOOKUP($A1390,'[2]Hospitalisation Details'!$A:$K,3,FALSE)</f>
        <v>Oct</v>
      </c>
      <c r="K1390">
        <f>VLOOKUP($A1390,'[2]Hospitalisation Details'!$A:$K,4,FALSE)</f>
        <v>27</v>
      </c>
      <c r="L1390" t="str">
        <f>VLOOKUP($A1390,'[2]Hospitalisation Details'!$A:$K,7,FALSE)</f>
        <v>tier - 3</v>
      </c>
      <c r="M1390" t="str">
        <f>VLOOKUP($A1390,'[2]Hospitalisation Details'!A:$K,8,FALSE)</f>
        <v>tier - 1</v>
      </c>
      <c r="N1390" t="str">
        <f>VLOOKUP($A1390,'[2]Hospitalisation Details'!$A:$K,9,FALSE)</f>
        <v>R1013</v>
      </c>
      <c r="O1390">
        <f>VLOOKUP($A1390,'[2]Hospitalisation Details'!$A:$K,10,FALSE)</f>
        <v>0</v>
      </c>
      <c r="P1390">
        <f>VLOOKUP($A1390,'[2]Hospitalisation Details'!A:$K,11,FALSE)</f>
        <v>0</v>
      </c>
      <c r="Q1390" t="str">
        <f>VLOOKUP($A1390,'Customer Names'!$A:E,3,FALSE)</f>
        <v>Mr.</v>
      </c>
      <c r="R1390" t="str">
        <f>VLOOKUP($A1390,'Customer Names'!$A:$E,4,FALSE)</f>
        <v>Matthew</v>
      </c>
      <c r="S1390" t="str">
        <f>VLOOKUP($A1390,'Customer Names'!$A:$E,5,FALSE)</f>
        <v>T</v>
      </c>
      <c r="T1390" s="14">
        <f>VLOOKUP($A1390,'[2]Hospitalisation Details'!$A:$K,6,FALSE)</f>
        <v>11554.22</v>
      </c>
      <c r="U1390" s="14" t="str">
        <f t="shared" si="42"/>
        <v>Overweight</v>
      </c>
      <c r="V1390" s="14" t="str">
        <f t="shared" si="43"/>
        <v>Diabetes</v>
      </c>
    </row>
    <row r="1391" spans="1:22" x14ac:dyDescent="0.3">
      <c r="A1391" s="9" t="s">
        <v>1422</v>
      </c>
      <c r="B1391">
        <f>VLOOKUP($A1391,'[1]Medical Examinations'!$A:$J,2,FALSE)</f>
        <v>40.945</v>
      </c>
      <c r="C1391">
        <f>VLOOKUP($A1391,'[1]Medical Examinations'!$A:$J,3,FALSE)</f>
        <v>10.57</v>
      </c>
      <c r="D1391" t="str">
        <f>VLOOKUP($A1391,'[3]Medical Examinations'!$A:$J,4,FALSE)</f>
        <v>No</v>
      </c>
      <c r="E1391" t="str">
        <f>VLOOKUP($A1391,'[1]Medical Examinations'!$A:$J,5,FALSE)</f>
        <v>No</v>
      </c>
      <c r="F1391" t="str">
        <f>VLOOKUP($A1391,'[1]Medical Examinations'!$A:$J,6,FALSE)</f>
        <v>No</v>
      </c>
      <c r="G1391" t="str">
        <f>VLOOKUP($A1391,'[3]Medical Examinations'!$A:$J,7,FALSE)</f>
        <v>No major surgery</v>
      </c>
      <c r="H1391" t="str">
        <f>VLOOKUP($A1391,'[1]Medical Examinations'!$A:$J,8,FALSE)</f>
        <v>No</v>
      </c>
      <c r="I1391">
        <f>VLOOKUP($A1391,'[2]Hospitalisation Details'!$A:$K,2,FALSE)</f>
        <v>1965</v>
      </c>
      <c r="J1391" t="str">
        <f>VLOOKUP($A1391,'[2]Hospitalisation Details'!$A:$K,3,FALSE)</f>
        <v>Dec</v>
      </c>
      <c r="K1391">
        <f>VLOOKUP($A1391,'[2]Hospitalisation Details'!$A:$K,4,FALSE)</f>
        <v>25</v>
      </c>
      <c r="L1391" t="str">
        <f>VLOOKUP($A1391,'[2]Hospitalisation Details'!$A:$K,7,FALSE)</f>
        <v>tier - 3</v>
      </c>
      <c r="M1391" t="str">
        <f>VLOOKUP($A1391,'[2]Hospitalisation Details'!A:$K,8,FALSE)</f>
        <v>tier - 3</v>
      </c>
      <c r="N1391" t="str">
        <f>VLOOKUP($A1391,'[2]Hospitalisation Details'!$A:$K,9,FALSE)</f>
        <v>R1016</v>
      </c>
      <c r="O1391">
        <f>VLOOKUP($A1391,'[2]Hospitalisation Details'!$A:$K,10,FALSE)</f>
        <v>0</v>
      </c>
      <c r="P1391">
        <f>VLOOKUP($A1391,'[2]Hospitalisation Details'!A:$K,11,FALSE)</f>
        <v>0</v>
      </c>
      <c r="Q1391" t="str">
        <f>VLOOKUP($A1391,'Customer Names'!$A:E,3,FALSE)</f>
        <v>Mr.</v>
      </c>
      <c r="R1391" t="str">
        <f>VLOOKUP($A1391,'Customer Names'!$A:$E,4,FALSE)</f>
        <v>Erik</v>
      </c>
      <c r="S1391">
        <f>VLOOKUP($A1391,'Customer Names'!$A:$E,5,FALSE)</f>
        <v>0</v>
      </c>
      <c r="T1391" s="14">
        <f>VLOOKUP($A1391,'[2]Hospitalisation Details'!$A:$K,6,FALSE)</f>
        <v>11566.3</v>
      </c>
      <c r="U1391" s="14" t="str">
        <f t="shared" si="42"/>
        <v>Obesity</v>
      </c>
      <c r="V1391" s="14" t="str">
        <f t="shared" si="43"/>
        <v>Diabetes</v>
      </c>
    </row>
    <row r="1392" spans="1:22" x14ac:dyDescent="0.3">
      <c r="A1392" s="8" t="s">
        <v>1423</v>
      </c>
      <c r="B1392">
        <f>VLOOKUP($A1392,'[1]Medical Examinations'!$A:$J,2,FALSE)</f>
        <v>43.7</v>
      </c>
      <c r="C1392">
        <f>VLOOKUP($A1392,'[1]Medical Examinations'!$A:$J,3,FALSE)</f>
        <v>7.23</v>
      </c>
      <c r="D1392" t="str">
        <f>VLOOKUP($A1392,'[3]Medical Examinations'!$A:$J,4,FALSE)</f>
        <v>No</v>
      </c>
      <c r="E1392" t="str">
        <f>VLOOKUP($A1392,'[1]Medical Examinations'!$A:$J,5,FALSE)</f>
        <v>No</v>
      </c>
      <c r="F1392" t="str">
        <f>VLOOKUP($A1392,'[1]Medical Examinations'!$A:$J,6,FALSE)</f>
        <v>No</v>
      </c>
      <c r="G1392" t="str">
        <f>VLOOKUP($A1392,'[3]Medical Examinations'!$A:$J,7,FALSE)</f>
        <v>No major surgery</v>
      </c>
      <c r="H1392" t="str">
        <f>VLOOKUP($A1392,'[1]Medical Examinations'!$A:$J,8,FALSE)</f>
        <v>No</v>
      </c>
      <c r="I1392">
        <f>VLOOKUP($A1392,'[2]Hospitalisation Details'!$A:$K,2,FALSE)</f>
        <v>1965</v>
      </c>
      <c r="J1392" t="str">
        <f>VLOOKUP($A1392,'[2]Hospitalisation Details'!$A:$K,3,FALSE)</f>
        <v>Nov</v>
      </c>
      <c r="K1392">
        <f>VLOOKUP($A1392,'[2]Hospitalisation Details'!$A:$K,4,FALSE)</f>
        <v>6</v>
      </c>
      <c r="L1392" t="str">
        <f>VLOOKUP($A1392,'[2]Hospitalisation Details'!$A:$K,7,FALSE)</f>
        <v>tier - 3</v>
      </c>
      <c r="M1392" t="str">
        <f>VLOOKUP($A1392,'[2]Hospitalisation Details'!A:$K,8,FALSE)</f>
        <v>tier - 3</v>
      </c>
      <c r="N1392" t="str">
        <f>VLOOKUP($A1392,'[2]Hospitalisation Details'!$A:$K,9,FALSE)</f>
        <v>R1011</v>
      </c>
      <c r="O1392">
        <f>VLOOKUP($A1392,'[2]Hospitalisation Details'!$A:$K,10,FALSE)</f>
        <v>0</v>
      </c>
      <c r="P1392">
        <f>VLOOKUP($A1392,'[2]Hospitalisation Details'!A:$K,11,FALSE)</f>
        <v>0</v>
      </c>
      <c r="Q1392" t="str">
        <f>VLOOKUP($A1392,'Customer Names'!$A:E,3,FALSE)</f>
        <v>Mr.</v>
      </c>
      <c r="R1392" t="str">
        <f>VLOOKUP($A1392,'Customer Names'!$A:$E,4,FALSE)</f>
        <v>Eric</v>
      </c>
      <c r="S1392">
        <f>VLOOKUP($A1392,'Customer Names'!$A:$E,5,FALSE)</f>
        <v>0</v>
      </c>
      <c r="T1392" s="14">
        <f>VLOOKUP($A1392,'[2]Hospitalisation Details'!$A:$K,6,FALSE)</f>
        <v>11576.13</v>
      </c>
      <c r="U1392" s="14" t="str">
        <f t="shared" si="42"/>
        <v>Obesity</v>
      </c>
      <c r="V1392" s="14" t="str">
        <f t="shared" si="43"/>
        <v>Diabetes</v>
      </c>
    </row>
    <row r="1393" spans="1:22" x14ac:dyDescent="0.3">
      <c r="A1393" s="9" t="s">
        <v>1424</v>
      </c>
      <c r="B1393">
        <f>VLOOKUP($A1393,'[1]Medical Examinations'!$A:$J,2,FALSE)</f>
        <v>25.87</v>
      </c>
      <c r="C1393">
        <f>VLOOKUP($A1393,'[1]Medical Examinations'!$A:$J,3,FALSE)</f>
        <v>5.63</v>
      </c>
      <c r="D1393" t="str">
        <f>VLOOKUP($A1393,'[3]Medical Examinations'!$A:$J,4,FALSE)</f>
        <v>yes</v>
      </c>
      <c r="E1393" t="str">
        <f>VLOOKUP($A1393,'[1]Medical Examinations'!$A:$J,5,FALSE)</f>
        <v>No</v>
      </c>
      <c r="F1393" t="str">
        <f>VLOOKUP($A1393,'[1]Medical Examinations'!$A:$J,6,FALSE)</f>
        <v>No</v>
      </c>
      <c r="G1393">
        <f>VLOOKUP($A1393,'[3]Medical Examinations'!$A:$J,7,FALSE)</f>
        <v>1</v>
      </c>
      <c r="H1393" t="str">
        <f>VLOOKUP($A1393,'[1]Medical Examinations'!$A:$J,8,FALSE)</f>
        <v>No</v>
      </c>
      <c r="I1393">
        <f>VLOOKUP($A1393,'[2]Hospitalisation Details'!$A:$K,2,FALSE)</f>
        <v>1964</v>
      </c>
      <c r="J1393" t="str">
        <f>VLOOKUP($A1393,'[2]Hospitalisation Details'!$A:$K,3,FALSE)</f>
        <v>Jun</v>
      </c>
      <c r="K1393">
        <f>VLOOKUP($A1393,'[2]Hospitalisation Details'!$A:$K,4,FALSE)</f>
        <v>20</v>
      </c>
      <c r="L1393" t="str">
        <f>VLOOKUP($A1393,'[2]Hospitalisation Details'!$A:$K,7,FALSE)</f>
        <v>tier - 3</v>
      </c>
      <c r="M1393" t="str">
        <f>VLOOKUP($A1393,'[2]Hospitalisation Details'!A:$K,8,FALSE)</f>
        <v>tier - 1</v>
      </c>
      <c r="N1393" t="str">
        <f>VLOOKUP($A1393,'[2]Hospitalisation Details'!$A:$K,9,FALSE)</f>
        <v>R1020</v>
      </c>
      <c r="O1393">
        <f>VLOOKUP($A1393,'[2]Hospitalisation Details'!$A:$K,10,FALSE)</f>
        <v>0</v>
      </c>
      <c r="P1393">
        <f>VLOOKUP($A1393,'[2]Hospitalisation Details'!A:$K,11,FALSE)</f>
        <v>0</v>
      </c>
      <c r="Q1393" t="str">
        <f>VLOOKUP($A1393,'Customer Names'!$A:E,3,FALSE)</f>
        <v>Mr.</v>
      </c>
      <c r="R1393" t="str">
        <f>VLOOKUP($A1393,'Customer Names'!$A:$E,4,FALSE)</f>
        <v>Antony</v>
      </c>
      <c r="S1393" t="str">
        <f>VLOOKUP($A1393,'Customer Names'!$A:$E,5,FALSE)</f>
        <v>G</v>
      </c>
      <c r="T1393" s="14">
        <f>VLOOKUP($A1393,'[2]Hospitalisation Details'!$A:$K,6,FALSE)</f>
        <v>11602.75</v>
      </c>
      <c r="U1393" s="14" t="str">
        <f t="shared" si="42"/>
        <v>Overweight</v>
      </c>
      <c r="V1393" s="14" t="str">
        <f t="shared" si="43"/>
        <v>Normal</v>
      </c>
    </row>
    <row r="1394" spans="1:22" x14ac:dyDescent="0.3">
      <c r="A1394" s="8" t="s">
        <v>1425</v>
      </c>
      <c r="B1394">
        <f>VLOOKUP($A1394,'[1]Medical Examinations'!$A:$J,2,FALSE)</f>
        <v>38.39</v>
      </c>
      <c r="C1394">
        <f>VLOOKUP($A1394,'[1]Medical Examinations'!$A:$J,3,FALSE)</f>
        <v>8.33</v>
      </c>
      <c r="D1394" t="str">
        <f>VLOOKUP($A1394,'[3]Medical Examinations'!$A:$J,4,FALSE)</f>
        <v>yes</v>
      </c>
      <c r="E1394" t="str">
        <f>VLOOKUP($A1394,'[1]Medical Examinations'!$A:$J,5,FALSE)</f>
        <v>No</v>
      </c>
      <c r="F1394" t="str">
        <f>VLOOKUP($A1394,'[1]Medical Examinations'!$A:$J,6,FALSE)</f>
        <v>No</v>
      </c>
      <c r="G1394">
        <f>VLOOKUP($A1394,'[3]Medical Examinations'!$A:$J,7,FALSE)</f>
        <v>1</v>
      </c>
      <c r="H1394" t="str">
        <f>VLOOKUP($A1394,'[1]Medical Examinations'!$A:$J,8,FALSE)</f>
        <v>No</v>
      </c>
      <c r="I1394">
        <f>VLOOKUP($A1394,'[2]Hospitalisation Details'!$A:$K,2,FALSE)</f>
        <v>1986</v>
      </c>
      <c r="J1394" t="str">
        <f>VLOOKUP($A1394,'[2]Hospitalisation Details'!$A:$K,3,FALSE)</f>
        <v>Jul</v>
      </c>
      <c r="K1394">
        <f>VLOOKUP($A1394,'[2]Hospitalisation Details'!$A:$K,4,FALSE)</f>
        <v>17</v>
      </c>
      <c r="L1394" t="str">
        <f>VLOOKUP($A1394,'[2]Hospitalisation Details'!$A:$K,7,FALSE)</f>
        <v>tier - 3</v>
      </c>
      <c r="M1394" t="str">
        <f>VLOOKUP($A1394,'[2]Hospitalisation Details'!A:$K,8,FALSE)</f>
        <v>tier - 3</v>
      </c>
      <c r="N1394" t="str">
        <f>VLOOKUP($A1394,'[2]Hospitalisation Details'!$A:$K,9,FALSE)</f>
        <v>R1022</v>
      </c>
      <c r="O1394">
        <f>VLOOKUP($A1394,'[2]Hospitalisation Details'!$A:$K,10,FALSE)</f>
        <v>0</v>
      </c>
      <c r="P1394">
        <f>VLOOKUP($A1394,'[2]Hospitalisation Details'!A:$K,11,FALSE)</f>
        <v>0</v>
      </c>
      <c r="Q1394" t="str">
        <f>VLOOKUP($A1394,'Customer Names'!$A:E,3,FALSE)</f>
        <v>Mr.</v>
      </c>
      <c r="R1394" t="str">
        <f>VLOOKUP($A1394,'Customer Names'!$A:$E,4,FALSE)</f>
        <v>John</v>
      </c>
      <c r="S1394">
        <f>VLOOKUP($A1394,'Customer Names'!$A:$E,5,FALSE)</f>
        <v>0</v>
      </c>
      <c r="T1394" s="14">
        <f>VLOOKUP($A1394,'[2]Hospitalisation Details'!$A:$K,6,FALSE)</f>
        <v>11625.11</v>
      </c>
      <c r="U1394" s="14" t="str">
        <f t="shared" si="42"/>
        <v>Obesity</v>
      </c>
      <c r="V1394" s="14" t="str">
        <f t="shared" si="43"/>
        <v>Diabetes</v>
      </c>
    </row>
    <row r="1395" spans="1:22" x14ac:dyDescent="0.3">
      <c r="A1395" s="9" t="s">
        <v>1426</v>
      </c>
      <c r="B1395">
        <f>VLOOKUP($A1395,'[1]Medical Examinations'!$A:$J,2,FALSE)</f>
        <v>28.31</v>
      </c>
      <c r="C1395">
        <f>VLOOKUP($A1395,'[1]Medical Examinations'!$A:$J,3,FALSE)</f>
        <v>5.43</v>
      </c>
      <c r="D1395" t="str">
        <f>VLOOKUP($A1395,'[3]Medical Examinations'!$A:$J,4,FALSE)</f>
        <v>yes</v>
      </c>
      <c r="E1395" t="str">
        <f>VLOOKUP($A1395,'[1]Medical Examinations'!$A:$J,5,FALSE)</f>
        <v>No</v>
      </c>
      <c r="F1395" t="str">
        <f>VLOOKUP($A1395,'[1]Medical Examinations'!$A:$J,6,FALSE)</f>
        <v>No</v>
      </c>
      <c r="G1395">
        <f>VLOOKUP($A1395,'[3]Medical Examinations'!$A:$J,7,FALSE)</f>
        <v>2</v>
      </c>
      <c r="H1395" t="str">
        <f>VLOOKUP($A1395,'[1]Medical Examinations'!$A:$J,8,FALSE)</f>
        <v>No</v>
      </c>
      <c r="I1395">
        <f>VLOOKUP($A1395,'[2]Hospitalisation Details'!$A:$K,2,FALSE)</f>
        <v>1966</v>
      </c>
      <c r="J1395" t="str">
        <f>VLOOKUP($A1395,'[2]Hospitalisation Details'!$A:$K,3,FALSE)</f>
        <v>Oct</v>
      </c>
      <c r="K1395">
        <f>VLOOKUP($A1395,'[2]Hospitalisation Details'!$A:$K,4,FALSE)</f>
        <v>4</v>
      </c>
      <c r="L1395" t="str">
        <f>VLOOKUP($A1395,'[2]Hospitalisation Details'!$A:$K,7,FALSE)</f>
        <v>tier - 3</v>
      </c>
      <c r="M1395" t="str">
        <f>VLOOKUP($A1395,'[2]Hospitalisation Details'!A:$K,8,FALSE)</f>
        <v>tier - 2</v>
      </c>
      <c r="N1395" t="str">
        <f>VLOOKUP($A1395,'[2]Hospitalisation Details'!$A:$K,9,FALSE)</f>
        <v>R1024</v>
      </c>
      <c r="O1395">
        <f>VLOOKUP($A1395,'[2]Hospitalisation Details'!$A:$K,10,FALSE)</f>
        <v>0</v>
      </c>
      <c r="P1395">
        <f>VLOOKUP($A1395,'[2]Hospitalisation Details'!A:$K,11,FALSE)</f>
        <v>0</v>
      </c>
      <c r="Q1395" t="str">
        <f>VLOOKUP($A1395,'Customer Names'!$A:E,3,FALSE)</f>
        <v>Ms.</v>
      </c>
      <c r="R1395" t="str">
        <f>VLOOKUP($A1395,'Customer Names'!$A:$E,4,FALSE)</f>
        <v>Rebecca</v>
      </c>
      <c r="S1395">
        <f>VLOOKUP($A1395,'Customer Names'!$A:$E,5,FALSE)</f>
        <v>0</v>
      </c>
      <c r="T1395" s="14">
        <f>VLOOKUP($A1395,'[2]Hospitalisation Details'!$A:$K,6,FALSE)</f>
        <v>11657.72</v>
      </c>
      <c r="U1395" s="14" t="str">
        <f t="shared" si="42"/>
        <v>Overweight</v>
      </c>
      <c r="V1395" s="14" t="str">
        <f t="shared" si="43"/>
        <v>Normal</v>
      </c>
    </row>
    <row r="1396" spans="1:22" x14ac:dyDescent="0.3">
      <c r="A1396" s="8" t="s">
        <v>1427</v>
      </c>
      <c r="B1396">
        <f>VLOOKUP($A1396,'[1]Medical Examinations'!$A:$J,2,FALSE)</f>
        <v>48.75</v>
      </c>
      <c r="C1396">
        <f>VLOOKUP($A1396,'[1]Medical Examinations'!$A:$J,3,FALSE)</f>
        <v>4.34</v>
      </c>
      <c r="D1396" t="str">
        <f>VLOOKUP($A1396,'[3]Medical Examinations'!$A:$J,4,FALSE)</f>
        <v>No</v>
      </c>
      <c r="E1396" t="str">
        <f>VLOOKUP($A1396,'[1]Medical Examinations'!$A:$J,5,FALSE)</f>
        <v>No</v>
      </c>
      <c r="F1396" t="str">
        <f>VLOOKUP($A1396,'[1]Medical Examinations'!$A:$J,6,FALSE)</f>
        <v>No</v>
      </c>
      <c r="G1396" t="str">
        <f>VLOOKUP($A1396,'[3]Medical Examinations'!$A:$J,7,FALSE)</f>
        <v>No major surgery</v>
      </c>
      <c r="H1396" t="str">
        <f>VLOOKUP($A1396,'[1]Medical Examinations'!$A:$J,8,FALSE)</f>
        <v>No</v>
      </c>
      <c r="I1396">
        <f>VLOOKUP($A1396,'[2]Hospitalisation Details'!$A:$K,2,FALSE)</f>
        <v>1994</v>
      </c>
      <c r="J1396" t="str">
        <f>VLOOKUP($A1396,'[2]Hospitalisation Details'!$A:$K,3,FALSE)</f>
        <v>Jul</v>
      </c>
      <c r="K1396">
        <f>VLOOKUP($A1396,'[2]Hospitalisation Details'!$A:$K,4,FALSE)</f>
        <v>20</v>
      </c>
      <c r="L1396" t="str">
        <f>VLOOKUP($A1396,'[2]Hospitalisation Details'!$A:$K,7,FALSE)</f>
        <v>tier - 3</v>
      </c>
      <c r="M1396" t="str">
        <f>VLOOKUP($A1396,'[2]Hospitalisation Details'!A:$K,8,FALSE)</f>
        <v>tier - 2</v>
      </c>
      <c r="N1396" t="str">
        <f>VLOOKUP($A1396,'[2]Hospitalisation Details'!$A:$K,9,FALSE)</f>
        <v>R1023</v>
      </c>
      <c r="O1396">
        <f>VLOOKUP($A1396,'[2]Hospitalisation Details'!$A:$K,10,FALSE)</f>
        <v>0</v>
      </c>
      <c r="P1396">
        <f>VLOOKUP($A1396,'[2]Hospitalisation Details'!A:$K,11,FALSE)</f>
        <v>0</v>
      </c>
      <c r="Q1396" t="str">
        <f>VLOOKUP($A1396,'Customer Names'!$A:E,3,FALSE)</f>
        <v>Mr.</v>
      </c>
      <c r="R1396" t="str">
        <f>VLOOKUP($A1396,'Customer Names'!$A:$E,4,FALSE)</f>
        <v>Nicholas</v>
      </c>
      <c r="S1396" t="str">
        <f>VLOOKUP($A1396,'Customer Names'!$A:$E,5,FALSE)</f>
        <v>T</v>
      </c>
      <c r="T1396" s="14">
        <f>VLOOKUP($A1396,'[2]Hospitalisation Details'!$A:$K,6,FALSE)</f>
        <v>11657.81</v>
      </c>
      <c r="U1396" s="14" t="str">
        <f t="shared" si="42"/>
        <v>Obesity</v>
      </c>
      <c r="V1396" s="14" t="str">
        <f t="shared" si="43"/>
        <v>Normal</v>
      </c>
    </row>
    <row r="1397" spans="1:22" x14ac:dyDescent="0.3">
      <c r="A1397" s="9" t="s">
        <v>1428</v>
      </c>
      <c r="B1397">
        <f>VLOOKUP($A1397,'[1]Medical Examinations'!$A:$J,2,FALSE)</f>
        <v>28.594999999999999</v>
      </c>
      <c r="C1397">
        <f>VLOOKUP($A1397,'[1]Medical Examinations'!$A:$J,3,FALSE)</f>
        <v>4.96</v>
      </c>
      <c r="D1397" t="str">
        <f>VLOOKUP($A1397,'[3]Medical Examinations'!$A:$J,4,FALSE)</f>
        <v>yes</v>
      </c>
      <c r="E1397" t="str">
        <f>VLOOKUP($A1397,'[1]Medical Examinations'!$A:$J,5,FALSE)</f>
        <v>No</v>
      </c>
      <c r="F1397" t="str">
        <f>VLOOKUP($A1397,'[1]Medical Examinations'!$A:$J,6,FALSE)</f>
        <v>No</v>
      </c>
      <c r="G1397">
        <f>VLOOKUP($A1397,'[3]Medical Examinations'!$A:$J,7,FALSE)</f>
        <v>2</v>
      </c>
      <c r="H1397" t="str">
        <f>VLOOKUP($A1397,'[1]Medical Examinations'!$A:$J,8,FALSE)</f>
        <v>No</v>
      </c>
      <c r="I1397">
        <f>VLOOKUP($A1397,'[2]Hospitalisation Details'!$A:$K,2,FALSE)</f>
        <v>1966</v>
      </c>
      <c r="J1397" t="str">
        <f>VLOOKUP($A1397,'[2]Hospitalisation Details'!$A:$K,3,FALSE)</f>
        <v>Jul</v>
      </c>
      <c r="K1397">
        <f>VLOOKUP($A1397,'[2]Hospitalisation Details'!$A:$K,4,FALSE)</f>
        <v>6</v>
      </c>
      <c r="L1397" t="str">
        <f>VLOOKUP($A1397,'[2]Hospitalisation Details'!$A:$K,7,FALSE)</f>
        <v>tier - 3</v>
      </c>
      <c r="M1397" t="str">
        <f>VLOOKUP($A1397,'[2]Hospitalisation Details'!A:$K,8,FALSE)</f>
        <v>tier - 1</v>
      </c>
      <c r="N1397" t="str">
        <f>VLOOKUP($A1397,'[2]Hospitalisation Details'!$A:$K,9,FALSE)</f>
        <v>R1024</v>
      </c>
      <c r="O1397">
        <f>VLOOKUP($A1397,'[2]Hospitalisation Details'!$A:$K,10,FALSE)</f>
        <v>0</v>
      </c>
      <c r="P1397">
        <f>VLOOKUP($A1397,'[2]Hospitalisation Details'!A:$K,11,FALSE)</f>
        <v>0</v>
      </c>
      <c r="Q1397" t="str">
        <f>VLOOKUP($A1397,'Customer Names'!$A:E,3,FALSE)</f>
        <v>Ms.</v>
      </c>
      <c r="R1397" t="str">
        <f>VLOOKUP($A1397,'Customer Names'!$A:$E,4,FALSE)</f>
        <v>Natty</v>
      </c>
      <c r="S1397">
        <f>VLOOKUP($A1397,'Customer Names'!$A:$E,5,FALSE)</f>
        <v>0</v>
      </c>
      <c r="T1397" s="14">
        <f>VLOOKUP($A1397,'[2]Hospitalisation Details'!$A:$K,6,FALSE)</f>
        <v>11658.12</v>
      </c>
      <c r="U1397" s="14" t="str">
        <f t="shared" si="42"/>
        <v>Overweight</v>
      </c>
      <c r="V1397" s="14" t="str">
        <f t="shared" si="43"/>
        <v>Normal</v>
      </c>
    </row>
    <row r="1398" spans="1:22" x14ac:dyDescent="0.3">
      <c r="A1398" s="8" t="s">
        <v>1429</v>
      </c>
      <c r="B1398">
        <f>VLOOKUP($A1398,'[1]Medical Examinations'!$A:$J,2,FALSE)</f>
        <v>28.785</v>
      </c>
      <c r="C1398">
        <f>VLOOKUP($A1398,'[1]Medical Examinations'!$A:$J,3,FALSE)</f>
        <v>4.24</v>
      </c>
      <c r="D1398" t="str">
        <f>VLOOKUP($A1398,'[3]Medical Examinations'!$A:$J,4,FALSE)</f>
        <v>yes</v>
      </c>
      <c r="E1398" t="str">
        <f>VLOOKUP($A1398,'[1]Medical Examinations'!$A:$J,5,FALSE)</f>
        <v>No</v>
      </c>
      <c r="F1398" t="str">
        <f>VLOOKUP($A1398,'[1]Medical Examinations'!$A:$J,6,FALSE)</f>
        <v>No</v>
      </c>
      <c r="G1398">
        <f>VLOOKUP($A1398,'[3]Medical Examinations'!$A:$J,7,FALSE)</f>
        <v>2</v>
      </c>
      <c r="H1398" t="str">
        <f>VLOOKUP($A1398,'[1]Medical Examinations'!$A:$J,8,FALSE)</f>
        <v>No</v>
      </c>
      <c r="I1398">
        <f>VLOOKUP($A1398,'[2]Hospitalisation Details'!$A:$K,2,FALSE)</f>
        <v>1966</v>
      </c>
      <c r="J1398" t="str">
        <f>VLOOKUP($A1398,'[2]Hospitalisation Details'!$A:$K,3,FALSE)</f>
        <v>Aug</v>
      </c>
      <c r="K1398">
        <f>VLOOKUP($A1398,'[2]Hospitalisation Details'!$A:$K,4,FALSE)</f>
        <v>23</v>
      </c>
      <c r="L1398" t="str">
        <f>VLOOKUP($A1398,'[2]Hospitalisation Details'!$A:$K,7,FALSE)</f>
        <v>tier - 3</v>
      </c>
      <c r="M1398" t="str">
        <f>VLOOKUP($A1398,'[2]Hospitalisation Details'!A:$K,8,FALSE)</f>
        <v>tier - 3</v>
      </c>
      <c r="N1398" t="str">
        <f>VLOOKUP($A1398,'[2]Hospitalisation Details'!$A:$K,9,FALSE)</f>
        <v>R1024</v>
      </c>
      <c r="O1398">
        <f>VLOOKUP($A1398,'[2]Hospitalisation Details'!$A:$K,10,FALSE)</f>
        <v>0</v>
      </c>
      <c r="P1398">
        <f>VLOOKUP($A1398,'[2]Hospitalisation Details'!A:$K,11,FALSE)</f>
        <v>0</v>
      </c>
      <c r="Q1398" t="str">
        <f>VLOOKUP($A1398,'Customer Names'!$A:E,3,FALSE)</f>
        <v>Ms.</v>
      </c>
      <c r="R1398" t="str">
        <f>VLOOKUP($A1398,'Customer Names'!$A:$E,4,FALSE)</f>
        <v>Silvana</v>
      </c>
      <c r="S1398" t="str">
        <f>VLOOKUP($A1398,'Customer Names'!$A:$E,5,FALSE)</f>
        <v>M.</v>
      </c>
      <c r="T1398" s="14">
        <f>VLOOKUP($A1398,'[2]Hospitalisation Details'!$A:$K,6,FALSE)</f>
        <v>11658.38</v>
      </c>
      <c r="U1398" s="14" t="str">
        <f t="shared" si="42"/>
        <v>Overweight</v>
      </c>
      <c r="V1398" s="14" t="str">
        <f t="shared" si="43"/>
        <v>Normal</v>
      </c>
    </row>
    <row r="1399" spans="1:22" x14ac:dyDescent="0.3">
      <c r="A1399" s="9" t="s">
        <v>1430</v>
      </c>
      <c r="B1399">
        <f>VLOOKUP($A1399,'[1]Medical Examinations'!$A:$J,2,FALSE)</f>
        <v>35.799999999999997</v>
      </c>
      <c r="C1399">
        <f>VLOOKUP($A1399,'[1]Medical Examinations'!$A:$J,3,FALSE)</f>
        <v>5.63</v>
      </c>
      <c r="D1399" t="str">
        <f>VLOOKUP($A1399,'[3]Medical Examinations'!$A:$J,4,FALSE)</f>
        <v>yes</v>
      </c>
      <c r="E1399" t="str">
        <f>VLOOKUP($A1399,'[1]Medical Examinations'!$A:$J,5,FALSE)</f>
        <v>No</v>
      </c>
      <c r="F1399" t="str">
        <f>VLOOKUP($A1399,'[1]Medical Examinations'!$A:$J,6,FALSE)</f>
        <v>No</v>
      </c>
      <c r="G1399">
        <f>VLOOKUP($A1399,'[3]Medical Examinations'!$A:$J,7,FALSE)</f>
        <v>2</v>
      </c>
      <c r="H1399" t="str">
        <f>VLOOKUP($A1399,'[1]Medical Examinations'!$A:$J,8,FALSE)</f>
        <v>No</v>
      </c>
      <c r="I1399">
        <f>VLOOKUP($A1399,'[2]Hospitalisation Details'!$A:$K,2,FALSE)</f>
        <v>1966</v>
      </c>
      <c r="J1399" t="str">
        <f>VLOOKUP($A1399,'[2]Hospitalisation Details'!$A:$K,3,FALSE)</f>
        <v>Nov</v>
      </c>
      <c r="K1399">
        <f>VLOOKUP($A1399,'[2]Hospitalisation Details'!$A:$K,4,FALSE)</f>
        <v>9</v>
      </c>
      <c r="L1399" t="str">
        <f>VLOOKUP($A1399,'[2]Hospitalisation Details'!$A:$K,7,FALSE)</f>
        <v>tier - 3</v>
      </c>
      <c r="M1399" t="str">
        <f>VLOOKUP($A1399,'[2]Hospitalisation Details'!A:$K,8,FALSE)</f>
        <v>tier - 1</v>
      </c>
      <c r="N1399" t="str">
        <f>VLOOKUP($A1399,'[2]Hospitalisation Details'!$A:$K,9,FALSE)</f>
        <v>R1011</v>
      </c>
      <c r="O1399">
        <f>VLOOKUP($A1399,'[2]Hospitalisation Details'!$A:$K,10,FALSE)</f>
        <v>0</v>
      </c>
      <c r="P1399">
        <f>VLOOKUP($A1399,'[2]Hospitalisation Details'!A:$K,11,FALSE)</f>
        <v>0</v>
      </c>
      <c r="Q1399" t="str">
        <f>VLOOKUP($A1399,'Customer Names'!$A:E,3,FALSE)</f>
        <v>Ms.</v>
      </c>
      <c r="R1399" t="str">
        <f>VLOOKUP($A1399,'Customer Names'!$A:$E,4,FALSE)</f>
        <v>Chandler</v>
      </c>
      <c r="S1399">
        <f>VLOOKUP($A1399,'Customer Names'!$A:$E,5,FALSE)</f>
        <v>0</v>
      </c>
      <c r="T1399" s="14">
        <f>VLOOKUP($A1399,'[2]Hospitalisation Details'!$A:$K,6,FALSE)</f>
        <v>11674.13</v>
      </c>
      <c r="U1399" s="14" t="str">
        <f t="shared" si="42"/>
        <v>Obesity</v>
      </c>
      <c r="V1399" s="14" t="str">
        <f t="shared" si="43"/>
        <v>Normal</v>
      </c>
    </row>
    <row r="1400" spans="1:22" x14ac:dyDescent="0.3">
      <c r="A1400" s="8" t="s">
        <v>1431</v>
      </c>
      <c r="B1400">
        <f>VLOOKUP($A1400,'[1]Medical Examinations'!$A:$J,2,FALSE)</f>
        <v>30.69</v>
      </c>
      <c r="C1400">
        <f>VLOOKUP($A1400,'[1]Medical Examinations'!$A:$J,3,FALSE)</f>
        <v>7.05</v>
      </c>
      <c r="D1400" t="str">
        <f>VLOOKUP($A1400,'[3]Medical Examinations'!$A:$J,4,FALSE)</f>
        <v>yes</v>
      </c>
      <c r="E1400" t="str">
        <f>VLOOKUP($A1400,'[1]Medical Examinations'!$A:$J,5,FALSE)</f>
        <v>No</v>
      </c>
      <c r="F1400" t="str">
        <f>VLOOKUP($A1400,'[1]Medical Examinations'!$A:$J,6,FALSE)</f>
        <v>No</v>
      </c>
      <c r="G1400">
        <f>VLOOKUP($A1400,'[3]Medical Examinations'!$A:$J,7,FALSE)</f>
        <v>2</v>
      </c>
      <c r="H1400" t="str">
        <f>VLOOKUP($A1400,'[1]Medical Examinations'!$A:$J,8,FALSE)</f>
        <v>No</v>
      </c>
      <c r="I1400">
        <f>VLOOKUP($A1400,'[2]Hospitalisation Details'!$A:$K,2,FALSE)</f>
        <v>1970</v>
      </c>
      <c r="J1400" t="str">
        <f>VLOOKUP($A1400,'[2]Hospitalisation Details'!$A:$K,3,FALSE)</f>
        <v>Dec</v>
      </c>
      <c r="K1400">
        <f>VLOOKUP($A1400,'[2]Hospitalisation Details'!$A:$K,4,FALSE)</f>
        <v>1</v>
      </c>
      <c r="L1400" t="str">
        <f>VLOOKUP($A1400,'[2]Hospitalisation Details'!$A:$K,7,FALSE)</f>
        <v>tier - 3</v>
      </c>
      <c r="M1400" t="str">
        <f>VLOOKUP($A1400,'[2]Hospitalisation Details'!A:$K,8,FALSE)</f>
        <v>tier - 1</v>
      </c>
      <c r="N1400" t="str">
        <f>VLOOKUP($A1400,'[2]Hospitalisation Details'!$A:$K,9,FALSE)</f>
        <v>R1021</v>
      </c>
      <c r="O1400">
        <f>VLOOKUP($A1400,'[2]Hospitalisation Details'!$A:$K,10,FALSE)</f>
        <v>0</v>
      </c>
      <c r="P1400">
        <f>VLOOKUP($A1400,'[2]Hospitalisation Details'!A:$K,11,FALSE)</f>
        <v>0</v>
      </c>
      <c r="Q1400" t="str">
        <f>VLOOKUP($A1400,'Customer Names'!$A:E,3,FALSE)</f>
        <v>Mr.</v>
      </c>
      <c r="R1400" t="str">
        <f>VLOOKUP($A1400,'Customer Names'!$A:$E,4,FALSE)</f>
        <v>Peter</v>
      </c>
      <c r="S1400">
        <f>VLOOKUP($A1400,'Customer Names'!$A:$E,5,FALSE)</f>
        <v>0</v>
      </c>
      <c r="T1400" s="14">
        <f>VLOOKUP($A1400,'[2]Hospitalisation Details'!$A:$K,6,FALSE)</f>
        <v>11696.52</v>
      </c>
      <c r="U1400" s="14" t="str">
        <f t="shared" si="42"/>
        <v>Obesity</v>
      </c>
      <c r="V1400" s="14" t="str">
        <f t="shared" si="43"/>
        <v>Diabetes</v>
      </c>
    </row>
    <row r="1401" spans="1:22" x14ac:dyDescent="0.3">
      <c r="A1401" s="9" t="s">
        <v>1432</v>
      </c>
      <c r="B1401">
        <f>VLOOKUP($A1401,'[1]Medical Examinations'!$A:$J,2,FALSE)</f>
        <v>35.619999999999997</v>
      </c>
      <c r="C1401">
        <f>VLOOKUP($A1401,'[1]Medical Examinations'!$A:$J,3,FALSE)</f>
        <v>4.16</v>
      </c>
      <c r="D1401" t="str">
        <f>VLOOKUP($A1401,'[3]Medical Examinations'!$A:$J,4,FALSE)</f>
        <v>No</v>
      </c>
      <c r="E1401" t="str">
        <f>VLOOKUP($A1401,'[1]Medical Examinations'!$A:$J,5,FALSE)</f>
        <v>No</v>
      </c>
      <c r="F1401" t="str">
        <f>VLOOKUP($A1401,'[1]Medical Examinations'!$A:$J,6,FALSE)</f>
        <v>No</v>
      </c>
      <c r="G1401" t="str">
        <f>VLOOKUP($A1401,'[3]Medical Examinations'!$A:$J,7,FALSE)</f>
        <v>No major surgery</v>
      </c>
      <c r="H1401" t="str">
        <f>VLOOKUP($A1401,'[1]Medical Examinations'!$A:$J,8,FALSE)</f>
        <v>No</v>
      </c>
      <c r="I1401">
        <f>VLOOKUP($A1401,'[2]Hospitalisation Details'!$A:$K,2,FALSE)</f>
        <v>1982</v>
      </c>
      <c r="J1401" t="str">
        <f>VLOOKUP($A1401,'[2]Hospitalisation Details'!$A:$K,3,FALSE)</f>
        <v>Oct</v>
      </c>
      <c r="K1401">
        <f>VLOOKUP($A1401,'[2]Hospitalisation Details'!$A:$K,4,FALSE)</f>
        <v>21</v>
      </c>
      <c r="L1401" t="str">
        <f>VLOOKUP($A1401,'[2]Hospitalisation Details'!$A:$K,7,FALSE)</f>
        <v>tier - 3</v>
      </c>
      <c r="M1401" t="str">
        <f>VLOOKUP($A1401,'[2]Hospitalisation Details'!A:$K,8,FALSE)</f>
        <v>tier - 2</v>
      </c>
      <c r="N1401" t="str">
        <f>VLOOKUP($A1401,'[2]Hospitalisation Details'!$A:$K,9,FALSE)</f>
        <v>R1021</v>
      </c>
      <c r="O1401">
        <f>VLOOKUP($A1401,'[2]Hospitalisation Details'!$A:$K,10,FALSE)</f>
        <v>0</v>
      </c>
      <c r="P1401">
        <f>VLOOKUP($A1401,'[2]Hospitalisation Details'!A:$K,11,FALSE)</f>
        <v>0</v>
      </c>
      <c r="Q1401" t="str">
        <f>VLOOKUP($A1401,'Customer Names'!$A:E,3,FALSE)</f>
        <v>Mr.</v>
      </c>
      <c r="R1401" t="str">
        <f>VLOOKUP($A1401,'Customer Names'!$A:$E,4,FALSE)</f>
        <v>Morgan</v>
      </c>
      <c r="S1401" t="str">
        <f>VLOOKUP($A1401,'Customer Names'!$A:$E,5,FALSE)</f>
        <v>B.</v>
      </c>
      <c r="T1401" s="14">
        <f>VLOOKUP($A1401,'[2]Hospitalisation Details'!$A:$K,6,FALSE)</f>
        <v>11712.97</v>
      </c>
      <c r="U1401" s="14" t="str">
        <f t="shared" si="42"/>
        <v>Obesity</v>
      </c>
      <c r="V1401" s="14" t="str">
        <f t="shared" si="43"/>
        <v>Normal</v>
      </c>
    </row>
    <row r="1402" spans="1:22" x14ac:dyDescent="0.3">
      <c r="A1402" s="8" t="s">
        <v>1433</v>
      </c>
      <c r="B1402">
        <f>VLOOKUP($A1402,'[1]Medical Examinations'!$A:$J,2,FALSE)</f>
        <v>23.75</v>
      </c>
      <c r="C1402">
        <f>VLOOKUP($A1402,'[1]Medical Examinations'!$A:$J,3,FALSE)</f>
        <v>5.42</v>
      </c>
      <c r="D1402" t="str">
        <f>VLOOKUP($A1402,'[3]Medical Examinations'!$A:$J,4,FALSE)</f>
        <v>yes</v>
      </c>
      <c r="E1402" t="str">
        <f>VLOOKUP($A1402,'[1]Medical Examinations'!$A:$J,5,FALSE)</f>
        <v>No</v>
      </c>
      <c r="F1402" t="str">
        <f>VLOOKUP($A1402,'[1]Medical Examinations'!$A:$J,6,FALSE)</f>
        <v>Yes</v>
      </c>
      <c r="G1402">
        <f>VLOOKUP($A1402,'[3]Medical Examinations'!$A:$J,7,FALSE)</f>
        <v>1</v>
      </c>
      <c r="H1402" t="str">
        <f>VLOOKUP($A1402,'[1]Medical Examinations'!$A:$J,8,FALSE)</f>
        <v>No</v>
      </c>
      <c r="I1402">
        <f>VLOOKUP($A1402,'[2]Hospitalisation Details'!$A:$K,2,FALSE)</f>
        <v>1969</v>
      </c>
      <c r="J1402" t="str">
        <f>VLOOKUP($A1402,'[2]Hospitalisation Details'!$A:$K,3,FALSE)</f>
        <v>Oct</v>
      </c>
      <c r="K1402">
        <f>VLOOKUP($A1402,'[2]Hospitalisation Details'!$A:$K,4,FALSE)</f>
        <v>12</v>
      </c>
      <c r="L1402" t="str">
        <f>VLOOKUP($A1402,'[2]Hospitalisation Details'!$A:$K,7,FALSE)</f>
        <v>tier - 3</v>
      </c>
      <c r="M1402" t="str">
        <f>VLOOKUP($A1402,'[2]Hospitalisation Details'!A:$K,8,FALSE)</f>
        <v>tier - 1</v>
      </c>
      <c r="N1402" t="str">
        <f>VLOOKUP($A1402,'[2]Hospitalisation Details'!$A:$K,9,FALSE)</f>
        <v>R1024</v>
      </c>
      <c r="O1402">
        <f>VLOOKUP($A1402,'[2]Hospitalisation Details'!$A:$K,10,FALSE)</f>
        <v>0</v>
      </c>
      <c r="P1402">
        <f>VLOOKUP($A1402,'[2]Hospitalisation Details'!A:$K,11,FALSE)</f>
        <v>0</v>
      </c>
      <c r="Q1402" t="str">
        <f>VLOOKUP($A1402,'Customer Names'!$A:E,3,FALSE)</f>
        <v>Ms.</v>
      </c>
      <c r="R1402" t="str">
        <f>VLOOKUP($A1402,'Customer Names'!$A:$E,4,FALSE)</f>
        <v>Katlyn</v>
      </c>
      <c r="S1402" t="str">
        <f>VLOOKUP($A1402,'Customer Names'!$A:$E,5,FALSE)</f>
        <v>A.</v>
      </c>
      <c r="T1402" s="14">
        <f>VLOOKUP($A1402,'[2]Hospitalisation Details'!$A:$K,6,FALSE)</f>
        <v>11729.68</v>
      </c>
      <c r="U1402" s="14" t="str">
        <f t="shared" si="42"/>
        <v>Normalweight</v>
      </c>
      <c r="V1402" s="14" t="str">
        <f t="shared" si="43"/>
        <v>Normal</v>
      </c>
    </row>
    <row r="1403" spans="1:22" x14ac:dyDescent="0.3">
      <c r="A1403" s="9" t="s">
        <v>1434</v>
      </c>
      <c r="B1403">
        <f>VLOOKUP($A1403,'[1]Medical Examinations'!$A:$J,2,FALSE)</f>
        <v>36.799999999999997</v>
      </c>
      <c r="C1403">
        <f>VLOOKUP($A1403,'[1]Medical Examinations'!$A:$J,3,FALSE)</f>
        <v>5.88</v>
      </c>
      <c r="D1403" t="str">
        <f>VLOOKUP($A1403,'[3]Medical Examinations'!$A:$J,4,FALSE)</f>
        <v>No</v>
      </c>
      <c r="E1403" t="str">
        <f>VLOOKUP($A1403,'[1]Medical Examinations'!$A:$J,5,FALSE)</f>
        <v>No</v>
      </c>
      <c r="F1403" t="str">
        <f>VLOOKUP($A1403,'[1]Medical Examinations'!$A:$J,6,FALSE)</f>
        <v>No</v>
      </c>
      <c r="G1403">
        <f>VLOOKUP($A1403,'[3]Medical Examinations'!$A:$J,7,FALSE)</f>
        <v>1</v>
      </c>
      <c r="H1403" t="str">
        <f>VLOOKUP($A1403,'[1]Medical Examinations'!$A:$J,8,FALSE)</f>
        <v>No</v>
      </c>
      <c r="I1403">
        <f>VLOOKUP($A1403,'[2]Hospitalisation Details'!$A:$K,2,FALSE)</f>
        <v>1984</v>
      </c>
      <c r="J1403" t="str">
        <f>VLOOKUP($A1403,'[2]Hospitalisation Details'!$A:$K,3,FALSE)</f>
        <v>Nov</v>
      </c>
      <c r="K1403">
        <f>VLOOKUP($A1403,'[2]Hospitalisation Details'!$A:$K,4,FALSE)</f>
        <v>26</v>
      </c>
      <c r="L1403" t="str">
        <f>VLOOKUP($A1403,'[2]Hospitalisation Details'!$A:$K,7,FALSE)</f>
        <v>tier - 3</v>
      </c>
      <c r="M1403" t="str">
        <f>VLOOKUP($A1403,'[2]Hospitalisation Details'!A:$K,8,FALSE)</f>
        <v>tier - 3</v>
      </c>
      <c r="N1403" t="str">
        <f>VLOOKUP($A1403,'[2]Hospitalisation Details'!$A:$K,9,FALSE)</f>
        <v>R1026</v>
      </c>
      <c r="O1403">
        <f>VLOOKUP($A1403,'[2]Hospitalisation Details'!$A:$K,10,FALSE)</f>
        <v>0</v>
      </c>
      <c r="P1403">
        <f>VLOOKUP($A1403,'[2]Hospitalisation Details'!A:$K,11,FALSE)</f>
        <v>0</v>
      </c>
      <c r="Q1403" t="str">
        <f>VLOOKUP($A1403,'Customer Names'!$A:E,3,FALSE)</f>
        <v>Mrs.</v>
      </c>
      <c r="R1403" t="str">
        <f>VLOOKUP($A1403,'Customer Names'!$A:$E,4,FALSE)</f>
        <v>Ulrike</v>
      </c>
      <c r="S1403">
        <f>VLOOKUP($A1403,'Customer Names'!$A:$E,5,FALSE)</f>
        <v>0</v>
      </c>
      <c r="T1403" s="14">
        <f>VLOOKUP($A1403,'[2]Hospitalisation Details'!$A:$K,6,FALSE)</f>
        <v>11730.82</v>
      </c>
      <c r="U1403" s="14" t="str">
        <f t="shared" si="42"/>
        <v>Obesity</v>
      </c>
      <c r="V1403" s="14" t="str">
        <f t="shared" si="43"/>
        <v>Prediabetes</v>
      </c>
    </row>
    <row r="1404" spans="1:22" x14ac:dyDescent="0.3">
      <c r="A1404" s="8" t="s">
        <v>1435</v>
      </c>
      <c r="B1404">
        <f>VLOOKUP($A1404,'[1]Medical Examinations'!$A:$J,2,FALSE)</f>
        <v>28.594999999999999</v>
      </c>
      <c r="C1404">
        <f>VLOOKUP($A1404,'[1]Medical Examinations'!$A:$J,3,FALSE)</f>
        <v>4.68</v>
      </c>
      <c r="D1404" t="str">
        <f>VLOOKUP($A1404,'[3]Medical Examinations'!$A:$J,4,FALSE)</f>
        <v>yes</v>
      </c>
      <c r="E1404" t="str">
        <f>VLOOKUP($A1404,'[1]Medical Examinations'!$A:$J,5,FALSE)</f>
        <v>No</v>
      </c>
      <c r="F1404" t="str">
        <f>VLOOKUP($A1404,'[1]Medical Examinations'!$A:$J,6,FALSE)</f>
        <v>No</v>
      </c>
      <c r="G1404">
        <f>VLOOKUP($A1404,'[3]Medical Examinations'!$A:$J,7,FALSE)</f>
        <v>1</v>
      </c>
      <c r="H1404" t="str">
        <f>VLOOKUP($A1404,'[1]Medical Examinations'!$A:$J,8,FALSE)</f>
        <v>No</v>
      </c>
      <c r="I1404">
        <f>VLOOKUP($A1404,'[2]Hospitalisation Details'!$A:$K,2,FALSE)</f>
        <v>1964</v>
      </c>
      <c r="J1404" t="str">
        <f>VLOOKUP($A1404,'[2]Hospitalisation Details'!$A:$K,3,FALSE)</f>
        <v>Nov</v>
      </c>
      <c r="K1404">
        <f>VLOOKUP($A1404,'[2]Hospitalisation Details'!$A:$K,4,FALSE)</f>
        <v>9</v>
      </c>
      <c r="L1404" t="str">
        <f>VLOOKUP($A1404,'[2]Hospitalisation Details'!$A:$K,7,FALSE)</f>
        <v>tier - 3</v>
      </c>
      <c r="M1404" t="str">
        <f>VLOOKUP($A1404,'[2]Hospitalisation Details'!A:$K,8,FALSE)</f>
        <v>tier - 1</v>
      </c>
      <c r="N1404" t="str">
        <f>VLOOKUP($A1404,'[2]Hospitalisation Details'!$A:$K,9,FALSE)</f>
        <v>R1012</v>
      </c>
      <c r="O1404">
        <f>VLOOKUP($A1404,'[2]Hospitalisation Details'!$A:$K,10,FALSE)</f>
        <v>0</v>
      </c>
      <c r="P1404">
        <f>VLOOKUP($A1404,'[2]Hospitalisation Details'!A:$K,11,FALSE)</f>
        <v>0</v>
      </c>
      <c r="Q1404" t="str">
        <f>VLOOKUP($A1404,'Customer Names'!$A:E,3,FALSE)</f>
        <v>Mr.</v>
      </c>
      <c r="R1404" t="str">
        <f>VLOOKUP($A1404,'Customer Names'!$A:$E,4,FALSE)</f>
        <v>Cameron</v>
      </c>
      <c r="S1404">
        <f>VLOOKUP($A1404,'Customer Names'!$A:$E,5,FALSE)</f>
        <v>0</v>
      </c>
      <c r="T1404" s="14">
        <f>VLOOKUP($A1404,'[2]Hospitalisation Details'!$A:$K,6,FALSE)</f>
        <v>11735.88</v>
      </c>
      <c r="U1404" s="14" t="str">
        <f t="shared" si="42"/>
        <v>Overweight</v>
      </c>
      <c r="V1404" s="14" t="str">
        <f t="shared" si="43"/>
        <v>Normal</v>
      </c>
    </row>
    <row r="1405" spans="1:22" x14ac:dyDescent="0.3">
      <c r="A1405" s="9" t="s">
        <v>1436</v>
      </c>
      <c r="B1405">
        <f>VLOOKUP($A1405,'[1]Medical Examinations'!$A:$J,2,FALSE)</f>
        <v>27</v>
      </c>
      <c r="C1405">
        <f>VLOOKUP($A1405,'[1]Medical Examinations'!$A:$J,3,FALSE)</f>
        <v>4.54</v>
      </c>
      <c r="D1405" t="str">
        <f>VLOOKUP($A1405,'[3]Medical Examinations'!$A:$J,4,FALSE)</f>
        <v>yes</v>
      </c>
      <c r="E1405" t="str">
        <f>VLOOKUP($A1405,'[1]Medical Examinations'!$A:$J,5,FALSE)</f>
        <v>No</v>
      </c>
      <c r="F1405" t="str">
        <f>VLOOKUP($A1405,'[1]Medical Examinations'!$A:$J,6,FALSE)</f>
        <v>No</v>
      </c>
      <c r="G1405">
        <f>VLOOKUP($A1405,'[3]Medical Examinations'!$A:$J,7,FALSE)</f>
        <v>1</v>
      </c>
      <c r="H1405" t="str">
        <f>VLOOKUP($A1405,'[1]Medical Examinations'!$A:$J,8,FALSE)</f>
        <v>No</v>
      </c>
      <c r="I1405">
        <f>VLOOKUP($A1405,'[2]Hospitalisation Details'!$A:$K,2,FALSE)</f>
        <v>1988</v>
      </c>
      <c r="J1405" t="str">
        <f>VLOOKUP($A1405,'[2]Hospitalisation Details'!$A:$K,3,FALSE)</f>
        <v>Sep</v>
      </c>
      <c r="K1405">
        <f>VLOOKUP($A1405,'[2]Hospitalisation Details'!$A:$K,4,FALSE)</f>
        <v>5</v>
      </c>
      <c r="L1405" t="str">
        <f>VLOOKUP($A1405,'[2]Hospitalisation Details'!$A:$K,7,FALSE)</f>
        <v>tier - 3</v>
      </c>
      <c r="M1405" t="str">
        <f>VLOOKUP($A1405,'[2]Hospitalisation Details'!A:$K,8,FALSE)</f>
        <v>tier - 1</v>
      </c>
      <c r="N1405" t="str">
        <f>VLOOKUP($A1405,'[2]Hospitalisation Details'!$A:$K,9,FALSE)</f>
        <v>R1011</v>
      </c>
      <c r="O1405">
        <f>VLOOKUP($A1405,'[2]Hospitalisation Details'!$A:$K,10,FALSE)</f>
        <v>0</v>
      </c>
      <c r="P1405">
        <f>VLOOKUP($A1405,'[2]Hospitalisation Details'!A:$K,11,FALSE)</f>
        <v>0</v>
      </c>
      <c r="Q1405" t="str">
        <f>VLOOKUP($A1405,'Customer Names'!$A:E,3,FALSE)</f>
        <v>Mr.</v>
      </c>
      <c r="R1405" t="str">
        <f>VLOOKUP($A1405,'Customer Names'!$A:$E,4,FALSE)</f>
        <v>Robert</v>
      </c>
      <c r="S1405" t="str">
        <f>VLOOKUP($A1405,'Customer Names'!$A:$E,5,FALSE)</f>
        <v>S</v>
      </c>
      <c r="T1405" s="14">
        <f>VLOOKUP($A1405,'[2]Hospitalisation Details'!$A:$K,6,FALSE)</f>
        <v>11737.85</v>
      </c>
      <c r="U1405" s="14" t="str">
        <f t="shared" si="42"/>
        <v>Overweight</v>
      </c>
      <c r="V1405" s="14" t="str">
        <f t="shared" si="43"/>
        <v>Normal</v>
      </c>
    </row>
    <row r="1406" spans="1:22" x14ac:dyDescent="0.3">
      <c r="A1406" s="8" t="s">
        <v>1437</v>
      </c>
      <c r="B1406">
        <f>VLOOKUP($A1406,'[1]Medical Examinations'!$A:$J,2,FALSE)</f>
        <v>28.1</v>
      </c>
      <c r="C1406">
        <f>VLOOKUP($A1406,'[1]Medical Examinations'!$A:$J,3,FALSE)</f>
        <v>5.79</v>
      </c>
      <c r="D1406" t="str">
        <f>VLOOKUP($A1406,'[3]Medical Examinations'!$A:$J,4,FALSE)</f>
        <v>yes</v>
      </c>
      <c r="E1406" t="str">
        <f>VLOOKUP($A1406,'[1]Medical Examinations'!$A:$J,5,FALSE)</f>
        <v>No</v>
      </c>
      <c r="F1406" t="str">
        <f>VLOOKUP($A1406,'[1]Medical Examinations'!$A:$J,6,FALSE)</f>
        <v>Yes</v>
      </c>
      <c r="G1406">
        <f>VLOOKUP($A1406,'[3]Medical Examinations'!$A:$J,7,FALSE)</f>
        <v>1</v>
      </c>
      <c r="H1406" t="str">
        <f>VLOOKUP($A1406,'[1]Medical Examinations'!$A:$J,8,FALSE)</f>
        <v>No</v>
      </c>
      <c r="I1406">
        <f>VLOOKUP($A1406,'[2]Hospitalisation Details'!$A:$K,2,FALSE)</f>
        <v>1969</v>
      </c>
      <c r="J1406" t="str">
        <f>VLOOKUP($A1406,'[2]Hospitalisation Details'!$A:$K,3,FALSE)</f>
        <v>Nov</v>
      </c>
      <c r="K1406">
        <f>VLOOKUP($A1406,'[2]Hospitalisation Details'!$A:$K,4,FALSE)</f>
        <v>12</v>
      </c>
      <c r="L1406" t="str">
        <f>VLOOKUP($A1406,'[2]Hospitalisation Details'!$A:$K,7,FALSE)</f>
        <v>tier - 3</v>
      </c>
      <c r="M1406" t="str">
        <f>VLOOKUP($A1406,'[2]Hospitalisation Details'!A:$K,8,FALSE)</f>
        <v>tier - 1</v>
      </c>
      <c r="N1406" t="str">
        <f>VLOOKUP($A1406,'[2]Hospitalisation Details'!$A:$K,9,FALSE)</f>
        <v>R1011</v>
      </c>
      <c r="O1406">
        <f>VLOOKUP($A1406,'[2]Hospitalisation Details'!$A:$K,10,FALSE)</f>
        <v>0</v>
      </c>
      <c r="P1406">
        <f>VLOOKUP($A1406,'[2]Hospitalisation Details'!A:$K,11,FALSE)</f>
        <v>0</v>
      </c>
      <c r="Q1406" t="str">
        <f>VLOOKUP($A1406,'Customer Names'!$A:E,3,FALSE)</f>
        <v>Ms.</v>
      </c>
      <c r="R1406" t="str">
        <f>VLOOKUP($A1406,'Customer Names'!$A:$E,4,FALSE)</f>
        <v>Brittany</v>
      </c>
      <c r="S1406" t="str">
        <f>VLOOKUP($A1406,'Customer Names'!$A:$E,5,FALSE)</f>
        <v>A.</v>
      </c>
      <c r="T1406" s="14">
        <f>VLOOKUP($A1406,'[2]Hospitalisation Details'!$A:$K,6,FALSE)</f>
        <v>11741.73</v>
      </c>
      <c r="U1406" s="14" t="str">
        <f t="shared" si="42"/>
        <v>Overweight</v>
      </c>
      <c r="V1406" s="14" t="str">
        <f t="shared" si="43"/>
        <v>Prediabetes</v>
      </c>
    </row>
    <row r="1407" spans="1:22" x14ac:dyDescent="0.3">
      <c r="A1407" s="9" t="s">
        <v>1438</v>
      </c>
      <c r="B1407">
        <f>VLOOKUP($A1407,'[1]Medical Examinations'!$A:$J,2,FALSE)</f>
        <v>26.4</v>
      </c>
      <c r="C1407">
        <f>VLOOKUP($A1407,'[1]Medical Examinations'!$A:$J,3,FALSE)</f>
        <v>9.2899999999999991</v>
      </c>
      <c r="D1407" t="str">
        <f>VLOOKUP($A1407,'[3]Medical Examinations'!$A:$J,4,FALSE)</f>
        <v>yes</v>
      </c>
      <c r="E1407" t="str">
        <f>VLOOKUP($A1407,'[1]Medical Examinations'!$A:$J,5,FALSE)</f>
        <v>No</v>
      </c>
      <c r="F1407" t="str">
        <f>VLOOKUP($A1407,'[1]Medical Examinations'!$A:$J,6,FALSE)</f>
        <v>Yes</v>
      </c>
      <c r="G1407">
        <f>VLOOKUP($A1407,'[3]Medical Examinations'!$A:$J,7,FALSE)</f>
        <v>1</v>
      </c>
      <c r="H1407" t="str">
        <f>VLOOKUP($A1407,'[1]Medical Examinations'!$A:$J,8,FALSE)</f>
        <v>No</v>
      </c>
      <c r="I1407">
        <f>VLOOKUP($A1407,'[2]Hospitalisation Details'!$A:$K,2,FALSE)</f>
        <v>1963</v>
      </c>
      <c r="J1407" t="str">
        <f>VLOOKUP($A1407,'[2]Hospitalisation Details'!$A:$K,3,FALSE)</f>
        <v>Jun</v>
      </c>
      <c r="K1407">
        <f>VLOOKUP($A1407,'[2]Hospitalisation Details'!$A:$K,4,FALSE)</f>
        <v>9</v>
      </c>
      <c r="L1407" t="str">
        <f>VLOOKUP($A1407,'[2]Hospitalisation Details'!$A:$K,7,FALSE)</f>
        <v>tier - 3</v>
      </c>
      <c r="M1407" t="str">
        <f>VLOOKUP($A1407,'[2]Hospitalisation Details'!A:$K,8,FALSE)</f>
        <v>tier - 3</v>
      </c>
      <c r="N1407" t="str">
        <f>VLOOKUP($A1407,'[2]Hospitalisation Details'!$A:$K,9,FALSE)</f>
        <v>R1013</v>
      </c>
      <c r="O1407">
        <f>VLOOKUP($A1407,'[2]Hospitalisation Details'!$A:$K,10,FALSE)</f>
        <v>0</v>
      </c>
      <c r="P1407">
        <f>VLOOKUP($A1407,'[2]Hospitalisation Details'!A:$K,11,FALSE)</f>
        <v>0</v>
      </c>
      <c r="Q1407" t="str">
        <f>VLOOKUP($A1407,'Customer Names'!$A:E,3,FALSE)</f>
        <v>Mr.</v>
      </c>
      <c r="R1407" t="str">
        <f>VLOOKUP($A1407,'Customer Names'!$A:$E,4,FALSE)</f>
        <v>Dale</v>
      </c>
      <c r="S1407">
        <f>VLOOKUP($A1407,'Customer Names'!$A:$E,5,FALSE)</f>
        <v>0</v>
      </c>
      <c r="T1407" s="14">
        <f>VLOOKUP($A1407,'[2]Hospitalisation Details'!$A:$K,6,FALSE)</f>
        <v>11743.3</v>
      </c>
      <c r="U1407" s="14" t="str">
        <f t="shared" si="42"/>
        <v>Overweight</v>
      </c>
      <c r="V1407" s="14" t="str">
        <f t="shared" si="43"/>
        <v>Diabetes</v>
      </c>
    </row>
    <row r="1408" spans="1:22" x14ac:dyDescent="0.3">
      <c r="A1408" s="8" t="s">
        <v>1439</v>
      </c>
      <c r="B1408">
        <f>VLOOKUP($A1408,'[1]Medical Examinations'!$A:$J,2,FALSE)</f>
        <v>34.39</v>
      </c>
      <c r="C1408">
        <f>VLOOKUP($A1408,'[1]Medical Examinations'!$A:$J,3,FALSE)</f>
        <v>6.28</v>
      </c>
      <c r="D1408" t="str">
        <f>VLOOKUP($A1408,'[3]Medical Examinations'!$A:$J,4,FALSE)</f>
        <v>yes</v>
      </c>
      <c r="E1408" t="str">
        <f>VLOOKUP($A1408,'[1]Medical Examinations'!$A:$J,5,FALSE)</f>
        <v>No</v>
      </c>
      <c r="F1408" t="str">
        <f>VLOOKUP($A1408,'[1]Medical Examinations'!$A:$J,6,FALSE)</f>
        <v>No</v>
      </c>
      <c r="G1408">
        <f>VLOOKUP($A1408,'[3]Medical Examinations'!$A:$J,7,FALSE)</f>
        <v>1</v>
      </c>
      <c r="H1408" t="str">
        <f>VLOOKUP($A1408,'[1]Medical Examinations'!$A:$J,8,FALSE)</f>
        <v>No</v>
      </c>
      <c r="I1408">
        <f>VLOOKUP($A1408,'[2]Hospitalisation Details'!$A:$K,2,FALSE)</f>
        <v>1964</v>
      </c>
      <c r="J1408" t="str">
        <f>VLOOKUP($A1408,'[2]Hospitalisation Details'!$A:$K,3,FALSE)</f>
        <v>Dec</v>
      </c>
      <c r="K1408">
        <f>VLOOKUP($A1408,'[2]Hospitalisation Details'!$A:$K,4,FALSE)</f>
        <v>2</v>
      </c>
      <c r="L1408" t="str">
        <f>VLOOKUP($A1408,'[2]Hospitalisation Details'!$A:$K,7,FALSE)</f>
        <v>tier - 3</v>
      </c>
      <c r="M1408" t="str">
        <f>VLOOKUP($A1408,'[2]Hospitalisation Details'!A:$K,8,FALSE)</f>
        <v>tier - 1</v>
      </c>
      <c r="N1408" t="str">
        <f>VLOOKUP($A1408,'[2]Hospitalisation Details'!$A:$K,9,FALSE)</f>
        <v>R1012</v>
      </c>
      <c r="O1408">
        <f>VLOOKUP($A1408,'[2]Hospitalisation Details'!$A:$K,10,FALSE)</f>
        <v>0</v>
      </c>
      <c r="P1408">
        <f>VLOOKUP($A1408,'[2]Hospitalisation Details'!A:$K,11,FALSE)</f>
        <v>0</v>
      </c>
      <c r="Q1408" t="str">
        <f>VLOOKUP($A1408,'Customer Names'!$A:E,3,FALSE)</f>
        <v>Mr.</v>
      </c>
      <c r="R1408" t="str">
        <f>VLOOKUP($A1408,'Customer Names'!$A:$E,4,FALSE)</f>
        <v>Greg</v>
      </c>
      <c r="S1408">
        <f>VLOOKUP($A1408,'Customer Names'!$A:$E,5,FALSE)</f>
        <v>0</v>
      </c>
      <c r="T1408" s="14">
        <f>VLOOKUP($A1408,'[2]Hospitalisation Details'!$A:$K,6,FALSE)</f>
        <v>11743.93</v>
      </c>
      <c r="U1408" s="14" t="str">
        <f t="shared" si="42"/>
        <v>Obesity</v>
      </c>
      <c r="V1408" s="14" t="str">
        <f t="shared" si="43"/>
        <v>Prediabetes</v>
      </c>
    </row>
    <row r="1409" spans="1:22" x14ac:dyDescent="0.3">
      <c r="A1409" s="9" t="s">
        <v>1440</v>
      </c>
      <c r="B1409">
        <f>VLOOKUP($A1409,'[1]Medical Examinations'!$A:$J,2,FALSE)</f>
        <v>34.479999999999997</v>
      </c>
      <c r="C1409">
        <f>VLOOKUP($A1409,'[1]Medical Examinations'!$A:$J,3,FALSE)</f>
        <v>6.31</v>
      </c>
      <c r="D1409" t="str">
        <f>VLOOKUP($A1409,'[3]Medical Examinations'!$A:$J,4,FALSE)</f>
        <v>No</v>
      </c>
      <c r="E1409" t="str">
        <f>VLOOKUP($A1409,'[1]Medical Examinations'!$A:$J,5,FALSE)</f>
        <v>No</v>
      </c>
      <c r="F1409" t="str">
        <f>VLOOKUP($A1409,'[1]Medical Examinations'!$A:$J,6,FALSE)</f>
        <v>Yes</v>
      </c>
      <c r="G1409">
        <f>VLOOKUP($A1409,'[3]Medical Examinations'!$A:$J,7,FALSE)</f>
        <v>1</v>
      </c>
      <c r="H1409" t="str">
        <f>VLOOKUP($A1409,'[1]Medical Examinations'!$A:$J,8,FALSE)</f>
        <v>No</v>
      </c>
      <c r="I1409">
        <f>VLOOKUP($A1409,'[2]Hospitalisation Details'!$A:$K,2,FALSE)</f>
        <v>1979</v>
      </c>
      <c r="J1409" t="str">
        <f>VLOOKUP($A1409,'[2]Hospitalisation Details'!$A:$K,3,FALSE)</f>
        <v>Nov</v>
      </c>
      <c r="K1409">
        <f>VLOOKUP($A1409,'[2]Hospitalisation Details'!$A:$K,4,FALSE)</f>
        <v>6</v>
      </c>
      <c r="L1409" t="str">
        <f>VLOOKUP($A1409,'[2]Hospitalisation Details'!$A:$K,7,FALSE)</f>
        <v>tier - 3</v>
      </c>
      <c r="M1409" t="str">
        <f>VLOOKUP($A1409,'[2]Hospitalisation Details'!A:$K,8,FALSE)</f>
        <v>tier - 1</v>
      </c>
      <c r="N1409" t="str">
        <f>VLOOKUP($A1409,'[2]Hospitalisation Details'!$A:$K,9,FALSE)</f>
        <v>R1026</v>
      </c>
      <c r="O1409">
        <f>VLOOKUP($A1409,'[2]Hospitalisation Details'!$A:$K,10,FALSE)</f>
        <v>0</v>
      </c>
      <c r="P1409">
        <f>VLOOKUP($A1409,'[2]Hospitalisation Details'!A:$K,11,FALSE)</f>
        <v>0</v>
      </c>
      <c r="Q1409" t="str">
        <f>VLOOKUP($A1409,'Customer Names'!$A:E,3,FALSE)</f>
        <v>Mrs.</v>
      </c>
      <c r="R1409" t="str">
        <f>VLOOKUP($A1409,'Customer Names'!$A:$E,4,FALSE)</f>
        <v>Tiffany</v>
      </c>
      <c r="S1409">
        <f>VLOOKUP($A1409,'Customer Names'!$A:$E,5,FALSE)</f>
        <v>0</v>
      </c>
      <c r="T1409" s="14">
        <f>VLOOKUP($A1409,'[2]Hospitalisation Details'!$A:$K,6,FALSE)</f>
        <v>11752.68</v>
      </c>
      <c r="U1409" s="14" t="str">
        <f t="shared" si="42"/>
        <v>Obesity</v>
      </c>
      <c r="V1409" s="14" t="str">
        <f t="shared" si="43"/>
        <v>Prediabetes</v>
      </c>
    </row>
    <row r="1410" spans="1:22" x14ac:dyDescent="0.3">
      <c r="A1410" s="8" t="s">
        <v>1441</v>
      </c>
      <c r="B1410">
        <f>VLOOKUP($A1410,'[1]Medical Examinations'!$A:$J,2,FALSE)</f>
        <v>32.11</v>
      </c>
      <c r="C1410">
        <f>VLOOKUP($A1410,'[1]Medical Examinations'!$A:$J,3,FALSE)</f>
        <v>4.75</v>
      </c>
      <c r="D1410" t="str">
        <f>VLOOKUP($A1410,'[3]Medical Examinations'!$A:$J,4,FALSE)</f>
        <v>yes</v>
      </c>
      <c r="E1410" t="str">
        <f>VLOOKUP($A1410,'[1]Medical Examinations'!$A:$J,5,FALSE)</f>
        <v>No</v>
      </c>
      <c r="F1410" t="str">
        <f>VLOOKUP($A1410,'[1]Medical Examinations'!$A:$J,6,FALSE)</f>
        <v>No</v>
      </c>
      <c r="G1410">
        <f>VLOOKUP($A1410,'[3]Medical Examinations'!$A:$J,7,FALSE)</f>
        <v>2</v>
      </c>
      <c r="H1410" t="str">
        <f>VLOOKUP($A1410,'[1]Medical Examinations'!$A:$J,8,FALSE)</f>
        <v>No</v>
      </c>
      <c r="I1410">
        <f>VLOOKUP($A1410,'[2]Hospitalisation Details'!$A:$K,2,FALSE)</f>
        <v>1966</v>
      </c>
      <c r="J1410" t="str">
        <f>VLOOKUP($A1410,'[2]Hospitalisation Details'!$A:$K,3,FALSE)</f>
        <v>Jul</v>
      </c>
      <c r="K1410">
        <f>VLOOKUP($A1410,'[2]Hospitalisation Details'!$A:$K,4,FALSE)</f>
        <v>25</v>
      </c>
      <c r="L1410" t="str">
        <f>VLOOKUP($A1410,'[2]Hospitalisation Details'!$A:$K,7,FALSE)</f>
        <v>tier - 3</v>
      </c>
      <c r="M1410" t="str">
        <f>VLOOKUP($A1410,'[2]Hospitalisation Details'!A:$K,8,FALSE)</f>
        <v>tier - 3</v>
      </c>
      <c r="N1410" t="str">
        <f>VLOOKUP($A1410,'[2]Hospitalisation Details'!$A:$K,9,FALSE)</f>
        <v>R1016</v>
      </c>
      <c r="O1410">
        <f>VLOOKUP($A1410,'[2]Hospitalisation Details'!$A:$K,10,FALSE)</f>
        <v>0</v>
      </c>
      <c r="P1410">
        <f>VLOOKUP($A1410,'[2]Hospitalisation Details'!A:$K,11,FALSE)</f>
        <v>0</v>
      </c>
      <c r="Q1410" t="str">
        <f>VLOOKUP($A1410,'Customer Names'!$A:E,3,FALSE)</f>
        <v>Mr.</v>
      </c>
      <c r="R1410" t="str">
        <f>VLOOKUP($A1410,'Customer Names'!$A:$E,4,FALSE)</f>
        <v>Steve</v>
      </c>
      <c r="S1410" t="str">
        <f>VLOOKUP($A1410,'Customer Names'!$A:$E,5,FALSE)</f>
        <v>Jr.</v>
      </c>
      <c r="T1410" s="14">
        <f>VLOOKUP($A1410,'[2]Hospitalisation Details'!$A:$K,6,FALSE)</f>
        <v>11763</v>
      </c>
      <c r="U1410" s="14" t="str">
        <f t="shared" si="42"/>
        <v>Obesity</v>
      </c>
      <c r="V1410" s="14" t="str">
        <f t="shared" si="43"/>
        <v>Normal</v>
      </c>
    </row>
    <row r="1411" spans="1:22" x14ac:dyDescent="0.3">
      <c r="A1411" s="9" t="s">
        <v>1442</v>
      </c>
      <c r="B1411">
        <f>VLOOKUP($A1411,'[1]Medical Examinations'!$A:$J,2,FALSE)</f>
        <v>35.409999999999997</v>
      </c>
      <c r="C1411">
        <f>VLOOKUP($A1411,'[1]Medical Examinations'!$A:$J,3,FALSE)</f>
        <v>5.68</v>
      </c>
      <c r="D1411" t="str">
        <f>VLOOKUP($A1411,'[3]Medical Examinations'!$A:$J,4,FALSE)</f>
        <v>No</v>
      </c>
      <c r="E1411" t="str">
        <f>VLOOKUP($A1411,'[1]Medical Examinations'!$A:$J,5,FALSE)</f>
        <v>No</v>
      </c>
      <c r="F1411" t="str">
        <f>VLOOKUP($A1411,'[1]Medical Examinations'!$A:$J,6,FALSE)</f>
        <v>No</v>
      </c>
      <c r="G1411" t="str">
        <f>VLOOKUP($A1411,'[3]Medical Examinations'!$A:$J,7,FALSE)</f>
        <v>No major surgery</v>
      </c>
      <c r="H1411" t="str">
        <f>VLOOKUP($A1411,'[1]Medical Examinations'!$A:$J,8,FALSE)</f>
        <v>No</v>
      </c>
      <c r="I1411">
        <f>VLOOKUP($A1411,'[2]Hospitalisation Details'!$A:$K,2,FALSE)</f>
        <v>1982</v>
      </c>
      <c r="J1411" t="str">
        <f>VLOOKUP($A1411,'[2]Hospitalisation Details'!$A:$K,3,FALSE)</f>
        <v>Nov</v>
      </c>
      <c r="K1411">
        <f>VLOOKUP($A1411,'[2]Hospitalisation Details'!$A:$K,4,FALSE)</f>
        <v>20</v>
      </c>
      <c r="L1411" t="str">
        <f>VLOOKUP($A1411,'[2]Hospitalisation Details'!$A:$K,7,FALSE)</f>
        <v>tier - 3</v>
      </c>
      <c r="M1411" t="str">
        <f>VLOOKUP($A1411,'[2]Hospitalisation Details'!A:$K,8,FALSE)</f>
        <v>tier - 3</v>
      </c>
      <c r="N1411" t="str">
        <f>VLOOKUP($A1411,'[2]Hospitalisation Details'!$A:$K,9,FALSE)</f>
        <v>R1026</v>
      </c>
      <c r="O1411">
        <f>VLOOKUP($A1411,'[2]Hospitalisation Details'!$A:$K,10,FALSE)</f>
        <v>0</v>
      </c>
      <c r="P1411">
        <f>VLOOKUP($A1411,'[2]Hospitalisation Details'!A:$K,11,FALSE)</f>
        <v>0</v>
      </c>
      <c r="Q1411" t="str">
        <f>VLOOKUP($A1411,'Customer Names'!$A:E,3,FALSE)</f>
        <v>Mrs.</v>
      </c>
      <c r="R1411" t="str">
        <f>VLOOKUP($A1411,'Customer Names'!$A:$E,4,FALSE)</f>
        <v>Lisa</v>
      </c>
      <c r="S1411" t="str">
        <f>VLOOKUP($A1411,'Customer Names'!$A:$E,5,FALSE)</f>
        <v>M</v>
      </c>
      <c r="T1411" s="14">
        <f>VLOOKUP($A1411,'[2]Hospitalisation Details'!$A:$K,6,FALSE)</f>
        <v>11773.06</v>
      </c>
      <c r="U1411" s="14" t="str">
        <f t="shared" ref="U1411:U1474" si="44">IF(B1411&lt;18.5,"Underweight",IF(B1411&lt;25,"Normalweight",IF(B1411&lt;30,"Overweight","Obesity")))</f>
        <v>Obesity</v>
      </c>
      <c r="V1411" s="14" t="str">
        <f t="shared" ref="V1411:V1474" si="45">IF(C1411&lt;5.7,"Normal",IF(C1411&lt;6.5,"Prediabetes","Diabetes"))</f>
        <v>Normal</v>
      </c>
    </row>
    <row r="1412" spans="1:22" x14ac:dyDescent="0.3">
      <c r="A1412" s="8" t="s">
        <v>1443</v>
      </c>
      <c r="B1412">
        <f>VLOOKUP($A1412,'[1]Medical Examinations'!$A:$J,2,FALSE)</f>
        <v>23.18</v>
      </c>
      <c r="C1412">
        <f>VLOOKUP($A1412,'[1]Medical Examinations'!$A:$J,3,FALSE)</f>
        <v>8.31</v>
      </c>
      <c r="D1412" t="str">
        <f>VLOOKUP($A1412,'[3]Medical Examinations'!$A:$J,4,FALSE)</f>
        <v>No</v>
      </c>
      <c r="E1412" t="str">
        <f>VLOOKUP($A1412,'[1]Medical Examinations'!$A:$J,5,FALSE)</f>
        <v>No</v>
      </c>
      <c r="F1412" t="str">
        <f>VLOOKUP($A1412,'[1]Medical Examinations'!$A:$J,6,FALSE)</f>
        <v>No</v>
      </c>
      <c r="G1412" t="str">
        <f>VLOOKUP($A1412,'[3]Medical Examinations'!$A:$J,7,FALSE)</f>
        <v>No major surgery</v>
      </c>
      <c r="H1412" t="str">
        <f>VLOOKUP($A1412,'[1]Medical Examinations'!$A:$J,8,FALSE)</f>
        <v>No</v>
      </c>
      <c r="I1412">
        <f>VLOOKUP($A1412,'[2]Hospitalisation Details'!$A:$K,2,FALSE)</f>
        <v>1965</v>
      </c>
      <c r="J1412" t="str">
        <f>VLOOKUP($A1412,'[2]Hospitalisation Details'!$A:$K,3,FALSE)</f>
        <v>Oct</v>
      </c>
      <c r="K1412">
        <f>VLOOKUP($A1412,'[2]Hospitalisation Details'!$A:$K,4,FALSE)</f>
        <v>3</v>
      </c>
      <c r="L1412" t="str">
        <f>VLOOKUP($A1412,'[2]Hospitalisation Details'!$A:$K,7,FALSE)</f>
        <v>tier - 3</v>
      </c>
      <c r="M1412" t="str">
        <f>VLOOKUP($A1412,'[2]Hospitalisation Details'!A:$K,8,FALSE)</f>
        <v>tier - 1</v>
      </c>
      <c r="N1412" t="str">
        <f>VLOOKUP($A1412,'[2]Hospitalisation Details'!$A:$K,9,FALSE)</f>
        <v>R1012</v>
      </c>
      <c r="O1412">
        <f>VLOOKUP($A1412,'[2]Hospitalisation Details'!$A:$K,10,FALSE)</f>
        <v>0</v>
      </c>
      <c r="P1412">
        <f>VLOOKUP($A1412,'[2]Hospitalisation Details'!A:$K,11,FALSE)</f>
        <v>0</v>
      </c>
      <c r="Q1412" t="str">
        <f>VLOOKUP($A1412,'Customer Names'!$A:E,3,FALSE)</f>
        <v>Ms.</v>
      </c>
      <c r="R1412" t="str">
        <f>VLOOKUP($A1412,'Customer Names'!$A:$E,4,FALSE)</f>
        <v>Maria</v>
      </c>
      <c r="S1412" t="str">
        <f>VLOOKUP($A1412,'Customer Names'!$A:$E,5,FALSE)</f>
        <v>A.</v>
      </c>
      <c r="T1412" s="14">
        <f>VLOOKUP($A1412,'[2]Hospitalisation Details'!$A:$K,6,FALSE)</f>
        <v>11830.61</v>
      </c>
      <c r="U1412" s="14" t="str">
        <f t="shared" si="44"/>
        <v>Normalweight</v>
      </c>
      <c r="V1412" s="14" t="str">
        <f t="shared" si="45"/>
        <v>Diabetes</v>
      </c>
    </row>
    <row r="1413" spans="1:22" x14ac:dyDescent="0.3">
      <c r="A1413" s="9" t="s">
        <v>1444</v>
      </c>
      <c r="B1413">
        <f>VLOOKUP($A1413,'[1]Medical Examinations'!$A:$J,2,FALSE)</f>
        <v>22.77</v>
      </c>
      <c r="C1413">
        <f>VLOOKUP($A1413,'[1]Medical Examinations'!$A:$J,3,FALSE)</f>
        <v>4.47</v>
      </c>
      <c r="D1413" t="str">
        <f>VLOOKUP($A1413,'[3]Medical Examinations'!$A:$J,4,FALSE)</f>
        <v>yes</v>
      </c>
      <c r="E1413" t="str">
        <f>VLOOKUP($A1413,'[1]Medical Examinations'!$A:$J,5,FALSE)</f>
        <v>No</v>
      </c>
      <c r="F1413" t="str">
        <f>VLOOKUP($A1413,'[1]Medical Examinations'!$A:$J,6,FALSE)</f>
        <v>No</v>
      </c>
      <c r="G1413">
        <f>VLOOKUP($A1413,'[3]Medical Examinations'!$A:$J,7,FALSE)</f>
        <v>1</v>
      </c>
      <c r="H1413" t="str">
        <f>VLOOKUP($A1413,'[1]Medical Examinations'!$A:$J,8,FALSE)</f>
        <v>No</v>
      </c>
      <c r="I1413">
        <f>VLOOKUP($A1413,'[2]Hospitalisation Details'!$A:$K,2,FALSE)</f>
        <v>1964</v>
      </c>
      <c r="J1413" t="str">
        <f>VLOOKUP($A1413,'[2]Hospitalisation Details'!$A:$K,3,FALSE)</f>
        <v>Jun</v>
      </c>
      <c r="K1413">
        <f>VLOOKUP($A1413,'[2]Hospitalisation Details'!$A:$K,4,FALSE)</f>
        <v>27</v>
      </c>
      <c r="L1413" t="str">
        <f>VLOOKUP($A1413,'[2]Hospitalisation Details'!$A:$K,7,FALSE)</f>
        <v>tier - 3</v>
      </c>
      <c r="M1413" t="str">
        <f>VLOOKUP($A1413,'[2]Hospitalisation Details'!A:$K,8,FALSE)</f>
        <v>tier - 3</v>
      </c>
      <c r="N1413" t="str">
        <f>VLOOKUP($A1413,'[2]Hospitalisation Details'!$A:$K,9,FALSE)</f>
        <v>R1013</v>
      </c>
      <c r="O1413">
        <f>VLOOKUP($A1413,'[2]Hospitalisation Details'!$A:$K,10,FALSE)</f>
        <v>0</v>
      </c>
      <c r="P1413">
        <f>VLOOKUP($A1413,'[2]Hospitalisation Details'!A:$K,11,FALSE)</f>
        <v>0</v>
      </c>
      <c r="Q1413" t="str">
        <f>VLOOKUP($A1413,'Customer Names'!$A:E,3,FALSE)</f>
        <v>Ms.</v>
      </c>
      <c r="R1413" t="str">
        <f>VLOOKUP($A1413,'Customer Names'!$A:$E,4,FALSE)</f>
        <v>Rebecca</v>
      </c>
      <c r="S1413" t="str">
        <f>VLOOKUP($A1413,'Customer Names'!$A:$E,5,FALSE)</f>
        <v>B.</v>
      </c>
      <c r="T1413" s="14">
        <f>VLOOKUP($A1413,'[2]Hospitalisation Details'!$A:$K,6,FALSE)</f>
        <v>11833.78</v>
      </c>
      <c r="U1413" s="14" t="str">
        <f t="shared" si="44"/>
        <v>Normalweight</v>
      </c>
      <c r="V1413" s="14" t="str">
        <f t="shared" si="45"/>
        <v>Normal</v>
      </c>
    </row>
    <row r="1414" spans="1:22" x14ac:dyDescent="0.3">
      <c r="A1414" s="8" t="s">
        <v>1445</v>
      </c>
      <c r="B1414">
        <f>VLOOKUP($A1414,'[1]Medical Examinations'!$A:$J,2,FALSE)</f>
        <v>25.2</v>
      </c>
      <c r="C1414">
        <f>VLOOKUP($A1414,'[1]Medical Examinations'!$A:$J,3,FALSE)</f>
        <v>6.25</v>
      </c>
      <c r="D1414" t="str">
        <f>VLOOKUP($A1414,'[3]Medical Examinations'!$A:$J,4,FALSE)</f>
        <v>yes</v>
      </c>
      <c r="E1414" t="str">
        <f>VLOOKUP($A1414,'[1]Medical Examinations'!$A:$J,5,FALSE)</f>
        <v>No</v>
      </c>
      <c r="F1414" t="str">
        <f>VLOOKUP($A1414,'[1]Medical Examinations'!$A:$J,6,FALSE)</f>
        <v>No</v>
      </c>
      <c r="G1414">
        <f>VLOOKUP($A1414,'[3]Medical Examinations'!$A:$J,7,FALSE)</f>
        <v>1</v>
      </c>
      <c r="H1414" t="str">
        <f>VLOOKUP($A1414,'[1]Medical Examinations'!$A:$J,8,FALSE)</f>
        <v>No</v>
      </c>
      <c r="I1414">
        <f>VLOOKUP($A1414,'[2]Hospitalisation Details'!$A:$K,2,FALSE)</f>
        <v>1964</v>
      </c>
      <c r="J1414" t="str">
        <f>VLOOKUP($A1414,'[2]Hospitalisation Details'!$A:$K,3,FALSE)</f>
        <v>Sep</v>
      </c>
      <c r="K1414">
        <f>VLOOKUP($A1414,'[2]Hospitalisation Details'!$A:$K,4,FALSE)</f>
        <v>11</v>
      </c>
      <c r="L1414" t="str">
        <f>VLOOKUP($A1414,'[2]Hospitalisation Details'!$A:$K,7,FALSE)</f>
        <v>tier - 3</v>
      </c>
      <c r="M1414" t="str">
        <f>VLOOKUP($A1414,'[2]Hospitalisation Details'!A:$K,8,FALSE)</f>
        <v>tier - 3</v>
      </c>
      <c r="N1414" t="str">
        <f>VLOOKUP($A1414,'[2]Hospitalisation Details'!$A:$K,9,FALSE)</f>
        <v>R1011</v>
      </c>
      <c r="O1414">
        <f>VLOOKUP($A1414,'[2]Hospitalisation Details'!$A:$K,10,FALSE)</f>
        <v>0</v>
      </c>
      <c r="P1414">
        <f>VLOOKUP($A1414,'[2]Hospitalisation Details'!A:$K,11,FALSE)</f>
        <v>0</v>
      </c>
      <c r="Q1414" t="str">
        <f>VLOOKUP($A1414,'Customer Names'!$A:E,3,FALSE)</f>
        <v>Ms.</v>
      </c>
      <c r="R1414" t="str">
        <f>VLOOKUP($A1414,'Customer Names'!$A:$E,4,FALSE)</f>
        <v>Oksana</v>
      </c>
      <c r="S1414">
        <f>VLOOKUP($A1414,'Customer Names'!$A:$E,5,FALSE)</f>
        <v>0</v>
      </c>
      <c r="T1414" s="14">
        <f>VLOOKUP($A1414,'[2]Hospitalisation Details'!$A:$K,6,FALSE)</f>
        <v>11837.16</v>
      </c>
      <c r="U1414" s="14" t="str">
        <f t="shared" si="44"/>
        <v>Overweight</v>
      </c>
      <c r="V1414" s="14" t="str">
        <f t="shared" si="45"/>
        <v>Prediabetes</v>
      </c>
    </row>
    <row r="1415" spans="1:22" x14ac:dyDescent="0.3">
      <c r="A1415" s="9" t="s">
        <v>1446</v>
      </c>
      <c r="B1415">
        <f>VLOOKUP($A1415,'[1]Medical Examinations'!$A:$J,2,FALSE)</f>
        <v>30.495000000000001</v>
      </c>
      <c r="C1415">
        <f>VLOOKUP($A1415,'[1]Medical Examinations'!$A:$J,3,FALSE)</f>
        <v>8.68</v>
      </c>
      <c r="D1415" t="str">
        <f>VLOOKUP($A1415,'[3]Medical Examinations'!$A:$J,4,FALSE)</f>
        <v>No</v>
      </c>
      <c r="E1415" t="str">
        <f>VLOOKUP($A1415,'[1]Medical Examinations'!$A:$J,5,FALSE)</f>
        <v>No</v>
      </c>
      <c r="F1415" t="str">
        <f>VLOOKUP($A1415,'[1]Medical Examinations'!$A:$J,6,FALSE)</f>
        <v>No</v>
      </c>
      <c r="G1415" t="str">
        <f>VLOOKUP($A1415,'[3]Medical Examinations'!$A:$J,7,FALSE)</f>
        <v>No major surgery</v>
      </c>
      <c r="H1415" t="str">
        <f>VLOOKUP($A1415,'[1]Medical Examinations'!$A:$J,8,FALSE)</f>
        <v>No</v>
      </c>
      <c r="I1415">
        <f>VLOOKUP($A1415,'[2]Hospitalisation Details'!$A:$K,2,FALSE)</f>
        <v>1965</v>
      </c>
      <c r="J1415" t="str">
        <f>VLOOKUP($A1415,'[2]Hospitalisation Details'!$A:$K,3,FALSE)</f>
        <v>Sep</v>
      </c>
      <c r="K1415">
        <f>VLOOKUP($A1415,'[2]Hospitalisation Details'!$A:$K,4,FALSE)</f>
        <v>25</v>
      </c>
      <c r="L1415" t="str">
        <f>VLOOKUP($A1415,'[2]Hospitalisation Details'!$A:$K,7,FALSE)</f>
        <v>tier - 3</v>
      </c>
      <c r="M1415" t="str">
        <f>VLOOKUP($A1415,'[2]Hospitalisation Details'!A:$K,8,FALSE)</f>
        <v>tier - 2</v>
      </c>
      <c r="N1415" t="str">
        <f>VLOOKUP($A1415,'[2]Hospitalisation Details'!$A:$K,9,FALSE)</f>
        <v>R1012</v>
      </c>
      <c r="O1415">
        <f>VLOOKUP($A1415,'[2]Hospitalisation Details'!$A:$K,10,FALSE)</f>
        <v>0</v>
      </c>
      <c r="P1415">
        <f>VLOOKUP($A1415,'[2]Hospitalisation Details'!A:$K,11,FALSE)</f>
        <v>0</v>
      </c>
      <c r="Q1415" t="str">
        <f>VLOOKUP($A1415,'Customer Names'!$A:E,3,FALSE)</f>
        <v>Ms.</v>
      </c>
      <c r="R1415" t="str">
        <f>VLOOKUP($A1415,'Customer Names'!$A:$E,4,FALSE)</f>
        <v>Carla</v>
      </c>
      <c r="S1415">
        <f>VLOOKUP($A1415,'Customer Names'!$A:$E,5,FALSE)</f>
        <v>0</v>
      </c>
      <c r="T1415" s="14">
        <f>VLOOKUP($A1415,'[2]Hospitalisation Details'!$A:$K,6,FALSE)</f>
        <v>11840.78</v>
      </c>
      <c r="U1415" s="14" t="str">
        <f t="shared" si="44"/>
        <v>Obesity</v>
      </c>
      <c r="V1415" s="14" t="str">
        <f t="shared" si="45"/>
        <v>Diabetes</v>
      </c>
    </row>
    <row r="1416" spans="1:22" x14ac:dyDescent="0.3">
      <c r="A1416" s="8" t="s">
        <v>1447</v>
      </c>
      <c r="B1416">
        <f>VLOOKUP($A1416,'[1]Medical Examinations'!$A:$J,2,FALSE)</f>
        <v>29</v>
      </c>
      <c r="C1416">
        <f>VLOOKUP($A1416,'[1]Medical Examinations'!$A:$J,3,FALSE)</f>
        <v>4.25</v>
      </c>
      <c r="D1416" t="str">
        <f>VLOOKUP($A1416,'[3]Medical Examinations'!$A:$J,4,FALSE)</f>
        <v>yes</v>
      </c>
      <c r="E1416" t="str">
        <f>VLOOKUP($A1416,'[1]Medical Examinations'!$A:$J,5,FALSE)</f>
        <v>No</v>
      </c>
      <c r="F1416" t="str">
        <f>VLOOKUP($A1416,'[1]Medical Examinations'!$A:$J,6,FALSE)</f>
        <v>No</v>
      </c>
      <c r="G1416">
        <f>VLOOKUP($A1416,'[3]Medical Examinations'!$A:$J,7,FALSE)</f>
        <v>1</v>
      </c>
      <c r="H1416" t="str">
        <f>VLOOKUP($A1416,'[1]Medical Examinations'!$A:$J,8,FALSE)</f>
        <v>No</v>
      </c>
      <c r="I1416">
        <f>VLOOKUP($A1416,'[2]Hospitalisation Details'!$A:$K,2,FALSE)</f>
        <v>1964</v>
      </c>
      <c r="J1416" t="str">
        <f>VLOOKUP($A1416,'[2]Hospitalisation Details'!$A:$K,3,FALSE)</f>
        <v>Jul</v>
      </c>
      <c r="K1416">
        <f>VLOOKUP($A1416,'[2]Hospitalisation Details'!$A:$K,4,FALSE)</f>
        <v>11</v>
      </c>
      <c r="L1416" t="str">
        <f>VLOOKUP($A1416,'[2]Hospitalisation Details'!$A:$K,7,FALSE)</f>
        <v>tier - 3</v>
      </c>
      <c r="M1416" t="str">
        <f>VLOOKUP($A1416,'[2]Hospitalisation Details'!A:$K,8,FALSE)</f>
        <v>tier - 2</v>
      </c>
      <c r="N1416" t="str">
        <f>VLOOKUP($A1416,'[2]Hospitalisation Details'!$A:$K,9,FALSE)</f>
        <v>R1011</v>
      </c>
      <c r="O1416">
        <f>VLOOKUP($A1416,'[2]Hospitalisation Details'!$A:$K,10,FALSE)</f>
        <v>0</v>
      </c>
      <c r="P1416">
        <f>VLOOKUP($A1416,'[2]Hospitalisation Details'!A:$K,11,FALSE)</f>
        <v>0</v>
      </c>
      <c r="Q1416" t="str">
        <f>VLOOKUP($A1416,'Customer Names'!$A:E,3,FALSE)</f>
        <v>Ms.</v>
      </c>
      <c r="R1416" t="str">
        <f>VLOOKUP($A1416,'Customer Names'!$A:$E,4,FALSE)</f>
        <v>Marianne</v>
      </c>
      <c r="S1416">
        <f>VLOOKUP($A1416,'Customer Names'!$A:$E,5,FALSE)</f>
        <v>0</v>
      </c>
      <c r="T1416" s="14">
        <f>VLOOKUP($A1416,'[2]Hospitalisation Details'!$A:$K,6,FALSE)</f>
        <v>11842.44</v>
      </c>
      <c r="U1416" s="14" t="str">
        <f t="shared" si="44"/>
        <v>Overweight</v>
      </c>
      <c r="V1416" s="14" t="str">
        <f t="shared" si="45"/>
        <v>Normal</v>
      </c>
    </row>
    <row r="1417" spans="1:22" x14ac:dyDescent="0.3">
      <c r="A1417" s="9" t="s">
        <v>1448</v>
      </c>
      <c r="B1417">
        <f>VLOOKUP($A1417,'[1]Medical Examinations'!$A:$J,2,FALSE)</f>
        <v>31.824999999999999</v>
      </c>
      <c r="C1417">
        <f>VLOOKUP($A1417,'[1]Medical Examinations'!$A:$J,3,FALSE)</f>
        <v>8.1300000000000008</v>
      </c>
      <c r="D1417" t="str">
        <f>VLOOKUP($A1417,'[3]Medical Examinations'!$A:$J,4,FALSE)</f>
        <v>No</v>
      </c>
      <c r="E1417" t="str">
        <f>VLOOKUP($A1417,'[1]Medical Examinations'!$A:$J,5,FALSE)</f>
        <v>No</v>
      </c>
      <c r="F1417" t="str">
        <f>VLOOKUP($A1417,'[1]Medical Examinations'!$A:$J,6,FALSE)</f>
        <v>No</v>
      </c>
      <c r="G1417" t="str">
        <f>VLOOKUP($A1417,'[3]Medical Examinations'!$A:$J,7,FALSE)</f>
        <v>No major surgery</v>
      </c>
      <c r="H1417" t="str">
        <f>VLOOKUP($A1417,'[1]Medical Examinations'!$A:$J,8,FALSE)</f>
        <v>No</v>
      </c>
      <c r="I1417">
        <f>VLOOKUP($A1417,'[2]Hospitalisation Details'!$A:$K,2,FALSE)</f>
        <v>1965</v>
      </c>
      <c r="J1417" t="str">
        <f>VLOOKUP($A1417,'[2]Hospitalisation Details'!$A:$K,3,FALSE)</f>
        <v>Nov</v>
      </c>
      <c r="K1417">
        <f>VLOOKUP($A1417,'[2]Hospitalisation Details'!$A:$K,4,FALSE)</f>
        <v>10</v>
      </c>
      <c r="L1417" t="str">
        <f>VLOOKUP($A1417,'[2]Hospitalisation Details'!$A:$K,7,FALSE)</f>
        <v>tier - 3</v>
      </c>
      <c r="M1417" t="str">
        <f>VLOOKUP($A1417,'[2]Hospitalisation Details'!A:$K,8,FALSE)</f>
        <v>tier - 3</v>
      </c>
      <c r="N1417" t="str">
        <f>VLOOKUP($A1417,'[2]Hospitalisation Details'!$A:$K,9,FALSE)</f>
        <v>R1012</v>
      </c>
      <c r="O1417">
        <f>VLOOKUP($A1417,'[2]Hospitalisation Details'!$A:$K,10,FALSE)</f>
        <v>0</v>
      </c>
      <c r="P1417">
        <f>VLOOKUP($A1417,'[2]Hospitalisation Details'!A:$K,11,FALSE)</f>
        <v>0</v>
      </c>
      <c r="Q1417" t="str">
        <f>VLOOKUP($A1417,'Customer Names'!$A:E,3,FALSE)</f>
        <v>Ms.</v>
      </c>
      <c r="R1417" t="str">
        <f>VLOOKUP($A1417,'Customer Names'!$A:$E,4,FALSE)</f>
        <v>Leah</v>
      </c>
      <c r="S1417" t="str">
        <f>VLOOKUP($A1417,'Customer Names'!$A:$E,5,FALSE)</f>
        <v>A.</v>
      </c>
      <c r="T1417" s="14">
        <f>VLOOKUP($A1417,'[2]Hospitalisation Details'!$A:$K,6,FALSE)</f>
        <v>11842.62</v>
      </c>
      <c r="U1417" s="14" t="str">
        <f t="shared" si="44"/>
        <v>Obesity</v>
      </c>
      <c r="V1417" s="14" t="str">
        <f t="shared" si="45"/>
        <v>Diabetes</v>
      </c>
    </row>
    <row r="1418" spans="1:22" x14ac:dyDescent="0.3">
      <c r="A1418" s="8" t="s">
        <v>1449</v>
      </c>
      <c r="B1418">
        <f>VLOOKUP($A1418,'[1]Medical Examinations'!$A:$J,2,FALSE)</f>
        <v>33.1</v>
      </c>
      <c r="C1418">
        <f>VLOOKUP($A1418,'[1]Medical Examinations'!$A:$J,3,FALSE)</f>
        <v>5.46</v>
      </c>
      <c r="D1418" t="str">
        <f>VLOOKUP($A1418,'[3]Medical Examinations'!$A:$J,4,FALSE)</f>
        <v>yes</v>
      </c>
      <c r="E1418" t="str">
        <f>VLOOKUP($A1418,'[1]Medical Examinations'!$A:$J,5,FALSE)</f>
        <v>No</v>
      </c>
      <c r="F1418" t="str">
        <f>VLOOKUP($A1418,'[1]Medical Examinations'!$A:$J,6,FALSE)</f>
        <v>No</v>
      </c>
      <c r="G1418">
        <f>VLOOKUP($A1418,'[3]Medical Examinations'!$A:$J,7,FALSE)</f>
        <v>1</v>
      </c>
      <c r="H1418" t="str">
        <f>VLOOKUP($A1418,'[1]Medical Examinations'!$A:$J,8,FALSE)</f>
        <v>No</v>
      </c>
      <c r="I1418">
        <f>VLOOKUP($A1418,'[2]Hospitalisation Details'!$A:$K,2,FALSE)</f>
        <v>1964</v>
      </c>
      <c r="J1418" t="str">
        <f>VLOOKUP($A1418,'[2]Hospitalisation Details'!$A:$K,3,FALSE)</f>
        <v>Jun</v>
      </c>
      <c r="K1418">
        <f>VLOOKUP($A1418,'[2]Hospitalisation Details'!$A:$K,4,FALSE)</f>
        <v>27</v>
      </c>
      <c r="L1418" t="str">
        <f>VLOOKUP($A1418,'[2]Hospitalisation Details'!$A:$K,7,FALSE)</f>
        <v>tier - 3</v>
      </c>
      <c r="M1418" t="str">
        <f>VLOOKUP($A1418,'[2]Hospitalisation Details'!A:$K,8,FALSE)</f>
        <v>tier - 2</v>
      </c>
      <c r="N1418" t="str">
        <f>VLOOKUP($A1418,'[2]Hospitalisation Details'!$A:$K,9,FALSE)</f>
        <v>R1011</v>
      </c>
      <c r="O1418">
        <f>VLOOKUP($A1418,'[2]Hospitalisation Details'!$A:$K,10,FALSE)</f>
        <v>0</v>
      </c>
      <c r="P1418">
        <f>VLOOKUP($A1418,'[2]Hospitalisation Details'!A:$K,11,FALSE)</f>
        <v>0</v>
      </c>
      <c r="Q1418" t="str">
        <f>VLOOKUP($A1418,'Customer Names'!$A:E,3,FALSE)</f>
        <v>Ms.</v>
      </c>
      <c r="R1418" t="str">
        <f>VLOOKUP($A1418,'Customer Names'!$A:$E,4,FALSE)</f>
        <v>Aditi</v>
      </c>
      <c r="S1418">
        <f>VLOOKUP($A1418,'Customer Names'!$A:$E,5,FALSE)</f>
        <v>0</v>
      </c>
      <c r="T1418" s="14">
        <f>VLOOKUP($A1418,'[2]Hospitalisation Details'!$A:$K,6,FALSE)</f>
        <v>11848.14</v>
      </c>
      <c r="U1418" s="14" t="str">
        <f t="shared" si="44"/>
        <v>Obesity</v>
      </c>
      <c r="V1418" s="14" t="str">
        <f t="shared" si="45"/>
        <v>Normal</v>
      </c>
    </row>
    <row r="1419" spans="1:22" x14ac:dyDescent="0.3">
      <c r="A1419" s="9" t="s">
        <v>1450</v>
      </c>
      <c r="B1419">
        <f>VLOOKUP($A1419,'[1]Medical Examinations'!$A:$J,2,FALSE)</f>
        <v>39.049999999999997</v>
      </c>
      <c r="C1419">
        <f>VLOOKUP($A1419,'[1]Medical Examinations'!$A:$J,3,FALSE)</f>
        <v>5.27</v>
      </c>
      <c r="D1419" t="str">
        <f>VLOOKUP($A1419,'[3]Medical Examinations'!$A:$J,4,FALSE)</f>
        <v>yes</v>
      </c>
      <c r="E1419" t="str">
        <f>VLOOKUP($A1419,'[1]Medical Examinations'!$A:$J,5,FALSE)</f>
        <v>No</v>
      </c>
      <c r="F1419" t="str">
        <f>VLOOKUP($A1419,'[1]Medical Examinations'!$A:$J,6,FALSE)</f>
        <v>No</v>
      </c>
      <c r="G1419">
        <f>VLOOKUP($A1419,'[3]Medical Examinations'!$A:$J,7,FALSE)</f>
        <v>1</v>
      </c>
      <c r="H1419" t="str">
        <f>VLOOKUP($A1419,'[1]Medical Examinations'!$A:$J,8,FALSE)</f>
        <v>No</v>
      </c>
      <c r="I1419">
        <f>VLOOKUP($A1419,'[2]Hospitalisation Details'!$A:$K,2,FALSE)</f>
        <v>1964</v>
      </c>
      <c r="J1419" t="str">
        <f>VLOOKUP($A1419,'[2]Hospitalisation Details'!$A:$K,3,FALSE)</f>
        <v>Sep</v>
      </c>
      <c r="K1419">
        <f>VLOOKUP($A1419,'[2]Hospitalisation Details'!$A:$K,4,FALSE)</f>
        <v>29</v>
      </c>
      <c r="L1419" t="str">
        <f>VLOOKUP($A1419,'[2]Hospitalisation Details'!$A:$K,7,FALSE)</f>
        <v>tier - 3</v>
      </c>
      <c r="M1419" t="str">
        <f>VLOOKUP($A1419,'[2]Hospitalisation Details'!A:$K,8,FALSE)</f>
        <v>tier - 2</v>
      </c>
      <c r="N1419" t="str">
        <f>VLOOKUP($A1419,'[2]Hospitalisation Details'!$A:$K,9,FALSE)</f>
        <v>R1013</v>
      </c>
      <c r="O1419">
        <f>VLOOKUP($A1419,'[2]Hospitalisation Details'!$A:$K,10,FALSE)</f>
        <v>0</v>
      </c>
      <c r="P1419">
        <f>VLOOKUP($A1419,'[2]Hospitalisation Details'!A:$K,11,FALSE)</f>
        <v>0</v>
      </c>
      <c r="Q1419" t="str">
        <f>VLOOKUP($A1419,'Customer Names'!$A:E,3,FALSE)</f>
        <v>Ms.</v>
      </c>
      <c r="R1419" t="str">
        <f>VLOOKUP($A1419,'Customer Names'!$A:$E,4,FALSE)</f>
        <v>Laura</v>
      </c>
      <c r="S1419" t="str">
        <f>VLOOKUP($A1419,'Customer Names'!$A:$E,5,FALSE)</f>
        <v>A</v>
      </c>
      <c r="T1419" s="14">
        <f>VLOOKUP($A1419,'[2]Hospitalisation Details'!$A:$K,6,FALSE)</f>
        <v>11856.41</v>
      </c>
      <c r="U1419" s="14" t="str">
        <f t="shared" si="44"/>
        <v>Obesity</v>
      </c>
      <c r="V1419" s="14" t="str">
        <f t="shared" si="45"/>
        <v>Normal</v>
      </c>
    </row>
    <row r="1420" spans="1:22" x14ac:dyDescent="0.3">
      <c r="A1420" s="8" t="s">
        <v>1451</v>
      </c>
      <c r="B1420">
        <f>VLOOKUP($A1420,'[1]Medical Examinations'!$A:$J,2,FALSE)</f>
        <v>36.64</v>
      </c>
      <c r="C1420">
        <f>VLOOKUP($A1420,'[1]Medical Examinations'!$A:$J,3,FALSE)</f>
        <v>7.26</v>
      </c>
      <c r="D1420" t="str">
        <f>VLOOKUP($A1420,'[3]Medical Examinations'!$A:$J,4,FALSE)</f>
        <v>No</v>
      </c>
      <c r="E1420" t="str">
        <f>VLOOKUP($A1420,'[1]Medical Examinations'!$A:$J,5,FALSE)</f>
        <v>No</v>
      </c>
      <c r="F1420" t="str">
        <f>VLOOKUP($A1420,'[1]Medical Examinations'!$A:$J,6,FALSE)</f>
        <v>No</v>
      </c>
      <c r="G1420" t="str">
        <f>VLOOKUP($A1420,'[3]Medical Examinations'!$A:$J,7,FALSE)</f>
        <v>No major surgery</v>
      </c>
      <c r="H1420" t="str">
        <f>VLOOKUP($A1420,'[1]Medical Examinations'!$A:$J,8,FALSE)</f>
        <v>No</v>
      </c>
      <c r="I1420">
        <f>VLOOKUP($A1420,'[2]Hospitalisation Details'!$A:$K,2,FALSE)</f>
        <v>1974</v>
      </c>
      <c r="J1420" t="str">
        <f>VLOOKUP($A1420,'[2]Hospitalisation Details'!$A:$K,3,FALSE)</f>
        <v>Jul</v>
      </c>
      <c r="K1420">
        <f>VLOOKUP($A1420,'[2]Hospitalisation Details'!$A:$K,4,FALSE)</f>
        <v>7</v>
      </c>
      <c r="L1420" t="str">
        <f>VLOOKUP($A1420,'[2]Hospitalisation Details'!$A:$K,7,FALSE)</f>
        <v>tier - 3</v>
      </c>
      <c r="M1420" t="str">
        <f>VLOOKUP($A1420,'[2]Hospitalisation Details'!A:$K,8,FALSE)</f>
        <v>tier - 3</v>
      </c>
      <c r="N1420" t="str">
        <f>VLOOKUP($A1420,'[2]Hospitalisation Details'!$A:$K,9,FALSE)</f>
        <v>R1011</v>
      </c>
      <c r="O1420">
        <f>VLOOKUP($A1420,'[2]Hospitalisation Details'!$A:$K,10,FALSE)</f>
        <v>0</v>
      </c>
      <c r="P1420">
        <f>VLOOKUP($A1420,'[2]Hospitalisation Details'!A:$K,11,FALSE)</f>
        <v>0</v>
      </c>
      <c r="Q1420" t="str">
        <f>VLOOKUP($A1420,'Customer Names'!$A:E,3,FALSE)</f>
        <v>Ms.</v>
      </c>
      <c r="R1420" t="str">
        <f>VLOOKUP($A1420,'Customer Names'!$A:$E,4,FALSE)</f>
        <v>Chia</v>
      </c>
      <c r="S1420" t="str">
        <f>VLOOKUP($A1420,'Customer Names'!$A:$E,5,FALSE)</f>
        <v>J.</v>
      </c>
      <c r="T1420" s="14">
        <f>VLOOKUP($A1420,'[2]Hospitalisation Details'!$A:$K,6,FALSE)</f>
        <v>11858.56</v>
      </c>
      <c r="U1420" s="14" t="str">
        <f t="shared" si="44"/>
        <v>Obesity</v>
      </c>
      <c r="V1420" s="14" t="str">
        <f t="shared" si="45"/>
        <v>Diabetes</v>
      </c>
    </row>
    <row r="1421" spans="1:22" x14ac:dyDescent="0.3">
      <c r="A1421" s="9" t="s">
        <v>1452</v>
      </c>
      <c r="B1421">
        <f>VLOOKUP($A1421,'[1]Medical Examinations'!$A:$J,2,FALSE)</f>
        <v>32.395000000000003</v>
      </c>
      <c r="C1421">
        <f>VLOOKUP($A1421,'[1]Medical Examinations'!$A:$J,3,FALSE)</f>
        <v>11.1</v>
      </c>
      <c r="D1421" t="str">
        <f>VLOOKUP($A1421,'[3]Medical Examinations'!$A:$J,4,FALSE)</f>
        <v>yes</v>
      </c>
      <c r="E1421" t="str">
        <f>VLOOKUP($A1421,'[1]Medical Examinations'!$A:$J,5,FALSE)</f>
        <v>No</v>
      </c>
      <c r="F1421" t="str">
        <f>VLOOKUP($A1421,'[1]Medical Examinations'!$A:$J,6,FALSE)</f>
        <v>No</v>
      </c>
      <c r="G1421" t="str">
        <f>VLOOKUP($A1421,'[3]Medical Examinations'!$A:$J,7,FALSE)</f>
        <v>No major surgery</v>
      </c>
      <c r="H1421" t="str">
        <f>VLOOKUP($A1421,'[1]Medical Examinations'!$A:$J,8,FALSE)</f>
        <v>No</v>
      </c>
      <c r="I1421">
        <f>VLOOKUP($A1421,'[2]Hospitalisation Details'!$A:$K,2,FALSE)</f>
        <v>1967</v>
      </c>
      <c r="J1421" t="str">
        <f>VLOOKUP($A1421,'[2]Hospitalisation Details'!$A:$K,3,FALSE)</f>
        <v>Aug</v>
      </c>
      <c r="K1421">
        <f>VLOOKUP($A1421,'[2]Hospitalisation Details'!$A:$K,4,FALSE)</f>
        <v>24</v>
      </c>
      <c r="L1421" t="str">
        <f>VLOOKUP($A1421,'[2]Hospitalisation Details'!$A:$K,7,FALSE)</f>
        <v>tier - 3</v>
      </c>
      <c r="M1421" t="str">
        <f>VLOOKUP($A1421,'[2]Hospitalisation Details'!A:$K,8,FALSE)</f>
        <v>tier - 3</v>
      </c>
      <c r="N1421" t="str">
        <f>VLOOKUP($A1421,'[2]Hospitalisation Details'!$A:$K,9,FALSE)</f>
        <v>R1024</v>
      </c>
      <c r="O1421">
        <f>VLOOKUP($A1421,'[2]Hospitalisation Details'!$A:$K,10,FALSE)</f>
        <v>0</v>
      </c>
      <c r="P1421">
        <f>VLOOKUP($A1421,'[2]Hospitalisation Details'!A:$K,11,FALSE)</f>
        <v>0</v>
      </c>
      <c r="Q1421" t="str">
        <f>VLOOKUP($A1421,'Customer Names'!$A:E,3,FALSE)</f>
        <v>Ms.</v>
      </c>
      <c r="R1421" t="str">
        <f>VLOOKUP($A1421,'Customer Names'!$A:$E,4,FALSE)</f>
        <v>Melissa</v>
      </c>
      <c r="S1421" t="str">
        <f>VLOOKUP($A1421,'Customer Names'!$A:$E,5,FALSE)</f>
        <v>L</v>
      </c>
      <c r="T1421" s="14">
        <f>VLOOKUP($A1421,'[2]Hospitalisation Details'!$A:$K,6,FALSE)</f>
        <v>11879.1</v>
      </c>
      <c r="U1421" s="14" t="str">
        <f t="shared" si="44"/>
        <v>Obesity</v>
      </c>
      <c r="V1421" s="14" t="str">
        <f t="shared" si="45"/>
        <v>Diabetes</v>
      </c>
    </row>
    <row r="1422" spans="1:22" x14ac:dyDescent="0.3">
      <c r="A1422" s="8" t="s">
        <v>1453</v>
      </c>
      <c r="B1422">
        <f>VLOOKUP($A1422,'[1]Medical Examinations'!$A:$J,2,FALSE)</f>
        <v>29.7</v>
      </c>
      <c r="C1422">
        <f>VLOOKUP($A1422,'[1]Medical Examinations'!$A:$J,3,FALSE)</f>
        <v>6.79</v>
      </c>
      <c r="D1422" t="str">
        <f>VLOOKUP($A1422,'[3]Medical Examinations'!$A:$J,4,FALSE)</f>
        <v>yes</v>
      </c>
      <c r="E1422" t="str">
        <f>VLOOKUP($A1422,'[1]Medical Examinations'!$A:$J,5,FALSE)</f>
        <v>No</v>
      </c>
      <c r="F1422" t="str">
        <f>VLOOKUP($A1422,'[1]Medical Examinations'!$A:$J,6,FALSE)</f>
        <v>No</v>
      </c>
      <c r="G1422" t="str">
        <f>VLOOKUP($A1422,'[3]Medical Examinations'!$A:$J,7,FALSE)</f>
        <v>No major surgery</v>
      </c>
      <c r="H1422" t="str">
        <f>VLOOKUP($A1422,'[1]Medical Examinations'!$A:$J,8,FALSE)</f>
        <v>No</v>
      </c>
      <c r="I1422">
        <f>VLOOKUP($A1422,'[2]Hospitalisation Details'!$A:$K,2,FALSE)</f>
        <v>1967</v>
      </c>
      <c r="J1422" t="str">
        <f>VLOOKUP($A1422,'[2]Hospitalisation Details'!$A:$K,3,FALSE)</f>
        <v>Jul</v>
      </c>
      <c r="K1422">
        <f>VLOOKUP($A1422,'[2]Hospitalisation Details'!$A:$K,4,FALSE)</f>
        <v>14</v>
      </c>
      <c r="L1422" t="str">
        <f>VLOOKUP($A1422,'[2]Hospitalisation Details'!$A:$K,7,FALSE)</f>
        <v>tier - 3</v>
      </c>
      <c r="M1422" t="str">
        <f>VLOOKUP($A1422,'[2]Hospitalisation Details'!A:$K,8,FALSE)</f>
        <v>tier - 2</v>
      </c>
      <c r="N1422" t="str">
        <f>VLOOKUP($A1422,'[2]Hospitalisation Details'!$A:$K,9,FALSE)</f>
        <v>R1011</v>
      </c>
      <c r="O1422">
        <f>VLOOKUP($A1422,'[2]Hospitalisation Details'!$A:$K,10,FALSE)</f>
        <v>0</v>
      </c>
      <c r="P1422">
        <f>VLOOKUP($A1422,'[2]Hospitalisation Details'!A:$K,11,FALSE)</f>
        <v>0</v>
      </c>
      <c r="Q1422" t="str">
        <f>VLOOKUP($A1422,'Customer Names'!$A:E,3,FALSE)</f>
        <v>Ms.</v>
      </c>
      <c r="R1422" t="str">
        <f>VLOOKUP($A1422,'Customer Names'!$A:$E,4,FALSE)</f>
        <v>Jenny</v>
      </c>
      <c r="S1422">
        <f>VLOOKUP($A1422,'Customer Names'!$A:$E,5,FALSE)</f>
        <v>0</v>
      </c>
      <c r="T1422" s="14">
        <f>VLOOKUP($A1422,'[2]Hospitalisation Details'!$A:$K,6,FALSE)</f>
        <v>11881.36</v>
      </c>
      <c r="U1422" s="14" t="str">
        <f t="shared" si="44"/>
        <v>Overweight</v>
      </c>
      <c r="V1422" s="14" t="str">
        <f t="shared" si="45"/>
        <v>Diabetes</v>
      </c>
    </row>
    <row r="1423" spans="1:22" x14ac:dyDescent="0.3">
      <c r="A1423" s="9" t="s">
        <v>1454</v>
      </c>
      <c r="B1423">
        <f>VLOOKUP($A1423,'[1]Medical Examinations'!$A:$J,2,FALSE)</f>
        <v>30.14</v>
      </c>
      <c r="C1423">
        <f>VLOOKUP($A1423,'[1]Medical Examinations'!$A:$J,3,FALSE)</f>
        <v>9.4499999999999993</v>
      </c>
      <c r="D1423" t="str">
        <f>VLOOKUP($A1423,'[3]Medical Examinations'!$A:$J,4,FALSE)</f>
        <v>yes</v>
      </c>
      <c r="E1423" t="str">
        <f>VLOOKUP($A1423,'[1]Medical Examinations'!$A:$J,5,FALSE)</f>
        <v>No</v>
      </c>
      <c r="F1423" t="str">
        <f>VLOOKUP($A1423,'[1]Medical Examinations'!$A:$J,6,FALSE)</f>
        <v>No</v>
      </c>
      <c r="G1423" t="str">
        <f>VLOOKUP($A1423,'[3]Medical Examinations'!$A:$J,7,FALSE)</f>
        <v>No major surgery</v>
      </c>
      <c r="H1423" t="str">
        <f>VLOOKUP($A1423,'[1]Medical Examinations'!$A:$J,8,FALSE)</f>
        <v>No</v>
      </c>
      <c r="I1423">
        <f>VLOOKUP($A1423,'[2]Hospitalisation Details'!$A:$K,2,FALSE)</f>
        <v>1967</v>
      </c>
      <c r="J1423" t="str">
        <f>VLOOKUP($A1423,'[2]Hospitalisation Details'!$A:$K,3,FALSE)</f>
        <v>Oct</v>
      </c>
      <c r="K1423">
        <f>VLOOKUP($A1423,'[2]Hospitalisation Details'!$A:$K,4,FALSE)</f>
        <v>29</v>
      </c>
      <c r="L1423" t="str">
        <f>VLOOKUP($A1423,'[2]Hospitalisation Details'!$A:$K,7,FALSE)</f>
        <v>tier - 3</v>
      </c>
      <c r="M1423" t="str">
        <f>VLOOKUP($A1423,'[2]Hospitalisation Details'!A:$K,8,FALSE)</f>
        <v>tier - 1</v>
      </c>
      <c r="N1423" t="str">
        <f>VLOOKUP($A1423,'[2]Hospitalisation Details'!$A:$K,9,FALSE)</f>
        <v>R1013</v>
      </c>
      <c r="O1423">
        <f>VLOOKUP($A1423,'[2]Hospitalisation Details'!$A:$K,10,FALSE)</f>
        <v>0</v>
      </c>
      <c r="P1423">
        <f>VLOOKUP($A1423,'[2]Hospitalisation Details'!A:$K,11,FALSE)</f>
        <v>0</v>
      </c>
      <c r="Q1423" t="str">
        <f>VLOOKUP($A1423,'Customer Names'!$A:E,3,FALSE)</f>
        <v>Ms.</v>
      </c>
      <c r="R1423" t="str">
        <f>VLOOKUP($A1423,'Customer Names'!$A:$E,4,FALSE)</f>
        <v>Anna</v>
      </c>
      <c r="S1423" t="str">
        <f>VLOOKUP($A1423,'Customer Names'!$A:$E,5,FALSE)</f>
        <v>E.</v>
      </c>
      <c r="T1423" s="14">
        <f>VLOOKUP($A1423,'[2]Hospitalisation Details'!$A:$K,6,FALSE)</f>
        <v>11881.97</v>
      </c>
      <c r="U1423" s="14" t="str">
        <f t="shared" si="44"/>
        <v>Obesity</v>
      </c>
      <c r="V1423" s="14" t="str">
        <f t="shared" si="45"/>
        <v>Diabetes</v>
      </c>
    </row>
    <row r="1424" spans="1:22" x14ac:dyDescent="0.3">
      <c r="A1424" s="8" t="s">
        <v>1455</v>
      </c>
      <c r="B1424">
        <f>VLOOKUP($A1424,'[1]Medical Examinations'!$A:$J,2,FALSE)</f>
        <v>21.78</v>
      </c>
      <c r="C1424">
        <f>VLOOKUP($A1424,'[1]Medical Examinations'!$A:$J,3,FALSE)</f>
        <v>5.3</v>
      </c>
      <c r="D1424" t="str">
        <f>VLOOKUP($A1424,'[3]Medical Examinations'!$A:$J,4,FALSE)</f>
        <v>No</v>
      </c>
      <c r="E1424" t="str">
        <f>VLOOKUP($A1424,'[1]Medical Examinations'!$A:$J,5,FALSE)</f>
        <v>yes</v>
      </c>
      <c r="F1424" t="str">
        <f>VLOOKUP($A1424,'[1]Medical Examinations'!$A:$J,6,FALSE)</f>
        <v>No</v>
      </c>
      <c r="G1424">
        <f>VLOOKUP($A1424,'[3]Medical Examinations'!$A:$J,7,FALSE)</f>
        <v>1</v>
      </c>
      <c r="H1424" t="str">
        <f>VLOOKUP($A1424,'[1]Medical Examinations'!$A:$J,8,FALSE)</f>
        <v>No</v>
      </c>
      <c r="I1424">
        <f>VLOOKUP($A1424,'[2]Hospitalisation Details'!$A:$K,2,FALSE)</f>
        <v>2004</v>
      </c>
      <c r="J1424" t="str">
        <f>VLOOKUP($A1424,'[2]Hospitalisation Details'!$A:$K,3,FALSE)</f>
        <v>Jun</v>
      </c>
      <c r="K1424">
        <f>VLOOKUP($A1424,'[2]Hospitalisation Details'!$A:$K,4,FALSE)</f>
        <v>2</v>
      </c>
      <c r="L1424" t="str">
        <f>VLOOKUP($A1424,'[2]Hospitalisation Details'!$A:$K,7,FALSE)</f>
        <v>tier - 3</v>
      </c>
      <c r="M1424" t="str">
        <f>VLOOKUP($A1424,'[2]Hospitalisation Details'!A:$K,8,FALSE)</f>
        <v>tier - 3</v>
      </c>
      <c r="N1424" t="str">
        <f>VLOOKUP($A1424,'[2]Hospitalisation Details'!$A:$K,9,FALSE)</f>
        <v>R1013</v>
      </c>
      <c r="O1424">
        <f>VLOOKUP($A1424,'[2]Hospitalisation Details'!$A:$K,10,FALSE)</f>
        <v>0</v>
      </c>
      <c r="P1424">
        <f>VLOOKUP($A1424,'[2]Hospitalisation Details'!A:$K,11,FALSE)</f>
        <v>0</v>
      </c>
      <c r="Q1424" t="str">
        <f>VLOOKUP($A1424,'Customer Names'!$A:E,3,FALSE)</f>
        <v>Mr.</v>
      </c>
      <c r="R1424" t="str">
        <f>VLOOKUP($A1424,'Customer Names'!$A:$E,4,FALSE)</f>
        <v>Malcolm</v>
      </c>
      <c r="S1424">
        <f>VLOOKUP($A1424,'Customer Names'!$A:$E,5,FALSE)</f>
        <v>0</v>
      </c>
      <c r="T1424" s="14">
        <f>VLOOKUP($A1424,'[2]Hospitalisation Details'!$A:$K,6,FALSE)</f>
        <v>11884.05</v>
      </c>
      <c r="U1424" s="14" t="str">
        <f t="shared" si="44"/>
        <v>Normalweight</v>
      </c>
      <c r="V1424" s="14" t="str">
        <f t="shared" si="45"/>
        <v>Normal</v>
      </c>
    </row>
    <row r="1425" spans="1:22" x14ac:dyDescent="0.3">
      <c r="A1425" s="9" t="s">
        <v>1456</v>
      </c>
      <c r="B1425">
        <f>VLOOKUP($A1425,'[1]Medical Examinations'!$A:$J,2,FALSE)</f>
        <v>26.8</v>
      </c>
      <c r="C1425">
        <f>VLOOKUP($A1425,'[1]Medical Examinations'!$A:$J,3,FALSE)</f>
        <v>5.68</v>
      </c>
      <c r="D1425" t="str">
        <f>VLOOKUP($A1425,'[3]Medical Examinations'!$A:$J,4,FALSE)</f>
        <v>yes</v>
      </c>
      <c r="E1425" t="str">
        <f>VLOOKUP($A1425,'[1]Medical Examinations'!$A:$J,5,FALSE)</f>
        <v>No</v>
      </c>
      <c r="F1425" t="str">
        <f>VLOOKUP($A1425,'[1]Medical Examinations'!$A:$J,6,FALSE)</f>
        <v>No</v>
      </c>
      <c r="G1425">
        <f>VLOOKUP($A1425,'[3]Medical Examinations'!$A:$J,7,FALSE)</f>
        <v>1</v>
      </c>
      <c r="H1425" t="str">
        <f>VLOOKUP($A1425,'[1]Medical Examinations'!$A:$J,8,FALSE)</f>
        <v>No</v>
      </c>
      <c r="I1425">
        <f>VLOOKUP($A1425,'[2]Hospitalisation Details'!$A:$K,2,FALSE)</f>
        <v>1964</v>
      </c>
      <c r="J1425" t="str">
        <f>VLOOKUP($A1425,'[2]Hospitalisation Details'!$A:$K,3,FALSE)</f>
        <v>Nov</v>
      </c>
      <c r="K1425">
        <f>VLOOKUP($A1425,'[2]Hospitalisation Details'!$A:$K,4,FALSE)</f>
        <v>19</v>
      </c>
      <c r="L1425" t="str">
        <f>VLOOKUP($A1425,'[2]Hospitalisation Details'!$A:$K,7,FALSE)</f>
        <v>tier - 3</v>
      </c>
      <c r="M1425" t="str">
        <f>VLOOKUP($A1425,'[2]Hospitalisation Details'!A:$K,8,FALSE)</f>
        <v>tier - 1</v>
      </c>
      <c r="N1425" t="str">
        <f>VLOOKUP($A1425,'[2]Hospitalisation Details'!$A:$K,9,FALSE)</f>
        <v>R1021</v>
      </c>
      <c r="O1425">
        <f>VLOOKUP($A1425,'[2]Hospitalisation Details'!$A:$K,10,FALSE)</f>
        <v>0</v>
      </c>
      <c r="P1425">
        <f>VLOOKUP($A1425,'[2]Hospitalisation Details'!A:$K,11,FALSE)</f>
        <v>0</v>
      </c>
      <c r="Q1425" t="str">
        <f>VLOOKUP($A1425,'Customer Names'!$A:E,3,FALSE)</f>
        <v>Mr.</v>
      </c>
      <c r="R1425" t="str">
        <f>VLOOKUP($A1425,'Customer Names'!$A:$E,4,FALSE)</f>
        <v>Lawrence</v>
      </c>
      <c r="S1425" t="str">
        <f>VLOOKUP($A1425,'Customer Names'!$A:$E,5,FALSE)</f>
        <v>D.</v>
      </c>
      <c r="T1425" s="14">
        <f>VLOOKUP($A1425,'[2]Hospitalisation Details'!$A:$K,6,FALSE)</f>
        <v>11918.2</v>
      </c>
      <c r="U1425" s="14" t="str">
        <f t="shared" si="44"/>
        <v>Overweight</v>
      </c>
      <c r="V1425" s="14" t="str">
        <f t="shared" si="45"/>
        <v>Normal</v>
      </c>
    </row>
    <row r="1426" spans="1:22" x14ac:dyDescent="0.3">
      <c r="A1426" s="8" t="s">
        <v>1457</v>
      </c>
      <c r="B1426">
        <f>VLOOKUP($A1426,'[1]Medical Examinations'!$A:$J,2,FALSE)</f>
        <v>25.175000000000001</v>
      </c>
      <c r="C1426">
        <f>VLOOKUP($A1426,'[1]Medical Examinations'!$A:$J,3,FALSE)</f>
        <v>5.57</v>
      </c>
      <c r="D1426" t="str">
        <f>VLOOKUP($A1426,'[3]Medical Examinations'!$A:$J,4,FALSE)</f>
        <v>yes</v>
      </c>
      <c r="E1426" t="str">
        <f>VLOOKUP($A1426,'[1]Medical Examinations'!$A:$J,5,FALSE)</f>
        <v>No</v>
      </c>
      <c r="F1426" t="str">
        <f>VLOOKUP($A1426,'[1]Medical Examinations'!$A:$J,6,FALSE)</f>
        <v>No</v>
      </c>
      <c r="G1426">
        <f>VLOOKUP($A1426,'[3]Medical Examinations'!$A:$J,7,FALSE)</f>
        <v>1</v>
      </c>
      <c r="H1426" t="str">
        <f>VLOOKUP($A1426,'[1]Medical Examinations'!$A:$J,8,FALSE)</f>
        <v>No</v>
      </c>
      <c r="I1426">
        <f>VLOOKUP($A1426,'[2]Hospitalisation Details'!$A:$K,2,FALSE)</f>
        <v>1964</v>
      </c>
      <c r="J1426" t="str">
        <f>VLOOKUP($A1426,'[2]Hospitalisation Details'!$A:$K,3,FALSE)</f>
        <v>Dec</v>
      </c>
      <c r="K1426">
        <f>VLOOKUP($A1426,'[2]Hospitalisation Details'!$A:$K,4,FALSE)</f>
        <v>20</v>
      </c>
      <c r="L1426" t="str">
        <f>VLOOKUP($A1426,'[2]Hospitalisation Details'!$A:$K,7,FALSE)</f>
        <v>tier - 3</v>
      </c>
      <c r="M1426" t="str">
        <f>VLOOKUP($A1426,'[2]Hospitalisation Details'!A:$K,8,FALSE)</f>
        <v>tier - 1</v>
      </c>
      <c r="N1426" t="str">
        <f>VLOOKUP($A1426,'[2]Hospitalisation Details'!$A:$K,9,FALSE)</f>
        <v>R1019</v>
      </c>
      <c r="O1426">
        <f>VLOOKUP($A1426,'[2]Hospitalisation Details'!$A:$K,10,FALSE)</f>
        <v>0</v>
      </c>
      <c r="P1426">
        <f>VLOOKUP($A1426,'[2]Hospitalisation Details'!A:$K,11,FALSE)</f>
        <v>0</v>
      </c>
      <c r="Q1426" t="str">
        <f>VLOOKUP($A1426,'Customer Names'!$A:E,3,FALSE)</f>
        <v>Mr.</v>
      </c>
      <c r="R1426" t="str">
        <f>VLOOKUP($A1426,'Customer Names'!$A:$E,4,FALSE)</f>
        <v>Aharon</v>
      </c>
      <c r="S1426" t="str">
        <f>VLOOKUP($A1426,'Customer Names'!$A:$E,5,FALSE)</f>
        <v>N</v>
      </c>
      <c r="T1426" s="14">
        <f>VLOOKUP($A1426,'[2]Hospitalisation Details'!$A:$K,6,FALSE)</f>
        <v>11931.13</v>
      </c>
      <c r="U1426" s="14" t="str">
        <f t="shared" si="44"/>
        <v>Overweight</v>
      </c>
      <c r="V1426" s="14" t="str">
        <f t="shared" si="45"/>
        <v>Normal</v>
      </c>
    </row>
    <row r="1427" spans="1:22" x14ac:dyDescent="0.3">
      <c r="A1427" s="9" t="s">
        <v>1458</v>
      </c>
      <c r="B1427">
        <f>VLOOKUP($A1427,'[1]Medical Examinations'!$A:$J,2,FALSE)</f>
        <v>30.305</v>
      </c>
      <c r="C1427">
        <f>VLOOKUP($A1427,'[1]Medical Examinations'!$A:$J,3,FALSE)</f>
        <v>4.2699999999999996</v>
      </c>
      <c r="D1427" t="str">
        <f>VLOOKUP($A1427,'[3]Medical Examinations'!$A:$J,4,FALSE)</f>
        <v>yes</v>
      </c>
      <c r="E1427" t="str">
        <f>VLOOKUP($A1427,'[1]Medical Examinations'!$A:$J,5,FALSE)</f>
        <v>No</v>
      </c>
      <c r="F1427" t="str">
        <f>VLOOKUP($A1427,'[1]Medical Examinations'!$A:$J,6,FALSE)</f>
        <v>No</v>
      </c>
      <c r="G1427">
        <f>VLOOKUP($A1427,'[3]Medical Examinations'!$A:$J,7,FALSE)</f>
        <v>1</v>
      </c>
      <c r="H1427" t="str">
        <f>VLOOKUP($A1427,'[1]Medical Examinations'!$A:$J,8,FALSE)</f>
        <v>No</v>
      </c>
      <c r="I1427">
        <f>VLOOKUP($A1427,'[2]Hospitalisation Details'!$A:$K,2,FALSE)</f>
        <v>1964</v>
      </c>
      <c r="J1427" t="str">
        <f>VLOOKUP($A1427,'[2]Hospitalisation Details'!$A:$K,3,FALSE)</f>
        <v>Aug</v>
      </c>
      <c r="K1427">
        <f>VLOOKUP($A1427,'[2]Hospitalisation Details'!$A:$K,4,FALSE)</f>
        <v>2</v>
      </c>
      <c r="L1427" t="str">
        <f>VLOOKUP($A1427,'[2]Hospitalisation Details'!$A:$K,7,FALSE)</f>
        <v>tier - 3</v>
      </c>
      <c r="M1427" t="str">
        <f>VLOOKUP($A1427,'[2]Hospitalisation Details'!A:$K,8,FALSE)</f>
        <v>tier - 3</v>
      </c>
      <c r="N1427" t="str">
        <f>VLOOKUP($A1427,'[2]Hospitalisation Details'!$A:$K,9,FALSE)</f>
        <v>R1019</v>
      </c>
      <c r="O1427">
        <f>VLOOKUP($A1427,'[2]Hospitalisation Details'!$A:$K,10,FALSE)</f>
        <v>0</v>
      </c>
      <c r="P1427">
        <f>VLOOKUP($A1427,'[2]Hospitalisation Details'!A:$K,11,FALSE)</f>
        <v>0</v>
      </c>
      <c r="Q1427" t="str">
        <f>VLOOKUP($A1427,'Customer Names'!$A:E,3,FALSE)</f>
        <v>Mr.</v>
      </c>
      <c r="R1427" t="str">
        <f>VLOOKUP($A1427,'Customer Names'!$A:$E,4,FALSE)</f>
        <v>Kevin</v>
      </c>
      <c r="S1427">
        <f>VLOOKUP($A1427,'Customer Names'!$A:$E,5,FALSE)</f>
        <v>0</v>
      </c>
      <c r="T1427" s="14">
        <f>VLOOKUP($A1427,'[2]Hospitalisation Details'!$A:$K,6,FALSE)</f>
        <v>11938.26</v>
      </c>
      <c r="U1427" s="14" t="str">
        <f t="shared" si="44"/>
        <v>Obesity</v>
      </c>
      <c r="V1427" s="14" t="str">
        <f t="shared" si="45"/>
        <v>Normal</v>
      </c>
    </row>
    <row r="1428" spans="1:22" x14ac:dyDescent="0.3">
      <c r="A1428" s="8" t="s">
        <v>1459</v>
      </c>
      <c r="B1428">
        <f>VLOOKUP($A1428,'[1]Medical Examinations'!$A:$J,2,FALSE)</f>
        <v>43.11</v>
      </c>
      <c r="C1428">
        <f>VLOOKUP($A1428,'[1]Medical Examinations'!$A:$J,3,FALSE)</f>
        <v>5.6</v>
      </c>
      <c r="D1428" t="str">
        <f>VLOOKUP($A1428,'[3]Medical Examinations'!$A:$J,4,FALSE)</f>
        <v>No</v>
      </c>
      <c r="E1428" t="str">
        <f>VLOOKUP($A1428,'[1]Medical Examinations'!$A:$J,5,FALSE)</f>
        <v>No</v>
      </c>
      <c r="F1428" t="str">
        <f>VLOOKUP($A1428,'[1]Medical Examinations'!$A:$J,6,FALSE)</f>
        <v>No</v>
      </c>
      <c r="G1428" t="str">
        <f>VLOOKUP($A1428,'[3]Medical Examinations'!$A:$J,7,FALSE)</f>
        <v>No major surgery</v>
      </c>
      <c r="H1428" t="str">
        <f>VLOOKUP($A1428,'[1]Medical Examinations'!$A:$J,8,FALSE)</f>
        <v>No</v>
      </c>
      <c r="I1428">
        <f>VLOOKUP($A1428,'[2]Hospitalisation Details'!$A:$K,2,FALSE)</f>
        <v>1991</v>
      </c>
      <c r="J1428" t="str">
        <f>VLOOKUP($A1428,'[2]Hospitalisation Details'!$A:$K,3,FALSE)</f>
        <v>Oct</v>
      </c>
      <c r="K1428">
        <f>VLOOKUP($A1428,'[2]Hospitalisation Details'!$A:$K,4,FALSE)</f>
        <v>19</v>
      </c>
      <c r="L1428" t="str">
        <f>VLOOKUP($A1428,'[2]Hospitalisation Details'!$A:$K,7,FALSE)</f>
        <v>tier - 3</v>
      </c>
      <c r="M1428" t="str">
        <f>VLOOKUP($A1428,'[2]Hospitalisation Details'!A:$K,8,FALSE)</f>
        <v>tier - 1</v>
      </c>
      <c r="N1428" t="str">
        <f>VLOOKUP($A1428,'[2]Hospitalisation Details'!$A:$K,9,FALSE)</f>
        <v>R1023</v>
      </c>
      <c r="O1428">
        <f>VLOOKUP($A1428,'[2]Hospitalisation Details'!$A:$K,10,FALSE)</f>
        <v>0</v>
      </c>
      <c r="P1428">
        <f>VLOOKUP($A1428,'[2]Hospitalisation Details'!A:$K,11,FALSE)</f>
        <v>0</v>
      </c>
      <c r="Q1428" t="str">
        <f>VLOOKUP($A1428,'Customer Names'!$A:E,3,FALSE)</f>
        <v>Mr.</v>
      </c>
      <c r="R1428" t="str">
        <f>VLOOKUP($A1428,'Customer Names'!$A:$E,4,FALSE)</f>
        <v>Christopher</v>
      </c>
      <c r="S1428">
        <f>VLOOKUP($A1428,'Customer Names'!$A:$E,5,FALSE)</f>
        <v>0</v>
      </c>
      <c r="T1428" s="14">
        <f>VLOOKUP($A1428,'[2]Hospitalisation Details'!$A:$K,6,FALSE)</f>
        <v>11941.83</v>
      </c>
      <c r="U1428" s="14" t="str">
        <f t="shared" si="44"/>
        <v>Obesity</v>
      </c>
      <c r="V1428" s="14" t="str">
        <f t="shared" si="45"/>
        <v>Normal</v>
      </c>
    </row>
    <row r="1429" spans="1:22" x14ac:dyDescent="0.3">
      <c r="A1429" s="9" t="s">
        <v>1460</v>
      </c>
      <c r="B1429">
        <f>VLOOKUP($A1429,'[1]Medical Examinations'!$A:$J,2,FALSE)</f>
        <v>34.865000000000002</v>
      </c>
      <c r="C1429">
        <f>VLOOKUP($A1429,'[1]Medical Examinations'!$A:$J,3,FALSE)</f>
        <v>5.35</v>
      </c>
      <c r="D1429" t="str">
        <f>VLOOKUP($A1429,'[3]Medical Examinations'!$A:$J,4,FALSE)</f>
        <v>yes</v>
      </c>
      <c r="E1429" t="str">
        <f>VLOOKUP($A1429,'[1]Medical Examinations'!$A:$J,5,FALSE)</f>
        <v>No</v>
      </c>
      <c r="F1429" t="str">
        <f>VLOOKUP($A1429,'[1]Medical Examinations'!$A:$J,6,FALSE)</f>
        <v>No</v>
      </c>
      <c r="G1429">
        <f>VLOOKUP($A1429,'[3]Medical Examinations'!$A:$J,7,FALSE)</f>
        <v>1</v>
      </c>
      <c r="H1429" t="str">
        <f>VLOOKUP($A1429,'[1]Medical Examinations'!$A:$J,8,FALSE)</f>
        <v>No</v>
      </c>
      <c r="I1429">
        <f>VLOOKUP($A1429,'[2]Hospitalisation Details'!$A:$K,2,FALSE)</f>
        <v>1964</v>
      </c>
      <c r="J1429" t="str">
        <f>VLOOKUP($A1429,'[2]Hospitalisation Details'!$A:$K,3,FALSE)</f>
        <v>Dec</v>
      </c>
      <c r="K1429">
        <f>VLOOKUP($A1429,'[2]Hospitalisation Details'!$A:$K,4,FALSE)</f>
        <v>25</v>
      </c>
      <c r="L1429" t="str">
        <f>VLOOKUP($A1429,'[2]Hospitalisation Details'!$A:$K,7,FALSE)</f>
        <v>tier - 3</v>
      </c>
      <c r="M1429" t="str">
        <f>VLOOKUP($A1429,'[2]Hospitalisation Details'!A:$K,8,FALSE)</f>
        <v>tier - 2</v>
      </c>
      <c r="N1429" t="str">
        <f>VLOOKUP($A1429,'[2]Hospitalisation Details'!$A:$K,9,FALSE)</f>
        <v>R1016</v>
      </c>
      <c r="O1429">
        <f>VLOOKUP($A1429,'[2]Hospitalisation Details'!$A:$K,10,FALSE)</f>
        <v>0</v>
      </c>
      <c r="P1429">
        <f>VLOOKUP($A1429,'[2]Hospitalisation Details'!A:$K,11,FALSE)</f>
        <v>0</v>
      </c>
      <c r="Q1429" t="str">
        <f>VLOOKUP($A1429,'Customer Names'!$A:E,3,FALSE)</f>
        <v>Mr.</v>
      </c>
      <c r="R1429" t="str">
        <f>VLOOKUP($A1429,'Customer Names'!$A:$E,4,FALSE)</f>
        <v>Marc</v>
      </c>
      <c r="S1429">
        <f>VLOOKUP($A1429,'Customer Names'!$A:$E,5,FALSE)</f>
        <v>0</v>
      </c>
      <c r="T1429" s="14">
        <f>VLOOKUP($A1429,'[2]Hospitalisation Details'!$A:$K,6,FALSE)</f>
        <v>11944.59</v>
      </c>
      <c r="U1429" s="14" t="str">
        <f t="shared" si="44"/>
        <v>Obesity</v>
      </c>
      <c r="V1429" s="14" t="str">
        <f t="shared" si="45"/>
        <v>Normal</v>
      </c>
    </row>
    <row r="1430" spans="1:22" x14ac:dyDescent="0.3">
      <c r="A1430" s="8" t="s">
        <v>1461</v>
      </c>
      <c r="B1430">
        <f>VLOOKUP($A1430,'[1]Medical Examinations'!$A:$J,2,FALSE)</f>
        <v>33.630000000000003</v>
      </c>
      <c r="C1430">
        <f>VLOOKUP($A1430,'[1]Medical Examinations'!$A:$J,3,FALSE)</f>
        <v>11.39</v>
      </c>
      <c r="D1430" t="str">
        <f>VLOOKUP($A1430,'[3]Medical Examinations'!$A:$J,4,FALSE)</f>
        <v>No</v>
      </c>
      <c r="E1430" t="str">
        <f>VLOOKUP($A1430,'[1]Medical Examinations'!$A:$J,5,FALSE)</f>
        <v>No</v>
      </c>
      <c r="F1430" t="str">
        <f>VLOOKUP($A1430,'[1]Medical Examinations'!$A:$J,6,FALSE)</f>
        <v>No</v>
      </c>
      <c r="G1430" t="str">
        <f>VLOOKUP($A1430,'[3]Medical Examinations'!$A:$J,7,FALSE)</f>
        <v>No major surgery</v>
      </c>
      <c r="H1430" t="str">
        <f>VLOOKUP($A1430,'[1]Medical Examinations'!$A:$J,8,FALSE)</f>
        <v>No</v>
      </c>
      <c r="I1430">
        <f>VLOOKUP($A1430,'[2]Hospitalisation Details'!$A:$K,2,FALSE)</f>
        <v>1965</v>
      </c>
      <c r="J1430" t="str">
        <f>VLOOKUP($A1430,'[2]Hospitalisation Details'!$A:$K,3,FALSE)</f>
        <v>Nov</v>
      </c>
      <c r="K1430">
        <f>VLOOKUP($A1430,'[2]Hospitalisation Details'!$A:$K,4,FALSE)</f>
        <v>1</v>
      </c>
      <c r="L1430" t="str">
        <f>VLOOKUP($A1430,'[2]Hospitalisation Details'!$A:$K,7,FALSE)</f>
        <v>tier - 3</v>
      </c>
      <c r="M1430" t="str">
        <f>VLOOKUP($A1430,'[2]Hospitalisation Details'!A:$K,8,FALSE)</f>
        <v>tier - 2</v>
      </c>
      <c r="N1430" t="str">
        <f>VLOOKUP($A1430,'[2]Hospitalisation Details'!$A:$K,9,FALSE)</f>
        <v>R1012</v>
      </c>
      <c r="O1430">
        <f>VLOOKUP($A1430,'[2]Hospitalisation Details'!$A:$K,10,FALSE)</f>
        <v>0</v>
      </c>
      <c r="P1430">
        <f>VLOOKUP($A1430,'[2]Hospitalisation Details'!A:$K,11,FALSE)</f>
        <v>0</v>
      </c>
      <c r="Q1430" t="str">
        <f>VLOOKUP($A1430,'Customer Names'!$A:E,3,FALSE)</f>
        <v>Mr.</v>
      </c>
      <c r="R1430" t="str">
        <f>VLOOKUP($A1430,'Customer Names'!$A:$E,4,FALSE)</f>
        <v>Floris</v>
      </c>
      <c r="S1430">
        <f>VLOOKUP($A1430,'Customer Names'!$A:$E,5,FALSE)</f>
        <v>0</v>
      </c>
      <c r="T1430" s="14">
        <f>VLOOKUP($A1430,'[2]Hospitalisation Details'!$A:$K,6,FALSE)</f>
        <v>11945.13</v>
      </c>
      <c r="U1430" s="14" t="str">
        <f t="shared" si="44"/>
        <v>Obesity</v>
      </c>
      <c r="V1430" s="14" t="str">
        <f t="shared" si="45"/>
        <v>Diabetes</v>
      </c>
    </row>
    <row r="1431" spans="1:22" x14ac:dyDescent="0.3">
      <c r="A1431" s="9" t="s">
        <v>1462</v>
      </c>
      <c r="B1431">
        <f>VLOOKUP($A1431,'[1]Medical Examinations'!$A:$J,2,FALSE)</f>
        <v>32.01</v>
      </c>
      <c r="C1431">
        <f>VLOOKUP($A1431,'[1]Medical Examinations'!$A:$J,3,FALSE)</f>
        <v>5.08</v>
      </c>
      <c r="D1431" t="str">
        <f>VLOOKUP($A1431,'[3]Medical Examinations'!$A:$J,4,FALSE)</f>
        <v>yes</v>
      </c>
      <c r="E1431" t="str">
        <f>VLOOKUP($A1431,'[1]Medical Examinations'!$A:$J,5,FALSE)</f>
        <v>No</v>
      </c>
      <c r="F1431" t="str">
        <f>VLOOKUP($A1431,'[1]Medical Examinations'!$A:$J,6,FALSE)</f>
        <v>No</v>
      </c>
      <c r="G1431">
        <f>VLOOKUP($A1431,'[3]Medical Examinations'!$A:$J,7,FALSE)</f>
        <v>1</v>
      </c>
      <c r="H1431" t="str">
        <f>VLOOKUP($A1431,'[1]Medical Examinations'!$A:$J,8,FALSE)</f>
        <v>No</v>
      </c>
      <c r="I1431">
        <f>VLOOKUP($A1431,'[2]Hospitalisation Details'!$A:$K,2,FALSE)</f>
        <v>1964</v>
      </c>
      <c r="J1431" t="str">
        <f>VLOOKUP($A1431,'[2]Hospitalisation Details'!$A:$K,3,FALSE)</f>
        <v>Sep</v>
      </c>
      <c r="K1431">
        <f>VLOOKUP($A1431,'[2]Hospitalisation Details'!$A:$K,4,FALSE)</f>
        <v>29</v>
      </c>
      <c r="L1431" t="str">
        <f>VLOOKUP($A1431,'[2]Hospitalisation Details'!$A:$K,7,FALSE)</f>
        <v>tier - 3</v>
      </c>
      <c r="M1431" t="str">
        <f>VLOOKUP($A1431,'[2]Hospitalisation Details'!A:$K,8,FALSE)</f>
        <v>tier - 2</v>
      </c>
      <c r="N1431" t="str">
        <f>VLOOKUP($A1431,'[2]Hospitalisation Details'!$A:$K,9,FALSE)</f>
        <v>R1013</v>
      </c>
      <c r="O1431">
        <f>VLOOKUP($A1431,'[2]Hospitalisation Details'!$A:$K,10,FALSE)</f>
        <v>0</v>
      </c>
      <c r="P1431">
        <f>VLOOKUP($A1431,'[2]Hospitalisation Details'!A:$K,11,FALSE)</f>
        <v>0</v>
      </c>
      <c r="Q1431" t="str">
        <f>VLOOKUP($A1431,'Customer Names'!$A:E,3,FALSE)</f>
        <v>Mr.</v>
      </c>
      <c r="R1431" t="str">
        <f>VLOOKUP($A1431,'Customer Names'!$A:$E,4,FALSE)</f>
        <v>Jason</v>
      </c>
      <c r="S1431" t="str">
        <f>VLOOKUP($A1431,'Customer Names'!$A:$E,5,FALSE)</f>
        <v>M.</v>
      </c>
      <c r="T1431" s="14">
        <f>VLOOKUP($A1431,'[2]Hospitalisation Details'!$A:$K,6,FALSE)</f>
        <v>11946.63</v>
      </c>
      <c r="U1431" s="14" t="str">
        <f t="shared" si="44"/>
        <v>Obesity</v>
      </c>
      <c r="V1431" s="14" t="str">
        <f t="shared" si="45"/>
        <v>Normal</v>
      </c>
    </row>
    <row r="1432" spans="1:22" x14ac:dyDescent="0.3">
      <c r="A1432" s="8" t="s">
        <v>1463</v>
      </c>
      <c r="B1432">
        <f>VLOOKUP($A1432,'[1]Medical Examinations'!$A:$J,2,FALSE)</f>
        <v>33.880000000000003</v>
      </c>
      <c r="C1432">
        <f>VLOOKUP($A1432,'[1]Medical Examinations'!$A:$J,3,FALSE)</f>
        <v>10.78</v>
      </c>
      <c r="D1432" t="str">
        <f>VLOOKUP($A1432,'[3]Medical Examinations'!$A:$J,4,FALSE)</f>
        <v>yes</v>
      </c>
      <c r="E1432" t="str">
        <f>VLOOKUP($A1432,'[1]Medical Examinations'!$A:$J,5,FALSE)</f>
        <v>No</v>
      </c>
      <c r="F1432" t="str">
        <f>VLOOKUP($A1432,'[1]Medical Examinations'!$A:$J,6,FALSE)</f>
        <v>No</v>
      </c>
      <c r="G1432" t="str">
        <f>VLOOKUP($A1432,'[3]Medical Examinations'!$A:$J,7,FALSE)</f>
        <v>No major surgery</v>
      </c>
      <c r="H1432" t="str">
        <f>VLOOKUP($A1432,'[1]Medical Examinations'!$A:$J,8,FALSE)</f>
        <v>No</v>
      </c>
      <c r="I1432">
        <f>VLOOKUP($A1432,'[2]Hospitalisation Details'!$A:$K,2,FALSE)</f>
        <v>1967</v>
      </c>
      <c r="J1432" t="str">
        <f>VLOOKUP($A1432,'[2]Hospitalisation Details'!$A:$K,3,FALSE)</f>
        <v>Dec</v>
      </c>
      <c r="K1432">
        <f>VLOOKUP($A1432,'[2]Hospitalisation Details'!$A:$K,4,FALSE)</f>
        <v>22</v>
      </c>
      <c r="L1432" t="str">
        <f>VLOOKUP($A1432,'[2]Hospitalisation Details'!$A:$K,7,FALSE)</f>
        <v>tier - 3</v>
      </c>
      <c r="M1432" t="str">
        <f>VLOOKUP($A1432,'[2]Hospitalisation Details'!A:$K,8,FALSE)</f>
        <v>tier - 3</v>
      </c>
      <c r="N1432" t="str">
        <f>VLOOKUP($A1432,'[2]Hospitalisation Details'!$A:$K,9,FALSE)</f>
        <v>R1013</v>
      </c>
      <c r="O1432">
        <f>VLOOKUP($A1432,'[2]Hospitalisation Details'!$A:$K,10,FALSE)</f>
        <v>0</v>
      </c>
      <c r="P1432">
        <f>VLOOKUP($A1432,'[2]Hospitalisation Details'!A:$K,11,FALSE)</f>
        <v>0</v>
      </c>
      <c r="Q1432" t="str">
        <f>VLOOKUP($A1432,'Customer Names'!$A:E,3,FALSE)</f>
        <v>Mr.</v>
      </c>
      <c r="R1432" t="str">
        <f>VLOOKUP($A1432,'Customer Names'!$A:$E,4,FALSE)</f>
        <v>Wayne</v>
      </c>
      <c r="S1432" t="str">
        <f>VLOOKUP($A1432,'Customer Names'!$A:$E,5,FALSE)</f>
        <v>L.</v>
      </c>
      <c r="T1432" s="14">
        <f>VLOOKUP($A1432,'[2]Hospitalisation Details'!$A:$K,6,FALSE)</f>
        <v>11987.17</v>
      </c>
      <c r="U1432" s="14" t="str">
        <f t="shared" si="44"/>
        <v>Obesity</v>
      </c>
      <c r="V1432" s="14" t="str">
        <f t="shared" si="45"/>
        <v>Diabetes</v>
      </c>
    </row>
    <row r="1433" spans="1:22" x14ac:dyDescent="0.3">
      <c r="A1433" s="9" t="s">
        <v>1464</v>
      </c>
      <c r="B1433">
        <f>VLOOKUP($A1433,'[1]Medical Examinations'!$A:$J,2,FALSE)</f>
        <v>36.799999999999997</v>
      </c>
      <c r="C1433">
        <f>VLOOKUP($A1433,'[1]Medical Examinations'!$A:$J,3,FALSE)</f>
        <v>5.73</v>
      </c>
      <c r="D1433" t="str">
        <f>VLOOKUP($A1433,'[3]Medical Examinations'!$A:$J,4,FALSE)</f>
        <v>yes</v>
      </c>
      <c r="E1433" t="str">
        <f>VLOOKUP($A1433,'[1]Medical Examinations'!$A:$J,5,FALSE)</f>
        <v>No</v>
      </c>
      <c r="F1433" t="str">
        <f>VLOOKUP($A1433,'[1]Medical Examinations'!$A:$J,6,FALSE)</f>
        <v>Yes</v>
      </c>
      <c r="G1433">
        <f>VLOOKUP($A1433,'[3]Medical Examinations'!$A:$J,7,FALSE)</f>
        <v>1</v>
      </c>
      <c r="H1433" t="str">
        <f>VLOOKUP($A1433,'[1]Medical Examinations'!$A:$J,8,FALSE)</f>
        <v>No</v>
      </c>
      <c r="I1433">
        <f>VLOOKUP($A1433,'[2]Hospitalisation Details'!$A:$K,2,FALSE)</f>
        <v>1983</v>
      </c>
      <c r="J1433" t="str">
        <f>VLOOKUP($A1433,'[2]Hospitalisation Details'!$A:$K,3,FALSE)</f>
        <v>Jul</v>
      </c>
      <c r="K1433">
        <f>VLOOKUP($A1433,'[2]Hospitalisation Details'!$A:$K,4,FALSE)</f>
        <v>4</v>
      </c>
      <c r="L1433" t="str">
        <f>VLOOKUP($A1433,'[2]Hospitalisation Details'!$A:$K,7,FALSE)</f>
        <v>tier - 3</v>
      </c>
      <c r="M1433" t="str">
        <f>VLOOKUP($A1433,'[2]Hospitalisation Details'!A:$K,8,FALSE)</f>
        <v>tier - 2</v>
      </c>
      <c r="N1433" t="str">
        <f>VLOOKUP($A1433,'[2]Hospitalisation Details'!$A:$K,9,FALSE)</f>
        <v>R1026</v>
      </c>
      <c r="O1433">
        <f>VLOOKUP($A1433,'[2]Hospitalisation Details'!$A:$K,10,FALSE)</f>
        <v>0</v>
      </c>
      <c r="P1433">
        <f>VLOOKUP($A1433,'[2]Hospitalisation Details'!A:$K,11,FALSE)</f>
        <v>0</v>
      </c>
      <c r="Q1433" t="str">
        <f>VLOOKUP($A1433,'Customer Names'!$A:E,3,FALSE)</f>
        <v>Mrs.</v>
      </c>
      <c r="R1433" t="str">
        <f>VLOOKUP($A1433,'Customer Names'!$A:$E,4,FALSE)</f>
        <v>Leah</v>
      </c>
      <c r="S1433" t="str">
        <f>VLOOKUP($A1433,'Customer Names'!$A:$E,5,FALSE)</f>
        <v>L.</v>
      </c>
      <c r="T1433" s="14">
        <f>VLOOKUP($A1433,'[2]Hospitalisation Details'!$A:$K,6,FALSE)</f>
        <v>11987.68</v>
      </c>
      <c r="U1433" s="14" t="str">
        <f t="shared" si="44"/>
        <v>Obesity</v>
      </c>
      <c r="V1433" s="14" t="str">
        <f t="shared" si="45"/>
        <v>Prediabetes</v>
      </c>
    </row>
    <row r="1434" spans="1:22" x14ac:dyDescent="0.3">
      <c r="A1434" s="8" t="s">
        <v>1465</v>
      </c>
      <c r="B1434">
        <f>VLOOKUP($A1434,'[1]Medical Examinations'!$A:$J,2,FALSE)</f>
        <v>49.64</v>
      </c>
      <c r="C1434">
        <f>VLOOKUP($A1434,'[1]Medical Examinations'!$A:$J,3,FALSE)</f>
        <v>4.76</v>
      </c>
      <c r="D1434" t="str">
        <f>VLOOKUP($A1434,'[3]Medical Examinations'!$A:$J,4,FALSE)</f>
        <v>No</v>
      </c>
      <c r="E1434" t="str">
        <f>VLOOKUP($A1434,'[1]Medical Examinations'!$A:$J,5,FALSE)</f>
        <v>No</v>
      </c>
      <c r="F1434" t="str">
        <f>VLOOKUP($A1434,'[1]Medical Examinations'!$A:$J,6,FALSE)</f>
        <v>Yes</v>
      </c>
      <c r="G1434">
        <f>VLOOKUP($A1434,'[3]Medical Examinations'!$A:$J,7,FALSE)</f>
        <v>1</v>
      </c>
      <c r="H1434" t="str">
        <f>VLOOKUP($A1434,'[1]Medical Examinations'!$A:$J,8,FALSE)</f>
        <v>No</v>
      </c>
      <c r="I1434">
        <f>VLOOKUP($A1434,'[2]Hospitalisation Details'!$A:$K,2,FALSE)</f>
        <v>1993</v>
      </c>
      <c r="J1434" t="str">
        <f>VLOOKUP($A1434,'[2]Hospitalisation Details'!$A:$K,3,FALSE)</f>
        <v>Dec</v>
      </c>
      <c r="K1434">
        <f>VLOOKUP($A1434,'[2]Hospitalisation Details'!$A:$K,4,FALSE)</f>
        <v>12</v>
      </c>
      <c r="L1434" t="str">
        <f>VLOOKUP($A1434,'[2]Hospitalisation Details'!$A:$K,7,FALSE)</f>
        <v>tier - 3</v>
      </c>
      <c r="M1434" t="str">
        <f>VLOOKUP($A1434,'[2]Hospitalisation Details'!A:$K,8,FALSE)</f>
        <v>tier - 2</v>
      </c>
      <c r="N1434" t="str">
        <f>VLOOKUP($A1434,'[2]Hospitalisation Details'!$A:$K,9,FALSE)</f>
        <v>R1012</v>
      </c>
      <c r="O1434">
        <f>VLOOKUP($A1434,'[2]Hospitalisation Details'!$A:$K,10,FALSE)</f>
        <v>0</v>
      </c>
      <c r="P1434">
        <f>VLOOKUP($A1434,'[2]Hospitalisation Details'!A:$K,11,FALSE)</f>
        <v>0</v>
      </c>
      <c r="Q1434" t="str">
        <f>VLOOKUP($A1434,'Customer Names'!$A:E,3,FALSE)</f>
        <v>Ms.</v>
      </c>
      <c r="R1434" t="str">
        <f>VLOOKUP($A1434,'Customer Names'!$A:$E,4,FALSE)</f>
        <v>Wendy</v>
      </c>
      <c r="S1434">
        <f>VLOOKUP($A1434,'Customer Names'!$A:$E,5,FALSE)</f>
        <v>0</v>
      </c>
      <c r="T1434" s="14">
        <f>VLOOKUP($A1434,'[2]Hospitalisation Details'!$A:$K,6,FALSE)</f>
        <v>11994.89</v>
      </c>
      <c r="U1434" s="14" t="str">
        <f t="shared" si="44"/>
        <v>Obesity</v>
      </c>
      <c r="V1434" s="14" t="str">
        <f t="shared" si="45"/>
        <v>Normal</v>
      </c>
    </row>
    <row r="1435" spans="1:22" x14ac:dyDescent="0.3">
      <c r="A1435" s="9" t="s">
        <v>1466</v>
      </c>
      <c r="B1435">
        <f>VLOOKUP($A1435,'[1]Medical Examinations'!$A:$J,2,FALSE)</f>
        <v>36.47</v>
      </c>
      <c r="C1435">
        <f>VLOOKUP($A1435,'[1]Medical Examinations'!$A:$J,3,FALSE)</f>
        <v>6.21</v>
      </c>
      <c r="D1435" t="str">
        <f>VLOOKUP($A1435,'[3]Medical Examinations'!$A:$J,4,FALSE)</f>
        <v>No</v>
      </c>
      <c r="E1435" t="str">
        <f>VLOOKUP($A1435,'[1]Medical Examinations'!$A:$J,5,FALSE)</f>
        <v>No</v>
      </c>
      <c r="F1435" t="str">
        <f>VLOOKUP($A1435,'[1]Medical Examinations'!$A:$J,6,FALSE)</f>
        <v>No</v>
      </c>
      <c r="G1435" t="str">
        <f>VLOOKUP($A1435,'[3]Medical Examinations'!$A:$J,7,FALSE)</f>
        <v>No major surgery</v>
      </c>
      <c r="H1435" t="str">
        <f>VLOOKUP($A1435,'[1]Medical Examinations'!$A:$J,8,FALSE)</f>
        <v>No</v>
      </c>
      <c r="I1435">
        <f>VLOOKUP($A1435,'[2]Hospitalisation Details'!$A:$K,2,FALSE)</f>
        <v>1982</v>
      </c>
      <c r="J1435" t="str">
        <f>VLOOKUP($A1435,'[2]Hospitalisation Details'!$A:$K,3,FALSE)</f>
        <v>Oct</v>
      </c>
      <c r="K1435">
        <f>VLOOKUP($A1435,'[2]Hospitalisation Details'!$A:$K,4,FALSE)</f>
        <v>17</v>
      </c>
      <c r="L1435" t="str">
        <f>VLOOKUP($A1435,'[2]Hospitalisation Details'!$A:$K,7,FALSE)</f>
        <v>tier - 3</v>
      </c>
      <c r="M1435" t="str">
        <f>VLOOKUP($A1435,'[2]Hospitalisation Details'!A:$K,8,FALSE)</f>
        <v>tier - 3</v>
      </c>
      <c r="N1435" t="str">
        <f>VLOOKUP($A1435,'[2]Hospitalisation Details'!$A:$K,9,FALSE)</f>
        <v>R1021</v>
      </c>
      <c r="O1435">
        <f>VLOOKUP($A1435,'[2]Hospitalisation Details'!$A:$K,10,FALSE)</f>
        <v>0</v>
      </c>
      <c r="P1435">
        <f>VLOOKUP($A1435,'[2]Hospitalisation Details'!A:$K,11,FALSE)</f>
        <v>0</v>
      </c>
      <c r="Q1435" t="str">
        <f>VLOOKUP($A1435,'Customer Names'!$A:E,3,FALSE)</f>
        <v>Mr.</v>
      </c>
      <c r="R1435" t="str">
        <f>VLOOKUP($A1435,'Customer Names'!$A:$E,4,FALSE)</f>
        <v>Joseph</v>
      </c>
      <c r="S1435" t="str">
        <f>VLOOKUP($A1435,'Customer Names'!$A:$E,5,FALSE)</f>
        <v>W</v>
      </c>
      <c r="T1435" s="14">
        <f>VLOOKUP($A1435,'[2]Hospitalisation Details'!$A:$K,6,FALSE)</f>
        <v>12001.29</v>
      </c>
      <c r="U1435" s="14" t="str">
        <f t="shared" si="44"/>
        <v>Obesity</v>
      </c>
      <c r="V1435" s="14" t="str">
        <f t="shared" si="45"/>
        <v>Prediabetes</v>
      </c>
    </row>
    <row r="1436" spans="1:22" x14ac:dyDescent="0.3">
      <c r="A1436" s="8" t="s">
        <v>1467</v>
      </c>
      <c r="B1436">
        <f>VLOOKUP($A1436,'[1]Medical Examinations'!$A:$J,2,FALSE)</f>
        <v>22.23</v>
      </c>
      <c r="C1436">
        <f>VLOOKUP($A1436,'[1]Medical Examinations'!$A:$J,3,FALSE)</f>
        <v>9.65</v>
      </c>
      <c r="D1436" t="str">
        <f>VLOOKUP($A1436,'[3]Medical Examinations'!$A:$J,4,FALSE)</f>
        <v>No</v>
      </c>
      <c r="E1436" t="str">
        <f>VLOOKUP($A1436,'[1]Medical Examinations'!$A:$J,5,FALSE)</f>
        <v>No</v>
      </c>
      <c r="F1436" t="str">
        <f>VLOOKUP($A1436,'[1]Medical Examinations'!$A:$J,6,FALSE)</f>
        <v>No</v>
      </c>
      <c r="G1436" t="str">
        <f>VLOOKUP($A1436,'[3]Medical Examinations'!$A:$J,7,FALSE)</f>
        <v>No major surgery</v>
      </c>
      <c r="H1436" t="str">
        <f>VLOOKUP($A1436,'[1]Medical Examinations'!$A:$J,8,FALSE)</f>
        <v>No</v>
      </c>
      <c r="I1436">
        <f>VLOOKUP($A1436,'[2]Hospitalisation Details'!$A:$K,2,FALSE)</f>
        <v>1965</v>
      </c>
      <c r="J1436" t="str">
        <f>VLOOKUP($A1436,'[2]Hospitalisation Details'!$A:$K,3,FALSE)</f>
        <v>Jun</v>
      </c>
      <c r="K1436">
        <f>VLOOKUP($A1436,'[2]Hospitalisation Details'!$A:$K,4,FALSE)</f>
        <v>9</v>
      </c>
      <c r="L1436" t="str">
        <f>VLOOKUP($A1436,'[2]Hospitalisation Details'!$A:$K,7,FALSE)</f>
        <v>tier - 3</v>
      </c>
      <c r="M1436" t="str">
        <f>VLOOKUP($A1436,'[2]Hospitalisation Details'!A:$K,8,FALSE)</f>
        <v>tier - 2</v>
      </c>
      <c r="N1436" t="str">
        <f>VLOOKUP($A1436,'[2]Hospitalisation Details'!$A:$K,9,FALSE)</f>
        <v>R1024</v>
      </c>
      <c r="O1436">
        <f>VLOOKUP($A1436,'[2]Hospitalisation Details'!$A:$K,10,FALSE)</f>
        <v>0</v>
      </c>
      <c r="P1436">
        <f>VLOOKUP($A1436,'[2]Hospitalisation Details'!A:$K,11,FALSE)</f>
        <v>0</v>
      </c>
      <c r="Q1436" t="str">
        <f>VLOOKUP($A1436,'Customer Names'!$A:E,3,FALSE)</f>
        <v>Ms.</v>
      </c>
      <c r="R1436" t="str">
        <f>VLOOKUP($A1436,'Customer Names'!$A:$E,4,FALSE)</f>
        <v>Caitlin</v>
      </c>
      <c r="S1436" t="str">
        <f>VLOOKUP($A1436,'Customer Names'!$A:$E,5,FALSE)</f>
        <v>B.</v>
      </c>
      <c r="T1436" s="14">
        <f>VLOOKUP($A1436,'[2]Hospitalisation Details'!$A:$K,6,FALSE)</f>
        <v>12029.29</v>
      </c>
      <c r="U1436" s="14" t="str">
        <f t="shared" si="44"/>
        <v>Normalweight</v>
      </c>
      <c r="V1436" s="14" t="str">
        <f t="shared" si="45"/>
        <v>Diabetes</v>
      </c>
    </row>
    <row r="1437" spans="1:22" x14ac:dyDescent="0.3">
      <c r="A1437" s="9" t="s">
        <v>1468</v>
      </c>
      <c r="B1437">
        <f>VLOOKUP($A1437,'[1]Medical Examinations'!$A:$J,2,FALSE)</f>
        <v>20.100000000000001</v>
      </c>
      <c r="C1437">
        <f>VLOOKUP($A1437,'[1]Medical Examinations'!$A:$J,3,FALSE)</f>
        <v>10.52</v>
      </c>
      <c r="D1437" t="str">
        <f>VLOOKUP($A1437,'[3]Medical Examinations'!$A:$J,4,FALSE)</f>
        <v>No</v>
      </c>
      <c r="E1437" t="str">
        <f>VLOOKUP($A1437,'[1]Medical Examinations'!$A:$J,5,FALSE)</f>
        <v>No</v>
      </c>
      <c r="F1437" t="str">
        <f>VLOOKUP($A1437,'[1]Medical Examinations'!$A:$J,6,FALSE)</f>
        <v>No</v>
      </c>
      <c r="G1437" t="str">
        <f>VLOOKUP($A1437,'[3]Medical Examinations'!$A:$J,7,FALSE)</f>
        <v>No major surgery</v>
      </c>
      <c r="H1437" t="str">
        <f>VLOOKUP($A1437,'[1]Medical Examinations'!$A:$J,8,FALSE)</f>
        <v>No</v>
      </c>
      <c r="I1437">
        <f>VLOOKUP($A1437,'[2]Hospitalisation Details'!$A:$K,2,FALSE)</f>
        <v>1965</v>
      </c>
      <c r="J1437" t="str">
        <f>VLOOKUP($A1437,'[2]Hospitalisation Details'!$A:$K,3,FALSE)</f>
        <v>Oct</v>
      </c>
      <c r="K1437">
        <f>VLOOKUP($A1437,'[2]Hospitalisation Details'!$A:$K,4,FALSE)</f>
        <v>29</v>
      </c>
      <c r="L1437" t="str">
        <f>VLOOKUP($A1437,'[2]Hospitalisation Details'!$A:$K,7,FALSE)</f>
        <v>tier - 3</v>
      </c>
      <c r="M1437" t="str">
        <f>VLOOKUP($A1437,'[2]Hospitalisation Details'!A:$K,8,FALSE)</f>
        <v>tier - 1</v>
      </c>
      <c r="N1437" t="str">
        <f>VLOOKUP($A1437,'[2]Hospitalisation Details'!$A:$K,9,FALSE)</f>
        <v>R1011</v>
      </c>
      <c r="O1437">
        <f>VLOOKUP($A1437,'[2]Hospitalisation Details'!$A:$K,10,FALSE)</f>
        <v>0</v>
      </c>
      <c r="P1437">
        <f>VLOOKUP($A1437,'[2]Hospitalisation Details'!A:$K,11,FALSE)</f>
        <v>0</v>
      </c>
      <c r="Q1437" t="str">
        <f>VLOOKUP($A1437,'Customer Names'!$A:E,3,FALSE)</f>
        <v>Ms.</v>
      </c>
      <c r="R1437" t="str">
        <f>VLOOKUP($A1437,'Customer Names'!$A:$E,4,FALSE)</f>
        <v>Emilie</v>
      </c>
      <c r="S1437">
        <f>VLOOKUP($A1437,'Customer Names'!$A:$E,5,FALSE)</f>
        <v>0</v>
      </c>
      <c r="T1437" s="14">
        <f>VLOOKUP($A1437,'[2]Hospitalisation Details'!$A:$K,6,FALSE)</f>
        <v>12032.33</v>
      </c>
      <c r="U1437" s="14" t="str">
        <f t="shared" si="44"/>
        <v>Normalweight</v>
      </c>
      <c r="V1437" s="14" t="str">
        <f t="shared" si="45"/>
        <v>Diabetes</v>
      </c>
    </row>
    <row r="1438" spans="1:22" x14ac:dyDescent="0.3">
      <c r="A1438" s="8" t="s">
        <v>1469</v>
      </c>
      <c r="B1438">
        <f>VLOOKUP($A1438,'[1]Medical Examinations'!$A:$J,2,FALSE)</f>
        <v>35.700000000000003</v>
      </c>
      <c r="C1438">
        <f>VLOOKUP($A1438,'[1]Medical Examinations'!$A:$J,3,FALSE)</f>
        <v>4.0599999999999996</v>
      </c>
      <c r="D1438" t="str">
        <f>VLOOKUP($A1438,'[3]Medical Examinations'!$A:$J,4,FALSE)</f>
        <v>No</v>
      </c>
      <c r="E1438" t="str">
        <f>VLOOKUP($A1438,'[1]Medical Examinations'!$A:$J,5,FALSE)</f>
        <v>No</v>
      </c>
      <c r="F1438" t="str">
        <f>VLOOKUP($A1438,'[1]Medical Examinations'!$A:$J,6,FALSE)</f>
        <v>Yes</v>
      </c>
      <c r="G1438">
        <f>VLOOKUP($A1438,'[3]Medical Examinations'!$A:$J,7,FALSE)</f>
        <v>1</v>
      </c>
      <c r="H1438" t="str">
        <f>VLOOKUP($A1438,'[1]Medical Examinations'!$A:$J,8,FALSE)</f>
        <v>No</v>
      </c>
      <c r="I1438">
        <f>VLOOKUP($A1438,'[2]Hospitalisation Details'!$A:$K,2,FALSE)</f>
        <v>1979</v>
      </c>
      <c r="J1438" t="str">
        <f>VLOOKUP($A1438,'[2]Hospitalisation Details'!$A:$K,3,FALSE)</f>
        <v>Oct</v>
      </c>
      <c r="K1438">
        <f>VLOOKUP($A1438,'[2]Hospitalisation Details'!$A:$K,4,FALSE)</f>
        <v>16</v>
      </c>
      <c r="L1438" t="str">
        <f>VLOOKUP($A1438,'[2]Hospitalisation Details'!$A:$K,7,FALSE)</f>
        <v>tier - 3</v>
      </c>
      <c r="M1438" t="str">
        <f>VLOOKUP($A1438,'[2]Hospitalisation Details'!A:$K,8,FALSE)</f>
        <v>tier - 3</v>
      </c>
      <c r="N1438" t="str">
        <f>VLOOKUP($A1438,'[2]Hospitalisation Details'!$A:$K,9,FALSE)</f>
        <v>R1021</v>
      </c>
      <c r="O1438">
        <f>VLOOKUP($A1438,'[2]Hospitalisation Details'!$A:$K,10,FALSE)</f>
        <v>0</v>
      </c>
      <c r="P1438">
        <f>VLOOKUP($A1438,'[2]Hospitalisation Details'!A:$K,11,FALSE)</f>
        <v>0</v>
      </c>
      <c r="Q1438" t="str">
        <f>VLOOKUP($A1438,'Customer Names'!$A:E,3,FALSE)</f>
        <v>Mr.</v>
      </c>
      <c r="R1438" t="str">
        <f>VLOOKUP($A1438,'Customer Names'!$A:$E,4,FALSE)</f>
        <v>Patrick</v>
      </c>
      <c r="S1438" t="str">
        <f>VLOOKUP($A1438,'Customer Names'!$A:$E,5,FALSE)</f>
        <v>J.</v>
      </c>
      <c r="T1438" s="14">
        <f>VLOOKUP($A1438,'[2]Hospitalisation Details'!$A:$K,6,FALSE)</f>
        <v>12035.18</v>
      </c>
      <c r="U1438" s="14" t="str">
        <f t="shared" si="44"/>
        <v>Obesity</v>
      </c>
      <c r="V1438" s="14" t="str">
        <f t="shared" si="45"/>
        <v>Normal</v>
      </c>
    </row>
    <row r="1439" spans="1:22" x14ac:dyDescent="0.3">
      <c r="A1439" s="9" t="s">
        <v>1470</v>
      </c>
      <c r="B1439">
        <f>VLOOKUP($A1439,'[1]Medical Examinations'!$A:$J,2,FALSE)</f>
        <v>26.6</v>
      </c>
      <c r="C1439">
        <f>VLOOKUP($A1439,'[1]Medical Examinations'!$A:$J,3,FALSE)</f>
        <v>5.07</v>
      </c>
      <c r="D1439" t="str">
        <f>VLOOKUP($A1439,'[3]Medical Examinations'!$A:$J,4,FALSE)</f>
        <v>yes</v>
      </c>
      <c r="E1439" t="str">
        <f>VLOOKUP($A1439,'[1]Medical Examinations'!$A:$J,5,FALSE)</f>
        <v>No</v>
      </c>
      <c r="F1439" t="str">
        <f>VLOOKUP($A1439,'[1]Medical Examinations'!$A:$J,6,FALSE)</f>
        <v>No</v>
      </c>
      <c r="G1439">
        <f>VLOOKUP($A1439,'[3]Medical Examinations'!$A:$J,7,FALSE)</f>
        <v>2</v>
      </c>
      <c r="H1439" t="str">
        <f>VLOOKUP($A1439,'[1]Medical Examinations'!$A:$J,8,FALSE)</f>
        <v>No</v>
      </c>
      <c r="I1439">
        <f>VLOOKUP($A1439,'[2]Hospitalisation Details'!$A:$K,2,FALSE)</f>
        <v>1966</v>
      </c>
      <c r="J1439" t="str">
        <f>VLOOKUP($A1439,'[2]Hospitalisation Details'!$A:$K,3,FALSE)</f>
        <v>Nov</v>
      </c>
      <c r="K1439">
        <f>VLOOKUP($A1439,'[2]Hospitalisation Details'!$A:$K,4,FALSE)</f>
        <v>24</v>
      </c>
      <c r="L1439" t="str">
        <f>VLOOKUP($A1439,'[2]Hospitalisation Details'!$A:$K,7,FALSE)</f>
        <v>tier - 3</v>
      </c>
      <c r="M1439" t="str">
        <f>VLOOKUP($A1439,'[2]Hospitalisation Details'!A:$K,8,FALSE)</f>
        <v>tier - 1</v>
      </c>
      <c r="N1439" t="str">
        <f>VLOOKUP($A1439,'[2]Hospitalisation Details'!$A:$K,9,FALSE)</f>
        <v>R1012</v>
      </c>
      <c r="O1439">
        <f>VLOOKUP($A1439,'[2]Hospitalisation Details'!$A:$K,10,FALSE)</f>
        <v>0</v>
      </c>
      <c r="P1439">
        <f>VLOOKUP($A1439,'[2]Hospitalisation Details'!A:$K,11,FALSE)</f>
        <v>0</v>
      </c>
      <c r="Q1439" t="str">
        <f>VLOOKUP($A1439,'Customer Names'!$A:E,3,FALSE)</f>
        <v>Ms.</v>
      </c>
      <c r="R1439" t="str">
        <f>VLOOKUP($A1439,'Customer Names'!$A:$E,4,FALSE)</f>
        <v>Jessica</v>
      </c>
      <c r="S1439" t="str">
        <f>VLOOKUP($A1439,'Customer Names'!$A:$E,5,FALSE)</f>
        <v>E.</v>
      </c>
      <c r="T1439" s="14">
        <f>VLOOKUP($A1439,'[2]Hospitalisation Details'!$A:$K,6,FALSE)</f>
        <v>12044.34</v>
      </c>
      <c r="U1439" s="14" t="str">
        <f t="shared" si="44"/>
        <v>Overweight</v>
      </c>
      <c r="V1439" s="14" t="str">
        <f t="shared" si="45"/>
        <v>Normal</v>
      </c>
    </row>
    <row r="1440" spans="1:22" x14ac:dyDescent="0.3">
      <c r="A1440" s="8" t="s">
        <v>1471</v>
      </c>
      <c r="B1440">
        <f>VLOOKUP($A1440,'[1]Medical Examinations'!$A:$J,2,FALSE)</f>
        <v>39.25</v>
      </c>
      <c r="C1440">
        <f>VLOOKUP($A1440,'[1]Medical Examinations'!$A:$J,3,FALSE)</f>
        <v>8.41</v>
      </c>
      <c r="D1440" t="str">
        <f>VLOOKUP($A1440,'[3]Medical Examinations'!$A:$J,4,FALSE)</f>
        <v>yes</v>
      </c>
      <c r="E1440" t="str">
        <f>VLOOKUP($A1440,'[1]Medical Examinations'!$A:$J,5,FALSE)</f>
        <v>No</v>
      </c>
      <c r="F1440" t="str">
        <f>VLOOKUP($A1440,'[1]Medical Examinations'!$A:$J,6,FALSE)</f>
        <v>No</v>
      </c>
      <c r="G1440">
        <f>VLOOKUP($A1440,'[3]Medical Examinations'!$A:$J,7,FALSE)</f>
        <v>1</v>
      </c>
      <c r="H1440" t="str">
        <f>VLOOKUP($A1440,'[1]Medical Examinations'!$A:$J,8,FALSE)</f>
        <v>No</v>
      </c>
      <c r="I1440">
        <f>VLOOKUP($A1440,'[2]Hospitalisation Details'!$A:$K,2,FALSE)</f>
        <v>1986</v>
      </c>
      <c r="J1440" t="str">
        <f>VLOOKUP($A1440,'[2]Hospitalisation Details'!$A:$K,3,FALSE)</f>
        <v>Sep</v>
      </c>
      <c r="K1440">
        <f>VLOOKUP($A1440,'[2]Hospitalisation Details'!$A:$K,4,FALSE)</f>
        <v>7</v>
      </c>
      <c r="L1440" t="str">
        <f>VLOOKUP($A1440,'[2]Hospitalisation Details'!$A:$K,7,FALSE)</f>
        <v>tier - 3</v>
      </c>
      <c r="M1440" t="str">
        <f>VLOOKUP($A1440,'[2]Hospitalisation Details'!A:$K,8,FALSE)</f>
        <v>tier - 2</v>
      </c>
      <c r="N1440" t="str">
        <f>VLOOKUP($A1440,'[2]Hospitalisation Details'!$A:$K,9,FALSE)</f>
        <v>R1026</v>
      </c>
      <c r="O1440">
        <f>VLOOKUP($A1440,'[2]Hospitalisation Details'!$A:$K,10,FALSE)</f>
        <v>0</v>
      </c>
      <c r="P1440">
        <f>VLOOKUP($A1440,'[2]Hospitalisation Details'!A:$K,11,FALSE)</f>
        <v>0</v>
      </c>
      <c r="Q1440" t="str">
        <f>VLOOKUP($A1440,'Customer Names'!$A:E,3,FALSE)</f>
        <v>Mrs.</v>
      </c>
      <c r="R1440" t="str">
        <f>VLOOKUP($A1440,'Customer Names'!$A:$E,4,FALSE)</f>
        <v>Alyssa</v>
      </c>
      <c r="S1440">
        <f>VLOOKUP($A1440,'Customer Names'!$A:$E,5,FALSE)</f>
        <v>0</v>
      </c>
      <c r="T1440" s="14">
        <f>VLOOKUP($A1440,'[2]Hospitalisation Details'!$A:$K,6,FALSE)</f>
        <v>12048.13</v>
      </c>
      <c r="U1440" s="14" t="str">
        <f t="shared" si="44"/>
        <v>Obesity</v>
      </c>
      <c r="V1440" s="14" t="str">
        <f t="shared" si="45"/>
        <v>Diabetes</v>
      </c>
    </row>
    <row r="1441" spans="1:22" x14ac:dyDescent="0.3">
      <c r="A1441" s="9" t="s">
        <v>1472</v>
      </c>
      <c r="B1441">
        <f>VLOOKUP($A1441,'[1]Medical Examinations'!$A:$J,2,FALSE)</f>
        <v>38.25</v>
      </c>
      <c r="C1441">
        <f>VLOOKUP($A1441,'[1]Medical Examinations'!$A:$J,3,FALSE)</f>
        <v>6.2</v>
      </c>
      <c r="D1441" t="str">
        <f>VLOOKUP($A1441,'[3]Medical Examinations'!$A:$J,4,FALSE)</f>
        <v>No</v>
      </c>
      <c r="E1441" t="str">
        <f>VLOOKUP($A1441,'[1]Medical Examinations'!$A:$J,5,FALSE)</f>
        <v>No</v>
      </c>
      <c r="F1441" t="str">
        <f>VLOOKUP($A1441,'[1]Medical Examinations'!$A:$J,6,FALSE)</f>
        <v>No</v>
      </c>
      <c r="G1441">
        <f>VLOOKUP($A1441,'[3]Medical Examinations'!$A:$J,7,FALSE)</f>
        <v>1</v>
      </c>
      <c r="H1441" t="str">
        <f>VLOOKUP($A1441,'[1]Medical Examinations'!$A:$J,8,FALSE)</f>
        <v>No</v>
      </c>
      <c r="I1441">
        <f>VLOOKUP($A1441,'[2]Hospitalisation Details'!$A:$K,2,FALSE)</f>
        <v>1984</v>
      </c>
      <c r="J1441" t="str">
        <f>VLOOKUP($A1441,'[2]Hospitalisation Details'!$A:$K,3,FALSE)</f>
        <v>Sep</v>
      </c>
      <c r="K1441">
        <f>VLOOKUP($A1441,'[2]Hospitalisation Details'!$A:$K,4,FALSE)</f>
        <v>2</v>
      </c>
      <c r="L1441" t="str">
        <f>VLOOKUP($A1441,'[2]Hospitalisation Details'!$A:$K,7,FALSE)</f>
        <v>tier - 3</v>
      </c>
      <c r="M1441" t="str">
        <f>VLOOKUP($A1441,'[2]Hospitalisation Details'!A:$K,8,FALSE)</f>
        <v>tier - 2</v>
      </c>
      <c r="N1441" t="str">
        <f>VLOOKUP($A1441,'[2]Hospitalisation Details'!$A:$K,9,FALSE)</f>
        <v>R1022</v>
      </c>
      <c r="O1441">
        <f>VLOOKUP($A1441,'[2]Hospitalisation Details'!$A:$K,10,FALSE)</f>
        <v>0</v>
      </c>
      <c r="P1441">
        <f>VLOOKUP($A1441,'[2]Hospitalisation Details'!A:$K,11,FALSE)</f>
        <v>0</v>
      </c>
      <c r="Q1441" t="str">
        <f>VLOOKUP($A1441,'Customer Names'!$A:E,3,FALSE)</f>
        <v>Mr.</v>
      </c>
      <c r="R1441" t="str">
        <f>VLOOKUP($A1441,'Customer Names'!$A:$E,4,FALSE)</f>
        <v>Robert</v>
      </c>
      <c r="S1441">
        <f>VLOOKUP($A1441,'Customer Names'!$A:$E,5,FALSE)</f>
        <v>0</v>
      </c>
      <c r="T1441" s="14">
        <f>VLOOKUP($A1441,'[2]Hospitalisation Details'!$A:$K,6,FALSE)</f>
        <v>12091.34</v>
      </c>
      <c r="U1441" s="14" t="str">
        <f t="shared" si="44"/>
        <v>Obesity</v>
      </c>
      <c r="V1441" s="14" t="str">
        <f t="shared" si="45"/>
        <v>Prediabetes</v>
      </c>
    </row>
    <row r="1442" spans="1:22" x14ac:dyDescent="0.3">
      <c r="A1442" s="8" t="s">
        <v>1473</v>
      </c>
      <c r="B1442">
        <f>VLOOKUP($A1442,'[1]Medical Examinations'!$A:$J,2,FALSE)</f>
        <v>23</v>
      </c>
      <c r="C1442">
        <f>VLOOKUP($A1442,'[1]Medical Examinations'!$A:$J,3,FALSE)</f>
        <v>9.8800000000000008</v>
      </c>
      <c r="D1442" t="str">
        <f>VLOOKUP($A1442,'[3]Medical Examinations'!$A:$J,4,FALSE)</f>
        <v>No</v>
      </c>
      <c r="E1442" t="str">
        <f>VLOOKUP($A1442,'[1]Medical Examinations'!$A:$J,5,FALSE)</f>
        <v>No</v>
      </c>
      <c r="F1442" t="str">
        <f>VLOOKUP($A1442,'[1]Medical Examinations'!$A:$J,6,FALSE)</f>
        <v>No</v>
      </c>
      <c r="G1442" t="str">
        <f>VLOOKUP($A1442,'[3]Medical Examinations'!$A:$J,7,FALSE)</f>
        <v>No major surgery</v>
      </c>
      <c r="H1442" t="str">
        <f>VLOOKUP($A1442,'[1]Medical Examinations'!$A:$J,8,FALSE)</f>
        <v>No</v>
      </c>
      <c r="I1442">
        <f>VLOOKUP($A1442,'[2]Hospitalisation Details'!$A:$K,2,FALSE)</f>
        <v>1968</v>
      </c>
      <c r="J1442" t="str">
        <f>VLOOKUP($A1442,'[2]Hospitalisation Details'!$A:$K,3,FALSE)</f>
        <v>Jun</v>
      </c>
      <c r="K1442">
        <f>VLOOKUP($A1442,'[2]Hospitalisation Details'!$A:$K,4,FALSE)</f>
        <v>21</v>
      </c>
      <c r="L1442" t="str">
        <f>VLOOKUP($A1442,'[2]Hospitalisation Details'!$A:$K,7,FALSE)</f>
        <v>tier - 3</v>
      </c>
      <c r="M1442" t="str">
        <f>VLOOKUP($A1442,'[2]Hospitalisation Details'!A:$K,8,FALSE)</f>
        <v>tier - 3</v>
      </c>
      <c r="N1442" t="str">
        <f>VLOOKUP($A1442,'[2]Hospitalisation Details'!$A:$K,9,FALSE)</f>
        <v>R1011</v>
      </c>
      <c r="O1442">
        <f>VLOOKUP($A1442,'[2]Hospitalisation Details'!$A:$K,10,FALSE)</f>
        <v>0</v>
      </c>
      <c r="P1442">
        <f>VLOOKUP($A1442,'[2]Hospitalisation Details'!A:$K,11,FALSE)</f>
        <v>0</v>
      </c>
      <c r="Q1442" t="str">
        <f>VLOOKUP($A1442,'Customer Names'!$A:E,3,FALSE)</f>
        <v>Ms.</v>
      </c>
      <c r="R1442" t="str">
        <f>VLOOKUP($A1442,'Customer Names'!$A:$E,4,FALSE)</f>
        <v>April</v>
      </c>
      <c r="S1442">
        <f>VLOOKUP($A1442,'Customer Names'!$A:$E,5,FALSE)</f>
        <v>0</v>
      </c>
      <c r="T1442" s="14">
        <f>VLOOKUP($A1442,'[2]Hospitalisation Details'!$A:$K,6,FALSE)</f>
        <v>12094.48</v>
      </c>
      <c r="U1442" s="14" t="str">
        <f t="shared" si="44"/>
        <v>Normalweight</v>
      </c>
      <c r="V1442" s="14" t="str">
        <f t="shared" si="45"/>
        <v>Diabetes</v>
      </c>
    </row>
    <row r="1443" spans="1:22" x14ac:dyDescent="0.3">
      <c r="A1443" s="9" t="s">
        <v>1474</v>
      </c>
      <c r="B1443">
        <f>VLOOKUP($A1443,'[1]Medical Examinations'!$A:$J,2,FALSE)</f>
        <v>28.88</v>
      </c>
      <c r="C1443">
        <f>VLOOKUP($A1443,'[1]Medical Examinations'!$A:$J,3,FALSE)</f>
        <v>11.5</v>
      </c>
      <c r="D1443" t="str">
        <f>VLOOKUP($A1443,'[3]Medical Examinations'!$A:$J,4,FALSE)</f>
        <v>No</v>
      </c>
      <c r="E1443" t="str">
        <f>VLOOKUP($A1443,'[1]Medical Examinations'!$A:$J,5,FALSE)</f>
        <v>No</v>
      </c>
      <c r="F1443" t="str">
        <f>VLOOKUP($A1443,'[1]Medical Examinations'!$A:$J,6,FALSE)</f>
        <v>No</v>
      </c>
      <c r="G1443" t="str">
        <f>VLOOKUP($A1443,'[3]Medical Examinations'!$A:$J,7,FALSE)</f>
        <v>No major surgery</v>
      </c>
      <c r="H1443" t="str">
        <f>VLOOKUP($A1443,'[1]Medical Examinations'!$A:$J,8,FALSE)</f>
        <v>No</v>
      </c>
      <c r="I1443">
        <f>VLOOKUP($A1443,'[2]Hospitalisation Details'!$A:$K,2,FALSE)</f>
        <v>1968</v>
      </c>
      <c r="J1443" t="str">
        <f>VLOOKUP($A1443,'[2]Hospitalisation Details'!$A:$K,3,FALSE)</f>
        <v>Dec</v>
      </c>
      <c r="K1443">
        <f>VLOOKUP($A1443,'[2]Hospitalisation Details'!$A:$K,4,FALSE)</f>
        <v>9</v>
      </c>
      <c r="L1443" t="str">
        <f>VLOOKUP($A1443,'[2]Hospitalisation Details'!$A:$K,7,FALSE)</f>
        <v>tier - 3</v>
      </c>
      <c r="M1443" t="str">
        <f>VLOOKUP($A1443,'[2]Hospitalisation Details'!A:$K,8,FALSE)</f>
        <v>tier - 1</v>
      </c>
      <c r="N1443" t="str">
        <f>VLOOKUP($A1443,'[2]Hospitalisation Details'!$A:$K,9,FALSE)</f>
        <v>R1024</v>
      </c>
      <c r="O1443">
        <f>VLOOKUP($A1443,'[2]Hospitalisation Details'!$A:$K,10,FALSE)</f>
        <v>0</v>
      </c>
      <c r="P1443">
        <f>VLOOKUP($A1443,'[2]Hospitalisation Details'!A:$K,11,FALSE)</f>
        <v>0</v>
      </c>
      <c r="Q1443" t="str">
        <f>VLOOKUP($A1443,'Customer Names'!$A:E,3,FALSE)</f>
        <v>Ms.</v>
      </c>
      <c r="R1443" t="str">
        <f>VLOOKUP($A1443,'Customer Names'!$A:$E,4,FALSE)</f>
        <v>Lucille</v>
      </c>
      <c r="S1443">
        <f>VLOOKUP($A1443,'Customer Names'!$A:$E,5,FALSE)</f>
        <v>0</v>
      </c>
      <c r="T1443" s="14">
        <f>VLOOKUP($A1443,'[2]Hospitalisation Details'!$A:$K,6,FALSE)</f>
        <v>12096.65</v>
      </c>
      <c r="U1443" s="14" t="str">
        <f t="shared" si="44"/>
        <v>Overweight</v>
      </c>
      <c r="V1443" s="14" t="str">
        <f t="shared" si="45"/>
        <v>Diabetes</v>
      </c>
    </row>
    <row r="1444" spans="1:22" x14ac:dyDescent="0.3">
      <c r="A1444" s="8" t="s">
        <v>1475</v>
      </c>
      <c r="B1444">
        <f>VLOOKUP($A1444,'[1]Medical Examinations'!$A:$J,2,FALSE)</f>
        <v>30.8</v>
      </c>
      <c r="C1444">
        <f>VLOOKUP($A1444,'[1]Medical Examinations'!$A:$J,3,FALSE)</f>
        <v>10.95</v>
      </c>
      <c r="D1444" t="str">
        <f>VLOOKUP($A1444,'[3]Medical Examinations'!$A:$J,4,FALSE)</f>
        <v>No</v>
      </c>
      <c r="E1444" t="str">
        <f>VLOOKUP($A1444,'[1]Medical Examinations'!$A:$J,5,FALSE)</f>
        <v>No</v>
      </c>
      <c r="F1444" t="str">
        <f>VLOOKUP($A1444,'[1]Medical Examinations'!$A:$J,6,FALSE)</f>
        <v>No</v>
      </c>
      <c r="G1444" t="str">
        <f>VLOOKUP($A1444,'[3]Medical Examinations'!$A:$J,7,FALSE)</f>
        <v>No major surgery</v>
      </c>
      <c r="H1444" t="str">
        <f>VLOOKUP($A1444,'[1]Medical Examinations'!$A:$J,8,FALSE)</f>
        <v>No</v>
      </c>
      <c r="I1444">
        <f>VLOOKUP($A1444,'[2]Hospitalisation Details'!$A:$K,2,FALSE)</f>
        <v>1968</v>
      </c>
      <c r="J1444" t="str">
        <f>VLOOKUP($A1444,'[2]Hospitalisation Details'!$A:$K,3,FALSE)</f>
        <v>Oct</v>
      </c>
      <c r="K1444">
        <f>VLOOKUP($A1444,'[2]Hospitalisation Details'!$A:$K,4,FALSE)</f>
        <v>25</v>
      </c>
      <c r="L1444" t="str">
        <f>VLOOKUP($A1444,'[2]Hospitalisation Details'!$A:$K,7,FALSE)</f>
        <v>tier - 3</v>
      </c>
      <c r="M1444" t="str">
        <f>VLOOKUP($A1444,'[2]Hospitalisation Details'!A:$K,8,FALSE)</f>
        <v>tier - 3</v>
      </c>
      <c r="N1444" t="str">
        <f>VLOOKUP($A1444,'[2]Hospitalisation Details'!$A:$K,9,FALSE)</f>
        <v>R1011</v>
      </c>
      <c r="O1444">
        <f>VLOOKUP($A1444,'[2]Hospitalisation Details'!$A:$K,10,FALSE)</f>
        <v>0</v>
      </c>
      <c r="P1444">
        <f>VLOOKUP($A1444,'[2]Hospitalisation Details'!A:$K,11,FALSE)</f>
        <v>0</v>
      </c>
      <c r="Q1444" t="str">
        <f>VLOOKUP($A1444,'Customer Names'!$A:E,3,FALSE)</f>
        <v>Ms.</v>
      </c>
      <c r="R1444" t="str">
        <f>VLOOKUP($A1444,'Customer Names'!$A:$E,4,FALSE)</f>
        <v>Justyna</v>
      </c>
      <c r="S1444" t="str">
        <f>VLOOKUP($A1444,'Customer Names'!$A:$E,5,FALSE)</f>
        <v>I.</v>
      </c>
      <c r="T1444" s="14">
        <f>VLOOKUP($A1444,'[2]Hospitalisation Details'!$A:$K,6,FALSE)</f>
        <v>12105.32</v>
      </c>
      <c r="U1444" s="14" t="str">
        <f t="shared" si="44"/>
        <v>Obesity</v>
      </c>
      <c r="V1444" s="14" t="str">
        <f t="shared" si="45"/>
        <v>Diabetes</v>
      </c>
    </row>
    <row r="1445" spans="1:22" x14ac:dyDescent="0.3">
      <c r="A1445" s="9" t="s">
        <v>1476</v>
      </c>
      <c r="B1445">
        <f>VLOOKUP($A1445,'[1]Medical Examinations'!$A:$J,2,FALSE)</f>
        <v>25.46</v>
      </c>
      <c r="C1445">
        <f>VLOOKUP($A1445,'[1]Medical Examinations'!$A:$J,3,FALSE)</f>
        <v>11.52</v>
      </c>
      <c r="D1445" t="str">
        <f>VLOOKUP($A1445,'[3]Medical Examinations'!$A:$J,4,FALSE)</f>
        <v>yes</v>
      </c>
      <c r="E1445" t="str">
        <f>VLOOKUP($A1445,'[1]Medical Examinations'!$A:$J,5,FALSE)</f>
        <v>No</v>
      </c>
      <c r="F1445" t="str">
        <f>VLOOKUP($A1445,'[1]Medical Examinations'!$A:$J,6,FALSE)</f>
        <v>Yes</v>
      </c>
      <c r="G1445">
        <f>VLOOKUP($A1445,'[3]Medical Examinations'!$A:$J,7,FALSE)</f>
        <v>1</v>
      </c>
      <c r="H1445" t="str">
        <f>VLOOKUP($A1445,'[1]Medical Examinations'!$A:$J,8,FALSE)</f>
        <v>No</v>
      </c>
      <c r="I1445">
        <f>VLOOKUP($A1445,'[2]Hospitalisation Details'!$A:$K,2,FALSE)</f>
        <v>1963</v>
      </c>
      <c r="J1445" t="str">
        <f>VLOOKUP($A1445,'[2]Hospitalisation Details'!$A:$K,3,FALSE)</f>
        <v>Jul</v>
      </c>
      <c r="K1445">
        <f>VLOOKUP($A1445,'[2]Hospitalisation Details'!$A:$K,4,FALSE)</f>
        <v>20</v>
      </c>
      <c r="L1445" t="str">
        <f>VLOOKUP($A1445,'[2]Hospitalisation Details'!$A:$K,7,FALSE)</f>
        <v>tier - 3</v>
      </c>
      <c r="M1445" t="str">
        <f>VLOOKUP($A1445,'[2]Hospitalisation Details'!A:$K,8,FALSE)</f>
        <v>tier - 1</v>
      </c>
      <c r="N1445" t="str">
        <f>VLOOKUP($A1445,'[2]Hospitalisation Details'!$A:$K,9,FALSE)</f>
        <v>R1012</v>
      </c>
      <c r="O1445">
        <f>VLOOKUP($A1445,'[2]Hospitalisation Details'!$A:$K,10,FALSE)</f>
        <v>0</v>
      </c>
      <c r="P1445">
        <f>VLOOKUP($A1445,'[2]Hospitalisation Details'!A:$K,11,FALSE)</f>
        <v>0</v>
      </c>
      <c r="Q1445" t="str">
        <f>VLOOKUP($A1445,'Customer Names'!$A:E,3,FALSE)</f>
        <v>Mr.</v>
      </c>
      <c r="R1445" t="str">
        <f>VLOOKUP($A1445,'Customer Names'!$A:$E,4,FALSE)</f>
        <v>Miles</v>
      </c>
      <c r="S1445" t="str">
        <f>VLOOKUP($A1445,'Customer Names'!$A:$E,5,FALSE)</f>
        <v>J.</v>
      </c>
      <c r="T1445" s="14">
        <f>VLOOKUP($A1445,'[2]Hospitalisation Details'!$A:$K,6,FALSE)</f>
        <v>12124.99</v>
      </c>
      <c r="U1445" s="14" t="str">
        <f t="shared" si="44"/>
        <v>Overweight</v>
      </c>
      <c r="V1445" s="14" t="str">
        <f t="shared" si="45"/>
        <v>Diabetes</v>
      </c>
    </row>
    <row r="1446" spans="1:22" x14ac:dyDescent="0.3">
      <c r="A1446" s="8" t="s">
        <v>1477</v>
      </c>
      <c r="B1446">
        <f>VLOOKUP($A1446,'[1]Medical Examinations'!$A:$J,2,FALSE)</f>
        <v>28.785</v>
      </c>
      <c r="C1446">
        <f>VLOOKUP($A1446,'[1]Medical Examinations'!$A:$J,3,FALSE)</f>
        <v>9.1</v>
      </c>
      <c r="D1446" t="str">
        <f>VLOOKUP($A1446,'[3]Medical Examinations'!$A:$J,4,FALSE)</f>
        <v>yes</v>
      </c>
      <c r="E1446" t="str">
        <f>VLOOKUP($A1446,'[1]Medical Examinations'!$A:$J,5,FALSE)</f>
        <v>No</v>
      </c>
      <c r="F1446" t="str">
        <f>VLOOKUP($A1446,'[1]Medical Examinations'!$A:$J,6,FALSE)</f>
        <v>Yes</v>
      </c>
      <c r="G1446">
        <f>VLOOKUP($A1446,'[3]Medical Examinations'!$A:$J,7,FALSE)</f>
        <v>1</v>
      </c>
      <c r="H1446" t="str">
        <f>VLOOKUP($A1446,'[1]Medical Examinations'!$A:$J,8,FALSE)</f>
        <v>No</v>
      </c>
      <c r="I1446">
        <f>VLOOKUP($A1446,'[2]Hospitalisation Details'!$A:$K,2,FALSE)</f>
        <v>1963</v>
      </c>
      <c r="J1446" t="str">
        <f>VLOOKUP($A1446,'[2]Hospitalisation Details'!$A:$K,3,FALSE)</f>
        <v>Jun</v>
      </c>
      <c r="K1446">
        <f>VLOOKUP($A1446,'[2]Hospitalisation Details'!$A:$K,4,FALSE)</f>
        <v>4</v>
      </c>
      <c r="L1446" t="str">
        <f>VLOOKUP($A1446,'[2]Hospitalisation Details'!$A:$K,7,FALSE)</f>
        <v>tier - 3</v>
      </c>
      <c r="M1446" t="str">
        <f>VLOOKUP($A1446,'[2]Hospitalisation Details'!A:$K,8,FALSE)</f>
        <v>tier - 1</v>
      </c>
      <c r="N1446" t="str">
        <f>VLOOKUP($A1446,'[2]Hospitalisation Details'!$A:$K,9,FALSE)</f>
        <v>R1012</v>
      </c>
      <c r="O1446">
        <f>VLOOKUP($A1446,'[2]Hospitalisation Details'!$A:$K,10,FALSE)</f>
        <v>0</v>
      </c>
      <c r="P1446">
        <f>VLOOKUP($A1446,'[2]Hospitalisation Details'!A:$K,11,FALSE)</f>
        <v>0</v>
      </c>
      <c r="Q1446" t="str">
        <f>VLOOKUP($A1446,'Customer Names'!$A:E,3,FALSE)</f>
        <v>Mr.</v>
      </c>
      <c r="R1446" t="str">
        <f>VLOOKUP($A1446,'Customer Names'!$A:$E,4,FALSE)</f>
        <v>John</v>
      </c>
      <c r="S1446">
        <f>VLOOKUP($A1446,'Customer Names'!$A:$E,5,FALSE)</f>
        <v>0</v>
      </c>
      <c r="T1446" s="14">
        <f>VLOOKUP($A1446,'[2]Hospitalisation Details'!$A:$K,6,FALSE)</f>
        <v>12129.61</v>
      </c>
      <c r="U1446" s="14" t="str">
        <f t="shared" si="44"/>
        <v>Overweight</v>
      </c>
      <c r="V1446" s="14" t="str">
        <f t="shared" si="45"/>
        <v>Diabetes</v>
      </c>
    </row>
    <row r="1447" spans="1:22" x14ac:dyDescent="0.3">
      <c r="A1447" s="9" t="s">
        <v>1478</v>
      </c>
      <c r="B1447">
        <f>VLOOKUP($A1447,'[1]Medical Examinations'!$A:$J,2,FALSE)</f>
        <v>43.28</v>
      </c>
      <c r="C1447">
        <f>VLOOKUP($A1447,'[1]Medical Examinations'!$A:$J,3,FALSE)</f>
        <v>4.41</v>
      </c>
      <c r="D1447" t="str">
        <f>VLOOKUP($A1447,'[3]Medical Examinations'!$A:$J,4,FALSE)</f>
        <v>No</v>
      </c>
      <c r="E1447" t="str">
        <f>VLOOKUP($A1447,'[1]Medical Examinations'!$A:$J,5,FALSE)</f>
        <v>No</v>
      </c>
      <c r="F1447" t="str">
        <f>VLOOKUP($A1447,'[1]Medical Examinations'!$A:$J,6,FALSE)</f>
        <v>No</v>
      </c>
      <c r="G1447" t="str">
        <f>VLOOKUP($A1447,'[3]Medical Examinations'!$A:$J,7,FALSE)</f>
        <v>No major surgery</v>
      </c>
      <c r="H1447" t="str">
        <f>VLOOKUP($A1447,'[1]Medical Examinations'!$A:$J,8,FALSE)</f>
        <v>No</v>
      </c>
      <c r="I1447">
        <f>VLOOKUP($A1447,'[2]Hospitalisation Details'!$A:$K,2,FALSE)</f>
        <v>1991</v>
      </c>
      <c r="J1447" t="str">
        <f>VLOOKUP($A1447,'[2]Hospitalisation Details'!$A:$K,3,FALSE)</f>
        <v>Nov</v>
      </c>
      <c r="K1447">
        <f>VLOOKUP($A1447,'[2]Hospitalisation Details'!$A:$K,4,FALSE)</f>
        <v>6</v>
      </c>
      <c r="L1447" t="str">
        <f>VLOOKUP($A1447,'[2]Hospitalisation Details'!$A:$K,7,FALSE)</f>
        <v>tier - 3</v>
      </c>
      <c r="M1447" t="str">
        <f>VLOOKUP($A1447,'[2]Hospitalisation Details'!A:$K,8,FALSE)</f>
        <v>tier - 3</v>
      </c>
      <c r="N1447" t="str">
        <f>VLOOKUP($A1447,'[2]Hospitalisation Details'!$A:$K,9,FALSE)</f>
        <v>R1026</v>
      </c>
      <c r="O1447">
        <f>VLOOKUP($A1447,'[2]Hospitalisation Details'!$A:$K,10,FALSE)</f>
        <v>0</v>
      </c>
      <c r="P1447">
        <f>VLOOKUP($A1447,'[2]Hospitalisation Details'!A:$K,11,FALSE)</f>
        <v>0</v>
      </c>
      <c r="Q1447" t="str">
        <f>VLOOKUP($A1447,'Customer Names'!$A:E,3,FALSE)</f>
        <v>Mrs.</v>
      </c>
      <c r="R1447" t="str">
        <f>VLOOKUP($A1447,'Customer Names'!$A:$E,4,FALSE)</f>
        <v>Rhonda</v>
      </c>
      <c r="S1447">
        <f>VLOOKUP($A1447,'Customer Names'!$A:$E,5,FALSE)</f>
        <v>0</v>
      </c>
      <c r="T1447" s="14">
        <f>VLOOKUP($A1447,'[2]Hospitalisation Details'!$A:$K,6,FALSE)</f>
        <v>12130.8</v>
      </c>
      <c r="U1447" s="14" t="str">
        <f t="shared" si="44"/>
        <v>Obesity</v>
      </c>
      <c r="V1447" s="14" t="str">
        <f t="shared" si="45"/>
        <v>Normal</v>
      </c>
    </row>
    <row r="1448" spans="1:22" x14ac:dyDescent="0.3">
      <c r="A1448" s="8" t="s">
        <v>1479</v>
      </c>
      <c r="B1448">
        <f>VLOOKUP($A1448,'[1]Medical Examinations'!$A:$J,2,FALSE)</f>
        <v>36.06</v>
      </c>
      <c r="C1448">
        <f>VLOOKUP($A1448,'[1]Medical Examinations'!$A:$J,3,FALSE)</f>
        <v>8.83</v>
      </c>
      <c r="D1448" t="str">
        <f>VLOOKUP($A1448,'[3]Medical Examinations'!$A:$J,4,FALSE)</f>
        <v>No</v>
      </c>
      <c r="E1448" t="str">
        <f>VLOOKUP($A1448,'[1]Medical Examinations'!$A:$J,5,FALSE)</f>
        <v>No</v>
      </c>
      <c r="F1448" t="str">
        <f>VLOOKUP($A1448,'[1]Medical Examinations'!$A:$J,6,FALSE)</f>
        <v>No</v>
      </c>
      <c r="G1448" t="str">
        <f>VLOOKUP($A1448,'[3]Medical Examinations'!$A:$J,7,FALSE)</f>
        <v>No major surgery</v>
      </c>
      <c r="H1448" t="str">
        <f>VLOOKUP($A1448,'[1]Medical Examinations'!$A:$J,8,FALSE)</f>
        <v>No</v>
      </c>
      <c r="I1448">
        <f>VLOOKUP($A1448,'[2]Hospitalisation Details'!$A:$K,2,FALSE)</f>
        <v>1974</v>
      </c>
      <c r="J1448" t="str">
        <f>VLOOKUP($A1448,'[2]Hospitalisation Details'!$A:$K,3,FALSE)</f>
        <v>Sep</v>
      </c>
      <c r="K1448">
        <f>VLOOKUP($A1448,'[2]Hospitalisation Details'!$A:$K,4,FALSE)</f>
        <v>16</v>
      </c>
      <c r="L1448" t="str">
        <f>VLOOKUP($A1448,'[2]Hospitalisation Details'!$A:$K,7,FALSE)</f>
        <v>tier - 3</v>
      </c>
      <c r="M1448" t="str">
        <f>VLOOKUP($A1448,'[2]Hospitalisation Details'!A:$K,8,FALSE)</f>
        <v>tier - 3</v>
      </c>
      <c r="N1448" t="str">
        <f>VLOOKUP($A1448,'[2]Hospitalisation Details'!$A:$K,9,FALSE)</f>
        <v>R1012</v>
      </c>
      <c r="O1448">
        <f>VLOOKUP($A1448,'[2]Hospitalisation Details'!$A:$K,10,FALSE)</f>
        <v>0</v>
      </c>
      <c r="P1448">
        <f>VLOOKUP($A1448,'[2]Hospitalisation Details'!A:$K,11,FALSE)</f>
        <v>0</v>
      </c>
      <c r="Q1448" t="str">
        <f>VLOOKUP($A1448,'Customer Names'!$A:E,3,FALSE)</f>
        <v>Mr.</v>
      </c>
      <c r="R1448" t="str">
        <f>VLOOKUP($A1448,'Customer Names'!$A:$E,4,FALSE)</f>
        <v>Francisco</v>
      </c>
      <c r="S1448" t="str">
        <f>VLOOKUP($A1448,'Customer Names'!$A:$E,5,FALSE)</f>
        <v>J.</v>
      </c>
      <c r="T1448" s="14">
        <f>VLOOKUP($A1448,'[2]Hospitalisation Details'!$A:$K,6,FALSE)</f>
        <v>12137.6</v>
      </c>
      <c r="U1448" s="14" t="str">
        <f t="shared" si="44"/>
        <v>Obesity</v>
      </c>
      <c r="V1448" s="14" t="str">
        <f t="shared" si="45"/>
        <v>Diabetes</v>
      </c>
    </row>
    <row r="1449" spans="1:22" x14ac:dyDescent="0.3">
      <c r="A1449" s="9" t="s">
        <v>1480</v>
      </c>
      <c r="B1449">
        <f>VLOOKUP($A1449,'[1]Medical Examinations'!$A:$J,2,FALSE)</f>
        <v>25.74</v>
      </c>
      <c r="C1449">
        <f>VLOOKUP($A1449,'[1]Medical Examinations'!$A:$J,3,FALSE)</f>
        <v>7.69</v>
      </c>
      <c r="D1449" t="str">
        <f>VLOOKUP($A1449,'[3]Medical Examinations'!$A:$J,4,FALSE)</f>
        <v>No</v>
      </c>
      <c r="E1449" t="str">
        <f>VLOOKUP($A1449,'[1]Medical Examinations'!$A:$J,5,FALSE)</f>
        <v>No</v>
      </c>
      <c r="F1449" t="str">
        <f>VLOOKUP($A1449,'[1]Medical Examinations'!$A:$J,6,FALSE)</f>
        <v>No</v>
      </c>
      <c r="G1449" t="str">
        <f>VLOOKUP($A1449,'[3]Medical Examinations'!$A:$J,7,FALSE)</f>
        <v>No major surgery</v>
      </c>
      <c r="H1449" t="str">
        <f>VLOOKUP($A1449,'[1]Medical Examinations'!$A:$J,8,FALSE)</f>
        <v>No</v>
      </c>
      <c r="I1449">
        <f>VLOOKUP($A1449,'[2]Hospitalisation Details'!$A:$K,2,FALSE)</f>
        <v>1962</v>
      </c>
      <c r="J1449" t="str">
        <f>VLOOKUP($A1449,'[2]Hospitalisation Details'!$A:$K,3,FALSE)</f>
        <v>Nov</v>
      </c>
      <c r="K1449">
        <f>VLOOKUP($A1449,'[2]Hospitalisation Details'!$A:$K,4,FALSE)</f>
        <v>4</v>
      </c>
      <c r="L1449" t="str">
        <f>VLOOKUP($A1449,'[2]Hospitalisation Details'!$A:$K,7,FALSE)</f>
        <v>tier - 3</v>
      </c>
      <c r="M1449" t="str">
        <f>VLOOKUP($A1449,'[2]Hospitalisation Details'!A:$K,8,FALSE)</f>
        <v>tier - 2</v>
      </c>
      <c r="N1449" t="str">
        <f>VLOOKUP($A1449,'[2]Hospitalisation Details'!$A:$K,9,FALSE)</f>
        <v>R1013</v>
      </c>
      <c r="O1449">
        <f>VLOOKUP($A1449,'[2]Hospitalisation Details'!$A:$K,10,FALSE)</f>
        <v>0</v>
      </c>
      <c r="P1449">
        <f>VLOOKUP($A1449,'[2]Hospitalisation Details'!A:$K,11,FALSE)</f>
        <v>0</v>
      </c>
      <c r="Q1449" t="str">
        <f>VLOOKUP($A1449,'Customer Names'!$A:E,3,FALSE)</f>
        <v>Mr.</v>
      </c>
      <c r="R1449" t="str">
        <f>VLOOKUP($A1449,'Customer Names'!$A:$E,4,FALSE)</f>
        <v>Andrew</v>
      </c>
      <c r="S1449" t="str">
        <f>VLOOKUP($A1449,'Customer Names'!$A:$E,5,FALSE)</f>
        <v>R</v>
      </c>
      <c r="T1449" s="14">
        <f>VLOOKUP($A1449,'[2]Hospitalisation Details'!$A:$K,6,FALSE)</f>
        <v>12142.58</v>
      </c>
      <c r="U1449" s="14" t="str">
        <f t="shared" si="44"/>
        <v>Overweight</v>
      </c>
      <c r="V1449" s="14" t="str">
        <f t="shared" si="45"/>
        <v>Diabetes</v>
      </c>
    </row>
    <row r="1450" spans="1:22" x14ac:dyDescent="0.3">
      <c r="A1450" s="8" t="s">
        <v>1481</v>
      </c>
      <c r="B1450">
        <f>VLOOKUP($A1450,'[1]Medical Examinations'!$A:$J,2,FALSE)</f>
        <v>28.9</v>
      </c>
      <c r="C1450">
        <f>VLOOKUP($A1450,'[1]Medical Examinations'!$A:$J,3,FALSE)</f>
        <v>11.96</v>
      </c>
      <c r="D1450" t="str">
        <f>VLOOKUP($A1450,'[3]Medical Examinations'!$A:$J,4,FALSE)</f>
        <v>No</v>
      </c>
      <c r="E1450" t="str">
        <f>VLOOKUP($A1450,'[1]Medical Examinations'!$A:$J,5,FALSE)</f>
        <v>No</v>
      </c>
      <c r="F1450" t="str">
        <f>VLOOKUP($A1450,'[1]Medical Examinations'!$A:$J,6,FALSE)</f>
        <v>No</v>
      </c>
      <c r="G1450" t="str">
        <f>VLOOKUP($A1450,'[3]Medical Examinations'!$A:$J,7,FALSE)</f>
        <v>No major surgery</v>
      </c>
      <c r="H1450" t="str">
        <f>VLOOKUP($A1450,'[1]Medical Examinations'!$A:$J,8,FALSE)</f>
        <v>No</v>
      </c>
      <c r="I1450">
        <f>VLOOKUP($A1450,'[2]Hospitalisation Details'!$A:$K,2,FALSE)</f>
        <v>1962</v>
      </c>
      <c r="J1450" t="str">
        <f>VLOOKUP($A1450,'[2]Hospitalisation Details'!$A:$K,3,FALSE)</f>
        <v>Sep</v>
      </c>
      <c r="K1450">
        <f>VLOOKUP($A1450,'[2]Hospitalisation Details'!$A:$K,4,FALSE)</f>
        <v>15</v>
      </c>
      <c r="L1450" t="str">
        <f>VLOOKUP($A1450,'[2]Hospitalisation Details'!$A:$K,7,FALSE)</f>
        <v>tier - 3</v>
      </c>
      <c r="M1450" t="str">
        <f>VLOOKUP($A1450,'[2]Hospitalisation Details'!A:$K,8,FALSE)</f>
        <v>tier - 3</v>
      </c>
      <c r="N1450" t="str">
        <f>VLOOKUP($A1450,'[2]Hospitalisation Details'!$A:$K,9,FALSE)</f>
        <v>R1011</v>
      </c>
      <c r="O1450">
        <f>VLOOKUP($A1450,'[2]Hospitalisation Details'!$A:$K,10,FALSE)</f>
        <v>0</v>
      </c>
      <c r="P1450">
        <f>VLOOKUP($A1450,'[2]Hospitalisation Details'!A:$K,11,FALSE)</f>
        <v>0</v>
      </c>
      <c r="Q1450" t="str">
        <f>VLOOKUP($A1450,'Customer Names'!$A:E,3,FALSE)</f>
        <v>Mr.</v>
      </c>
      <c r="R1450" t="str">
        <f>VLOOKUP($A1450,'Customer Names'!$A:$E,4,FALSE)</f>
        <v>Jeffrey</v>
      </c>
      <c r="S1450">
        <f>VLOOKUP($A1450,'Customer Names'!$A:$E,5,FALSE)</f>
        <v>0</v>
      </c>
      <c r="T1450" s="14">
        <f>VLOOKUP($A1450,'[2]Hospitalisation Details'!$A:$K,6,FALSE)</f>
        <v>12146.97</v>
      </c>
      <c r="U1450" s="14" t="str">
        <f t="shared" si="44"/>
        <v>Overweight</v>
      </c>
      <c r="V1450" s="14" t="str">
        <f t="shared" si="45"/>
        <v>Diabetes</v>
      </c>
    </row>
    <row r="1451" spans="1:22" x14ac:dyDescent="0.3">
      <c r="A1451" s="9" t="s">
        <v>1482</v>
      </c>
      <c r="B1451">
        <f>VLOOKUP($A1451,'[1]Medical Examinations'!$A:$J,2,FALSE)</f>
        <v>41.73</v>
      </c>
      <c r="C1451">
        <f>VLOOKUP($A1451,'[1]Medical Examinations'!$A:$J,3,FALSE)</f>
        <v>6.25</v>
      </c>
      <c r="D1451" t="str">
        <f>VLOOKUP($A1451,'[3]Medical Examinations'!$A:$J,4,FALSE)</f>
        <v>No</v>
      </c>
      <c r="E1451" t="str">
        <f>VLOOKUP($A1451,'[1]Medical Examinations'!$A:$J,5,FALSE)</f>
        <v>No</v>
      </c>
      <c r="F1451" t="str">
        <f>VLOOKUP($A1451,'[1]Medical Examinations'!$A:$J,6,FALSE)</f>
        <v>No</v>
      </c>
      <c r="G1451">
        <f>VLOOKUP($A1451,'[3]Medical Examinations'!$A:$J,7,FALSE)</f>
        <v>1</v>
      </c>
      <c r="H1451" t="str">
        <f>VLOOKUP($A1451,'[1]Medical Examinations'!$A:$J,8,FALSE)</f>
        <v>No</v>
      </c>
      <c r="I1451">
        <f>VLOOKUP($A1451,'[2]Hospitalisation Details'!$A:$K,2,FALSE)</f>
        <v>1987</v>
      </c>
      <c r="J1451" t="str">
        <f>VLOOKUP($A1451,'[2]Hospitalisation Details'!$A:$K,3,FALSE)</f>
        <v>Oct</v>
      </c>
      <c r="K1451">
        <f>VLOOKUP($A1451,'[2]Hospitalisation Details'!$A:$K,4,FALSE)</f>
        <v>5</v>
      </c>
      <c r="L1451" t="str">
        <f>VLOOKUP($A1451,'[2]Hospitalisation Details'!$A:$K,7,FALSE)</f>
        <v>tier - 3</v>
      </c>
      <c r="M1451" t="str">
        <f>VLOOKUP($A1451,'[2]Hospitalisation Details'!A:$K,8,FALSE)</f>
        <v>tier - 3</v>
      </c>
      <c r="N1451" t="str">
        <f>VLOOKUP($A1451,'[2]Hospitalisation Details'!$A:$K,9,FALSE)</f>
        <v>R1012</v>
      </c>
      <c r="O1451">
        <f>VLOOKUP($A1451,'[2]Hospitalisation Details'!$A:$K,10,FALSE)</f>
        <v>0</v>
      </c>
      <c r="P1451">
        <f>VLOOKUP($A1451,'[2]Hospitalisation Details'!A:$K,11,FALSE)</f>
        <v>0</v>
      </c>
      <c r="Q1451" t="str">
        <f>VLOOKUP($A1451,'Customer Names'!$A:E,3,FALSE)</f>
        <v>Mr.</v>
      </c>
      <c r="R1451" t="str">
        <f>VLOOKUP($A1451,'Customer Names'!$A:$E,4,FALSE)</f>
        <v>Joshua</v>
      </c>
      <c r="S1451" t="str">
        <f>VLOOKUP($A1451,'Customer Names'!$A:$E,5,FALSE)</f>
        <v>E.</v>
      </c>
      <c r="T1451" s="14">
        <f>VLOOKUP($A1451,'[2]Hospitalisation Details'!$A:$K,6,FALSE)</f>
        <v>12148.2</v>
      </c>
      <c r="U1451" s="14" t="str">
        <f t="shared" si="44"/>
        <v>Obesity</v>
      </c>
      <c r="V1451" s="14" t="str">
        <f t="shared" si="45"/>
        <v>Prediabetes</v>
      </c>
    </row>
    <row r="1452" spans="1:22" x14ac:dyDescent="0.3">
      <c r="A1452" s="8" t="s">
        <v>1483</v>
      </c>
      <c r="B1452">
        <f>VLOOKUP($A1452,'[1]Medical Examinations'!$A:$J,2,FALSE)</f>
        <v>43.48</v>
      </c>
      <c r="C1452">
        <f>VLOOKUP($A1452,'[1]Medical Examinations'!$A:$J,3,FALSE)</f>
        <v>6.24</v>
      </c>
      <c r="D1452" t="str">
        <f>VLOOKUP($A1452,'[3]Medical Examinations'!$A:$J,4,FALSE)</f>
        <v>No</v>
      </c>
      <c r="E1452" t="str">
        <f>VLOOKUP($A1452,'[1]Medical Examinations'!$A:$J,5,FALSE)</f>
        <v>No</v>
      </c>
      <c r="F1452" t="str">
        <f>VLOOKUP($A1452,'[1]Medical Examinations'!$A:$J,6,FALSE)</f>
        <v>No</v>
      </c>
      <c r="G1452" t="str">
        <f>VLOOKUP($A1452,'[3]Medical Examinations'!$A:$J,7,FALSE)</f>
        <v>No major surgery</v>
      </c>
      <c r="H1452" t="str">
        <f>VLOOKUP($A1452,'[1]Medical Examinations'!$A:$J,8,FALSE)</f>
        <v>No</v>
      </c>
      <c r="I1452">
        <f>VLOOKUP($A1452,'[2]Hospitalisation Details'!$A:$K,2,FALSE)</f>
        <v>1991</v>
      </c>
      <c r="J1452" t="str">
        <f>VLOOKUP($A1452,'[2]Hospitalisation Details'!$A:$K,3,FALSE)</f>
        <v>Aug</v>
      </c>
      <c r="K1452">
        <f>VLOOKUP($A1452,'[2]Hospitalisation Details'!$A:$K,4,FALSE)</f>
        <v>29</v>
      </c>
      <c r="L1452" t="str">
        <f>VLOOKUP($A1452,'[2]Hospitalisation Details'!$A:$K,7,FALSE)</f>
        <v>tier - 3</v>
      </c>
      <c r="M1452" t="str">
        <f>VLOOKUP($A1452,'[2]Hospitalisation Details'!A:$K,8,FALSE)</f>
        <v>tier - 3</v>
      </c>
      <c r="N1452" t="str">
        <f>VLOOKUP($A1452,'[2]Hospitalisation Details'!$A:$K,9,FALSE)</f>
        <v>R1026</v>
      </c>
      <c r="O1452">
        <f>VLOOKUP($A1452,'[2]Hospitalisation Details'!$A:$K,10,FALSE)</f>
        <v>0</v>
      </c>
      <c r="P1452">
        <f>VLOOKUP($A1452,'[2]Hospitalisation Details'!A:$K,11,FALSE)</f>
        <v>0</v>
      </c>
      <c r="Q1452" t="str">
        <f>VLOOKUP($A1452,'Customer Names'!$A:E,3,FALSE)</f>
        <v>Mrs.</v>
      </c>
      <c r="R1452" t="str">
        <f>VLOOKUP($A1452,'Customer Names'!$A:$E,4,FALSE)</f>
        <v>Kimberly</v>
      </c>
      <c r="S1452" t="str">
        <f>VLOOKUP($A1452,'Customer Names'!$A:$E,5,FALSE)</f>
        <v>M.</v>
      </c>
      <c r="T1452" s="14">
        <f>VLOOKUP($A1452,'[2]Hospitalisation Details'!$A:$K,6,FALSE)</f>
        <v>12198.64</v>
      </c>
      <c r="U1452" s="14" t="str">
        <f t="shared" si="44"/>
        <v>Obesity</v>
      </c>
      <c r="V1452" s="14" t="str">
        <f t="shared" si="45"/>
        <v>Prediabetes</v>
      </c>
    </row>
    <row r="1453" spans="1:22" x14ac:dyDescent="0.3">
      <c r="A1453" s="9" t="s">
        <v>1484</v>
      </c>
      <c r="B1453">
        <f>VLOOKUP($A1453,'[1]Medical Examinations'!$A:$J,2,FALSE)</f>
        <v>35.380000000000003</v>
      </c>
      <c r="C1453">
        <f>VLOOKUP($A1453,'[1]Medical Examinations'!$A:$J,3,FALSE)</f>
        <v>6.12</v>
      </c>
      <c r="D1453" t="str">
        <f>VLOOKUP($A1453,'[3]Medical Examinations'!$A:$J,4,FALSE)</f>
        <v>No</v>
      </c>
      <c r="E1453" t="str">
        <f>VLOOKUP($A1453,'[1]Medical Examinations'!$A:$J,5,FALSE)</f>
        <v>No</v>
      </c>
      <c r="F1453" t="str">
        <f>VLOOKUP($A1453,'[1]Medical Examinations'!$A:$J,6,FALSE)</f>
        <v>No</v>
      </c>
      <c r="G1453" t="str">
        <f>VLOOKUP($A1453,'[3]Medical Examinations'!$A:$J,7,FALSE)</f>
        <v>No major surgery</v>
      </c>
      <c r="H1453" t="str">
        <f>VLOOKUP($A1453,'[1]Medical Examinations'!$A:$J,8,FALSE)</f>
        <v>No</v>
      </c>
      <c r="I1453">
        <f>VLOOKUP($A1453,'[2]Hospitalisation Details'!$A:$K,2,FALSE)</f>
        <v>1977</v>
      </c>
      <c r="J1453" t="str">
        <f>VLOOKUP($A1453,'[2]Hospitalisation Details'!$A:$K,3,FALSE)</f>
        <v>Aug</v>
      </c>
      <c r="K1453">
        <f>VLOOKUP($A1453,'[2]Hospitalisation Details'!$A:$K,4,FALSE)</f>
        <v>14</v>
      </c>
      <c r="L1453" t="str">
        <f>VLOOKUP($A1453,'[2]Hospitalisation Details'!$A:$K,7,FALSE)</f>
        <v>tier - 3</v>
      </c>
      <c r="M1453" t="str">
        <f>VLOOKUP($A1453,'[2]Hospitalisation Details'!A:$K,8,FALSE)</f>
        <v>tier - 1</v>
      </c>
      <c r="N1453" t="str">
        <f>VLOOKUP($A1453,'[2]Hospitalisation Details'!$A:$K,9,FALSE)</f>
        <v>R1012</v>
      </c>
      <c r="O1453">
        <f>VLOOKUP($A1453,'[2]Hospitalisation Details'!$A:$K,10,FALSE)</f>
        <v>0</v>
      </c>
      <c r="P1453">
        <f>VLOOKUP($A1453,'[2]Hospitalisation Details'!A:$K,11,FALSE)</f>
        <v>0</v>
      </c>
      <c r="Q1453" t="str">
        <f>VLOOKUP($A1453,'Customer Names'!$A:E,3,FALSE)</f>
        <v>Ms.</v>
      </c>
      <c r="R1453" t="str">
        <f>VLOOKUP($A1453,'Customer Names'!$A:$E,4,FALSE)</f>
        <v>Taylor</v>
      </c>
      <c r="S1453" t="str">
        <f>VLOOKUP($A1453,'Customer Names'!$A:$E,5,FALSE)</f>
        <v>J</v>
      </c>
      <c r="T1453" s="14">
        <f>VLOOKUP($A1453,'[2]Hospitalisation Details'!$A:$K,6,FALSE)</f>
        <v>12218.7</v>
      </c>
      <c r="U1453" s="14" t="str">
        <f t="shared" si="44"/>
        <v>Obesity</v>
      </c>
      <c r="V1453" s="14" t="str">
        <f t="shared" si="45"/>
        <v>Prediabetes</v>
      </c>
    </row>
    <row r="1454" spans="1:22" x14ac:dyDescent="0.3">
      <c r="A1454" s="8" t="s">
        <v>1485</v>
      </c>
      <c r="B1454">
        <f>VLOOKUP($A1454,'[1]Medical Examinations'!$A:$J,2,FALSE)</f>
        <v>27.17</v>
      </c>
      <c r="C1454">
        <f>VLOOKUP($A1454,'[1]Medical Examinations'!$A:$J,3,FALSE)</f>
        <v>5.84</v>
      </c>
      <c r="D1454" t="str">
        <f>VLOOKUP($A1454,'[3]Medical Examinations'!$A:$J,4,FALSE)</f>
        <v>yes</v>
      </c>
      <c r="E1454" t="str">
        <f>VLOOKUP($A1454,'[1]Medical Examinations'!$A:$J,5,FALSE)</f>
        <v>No</v>
      </c>
      <c r="F1454" t="str">
        <f>VLOOKUP($A1454,'[1]Medical Examinations'!$A:$J,6,FALSE)</f>
        <v>No</v>
      </c>
      <c r="G1454">
        <f>VLOOKUP($A1454,'[3]Medical Examinations'!$A:$J,7,FALSE)</f>
        <v>1</v>
      </c>
      <c r="H1454" t="str">
        <f>VLOOKUP($A1454,'[1]Medical Examinations'!$A:$J,8,FALSE)</f>
        <v>No</v>
      </c>
      <c r="I1454">
        <f>VLOOKUP($A1454,'[2]Hospitalisation Details'!$A:$K,2,FALSE)</f>
        <v>1964</v>
      </c>
      <c r="J1454" t="str">
        <f>VLOOKUP($A1454,'[2]Hospitalisation Details'!$A:$K,3,FALSE)</f>
        <v>Jul</v>
      </c>
      <c r="K1454">
        <f>VLOOKUP($A1454,'[2]Hospitalisation Details'!$A:$K,4,FALSE)</f>
        <v>20</v>
      </c>
      <c r="L1454" t="str">
        <f>VLOOKUP($A1454,'[2]Hospitalisation Details'!$A:$K,7,FALSE)</f>
        <v>tier - 3</v>
      </c>
      <c r="M1454" t="str">
        <f>VLOOKUP($A1454,'[2]Hospitalisation Details'!A:$K,8,FALSE)</f>
        <v>tier - 2</v>
      </c>
      <c r="N1454" t="str">
        <f>VLOOKUP($A1454,'[2]Hospitalisation Details'!$A:$K,9,FALSE)</f>
        <v>R1012</v>
      </c>
      <c r="O1454">
        <f>VLOOKUP($A1454,'[2]Hospitalisation Details'!$A:$K,10,FALSE)</f>
        <v>0</v>
      </c>
      <c r="P1454">
        <f>VLOOKUP($A1454,'[2]Hospitalisation Details'!A:$K,11,FALSE)</f>
        <v>0</v>
      </c>
      <c r="Q1454" t="str">
        <f>VLOOKUP($A1454,'Customer Names'!$A:E,3,FALSE)</f>
        <v>Ms.</v>
      </c>
      <c r="R1454" t="str">
        <f>VLOOKUP($A1454,'Customer Names'!$A:$E,4,FALSE)</f>
        <v>Bronwyn</v>
      </c>
      <c r="S1454" t="str">
        <f>VLOOKUP($A1454,'Customer Names'!$A:$E,5,FALSE)</f>
        <v>Vugt</v>
      </c>
      <c r="T1454" s="14">
        <f>VLOOKUP($A1454,'[2]Hospitalisation Details'!$A:$K,6,FALSE)</f>
        <v>12222.9</v>
      </c>
      <c r="U1454" s="14" t="str">
        <f t="shared" si="44"/>
        <v>Overweight</v>
      </c>
      <c r="V1454" s="14" t="str">
        <f t="shared" si="45"/>
        <v>Prediabetes</v>
      </c>
    </row>
    <row r="1455" spans="1:22" x14ac:dyDescent="0.3">
      <c r="A1455" s="9" t="s">
        <v>1486</v>
      </c>
      <c r="B1455">
        <f>VLOOKUP($A1455,'[1]Medical Examinations'!$A:$J,2,FALSE)</f>
        <v>28.215</v>
      </c>
      <c r="C1455">
        <f>VLOOKUP($A1455,'[1]Medical Examinations'!$A:$J,3,FALSE)</f>
        <v>6.29</v>
      </c>
      <c r="D1455" t="str">
        <f>VLOOKUP($A1455,'[3]Medical Examinations'!$A:$J,4,FALSE)</f>
        <v>yes</v>
      </c>
      <c r="E1455" t="str">
        <f>VLOOKUP($A1455,'[1]Medical Examinations'!$A:$J,5,FALSE)</f>
        <v>No</v>
      </c>
      <c r="F1455" t="str">
        <f>VLOOKUP($A1455,'[1]Medical Examinations'!$A:$J,6,FALSE)</f>
        <v>No</v>
      </c>
      <c r="G1455">
        <f>VLOOKUP($A1455,'[3]Medical Examinations'!$A:$J,7,FALSE)</f>
        <v>1</v>
      </c>
      <c r="H1455" t="str">
        <f>VLOOKUP($A1455,'[1]Medical Examinations'!$A:$J,8,FALSE)</f>
        <v>No</v>
      </c>
      <c r="I1455">
        <f>VLOOKUP($A1455,'[2]Hospitalisation Details'!$A:$K,2,FALSE)</f>
        <v>1964</v>
      </c>
      <c r="J1455" t="str">
        <f>VLOOKUP($A1455,'[2]Hospitalisation Details'!$A:$K,3,FALSE)</f>
        <v>Jul</v>
      </c>
      <c r="K1455">
        <f>VLOOKUP($A1455,'[2]Hospitalisation Details'!$A:$K,4,FALSE)</f>
        <v>2</v>
      </c>
      <c r="L1455" t="str">
        <f>VLOOKUP($A1455,'[2]Hospitalisation Details'!$A:$K,7,FALSE)</f>
        <v>tier - 3</v>
      </c>
      <c r="M1455" t="str">
        <f>VLOOKUP($A1455,'[2]Hospitalisation Details'!A:$K,8,FALSE)</f>
        <v>tier - 1</v>
      </c>
      <c r="N1455" t="str">
        <f>VLOOKUP($A1455,'[2]Hospitalisation Details'!$A:$K,9,FALSE)</f>
        <v>R1012</v>
      </c>
      <c r="O1455">
        <f>VLOOKUP($A1455,'[2]Hospitalisation Details'!$A:$K,10,FALSE)</f>
        <v>0</v>
      </c>
      <c r="P1455">
        <f>VLOOKUP($A1455,'[2]Hospitalisation Details'!A:$K,11,FALSE)</f>
        <v>0</v>
      </c>
      <c r="Q1455" t="str">
        <f>VLOOKUP($A1455,'Customer Names'!$A:E,3,FALSE)</f>
        <v>Ms.</v>
      </c>
      <c r="R1455" t="str">
        <f>VLOOKUP($A1455,'Customer Names'!$A:$E,4,FALSE)</f>
        <v>Kristin</v>
      </c>
      <c r="S1455" t="str">
        <f>VLOOKUP($A1455,'Customer Names'!$A:$E,5,FALSE)</f>
        <v>A.</v>
      </c>
      <c r="T1455" s="14">
        <f>VLOOKUP($A1455,'[2]Hospitalisation Details'!$A:$K,6,FALSE)</f>
        <v>12224.35</v>
      </c>
      <c r="U1455" s="14" t="str">
        <f t="shared" si="44"/>
        <v>Overweight</v>
      </c>
      <c r="V1455" s="14" t="str">
        <f t="shared" si="45"/>
        <v>Prediabetes</v>
      </c>
    </row>
    <row r="1456" spans="1:22" x14ac:dyDescent="0.3">
      <c r="A1456" s="8" t="s">
        <v>1487</v>
      </c>
      <c r="B1456">
        <f>VLOOKUP($A1456,'[1]Medical Examinations'!$A:$J,2,FALSE)</f>
        <v>33.44</v>
      </c>
      <c r="C1456">
        <f>VLOOKUP($A1456,'[1]Medical Examinations'!$A:$J,3,FALSE)</f>
        <v>5.9</v>
      </c>
      <c r="D1456" t="str">
        <f>VLOOKUP($A1456,'[3]Medical Examinations'!$A:$J,4,FALSE)</f>
        <v>yes</v>
      </c>
      <c r="E1456" t="str">
        <f>VLOOKUP($A1456,'[1]Medical Examinations'!$A:$J,5,FALSE)</f>
        <v>No</v>
      </c>
      <c r="F1456" t="str">
        <f>VLOOKUP($A1456,'[1]Medical Examinations'!$A:$J,6,FALSE)</f>
        <v>No</v>
      </c>
      <c r="G1456">
        <f>VLOOKUP($A1456,'[3]Medical Examinations'!$A:$J,7,FALSE)</f>
        <v>1</v>
      </c>
      <c r="H1456" t="str">
        <f>VLOOKUP($A1456,'[1]Medical Examinations'!$A:$J,8,FALSE)</f>
        <v>No</v>
      </c>
      <c r="I1456">
        <f>VLOOKUP($A1456,'[2]Hospitalisation Details'!$A:$K,2,FALSE)</f>
        <v>1964</v>
      </c>
      <c r="J1456" t="str">
        <f>VLOOKUP($A1456,'[2]Hospitalisation Details'!$A:$K,3,FALSE)</f>
        <v>Jun</v>
      </c>
      <c r="K1456">
        <f>VLOOKUP($A1456,'[2]Hospitalisation Details'!$A:$K,4,FALSE)</f>
        <v>24</v>
      </c>
      <c r="L1456" t="str">
        <f>VLOOKUP($A1456,'[2]Hospitalisation Details'!$A:$K,7,FALSE)</f>
        <v>tier - 3</v>
      </c>
      <c r="M1456" t="str">
        <f>VLOOKUP($A1456,'[2]Hospitalisation Details'!A:$K,8,FALSE)</f>
        <v>tier - 3</v>
      </c>
      <c r="N1456" t="str">
        <f>VLOOKUP($A1456,'[2]Hospitalisation Details'!$A:$K,9,FALSE)</f>
        <v>R1012</v>
      </c>
      <c r="O1456">
        <f>VLOOKUP($A1456,'[2]Hospitalisation Details'!$A:$K,10,FALSE)</f>
        <v>0</v>
      </c>
      <c r="P1456">
        <f>VLOOKUP($A1456,'[2]Hospitalisation Details'!A:$K,11,FALSE)</f>
        <v>0</v>
      </c>
      <c r="Q1456" t="str">
        <f>VLOOKUP($A1456,'Customer Names'!$A:E,3,FALSE)</f>
        <v>Ms.</v>
      </c>
      <c r="R1456" t="str">
        <f>VLOOKUP($A1456,'Customer Names'!$A:$E,4,FALSE)</f>
        <v>Suzanne</v>
      </c>
      <c r="S1456">
        <f>VLOOKUP($A1456,'Customer Names'!$A:$E,5,FALSE)</f>
        <v>0</v>
      </c>
      <c r="T1456" s="14">
        <f>VLOOKUP($A1456,'[2]Hospitalisation Details'!$A:$K,6,FALSE)</f>
        <v>12231.61</v>
      </c>
      <c r="U1456" s="14" t="str">
        <f t="shared" si="44"/>
        <v>Obesity</v>
      </c>
      <c r="V1456" s="14" t="str">
        <f t="shared" si="45"/>
        <v>Prediabetes</v>
      </c>
    </row>
    <row r="1457" spans="1:22" x14ac:dyDescent="0.3">
      <c r="A1457" s="9" t="s">
        <v>1488</v>
      </c>
      <c r="B1457">
        <f>VLOOKUP($A1457,'[1]Medical Examinations'!$A:$J,2,FALSE)</f>
        <v>27.5</v>
      </c>
      <c r="C1457">
        <f>VLOOKUP($A1457,'[1]Medical Examinations'!$A:$J,3,FALSE)</f>
        <v>8.69</v>
      </c>
      <c r="D1457" t="str">
        <f>VLOOKUP($A1457,'[3]Medical Examinations'!$A:$J,4,FALSE)</f>
        <v>yes</v>
      </c>
      <c r="E1457" t="str">
        <f>VLOOKUP($A1457,'[1]Medical Examinations'!$A:$J,5,FALSE)</f>
        <v>No</v>
      </c>
      <c r="F1457" t="str">
        <f>VLOOKUP($A1457,'[1]Medical Examinations'!$A:$J,6,FALSE)</f>
        <v>Yes</v>
      </c>
      <c r="G1457">
        <f>VLOOKUP($A1457,'[3]Medical Examinations'!$A:$J,7,FALSE)</f>
        <v>1</v>
      </c>
      <c r="H1457" t="str">
        <f>VLOOKUP($A1457,'[1]Medical Examinations'!$A:$J,8,FALSE)</f>
        <v>No</v>
      </c>
      <c r="I1457">
        <f>VLOOKUP($A1457,'[2]Hospitalisation Details'!$A:$K,2,FALSE)</f>
        <v>1963</v>
      </c>
      <c r="J1457" t="str">
        <f>VLOOKUP($A1457,'[2]Hospitalisation Details'!$A:$K,3,FALSE)</f>
        <v>Jul</v>
      </c>
      <c r="K1457">
        <f>VLOOKUP($A1457,'[2]Hospitalisation Details'!$A:$K,4,FALSE)</f>
        <v>19</v>
      </c>
      <c r="L1457" t="str">
        <f>VLOOKUP($A1457,'[2]Hospitalisation Details'!$A:$K,7,FALSE)</f>
        <v>tier - 3</v>
      </c>
      <c r="M1457" t="str">
        <f>VLOOKUP($A1457,'[2]Hospitalisation Details'!A:$K,8,FALSE)</f>
        <v>tier - 1</v>
      </c>
      <c r="N1457" t="str">
        <f>VLOOKUP($A1457,'[2]Hospitalisation Details'!$A:$K,9,FALSE)</f>
        <v>R1011</v>
      </c>
      <c r="O1457">
        <f>VLOOKUP($A1457,'[2]Hospitalisation Details'!$A:$K,10,FALSE)</f>
        <v>0</v>
      </c>
      <c r="P1457">
        <f>VLOOKUP($A1457,'[2]Hospitalisation Details'!A:$K,11,FALSE)</f>
        <v>0</v>
      </c>
      <c r="Q1457" t="str">
        <f>VLOOKUP($A1457,'Customer Names'!$A:E,3,FALSE)</f>
        <v>Ms.</v>
      </c>
      <c r="R1457" t="str">
        <f>VLOOKUP($A1457,'Customer Names'!$A:$E,4,FALSE)</f>
        <v>Aimee</v>
      </c>
      <c r="S1457" t="str">
        <f>VLOOKUP($A1457,'Customer Names'!$A:$E,5,FALSE)</f>
        <v>J.</v>
      </c>
      <c r="T1457" s="14">
        <f>VLOOKUP($A1457,'[2]Hospitalisation Details'!$A:$K,6,FALSE)</f>
        <v>12233.83</v>
      </c>
      <c r="U1457" s="14" t="str">
        <f t="shared" si="44"/>
        <v>Overweight</v>
      </c>
      <c r="V1457" s="14" t="str">
        <f t="shared" si="45"/>
        <v>Diabetes</v>
      </c>
    </row>
    <row r="1458" spans="1:22" x14ac:dyDescent="0.3">
      <c r="A1458" s="8" t="s">
        <v>1489</v>
      </c>
      <c r="B1458">
        <f>VLOOKUP($A1458,'[1]Medical Examinations'!$A:$J,2,FALSE)</f>
        <v>36.479999999999997</v>
      </c>
      <c r="C1458">
        <f>VLOOKUP($A1458,'[1]Medical Examinations'!$A:$J,3,FALSE)</f>
        <v>5.05</v>
      </c>
      <c r="D1458" t="str">
        <f>VLOOKUP($A1458,'[3]Medical Examinations'!$A:$J,4,FALSE)</f>
        <v>yes</v>
      </c>
      <c r="E1458" t="str">
        <f>VLOOKUP($A1458,'[1]Medical Examinations'!$A:$J,5,FALSE)</f>
        <v>No</v>
      </c>
      <c r="F1458" t="str">
        <f>VLOOKUP($A1458,'[1]Medical Examinations'!$A:$J,6,FALSE)</f>
        <v>No</v>
      </c>
      <c r="G1458">
        <f>VLOOKUP($A1458,'[3]Medical Examinations'!$A:$J,7,FALSE)</f>
        <v>1</v>
      </c>
      <c r="H1458" t="str">
        <f>VLOOKUP($A1458,'[1]Medical Examinations'!$A:$J,8,FALSE)</f>
        <v>No</v>
      </c>
      <c r="I1458">
        <f>VLOOKUP($A1458,'[2]Hospitalisation Details'!$A:$K,2,FALSE)</f>
        <v>1964</v>
      </c>
      <c r="J1458" t="str">
        <f>VLOOKUP($A1458,'[2]Hospitalisation Details'!$A:$K,3,FALSE)</f>
        <v>Oct</v>
      </c>
      <c r="K1458">
        <f>VLOOKUP($A1458,'[2]Hospitalisation Details'!$A:$K,4,FALSE)</f>
        <v>15</v>
      </c>
      <c r="L1458" t="str">
        <f>VLOOKUP($A1458,'[2]Hospitalisation Details'!$A:$K,7,FALSE)</f>
        <v>tier - 3</v>
      </c>
      <c r="M1458" t="str">
        <f>VLOOKUP($A1458,'[2]Hospitalisation Details'!A:$K,8,FALSE)</f>
        <v>tier - 3</v>
      </c>
      <c r="N1458" t="str">
        <f>VLOOKUP($A1458,'[2]Hospitalisation Details'!$A:$K,9,FALSE)</f>
        <v>R1012</v>
      </c>
      <c r="O1458">
        <f>VLOOKUP($A1458,'[2]Hospitalisation Details'!$A:$K,10,FALSE)</f>
        <v>0</v>
      </c>
      <c r="P1458">
        <f>VLOOKUP($A1458,'[2]Hospitalisation Details'!A:$K,11,FALSE)</f>
        <v>0</v>
      </c>
      <c r="Q1458" t="str">
        <f>VLOOKUP($A1458,'Customer Names'!$A:E,3,FALSE)</f>
        <v>Ms.</v>
      </c>
      <c r="R1458" t="str">
        <f>VLOOKUP($A1458,'Customer Names'!$A:$E,4,FALSE)</f>
        <v>Joan</v>
      </c>
      <c r="S1458">
        <f>VLOOKUP($A1458,'Customer Names'!$A:$E,5,FALSE)</f>
        <v>0</v>
      </c>
      <c r="T1458" s="14">
        <f>VLOOKUP($A1458,'[2]Hospitalisation Details'!$A:$K,6,FALSE)</f>
        <v>12235.84</v>
      </c>
      <c r="U1458" s="14" t="str">
        <f t="shared" si="44"/>
        <v>Obesity</v>
      </c>
      <c r="V1458" s="14" t="str">
        <f t="shared" si="45"/>
        <v>Normal</v>
      </c>
    </row>
    <row r="1459" spans="1:22" x14ac:dyDescent="0.3">
      <c r="A1459" s="9" t="s">
        <v>1490</v>
      </c>
      <c r="B1459">
        <f>VLOOKUP($A1459,'[1]Medical Examinations'!$A:$J,2,FALSE)</f>
        <v>29.91</v>
      </c>
      <c r="C1459">
        <f>VLOOKUP($A1459,'[1]Medical Examinations'!$A:$J,3,FALSE)</f>
        <v>5.55</v>
      </c>
      <c r="D1459" t="str">
        <f>VLOOKUP($A1459,'[3]Medical Examinations'!$A:$J,4,FALSE)</f>
        <v>yes</v>
      </c>
      <c r="E1459" t="str">
        <f>VLOOKUP($A1459,'[1]Medical Examinations'!$A:$J,5,FALSE)</f>
        <v>No</v>
      </c>
      <c r="F1459" t="str">
        <f>VLOOKUP($A1459,'[1]Medical Examinations'!$A:$J,6,FALSE)</f>
        <v>No</v>
      </c>
      <c r="G1459">
        <f>VLOOKUP($A1459,'[3]Medical Examinations'!$A:$J,7,FALSE)</f>
        <v>2</v>
      </c>
      <c r="H1459" t="str">
        <f>VLOOKUP($A1459,'[1]Medical Examinations'!$A:$J,8,FALSE)</f>
        <v>No</v>
      </c>
      <c r="I1459">
        <f>VLOOKUP($A1459,'[2]Hospitalisation Details'!$A:$K,2,FALSE)</f>
        <v>1966</v>
      </c>
      <c r="J1459" t="str">
        <f>VLOOKUP($A1459,'[2]Hospitalisation Details'!$A:$K,3,FALSE)</f>
        <v>Jul</v>
      </c>
      <c r="K1459">
        <f>VLOOKUP($A1459,'[2]Hospitalisation Details'!$A:$K,4,FALSE)</f>
        <v>29</v>
      </c>
      <c r="L1459" t="str">
        <f>VLOOKUP($A1459,'[2]Hospitalisation Details'!$A:$K,7,FALSE)</f>
        <v>tier - 3</v>
      </c>
      <c r="M1459" t="str">
        <f>VLOOKUP($A1459,'[2]Hospitalisation Details'!A:$K,8,FALSE)</f>
        <v>tier - 3</v>
      </c>
      <c r="N1459" t="str">
        <f>VLOOKUP($A1459,'[2]Hospitalisation Details'!$A:$K,9,FALSE)</f>
        <v>R1012</v>
      </c>
      <c r="O1459">
        <f>VLOOKUP($A1459,'[2]Hospitalisation Details'!$A:$K,10,FALSE)</f>
        <v>0</v>
      </c>
      <c r="P1459">
        <f>VLOOKUP($A1459,'[2]Hospitalisation Details'!A:$K,11,FALSE)</f>
        <v>0</v>
      </c>
      <c r="Q1459" t="str">
        <f>VLOOKUP($A1459,'Customer Names'!$A:E,3,FALSE)</f>
        <v>Ms.</v>
      </c>
      <c r="R1459" t="str">
        <f>VLOOKUP($A1459,'Customer Names'!$A:$E,4,FALSE)</f>
        <v>Tamara</v>
      </c>
      <c r="S1459">
        <f>VLOOKUP($A1459,'Customer Names'!$A:$E,5,FALSE)</f>
        <v>0</v>
      </c>
      <c r="T1459" s="14">
        <f>VLOOKUP($A1459,'[2]Hospitalisation Details'!$A:$K,6,FALSE)</f>
        <v>12237.73</v>
      </c>
      <c r="U1459" s="14" t="str">
        <f t="shared" si="44"/>
        <v>Overweight</v>
      </c>
      <c r="V1459" s="14" t="str">
        <f t="shared" si="45"/>
        <v>Normal</v>
      </c>
    </row>
    <row r="1460" spans="1:22" x14ac:dyDescent="0.3">
      <c r="A1460" s="8" t="s">
        <v>1491</v>
      </c>
      <c r="B1460">
        <f>VLOOKUP($A1460,'[1]Medical Examinations'!$A:$J,2,FALSE)</f>
        <v>35.200000000000003</v>
      </c>
      <c r="C1460">
        <f>VLOOKUP($A1460,'[1]Medical Examinations'!$A:$J,3,FALSE)</f>
        <v>7.72</v>
      </c>
      <c r="D1460" t="str">
        <f>VLOOKUP($A1460,'[3]Medical Examinations'!$A:$J,4,FALSE)</f>
        <v>yes</v>
      </c>
      <c r="E1460" t="str">
        <f>VLOOKUP($A1460,'[1]Medical Examinations'!$A:$J,5,FALSE)</f>
        <v>No</v>
      </c>
      <c r="F1460" t="str">
        <f>VLOOKUP($A1460,'[1]Medical Examinations'!$A:$J,6,FALSE)</f>
        <v>Yes</v>
      </c>
      <c r="G1460">
        <f>VLOOKUP($A1460,'[3]Medical Examinations'!$A:$J,7,FALSE)</f>
        <v>1</v>
      </c>
      <c r="H1460" t="str">
        <f>VLOOKUP($A1460,'[1]Medical Examinations'!$A:$J,8,FALSE)</f>
        <v>No</v>
      </c>
      <c r="I1460">
        <f>VLOOKUP($A1460,'[2]Hospitalisation Details'!$A:$K,2,FALSE)</f>
        <v>1963</v>
      </c>
      <c r="J1460" t="str">
        <f>VLOOKUP($A1460,'[2]Hospitalisation Details'!$A:$K,3,FALSE)</f>
        <v>Jul</v>
      </c>
      <c r="K1460">
        <f>VLOOKUP($A1460,'[2]Hospitalisation Details'!$A:$K,4,FALSE)</f>
        <v>17</v>
      </c>
      <c r="L1460" t="str">
        <f>VLOOKUP($A1460,'[2]Hospitalisation Details'!$A:$K,7,FALSE)</f>
        <v>tier - 3</v>
      </c>
      <c r="M1460" t="str">
        <f>VLOOKUP($A1460,'[2]Hospitalisation Details'!A:$K,8,FALSE)</f>
        <v>tier - 1</v>
      </c>
      <c r="N1460" t="str">
        <f>VLOOKUP($A1460,'[2]Hospitalisation Details'!$A:$K,9,FALSE)</f>
        <v>R1013</v>
      </c>
      <c r="O1460">
        <f>VLOOKUP($A1460,'[2]Hospitalisation Details'!$A:$K,10,FALSE)</f>
        <v>0</v>
      </c>
      <c r="P1460">
        <f>VLOOKUP($A1460,'[2]Hospitalisation Details'!A:$K,11,FALSE)</f>
        <v>0</v>
      </c>
      <c r="Q1460" t="str">
        <f>VLOOKUP($A1460,'Customer Names'!$A:E,3,FALSE)</f>
        <v>Ms.</v>
      </c>
      <c r="R1460" t="str">
        <f>VLOOKUP($A1460,'Customer Names'!$A:$E,4,FALSE)</f>
        <v>Nellie</v>
      </c>
      <c r="S1460" t="str">
        <f>VLOOKUP($A1460,'Customer Names'!$A:$E,5,FALSE)</f>
        <v>A.</v>
      </c>
      <c r="T1460" s="14">
        <f>VLOOKUP($A1460,'[2]Hospitalisation Details'!$A:$K,6,FALSE)</f>
        <v>12244.53</v>
      </c>
      <c r="U1460" s="14" t="str">
        <f t="shared" si="44"/>
        <v>Obesity</v>
      </c>
      <c r="V1460" s="14" t="str">
        <f t="shared" si="45"/>
        <v>Diabetes</v>
      </c>
    </row>
    <row r="1461" spans="1:22" x14ac:dyDescent="0.3">
      <c r="A1461" s="9" t="s">
        <v>1492</v>
      </c>
      <c r="B1461">
        <f>VLOOKUP($A1461,'[1]Medical Examinations'!$A:$J,2,FALSE)</f>
        <v>35.99</v>
      </c>
      <c r="C1461">
        <f>VLOOKUP($A1461,'[1]Medical Examinations'!$A:$J,3,FALSE)</f>
        <v>11.11</v>
      </c>
      <c r="D1461" t="str">
        <f>VLOOKUP($A1461,'[3]Medical Examinations'!$A:$J,4,FALSE)</f>
        <v>No</v>
      </c>
      <c r="E1461" t="str">
        <f>VLOOKUP($A1461,'[1]Medical Examinations'!$A:$J,5,FALSE)</f>
        <v>No</v>
      </c>
      <c r="F1461" t="str">
        <f>VLOOKUP($A1461,'[1]Medical Examinations'!$A:$J,6,FALSE)</f>
        <v>No</v>
      </c>
      <c r="G1461" t="str">
        <f>VLOOKUP($A1461,'[3]Medical Examinations'!$A:$J,7,FALSE)</f>
        <v>No major surgery</v>
      </c>
      <c r="H1461" t="str">
        <f>VLOOKUP($A1461,'[1]Medical Examinations'!$A:$J,8,FALSE)</f>
        <v>No</v>
      </c>
      <c r="I1461">
        <f>VLOOKUP($A1461,'[2]Hospitalisation Details'!$A:$K,2,FALSE)</f>
        <v>1974</v>
      </c>
      <c r="J1461" t="str">
        <f>VLOOKUP($A1461,'[2]Hospitalisation Details'!$A:$K,3,FALSE)</f>
        <v>Jun</v>
      </c>
      <c r="K1461">
        <f>VLOOKUP($A1461,'[2]Hospitalisation Details'!$A:$K,4,FALSE)</f>
        <v>23</v>
      </c>
      <c r="L1461" t="str">
        <f>VLOOKUP($A1461,'[2]Hospitalisation Details'!$A:$K,7,FALSE)</f>
        <v>tier - 3</v>
      </c>
      <c r="M1461" t="str">
        <f>VLOOKUP($A1461,'[2]Hospitalisation Details'!A:$K,8,FALSE)</f>
        <v>tier - 1</v>
      </c>
      <c r="N1461" t="str">
        <f>VLOOKUP($A1461,'[2]Hospitalisation Details'!$A:$K,9,FALSE)</f>
        <v>R1012</v>
      </c>
      <c r="O1461">
        <f>VLOOKUP($A1461,'[2]Hospitalisation Details'!$A:$K,10,FALSE)</f>
        <v>0</v>
      </c>
      <c r="P1461">
        <f>VLOOKUP($A1461,'[2]Hospitalisation Details'!A:$K,11,FALSE)</f>
        <v>0</v>
      </c>
      <c r="Q1461" t="str">
        <f>VLOOKUP($A1461,'Customer Names'!$A:E,3,FALSE)</f>
        <v>Ms.</v>
      </c>
      <c r="R1461" t="str">
        <f>VLOOKUP($A1461,'Customer Names'!$A:$E,4,FALSE)</f>
        <v>Renee</v>
      </c>
      <c r="S1461" t="str">
        <f>VLOOKUP($A1461,'Customer Names'!$A:$E,5,FALSE)</f>
        <v>Zeger</v>
      </c>
      <c r="T1461" s="14">
        <f>VLOOKUP($A1461,'[2]Hospitalisation Details'!$A:$K,6,FALSE)</f>
        <v>12245.17</v>
      </c>
      <c r="U1461" s="14" t="str">
        <f t="shared" si="44"/>
        <v>Obesity</v>
      </c>
      <c r="V1461" s="14" t="str">
        <f t="shared" si="45"/>
        <v>Diabetes</v>
      </c>
    </row>
    <row r="1462" spans="1:22" x14ac:dyDescent="0.3">
      <c r="A1462" s="8" t="s">
        <v>1493</v>
      </c>
      <c r="B1462">
        <f>VLOOKUP($A1462,'[1]Medical Examinations'!$A:$J,2,FALSE)</f>
        <v>42.13</v>
      </c>
      <c r="C1462">
        <f>VLOOKUP($A1462,'[1]Medical Examinations'!$A:$J,3,FALSE)</f>
        <v>4.66</v>
      </c>
      <c r="D1462" t="str">
        <f>VLOOKUP($A1462,'[3]Medical Examinations'!$A:$J,4,FALSE)</f>
        <v>No</v>
      </c>
      <c r="E1462" t="str">
        <f>VLOOKUP($A1462,'[1]Medical Examinations'!$A:$J,5,FALSE)</f>
        <v>No</v>
      </c>
      <c r="F1462" t="str">
        <f>VLOOKUP($A1462,'[1]Medical Examinations'!$A:$J,6,FALSE)</f>
        <v>No</v>
      </c>
      <c r="G1462" t="str">
        <f>VLOOKUP($A1462,'[3]Medical Examinations'!$A:$J,7,FALSE)</f>
        <v>No major surgery</v>
      </c>
      <c r="H1462" t="str">
        <f>VLOOKUP($A1462,'[1]Medical Examinations'!$A:$J,8,FALSE)</f>
        <v>No</v>
      </c>
      <c r="I1462">
        <f>VLOOKUP($A1462,'[2]Hospitalisation Details'!$A:$K,2,FALSE)</f>
        <v>1989</v>
      </c>
      <c r="J1462" t="str">
        <f>VLOOKUP($A1462,'[2]Hospitalisation Details'!$A:$K,3,FALSE)</f>
        <v>Nov</v>
      </c>
      <c r="K1462">
        <f>VLOOKUP($A1462,'[2]Hospitalisation Details'!$A:$K,4,FALSE)</f>
        <v>23</v>
      </c>
      <c r="L1462" t="str">
        <f>VLOOKUP($A1462,'[2]Hospitalisation Details'!$A:$K,7,FALSE)</f>
        <v>tier - 3</v>
      </c>
      <c r="M1462" t="str">
        <f>VLOOKUP($A1462,'[2]Hospitalisation Details'!A:$K,8,FALSE)</f>
        <v>tier - 3</v>
      </c>
      <c r="N1462" t="str">
        <f>VLOOKUP($A1462,'[2]Hospitalisation Details'!$A:$K,9,FALSE)</f>
        <v>R1026</v>
      </c>
      <c r="O1462">
        <f>VLOOKUP($A1462,'[2]Hospitalisation Details'!$A:$K,10,FALSE)</f>
        <v>0</v>
      </c>
      <c r="P1462">
        <f>VLOOKUP($A1462,'[2]Hospitalisation Details'!A:$K,11,FALSE)</f>
        <v>0</v>
      </c>
      <c r="Q1462" t="str">
        <f>VLOOKUP($A1462,'Customer Names'!$A:E,3,FALSE)</f>
        <v>Mrs.</v>
      </c>
      <c r="R1462" t="str">
        <f>VLOOKUP($A1462,'Customer Names'!$A:$E,4,FALSE)</f>
        <v>Amanda</v>
      </c>
      <c r="S1462" t="str">
        <f>VLOOKUP($A1462,'Customer Names'!$A:$E,5,FALSE)</f>
        <v>L</v>
      </c>
      <c r="T1462" s="14">
        <f>VLOOKUP($A1462,'[2]Hospitalisation Details'!$A:$K,6,FALSE)</f>
        <v>12254.44</v>
      </c>
      <c r="U1462" s="14" t="str">
        <f t="shared" si="44"/>
        <v>Obesity</v>
      </c>
      <c r="V1462" s="14" t="str">
        <f t="shared" si="45"/>
        <v>Normal</v>
      </c>
    </row>
    <row r="1463" spans="1:22" x14ac:dyDescent="0.3">
      <c r="A1463" s="9" t="s">
        <v>1494</v>
      </c>
      <c r="B1463">
        <f>VLOOKUP($A1463,'[1]Medical Examinations'!$A:$J,2,FALSE)</f>
        <v>39.86</v>
      </c>
      <c r="C1463">
        <f>VLOOKUP($A1463,'[1]Medical Examinations'!$A:$J,3,FALSE)</f>
        <v>11.84</v>
      </c>
      <c r="D1463" t="str">
        <f>VLOOKUP($A1463,'[3]Medical Examinations'!$A:$J,4,FALSE)</f>
        <v>yes</v>
      </c>
      <c r="E1463" t="str">
        <f>VLOOKUP($A1463,'[1]Medical Examinations'!$A:$J,5,FALSE)</f>
        <v>No</v>
      </c>
      <c r="F1463" t="str">
        <f>VLOOKUP($A1463,'[1]Medical Examinations'!$A:$J,6,FALSE)</f>
        <v>No</v>
      </c>
      <c r="G1463">
        <f>VLOOKUP($A1463,'[3]Medical Examinations'!$A:$J,7,FALSE)</f>
        <v>1</v>
      </c>
      <c r="H1463" t="str">
        <f>VLOOKUP($A1463,'[1]Medical Examinations'!$A:$J,8,FALSE)</f>
        <v>No</v>
      </c>
      <c r="I1463">
        <f>VLOOKUP($A1463,'[2]Hospitalisation Details'!$A:$K,2,FALSE)</f>
        <v>1986</v>
      </c>
      <c r="J1463" t="str">
        <f>VLOOKUP($A1463,'[2]Hospitalisation Details'!$A:$K,3,FALSE)</f>
        <v>Aug</v>
      </c>
      <c r="K1463">
        <f>VLOOKUP($A1463,'[2]Hospitalisation Details'!$A:$K,4,FALSE)</f>
        <v>13</v>
      </c>
      <c r="L1463" t="str">
        <f>VLOOKUP($A1463,'[2]Hospitalisation Details'!$A:$K,7,FALSE)</f>
        <v>tier - 3</v>
      </c>
      <c r="M1463" t="str">
        <f>VLOOKUP($A1463,'[2]Hospitalisation Details'!A:$K,8,FALSE)</f>
        <v>tier - 2</v>
      </c>
      <c r="N1463" t="str">
        <f>VLOOKUP($A1463,'[2]Hospitalisation Details'!$A:$K,9,FALSE)</f>
        <v>R1026</v>
      </c>
      <c r="O1463">
        <f>VLOOKUP($A1463,'[2]Hospitalisation Details'!$A:$K,10,FALSE)</f>
        <v>0</v>
      </c>
      <c r="P1463">
        <f>VLOOKUP($A1463,'[2]Hospitalisation Details'!A:$K,11,FALSE)</f>
        <v>0</v>
      </c>
      <c r="Q1463" t="str">
        <f>VLOOKUP($A1463,'Customer Names'!$A:E,3,FALSE)</f>
        <v>Mrs.</v>
      </c>
      <c r="R1463" t="str">
        <f>VLOOKUP($A1463,'Customer Names'!$A:$E,4,FALSE)</f>
        <v>Victoria</v>
      </c>
      <c r="S1463">
        <f>VLOOKUP($A1463,'Customer Names'!$A:$E,5,FALSE)</f>
        <v>0</v>
      </c>
      <c r="T1463" s="14">
        <f>VLOOKUP($A1463,'[2]Hospitalisation Details'!$A:$K,6,FALSE)</f>
        <v>12255.04</v>
      </c>
      <c r="U1463" s="14" t="str">
        <f t="shared" si="44"/>
        <v>Obesity</v>
      </c>
      <c r="V1463" s="14" t="str">
        <f t="shared" si="45"/>
        <v>Diabetes</v>
      </c>
    </row>
    <row r="1464" spans="1:22" x14ac:dyDescent="0.3">
      <c r="A1464" s="8" t="s">
        <v>1495</v>
      </c>
      <c r="B1464">
        <f>VLOOKUP($A1464,'[1]Medical Examinations'!$A:$J,2,FALSE)</f>
        <v>37.51</v>
      </c>
      <c r="C1464">
        <f>VLOOKUP($A1464,'[1]Medical Examinations'!$A:$J,3,FALSE)</f>
        <v>5.5</v>
      </c>
      <c r="D1464" t="str">
        <f>VLOOKUP($A1464,'[3]Medical Examinations'!$A:$J,4,FALSE)</f>
        <v>yes</v>
      </c>
      <c r="E1464" t="str">
        <f>VLOOKUP($A1464,'[1]Medical Examinations'!$A:$J,5,FALSE)</f>
        <v>No</v>
      </c>
      <c r="F1464" t="str">
        <f>VLOOKUP($A1464,'[1]Medical Examinations'!$A:$J,6,FALSE)</f>
        <v>No</v>
      </c>
      <c r="G1464">
        <f>VLOOKUP($A1464,'[3]Medical Examinations'!$A:$J,7,FALSE)</f>
        <v>2</v>
      </c>
      <c r="H1464" t="str">
        <f>VLOOKUP($A1464,'[1]Medical Examinations'!$A:$J,8,FALSE)</f>
        <v>No</v>
      </c>
      <c r="I1464">
        <f>VLOOKUP($A1464,'[2]Hospitalisation Details'!$A:$K,2,FALSE)</f>
        <v>1966</v>
      </c>
      <c r="J1464" t="str">
        <f>VLOOKUP($A1464,'[2]Hospitalisation Details'!$A:$K,3,FALSE)</f>
        <v>Dec</v>
      </c>
      <c r="K1464">
        <f>VLOOKUP($A1464,'[2]Hospitalisation Details'!$A:$K,4,FALSE)</f>
        <v>6</v>
      </c>
      <c r="L1464" t="str">
        <f>VLOOKUP($A1464,'[2]Hospitalisation Details'!$A:$K,7,FALSE)</f>
        <v>tier - 3</v>
      </c>
      <c r="M1464" t="str">
        <f>VLOOKUP($A1464,'[2]Hospitalisation Details'!A:$K,8,FALSE)</f>
        <v>tier - 3</v>
      </c>
      <c r="N1464" t="str">
        <f>VLOOKUP($A1464,'[2]Hospitalisation Details'!$A:$K,9,FALSE)</f>
        <v>R1013</v>
      </c>
      <c r="O1464">
        <f>VLOOKUP($A1464,'[2]Hospitalisation Details'!$A:$K,10,FALSE)</f>
        <v>0</v>
      </c>
      <c r="P1464">
        <f>VLOOKUP($A1464,'[2]Hospitalisation Details'!A:$K,11,FALSE)</f>
        <v>0</v>
      </c>
      <c r="Q1464" t="str">
        <f>VLOOKUP($A1464,'Customer Names'!$A:E,3,FALSE)</f>
        <v>Ms.</v>
      </c>
      <c r="R1464" t="str">
        <f>VLOOKUP($A1464,'Customer Names'!$A:$E,4,FALSE)</f>
        <v>Skylar</v>
      </c>
      <c r="S1464">
        <f>VLOOKUP($A1464,'Customer Names'!$A:$E,5,FALSE)</f>
        <v>0</v>
      </c>
      <c r="T1464" s="14">
        <f>VLOOKUP($A1464,'[2]Hospitalisation Details'!$A:$K,6,FALSE)</f>
        <v>12265.51</v>
      </c>
      <c r="U1464" s="14" t="str">
        <f t="shared" si="44"/>
        <v>Obesity</v>
      </c>
      <c r="V1464" s="14" t="str">
        <f t="shared" si="45"/>
        <v>Normal</v>
      </c>
    </row>
    <row r="1465" spans="1:22" x14ac:dyDescent="0.3">
      <c r="A1465" s="9" t="s">
        <v>1496</v>
      </c>
      <c r="B1465">
        <f>VLOOKUP($A1465,'[1]Medical Examinations'!$A:$J,2,FALSE)</f>
        <v>32.774999999999999</v>
      </c>
      <c r="C1465">
        <f>VLOOKUP($A1465,'[1]Medical Examinations'!$A:$J,3,FALSE)</f>
        <v>9.77</v>
      </c>
      <c r="D1465" t="str">
        <f>VLOOKUP($A1465,'[3]Medical Examinations'!$A:$J,4,FALSE)</f>
        <v>yes</v>
      </c>
      <c r="E1465" t="str">
        <f>VLOOKUP($A1465,'[1]Medical Examinations'!$A:$J,5,FALSE)</f>
        <v>No</v>
      </c>
      <c r="F1465" t="str">
        <f>VLOOKUP($A1465,'[1]Medical Examinations'!$A:$J,6,FALSE)</f>
        <v>No</v>
      </c>
      <c r="G1465" t="str">
        <f>VLOOKUP($A1465,'[3]Medical Examinations'!$A:$J,7,FALSE)</f>
        <v>No major surgery</v>
      </c>
      <c r="H1465" t="str">
        <f>VLOOKUP($A1465,'[1]Medical Examinations'!$A:$J,8,FALSE)</f>
        <v>No</v>
      </c>
      <c r="I1465">
        <f>VLOOKUP($A1465,'[2]Hospitalisation Details'!$A:$K,2,FALSE)</f>
        <v>1967</v>
      </c>
      <c r="J1465" t="str">
        <f>VLOOKUP($A1465,'[2]Hospitalisation Details'!$A:$K,3,FALSE)</f>
        <v>Dec</v>
      </c>
      <c r="K1465">
        <f>VLOOKUP($A1465,'[2]Hospitalisation Details'!$A:$K,4,FALSE)</f>
        <v>30</v>
      </c>
      <c r="L1465" t="str">
        <f>VLOOKUP($A1465,'[2]Hospitalisation Details'!$A:$K,7,FALSE)</f>
        <v>tier - 3</v>
      </c>
      <c r="M1465" t="str">
        <f>VLOOKUP($A1465,'[2]Hospitalisation Details'!A:$K,8,FALSE)</f>
        <v>tier - 1</v>
      </c>
      <c r="N1465" t="str">
        <f>VLOOKUP($A1465,'[2]Hospitalisation Details'!$A:$K,9,FALSE)</f>
        <v>R1012</v>
      </c>
      <c r="O1465">
        <f>VLOOKUP($A1465,'[2]Hospitalisation Details'!$A:$K,10,FALSE)</f>
        <v>0</v>
      </c>
      <c r="P1465">
        <f>VLOOKUP($A1465,'[2]Hospitalisation Details'!A:$K,11,FALSE)</f>
        <v>0</v>
      </c>
      <c r="Q1465" t="str">
        <f>VLOOKUP($A1465,'Customer Names'!$A:E,3,FALSE)</f>
        <v>Ms.</v>
      </c>
      <c r="R1465" t="str">
        <f>VLOOKUP($A1465,'Customer Names'!$A:$E,4,FALSE)</f>
        <v>Megumi</v>
      </c>
      <c r="S1465">
        <f>VLOOKUP($A1465,'Customer Names'!$A:$E,5,FALSE)</f>
        <v>0</v>
      </c>
      <c r="T1465" s="14">
        <f>VLOOKUP($A1465,'[2]Hospitalisation Details'!$A:$K,6,FALSE)</f>
        <v>12268.63</v>
      </c>
      <c r="U1465" s="14" t="str">
        <f t="shared" si="44"/>
        <v>Obesity</v>
      </c>
      <c r="V1465" s="14" t="str">
        <f t="shared" si="45"/>
        <v>Diabetes</v>
      </c>
    </row>
    <row r="1466" spans="1:22" x14ac:dyDescent="0.3">
      <c r="A1466" s="8" t="s">
        <v>1497</v>
      </c>
      <c r="B1466">
        <f>VLOOKUP($A1466,'[1]Medical Examinations'!$A:$J,2,FALSE)</f>
        <v>33.534999999999997</v>
      </c>
      <c r="C1466">
        <f>VLOOKUP($A1466,'[1]Medical Examinations'!$A:$J,3,FALSE)</f>
        <v>8.24</v>
      </c>
      <c r="D1466" t="str">
        <f>VLOOKUP($A1466,'[3]Medical Examinations'!$A:$J,4,FALSE)</f>
        <v>yes</v>
      </c>
      <c r="E1466" t="str">
        <f>VLOOKUP($A1466,'[1]Medical Examinations'!$A:$J,5,FALSE)</f>
        <v>No</v>
      </c>
      <c r="F1466" t="str">
        <f>VLOOKUP($A1466,'[1]Medical Examinations'!$A:$J,6,FALSE)</f>
        <v>No</v>
      </c>
      <c r="G1466" t="str">
        <f>VLOOKUP($A1466,'[3]Medical Examinations'!$A:$J,7,FALSE)</f>
        <v>No major surgery</v>
      </c>
      <c r="H1466" t="str">
        <f>VLOOKUP($A1466,'[1]Medical Examinations'!$A:$J,8,FALSE)</f>
        <v>No</v>
      </c>
      <c r="I1466">
        <f>VLOOKUP($A1466,'[2]Hospitalisation Details'!$A:$K,2,FALSE)</f>
        <v>1967</v>
      </c>
      <c r="J1466" t="str">
        <f>VLOOKUP($A1466,'[2]Hospitalisation Details'!$A:$K,3,FALSE)</f>
        <v>Aug</v>
      </c>
      <c r="K1466">
        <f>VLOOKUP($A1466,'[2]Hospitalisation Details'!$A:$K,4,FALSE)</f>
        <v>28</v>
      </c>
      <c r="L1466" t="str">
        <f>VLOOKUP($A1466,'[2]Hospitalisation Details'!$A:$K,7,FALSE)</f>
        <v>tier - 3</v>
      </c>
      <c r="M1466" t="str">
        <f>VLOOKUP($A1466,'[2]Hospitalisation Details'!A:$K,8,FALSE)</f>
        <v>tier - 2</v>
      </c>
      <c r="N1466" t="str">
        <f>VLOOKUP($A1466,'[2]Hospitalisation Details'!$A:$K,9,FALSE)</f>
        <v>R1012</v>
      </c>
      <c r="O1466">
        <f>VLOOKUP($A1466,'[2]Hospitalisation Details'!$A:$K,10,FALSE)</f>
        <v>0</v>
      </c>
      <c r="P1466">
        <f>VLOOKUP($A1466,'[2]Hospitalisation Details'!A:$K,11,FALSE)</f>
        <v>0</v>
      </c>
      <c r="Q1466" t="str">
        <f>VLOOKUP($A1466,'Customer Names'!$A:E,3,FALSE)</f>
        <v>Ms.</v>
      </c>
      <c r="R1466" t="str">
        <f>VLOOKUP($A1466,'Customer Names'!$A:$E,4,FALSE)</f>
        <v>Julie</v>
      </c>
      <c r="S1466" t="str">
        <f>VLOOKUP($A1466,'Customer Names'!$A:$E,5,FALSE)</f>
        <v>A.</v>
      </c>
      <c r="T1466" s="14">
        <f>VLOOKUP($A1466,'[2]Hospitalisation Details'!$A:$K,6,FALSE)</f>
        <v>12269.69</v>
      </c>
      <c r="U1466" s="14" t="str">
        <f t="shared" si="44"/>
        <v>Obesity</v>
      </c>
      <c r="V1466" s="14" t="str">
        <f t="shared" si="45"/>
        <v>Diabetes</v>
      </c>
    </row>
    <row r="1467" spans="1:22" x14ac:dyDescent="0.3">
      <c r="A1467" s="9" t="s">
        <v>1498</v>
      </c>
      <c r="B1467">
        <f>VLOOKUP($A1467,'[1]Medical Examinations'!$A:$J,2,FALSE)</f>
        <v>29</v>
      </c>
      <c r="C1467">
        <f>VLOOKUP($A1467,'[1]Medical Examinations'!$A:$J,3,FALSE)</f>
        <v>4.3899999999999997</v>
      </c>
      <c r="D1467" t="str">
        <f>VLOOKUP($A1467,'[3]Medical Examinations'!$A:$J,4,FALSE)</f>
        <v>yes</v>
      </c>
      <c r="E1467" t="str">
        <f>VLOOKUP($A1467,'[1]Medical Examinations'!$A:$J,5,FALSE)</f>
        <v>No</v>
      </c>
      <c r="F1467" t="str">
        <f>VLOOKUP($A1467,'[1]Medical Examinations'!$A:$J,6,FALSE)</f>
        <v>No</v>
      </c>
      <c r="G1467">
        <f>VLOOKUP($A1467,'[3]Medical Examinations'!$A:$J,7,FALSE)</f>
        <v>2</v>
      </c>
      <c r="H1467" t="str">
        <f>VLOOKUP($A1467,'[1]Medical Examinations'!$A:$J,8,FALSE)</f>
        <v>No</v>
      </c>
      <c r="I1467">
        <f>VLOOKUP($A1467,'[2]Hospitalisation Details'!$A:$K,2,FALSE)</f>
        <v>1966</v>
      </c>
      <c r="J1467" t="str">
        <f>VLOOKUP($A1467,'[2]Hospitalisation Details'!$A:$K,3,FALSE)</f>
        <v>Nov</v>
      </c>
      <c r="K1467">
        <f>VLOOKUP($A1467,'[2]Hospitalisation Details'!$A:$K,4,FALSE)</f>
        <v>16</v>
      </c>
      <c r="L1467" t="str">
        <f>VLOOKUP($A1467,'[2]Hospitalisation Details'!$A:$K,7,FALSE)</f>
        <v>tier - 3</v>
      </c>
      <c r="M1467" t="str">
        <f>VLOOKUP($A1467,'[2]Hospitalisation Details'!A:$K,8,FALSE)</f>
        <v>tier - 1</v>
      </c>
      <c r="N1467" t="str">
        <f>VLOOKUP($A1467,'[2]Hospitalisation Details'!$A:$K,9,FALSE)</f>
        <v>R1025</v>
      </c>
      <c r="O1467">
        <f>VLOOKUP($A1467,'[2]Hospitalisation Details'!$A:$K,10,FALSE)</f>
        <v>0</v>
      </c>
      <c r="P1467">
        <f>VLOOKUP($A1467,'[2]Hospitalisation Details'!A:$K,11,FALSE)</f>
        <v>0</v>
      </c>
      <c r="Q1467" t="str">
        <f>VLOOKUP($A1467,'Customer Names'!$A:E,3,FALSE)</f>
        <v>Mrs.</v>
      </c>
      <c r="R1467" t="str">
        <f>VLOOKUP($A1467,'Customer Names'!$A:$E,4,FALSE)</f>
        <v>Emily</v>
      </c>
      <c r="S1467">
        <f>VLOOKUP($A1467,'Customer Names'!$A:$E,5,FALSE)</f>
        <v>0</v>
      </c>
      <c r="T1467" s="14">
        <f>VLOOKUP($A1467,'[2]Hospitalisation Details'!$A:$K,6,FALSE)</f>
        <v>12282.03</v>
      </c>
      <c r="U1467" s="14" t="str">
        <f t="shared" si="44"/>
        <v>Overweight</v>
      </c>
      <c r="V1467" s="14" t="str">
        <f t="shared" si="45"/>
        <v>Normal</v>
      </c>
    </row>
    <row r="1468" spans="1:22" x14ac:dyDescent="0.3">
      <c r="A1468" s="8" t="s">
        <v>1499</v>
      </c>
      <c r="B1468">
        <f>VLOOKUP($A1468,'[1]Medical Examinations'!$A:$J,2,FALSE)</f>
        <v>45.8</v>
      </c>
      <c r="C1468">
        <f>VLOOKUP($A1468,'[1]Medical Examinations'!$A:$J,3,FALSE)</f>
        <v>4.8499999999999996</v>
      </c>
      <c r="D1468" t="str">
        <f>VLOOKUP($A1468,'[3]Medical Examinations'!$A:$J,4,FALSE)</f>
        <v>No</v>
      </c>
      <c r="E1468" t="str">
        <f>VLOOKUP($A1468,'[1]Medical Examinations'!$A:$J,5,FALSE)</f>
        <v>No</v>
      </c>
      <c r="F1468" t="str">
        <f>VLOOKUP($A1468,'[1]Medical Examinations'!$A:$J,6,FALSE)</f>
        <v>No</v>
      </c>
      <c r="G1468" t="str">
        <f>VLOOKUP($A1468,'[3]Medical Examinations'!$A:$J,7,FALSE)</f>
        <v>No major surgery</v>
      </c>
      <c r="H1468" t="str">
        <f>VLOOKUP($A1468,'[1]Medical Examinations'!$A:$J,8,FALSE)</f>
        <v>No</v>
      </c>
      <c r="I1468">
        <f>VLOOKUP($A1468,'[2]Hospitalisation Details'!$A:$K,2,FALSE)</f>
        <v>1990</v>
      </c>
      <c r="J1468" t="str">
        <f>VLOOKUP($A1468,'[2]Hospitalisation Details'!$A:$K,3,FALSE)</f>
        <v>Oct</v>
      </c>
      <c r="K1468">
        <f>VLOOKUP($A1468,'[2]Hospitalisation Details'!$A:$K,4,FALSE)</f>
        <v>29</v>
      </c>
      <c r="L1468" t="str">
        <f>VLOOKUP($A1468,'[2]Hospitalisation Details'!$A:$K,7,FALSE)</f>
        <v>tier - 3</v>
      </c>
      <c r="M1468" t="str">
        <f>VLOOKUP($A1468,'[2]Hospitalisation Details'!A:$K,8,FALSE)</f>
        <v>tier - 1</v>
      </c>
      <c r="N1468" t="str">
        <f>VLOOKUP($A1468,'[2]Hospitalisation Details'!$A:$K,9,FALSE)</f>
        <v>R1011</v>
      </c>
      <c r="O1468">
        <f>VLOOKUP($A1468,'[2]Hospitalisation Details'!$A:$K,10,FALSE)</f>
        <v>0</v>
      </c>
      <c r="P1468">
        <f>VLOOKUP($A1468,'[2]Hospitalisation Details'!A:$K,11,FALSE)</f>
        <v>0</v>
      </c>
      <c r="Q1468" t="str">
        <f>VLOOKUP($A1468,'Customer Names'!$A:E,3,FALSE)</f>
        <v>Ms.</v>
      </c>
      <c r="R1468" t="str">
        <f>VLOOKUP($A1468,'Customer Names'!$A:$E,4,FALSE)</f>
        <v>Shaista</v>
      </c>
      <c r="S1468" t="str">
        <f>VLOOKUP($A1468,'Customer Names'!$A:$E,5,FALSE)</f>
        <v>S</v>
      </c>
      <c r="T1468" s="14">
        <f>VLOOKUP($A1468,'[2]Hospitalisation Details'!$A:$K,6,FALSE)</f>
        <v>12282.38</v>
      </c>
      <c r="U1468" s="14" t="str">
        <f t="shared" si="44"/>
        <v>Obesity</v>
      </c>
      <c r="V1468" s="14" t="str">
        <f t="shared" si="45"/>
        <v>Normal</v>
      </c>
    </row>
    <row r="1469" spans="1:22" x14ac:dyDescent="0.3">
      <c r="A1469" s="9" t="s">
        <v>1500</v>
      </c>
      <c r="B1469">
        <f>VLOOKUP($A1469,'[1]Medical Examinations'!$A:$J,2,FALSE)</f>
        <v>26.78</v>
      </c>
      <c r="C1469">
        <f>VLOOKUP($A1469,'[1]Medical Examinations'!$A:$J,3,FALSE)</f>
        <v>10.02</v>
      </c>
      <c r="D1469" t="str">
        <f>VLOOKUP($A1469,'[3]Medical Examinations'!$A:$J,4,FALSE)</f>
        <v>yes</v>
      </c>
      <c r="E1469" t="str">
        <f>VLOOKUP($A1469,'[1]Medical Examinations'!$A:$J,5,FALSE)</f>
        <v>No</v>
      </c>
      <c r="F1469" t="str">
        <f>VLOOKUP($A1469,'[1]Medical Examinations'!$A:$J,6,FALSE)</f>
        <v>Yes</v>
      </c>
      <c r="G1469">
        <f>VLOOKUP($A1469,'[3]Medical Examinations'!$A:$J,7,FALSE)</f>
        <v>1</v>
      </c>
      <c r="H1469" t="str">
        <f>VLOOKUP($A1469,'[1]Medical Examinations'!$A:$J,8,FALSE)</f>
        <v>No</v>
      </c>
      <c r="I1469">
        <f>VLOOKUP($A1469,'[2]Hospitalisation Details'!$A:$K,2,FALSE)</f>
        <v>1963</v>
      </c>
      <c r="J1469" t="str">
        <f>VLOOKUP($A1469,'[2]Hospitalisation Details'!$A:$K,3,FALSE)</f>
        <v>Oct</v>
      </c>
      <c r="K1469">
        <f>VLOOKUP($A1469,'[2]Hospitalisation Details'!$A:$K,4,FALSE)</f>
        <v>28</v>
      </c>
      <c r="L1469" t="str">
        <f>VLOOKUP($A1469,'[2]Hospitalisation Details'!$A:$K,7,FALSE)</f>
        <v>tier - 3</v>
      </c>
      <c r="M1469" t="str">
        <f>VLOOKUP($A1469,'[2]Hospitalisation Details'!A:$K,8,FALSE)</f>
        <v>tier - 1</v>
      </c>
      <c r="N1469" t="str">
        <f>VLOOKUP($A1469,'[2]Hospitalisation Details'!$A:$K,9,FALSE)</f>
        <v>R1025</v>
      </c>
      <c r="O1469">
        <f>VLOOKUP($A1469,'[2]Hospitalisation Details'!$A:$K,10,FALSE)</f>
        <v>0</v>
      </c>
      <c r="P1469">
        <f>VLOOKUP($A1469,'[2]Hospitalisation Details'!A:$K,11,FALSE)</f>
        <v>0</v>
      </c>
      <c r="Q1469" t="str">
        <f>VLOOKUP($A1469,'Customer Names'!$A:E,3,FALSE)</f>
        <v>Mrs.</v>
      </c>
      <c r="R1469" t="str">
        <f>VLOOKUP($A1469,'Customer Names'!$A:$E,4,FALSE)</f>
        <v>Orla</v>
      </c>
      <c r="S1469">
        <f>VLOOKUP($A1469,'Customer Names'!$A:$E,5,FALSE)</f>
        <v>0</v>
      </c>
      <c r="T1469" s="14">
        <f>VLOOKUP($A1469,'[2]Hospitalisation Details'!$A:$K,6,FALSE)</f>
        <v>12299.59</v>
      </c>
      <c r="U1469" s="14" t="str">
        <f t="shared" si="44"/>
        <v>Overweight</v>
      </c>
      <c r="V1469" s="14" t="str">
        <f t="shared" si="45"/>
        <v>Diabetes</v>
      </c>
    </row>
    <row r="1470" spans="1:22" x14ac:dyDescent="0.3">
      <c r="A1470" s="8" t="s">
        <v>1501</v>
      </c>
      <c r="B1470">
        <f>VLOOKUP($A1470,'[1]Medical Examinations'!$A:$J,2,FALSE)</f>
        <v>24.7</v>
      </c>
      <c r="C1470">
        <f>VLOOKUP($A1470,'[1]Medical Examinations'!$A:$J,3,FALSE)</f>
        <v>10.7</v>
      </c>
      <c r="D1470" t="str">
        <f>VLOOKUP($A1470,'[3]Medical Examinations'!$A:$J,4,FALSE)</f>
        <v>yes</v>
      </c>
      <c r="E1470" t="str">
        <f>VLOOKUP($A1470,'[1]Medical Examinations'!$A:$J,5,FALSE)</f>
        <v>No</v>
      </c>
      <c r="F1470" t="str">
        <f>VLOOKUP($A1470,'[1]Medical Examinations'!$A:$J,6,FALSE)</f>
        <v>Yes</v>
      </c>
      <c r="G1470">
        <f>VLOOKUP($A1470,'[3]Medical Examinations'!$A:$J,7,FALSE)</f>
        <v>1</v>
      </c>
      <c r="H1470" t="str">
        <f>VLOOKUP($A1470,'[1]Medical Examinations'!$A:$J,8,FALSE)</f>
        <v>No</v>
      </c>
      <c r="I1470">
        <f>VLOOKUP($A1470,'[2]Hospitalisation Details'!$A:$K,2,FALSE)</f>
        <v>1963</v>
      </c>
      <c r="J1470" t="str">
        <f>VLOOKUP($A1470,'[2]Hospitalisation Details'!$A:$K,3,FALSE)</f>
        <v>Aug</v>
      </c>
      <c r="K1470">
        <f>VLOOKUP($A1470,'[2]Hospitalisation Details'!$A:$K,4,FALSE)</f>
        <v>29</v>
      </c>
      <c r="L1470" t="str">
        <f>VLOOKUP($A1470,'[2]Hospitalisation Details'!$A:$K,7,FALSE)</f>
        <v>tier - 3</v>
      </c>
      <c r="M1470" t="str">
        <f>VLOOKUP($A1470,'[2]Hospitalisation Details'!A:$K,8,FALSE)</f>
        <v>tier - 3</v>
      </c>
      <c r="N1470" t="str">
        <f>VLOOKUP($A1470,'[2]Hospitalisation Details'!$A:$K,9,FALSE)</f>
        <v>R1017</v>
      </c>
      <c r="O1470">
        <f>VLOOKUP($A1470,'[2]Hospitalisation Details'!$A:$K,10,FALSE)</f>
        <v>0</v>
      </c>
      <c r="P1470">
        <f>VLOOKUP($A1470,'[2]Hospitalisation Details'!A:$K,11,FALSE)</f>
        <v>0</v>
      </c>
      <c r="Q1470" t="str">
        <f>VLOOKUP($A1470,'Customer Names'!$A:E,3,FALSE)</f>
        <v>Mr.</v>
      </c>
      <c r="R1470" t="str">
        <f>VLOOKUP($A1470,'Customer Names'!$A:$E,4,FALSE)</f>
        <v>Matthew</v>
      </c>
      <c r="S1470" t="str">
        <f>VLOOKUP($A1470,'Customer Names'!$A:$E,5,FALSE)</f>
        <v>R</v>
      </c>
      <c r="T1470" s="14">
        <f>VLOOKUP($A1470,'[2]Hospitalisation Details'!$A:$K,6,FALSE)</f>
        <v>12323.94</v>
      </c>
      <c r="U1470" s="14" t="str">
        <f t="shared" si="44"/>
        <v>Normalweight</v>
      </c>
      <c r="V1470" s="14" t="str">
        <f t="shared" si="45"/>
        <v>Diabetes</v>
      </c>
    </row>
    <row r="1471" spans="1:22" x14ac:dyDescent="0.3">
      <c r="A1471" s="9" t="s">
        <v>1502</v>
      </c>
      <c r="B1471">
        <f>VLOOKUP($A1471,'[1]Medical Examinations'!$A:$J,2,FALSE)</f>
        <v>27.5</v>
      </c>
      <c r="C1471">
        <f>VLOOKUP($A1471,'[1]Medical Examinations'!$A:$J,3,FALSE)</f>
        <v>10.62</v>
      </c>
      <c r="D1471" t="str">
        <f>VLOOKUP($A1471,'[3]Medical Examinations'!$A:$J,4,FALSE)</f>
        <v>yes</v>
      </c>
      <c r="E1471" t="str">
        <f>VLOOKUP($A1471,'[1]Medical Examinations'!$A:$J,5,FALSE)</f>
        <v>No</v>
      </c>
      <c r="F1471" t="str">
        <f>VLOOKUP($A1471,'[1]Medical Examinations'!$A:$J,6,FALSE)</f>
        <v>Yes</v>
      </c>
      <c r="G1471">
        <f>VLOOKUP($A1471,'[3]Medical Examinations'!$A:$J,7,FALSE)</f>
        <v>1</v>
      </c>
      <c r="H1471" t="str">
        <f>VLOOKUP($A1471,'[1]Medical Examinations'!$A:$J,8,FALSE)</f>
        <v>No</v>
      </c>
      <c r="I1471">
        <f>VLOOKUP($A1471,'[2]Hospitalisation Details'!$A:$K,2,FALSE)</f>
        <v>1963</v>
      </c>
      <c r="J1471" t="str">
        <f>VLOOKUP($A1471,'[2]Hospitalisation Details'!$A:$K,3,FALSE)</f>
        <v>Aug</v>
      </c>
      <c r="K1471">
        <f>VLOOKUP($A1471,'[2]Hospitalisation Details'!$A:$K,4,FALSE)</f>
        <v>2</v>
      </c>
      <c r="L1471" t="str">
        <f>VLOOKUP($A1471,'[2]Hospitalisation Details'!$A:$K,7,FALSE)</f>
        <v>tier - 3</v>
      </c>
      <c r="M1471" t="str">
        <f>VLOOKUP($A1471,'[2]Hospitalisation Details'!A:$K,8,FALSE)</f>
        <v>tier - 2</v>
      </c>
      <c r="N1471" t="str">
        <f>VLOOKUP($A1471,'[2]Hospitalisation Details'!$A:$K,9,FALSE)</f>
        <v>R1011</v>
      </c>
      <c r="O1471">
        <f>VLOOKUP($A1471,'[2]Hospitalisation Details'!$A:$K,10,FALSE)</f>
        <v>0</v>
      </c>
      <c r="P1471">
        <f>VLOOKUP($A1471,'[2]Hospitalisation Details'!A:$K,11,FALSE)</f>
        <v>0</v>
      </c>
      <c r="Q1471" t="str">
        <f>VLOOKUP($A1471,'Customer Names'!$A:E,3,FALSE)</f>
        <v>Mr.</v>
      </c>
      <c r="R1471" t="str">
        <f>VLOOKUP($A1471,'Customer Names'!$A:$E,4,FALSE)</f>
        <v>David</v>
      </c>
      <c r="S1471">
        <f>VLOOKUP($A1471,'Customer Names'!$A:$E,5,FALSE)</f>
        <v>0</v>
      </c>
      <c r="T1471" s="14">
        <f>VLOOKUP($A1471,'[2]Hospitalisation Details'!$A:$K,6,FALSE)</f>
        <v>12333.83</v>
      </c>
      <c r="U1471" s="14" t="str">
        <f t="shared" si="44"/>
        <v>Overweight</v>
      </c>
      <c r="V1471" s="14" t="str">
        <f t="shared" si="45"/>
        <v>Diabetes</v>
      </c>
    </row>
    <row r="1472" spans="1:22" x14ac:dyDescent="0.3">
      <c r="A1472" s="8" t="s">
        <v>1503</v>
      </c>
      <c r="B1472">
        <f>VLOOKUP($A1472,'[1]Medical Examinations'!$A:$J,2,FALSE)</f>
        <v>37.1</v>
      </c>
      <c r="C1472">
        <f>VLOOKUP($A1472,'[1]Medical Examinations'!$A:$J,3,FALSE)</f>
        <v>11.21</v>
      </c>
      <c r="D1472" t="str">
        <f>VLOOKUP($A1472,'[3]Medical Examinations'!$A:$J,4,FALSE)</f>
        <v>yes</v>
      </c>
      <c r="E1472" t="str">
        <f>VLOOKUP($A1472,'[1]Medical Examinations'!$A:$J,5,FALSE)</f>
        <v>No</v>
      </c>
      <c r="F1472" t="str">
        <f>VLOOKUP($A1472,'[1]Medical Examinations'!$A:$J,6,FALSE)</f>
        <v>Yes</v>
      </c>
      <c r="G1472">
        <f>VLOOKUP($A1472,'[3]Medical Examinations'!$A:$J,7,FALSE)</f>
        <v>1</v>
      </c>
      <c r="H1472" t="str">
        <f>VLOOKUP($A1472,'[1]Medical Examinations'!$A:$J,8,FALSE)</f>
        <v>No</v>
      </c>
      <c r="I1472">
        <f>VLOOKUP($A1472,'[2]Hospitalisation Details'!$A:$K,2,FALSE)</f>
        <v>1963</v>
      </c>
      <c r="J1472" t="str">
        <f>VLOOKUP($A1472,'[2]Hospitalisation Details'!$A:$K,3,FALSE)</f>
        <v>Sep</v>
      </c>
      <c r="K1472">
        <f>VLOOKUP($A1472,'[2]Hospitalisation Details'!$A:$K,4,FALSE)</f>
        <v>22</v>
      </c>
      <c r="L1472" t="str">
        <f>VLOOKUP($A1472,'[2]Hospitalisation Details'!$A:$K,7,FALSE)</f>
        <v>tier - 3</v>
      </c>
      <c r="M1472" t="str">
        <f>VLOOKUP($A1472,'[2]Hospitalisation Details'!A:$K,8,FALSE)</f>
        <v>tier - 3</v>
      </c>
      <c r="N1472" t="str">
        <f>VLOOKUP($A1472,'[2]Hospitalisation Details'!$A:$K,9,FALSE)</f>
        <v>R1011</v>
      </c>
      <c r="O1472">
        <f>VLOOKUP($A1472,'[2]Hospitalisation Details'!$A:$K,10,FALSE)</f>
        <v>0</v>
      </c>
      <c r="P1472">
        <f>VLOOKUP($A1472,'[2]Hospitalisation Details'!A:$K,11,FALSE)</f>
        <v>0</v>
      </c>
      <c r="Q1472" t="str">
        <f>VLOOKUP($A1472,'Customer Names'!$A:E,3,FALSE)</f>
        <v>Mr.</v>
      </c>
      <c r="R1472" t="str">
        <f>VLOOKUP($A1472,'Customer Names'!$A:$E,4,FALSE)</f>
        <v>Mark</v>
      </c>
      <c r="S1472">
        <f>VLOOKUP($A1472,'Customer Names'!$A:$E,5,FALSE)</f>
        <v>0</v>
      </c>
      <c r="T1472" s="14">
        <f>VLOOKUP($A1472,'[2]Hospitalisation Details'!$A:$K,6,FALSE)</f>
        <v>12347.17</v>
      </c>
      <c r="U1472" s="14" t="str">
        <f t="shared" si="44"/>
        <v>Obesity</v>
      </c>
      <c r="V1472" s="14" t="str">
        <f t="shared" si="45"/>
        <v>Diabetes</v>
      </c>
    </row>
    <row r="1473" spans="1:22" x14ac:dyDescent="0.3">
      <c r="A1473" s="9" t="s">
        <v>1504</v>
      </c>
      <c r="B1473">
        <f>VLOOKUP($A1473,'[1]Medical Examinations'!$A:$J,2,FALSE)</f>
        <v>36.1</v>
      </c>
      <c r="C1473">
        <f>VLOOKUP($A1473,'[1]Medical Examinations'!$A:$J,3,FALSE)</f>
        <v>5.65</v>
      </c>
      <c r="D1473" t="str">
        <f>VLOOKUP($A1473,'[3]Medical Examinations'!$A:$J,4,FALSE)</f>
        <v>yes</v>
      </c>
      <c r="E1473" t="str">
        <f>VLOOKUP($A1473,'[1]Medical Examinations'!$A:$J,5,FALSE)</f>
        <v>No</v>
      </c>
      <c r="F1473" t="str">
        <f>VLOOKUP($A1473,'[1]Medical Examinations'!$A:$J,6,FALSE)</f>
        <v>No</v>
      </c>
      <c r="G1473">
        <f>VLOOKUP($A1473,'[3]Medical Examinations'!$A:$J,7,FALSE)</f>
        <v>2</v>
      </c>
      <c r="H1473" t="str">
        <f>VLOOKUP($A1473,'[1]Medical Examinations'!$A:$J,8,FALSE)</f>
        <v>No</v>
      </c>
      <c r="I1473">
        <f>VLOOKUP($A1473,'[2]Hospitalisation Details'!$A:$K,2,FALSE)</f>
        <v>1966</v>
      </c>
      <c r="J1473" t="str">
        <f>VLOOKUP($A1473,'[2]Hospitalisation Details'!$A:$K,3,FALSE)</f>
        <v>Dec</v>
      </c>
      <c r="K1473">
        <f>VLOOKUP($A1473,'[2]Hospitalisation Details'!$A:$K,4,FALSE)</f>
        <v>29</v>
      </c>
      <c r="L1473" t="str">
        <f>VLOOKUP($A1473,'[2]Hospitalisation Details'!$A:$K,7,FALSE)</f>
        <v>tier - 3</v>
      </c>
      <c r="M1473" t="str">
        <f>VLOOKUP($A1473,'[2]Hospitalisation Details'!A:$K,8,FALSE)</f>
        <v>tier - 3</v>
      </c>
      <c r="N1473" t="str">
        <f>VLOOKUP($A1473,'[2]Hospitalisation Details'!$A:$K,9,FALSE)</f>
        <v>R1011</v>
      </c>
      <c r="O1473">
        <f>VLOOKUP($A1473,'[2]Hospitalisation Details'!$A:$K,10,FALSE)</f>
        <v>0</v>
      </c>
      <c r="P1473">
        <f>VLOOKUP($A1473,'[2]Hospitalisation Details'!A:$K,11,FALSE)</f>
        <v>0</v>
      </c>
      <c r="Q1473" t="str">
        <f>VLOOKUP($A1473,'Customer Names'!$A:E,3,FALSE)</f>
        <v>Mr.</v>
      </c>
      <c r="R1473" t="str">
        <f>VLOOKUP($A1473,'Customer Names'!$A:$E,4,FALSE)</f>
        <v>Chad</v>
      </c>
      <c r="S1473">
        <f>VLOOKUP($A1473,'Customer Names'!$A:$E,5,FALSE)</f>
        <v>0</v>
      </c>
      <c r="T1473" s="14">
        <f>VLOOKUP($A1473,'[2]Hospitalisation Details'!$A:$K,6,FALSE)</f>
        <v>12363.55</v>
      </c>
      <c r="U1473" s="14" t="str">
        <f t="shared" si="44"/>
        <v>Obesity</v>
      </c>
      <c r="V1473" s="14" t="str">
        <f t="shared" si="45"/>
        <v>Normal</v>
      </c>
    </row>
    <row r="1474" spans="1:22" x14ac:dyDescent="0.3">
      <c r="A1474" s="8" t="s">
        <v>1505</v>
      </c>
      <c r="B1474">
        <f>VLOOKUP($A1474,'[1]Medical Examinations'!$A:$J,2,FALSE)</f>
        <v>26.23</v>
      </c>
      <c r="C1474">
        <f>VLOOKUP($A1474,'[1]Medical Examinations'!$A:$J,3,FALSE)</f>
        <v>11.93</v>
      </c>
      <c r="D1474" t="str">
        <f>VLOOKUP($A1474,'[3]Medical Examinations'!$A:$J,4,FALSE)</f>
        <v>No</v>
      </c>
      <c r="E1474" t="str">
        <f>VLOOKUP($A1474,'[1]Medical Examinations'!$A:$J,5,FALSE)</f>
        <v>No</v>
      </c>
      <c r="F1474" t="str">
        <f>VLOOKUP($A1474,'[1]Medical Examinations'!$A:$J,6,FALSE)</f>
        <v>No</v>
      </c>
      <c r="G1474" t="str">
        <f>VLOOKUP($A1474,'[3]Medical Examinations'!$A:$J,7,FALSE)</f>
        <v>No major surgery</v>
      </c>
      <c r="H1474" t="str">
        <f>VLOOKUP($A1474,'[1]Medical Examinations'!$A:$J,8,FALSE)</f>
        <v>No</v>
      </c>
      <c r="I1474">
        <f>VLOOKUP($A1474,'[2]Hospitalisation Details'!$A:$K,2,FALSE)</f>
        <v>1962</v>
      </c>
      <c r="J1474" t="str">
        <f>VLOOKUP($A1474,'[2]Hospitalisation Details'!$A:$K,3,FALSE)</f>
        <v>Sep</v>
      </c>
      <c r="K1474">
        <f>VLOOKUP($A1474,'[2]Hospitalisation Details'!$A:$K,4,FALSE)</f>
        <v>26</v>
      </c>
      <c r="L1474" t="str">
        <f>VLOOKUP($A1474,'[2]Hospitalisation Details'!$A:$K,7,FALSE)</f>
        <v>tier - 3</v>
      </c>
      <c r="M1474" t="str">
        <f>VLOOKUP($A1474,'[2]Hospitalisation Details'!A:$K,8,FALSE)</f>
        <v>tier - 2</v>
      </c>
      <c r="N1474" t="str">
        <f>VLOOKUP($A1474,'[2]Hospitalisation Details'!$A:$K,9,FALSE)</f>
        <v>R1024</v>
      </c>
      <c r="O1474">
        <f>VLOOKUP($A1474,'[2]Hospitalisation Details'!$A:$K,10,FALSE)</f>
        <v>0</v>
      </c>
      <c r="P1474">
        <f>VLOOKUP($A1474,'[2]Hospitalisation Details'!A:$K,11,FALSE)</f>
        <v>0</v>
      </c>
      <c r="Q1474" t="str">
        <f>VLOOKUP($A1474,'Customer Names'!$A:E,3,FALSE)</f>
        <v>Mrs.</v>
      </c>
      <c r="R1474" t="str">
        <f>VLOOKUP($A1474,'Customer Names'!$A:$E,4,FALSE)</f>
        <v>Erika</v>
      </c>
      <c r="S1474">
        <f>VLOOKUP($A1474,'Customer Names'!$A:$E,5,FALSE)</f>
        <v>0</v>
      </c>
      <c r="T1474" s="14">
        <f>VLOOKUP($A1474,'[2]Hospitalisation Details'!$A:$K,6,FALSE)</f>
        <v>12369.89</v>
      </c>
      <c r="U1474" s="14" t="str">
        <f t="shared" si="44"/>
        <v>Overweight</v>
      </c>
      <c r="V1474" s="14" t="str">
        <f t="shared" si="45"/>
        <v>Diabetes</v>
      </c>
    </row>
    <row r="1475" spans="1:22" x14ac:dyDescent="0.3">
      <c r="A1475" s="9" t="s">
        <v>1506</v>
      </c>
      <c r="B1475">
        <f>VLOOKUP($A1475,'[1]Medical Examinations'!$A:$J,2,FALSE)</f>
        <v>35.244999999999997</v>
      </c>
      <c r="C1475">
        <f>VLOOKUP($A1475,'[1]Medical Examinations'!$A:$J,3,FALSE)</f>
        <v>4.63</v>
      </c>
      <c r="D1475" t="str">
        <f>VLOOKUP($A1475,'[3]Medical Examinations'!$A:$J,4,FALSE)</f>
        <v>No</v>
      </c>
      <c r="E1475" t="str">
        <f>VLOOKUP($A1475,'[1]Medical Examinations'!$A:$J,5,FALSE)</f>
        <v>No</v>
      </c>
      <c r="F1475" t="str">
        <f>VLOOKUP($A1475,'[1]Medical Examinations'!$A:$J,6,FALSE)</f>
        <v>No</v>
      </c>
      <c r="G1475" t="str">
        <f>VLOOKUP($A1475,'[3]Medical Examinations'!$A:$J,7,FALSE)</f>
        <v>No major surgery</v>
      </c>
      <c r="H1475" t="str">
        <f>VLOOKUP($A1475,'[1]Medical Examinations'!$A:$J,8,FALSE)</f>
        <v>No</v>
      </c>
      <c r="I1475">
        <f>VLOOKUP($A1475,'[2]Hospitalisation Details'!$A:$K,2,FALSE)</f>
        <v>1989</v>
      </c>
      <c r="J1475" t="str">
        <f>VLOOKUP($A1475,'[2]Hospitalisation Details'!$A:$K,3,FALSE)</f>
        <v>Dec</v>
      </c>
      <c r="K1475">
        <f>VLOOKUP($A1475,'[2]Hospitalisation Details'!$A:$K,4,FALSE)</f>
        <v>29</v>
      </c>
      <c r="L1475" t="str">
        <f>VLOOKUP($A1475,'[2]Hospitalisation Details'!$A:$K,7,FALSE)</f>
        <v>tier - 3</v>
      </c>
      <c r="M1475" t="str">
        <f>VLOOKUP($A1475,'[2]Hospitalisation Details'!A:$K,8,FALSE)</f>
        <v>tier - 3</v>
      </c>
      <c r="N1475" t="str">
        <f>VLOOKUP($A1475,'[2]Hospitalisation Details'!$A:$K,9,FALSE)</f>
        <v>R1016</v>
      </c>
      <c r="O1475">
        <f>VLOOKUP($A1475,'[2]Hospitalisation Details'!$A:$K,10,FALSE)</f>
        <v>0</v>
      </c>
      <c r="P1475">
        <f>VLOOKUP($A1475,'[2]Hospitalisation Details'!A:$K,11,FALSE)</f>
        <v>0</v>
      </c>
      <c r="Q1475" t="str">
        <f>VLOOKUP($A1475,'Customer Names'!$A:E,3,FALSE)</f>
        <v>Mr.</v>
      </c>
      <c r="R1475" t="str">
        <f>VLOOKUP($A1475,'Customer Names'!$A:$E,4,FALSE)</f>
        <v>Steven</v>
      </c>
      <c r="S1475" t="str">
        <f>VLOOKUP($A1475,'Customer Names'!$A:$E,5,FALSE)</f>
        <v>M.</v>
      </c>
      <c r="T1475" s="14">
        <f>VLOOKUP($A1475,'[2]Hospitalisation Details'!$A:$K,6,FALSE)</f>
        <v>12404.88</v>
      </c>
      <c r="U1475" s="14" t="str">
        <f t="shared" ref="U1475:U1538" si="46">IF(B1475&lt;18.5,"Underweight",IF(B1475&lt;25,"Normalweight",IF(B1475&lt;30,"Overweight","Obesity")))</f>
        <v>Obesity</v>
      </c>
      <c r="V1475" s="14" t="str">
        <f t="shared" ref="V1475:V1538" si="47">IF(C1475&lt;5.7,"Normal",IF(C1475&lt;6.5,"Prediabetes","Diabetes"))</f>
        <v>Normal</v>
      </c>
    </row>
    <row r="1476" spans="1:22" x14ac:dyDescent="0.3">
      <c r="A1476" s="8" t="s">
        <v>1507</v>
      </c>
      <c r="B1476">
        <f>VLOOKUP($A1476,'[1]Medical Examinations'!$A:$J,2,FALSE)</f>
        <v>34.299999999999997</v>
      </c>
      <c r="C1476">
        <f>VLOOKUP($A1476,'[1]Medical Examinations'!$A:$J,3,FALSE)</f>
        <v>4.87</v>
      </c>
      <c r="D1476" t="str">
        <f>VLOOKUP($A1476,'[3]Medical Examinations'!$A:$J,4,FALSE)</f>
        <v>No</v>
      </c>
      <c r="E1476" t="str">
        <f>VLOOKUP($A1476,'[1]Medical Examinations'!$A:$J,5,FALSE)</f>
        <v>No</v>
      </c>
      <c r="F1476" t="str">
        <f>VLOOKUP($A1476,'[1]Medical Examinations'!$A:$J,6,FALSE)</f>
        <v>No</v>
      </c>
      <c r="G1476">
        <f>VLOOKUP($A1476,'[3]Medical Examinations'!$A:$J,7,FALSE)</f>
        <v>2</v>
      </c>
      <c r="H1476" t="str">
        <f>VLOOKUP($A1476,'[1]Medical Examinations'!$A:$J,8,FALSE)</f>
        <v>No</v>
      </c>
      <c r="I1476">
        <f>VLOOKUP($A1476,'[2]Hospitalisation Details'!$A:$K,2,FALSE)</f>
        <v>1972</v>
      </c>
      <c r="J1476" t="str">
        <f>VLOOKUP($A1476,'[2]Hospitalisation Details'!$A:$K,3,FALSE)</f>
        <v>Aug</v>
      </c>
      <c r="K1476">
        <f>VLOOKUP($A1476,'[2]Hospitalisation Details'!$A:$K,4,FALSE)</f>
        <v>21</v>
      </c>
      <c r="L1476" t="str">
        <f>VLOOKUP($A1476,'[2]Hospitalisation Details'!$A:$K,7,FALSE)</f>
        <v>tier - 3</v>
      </c>
      <c r="M1476" t="str">
        <f>VLOOKUP($A1476,'[2]Hospitalisation Details'!A:$K,8,FALSE)</f>
        <v>tier - 2</v>
      </c>
      <c r="N1476" t="str">
        <f>VLOOKUP($A1476,'[2]Hospitalisation Details'!$A:$K,9,FALSE)</f>
        <v>R1021</v>
      </c>
      <c r="O1476">
        <f>VLOOKUP($A1476,'[2]Hospitalisation Details'!$A:$K,10,FALSE)</f>
        <v>0</v>
      </c>
      <c r="P1476">
        <f>VLOOKUP($A1476,'[2]Hospitalisation Details'!A:$K,11,FALSE)</f>
        <v>0</v>
      </c>
      <c r="Q1476" t="str">
        <f>VLOOKUP($A1476,'Customer Names'!$A:E,3,FALSE)</f>
        <v>Mr.</v>
      </c>
      <c r="R1476" t="str">
        <f>VLOOKUP($A1476,'Customer Names'!$A:$E,4,FALSE)</f>
        <v>Benjamin</v>
      </c>
      <c r="S1476" t="str">
        <f>VLOOKUP($A1476,'Customer Names'!$A:$E,5,FALSE)</f>
        <v>J.</v>
      </c>
      <c r="T1476" s="14">
        <f>VLOOKUP($A1476,'[2]Hospitalisation Details'!$A:$K,6,FALSE)</f>
        <v>12407.3</v>
      </c>
      <c r="U1476" s="14" t="str">
        <f t="shared" si="46"/>
        <v>Obesity</v>
      </c>
      <c r="V1476" s="14" t="str">
        <f t="shared" si="47"/>
        <v>Normal</v>
      </c>
    </row>
    <row r="1477" spans="1:22" x14ac:dyDescent="0.3">
      <c r="A1477" s="9" t="s">
        <v>1508</v>
      </c>
      <c r="B1477">
        <f>VLOOKUP($A1477,'[1]Medical Examinations'!$A:$J,2,FALSE)</f>
        <v>36.799999999999997</v>
      </c>
      <c r="C1477">
        <f>VLOOKUP($A1477,'[1]Medical Examinations'!$A:$J,3,FALSE)</f>
        <v>4.62</v>
      </c>
      <c r="D1477" t="str">
        <f>VLOOKUP($A1477,'[3]Medical Examinations'!$A:$J,4,FALSE)</f>
        <v>No</v>
      </c>
      <c r="E1477" t="str">
        <f>VLOOKUP($A1477,'[1]Medical Examinations'!$A:$J,5,FALSE)</f>
        <v>No</v>
      </c>
      <c r="F1477" t="str">
        <f>VLOOKUP($A1477,'[1]Medical Examinations'!$A:$J,6,FALSE)</f>
        <v>Yes</v>
      </c>
      <c r="G1477">
        <f>VLOOKUP($A1477,'[3]Medical Examinations'!$A:$J,7,FALSE)</f>
        <v>1</v>
      </c>
      <c r="H1477" t="str">
        <f>VLOOKUP($A1477,'[1]Medical Examinations'!$A:$J,8,FALSE)</f>
        <v>No</v>
      </c>
      <c r="I1477">
        <f>VLOOKUP($A1477,'[2]Hospitalisation Details'!$A:$K,2,FALSE)</f>
        <v>1979</v>
      </c>
      <c r="J1477" t="str">
        <f>VLOOKUP($A1477,'[2]Hospitalisation Details'!$A:$K,3,FALSE)</f>
        <v>Jul</v>
      </c>
      <c r="K1477">
        <f>VLOOKUP($A1477,'[2]Hospitalisation Details'!$A:$K,4,FALSE)</f>
        <v>14</v>
      </c>
      <c r="L1477" t="str">
        <f>VLOOKUP($A1477,'[2]Hospitalisation Details'!$A:$K,7,FALSE)</f>
        <v>tier - 3</v>
      </c>
      <c r="M1477" t="str">
        <f>VLOOKUP($A1477,'[2]Hospitalisation Details'!A:$K,8,FALSE)</f>
        <v>tier - 1</v>
      </c>
      <c r="N1477" t="str">
        <f>VLOOKUP($A1477,'[2]Hospitalisation Details'!$A:$K,9,FALSE)</f>
        <v>R1022</v>
      </c>
      <c r="O1477">
        <f>VLOOKUP($A1477,'[2]Hospitalisation Details'!$A:$K,10,FALSE)</f>
        <v>0</v>
      </c>
      <c r="P1477">
        <f>VLOOKUP($A1477,'[2]Hospitalisation Details'!A:$K,11,FALSE)</f>
        <v>0</v>
      </c>
      <c r="Q1477" t="str">
        <f>VLOOKUP($A1477,'Customer Names'!$A:E,3,FALSE)</f>
        <v>Mr.</v>
      </c>
      <c r="R1477" t="str">
        <f>VLOOKUP($A1477,'Customer Names'!$A:$E,4,FALSE)</f>
        <v>Jason</v>
      </c>
      <c r="S1477" t="str">
        <f>VLOOKUP($A1477,'Customer Names'!$A:$E,5,FALSE)</f>
        <v>L.</v>
      </c>
      <c r="T1477" s="14">
        <f>VLOOKUP($A1477,'[2]Hospitalisation Details'!$A:$K,6,FALSE)</f>
        <v>12408.29</v>
      </c>
      <c r="U1477" s="14" t="str">
        <f t="shared" si="46"/>
        <v>Obesity</v>
      </c>
      <c r="V1477" s="14" t="str">
        <f t="shared" si="47"/>
        <v>Normal</v>
      </c>
    </row>
    <row r="1478" spans="1:22" x14ac:dyDescent="0.3">
      <c r="A1478" s="8" t="s">
        <v>1509</v>
      </c>
      <c r="B1478">
        <f>VLOOKUP($A1478,'[1]Medical Examinations'!$A:$J,2,FALSE)</f>
        <v>32.965000000000003</v>
      </c>
      <c r="C1478">
        <f>VLOOKUP($A1478,'[1]Medical Examinations'!$A:$J,3,FALSE)</f>
        <v>6.15</v>
      </c>
      <c r="D1478" t="str">
        <f>VLOOKUP($A1478,'[3]Medical Examinations'!$A:$J,4,FALSE)</f>
        <v>yes</v>
      </c>
      <c r="E1478" t="str">
        <f>VLOOKUP($A1478,'[1]Medical Examinations'!$A:$J,5,FALSE)</f>
        <v>No</v>
      </c>
      <c r="F1478" t="str">
        <f>VLOOKUP($A1478,'[1]Medical Examinations'!$A:$J,6,FALSE)</f>
        <v>No</v>
      </c>
      <c r="G1478">
        <f>VLOOKUP($A1478,'[3]Medical Examinations'!$A:$J,7,FALSE)</f>
        <v>1</v>
      </c>
      <c r="H1478" t="str">
        <f>VLOOKUP($A1478,'[1]Medical Examinations'!$A:$J,8,FALSE)</f>
        <v>No</v>
      </c>
      <c r="I1478">
        <f>VLOOKUP($A1478,'[2]Hospitalisation Details'!$A:$K,2,FALSE)</f>
        <v>1964</v>
      </c>
      <c r="J1478" t="str">
        <f>VLOOKUP($A1478,'[2]Hospitalisation Details'!$A:$K,3,FALSE)</f>
        <v>Aug</v>
      </c>
      <c r="K1478">
        <f>VLOOKUP($A1478,'[2]Hospitalisation Details'!$A:$K,4,FALSE)</f>
        <v>4</v>
      </c>
      <c r="L1478" t="str">
        <f>VLOOKUP($A1478,'[2]Hospitalisation Details'!$A:$K,7,FALSE)</f>
        <v>tier - 3</v>
      </c>
      <c r="M1478" t="str">
        <f>VLOOKUP($A1478,'[2]Hospitalisation Details'!A:$K,8,FALSE)</f>
        <v>tier - 3</v>
      </c>
      <c r="N1478" t="str">
        <f>VLOOKUP($A1478,'[2]Hospitalisation Details'!$A:$K,9,FALSE)</f>
        <v>R1024</v>
      </c>
      <c r="O1478">
        <f>VLOOKUP($A1478,'[2]Hospitalisation Details'!$A:$K,10,FALSE)</f>
        <v>0</v>
      </c>
      <c r="P1478">
        <f>VLOOKUP($A1478,'[2]Hospitalisation Details'!A:$K,11,FALSE)</f>
        <v>0</v>
      </c>
      <c r="Q1478" t="str">
        <f>VLOOKUP($A1478,'Customer Names'!$A:E,3,FALSE)</f>
        <v>Ms.</v>
      </c>
      <c r="R1478" t="str">
        <f>VLOOKUP($A1478,'Customer Names'!$A:$E,4,FALSE)</f>
        <v>Kathryn</v>
      </c>
      <c r="S1478">
        <f>VLOOKUP($A1478,'Customer Names'!$A:$E,5,FALSE)</f>
        <v>0</v>
      </c>
      <c r="T1478" s="14">
        <f>VLOOKUP($A1478,'[2]Hospitalisation Details'!$A:$K,6,FALSE)</f>
        <v>12430.95</v>
      </c>
      <c r="U1478" s="14" t="str">
        <f t="shared" si="46"/>
        <v>Obesity</v>
      </c>
      <c r="V1478" s="14" t="str">
        <f t="shared" si="47"/>
        <v>Prediabetes</v>
      </c>
    </row>
    <row r="1479" spans="1:22" x14ac:dyDescent="0.3">
      <c r="A1479" s="9" t="s">
        <v>1510</v>
      </c>
      <c r="B1479">
        <f>VLOOKUP($A1479,'[1]Medical Examinations'!$A:$J,2,FALSE)</f>
        <v>52.89</v>
      </c>
      <c r="C1479">
        <f>VLOOKUP($A1479,'[1]Medical Examinations'!$A:$J,3,FALSE)</f>
        <v>4.96</v>
      </c>
      <c r="D1479" t="str">
        <f>VLOOKUP($A1479,'[3]Medical Examinations'!$A:$J,4,FALSE)</f>
        <v>yes</v>
      </c>
      <c r="E1479" t="str">
        <f>VLOOKUP($A1479,'[1]Medical Examinations'!$A:$J,5,FALSE)</f>
        <v>No</v>
      </c>
      <c r="F1479" t="str">
        <f>VLOOKUP($A1479,'[1]Medical Examinations'!$A:$J,6,FALSE)</f>
        <v>No</v>
      </c>
      <c r="G1479">
        <f>VLOOKUP($A1479,'[3]Medical Examinations'!$A:$J,7,FALSE)</f>
        <v>1</v>
      </c>
      <c r="H1479" t="str">
        <f>VLOOKUP($A1479,'[1]Medical Examinations'!$A:$J,8,FALSE)</f>
        <v>No</v>
      </c>
      <c r="I1479">
        <f>VLOOKUP($A1479,'[2]Hospitalisation Details'!$A:$K,2,FALSE)</f>
        <v>1995</v>
      </c>
      <c r="J1479" t="str">
        <f>VLOOKUP($A1479,'[2]Hospitalisation Details'!$A:$K,3,FALSE)</f>
        <v>Aug</v>
      </c>
      <c r="K1479">
        <f>VLOOKUP($A1479,'[2]Hospitalisation Details'!$A:$K,4,FALSE)</f>
        <v>9</v>
      </c>
      <c r="L1479" t="str">
        <f>VLOOKUP($A1479,'[2]Hospitalisation Details'!$A:$K,7,FALSE)</f>
        <v>tier - 3</v>
      </c>
      <c r="M1479" t="str">
        <f>VLOOKUP($A1479,'[2]Hospitalisation Details'!A:$K,8,FALSE)</f>
        <v>tier - 3</v>
      </c>
      <c r="N1479" t="str">
        <f>VLOOKUP($A1479,'[2]Hospitalisation Details'!$A:$K,9,FALSE)</f>
        <v>R1012</v>
      </c>
      <c r="O1479">
        <f>VLOOKUP($A1479,'[2]Hospitalisation Details'!$A:$K,10,FALSE)</f>
        <v>0</v>
      </c>
      <c r="P1479">
        <f>VLOOKUP($A1479,'[2]Hospitalisation Details'!A:$K,11,FALSE)</f>
        <v>0</v>
      </c>
      <c r="Q1479" t="str">
        <f>VLOOKUP($A1479,'Customer Names'!$A:E,3,FALSE)</f>
        <v>Mr.</v>
      </c>
      <c r="R1479" t="str">
        <f>VLOOKUP($A1479,'Customer Names'!$A:$E,4,FALSE)</f>
        <v>Alex</v>
      </c>
      <c r="S1479">
        <f>VLOOKUP($A1479,'Customer Names'!$A:$E,5,FALSE)</f>
        <v>0</v>
      </c>
      <c r="T1479" s="14">
        <f>VLOOKUP($A1479,'[2]Hospitalisation Details'!$A:$K,6,FALSE)</f>
        <v>12452.25</v>
      </c>
      <c r="U1479" s="14" t="str">
        <f t="shared" si="46"/>
        <v>Obesity</v>
      </c>
      <c r="V1479" s="14" t="str">
        <f t="shared" si="47"/>
        <v>Normal</v>
      </c>
    </row>
    <row r="1480" spans="1:22" x14ac:dyDescent="0.3">
      <c r="A1480" s="8" t="s">
        <v>1511</v>
      </c>
      <c r="B1480">
        <f>VLOOKUP($A1480,'[1]Medical Examinations'!$A:$J,2,FALSE)</f>
        <v>21.47</v>
      </c>
      <c r="C1480">
        <f>VLOOKUP($A1480,'[1]Medical Examinations'!$A:$J,3,FALSE)</f>
        <v>7.82</v>
      </c>
      <c r="D1480" t="str">
        <f>VLOOKUP($A1480,'[3]Medical Examinations'!$A:$J,4,FALSE)</f>
        <v>No</v>
      </c>
      <c r="E1480" t="str">
        <f>VLOOKUP($A1480,'[1]Medical Examinations'!$A:$J,5,FALSE)</f>
        <v>No</v>
      </c>
      <c r="F1480" t="str">
        <f>VLOOKUP($A1480,'[1]Medical Examinations'!$A:$J,6,FALSE)</f>
        <v>No</v>
      </c>
      <c r="G1480" t="str">
        <f>VLOOKUP($A1480,'[3]Medical Examinations'!$A:$J,7,FALSE)</f>
        <v>No major surgery</v>
      </c>
      <c r="H1480" t="str">
        <f>VLOOKUP($A1480,'[1]Medical Examinations'!$A:$J,8,FALSE)</f>
        <v>No</v>
      </c>
      <c r="I1480">
        <f>VLOOKUP($A1480,'[2]Hospitalisation Details'!$A:$K,2,FALSE)</f>
        <v>1968</v>
      </c>
      <c r="J1480" t="str">
        <f>VLOOKUP($A1480,'[2]Hospitalisation Details'!$A:$K,3,FALSE)</f>
        <v>Nov</v>
      </c>
      <c r="K1480">
        <f>VLOOKUP($A1480,'[2]Hospitalisation Details'!$A:$K,4,FALSE)</f>
        <v>26</v>
      </c>
      <c r="L1480" t="str">
        <f>VLOOKUP($A1480,'[2]Hospitalisation Details'!$A:$K,7,FALSE)</f>
        <v>tier - 3</v>
      </c>
      <c r="M1480" t="str">
        <f>VLOOKUP($A1480,'[2]Hospitalisation Details'!A:$K,8,FALSE)</f>
        <v>tier - 1</v>
      </c>
      <c r="N1480" t="str">
        <f>VLOOKUP($A1480,'[2]Hospitalisation Details'!$A:$K,9,FALSE)</f>
        <v>R1012</v>
      </c>
      <c r="O1480">
        <f>VLOOKUP($A1480,'[2]Hospitalisation Details'!$A:$K,10,FALSE)</f>
        <v>0</v>
      </c>
      <c r="P1480">
        <f>VLOOKUP($A1480,'[2]Hospitalisation Details'!A:$K,11,FALSE)</f>
        <v>0</v>
      </c>
      <c r="Q1480" t="str">
        <f>VLOOKUP($A1480,'Customer Names'!$A:E,3,FALSE)</f>
        <v>Ms.</v>
      </c>
      <c r="R1480" t="str">
        <f>VLOOKUP($A1480,'Customer Names'!$A:$E,4,FALSE)</f>
        <v>Zanae</v>
      </c>
      <c r="S1480" t="str">
        <f>VLOOKUP($A1480,'Customer Names'!$A:$E,5,FALSE)</f>
        <v>E</v>
      </c>
      <c r="T1480" s="14">
        <f>VLOOKUP($A1480,'[2]Hospitalisation Details'!$A:$K,6,FALSE)</f>
        <v>12475.35</v>
      </c>
      <c r="U1480" s="14" t="str">
        <f t="shared" si="46"/>
        <v>Normalweight</v>
      </c>
      <c r="V1480" s="14" t="str">
        <f t="shared" si="47"/>
        <v>Diabetes</v>
      </c>
    </row>
    <row r="1481" spans="1:22" x14ac:dyDescent="0.3">
      <c r="A1481" s="9" t="s">
        <v>1512</v>
      </c>
      <c r="B1481">
        <f>VLOOKUP($A1481,'[1]Medical Examinations'!$A:$J,2,FALSE)</f>
        <v>24.605</v>
      </c>
      <c r="C1481">
        <f>VLOOKUP($A1481,'[1]Medical Examinations'!$A:$J,3,FALSE)</f>
        <v>7.48</v>
      </c>
      <c r="D1481" t="str">
        <f>VLOOKUP($A1481,'[3]Medical Examinations'!$A:$J,4,FALSE)</f>
        <v>No</v>
      </c>
      <c r="E1481" t="str">
        <f>VLOOKUP($A1481,'[1]Medical Examinations'!$A:$J,5,FALSE)</f>
        <v>No</v>
      </c>
      <c r="F1481" t="str">
        <f>VLOOKUP($A1481,'[1]Medical Examinations'!$A:$J,6,FALSE)</f>
        <v>No</v>
      </c>
      <c r="G1481" t="str">
        <f>VLOOKUP($A1481,'[3]Medical Examinations'!$A:$J,7,FALSE)</f>
        <v>No major surgery</v>
      </c>
      <c r="H1481" t="str">
        <f>VLOOKUP($A1481,'[1]Medical Examinations'!$A:$J,8,FALSE)</f>
        <v>No</v>
      </c>
      <c r="I1481">
        <f>VLOOKUP($A1481,'[2]Hospitalisation Details'!$A:$K,2,FALSE)</f>
        <v>1968</v>
      </c>
      <c r="J1481" t="str">
        <f>VLOOKUP($A1481,'[2]Hospitalisation Details'!$A:$K,3,FALSE)</f>
        <v>Nov</v>
      </c>
      <c r="K1481">
        <f>VLOOKUP($A1481,'[2]Hospitalisation Details'!$A:$K,4,FALSE)</f>
        <v>12</v>
      </c>
      <c r="L1481" t="str">
        <f>VLOOKUP($A1481,'[2]Hospitalisation Details'!$A:$K,7,FALSE)</f>
        <v>tier - 3</v>
      </c>
      <c r="M1481" t="str">
        <f>VLOOKUP($A1481,'[2]Hospitalisation Details'!A:$K,8,FALSE)</f>
        <v>tier - 3</v>
      </c>
      <c r="N1481" t="str">
        <f>VLOOKUP($A1481,'[2]Hospitalisation Details'!$A:$K,9,FALSE)</f>
        <v>R1012</v>
      </c>
      <c r="O1481">
        <f>VLOOKUP($A1481,'[2]Hospitalisation Details'!$A:$K,10,FALSE)</f>
        <v>0</v>
      </c>
      <c r="P1481">
        <f>VLOOKUP($A1481,'[2]Hospitalisation Details'!A:$K,11,FALSE)</f>
        <v>0</v>
      </c>
      <c r="Q1481" t="str">
        <f>VLOOKUP($A1481,'Customer Names'!$A:E,3,FALSE)</f>
        <v>Ms.</v>
      </c>
      <c r="R1481" t="str">
        <f>VLOOKUP($A1481,'Customer Names'!$A:$E,4,FALSE)</f>
        <v>Keila</v>
      </c>
      <c r="S1481" t="str">
        <f>VLOOKUP($A1481,'Customer Names'!$A:$E,5,FALSE)</f>
        <v>L</v>
      </c>
      <c r="T1481" s="14">
        <f>VLOOKUP($A1481,'[2]Hospitalisation Details'!$A:$K,6,FALSE)</f>
        <v>12479.71</v>
      </c>
      <c r="U1481" s="14" t="str">
        <f t="shared" si="46"/>
        <v>Normalweight</v>
      </c>
      <c r="V1481" s="14" t="str">
        <f t="shared" si="47"/>
        <v>Diabetes</v>
      </c>
    </row>
    <row r="1482" spans="1:22" x14ac:dyDescent="0.3">
      <c r="A1482" s="8" t="s">
        <v>1513</v>
      </c>
      <c r="B1482">
        <f>VLOOKUP($A1482,'[1]Medical Examinations'!$A:$J,2,FALSE)</f>
        <v>40.81</v>
      </c>
      <c r="C1482">
        <f>VLOOKUP($A1482,'[1]Medical Examinations'!$A:$J,3,FALSE)</f>
        <v>10.58</v>
      </c>
      <c r="D1482" t="str">
        <f>VLOOKUP($A1482,'[3]Medical Examinations'!$A:$J,4,FALSE)</f>
        <v>yes</v>
      </c>
      <c r="E1482" t="str">
        <f>VLOOKUP($A1482,'[1]Medical Examinations'!$A:$J,5,FALSE)</f>
        <v>No</v>
      </c>
      <c r="F1482" t="str">
        <f>VLOOKUP($A1482,'[1]Medical Examinations'!$A:$J,6,FALSE)</f>
        <v>No</v>
      </c>
      <c r="G1482" t="str">
        <f>VLOOKUP($A1482,'[3]Medical Examinations'!$A:$J,7,FALSE)</f>
        <v>No major surgery</v>
      </c>
      <c r="H1482" t="str">
        <f>VLOOKUP($A1482,'[1]Medical Examinations'!$A:$J,8,FALSE)</f>
        <v>No</v>
      </c>
      <c r="I1482">
        <f>VLOOKUP($A1482,'[2]Hospitalisation Details'!$A:$K,2,FALSE)</f>
        <v>1967</v>
      </c>
      <c r="J1482" t="str">
        <f>VLOOKUP($A1482,'[2]Hospitalisation Details'!$A:$K,3,FALSE)</f>
        <v>Sep</v>
      </c>
      <c r="K1482">
        <f>VLOOKUP($A1482,'[2]Hospitalisation Details'!$A:$K,4,FALSE)</f>
        <v>1</v>
      </c>
      <c r="L1482" t="str">
        <f>VLOOKUP($A1482,'[2]Hospitalisation Details'!$A:$K,7,FALSE)</f>
        <v>tier - 3</v>
      </c>
      <c r="M1482" t="str">
        <f>VLOOKUP($A1482,'[2]Hospitalisation Details'!A:$K,8,FALSE)</f>
        <v>tier - 3</v>
      </c>
      <c r="N1482" t="str">
        <f>VLOOKUP($A1482,'[2]Hospitalisation Details'!$A:$K,9,FALSE)</f>
        <v>R1013</v>
      </c>
      <c r="O1482">
        <f>VLOOKUP($A1482,'[2]Hospitalisation Details'!$A:$K,10,FALSE)</f>
        <v>0</v>
      </c>
      <c r="P1482">
        <f>VLOOKUP($A1482,'[2]Hospitalisation Details'!A:$K,11,FALSE)</f>
        <v>0</v>
      </c>
      <c r="Q1482" t="str">
        <f>VLOOKUP($A1482,'Customer Names'!$A:E,3,FALSE)</f>
        <v>Ms.</v>
      </c>
      <c r="R1482" t="str">
        <f>VLOOKUP($A1482,'Customer Names'!$A:$E,4,FALSE)</f>
        <v>Katherine</v>
      </c>
      <c r="S1482">
        <f>VLOOKUP($A1482,'Customer Names'!$A:$E,5,FALSE)</f>
        <v>0</v>
      </c>
      <c r="T1482" s="14">
        <f>VLOOKUP($A1482,'[2]Hospitalisation Details'!$A:$K,6,FALSE)</f>
        <v>12485.8</v>
      </c>
      <c r="U1482" s="14" t="str">
        <f t="shared" si="46"/>
        <v>Obesity</v>
      </c>
      <c r="V1482" s="14" t="str">
        <f t="shared" si="47"/>
        <v>Diabetes</v>
      </c>
    </row>
    <row r="1483" spans="1:22" x14ac:dyDescent="0.3">
      <c r="A1483" s="9" t="s">
        <v>1514</v>
      </c>
      <c r="B1483">
        <f>VLOOKUP($A1483,'[1]Medical Examinations'!$A:$J,2,FALSE)</f>
        <v>35.814999999999998</v>
      </c>
      <c r="C1483">
        <f>VLOOKUP($A1483,'[1]Medical Examinations'!$A:$J,3,FALSE)</f>
        <v>8.4700000000000006</v>
      </c>
      <c r="D1483" t="str">
        <f>VLOOKUP($A1483,'[3]Medical Examinations'!$A:$J,4,FALSE)</f>
        <v>No</v>
      </c>
      <c r="E1483" t="str">
        <f>VLOOKUP($A1483,'[1]Medical Examinations'!$A:$J,5,FALSE)</f>
        <v>No</v>
      </c>
      <c r="F1483" t="str">
        <f>VLOOKUP($A1483,'[1]Medical Examinations'!$A:$J,6,FALSE)</f>
        <v>No</v>
      </c>
      <c r="G1483" t="str">
        <f>VLOOKUP($A1483,'[3]Medical Examinations'!$A:$J,7,FALSE)</f>
        <v>No major surgery</v>
      </c>
      <c r="H1483" t="str">
        <f>VLOOKUP($A1483,'[1]Medical Examinations'!$A:$J,8,FALSE)</f>
        <v>No</v>
      </c>
      <c r="I1483">
        <f>VLOOKUP($A1483,'[2]Hospitalisation Details'!$A:$K,2,FALSE)</f>
        <v>1968</v>
      </c>
      <c r="J1483" t="str">
        <f>VLOOKUP($A1483,'[2]Hospitalisation Details'!$A:$K,3,FALSE)</f>
        <v>Dec</v>
      </c>
      <c r="K1483">
        <f>VLOOKUP($A1483,'[2]Hospitalisation Details'!$A:$K,4,FALSE)</f>
        <v>3</v>
      </c>
      <c r="L1483" t="str">
        <f>VLOOKUP($A1483,'[2]Hospitalisation Details'!$A:$K,7,FALSE)</f>
        <v>tier - 3</v>
      </c>
      <c r="M1483" t="str">
        <f>VLOOKUP($A1483,'[2]Hospitalisation Details'!A:$K,8,FALSE)</f>
        <v>tier - 3</v>
      </c>
      <c r="N1483" t="str">
        <f>VLOOKUP($A1483,'[2]Hospitalisation Details'!$A:$K,9,FALSE)</f>
        <v>R1012</v>
      </c>
      <c r="O1483">
        <f>VLOOKUP($A1483,'[2]Hospitalisation Details'!$A:$K,10,FALSE)</f>
        <v>0</v>
      </c>
      <c r="P1483">
        <f>VLOOKUP($A1483,'[2]Hospitalisation Details'!A:$K,11,FALSE)</f>
        <v>0</v>
      </c>
      <c r="Q1483" t="str">
        <f>VLOOKUP($A1483,'Customer Names'!$A:E,3,FALSE)</f>
        <v>Ms.</v>
      </c>
      <c r="R1483" t="str">
        <f>VLOOKUP($A1483,'Customer Names'!$A:$E,4,FALSE)</f>
        <v>Kelly</v>
      </c>
      <c r="S1483" t="str">
        <f>VLOOKUP($A1483,'Customer Names'!$A:$E,5,FALSE)</f>
        <v>M.</v>
      </c>
      <c r="T1483" s="14">
        <f>VLOOKUP($A1483,'[2]Hospitalisation Details'!$A:$K,6,FALSE)</f>
        <v>12495.29</v>
      </c>
      <c r="U1483" s="14" t="str">
        <f t="shared" si="46"/>
        <v>Obesity</v>
      </c>
      <c r="V1483" s="14" t="str">
        <f t="shared" si="47"/>
        <v>Diabetes</v>
      </c>
    </row>
    <row r="1484" spans="1:22" x14ac:dyDescent="0.3">
      <c r="A1484" s="8" t="s">
        <v>1515</v>
      </c>
      <c r="B1484">
        <f>VLOOKUP($A1484,'[1]Medical Examinations'!$A:$J,2,FALSE)</f>
        <v>31.07</v>
      </c>
      <c r="C1484">
        <f>VLOOKUP($A1484,'[1]Medical Examinations'!$A:$J,3,FALSE)</f>
        <v>4.62</v>
      </c>
      <c r="D1484" t="str">
        <f>VLOOKUP($A1484,'[3]Medical Examinations'!$A:$J,4,FALSE)</f>
        <v>yes</v>
      </c>
      <c r="E1484" t="str">
        <f>VLOOKUP($A1484,'[1]Medical Examinations'!$A:$J,5,FALSE)</f>
        <v>No</v>
      </c>
      <c r="F1484" t="str">
        <f>VLOOKUP($A1484,'[1]Medical Examinations'!$A:$J,6,FALSE)</f>
        <v>No</v>
      </c>
      <c r="G1484">
        <f>VLOOKUP($A1484,'[3]Medical Examinations'!$A:$J,7,FALSE)</f>
        <v>2</v>
      </c>
      <c r="H1484" t="str">
        <f>VLOOKUP($A1484,'[1]Medical Examinations'!$A:$J,8,FALSE)</f>
        <v>No</v>
      </c>
      <c r="I1484">
        <f>VLOOKUP($A1484,'[2]Hospitalisation Details'!$A:$K,2,FALSE)</f>
        <v>1966</v>
      </c>
      <c r="J1484" t="str">
        <f>VLOOKUP($A1484,'[2]Hospitalisation Details'!$A:$K,3,FALSE)</f>
        <v>Jul</v>
      </c>
      <c r="K1484">
        <f>VLOOKUP($A1484,'[2]Hospitalisation Details'!$A:$K,4,FALSE)</f>
        <v>12</v>
      </c>
      <c r="L1484" t="str">
        <f>VLOOKUP($A1484,'[2]Hospitalisation Details'!$A:$K,7,FALSE)</f>
        <v>tier - 3</v>
      </c>
      <c r="M1484" t="str">
        <f>VLOOKUP($A1484,'[2]Hospitalisation Details'!A:$K,8,FALSE)</f>
        <v>tier - 2</v>
      </c>
      <c r="N1484" t="str">
        <f>VLOOKUP($A1484,'[2]Hospitalisation Details'!$A:$K,9,FALSE)</f>
        <v>R1012</v>
      </c>
      <c r="O1484">
        <f>VLOOKUP($A1484,'[2]Hospitalisation Details'!$A:$K,10,FALSE)</f>
        <v>0</v>
      </c>
      <c r="P1484">
        <f>VLOOKUP($A1484,'[2]Hospitalisation Details'!A:$K,11,FALSE)</f>
        <v>0</v>
      </c>
      <c r="Q1484" t="str">
        <f>VLOOKUP($A1484,'Customer Names'!$A:E,3,FALSE)</f>
        <v>Mr.</v>
      </c>
      <c r="R1484" t="str">
        <f>VLOOKUP($A1484,'Customer Names'!$A:$E,4,FALSE)</f>
        <v>Patrick</v>
      </c>
      <c r="S1484" t="str">
        <f>VLOOKUP($A1484,'Customer Names'!$A:$E,5,FALSE)</f>
        <v>Sr.</v>
      </c>
      <c r="T1484" s="14">
        <f>VLOOKUP($A1484,'[2]Hospitalisation Details'!$A:$K,6,FALSE)</f>
        <v>12499.88</v>
      </c>
      <c r="U1484" s="14" t="str">
        <f t="shared" si="46"/>
        <v>Obesity</v>
      </c>
      <c r="V1484" s="14" t="str">
        <f t="shared" si="47"/>
        <v>Normal</v>
      </c>
    </row>
    <row r="1485" spans="1:22" x14ac:dyDescent="0.3">
      <c r="A1485" s="9" t="s">
        <v>1516</v>
      </c>
      <c r="B1485">
        <f>VLOOKUP($A1485,'[1]Medical Examinations'!$A:$J,2,FALSE)</f>
        <v>24.32</v>
      </c>
      <c r="C1485">
        <f>VLOOKUP($A1485,'[1]Medical Examinations'!$A:$J,3,FALSE)</f>
        <v>7.48</v>
      </c>
      <c r="D1485" t="str">
        <f>VLOOKUP($A1485,'[3]Medical Examinations'!$A:$J,4,FALSE)</f>
        <v>No</v>
      </c>
      <c r="E1485" t="str">
        <f>VLOOKUP($A1485,'[1]Medical Examinations'!$A:$J,5,FALSE)</f>
        <v>No</v>
      </c>
      <c r="F1485" t="str">
        <f>VLOOKUP($A1485,'[1]Medical Examinations'!$A:$J,6,FALSE)</f>
        <v>No</v>
      </c>
      <c r="G1485" t="str">
        <f>VLOOKUP($A1485,'[3]Medical Examinations'!$A:$J,7,FALSE)</f>
        <v>No major surgery</v>
      </c>
      <c r="H1485" t="str">
        <f>VLOOKUP($A1485,'[1]Medical Examinations'!$A:$J,8,FALSE)</f>
        <v>No</v>
      </c>
      <c r="I1485">
        <f>VLOOKUP($A1485,'[2]Hospitalisation Details'!$A:$K,2,FALSE)</f>
        <v>1962</v>
      </c>
      <c r="J1485" t="str">
        <f>VLOOKUP($A1485,'[2]Hospitalisation Details'!$A:$K,3,FALSE)</f>
        <v>Oct</v>
      </c>
      <c r="K1485">
        <f>VLOOKUP($A1485,'[2]Hospitalisation Details'!$A:$K,4,FALSE)</f>
        <v>16</v>
      </c>
      <c r="L1485" t="str">
        <f>VLOOKUP($A1485,'[2]Hospitalisation Details'!$A:$K,7,FALSE)</f>
        <v>tier - 3</v>
      </c>
      <c r="M1485" t="str">
        <f>VLOOKUP($A1485,'[2]Hospitalisation Details'!A:$K,8,FALSE)</f>
        <v>tier - 3</v>
      </c>
      <c r="N1485" t="str">
        <f>VLOOKUP($A1485,'[2]Hospitalisation Details'!$A:$K,9,FALSE)</f>
        <v>R1012</v>
      </c>
      <c r="O1485">
        <f>VLOOKUP($A1485,'[2]Hospitalisation Details'!$A:$K,10,FALSE)</f>
        <v>0</v>
      </c>
      <c r="P1485">
        <f>VLOOKUP($A1485,'[2]Hospitalisation Details'!A:$K,11,FALSE)</f>
        <v>0</v>
      </c>
      <c r="Q1485" t="str">
        <f>VLOOKUP($A1485,'Customer Names'!$A:E,3,FALSE)</f>
        <v>Mr.</v>
      </c>
      <c r="R1485" t="str">
        <f>VLOOKUP($A1485,'Customer Names'!$A:$E,4,FALSE)</f>
        <v>Jeremy</v>
      </c>
      <c r="S1485">
        <f>VLOOKUP($A1485,'Customer Names'!$A:$E,5,FALSE)</f>
        <v>0</v>
      </c>
      <c r="T1485" s="14">
        <f>VLOOKUP($A1485,'[2]Hospitalisation Details'!$A:$K,6,FALSE)</f>
        <v>12523.6</v>
      </c>
      <c r="U1485" s="14" t="str">
        <f t="shared" si="46"/>
        <v>Normalweight</v>
      </c>
      <c r="V1485" s="14" t="str">
        <f t="shared" si="47"/>
        <v>Diabetes</v>
      </c>
    </row>
    <row r="1486" spans="1:22" x14ac:dyDescent="0.3">
      <c r="A1486" s="8" t="s">
        <v>1517</v>
      </c>
      <c r="B1486">
        <f>VLOOKUP($A1486,'[1]Medical Examinations'!$A:$J,2,FALSE)</f>
        <v>31.57</v>
      </c>
      <c r="C1486">
        <f>VLOOKUP($A1486,'[1]Medical Examinations'!$A:$J,3,FALSE)</f>
        <v>7.92</v>
      </c>
      <c r="D1486" t="str">
        <f>VLOOKUP($A1486,'[3]Medical Examinations'!$A:$J,4,FALSE)</f>
        <v>yes</v>
      </c>
      <c r="E1486" t="str">
        <f>VLOOKUP($A1486,'[1]Medical Examinations'!$A:$J,5,FALSE)</f>
        <v>No</v>
      </c>
      <c r="F1486" t="str">
        <f>VLOOKUP($A1486,'[1]Medical Examinations'!$A:$J,6,FALSE)</f>
        <v>No</v>
      </c>
      <c r="G1486">
        <f>VLOOKUP($A1486,'[3]Medical Examinations'!$A:$J,7,FALSE)</f>
        <v>2</v>
      </c>
      <c r="H1486" t="str">
        <f>VLOOKUP($A1486,'[1]Medical Examinations'!$A:$J,8,FALSE)</f>
        <v>No</v>
      </c>
      <c r="I1486">
        <f>VLOOKUP($A1486,'[2]Hospitalisation Details'!$A:$K,2,FALSE)</f>
        <v>1961</v>
      </c>
      <c r="J1486" t="str">
        <f>VLOOKUP($A1486,'[2]Hospitalisation Details'!$A:$K,3,FALSE)</f>
        <v>Nov</v>
      </c>
      <c r="K1486">
        <f>VLOOKUP($A1486,'[2]Hospitalisation Details'!$A:$K,4,FALSE)</f>
        <v>28</v>
      </c>
      <c r="L1486" t="str">
        <f>VLOOKUP($A1486,'[2]Hospitalisation Details'!$A:$K,7,FALSE)</f>
        <v>tier - 3</v>
      </c>
      <c r="M1486" t="str">
        <f>VLOOKUP($A1486,'[2]Hospitalisation Details'!A:$K,8,FALSE)</f>
        <v>tier - 3</v>
      </c>
      <c r="N1486" t="str">
        <f>VLOOKUP($A1486,'[2]Hospitalisation Details'!$A:$K,9,FALSE)</f>
        <v>R1013</v>
      </c>
      <c r="O1486">
        <f>VLOOKUP($A1486,'[2]Hospitalisation Details'!$A:$K,10,FALSE)</f>
        <v>0</v>
      </c>
      <c r="P1486">
        <f>VLOOKUP($A1486,'[2]Hospitalisation Details'!A:$K,11,FALSE)</f>
        <v>0</v>
      </c>
      <c r="Q1486" t="str">
        <f>VLOOKUP($A1486,'Customer Names'!$A:E,3,FALSE)</f>
        <v>Mr.</v>
      </c>
      <c r="R1486" t="str">
        <f>VLOOKUP($A1486,'Customer Names'!$A:$E,4,FALSE)</f>
        <v>Fred</v>
      </c>
      <c r="S1486" t="str">
        <f>VLOOKUP($A1486,'Customer Names'!$A:$E,5,FALSE)</f>
        <v>C</v>
      </c>
      <c r="T1486" s="14">
        <f>VLOOKUP($A1486,'[2]Hospitalisation Details'!$A:$K,6,FALSE)</f>
        <v>12557.61</v>
      </c>
      <c r="U1486" s="14" t="str">
        <f t="shared" si="46"/>
        <v>Obesity</v>
      </c>
      <c r="V1486" s="14" t="str">
        <f t="shared" si="47"/>
        <v>Diabetes</v>
      </c>
    </row>
    <row r="1487" spans="1:22" x14ac:dyDescent="0.3">
      <c r="A1487" s="9" t="s">
        <v>1518</v>
      </c>
      <c r="B1487">
        <f>VLOOKUP($A1487,'[1]Medical Examinations'!$A:$J,2,FALSE)</f>
        <v>43.4</v>
      </c>
      <c r="C1487">
        <f>VLOOKUP($A1487,'[1]Medical Examinations'!$A:$J,3,FALSE)</f>
        <v>8.81</v>
      </c>
      <c r="D1487" t="str">
        <f>VLOOKUP($A1487,'[3]Medical Examinations'!$A:$J,4,FALSE)</f>
        <v>yes</v>
      </c>
      <c r="E1487" t="str">
        <f>VLOOKUP($A1487,'[1]Medical Examinations'!$A:$J,5,FALSE)</f>
        <v>No</v>
      </c>
      <c r="F1487" t="str">
        <f>VLOOKUP($A1487,'[1]Medical Examinations'!$A:$J,6,FALSE)</f>
        <v>No</v>
      </c>
      <c r="G1487">
        <f>VLOOKUP($A1487,'[3]Medical Examinations'!$A:$J,7,FALSE)</f>
        <v>2</v>
      </c>
      <c r="H1487" t="str">
        <f>VLOOKUP($A1487,'[1]Medical Examinations'!$A:$J,8,FALSE)</f>
        <v>No</v>
      </c>
      <c r="I1487">
        <f>VLOOKUP($A1487,'[2]Hospitalisation Details'!$A:$K,2,FALSE)</f>
        <v>1961</v>
      </c>
      <c r="J1487" t="str">
        <f>VLOOKUP($A1487,'[2]Hospitalisation Details'!$A:$K,3,FALSE)</f>
        <v>Nov</v>
      </c>
      <c r="K1487">
        <f>VLOOKUP($A1487,'[2]Hospitalisation Details'!$A:$K,4,FALSE)</f>
        <v>28</v>
      </c>
      <c r="L1487" t="str">
        <f>VLOOKUP($A1487,'[2]Hospitalisation Details'!$A:$K,7,FALSE)</f>
        <v>tier - 3</v>
      </c>
      <c r="M1487" t="str">
        <f>VLOOKUP($A1487,'[2]Hospitalisation Details'!A:$K,8,FALSE)</f>
        <v>tier - 1</v>
      </c>
      <c r="N1487" t="str">
        <f>VLOOKUP($A1487,'[2]Hospitalisation Details'!$A:$K,9,FALSE)</f>
        <v>R1011</v>
      </c>
      <c r="O1487">
        <f>VLOOKUP($A1487,'[2]Hospitalisation Details'!$A:$K,10,FALSE)</f>
        <v>0</v>
      </c>
      <c r="P1487">
        <f>VLOOKUP($A1487,'[2]Hospitalisation Details'!A:$K,11,FALSE)</f>
        <v>0</v>
      </c>
      <c r="Q1487" t="str">
        <f>VLOOKUP($A1487,'Customer Names'!$A:E,3,FALSE)</f>
        <v>Mr.</v>
      </c>
      <c r="R1487" t="str">
        <f>VLOOKUP($A1487,'Customer Names'!$A:$E,4,FALSE)</f>
        <v>Joshua</v>
      </c>
      <c r="S1487">
        <f>VLOOKUP($A1487,'Customer Names'!$A:$E,5,FALSE)</f>
        <v>0</v>
      </c>
      <c r="T1487" s="14">
        <f>VLOOKUP($A1487,'[2]Hospitalisation Details'!$A:$K,6,FALSE)</f>
        <v>12574.05</v>
      </c>
      <c r="U1487" s="14" t="str">
        <f t="shared" si="46"/>
        <v>Obesity</v>
      </c>
      <c r="V1487" s="14" t="str">
        <f t="shared" si="47"/>
        <v>Diabetes</v>
      </c>
    </row>
    <row r="1488" spans="1:22" x14ac:dyDescent="0.3">
      <c r="A1488" s="8" t="s">
        <v>1519</v>
      </c>
      <c r="B1488">
        <f>VLOOKUP($A1488,'[1]Medical Examinations'!$A:$J,2,FALSE)</f>
        <v>32.15</v>
      </c>
      <c r="C1488">
        <f>VLOOKUP($A1488,'[1]Medical Examinations'!$A:$J,3,FALSE)</f>
        <v>4.0199999999999996</v>
      </c>
      <c r="D1488" t="str">
        <f>VLOOKUP($A1488,'[3]Medical Examinations'!$A:$J,4,FALSE)</f>
        <v>yes</v>
      </c>
      <c r="E1488" t="str">
        <f>VLOOKUP($A1488,'[1]Medical Examinations'!$A:$J,5,FALSE)</f>
        <v>No</v>
      </c>
      <c r="F1488" t="str">
        <f>VLOOKUP($A1488,'[1]Medical Examinations'!$A:$J,6,FALSE)</f>
        <v>Yes</v>
      </c>
      <c r="G1488">
        <f>VLOOKUP($A1488,'[3]Medical Examinations'!$A:$J,7,FALSE)</f>
        <v>1</v>
      </c>
      <c r="H1488" t="str">
        <f>VLOOKUP($A1488,'[1]Medical Examinations'!$A:$J,8,FALSE)</f>
        <v>No</v>
      </c>
      <c r="I1488">
        <f>VLOOKUP($A1488,'[2]Hospitalisation Details'!$A:$K,2,FALSE)</f>
        <v>1969</v>
      </c>
      <c r="J1488" t="str">
        <f>VLOOKUP($A1488,'[2]Hospitalisation Details'!$A:$K,3,FALSE)</f>
        <v>Nov</v>
      </c>
      <c r="K1488">
        <f>VLOOKUP($A1488,'[2]Hospitalisation Details'!$A:$K,4,FALSE)</f>
        <v>26</v>
      </c>
      <c r="L1488" t="str">
        <f>VLOOKUP($A1488,'[2]Hospitalisation Details'!$A:$K,7,FALSE)</f>
        <v>tier - 3</v>
      </c>
      <c r="M1488" t="str">
        <f>VLOOKUP($A1488,'[2]Hospitalisation Details'!A:$K,8,FALSE)</f>
        <v>tier - 1</v>
      </c>
      <c r="N1488" t="str">
        <f>VLOOKUP($A1488,'[2]Hospitalisation Details'!$A:$K,9,FALSE)</f>
        <v>R1025</v>
      </c>
      <c r="O1488">
        <f>VLOOKUP($A1488,'[2]Hospitalisation Details'!$A:$K,10,FALSE)</f>
        <v>0</v>
      </c>
      <c r="P1488">
        <f>VLOOKUP($A1488,'[2]Hospitalisation Details'!A:$K,11,FALSE)</f>
        <v>0</v>
      </c>
      <c r="Q1488" t="str">
        <f>VLOOKUP($A1488,'Customer Names'!$A:E,3,FALSE)</f>
        <v>Mrs.</v>
      </c>
      <c r="R1488" t="str">
        <f>VLOOKUP($A1488,'Customer Names'!$A:$E,4,FALSE)</f>
        <v>Amy</v>
      </c>
      <c r="S1488">
        <f>VLOOKUP($A1488,'Customer Names'!$A:$E,5,FALSE)</f>
        <v>0</v>
      </c>
      <c r="T1488" s="14">
        <f>VLOOKUP($A1488,'[2]Hospitalisation Details'!$A:$K,6,FALSE)</f>
        <v>12579.92</v>
      </c>
      <c r="U1488" s="14" t="str">
        <f t="shared" si="46"/>
        <v>Obesity</v>
      </c>
      <c r="V1488" s="14" t="str">
        <f t="shared" si="47"/>
        <v>Normal</v>
      </c>
    </row>
    <row r="1489" spans="1:22" x14ac:dyDescent="0.3">
      <c r="A1489" s="9" t="s">
        <v>1520</v>
      </c>
      <c r="B1489">
        <f>VLOOKUP($A1489,'[1]Medical Examinations'!$A:$J,2,FALSE)</f>
        <v>46.75</v>
      </c>
      <c r="C1489">
        <f>VLOOKUP($A1489,'[1]Medical Examinations'!$A:$J,3,FALSE)</f>
        <v>6.66</v>
      </c>
      <c r="D1489" t="str">
        <f>VLOOKUP($A1489,'[3]Medical Examinations'!$A:$J,4,FALSE)</f>
        <v>yes</v>
      </c>
      <c r="E1489" t="str">
        <f>VLOOKUP($A1489,'[1]Medical Examinations'!$A:$J,5,FALSE)</f>
        <v>No</v>
      </c>
      <c r="F1489" t="str">
        <f>VLOOKUP($A1489,'[1]Medical Examinations'!$A:$J,6,FALSE)</f>
        <v>No</v>
      </c>
      <c r="G1489">
        <f>VLOOKUP($A1489,'[3]Medical Examinations'!$A:$J,7,FALSE)</f>
        <v>2</v>
      </c>
      <c r="H1489" t="str">
        <f>VLOOKUP($A1489,'[1]Medical Examinations'!$A:$J,8,FALSE)</f>
        <v>No</v>
      </c>
      <c r="I1489">
        <f>VLOOKUP($A1489,'[2]Hospitalisation Details'!$A:$K,2,FALSE)</f>
        <v>1970</v>
      </c>
      <c r="J1489" t="str">
        <f>VLOOKUP($A1489,'[2]Hospitalisation Details'!$A:$K,3,FALSE)</f>
        <v>Jun</v>
      </c>
      <c r="K1489">
        <f>VLOOKUP($A1489,'[2]Hospitalisation Details'!$A:$K,4,FALSE)</f>
        <v>18</v>
      </c>
      <c r="L1489" t="str">
        <f>VLOOKUP($A1489,'[2]Hospitalisation Details'!$A:$K,7,FALSE)</f>
        <v>tier - 3</v>
      </c>
      <c r="M1489" t="str">
        <f>VLOOKUP($A1489,'[2]Hospitalisation Details'!A:$K,8,FALSE)</f>
        <v>tier - 2</v>
      </c>
      <c r="N1489" t="str">
        <f>VLOOKUP($A1489,'[2]Hospitalisation Details'!$A:$K,9,FALSE)</f>
        <v>R1013</v>
      </c>
      <c r="O1489">
        <f>VLOOKUP($A1489,'[2]Hospitalisation Details'!$A:$K,10,FALSE)</f>
        <v>0</v>
      </c>
      <c r="P1489">
        <f>VLOOKUP($A1489,'[2]Hospitalisation Details'!A:$K,11,FALSE)</f>
        <v>0</v>
      </c>
      <c r="Q1489" t="str">
        <f>VLOOKUP($A1489,'Customer Names'!$A:E,3,FALSE)</f>
        <v>Ms.</v>
      </c>
      <c r="R1489" t="str">
        <f>VLOOKUP($A1489,'Customer Names'!$A:$E,4,FALSE)</f>
        <v>Andee</v>
      </c>
      <c r="S1489" t="str">
        <f>VLOOKUP($A1489,'Customer Names'!$A:$E,5,FALSE)</f>
        <v>W.</v>
      </c>
      <c r="T1489" s="14">
        <f>VLOOKUP($A1489,'[2]Hospitalisation Details'!$A:$K,6,FALSE)</f>
        <v>12592.53</v>
      </c>
      <c r="U1489" s="14" t="str">
        <f t="shared" si="46"/>
        <v>Obesity</v>
      </c>
      <c r="V1489" s="14" t="str">
        <f t="shared" si="47"/>
        <v>Diabetes</v>
      </c>
    </row>
    <row r="1490" spans="1:22" x14ac:dyDescent="0.3">
      <c r="A1490" s="8" t="s">
        <v>1521</v>
      </c>
      <c r="B1490">
        <f>VLOOKUP($A1490,'[1]Medical Examinations'!$A:$J,2,FALSE)</f>
        <v>42.78</v>
      </c>
      <c r="C1490">
        <f>VLOOKUP($A1490,'[1]Medical Examinations'!$A:$J,3,FALSE)</f>
        <v>6.11</v>
      </c>
      <c r="D1490" t="str">
        <f>VLOOKUP($A1490,'[3]Medical Examinations'!$A:$J,4,FALSE)</f>
        <v>yes</v>
      </c>
      <c r="E1490" t="str">
        <f>VLOOKUP($A1490,'[1]Medical Examinations'!$A:$J,5,FALSE)</f>
        <v>No</v>
      </c>
      <c r="F1490" t="str">
        <f>VLOOKUP($A1490,'[1]Medical Examinations'!$A:$J,6,FALSE)</f>
        <v>No</v>
      </c>
      <c r="G1490">
        <f>VLOOKUP($A1490,'[3]Medical Examinations'!$A:$J,7,FALSE)</f>
        <v>1</v>
      </c>
      <c r="H1490" t="str">
        <f>VLOOKUP($A1490,'[1]Medical Examinations'!$A:$J,8,FALSE)</f>
        <v>No</v>
      </c>
      <c r="I1490">
        <f>VLOOKUP($A1490,'[2]Hospitalisation Details'!$A:$K,2,FALSE)</f>
        <v>1988</v>
      </c>
      <c r="J1490" t="str">
        <f>VLOOKUP($A1490,'[2]Hospitalisation Details'!$A:$K,3,FALSE)</f>
        <v>Aug</v>
      </c>
      <c r="K1490">
        <f>VLOOKUP($A1490,'[2]Hospitalisation Details'!$A:$K,4,FALSE)</f>
        <v>11</v>
      </c>
      <c r="L1490" t="str">
        <f>VLOOKUP($A1490,'[2]Hospitalisation Details'!$A:$K,7,FALSE)</f>
        <v>tier - 3</v>
      </c>
      <c r="M1490" t="str">
        <f>VLOOKUP($A1490,'[2]Hospitalisation Details'!A:$K,8,FALSE)</f>
        <v>tier - 1</v>
      </c>
      <c r="N1490" t="str">
        <f>VLOOKUP($A1490,'[2]Hospitalisation Details'!$A:$K,9,FALSE)</f>
        <v>R1023</v>
      </c>
      <c r="O1490">
        <f>VLOOKUP($A1490,'[2]Hospitalisation Details'!$A:$K,10,FALSE)</f>
        <v>0</v>
      </c>
      <c r="P1490">
        <f>VLOOKUP($A1490,'[2]Hospitalisation Details'!A:$K,11,FALSE)</f>
        <v>0</v>
      </c>
      <c r="Q1490" t="str">
        <f>VLOOKUP($A1490,'Customer Names'!$A:E,3,FALSE)</f>
        <v>Mr.</v>
      </c>
      <c r="R1490" t="str">
        <f>VLOOKUP($A1490,'Customer Names'!$A:$E,4,FALSE)</f>
        <v>Spencer</v>
      </c>
      <c r="S1490">
        <f>VLOOKUP($A1490,'Customer Names'!$A:$E,5,FALSE)</f>
        <v>0</v>
      </c>
      <c r="T1490" s="14">
        <f>VLOOKUP($A1490,'[2]Hospitalisation Details'!$A:$K,6,FALSE)</f>
        <v>12600.46</v>
      </c>
      <c r="U1490" s="14" t="str">
        <f t="shared" si="46"/>
        <v>Obesity</v>
      </c>
      <c r="V1490" s="14" t="str">
        <f t="shared" si="47"/>
        <v>Prediabetes</v>
      </c>
    </row>
    <row r="1491" spans="1:22" x14ac:dyDescent="0.3">
      <c r="A1491" s="9" t="s">
        <v>1522</v>
      </c>
      <c r="B1491">
        <f>VLOOKUP($A1491,'[1]Medical Examinations'!$A:$J,2,FALSE)</f>
        <v>26.79</v>
      </c>
      <c r="C1491">
        <f>VLOOKUP($A1491,'[1]Medical Examinations'!$A:$J,3,FALSE)</f>
        <v>5.0599999999999996</v>
      </c>
      <c r="D1491" t="str">
        <f>VLOOKUP($A1491,'[3]Medical Examinations'!$A:$J,4,FALSE)</f>
        <v>No</v>
      </c>
      <c r="E1491" t="str">
        <f>VLOOKUP($A1491,'[1]Medical Examinations'!$A:$J,5,FALSE)</f>
        <v>No</v>
      </c>
      <c r="F1491" t="str">
        <f>VLOOKUP($A1491,'[1]Medical Examinations'!$A:$J,6,FALSE)</f>
        <v>No</v>
      </c>
      <c r="G1491">
        <f>VLOOKUP($A1491,'[3]Medical Examinations'!$A:$J,7,FALSE)</f>
        <v>1</v>
      </c>
      <c r="H1491" t="str">
        <f>VLOOKUP($A1491,'[1]Medical Examinations'!$A:$J,8,FALSE)</f>
        <v>No</v>
      </c>
      <c r="I1491">
        <f>VLOOKUP($A1491,'[2]Hospitalisation Details'!$A:$K,2,FALSE)</f>
        <v>1998</v>
      </c>
      <c r="J1491" t="str">
        <f>VLOOKUP($A1491,'[2]Hospitalisation Details'!$A:$K,3,FALSE)</f>
        <v>Nov</v>
      </c>
      <c r="K1491">
        <f>VLOOKUP($A1491,'[2]Hospitalisation Details'!$A:$K,4,FALSE)</f>
        <v>18</v>
      </c>
      <c r="L1491" t="str">
        <f>VLOOKUP($A1491,'[2]Hospitalisation Details'!$A:$K,7,FALSE)</f>
        <v>tier - 3</v>
      </c>
      <c r="M1491" t="str">
        <f>VLOOKUP($A1491,'[2]Hospitalisation Details'!A:$K,8,FALSE)</f>
        <v>tier - 3</v>
      </c>
      <c r="N1491" t="str">
        <f>VLOOKUP($A1491,'[2]Hospitalisation Details'!$A:$K,9,FALSE)</f>
        <v>R1012</v>
      </c>
      <c r="O1491">
        <f>VLOOKUP($A1491,'[2]Hospitalisation Details'!$A:$K,10,FALSE)</f>
        <v>0</v>
      </c>
      <c r="P1491">
        <f>VLOOKUP($A1491,'[2]Hospitalisation Details'!A:$K,11,FALSE)</f>
        <v>0</v>
      </c>
      <c r="Q1491" t="str">
        <f>VLOOKUP($A1491,'Customer Names'!$A:E,3,FALSE)</f>
        <v>Mr.</v>
      </c>
      <c r="R1491" t="str">
        <f>VLOOKUP($A1491,'Customer Names'!$A:$E,4,FALSE)</f>
        <v>Alex</v>
      </c>
      <c r="S1491">
        <f>VLOOKUP($A1491,'Customer Names'!$A:$E,5,FALSE)</f>
        <v>0</v>
      </c>
      <c r="T1491" s="14">
        <f>VLOOKUP($A1491,'[2]Hospitalisation Details'!$A:$K,6,FALSE)</f>
        <v>12609.89</v>
      </c>
      <c r="U1491" s="14" t="str">
        <f t="shared" si="46"/>
        <v>Overweight</v>
      </c>
      <c r="V1491" s="14" t="str">
        <f t="shared" si="47"/>
        <v>Normal</v>
      </c>
    </row>
    <row r="1492" spans="1:22" x14ac:dyDescent="0.3">
      <c r="A1492" s="8" t="s">
        <v>1523</v>
      </c>
      <c r="B1492">
        <f>VLOOKUP($A1492,'[1]Medical Examinations'!$A:$J,2,FALSE)</f>
        <v>31.35</v>
      </c>
      <c r="C1492">
        <f>VLOOKUP($A1492,'[1]Medical Examinations'!$A:$J,3,FALSE)</f>
        <v>11</v>
      </c>
      <c r="D1492" t="str">
        <f>VLOOKUP($A1492,'[3]Medical Examinations'!$A:$J,4,FALSE)</f>
        <v>yes</v>
      </c>
      <c r="E1492" t="str">
        <f>VLOOKUP($A1492,'[1]Medical Examinations'!$A:$J,5,FALSE)</f>
        <v>No</v>
      </c>
      <c r="F1492" t="str">
        <f>VLOOKUP($A1492,'[1]Medical Examinations'!$A:$J,6,FALSE)</f>
        <v>Yes</v>
      </c>
      <c r="G1492">
        <f>VLOOKUP($A1492,'[3]Medical Examinations'!$A:$J,7,FALSE)</f>
        <v>1</v>
      </c>
      <c r="H1492" t="str">
        <f>VLOOKUP($A1492,'[1]Medical Examinations'!$A:$J,8,FALSE)</f>
        <v>No</v>
      </c>
      <c r="I1492">
        <f>VLOOKUP($A1492,'[2]Hospitalisation Details'!$A:$K,2,FALSE)</f>
        <v>1963</v>
      </c>
      <c r="J1492" t="str">
        <f>VLOOKUP($A1492,'[2]Hospitalisation Details'!$A:$K,3,FALSE)</f>
        <v>Aug</v>
      </c>
      <c r="K1492">
        <f>VLOOKUP($A1492,'[2]Hospitalisation Details'!$A:$K,4,FALSE)</f>
        <v>19</v>
      </c>
      <c r="L1492" t="str">
        <f>VLOOKUP($A1492,'[2]Hospitalisation Details'!$A:$K,7,FALSE)</f>
        <v>tier - 3</v>
      </c>
      <c r="M1492" t="str">
        <f>VLOOKUP($A1492,'[2]Hospitalisation Details'!A:$K,8,FALSE)</f>
        <v>tier - 1</v>
      </c>
      <c r="N1492" t="str">
        <f>VLOOKUP($A1492,'[2]Hospitalisation Details'!$A:$K,9,FALSE)</f>
        <v>R1012</v>
      </c>
      <c r="O1492">
        <f>VLOOKUP($A1492,'[2]Hospitalisation Details'!$A:$K,10,FALSE)</f>
        <v>0</v>
      </c>
      <c r="P1492">
        <f>VLOOKUP($A1492,'[2]Hospitalisation Details'!A:$K,11,FALSE)</f>
        <v>0</v>
      </c>
      <c r="Q1492" t="str">
        <f>VLOOKUP($A1492,'Customer Names'!$A:E,3,FALSE)</f>
        <v>Ms.</v>
      </c>
      <c r="R1492" t="str">
        <f>VLOOKUP($A1492,'Customer Names'!$A:$E,4,FALSE)</f>
        <v>Beth</v>
      </c>
      <c r="S1492">
        <f>VLOOKUP($A1492,'Customer Names'!$A:$E,5,FALSE)</f>
        <v>0</v>
      </c>
      <c r="T1492" s="14">
        <f>VLOOKUP($A1492,'[2]Hospitalisation Details'!$A:$K,6,FALSE)</f>
        <v>12622.18</v>
      </c>
      <c r="U1492" s="14" t="str">
        <f t="shared" si="46"/>
        <v>Obesity</v>
      </c>
      <c r="V1492" s="14" t="str">
        <f t="shared" si="47"/>
        <v>Diabetes</v>
      </c>
    </row>
    <row r="1493" spans="1:22" x14ac:dyDescent="0.3">
      <c r="A1493" s="9" t="s">
        <v>1524</v>
      </c>
      <c r="B1493">
        <f>VLOOKUP($A1493,'[1]Medical Examinations'!$A:$J,2,FALSE)</f>
        <v>34.08</v>
      </c>
      <c r="C1493">
        <f>VLOOKUP($A1493,'[1]Medical Examinations'!$A:$J,3,FALSE)</f>
        <v>7.58</v>
      </c>
      <c r="D1493" t="str">
        <f>VLOOKUP($A1493,'[3]Medical Examinations'!$A:$J,4,FALSE)</f>
        <v>yes</v>
      </c>
      <c r="E1493" t="str">
        <f>VLOOKUP($A1493,'[1]Medical Examinations'!$A:$J,5,FALSE)</f>
        <v>No</v>
      </c>
      <c r="F1493" t="str">
        <f>VLOOKUP($A1493,'[1]Medical Examinations'!$A:$J,6,FALSE)</f>
        <v>No</v>
      </c>
      <c r="G1493">
        <f>VLOOKUP($A1493,'[3]Medical Examinations'!$A:$J,7,FALSE)</f>
        <v>2</v>
      </c>
      <c r="H1493" t="str">
        <f>VLOOKUP($A1493,'[1]Medical Examinations'!$A:$J,8,FALSE)</f>
        <v>No</v>
      </c>
      <c r="I1493">
        <f>VLOOKUP($A1493,'[2]Hospitalisation Details'!$A:$K,2,FALSE)</f>
        <v>1970</v>
      </c>
      <c r="J1493" t="str">
        <f>VLOOKUP($A1493,'[2]Hospitalisation Details'!$A:$K,3,FALSE)</f>
        <v>Dec</v>
      </c>
      <c r="K1493">
        <f>VLOOKUP($A1493,'[2]Hospitalisation Details'!$A:$K,4,FALSE)</f>
        <v>28</v>
      </c>
      <c r="L1493" t="str">
        <f>VLOOKUP($A1493,'[2]Hospitalisation Details'!$A:$K,7,FALSE)</f>
        <v>tier - 3</v>
      </c>
      <c r="M1493" t="str">
        <f>VLOOKUP($A1493,'[2]Hospitalisation Details'!A:$K,8,FALSE)</f>
        <v>tier - 1</v>
      </c>
      <c r="N1493" t="str">
        <f>VLOOKUP($A1493,'[2]Hospitalisation Details'!$A:$K,9,FALSE)</f>
        <v>R1012</v>
      </c>
      <c r="O1493">
        <f>VLOOKUP($A1493,'[2]Hospitalisation Details'!$A:$K,10,FALSE)</f>
        <v>0</v>
      </c>
      <c r="P1493">
        <f>VLOOKUP($A1493,'[2]Hospitalisation Details'!A:$K,11,FALSE)</f>
        <v>0</v>
      </c>
      <c r="Q1493" t="str">
        <f>VLOOKUP($A1493,'Customer Names'!$A:E,3,FALSE)</f>
        <v>Ms.</v>
      </c>
      <c r="R1493" t="str">
        <f>VLOOKUP($A1493,'Customer Names'!$A:$E,4,FALSE)</f>
        <v>Natali</v>
      </c>
      <c r="S1493" t="str">
        <f>VLOOKUP($A1493,'Customer Names'!$A:$E,5,FALSE)</f>
        <v>N</v>
      </c>
      <c r="T1493" s="14">
        <f>VLOOKUP($A1493,'[2]Hospitalisation Details'!$A:$K,6,FALSE)</f>
        <v>12624.74</v>
      </c>
      <c r="U1493" s="14" t="str">
        <f t="shared" si="46"/>
        <v>Obesity</v>
      </c>
      <c r="V1493" s="14" t="str">
        <f t="shared" si="47"/>
        <v>Diabetes</v>
      </c>
    </row>
    <row r="1494" spans="1:22" x14ac:dyDescent="0.3">
      <c r="A1494" s="8" t="s">
        <v>1525</v>
      </c>
      <c r="B1494">
        <f>VLOOKUP($A1494,'[1]Medical Examinations'!$A:$J,2,FALSE)</f>
        <v>25.74</v>
      </c>
      <c r="C1494">
        <f>VLOOKUP($A1494,'[1]Medical Examinations'!$A:$J,3,FALSE)</f>
        <v>10.93</v>
      </c>
      <c r="D1494" t="str">
        <f>VLOOKUP($A1494,'[3]Medical Examinations'!$A:$J,4,FALSE)</f>
        <v>No</v>
      </c>
      <c r="E1494" t="str">
        <f>VLOOKUP($A1494,'[1]Medical Examinations'!$A:$J,5,FALSE)</f>
        <v>No</v>
      </c>
      <c r="F1494" t="str">
        <f>VLOOKUP($A1494,'[1]Medical Examinations'!$A:$J,6,FALSE)</f>
        <v>No</v>
      </c>
      <c r="G1494" t="str">
        <f>VLOOKUP($A1494,'[3]Medical Examinations'!$A:$J,7,FALSE)</f>
        <v>No major surgery</v>
      </c>
      <c r="H1494" t="str">
        <f>VLOOKUP($A1494,'[1]Medical Examinations'!$A:$J,8,FALSE)</f>
        <v>No</v>
      </c>
      <c r="I1494">
        <f>VLOOKUP($A1494,'[2]Hospitalisation Details'!$A:$K,2,FALSE)</f>
        <v>1965</v>
      </c>
      <c r="J1494" t="str">
        <f>VLOOKUP($A1494,'[2]Hospitalisation Details'!$A:$K,3,FALSE)</f>
        <v>Oct</v>
      </c>
      <c r="K1494">
        <f>VLOOKUP($A1494,'[2]Hospitalisation Details'!$A:$K,4,FALSE)</f>
        <v>4</v>
      </c>
      <c r="L1494" t="str">
        <f>VLOOKUP($A1494,'[2]Hospitalisation Details'!$A:$K,7,FALSE)</f>
        <v>tier - 3</v>
      </c>
      <c r="M1494" t="str">
        <f>VLOOKUP($A1494,'[2]Hospitalisation Details'!A:$K,8,FALSE)</f>
        <v>tier - 1</v>
      </c>
      <c r="N1494" t="str">
        <f>VLOOKUP($A1494,'[2]Hospitalisation Details'!$A:$K,9,FALSE)</f>
        <v>R1013</v>
      </c>
      <c r="O1494">
        <f>VLOOKUP($A1494,'[2]Hospitalisation Details'!$A:$K,10,FALSE)</f>
        <v>0</v>
      </c>
      <c r="P1494">
        <f>VLOOKUP($A1494,'[2]Hospitalisation Details'!A:$K,11,FALSE)</f>
        <v>0</v>
      </c>
      <c r="Q1494" t="str">
        <f>VLOOKUP($A1494,'Customer Names'!$A:E,3,FALSE)</f>
        <v>Ms.</v>
      </c>
      <c r="R1494" t="str">
        <f>VLOOKUP($A1494,'Customer Names'!$A:$E,4,FALSE)</f>
        <v>Vanessa</v>
      </c>
      <c r="S1494">
        <f>VLOOKUP($A1494,'Customer Names'!$A:$E,5,FALSE)</f>
        <v>0</v>
      </c>
      <c r="T1494" s="14">
        <f>VLOOKUP($A1494,'[2]Hospitalisation Details'!$A:$K,6,FALSE)</f>
        <v>12629.17</v>
      </c>
      <c r="U1494" s="14" t="str">
        <f t="shared" si="46"/>
        <v>Overweight</v>
      </c>
      <c r="V1494" s="14" t="str">
        <f t="shared" si="47"/>
        <v>Diabetes</v>
      </c>
    </row>
    <row r="1495" spans="1:22" x14ac:dyDescent="0.3">
      <c r="A1495" s="9" t="s">
        <v>1526</v>
      </c>
      <c r="B1495">
        <f>VLOOKUP($A1495,'[1]Medical Examinations'!$A:$J,2,FALSE)</f>
        <v>24.53</v>
      </c>
      <c r="C1495">
        <f>VLOOKUP($A1495,'[1]Medical Examinations'!$A:$J,3,FALSE)</f>
        <v>9.0500000000000007</v>
      </c>
      <c r="D1495" t="str">
        <f>VLOOKUP($A1495,'[3]Medical Examinations'!$A:$J,4,FALSE)</f>
        <v>No</v>
      </c>
      <c r="E1495" t="str">
        <f>VLOOKUP($A1495,'[1]Medical Examinations'!$A:$J,5,FALSE)</f>
        <v>No</v>
      </c>
      <c r="F1495" t="str">
        <f>VLOOKUP($A1495,'[1]Medical Examinations'!$A:$J,6,FALSE)</f>
        <v>No</v>
      </c>
      <c r="G1495" t="str">
        <f>VLOOKUP($A1495,'[3]Medical Examinations'!$A:$J,7,FALSE)</f>
        <v>No major surgery</v>
      </c>
      <c r="H1495" t="str">
        <f>VLOOKUP($A1495,'[1]Medical Examinations'!$A:$J,8,FALSE)</f>
        <v>No</v>
      </c>
      <c r="I1495">
        <f>VLOOKUP($A1495,'[2]Hospitalisation Details'!$A:$K,2,FALSE)</f>
        <v>1962</v>
      </c>
      <c r="J1495" t="str">
        <f>VLOOKUP($A1495,'[2]Hospitalisation Details'!$A:$K,3,FALSE)</f>
        <v>Nov</v>
      </c>
      <c r="K1495">
        <f>VLOOKUP($A1495,'[2]Hospitalisation Details'!$A:$K,4,FALSE)</f>
        <v>22</v>
      </c>
      <c r="L1495" t="str">
        <f>VLOOKUP($A1495,'[2]Hospitalisation Details'!$A:$K,7,FALSE)</f>
        <v>tier - 3</v>
      </c>
      <c r="M1495" t="str">
        <f>VLOOKUP($A1495,'[2]Hospitalisation Details'!A:$K,8,FALSE)</f>
        <v>tier - 3</v>
      </c>
      <c r="N1495" t="str">
        <f>VLOOKUP($A1495,'[2]Hospitalisation Details'!$A:$K,9,FALSE)</f>
        <v>R1013</v>
      </c>
      <c r="O1495">
        <f>VLOOKUP($A1495,'[2]Hospitalisation Details'!$A:$K,10,FALSE)</f>
        <v>0</v>
      </c>
      <c r="P1495">
        <f>VLOOKUP($A1495,'[2]Hospitalisation Details'!A:$K,11,FALSE)</f>
        <v>0</v>
      </c>
      <c r="Q1495" t="str">
        <f>VLOOKUP($A1495,'Customer Names'!$A:E,3,FALSE)</f>
        <v>Mrs.</v>
      </c>
      <c r="R1495" t="str">
        <f>VLOOKUP($A1495,'Customer Names'!$A:$E,4,FALSE)</f>
        <v>Mayumi</v>
      </c>
      <c r="S1495">
        <f>VLOOKUP($A1495,'Customer Names'!$A:$E,5,FALSE)</f>
        <v>0</v>
      </c>
      <c r="T1495" s="14">
        <f>VLOOKUP($A1495,'[2]Hospitalisation Details'!$A:$K,6,FALSE)</f>
        <v>12629.9</v>
      </c>
      <c r="U1495" s="14" t="str">
        <f t="shared" si="46"/>
        <v>Normalweight</v>
      </c>
      <c r="V1495" s="14" t="str">
        <f t="shared" si="47"/>
        <v>Diabetes</v>
      </c>
    </row>
    <row r="1496" spans="1:22" x14ac:dyDescent="0.3">
      <c r="A1496" s="8" t="s">
        <v>1527</v>
      </c>
      <c r="B1496">
        <f>VLOOKUP($A1496,'[1]Medical Examinations'!$A:$J,2,FALSE)</f>
        <v>30.5</v>
      </c>
      <c r="C1496">
        <f>VLOOKUP($A1496,'[1]Medical Examinations'!$A:$J,3,FALSE)</f>
        <v>9.9</v>
      </c>
      <c r="D1496" t="str">
        <f>VLOOKUP($A1496,'[3]Medical Examinations'!$A:$J,4,FALSE)</f>
        <v>No</v>
      </c>
      <c r="E1496" t="str">
        <f>VLOOKUP($A1496,'[1]Medical Examinations'!$A:$J,5,FALSE)</f>
        <v>No</v>
      </c>
      <c r="F1496" t="str">
        <f>VLOOKUP($A1496,'[1]Medical Examinations'!$A:$J,6,FALSE)</f>
        <v>No</v>
      </c>
      <c r="G1496" t="str">
        <f>VLOOKUP($A1496,'[3]Medical Examinations'!$A:$J,7,FALSE)</f>
        <v>No major surgery</v>
      </c>
      <c r="H1496" t="str">
        <f>VLOOKUP($A1496,'[1]Medical Examinations'!$A:$J,8,FALSE)</f>
        <v>No</v>
      </c>
      <c r="I1496">
        <f>VLOOKUP($A1496,'[2]Hospitalisation Details'!$A:$K,2,FALSE)</f>
        <v>1962</v>
      </c>
      <c r="J1496" t="str">
        <f>VLOOKUP($A1496,'[2]Hospitalisation Details'!$A:$K,3,FALSE)</f>
        <v>Jul</v>
      </c>
      <c r="K1496">
        <f>VLOOKUP($A1496,'[2]Hospitalisation Details'!$A:$K,4,FALSE)</f>
        <v>22</v>
      </c>
      <c r="L1496" t="str">
        <f>VLOOKUP($A1496,'[2]Hospitalisation Details'!$A:$K,7,FALSE)</f>
        <v>tier - 3</v>
      </c>
      <c r="M1496" t="str">
        <f>VLOOKUP($A1496,'[2]Hospitalisation Details'!A:$K,8,FALSE)</f>
        <v>tier - 1</v>
      </c>
      <c r="N1496" t="str">
        <f>VLOOKUP($A1496,'[2]Hospitalisation Details'!$A:$K,9,FALSE)</f>
        <v>R1011</v>
      </c>
      <c r="O1496">
        <f>VLOOKUP($A1496,'[2]Hospitalisation Details'!$A:$K,10,FALSE)</f>
        <v>0</v>
      </c>
      <c r="P1496">
        <f>VLOOKUP($A1496,'[2]Hospitalisation Details'!A:$K,11,FALSE)</f>
        <v>0</v>
      </c>
      <c r="Q1496" t="str">
        <f>VLOOKUP($A1496,'Customer Names'!$A:E,3,FALSE)</f>
        <v>Ms.</v>
      </c>
      <c r="R1496" t="str">
        <f>VLOOKUP($A1496,'Customer Names'!$A:$E,4,FALSE)</f>
        <v>Laura</v>
      </c>
      <c r="S1496" t="str">
        <f>VLOOKUP($A1496,'Customer Names'!$A:$E,5,FALSE)</f>
        <v>E.</v>
      </c>
      <c r="T1496" s="14">
        <f>VLOOKUP($A1496,'[2]Hospitalisation Details'!$A:$K,6,FALSE)</f>
        <v>12638.2</v>
      </c>
      <c r="U1496" s="14" t="str">
        <f t="shared" si="46"/>
        <v>Obesity</v>
      </c>
      <c r="V1496" s="14" t="str">
        <f t="shared" si="47"/>
        <v>Diabetes</v>
      </c>
    </row>
    <row r="1497" spans="1:22" x14ac:dyDescent="0.3">
      <c r="A1497" s="9" t="s">
        <v>1528</v>
      </c>
      <c r="B1497">
        <f>VLOOKUP($A1497,'[1]Medical Examinations'!$A:$J,2,FALSE)</f>
        <v>37.43</v>
      </c>
      <c r="C1497">
        <f>VLOOKUP($A1497,'[1]Medical Examinations'!$A:$J,3,FALSE)</f>
        <v>4.97</v>
      </c>
      <c r="D1497" t="str">
        <f>VLOOKUP($A1497,'[3]Medical Examinations'!$A:$J,4,FALSE)</f>
        <v>No</v>
      </c>
      <c r="E1497" t="str">
        <f>VLOOKUP($A1497,'[1]Medical Examinations'!$A:$J,5,FALSE)</f>
        <v>No</v>
      </c>
      <c r="F1497" t="str">
        <f>VLOOKUP($A1497,'[1]Medical Examinations'!$A:$J,6,FALSE)</f>
        <v>No</v>
      </c>
      <c r="G1497">
        <f>VLOOKUP($A1497,'[3]Medical Examinations'!$A:$J,7,FALSE)</f>
        <v>2</v>
      </c>
      <c r="H1497" t="str">
        <f>VLOOKUP($A1497,'[1]Medical Examinations'!$A:$J,8,FALSE)</f>
        <v>No</v>
      </c>
      <c r="I1497">
        <f>VLOOKUP($A1497,'[2]Hospitalisation Details'!$A:$K,2,FALSE)</f>
        <v>1972</v>
      </c>
      <c r="J1497" t="str">
        <f>VLOOKUP($A1497,'[2]Hospitalisation Details'!$A:$K,3,FALSE)</f>
        <v>Sep</v>
      </c>
      <c r="K1497">
        <f>VLOOKUP($A1497,'[2]Hospitalisation Details'!$A:$K,4,FALSE)</f>
        <v>5</v>
      </c>
      <c r="L1497" t="str">
        <f>VLOOKUP($A1497,'[2]Hospitalisation Details'!$A:$K,7,FALSE)</f>
        <v>tier - 3</v>
      </c>
      <c r="M1497" t="str">
        <f>VLOOKUP($A1497,'[2]Hospitalisation Details'!A:$K,8,FALSE)</f>
        <v>tier - 1</v>
      </c>
      <c r="N1497" t="str">
        <f>VLOOKUP($A1497,'[2]Hospitalisation Details'!$A:$K,9,FALSE)</f>
        <v>R1011</v>
      </c>
      <c r="O1497">
        <f>VLOOKUP($A1497,'[2]Hospitalisation Details'!$A:$K,10,FALSE)</f>
        <v>0</v>
      </c>
      <c r="P1497">
        <f>VLOOKUP($A1497,'[2]Hospitalisation Details'!A:$K,11,FALSE)</f>
        <v>0</v>
      </c>
      <c r="Q1497" t="str">
        <f>VLOOKUP($A1497,'Customer Names'!$A:E,3,FALSE)</f>
        <v>Ms.</v>
      </c>
      <c r="R1497" t="str">
        <f>VLOOKUP($A1497,'Customer Names'!$A:$E,4,FALSE)</f>
        <v>Katie</v>
      </c>
      <c r="S1497" t="str">
        <f>VLOOKUP($A1497,'Customer Names'!$A:$E,5,FALSE)</f>
        <v>J</v>
      </c>
      <c r="T1497" s="14">
        <f>VLOOKUP($A1497,'[2]Hospitalisation Details'!$A:$K,6,FALSE)</f>
        <v>12640.24</v>
      </c>
      <c r="U1497" s="14" t="str">
        <f t="shared" si="46"/>
        <v>Obesity</v>
      </c>
      <c r="V1497" s="14" t="str">
        <f t="shared" si="47"/>
        <v>Normal</v>
      </c>
    </row>
    <row r="1498" spans="1:22" x14ac:dyDescent="0.3">
      <c r="A1498" s="8" t="s">
        <v>1529</v>
      </c>
      <c r="B1498">
        <f>VLOOKUP($A1498,'[1]Medical Examinations'!$A:$J,2,FALSE)</f>
        <v>33.82</v>
      </c>
      <c r="C1498">
        <f>VLOOKUP($A1498,'[1]Medical Examinations'!$A:$J,3,FALSE)</f>
        <v>5.89</v>
      </c>
      <c r="D1498" t="str">
        <f>VLOOKUP($A1498,'[3]Medical Examinations'!$A:$J,4,FALSE)</f>
        <v>yes</v>
      </c>
      <c r="E1498" t="str">
        <f>VLOOKUP($A1498,'[1]Medical Examinations'!$A:$J,5,FALSE)</f>
        <v>No</v>
      </c>
      <c r="F1498" t="str">
        <f>VLOOKUP($A1498,'[1]Medical Examinations'!$A:$J,6,FALSE)</f>
        <v>No</v>
      </c>
      <c r="G1498">
        <f>VLOOKUP($A1498,'[3]Medical Examinations'!$A:$J,7,FALSE)</f>
        <v>2</v>
      </c>
      <c r="H1498" t="str">
        <f>VLOOKUP($A1498,'[1]Medical Examinations'!$A:$J,8,FALSE)</f>
        <v>No</v>
      </c>
      <c r="I1498">
        <f>VLOOKUP($A1498,'[2]Hospitalisation Details'!$A:$K,2,FALSE)</f>
        <v>1966</v>
      </c>
      <c r="J1498" t="str">
        <f>VLOOKUP($A1498,'[2]Hospitalisation Details'!$A:$K,3,FALSE)</f>
        <v>Dec</v>
      </c>
      <c r="K1498">
        <f>VLOOKUP($A1498,'[2]Hospitalisation Details'!$A:$K,4,FALSE)</f>
        <v>17</v>
      </c>
      <c r="L1498" t="str">
        <f>VLOOKUP($A1498,'[2]Hospitalisation Details'!$A:$K,7,FALSE)</f>
        <v>tier - 3</v>
      </c>
      <c r="M1498" t="str">
        <f>VLOOKUP($A1498,'[2]Hospitalisation Details'!A:$K,8,FALSE)</f>
        <v>tier - 1</v>
      </c>
      <c r="N1498" t="str">
        <f>VLOOKUP($A1498,'[2]Hospitalisation Details'!$A:$K,9,FALSE)</f>
        <v>R1012</v>
      </c>
      <c r="O1498">
        <f>VLOOKUP($A1498,'[2]Hospitalisation Details'!$A:$K,10,FALSE)</f>
        <v>0</v>
      </c>
      <c r="P1498">
        <f>VLOOKUP($A1498,'[2]Hospitalisation Details'!A:$K,11,FALSE)</f>
        <v>0</v>
      </c>
      <c r="Q1498" t="str">
        <f>VLOOKUP($A1498,'Customer Names'!$A:E,3,FALSE)</f>
        <v>Ms.</v>
      </c>
      <c r="R1498" t="str">
        <f>VLOOKUP($A1498,'Customer Names'!$A:$E,4,FALSE)</f>
        <v>Amy</v>
      </c>
      <c r="S1498" t="str">
        <f>VLOOKUP($A1498,'Customer Names'!$A:$E,5,FALSE)</f>
        <v>L.</v>
      </c>
      <c r="T1498" s="14">
        <f>VLOOKUP($A1498,'[2]Hospitalisation Details'!$A:$K,6,FALSE)</f>
        <v>12643.38</v>
      </c>
      <c r="U1498" s="14" t="str">
        <f t="shared" si="46"/>
        <v>Obesity</v>
      </c>
      <c r="V1498" s="14" t="str">
        <f t="shared" si="47"/>
        <v>Prediabetes</v>
      </c>
    </row>
    <row r="1499" spans="1:22" x14ac:dyDescent="0.3">
      <c r="A1499" s="9" t="s">
        <v>1530</v>
      </c>
      <c r="B1499">
        <f>VLOOKUP($A1499,'[1]Medical Examinations'!$A:$J,2,FALSE)</f>
        <v>35.1</v>
      </c>
      <c r="C1499">
        <f>VLOOKUP($A1499,'[1]Medical Examinations'!$A:$J,3,FALSE)</f>
        <v>10.1</v>
      </c>
      <c r="D1499" t="str">
        <f>VLOOKUP($A1499,'[3]Medical Examinations'!$A:$J,4,FALSE)</f>
        <v>No</v>
      </c>
      <c r="E1499" t="str">
        <f>VLOOKUP($A1499,'[1]Medical Examinations'!$A:$J,5,FALSE)</f>
        <v>No</v>
      </c>
      <c r="F1499" t="str">
        <f>VLOOKUP($A1499,'[1]Medical Examinations'!$A:$J,6,FALSE)</f>
        <v>No</v>
      </c>
      <c r="G1499" t="str">
        <f>VLOOKUP($A1499,'[3]Medical Examinations'!$A:$J,7,FALSE)</f>
        <v>No major surgery</v>
      </c>
      <c r="H1499" t="str">
        <f>VLOOKUP($A1499,'[1]Medical Examinations'!$A:$J,8,FALSE)</f>
        <v>No</v>
      </c>
      <c r="I1499">
        <f>VLOOKUP($A1499,'[2]Hospitalisation Details'!$A:$K,2,FALSE)</f>
        <v>1962</v>
      </c>
      <c r="J1499" t="str">
        <f>VLOOKUP($A1499,'[2]Hospitalisation Details'!$A:$K,3,FALSE)</f>
        <v>Jul</v>
      </c>
      <c r="K1499">
        <f>VLOOKUP($A1499,'[2]Hospitalisation Details'!$A:$K,4,FALSE)</f>
        <v>11</v>
      </c>
      <c r="L1499" t="str">
        <f>VLOOKUP($A1499,'[2]Hospitalisation Details'!$A:$K,7,FALSE)</f>
        <v>tier - 3</v>
      </c>
      <c r="M1499" t="str">
        <f>VLOOKUP($A1499,'[2]Hospitalisation Details'!A:$K,8,FALSE)</f>
        <v>tier - 2</v>
      </c>
      <c r="N1499" t="str">
        <f>VLOOKUP($A1499,'[2]Hospitalisation Details'!$A:$K,9,FALSE)</f>
        <v>R1011</v>
      </c>
      <c r="O1499">
        <f>VLOOKUP($A1499,'[2]Hospitalisation Details'!$A:$K,10,FALSE)</f>
        <v>0</v>
      </c>
      <c r="P1499">
        <f>VLOOKUP($A1499,'[2]Hospitalisation Details'!A:$K,11,FALSE)</f>
        <v>0</v>
      </c>
      <c r="Q1499" t="str">
        <f>VLOOKUP($A1499,'Customer Names'!$A:E,3,FALSE)</f>
        <v>Ms.</v>
      </c>
      <c r="R1499" t="str">
        <f>VLOOKUP($A1499,'Customer Names'!$A:$E,4,FALSE)</f>
        <v>Amelia</v>
      </c>
      <c r="S1499" t="str">
        <f>VLOOKUP($A1499,'Customer Names'!$A:$E,5,FALSE)</f>
        <v>F.</v>
      </c>
      <c r="T1499" s="14">
        <f>VLOOKUP($A1499,'[2]Hospitalisation Details'!$A:$K,6,FALSE)</f>
        <v>12644.59</v>
      </c>
      <c r="U1499" s="14" t="str">
        <f t="shared" si="46"/>
        <v>Obesity</v>
      </c>
      <c r="V1499" s="14" t="str">
        <f t="shared" si="47"/>
        <v>Diabetes</v>
      </c>
    </row>
    <row r="1500" spans="1:22" x14ac:dyDescent="0.3">
      <c r="A1500" s="8" t="s">
        <v>1531</v>
      </c>
      <c r="B1500">
        <f>VLOOKUP($A1500,'[1]Medical Examinations'!$A:$J,2,FALSE)</f>
        <v>38</v>
      </c>
      <c r="C1500">
        <f>VLOOKUP($A1500,'[1]Medical Examinations'!$A:$J,3,FALSE)</f>
        <v>8.1300000000000008</v>
      </c>
      <c r="D1500" t="str">
        <f>VLOOKUP($A1500,'[3]Medical Examinations'!$A:$J,4,FALSE)</f>
        <v>No</v>
      </c>
      <c r="E1500" t="str">
        <f>VLOOKUP($A1500,'[1]Medical Examinations'!$A:$J,5,FALSE)</f>
        <v>No</v>
      </c>
      <c r="F1500" t="str">
        <f>VLOOKUP($A1500,'[1]Medical Examinations'!$A:$J,6,FALSE)</f>
        <v>No</v>
      </c>
      <c r="G1500" t="str">
        <f>VLOOKUP($A1500,'[3]Medical Examinations'!$A:$J,7,FALSE)</f>
        <v>No major surgery</v>
      </c>
      <c r="H1500" t="str">
        <f>VLOOKUP($A1500,'[1]Medical Examinations'!$A:$J,8,FALSE)</f>
        <v>No</v>
      </c>
      <c r="I1500">
        <f>VLOOKUP($A1500,'[2]Hospitalisation Details'!$A:$K,2,FALSE)</f>
        <v>1965</v>
      </c>
      <c r="J1500" t="str">
        <f>VLOOKUP($A1500,'[2]Hospitalisation Details'!$A:$K,3,FALSE)</f>
        <v>Sep</v>
      </c>
      <c r="K1500">
        <f>VLOOKUP($A1500,'[2]Hospitalisation Details'!$A:$K,4,FALSE)</f>
        <v>14</v>
      </c>
      <c r="L1500" t="str">
        <f>VLOOKUP($A1500,'[2]Hospitalisation Details'!$A:$K,7,FALSE)</f>
        <v>tier - 3</v>
      </c>
      <c r="M1500" t="str">
        <f>VLOOKUP($A1500,'[2]Hospitalisation Details'!A:$K,8,FALSE)</f>
        <v>tier - 2</v>
      </c>
      <c r="N1500" t="str">
        <f>VLOOKUP($A1500,'[2]Hospitalisation Details'!$A:$K,9,FALSE)</f>
        <v>R1011</v>
      </c>
      <c r="O1500">
        <f>VLOOKUP($A1500,'[2]Hospitalisation Details'!$A:$K,10,FALSE)</f>
        <v>0</v>
      </c>
      <c r="P1500">
        <f>VLOOKUP($A1500,'[2]Hospitalisation Details'!A:$K,11,FALSE)</f>
        <v>0</v>
      </c>
      <c r="Q1500" t="str">
        <f>VLOOKUP($A1500,'Customer Names'!$A:E,3,FALSE)</f>
        <v>Ms.</v>
      </c>
      <c r="R1500" t="str">
        <f>VLOOKUP($A1500,'Customer Names'!$A:$E,4,FALSE)</f>
        <v>Laura</v>
      </c>
      <c r="S1500" t="str">
        <f>VLOOKUP($A1500,'Customer Names'!$A:$E,5,FALSE)</f>
        <v>F</v>
      </c>
      <c r="T1500" s="14">
        <f>VLOOKUP($A1500,'[2]Hospitalisation Details'!$A:$K,6,FALSE)</f>
        <v>12646.21</v>
      </c>
      <c r="U1500" s="14" t="str">
        <f t="shared" si="46"/>
        <v>Obesity</v>
      </c>
      <c r="V1500" s="14" t="str">
        <f t="shared" si="47"/>
        <v>Diabetes</v>
      </c>
    </row>
    <row r="1501" spans="1:22" x14ac:dyDescent="0.3">
      <c r="A1501" s="9" t="s">
        <v>1532</v>
      </c>
      <c r="B1501">
        <f>VLOOKUP($A1501,'[1]Medical Examinations'!$A:$J,2,FALSE)</f>
        <v>38.06</v>
      </c>
      <c r="C1501">
        <f>VLOOKUP($A1501,'[1]Medical Examinations'!$A:$J,3,FALSE)</f>
        <v>8.25</v>
      </c>
      <c r="D1501" t="str">
        <f>VLOOKUP($A1501,'[3]Medical Examinations'!$A:$J,4,FALSE)</f>
        <v>No</v>
      </c>
      <c r="E1501" t="str">
        <f>VLOOKUP($A1501,'[1]Medical Examinations'!$A:$J,5,FALSE)</f>
        <v>No</v>
      </c>
      <c r="F1501" t="str">
        <f>VLOOKUP($A1501,'[1]Medical Examinations'!$A:$J,6,FALSE)</f>
        <v>No</v>
      </c>
      <c r="G1501" t="str">
        <f>VLOOKUP($A1501,'[3]Medical Examinations'!$A:$J,7,FALSE)</f>
        <v>No major surgery</v>
      </c>
      <c r="H1501" t="str">
        <f>VLOOKUP($A1501,'[1]Medical Examinations'!$A:$J,8,FALSE)</f>
        <v>No</v>
      </c>
      <c r="I1501">
        <f>VLOOKUP($A1501,'[2]Hospitalisation Details'!$A:$K,2,FALSE)</f>
        <v>1962</v>
      </c>
      <c r="J1501" t="str">
        <f>VLOOKUP($A1501,'[2]Hospitalisation Details'!$A:$K,3,FALSE)</f>
        <v>Aug</v>
      </c>
      <c r="K1501">
        <f>VLOOKUP($A1501,'[2]Hospitalisation Details'!$A:$K,4,FALSE)</f>
        <v>27</v>
      </c>
      <c r="L1501" t="str">
        <f>VLOOKUP($A1501,'[2]Hospitalisation Details'!$A:$K,7,FALSE)</f>
        <v>tier - 3</v>
      </c>
      <c r="M1501" t="str">
        <f>VLOOKUP($A1501,'[2]Hospitalisation Details'!A:$K,8,FALSE)</f>
        <v>tier - 2</v>
      </c>
      <c r="N1501" t="str">
        <f>VLOOKUP($A1501,'[2]Hospitalisation Details'!$A:$K,9,FALSE)</f>
        <v>R1013</v>
      </c>
      <c r="O1501">
        <f>VLOOKUP($A1501,'[2]Hospitalisation Details'!$A:$K,10,FALSE)</f>
        <v>0</v>
      </c>
      <c r="P1501">
        <f>VLOOKUP($A1501,'[2]Hospitalisation Details'!A:$K,11,FALSE)</f>
        <v>0</v>
      </c>
      <c r="Q1501" t="str">
        <f>VLOOKUP($A1501,'Customer Names'!$A:E,3,FALSE)</f>
        <v>Ms.</v>
      </c>
      <c r="R1501" t="str">
        <f>VLOOKUP($A1501,'Customer Names'!$A:$E,4,FALSE)</f>
        <v>Elizabeth</v>
      </c>
      <c r="S1501">
        <f>VLOOKUP($A1501,'Customer Names'!$A:$E,5,FALSE)</f>
        <v>0</v>
      </c>
      <c r="T1501" s="14">
        <f>VLOOKUP($A1501,'[2]Hospitalisation Details'!$A:$K,6,FALSE)</f>
        <v>12648.7</v>
      </c>
      <c r="U1501" s="14" t="str">
        <f t="shared" si="46"/>
        <v>Obesity</v>
      </c>
      <c r="V1501" s="14" t="str">
        <f t="shared" si="47"/>
        <v>Diabetes</v>
      </c>
    </row>
    <row r="1502" spans="1:22" x14ac:dyDescent="0.3">
      <c r="A1502" s="8" t="s">
        <v>1533</v>
      </c>
      <c r="B1502">
        <f>VLOOKUP($A1502,'[1]Medical Examinations'!$A:$J,2,FALSE)</f>
        <v>36.67</v>
      </c>
      <c r="C1502">
        <f>VLOOKUP($A1502,'[1]Medical Examinations'!$A:$J,3,FALSE)</f>
        <v>11.86</v>
      </c>
      <c r="D1502" t="str">
        <f>VLOOKUP($A1502,'[3]Medical Examinations'!$A:$J,4,FALSE)</f>
        <v>No</v>
      </c>
      <c r="E1502" t="str">
        <f>VLOOKUP($A1502,'[1]Medical Examinations'!$A:$J,5,FALSE)</f>
        <v>No</v>
      </c>
      <c r="F1502" t="str">
        <f>VLOOKUP($A1502,'[1]Medical Examinations'!$A:$J,6,FALSE)</f>
        <v>No</v>
      </c>
      <c r="G1502" t="str">
        <f>VLOOKUP($A1502,'[3]Medical Examinations'!$A:$J,7,FALSE)</f>
        <v>No major surgery</v>
      </c>
      <c r="H1502" t="str">
        <f>VLOOKUP($A1502,'[1]Medical Examinations'!$A:$J,8,FALSE)</f>
        <v>No</v>
      </c>
      <c r="I1502">
        <f>VLOOKUP($A1502,'[2]Hospitalisation Details'!$A:$K,2,FALSE)</f>
        <v>1974</v>
      </c>
      <c r="J1502" t="str">
        <f>VLOOKUP($A1502,'[2]Hospitalisation Details'!$A:$K,3,FALSE)</f>
        <v>Sep</v>
      </c>
      <c r="K1502">
        <f>VLOOKUP($A1502,'[2]Hospitalisation Details'!$A:$K,4,FALSE)</f>
        <v>24</v>
      </c>
      <c r="L1502" t="str">
        <f>VLOOKUP($A1502,'[2]Hospitalisation Details'!$A:$K,7,FALSE)</f>
        <v>tier - 3</v>
      </c>
      <c r="M1502" t="str">
        <f>VLOOKUP($A1502,'[2]Hospitalisation Details'!A:$K,8,FALSE)</f>
        <v>tier - 3</v>
      </c>
      <c r="N1502" t="str">
        <f>VLOOKUP($A1502,'[2]Hospitalisation Details'!$A:$K,9,FALSE)</f>
        <v>R1021</v>
      </c>
      <c r="O1502">
        <f>VLOOKUP($A1502,'[2]Hospitalisation Details'!$A:$K,10,FALSE)</f>
        <v>0</v>
      </c>
      <c r="P1502">
        <f>VLOOKUP($A1502,'[2]Hospitalisation Details'!A:$K,11,FALSE)</f>
        <v>0</v>
      </c>
      <c r="Q1502" t="str">
        <f>VLOOKUP($A1502,'Customer Names'!$A:E,3,FALSE)</f>
        <v>Mr.</v>
      </c>
      <c r="R1502" t="str">
        <f>VLOOKUP($A1502,'Customer Names'!$A:$E,4,FALSE)</f>
        <v>Eric</v>
      </c>
      <c r="S1502" t="str">
        <f>VLOOKUP($A1502,'Customer Names'!$A:$E,5,FALSE)</f>
        <v>D</v>
      </c>
      <c r="T1502" s="14">
        <f>VLOOKUP($A1502,'[2]Hospitalisation Details'!$A:$K,6,FALSE)</f>
        <v>12697.48</v>
      </c>
      <c r="U1502" s="14" t="str">
        <f t="shared" si="46"/>
        <v>Obesity</v>
      </c>
      <c r="V1502" s="14" t="str">
        <f t="shared" si="47"/>
        <v>Diabetes</v>
      </c>
    </row>
    <row r="1503" spans="1:22" x14ac:dyDescent="0.3">
      <c r="A1503" s="9" t="s">
        <v>1534</v>
      </c>
      <c r="B1503">
        <f>VLOOKUP($A1503,'[1]Medical Examinations'!$A:$J,2,FALSE)</f>
        <v>52.75</v>
      </c>
      <c r="C1503">
        <f>VLOOKUP($A1503,'[1]Medical Examinations'!$A:$J,3,FALSE)</f>
        <v>6.02</v>
      </c>
      <c r="D1503" t="str">
        <f>VLOOKUP($A1503,'[3]Medical Examinations'!$A:$J,4,FALSE)</f>
        <v>No</v>
      </c>
      <c r="E1503" t="str">
        <f>VLOOKUP($A1503,'[1]Medical Examinations'!$A:$J,5,FALSE)</f>
        <v>No</v>
      </c>
      <c r="F1503" t="str">
        <f>VLOOKUP($A1503,'[1]Medical Examinations'!$A:$J,6,FALSE)</f>
        <v>No</v>
      </c>
      <c r="G1503">
        <f>VLOOKUP($A1503,'[3]Medical Examinations'!$A:$J,7,FALSE)</f>
        <v>1</v>
      </c>
      <c r="H1503" t="str">
        <f>VLOOKUP($A1503,'[1]Medical Examinations'!$A:$J,8,FALSE)</f>
        <v>No</v>
      </c>
      <c r="I1503">
        <f>VLOOKUP($A1503,'[2]Hospitalisation Details'!$A:$K,2,FALSE)</f>
        <v>1992</v>
      </c>
      <c r="J1503" t="str">
        <f>VLOOKUP($A1503,'[2]Hospitalisation Details'!$A:$K,3,FALSE)</f>
        <v>Jul</v>
      </c>
      <c r="K1503">
        <f>VLOOKUP($A1503,'[2]Hospitalisation Details'!$A:$K,4,FALSE)</f>
        <v>7</v>
      </c>
      <c r="L1503" t="str">
        <f>VLOOKUP($A1503,'[2]Hospitalisation Details'!$A:$K,7,FALSE)</f>
        <v>tier - 3</v>
      </c>
      <c r="M1503" t="str">
        <f>VLOOKUP($A1503,'[2]Hospitalisation Details'!A:$K,8,FALSE)</f>
        <v>tier - 2</v>
      </c>
      <c r="N1503" t="str">
        <f>VLOOKUP($A1503,'[2]Hospitalisation Details'!$A:$K,9,FALSE)</f>
        <v>R1011</v>
      </c>
      <c r="O1503">
        <f>VLOOKUP($A1503,'[2]Hospitalisation Details'!$A:$K,10,FALSE)</f>
        <v>0</v>
      </c>
      <c r="P1503">
        <f>VLOOKUP($A1503,'[2]Hospitalisation Details'!A:$K,11,FALSE)</f>
        <v>0</v>
      </c>
      <c r="Q1503" t="str">
        <f>VLOOKUP($A1503,'Customer Names'!$A:E,3,FALSE)</f>
        <v>Ms.</v>
      </c>
      <c r="R1503" t="str">
        <f>VLOOKUP($A1503,'Customer Names'!$A:$E,4,FALSE)</f>
        <v>Wendy</v>
      </c>
      <c r="S1503">
        <f>VLOOKUP($A1503,'Customer Names'!$A:$E,5,FALSE)</f>
        <v>0</v>
      </c>
      <c r="T1503" s="14">
        <f>VLOOKUP($A1503,'[2]Hospitalisation Details'!$A:$K,6,FALSE)</f>
        <v>12699.56</v>
      </c>
      <c r="U1503" s="14" t="str">
        <f t="shared" si="46"/>
        <v>Obesity</v>
      </c>
      <c r="V1503" s="14" t="str">
        <f t="shared" si="47"/>
        <v>Prediabetes</v>
      </c>
    </row>
    <row r="1504" spans="1:22" x14ac:dyDescent="0.3">
      <c r="A1504" s="8" t="s">
        <v>1535</v>
      </c>
      <c r="B1504">
        <f>VLOOKUP($A1504,'[1]Medical Examinations'!$A:$J,2,FALSE)</f>
        <v>31.55</v>
      </c>
      <c r="C1504">
        <f>VLOOKUP($A1504,'[1]Medical Examinations'!$A:$J,3,FALSE)</f>
        <v>6.11</v>
      </c>
      <c r="D1504" t="str">
        <f>VLOOKUP($A1504,'[3]Medical Examinations'!$A:$J,4,FALSE)</f>
        <v>yes</v>
      </c>
      <c r="E1504" t="str">
        <f>VLOOKUP($A1504,'[1]Medical Examinations'!$A:$J,5,FALSE)</f>
        <v>No</v>
      </c>
      <c r="F1504" t="str">
        <f>VLOOKUP($A1504,'[1]Medical Examinations'!$A:$J,6,FALSE)</f>
        <v>No</v>
      </c>
      <c r="G1504">
        <f>VLOOKUP($A1504,'[3]Medical Examinations'!$A:$J,7,FALSE)</f>
        <v>1</v>
      </c>
      <c r="H1504" t="str">
        <f>VLOOKUP($A1504,'[1]Medical Examinations'!$A:$J,8,FALSE)</f>
        <v>No</v>
      </c>
      <c r="I1504">
        <f>VLOOKUP($A1504,'[2]Hospitalisation Details'!$A:$K,2,FALSE)</f>
        <v>1964</v>
      </c>
      <c r="J1504" t="str">
        <f>VLOOKUP($A1504,'[2]Hospitalisation Details'!$A:$K,3,FALSE)</f>
        <v>Nov</v>
      </c>
      <c r="K1504">
        <f>VLOOKUP($A1504,'[2]Hospitalisation Details'!$A:$K,4,FALSE)</f>
        <v>28</v>
      </c>
      <c r="L1504" t="str">
        <f>VLOOKUP($A1504,'[2]Hospitalisation Details'!$A:$K,7,FALSE)</f>
        <v>tier - 3</v>
      </c>
      <c r="M1504" t="str">
        <f>VLOOKUP($A1504,'[2]Hospitalisation Details'!A:$K,8,FALSE)</f>
        <v>tier - 3</v>
      </c>
      <c r="N1504" t="str">
        <f>VLOOKUP($A1504,'[2]Hospitalisation Details'!$A:$K,9,FALSE)</f>
        <v>R1011</v>
      </c>
      <c r="O1504">
        <f>VLOOKUP($A1504,'[2]Hospitalisation Details'!$A:$K,10,FALSE)</f>
        <v>0</v>
      </c>
      <c r="P1504">
        <f>VLOOKUP($A1504,'[2]Hospitalisation Details'!A:$K,11,FALSE)</f>
        <v>0</v>
      </c>
      <c r="Q1504" t="str">
        <f>VLOOKUP($A1504,'Customer Names'!$A:E,3,FALSE)</f>
        <v>Ms.</v>
      </c>
      <c r="R1504" t="str">
        <f>VLOOKUP($A1504,'Customer Names'!$A:$E,4,FALSE)</f>
        <v>Casondra</v>
      </c>
      <c r="S1504" t="str">
        <f>VLOOKUP($A1504,'Customer Names'!$A:$E,5,FALSE)</f>
        <v>L</v>
      </c>
      <c r="T1504" s="14">
        <f>VLOOKUP($A1504,'[2]Hospitalisation Details'!$A:$K,6,FALSE)</f>
        <v>12700.63</v>
      </c>
      <c r="U1504" s="14" t="str">
        <f t="shared" si="46"/>
        <v>Obesity</v>
      </c>
      <c r="V1504" s="14" t="str">
        <f t="shared" si="47"/>
        <v>Prediabetes</v>
      </c>
    </row>
    <row r="1505" spans="1:22" x14ac:dyDescent="0.3">
      <c r="A1505" s="9" t="s">
        <v>1536</v>
      </c>
      <c r="B1505">
        <f>VLOOKUP($A1505,'[1]Medical Examinations'!$A:$J,2,FALSE)</f>
        <v>36.130000000000003</v>
      </c>
      <c r="C1505">
        <f>VLOOKUP($A1505,'[1]Medical Examinations'!$A:$J,3,FALSE)</f>
        <v>7.19</v>
      </c>
      <c r="D1505" t="str">
        <f>VLOOKUP($A1505,'[3]Medical Examinations'!$A:$J,4,FALSE)</f>
        <v>yes</v>
      </c>
      <c r="E1505" t="str">
        <f>VLOOKUP($A1505,'[1]Medical Examinations'!$A:$J,5,FALSE)</f>
        <v>No</v>
      </c>
      <c r="F1505" t="str">
        <f>VLOOKUP($A1505,'[1]Medical Examinations'!$A:$J,6,FALSE)</f>
        <v>No</v>
      </c>
      <c r="G1505">
        <f>VLOOKUP($A1505,'[3]Medical Examinations'!$A:$J,7,FALSE)</f>
        <v>2</v>
      </c>
      <c r="H1505" t="str">
        <f>VLOOKUP($A1505,'[1]Medical Examinations'!$A:$J,8,FALSE)</f>
        <v>No</v>
      </c>
      <c r="I1505">
        <f>VLOOKUP($A1505,'[2]Hospitalisation Details'!$A:$K,2,FALSE)</f>
        <v>1970</v>
      </c>
      <c r="J1505" t="str">
        <f>VLOOKUP($A1505,'[2]Hospitalisation Details'!$A:$K,3,FALSE)</f>
        <v>Jul</v>
      </c>
      <c r="K1505">
        <f>VLOOKUP($A1505,'[2]Hospitalisation Details'!$A:$K,4,FALSE)</f>
        <v>8</v>
      </c>
      <c r="L1505" t="str">
        <f>VLOOKUP($A1505,'[2]Hospitalisation Details'!$A:$K,7,FALSE)</f>
        <v>tier - 3</v>
      </c>
      <c r="M1505" t="str">
        <f>VLOOKUP($A1505,'[2]Hospitalisation Details'!A:$K,8,FALSE)</f>
        <v>tier - 1</v>
      </c>
      <c r="N1505" t="str">
        <f>VLOOKUP($A1505,'[2]Hospitalisation Details'!$A:$K,9,FALSE)</f>
        <v>R1011</v>
      </c>
      <c r="O1505">
        <f>VLOOKUP($A1505,'[2]Hospitalisation Details'!$A:$K,10,FALSE)</f>
        <v>0</v>
      </c>
      <c r="P1505">
        <f>VLOOKUP($A1505,'[2]Hospitalisation Details'!A:$K,11,FALSE)</f>
        <v>0</v>
      </c>
      <c r="Q1505" t="str">
        <f>VLOOKUP($A1505,'Customer Names'!$A:E,3,FALSE)</f>
        <v>Ms.</v>
      </c>
      <c r="R1505" t="str">
        <f>VLOOKUP($A1505,'Customer Names'!$A:$E,4,FALSE)</f>
        <v>Antonia</v>
      </c>
      <c r="S1505" t="str">
        <f>VLOOKUP($A1505,'Customer Names'!$A:$E,5,FALSE)</f>
        <v>G</v>
      </c>
      <c r="T1505" s="14">
        <f>VLOOKUP($A1505,'[2]Hospitalisation Details'!$A:$K,6,FALSE)</f>
        <v>12713</v>
      </c>
      <c r="U1505" s="14" t="str">
        <f t="shared" si="46"/>
        <v>Obesity</v>
      </c>
      <c r="V1505" s="14" t="str">
        <f t="shared" si="47"/>
        <v>Diabetes</v>
      </c>
    </row>
    <row r="1506" spans="1:22" x14ac:dyDescent="0.3">
      <c r="A1506" s="8" t="s">
        <v>1537</v>
      </c>
      <c r="B1506">
        <f>VLOOKUP($A1506,'[1]Medical Examinations'!$A:$J,2,FALSE)</f>
        <v>42.74</v>
      </c>
      <c r="C1506">
        <f>VLOOKUP($A1506,'[1]Medical Examinations'!$A:$J,3,FALSE)</f>
        <v>6.31</v>
      </c>
      <c r="D1506" t="str">
        <f>VLOOKUP($A1506,'[3]Medical Examinations'!$A:$J,4,FALSE)</f>
        <v>yes</v>
      </c>
      <c r="E1506" t="str">
        <f>VLOOKUP($A1506,'[1]Medical Examinations'!$A:$J,5,FALSE)</f>
        <v>No</v>
      </c>
      <c r="F1506" t="str">
        <f>VLOOKUP($A1506,'[1]Medical Examinations'!$A:$J,6,FALSE)</f>
        <v>No</v>
      </c>
      <c r="G1506">
        <f>VLOOKUP($A1506,'[3]Medical Examinations'!$A:$J,7,FALSE)</f>
        <v>1</v>
      </c>
      <c r="H1506" t="str">
        <f>VLOOKUP($A1506,'[1]Medical Examinations'!$A:$J,8,FALSE)</f>
        <v>No</v>
      </c>
      <c r="I1506">
        <f>VLOOKUP($A1506,'[2]Hospitalisation Details'!$A:$K,2,FALSE)</f>
        <v>1988</v>
      </c>
      <c r="J1506" t="str">
        <f>VLOOKUP($A1506,'[2]Hospitalisation Details'!$A:$K,3,FALSE)</f>
        <v>Jul</v>
      </c>
      <c r="K1506">
        <f>VLOOKUP($A1506,'[2]Hospitalisation Details'!$A:$K,4,FALSE)</f>
        <v>17</v>
      </c>
      <c r="L1506" t="str">
        <f>VLOOKUP($A1506,'[2]Hospitalisation Details'!$A:$K,7,FALSE)</f>
        <v>tier - 3</v>
      </c>
      <c r="M1506" t="str">
        <f>VLOOKUP($A1506,'[2]Hospitalisation Details'!A:$K,8,FALSE)</f>
        <v>tier - 1</v>
      </c>
      <c r="N1506" t="str">
        <f>VLOOKUP($A1506,'[2]Hospitalisation Details'!$A:$K,9,FALSE)</f>
        <v>R1026</v>
      </c>
      <c r="O1506">
        <f>VLOOKUP($A1506,'[2]Hospitalisation Details'!$A:$K,10,FALSE)</f>
        <v>0</v>
      </c>
      <c r="P1506">
        <f>VLOOKUP($A1506,'[2]Hospitalisation Details'!A:$K,11,FALSE)</f>
        <v>0</v>
      </c>
      <c r="Q1506" t="str">
        <f>VLOOKUP($A1506,'Customer Names'!$A:E,3,FALSE)</f>
        <v>Mrs.</v>
      </c>
      <c r="R1506" t="str">
        <f>VLOOKUP($A1506,'Customer Names'!$A:$E,4,FALSE)</f>
        <v>Karine</v>
      </c>
      <c r="S1506">
        <f>VLOOKUP($A1506,'Customer Names'!$A:$E,5,FALSE)</f>
        <v>0</v>
      </c>
      <c r="T1506" s="14">
        <f>VLOOKUP($A1506,'[2]Hospitalisation Details'!$A:$K,6,FALSE)</f>
        <v>12718.21</v>
      </c>
      <c r="U1506" s="14" t="str">
        <f t="shared" si="46"/>
        <v>Obesity</v>
      </c>
      <c r="V1506" s="14" t="str">
        <f t="shared" si="47"/>
        <v>Prediabetes</v>
      </c>
    </row>
    <row r="1507" spans="1:22" x14ac:dyDescent="0.3">
      <c r="A1507" s="9" t="s">
        <v>1538</v>
      </c>
      <c r="B1507">
        <f>VLOOKUP($A1507,'[1]Medical Examinations'!$A:$J,2,FALSE)</f>
        <v>29.64</v>
      </c>
      <c r="C1507">
        <f>VLOOKUP($A1507,'[1]Medical Examinations'!$A:$J,3,FALSE)</f>
        <v>8.9499999999999993</v>
      </c>
      <c r="D1507" t="str">
        <f>VLOOKUP($A1507,'[3]Medical Examinations'!$A:$J,4,FALSE)</f>
        <v>No</v>
      </c>
      <c r="E1507" t="str">
        <f>VLOOKUP($A1507,'[1]Medical Examinations'!$A:$J,5,FALSE)</f>
        <v>No</v>
      </c>
      <c r="F1507" t="str">
        <f>VLOOKUP($A1507,'[1]Medical Examinations'!$A:$J,6,FALSE)</f>
        <v>No</v>
      </c>
      <c r="G1507" t="str">
        <f>VLOOKUP($A1507,'[3]Medical Examinations'!$A:$J,7,FALSE)</f>
        <v>No major surgery</v>
      </c>
      <c r="H1507" t="str">
        <f>VLOOKUP($A1507,'[1]Medical Examinations'!$A:$J,8,FALSE)</f>
        <v>No</v>
      </c>
      <c r="I1507">
        <f>VLOOKUP($A1507,'[2]Hospitalisation Details'!$A:$K,2,FALSE)</f>
        <v>1962</v>
      </c>
      <c r="J1507" t="str">
        <f>VLOOKUP($A1507,'[2]Hospitalisation Details'!$A:$K,3,FALSE)</f>
        <v>Sep</v>
      </c>
      <c r="K1507">
        <f>VLOOKUP($A1507,'[2]Hospitalisation Details'!$A:$K,4,FALSE)</f>
        <v>2</v>
      </c>
      <c r="L1507" t="str">
        <f>VLOOKUP($A1507,'[2]Hospitalisation Details'!$A:$K,7,FALSE)</f>
        <v>tier - 3</v>
      </c>
      <c r="M1507" t="str">
        <f>VLOOKUP($A1507,'[2]Hospitalisation Details'!A:$K,8,FALSE)</f>
        <v>tier - 3</v>
      </c>
      <c r="N1507" t="str">
        <f>VLOOKUP($A1507,'[2]Hospitalisation Details'!$A:$K,9,FALSE)</f>
        <v>R1016</v>
      </c>
      <c r="O1507">
        <f>VLOOKUP($A1507,'[2]Hospitalisation Details'!$A:$K,10,FALSE)</f>
        <v>0</v>
      </c>
      <c r="P1507">
        <f>VLOOKUP($A1507,'[2]Hospitalisation Details'!A:$K,11,FALSE)</f>
        <v>0</v>
      </c>
      <c r="Q1507" t="str">
        <f>VLOOKUP($A1507,'Customer Names'!$A:E,3,FALSE)</f>
        <v>Mr.</v>
      </c>
      <c r="R1507" t="str">
        <f>VLOOKUP($A1507,'Customer Names'!$A:$E,4,FALSE)</f>
        <v>Matthew</v>
      </c>
      <c r="S1507" t="str">
        <f>VLOOKUP($A1507,'Customer Names'!$A:$E,5,FALSE)</f>
        <v>J</v>
      </c>
      <c r="T1507" s="14">
        <f>VLOOKUP($A1507,'[2]Hospitalisation Details'!$A:$K,6,FALSE)</f>
        <v>12731</v>
      </c>
      <c r="U1507" s="14" t="str">
        <f t="shared" si="46"/>
        <v>Overweight</v>
      </c>
      <c r="V1507" s="14" t="str">
        <f t="shared" si="47"/>
        <v>Diabetes</v>
      </c>
    </row>
    <row r="1508" spans="1:22" x14ac:dyDescent="0.3">
      <c r="A1508" s="8" t="s">
        <v>1539</v>
      </c>
      <c r="B1508">
        <f>VLOOKUP($A1508,'[1]Medical Examinations'!$A:$J,2,FALSE)</f>
        <v>36.954999999999998</v>
      </c>
      <c r="C1508">
        <f>VLOOKUP($A1508,'[1]Medical Examinations'!$A:$J,3,FALSE)</f>
        <v>8.07</v>
      </c>
      <c r="D1508" t="str">
        <f>VLOOKUP($A1508,'[3]Medical Examinations'!$A:$J,4,FALSE)</f>
        <v>No</v>
      </c>
      <c r="E1508" t="str">
        <f>VLOOKUP($A1508,'[1]Medical Examinations'!$A:$J,5,FALSE)</f>
        <v>No</v>
      </c>
      <c r="F1508" t="str">
        <f>VLOOKUP($A1508,'[1]Medical Examinations'!$A:$J,6,FALSE)</f>
        <v>No</v>
      </c>
      <c r="G1508" t="str">
        <f>VLOOKUP($A1508,'[3]Medical Examinations'!$A:$J,7,FALSE)</f>
        <v>No major surgery</v>
      </c>
      <c r="H1508" t="str">
        <f>VLOOKUP($A1508,'[1]Medical Examinations'!$A:$J,8,FALSE)</f>
        <v>No</v>
      </c>
      <c r="I1508">
        <f>VLOOKUP($A1508,'[2]Hospitalisation Details'!$A:$K,2,FALSE)</f>
        <v>1962</v>
      </c>
      <c r="J1508" t="str">
        <f>VLOOKUP($A1508,'[2]Hospitalisation Details'!$A:$K,3,FALSE)</f>
        <v>Oct</v>
      </c>
      <c r="K1508">
        <f>VLOOKUP($A1508,'[2]Hospitalisation Details'!$A:$K,4,FALSE)</f>
        <v>1</v>
      </c>
      <c r="L1508" t="str">
        <f>VLOOKUP($A1508,'[2]Hospitalisation Details'!$A:$K,7,FALSE)</f>
        <v>tier - 3</v>
      </c>
      <c r="M1508" t="str">
        <f>VLOOKUP($A1508,'[2]Hospitalisation Details'!A:$K,8,FALSE)</f>
        <v>tier - 1</v>
      </c>
      <c r="N1508" t="str">
        <f>VLOOKUP($A1508,'[2]Hospitalisation Details'!$A:$K,9,FALSE)</f>
        <v>R1017</v>
      </c>
      <c r="O1508">
        <f>VLOOKUP($A1508,'[2]Hospitalisation Details'!$A:$K,10,FALSE)</f>
        <v>0</v>
      </c>
      <c r="P1508">
        <f>VLOOKUP($A1508,'[2]Hospitalisation Details'!A:$K,11,FALSE)</f>
        <v>0</v>
      </c>
      <c r="Q1508" t="str">
        <f>VLOOKUP($A1508,'Customer Names'!$A:E,3,FALSE)</f>
        <v>Mr.</v>
      </c>
      <c r="R1508" t="str">
        <f>VLOOKUP($A1508,'Customer Names'!$A:$E,4,FALSE)</f>
        <v>Ryan</v>
      </c>
      <c r="S1508" t="str">
        <f>VLOOKUP($A1508,'Customer Names'!$A:$E,5,FALSE)</f>
        <v>K.</v>
      </c>
      <c r="T1508" s="14">
        <f>VLOOKUP($A1508,'[2]Hospitalisation Details'!$A:$K,6,FALSE)</f>
        <v>12741.17</v>
      </c>
      <c r="U1508" s="14" t="str">
        <f t="shared" si="46"/>
        <v>Obesity</v>
      </c>
      <c r="V1508" s="14" t="str">
        <f t="shared" si="47"/>
        <v>Diabetes</v>
      </c>
    </row>
    <row r="1509" spans="1:22" x14ac:dyDescent="0.3">
      <c r="A1509" s="9" t="s">
        <v>1540</v>
      </c>
      <c r="B1509">
        <f>VLOOKUP($A1509,'[1]Medical Examinations'!$A:$J,2,FALSE)</f>
        <v>36.24</v>
      </c>
      <c r="C1509">
        <f>VLOOKUP($A1509,'[1]Medical Examinations'!$A:$J,3,FALSE)</f>
        <v>8.3800000000000008</v>
      </c>
      <c r="D1509" t="str">
        <f>VLOOKUP($A1509,'[3]Medical Examinations'!$A:$J,4,FALSE)</f>
        <v>yes</v>
      </c>
      <c r="E1509" t="str">
        <f>VLOOKUP($A1509,'[1]Medical Examinations'!$A:$J,5,FALSE)</f>
        <v>No</v>
      </c>
      <c r="F1509" t="str">
        <f>VLOOKUP($A1509,'[1]Medical Examinations'!$A:$J,6,FALSE)</f>
        <v>No</v>
      </c>
      <c r="G1509">
        <f>VLOOKUP($A1509,'[3]Medical Examinations'!$A:$J,7,FALSE)</f>
        <v>1</v>
      </c>
      <c r="H1509" t="str">
        <f>VLOOKUP($A1509,'[1]Medical Examinations'!$A:$J,8,FALSE)</f>
        <v>No</v>
      </c>
      <c r="I1509">
        <f>VLOOKUP($A1509,'[2]Hospitalisation Details'!$A:$K,2,FALSE)</f>
        <v>1975</v>
      </c>
      <c r="J1509" t="str">
        <f>VLOOKUP($A1509,'[2]Hospitalisation Details'!$A:$K,3,FALSE)</f>
        <v>Sep</v>
      </c>
      <c r="K1509">
        <f>VLOOKUP($A1509,'[2]Hospitalisation Details'!$A:$K,4,FALSE)</f>
        <v>25</v>
      </c>
      <c r="L1509" t="str">
        <f>VLOOKUP($A1509,'[2]Hospitalisation Details'!$A:$K,7,FALSE)</f>
        <v>tier - 3</v>
      </c>
      <c r="M1509" t="str">
        <f>VLOOKUP($A1509,'[2]Hospitalisation Details'!A:$K,8,FALSE)</f>
        <v>tier - 3</v>
      </c>
      <c r="N1509" t="str">
        <f>VLOOKUP($A1509,'[2]Hospitalisation Details'!$A:$K,9,FALSE)</f>
        <v>R1021</v>
      </c>
      <c r="O1509">
        <f>VLOOKUP($A1509,'[2]Hospitalisation Details'!$A:$K,10,FALSE)</f>
        <v>0</v>
      </c>
      <c r="P1509">
        <f>VLOOKUP($A1509,'[2]Hospitalisation Details'!A:$K,11,FALSE)</f>
        <v>0</v>
      </c>
      <c r="Q1509" t="str">
        <f>VLOOKUP($A1509,'Customer Names'!$A:E,3,FALSE)</f>
        <v>Mr.</v>
      </c>
      <c r="R1509" t="str">
        <f>VLOOKUP($A1509,'Customer Names'!$A:$E,4,FALSE)</f>
        <v>Michael</v>
      </c>
      <c r="S1509">
        <f>VLOOKUP($A1509,'Customer Names'!$A:$E,5,FALSE)</f>
        <v>0</v>
      </c>
      <c r="T1509" s="14">
        <f>VLOOKUP($A1509,'[2]Hospitalisation Details'!$A:$K,6,FALSE)</f>
        <v>12770.27</v>
      </c>
      <c r="U1509" s="14" t="str">
        <f t="shared" si="46"/>
        <v>Obesity</v>
      </c>
      <c r="V1509" s="14" t="str">
        <f t="shared" si="47"/>
        <v>Diabetes</v>
      </c>
    </row>
    <row r="1510" spans="1:22" x14ac:dyDescent="0.3">
      <c r="A1510" s="8" t="s">
        <v>1541</v>
      </c>
      <c r="B1510">
        <f>VLOOKUP($A1510,'[1]Medical Examinations'!$A:$J,2,FALSE)</f>
        <v>35</v>
      </c>
      <c r="C1510">
        <f>VLOOKUP($A1510,'[1]Medical Examinations'!$A:$J,3,FALSE)</f>
        <v>4.13</v>
      </c>
      <c r="D1510" t="str">
        <f>VLOOKUP($A1510,'[3]Medical Examinations'!$A:$J,4,FALSE)</f>
        <v>No</v>
      </c>
      <c r="E1510" t="str">
        <f>VLOOKUP($A1510,'[1]Medical Examinations'!$A:$J,5,FALSE)</f>
        <v>No</v>
      </c>
      <c r="F1510" t="str">
        <f>VLOOKUP($A1510,'[1]Medical Examinations'!$A:$J,6,FALSE)</f>
        <v>No</v>
      </c>
      <c r="G1510">
        <f>VLOOKUP($A1510,'[3]Medical Examinations'!$A:$J,7,FALSE)</f>
        <v>2</v>
      </c>
      <c r="H1510" t="str">
        <f>VLOOKUP($A1510,'[1]Medical Examinations'!$A:$J,8,FALSE)</f>
        <v>No</v>
      </c>
      <c r="I1510">
        <f>VLOOKUP($A1510,'[2]Hospitalisation Details'!$A:$K,2,FALSE)</f>
        <v>1972</v>
      </c>
      <c r="J1510" t="str">
        <f>VLOOKUP($A1510,'[2]Hospitalisation Details'!$A:$K,3,FALSE)</f>
        <v>Oct</v>
      </c>
      <c r="K1510">
        <f>VLOOKUP($A1510,'[2]Hospitalisation Details'!$A:$K,4,FALSE)</f>
        <v>7</v>
      </c>
      <c r="L1510" t="str">
        <f>VLOOKUP($A1510,'[2]Hospitalisation Details'!$A:$K,7,FALSE)</f>
        <v>tier - 3</v>
      </c>
      <c r="M1510" t="str">
        <f>VLOOKUP($A1510,'[2]Hospitalisation Details'!A:$K,8,FALSE)</f>
        <v>tier - 3</v>
      </c>
      <c r="N1510" t="str">
        <f>VLOOKUP($A1510,'[2]Hospitalisation Details'!$A:$K,9,FALSE)</f>
        <v>R1026</v>
      </c>
      <c r="O1510">
        <f>VLOOKUP($A1510,'[2]Hospitalisation Details'!$A:$K,10,FALSE)</f>
        <v>0</v>
      </c>
      <c r="P1510">
        <f>VLOOKUP($A1510,'[2]Hospitalisation Details'!A:$K,11,FALSE)</f>
        <v>0</v>
      </c>
      <c r="Q1510" t="str">
        <f>VLOOKUP($A1510,'Customer Names'!$A:E,3,FALSE)</f>
        <v>Mrs.</v>
      </c>
      <c r="R1510" t="str">
        <f>VLOOKUP($A1510,'Customer Names'!$A:$E,4,FALSE)</f>
        <v>Ashley</v>
      </c>
      <c r="S1510" t="str">
        <f>VLOOKUP($A1510,'Customer Names'!$A:$E,5,FALSE)</f>
        <v>K</v>
      </c>
      <c r="T1510" s="14">
        <f>VLOOKUP($A1510,'[2]Hospitalisation Details'!$A:$K,6,FALSE)</f>
        <v>12776.05</v>
      </c>
      <c r="U1510" s="14" t="str">
        <f t="shared" si="46"/>
        <v>Obesity</v>
      </c>
      <c r="V1510" s="14" t="str">
        <f t="shared" si="47"/>
        <v>Normal</v>
      </c>
    </row>
    <row r="1511" spans="1:22" x14ac:dyDescent="0.3">
      <c r="A1511" s="9" t="s">
        <v>1542</v>
      </c>
      <c r="B1511">
        <f>VLOOKUP($A1511,'[1]Medical Examinations'!$A:$J,2,FALSE)</f>
        <v>28.22</v>
      </c>
      <c r="C1511">
        <f>VLOOKUP($A1511,'[1]Medical Examinations'!$A:$J,3,FALSE)</f>
        <v>7.51</v>
      </c>
      <c r="D1511" t="str">
        <f>VLOOKUP($A1511,'[3]Medical Examinations'!$A:$J,4,FALSE)</f>
        <v>yes</v>
      </c>
      <c r="E1511" t="str">
        <f>VLOOKUP($A1511,'[1]Medical Examinations'!$A:$J,5,FALSE)</f>
        <v>No</v>
      </c>
      <c r="F1511" t="str">
        <f>VLOOKUP($A1511,'[1]Medical Examinations'!$A:$J,6,FALSE)</f>
        <v>Yes</v>
      </c>
      <c r="G1511">
        <f>VLOOKUP($A1511,'[3]Medical Examinations'!$A:$J,7,FALSE)</f>
        <v>1</v>
      </c>
      <c r="H1511" t="str">
        <f>VLOOKUP($A1511,'[1]Medical Examinations'!$A:$J,8,FALSE)</f>
        <v>No</v>
      </c>
      <c r="I1511">
        <f>VLOOKUP($A1511,'[2]Hospitalisation Details'!$A:$K,2,FALSE)</f>
        <v>1963</v>
      </c>
      <c r="J1511" t="str">
        <f>VLOOKUP($A1511,'[2]Hospitalisation Details'!$A:$K,3,FALSE)</f>
        <v>Dec</v>
      </c>
      <c r="K1511">
        <f>VLOOKUP($A1511,'[2]Hospitalisation Details'!$A:$K,4,FALSE)</f>
        <v>5</v>
      </c>
      <c r="L1511" t="str">
        <f>VLOOKUP($A1511,'[2]Hospitalisation Details'!$A:$K,7,FALSE)</f>
        <v>tier - 3</v>
      </c>
      <c r="M1511" t="str">
        <f>VLOOKUP($A1511,'[2]Hospitalisation Details'!A:$K,8,FALSE)</f>
        <v>tier - 3</v>
      </c>
      <c r="N1511" t="str">
        <f>VLOOKUP($A1511,'[2]Hospitalisation Details'!$A:$K,9,FALSE)</f>
        <v>R1025</v>
      </c>
      <c r="O1511">
        <f>VLOOKUP($A1511,'[2]Hospitalisation Details'!$A:$K,10,FALSE)</f>
        <v>0</v>
      </c>
      <c r="P1511">
        <f>VLOOKUP($A1511,'[2]Hospitalisation Details'!A:$K,11,FALSE)</f>
        <v>0</v>
      </c>
      <c r="Q1511" t="str">
        <f>VLOOKUP($A1511,'Customer Names'!$A:E,3,FALSE)</f>
        <v>Mrs.</v>
      </c>
      <c r="R1511" t="str">
        <f>VLOOKUP($A1511,'Customer Names'!$A:$E,4,FALSE)</f>
        <v>Michelle</v>
      </c>
      <c r="S1511" t="str">
        <f>VLOOKUP($A1511,'Customer Names'!$A:$E,5,FALSE)</f>
        <v>L.</v>
      </c>
      <c r="T1511" s="14">
        <f>VLOOKUP($A1511,'[2]Hospitalisation Details'!$A:$K,6,FALSE)</f>
        <v>12788.03</v>
      </c>
      <c r="U1511" s="14" t="str">
        <f t="shared" si="46"/>
        <v>Overweight</v>
      </c>
      <c r="V1511" s="14" t="str">
        <f t="shared" si="47"/>
        <v>Diabetes</v>
      </c>
    </row>
    <row r="1512" spans="1:22" x14ac:dyDescent="0.3">
      <c r="A1512" s="8" t="s">
        <v>1543</v>
      </c>
      <c r="B1512">
        <f>VLOOKUP($A1512,'[1]Medical Examinations'!$A:$J,2,FALSE)</f>
        <v>39.159999999999997</v>
      </c>
      <c r="C1512">
        <f>VLOOKUP($A1512,'[1]Medical Examinations'!$A:$J,3,FALSE)</f>
        <v>5.24</v>
      </c>
      <c r="D1512" t="str">
        <f>VLOOKUP($A1512,'[3]Medical Examinations'!$A:$J,4,FALSE)</f>
        <v>yes</v>
      </c>
      <c r="E1512" t="str">
        <f>VLOOKUP($A1512,'[1]Medical Examinations'!$A:$J,5,FALSE)</f>
        <v>No</v>
      </c>
      <c r="F1512" t="str">
        <f>VLOOKUP($A1512,'[1]Medical Examinations'!$A:$J,6,FALSE)</f>
        <v>Yes</v>
      </c>
      <c r="G1512">
        <f>VLOOKUP($A1512,'[3]Medical Examinations'!$A:$J,7,FALSE)</f>
        <v>1</v>
      </c>
      <c r="H1512" t="str">
        <f>VLOOKUP($A1512,'[1]Medical Examinations'!$A:$J,8,FALSE)</f>
        <v>No</v>
      </c>
      <c r="I1512">
        <f>VLOOKUP($A1512,'[2]Hospitalisation Details'!$A:$K,2,FALSE)</f>
        <v>1983</v>
      </c>
      <c r="J1512" t="str">
        <f>VLOOKUP($A1512,'[2]Hospitalisation Details'!$A:$K,3,FALSE)</f>
        <v>Oct</v>
      </c>
      <c r="K1512">
        <f>VLOOKUP($A1512,'[2]Hospitalisation Details'!$A:$K,4,FALSE)</f>
        <v>29</v>
      </c>
      <c r="L1512" t="str">
        <f>VLOOKUP($A1512,'[2]Hospitalisation Details'!$A:$K,7,FALSE)</f>
        <v>tier - 3</v>
      </c>
      <c r="M1512" t="str">
        <f>VLOOKUP($A1512,'[2]Hospitalisation Details'!A:$K,8,FALSE)</f>
        <v>tier - 1</v>
      </c>
      <c r="N1512" t="str">
        <f>VLOOKUP($A1512,'[2]Hospitalisation Details'!$A:$K,9,FALSE)</f>
        <v>R1026</v>
      </c>
      <c r="O1512">
        <f>VLOOKUP($A1512,'[2]Hospitalisation Details'!$A:$K,10,FALSE)</f>
        <v>0</v>
      </c>
      <c r="P1512">
        <f>VLOOKUP($A1512,'[2]Hospitalisation Details'!A:$K,11,FALSE)</f>
        <v>0</v>
      </c>
      <c r="Q1512" t="str">
        <f>VLOOKUP($A1512,'Customer Names'!$A:E,3,FALSE)</f>
        <v>Mrs.</v>
      </c>
      <c r="R1512" t="str">
        <f>VLOOKUP($A1512,'Customer Names'!$A:$E,4,FALSE)</f>
        <v>Maggie</v>
      </c>
      <c r="S1512" t="str">
        <f>VLOOKUP($A1512,'Customer Names'!$A:$E,5,FALSE)</f>
        <v>M</v>
      </c>
      <c r="T1512" s="14">
        <f>VLOOKUP($A1512,'[2]Hospitalisation Details'!$A:$K,6,FALSE)</f>
        <v>12788.18</v>
      </c>
      <c r="U1512" s="14" t="str">
        <f t="shared" si="46"/>
        <v>Obesity</v>
      </c>
      <c r="V1512" s="14" t="str">
        <f t="shared" si="47"/>
        <v>Normal</v>
      </c>
    </row>
    <row r="1513" spans="1:22" x14ac:dyDescent="0.3">
      <c r="A1513" s="9" t="s">
        <v>1544</v>
      </c>
      <c r="B1513">
        <f>VLOOKUP($A1513,'[1]Medical Examinations'!$A:$J,2,FALSE)</f>
        <v>36.479999999999997</v>
      </c>
      <c r="C1513">
        <f>VLOOKUP($A1513,'[1]Medical Examinations'!$A:$J,3,FALSE)</f>
        <v>11.09</v>
      </c>
      <c r="D1513" t="str">
        <f>VLOOKUP($A1513,'[3]Medical Examinations'!$A:$J,4,FALSE)</f>
        <v>No</v>
      </c>
      <c r="E1513" t="str">
        <f>VLOOKUP($A1513,'[1]Medical Examinations'!$A:$J,5,FALSE)</f>
        <v>No</v>
      </c>
      <c r="F1513" t="str">
        <f>VLOOKUP($A1513,'[1]Medical Examinations'!$A:$J,6,FALSE)</f>
        <v>No</v>
      </c>
      <c r="G1513" t="str">
        <f>VLOOKUP($A1513,'[3]Medical Examinations'!$A:$J,7,FALSE)</f>
        <v>No major surgery</v>
      </c>
      <c r="H1513" t="str">
        <f>VLOOKUP($A1513,'[1]Medical Examinations'!$A:$J,8,FALSE)</f>
        <v>No</v>
      </c>
      <c r="I1513">
        <f>VLOOKUP($A1513,'[2]Hospitalisation Details'!$A:$K,2,FALSE)</f>
        <v>1978</v>
      </c>
      <c r="J1513" t="str">
        <f>VLOOKUP($A1513,'[2]Hospitalisation Details'!$A:$K,3,FALSE)</f>
        <v>Jul</v>
      </c>
      <c r="K1513">
        <f>VLOOKUP($A1513,'[2]Hospitalisation Details'!$A:$K,4,FALSE)</f>
        <v>24</v>
      </c>
      <c r="L1513" t="str">
        <f>VLOOKUP($A1513,'[2]Hospitalisation Details'!$A:$K,7,FALSE)</f>
        <v>tier - 3</v>
      </c>
      <c r="M1513" t="str">
        <f>VLOOKUP($A1513,'[2]Hospitalisation Details'!A:$K,8,FALSE)</f>
        <v>tier - 1</v>
      </c>
      <c r="N1513" t="str">
        <f>VLOOKUP($A1513,'[2]Hospitalisation Details'!$A:$K,9,FALSE)</f>
        <v>R1024</v>
      </c>
      <c r="O1513">
        <f>VLOOKUP($A1513,'[2]Hospitalisation Details'!$A:$K,10,FALSE)</f>
        <v>0</v>
      </c>
      <c r="P1513">
        <f>VLOOKUP($A1513,'[2]Hospitalisation Details'!A:$K,11,FALSE)</f>
        <v>0</v>
      </c>
      <c r="Q1513" t="str">
        <f>VLOOKUP($A1513,'Customer Names'!$A:E,3,FALSE)</f>
        <v>Ms.</v>
      </c>
      <c r="R1513" t="str">
        <f>VLOOKUP($A1513,'Customer Names'!$A:$E,4,FALSE)</f>
        <v>Kelli</v>
      </c>
      <c r="S1513">
        <f>VLOOKUP($A1513,'Customer Names'!$A:$E,5,FALSE)</f>
        <v>0</v>
      </c>
      <c r="T1513" s="14">
        <f>VLOOKUP($A1513,'[2]Hospitalisation Details'!$A:$K,6,FALSE)</f>
        <v>12797.21</v>
      </c>
      <c r="U1513" s="14" t="str">
        <f t="shared" si="46"/>
        <v>Obesity</v>
      </c>
      <c r="V1513" s="14" t="str">
        <f t="shared" si="47"/>
        <v>Diabetes</v>
      </c>
    </row>
    <row r="1514" spans="1:22" x14ac:dyDescent="0.3">
      <c r="A1514" s="8" t="s">
        <v>1545</v>
      </c>
      <c r="B1514">
        <f>VLOOKUP($A1514,'[1]Medical Examinations'!$A:$J,2,FALSE)</f>
        <v>26.504999999999999</v>
      </c>
      <c r="C1514">
        <f>VLOOKUP($A1514,'[1]Medical Examinations'!$A:$J,3,FALSE)</f>
        <v>6.79</v>
      </c>
      <c r="D1514" t="str">
        <f>VLOOKUP($A1514,'[3]Medical Examinations'!$A:$J,4,FALSE)</f>
        <v>yes</v>
      </c>
      <c r="E1514" t="str">
        <f>VLOOKUP($A1514,'[1]Medical Examinations'!$A:$J,5,FALSE)</f>
        <v>No</v>
      </c>
      <c r="F1514" t="str">
        <f>VLOOKUP($A1514,'[1]Medical Examinations'!$A:$J,6,FALSE)</f>
        <v>Yes</v>
      </c>
      <c r="G1514">
        <f>VLOOKUP($A1514,'[3]Medical Examinations'!$A:$J,7,FALSE)</f>
        <v>1</v>
      </c>
      <c r="H1514" t="str">
        <f>VLOOKUP($A1514,'[1]Medical Examinations'!$A:$J,8,FALSE)</f>
        <v>No</v>
      </c>
      <c r="I1514">
        <f>VLOOKUP($A1514,'[2]Hospitalisation Details'!$A:$K,2,FALSE)</f>
        <v>1963</v>
      </c>
      <c r="J1514" t="str">
        <f>VLOOKUP($A1514,'[2]Hospitalisation Details'!$A:$K,3,FALSE)</f>
        <v>Jul</v>
      </c>
      <c r="K1514">
        <f>VLOOKUP($A1514,'[2]Hospitalisation Details'!$A:$K,4,FALSE)</f>
        <v>20</v>
      </c>
      <c r="L1514" t="str">
        <f>VLOOKUP($A1514,'[2]Hospitalisation Details'!$A:$K,7,FALSE)</f>
        <v>tier - 3</v>
      </c>
      <c r="M1514" t="str">
        <f>VLOOKUP($A1514,'[2]Hospitalisation Details'!A:$K,8,FALSE)</f>
        <v>tier - 3</v>
      </c>
      <c r="N1514" t="str">
        <f>VLOOKUP($A1514,'[2]Hospitalisation Details'!$A:$K,9,FALSE)</f>
        <v>R1024</v>
      </c>
      <c r="O1514">
        <f>VLOOKUP($A1514,'[2]Hospitalisation Details'!$A:$K,10,FALSE)</f>
        <v>0</v>
      </c>
      <c r="P1514">
        <f>VLOOKUP($A1514,'[2]Hospitalisation Details'!A:$K,11,FALSE)</f>
        <v>0</v>
      </c>
      <c r="Q1514" t="str">
        <f>VLOOKUP($A1514,'Customer Names'!$A:E,3,FALSE)</f>
        <v>Ms.</v>
      </c>
      <c r="R1514" t="str">
        <f>VLOOKUP($A1514,'Customer Names'!$A:$E,4,FALSE)</f>
        <v>Kate</v>
      </c>
      <c r="S1514" t="str">
        <f>VLOOKUP($A1514,'Customer Names'!$A:$E,5,FALSE)</f>
        <v>A.</v>
      </c>
      <c r="T1514" s="14">
        <f>VLOOKUP($A1514,'[2]Hospitalisation Details'!$A:$K,6,FALSE)</f>
        <v>12815.44</v>
      </c>
      <c r="U1514" s="14" t="str">
        <f t="shared" si="46"/>
        <v>Overweight</v>
      </c>
      <c r="V1514" s="14" t="str">
        <f t="shared" si="47"/>
        <v>Diabetes</v>
      </c>
    </row>
    <row r="1515" spans="1:22" x14ac:dyDescent="0.3">
      <c r="A1515" s="9" t="s">
        <v>1546</v>
      </c>
      <c r="B1515">
        <f>VLOOKUP($A1515,'[1]Medical Examinations'!$A:$J,2,FALSE)</f>
        <v>31.74</v>
      </c>
      <c r="C1515">
        <f>VLOOKUP($A1515,'[1]Medical Examinations'!$A:$J,3,FALSE)</f>
        <v>7.68</v>
      </c>
      <c r="D1515" t="str">
        <f>VLOOKUP($A1515,'[3]Medical Examinations'!$A:$J,4,FALSE)</f>
        <v>yes</v>
      </c>
      <c r="E1515" t="str">
        <f>VLOOKUP($A1515,'[1]Medical Examinations'!$A:$J,5,FALSE)</f>
        <v>No</v>
      </c>
      <c r="F1515" t="str">
        <f>VLOOKUP($A1515,'[1]Medical Examinations'!$A:$J,6,FALSE)</f>
        <v>No</v>
      </c>
      <c r="G1515" t="str">
        <f>VLOOKUP($A1515,'[3]Medical Examinations'!$A:$J,7,FALSE)</f>
        <v>No major surgery</v>
      </c>
      <c r="H1515" t="str">
        <f>VLOOKUP($A1515,'[1]Medical Examinations'!$A:$J,8,FALSE)</f>
        <v>No</v>
      </c>
      <c r="I1515">
        <f>VLOOKUP($A1515,'[2]Hospitalisation Details'!$A:$K,2,FALSE)</f>
        <v>1967</v>
      </c>
      <c r="J1515" t="str">
        <f>VLOOKUP($A1515,'[2]Hospitalisation Details'!$A:$K,3,FALSE)</f>
        <v>Sep</v>
      </c>
      <c r="K1515">
        <f>VLOOKUP($A1515,'[2]Hospitalisation Details'!$A:$K,4,FALSE)</f>
        <v>25</v>
      </c>
      <c r="L1515" t="str">
        <f>VLOOKUP($A1515,'[2]Hospitalisation Details'!$A:$K,7,FALSE)</f>
        <v>tier - 3</v>
      </c>
      <c r="M1515" t="str">
        <f>VLOOKUP($A1515,'[2]Hospitalisation Details'!A:$K,8,FALSE)</f>
        <v>tier - 3</v>
      </c>
      <c r="N1515" t="str">
        <f>VLOOKUP($A1515,'[2]Hospitalisation Details'!$A:$K,9,FALSE)</f>
        <v>R1021</v>
      </c>
      <c r="O1515">
        <f>VLOOKUP($A1515,'[2]Hospitalisation Details'!$A:$K,10,FALSE)</f>
        <v>0</v>
      </c>
      <c r="P1515">
        <f>VLOOKUP($A1515,'[2]Hospitalisation Details'!A:$K,11,FALSE)</f>
        <v>0</v>
      </c>
      <c r="Q1515" t="str">
        <f>VLOOKUP($A1515,'Customer Names'!$A:E,3,FALSE)</f>
        <v>Mr.</v>
      </c>
      <c r="R1515" t="str">
        <f>VLOOKUP($A1515,'Customer Names'!$A:$E,4,FALSE)</f>
        <v>Chris</v>
      </c>
      <c r="S1515" t="str">
        <f>VLOOKUP($A1515,'Customer Names'!$A:$E,5,FALSE)</f>
        <v>J.</v>
      </c>
      <c r="T1515" s="14">
        <f>VLOOKUP($A1515,'[2]Hospitalisation Details'!$A:$K,6,FALSE)</f>
        <v>12823.25</v>
      </c>
      <c r="U1515" s="14" t="str">
        <f t="shared" si="46"/>
        <v>Obesity</v>
      </c>
      <c r="V1515" s="14" t="str">
        <f t="shared" si="47"/>
        <v>Diabetes</v>
      </c>
    </row>
    <row r="1516" spans="1:22" x14ac:dyDescent="0.3">
      <c r="A1516" s="8" t="s">
        <v>1547</v>
      </c>
      <c r="B1516">
        <f>VLOOKUP($A1516,'[1]Medical Examinations'!$A:$J,2,FALSE)</f>
        <v>17.29</v>
      </c>
      <c r="C1516">
        <f>VLOOKUP($A1516,'[1]Medical Examinations'!$A:$J,3,FALSE)</f>
        <v>4.62</v>
      </c>
      <c r="D1516" t="str">
        <f>VLOOKUP($A1516,'[3]Medical Examinations'!$A:$J,4,FALSE)</f>
        <v>No</v>
      </c>
      <c r="E1516" t="str">
        <f>VLOOKUP($A1516,'[1]Medical Examinations'!$A:$J,5,FALSE)</f>
        <v>yes</v>
      </c>
      <c r="F1516" t="str">
        <f>VLOOKUP($A1516,'[1]Medical Examinations'!$A:$J,6,FALSE)</f>
        <v>No</v>
      </c>
      <c r="G1516">
        <f>VLOOKUP($A1516,'[3]Medical Examinations'!$A:$J,7,FALSE)</f>
        <v>1</v>
      </c>
      <c r="H1516" t="str">
        <f>VLOOKUP($A1516,'[1]Medical Examinations'!$A:$J,8,FALSE)</f>
        <v>yes</v>
      </c>
      <c r="I1516">
        <f>VLOOKUP($A1516,'[2]Hospitalisation Details'!$A:$K,2,FALSE)</f>
        <v>2004</v>
      </c>
      <c r="J1516" t="str">
        <f>VLOOKUP($A1516,'[2]Hospitalisation Details'!$A:$K,3,FALSE)</f>
        <v>Nov</v>
      </c>
      <c r="K1516">
        <f>VLOOKUP($A1516,'[2]Hospitalisation Details'!$A:$K,4,FALSE)</f>
        <v>9</v>
      </c>
      <c r="L1516" t="str">
        <f>VLOOKUP($A1516,'[2]Hospitalisation Details'!$A:$K,7,FALSE)</f>
        <v>tier - 3</v>
      </c>
      <c r="M1516" t="str">
        <f>VLOOKUP($A1516,'[2]Hospitalisation Details'!A:$K,8,FALSE)</f>
        <v>tier - 3</v>
      </c>
      <c r="N1516" t="str">
        <f>VLOOKUP($A1516,'[2]Hospitalisation Details'!$A:$K,9,FALSE)</f>
        <v>R1016</v>
      </c>
      <c r="O1516">
        <f>VLOOKUP($A1516,'[2]Hospitalisation Details'!$A:$K,10,FALSE)</f>
        <v>0</v>
      </c>
      <c r="P1516">
        <f>VLOOKUP($A1516,'[2]Hospitalisation Details'!A:$K,11,FALSE)</f>
        <v>0</v>
      </c>
      <c r="Q1516" t="str">
        <f>VLOOKUP($A1516,'Customer Names'!$A:E,3,FALSE)</f>
        <v>Mr.</v>
      </c>
      <c r="R1516" t="str">
        <f>VLOOKUP($A1516,'Customer Names'!$A:$E,4,FALSE)</f>
        <v>Geoff</v>
      </c>
      <c r="S1516">
        <f>VLOOKUP($A1516,'Customer Names'!$A:$E,5,FALSE)</f>
        <v>0</v>
      </c>
      <c r="T1516" s="14">
        <f>VLOOKUP($A1516,'[2]Hospitalisation Details'!$A:$K,6,FALSE)</f>
        <v>12829.46</v>
      </c>
      <c r="U1516" s="14" t="str">
        <f t="shared" si="46"/>
        <v>Underweight</v>
      </c>
      <c r="V1516" s="14" t="str">
        <f t="shared" si="47"/>
        <v>Normal</v>
      </c>
    </row>
    <row r="1517" spans="1:22" x14ac:dyDescent="0.3">
      <c r="A1517" s="9" t="s">
        <v>1548</v>
      </c>
      <c r="B1517">
        <f>VLOOKUP($A1517,'[1]Medical Examinations'!$A:$J,2,FALSE)</f>
        <v>52.54</v>
      </c>
      <c r="C1517">
        <f>VLOOKUP($A1517,'[1]Medical Examinations'!$A:$J,3,FALSE)</f>
        <v>5.12</v>
      </c>
      <c r="D1517" t="str">
        <f>VLOOKUP($A1517,'[3]Medical Examinations'!$A:$J,4,FALSE)</f>
        <v>No</v>
      </c>
      <c r="E1517" t="str">
        <f>VLOOKUP($A1517,'[1]Medical Examinations'!$A:$J,5,FALSE)</f>
        <v>No</v>
      </c>
      <c r="F1517" t="str">
        <f>VLOOKUP($A1517,'[1]Medical Examinations'!$A:$J,6,FALSE)</f>
        <v>Yes</v>
      </c>
      <c r="G1517">
        <f>VLOOKUP($A1517,'[3]Medical Examinations'!$A:$J,7,FALSE)</f>
        <v>1</v>
      </c>
      <c r="H1517" t="str">
        <f>VLOOKUP($A1517,'[1]Medical Examinations'!$A:$J,8,FALSE)</f>
        <v>No</v>
      </c>
      <c r="I1517">
        <f>VLOOKUP($A1517,'[2]Hospitalisation Details'!$A:$K,2,FALSE)</f>
        <v>1993</v>
      </c>
      <c r="J1517" t="str">
        <f>VLOOKUP($A1517,'[2]Hospitalisation Details'!$A:$K,3,FALSE)</f>
        <v>Sep</v>
      </c>
      <c r="K1517">
        <f>VLOOKUP($A1517,'[2]Hospitalisation Details'!$A:$K,4,FALSE)</f>
        <v>27</v>
      </c>
      <c r="L1517" t="str">
        <f>VLOOKUP($A1517,'[2]Hospitalisation Details'!$A:$K,7,FALSE)</f>
        <v>tier - 3</v>
      </c>
      <c r="M1517" t="str">
        <f>VLOOKUP($A1517,'[2]Hospitalisation Details'!A:$K,8,FALSE)</f>
        <v>tier - 2</v>
      </c>
      <c r="N1517" t="str">
        <f>VLOOKUP($A1517,'[2]Hospitalisation Details'!$A:$K,9,FALSE)</f>
        <v>R1012</v>
      </c>
      <c r="O1517">
        <f>VLOOKUP($A1517,'[2]Hospitalisation Details'!$A:$K,10,FALSE)</f>
        <v>0</v>
      </c>
      <c r="P1517">
        <f>VLOOKUP($A1517,'[2]Hospitalisation Details'!A:$K,11,FALSE)</f>
        <v>0</v>
      </c>
      <c r="Q1517" t="str">
        <f>VLOOKUP($A1517,'Customer Names'!$A:E,3,FALSE)</f>
        <v>Mr.</v>
      </c>
      <c r="R1517" t="str">
        <f>VLOOKUP($A1517,'Customer Names'!$A:$E,4,FALSE)</f>
        <v>Robert</v>
      </c>
      <c r="S1517">
        <f>VLOOKUP($A1517,'Customer Names'!$A:$E,5,FALSE)</f>
        <v>0</v>
      </c>
      <c r="T1517" s="14">
        <f>VLOOKUP($A1517,'[2]Hospitalisation Details'!$A:$K,6,FALSE)</f>
        <v>12847.24</v>
      </c>
      <c r="U1517" s="14" t="str">
        <f t="shared" si="46"/>
        <v>Obesity</v>
      </c>
      <c r="V1517" s="14" t="str">
        <f t="shared" si="47"/>
        <v>Normal</v>
      </c>
    </row>
    <row r="1518" spans="1:22" x14ac:dyDescent="0.3">
      <c r="A1518" s="8" t="s">
        <v>1549</v>
      </c>
      <c r="B1518">
        <f>VLOOKUP($A1518,'[1]Medical Examinations'!$A:$J,2,FALSE)</f>
        <v>37.409999999999997</v>
      </c>
      <c r="C1518">
        <f>VLOOKUP($A1518,'[1]Medical Examinations'!$A:$J,3,FALSE)</f>
        <v>7.21</v>
      </c>
      <c r="D1518" t="str">
        <f>VLOOKUP($A1518,'[3]Medical Examinations'!$A:$J,4,FALSE)</f>
        <v>No</v>
      </c>
      <c r="E1518" t="str">
        <f>VLOOKUP($A1518,'[1]Medical Examinations'!$A:$J,5,FALSE)</f>
        <v>No</v>
      </c>
      <c r="F1518" t="str">
        <f>VLOOKUP($A1518,'[1]Medical Examinations'!$A:$J,6,FALSE)</f>
        <v>No</v>
      </c>
      <c r="G1518">
        <f>VLOOKUP($A1518,'[3]Medical Examinations'!$A:$J,7,FALSE)</f>
        <v>2</v>
      </c>
      <c r="H1518" t="str">
        <f>VLOOKUP($A1518,'[1]Medical Examinations'!$A:$J,8,FALSE)</f>
        <v>No</v>
      </c>
      <c r="I1518">
        <f>VLOOKUP($A1518,'[2]Hospitalisation Details'!$A:$K,2,FALSE)</f>
        <v>1973</v>
      </c>
      <c r="J1518" t="str">
        <f>VLOOKUP($A1518,'[2]Hospitalisation Details'!$A:$K,3,FALSE)</f>
        <v>Sep</v>
      </c>
      <c r="K1518">
        <f>VLOOKUP($A1518,'[2]Hospitalisation Details'!$A:$K,4,FALSE)</f>
        <v>22</v>
      </c>
      <c r="L1518" t="str">
        <f>VLOOKUP($A1518,'[2]Hospitalisation Details'!$A:$K,7,FALSE)</f>
        <v>tier - 3</v>
      </c>
      <c r="M1518" t="str">
        <f>VLOOKUP($A1518,'[2]Hospitalisation Details'!A:$K,8,FALSE)</f>
        <v>tier - 1</v>
      </c>
      <c r="N1518" t="str">
        <f>VLOOKUP($A1518,'[2]Hospitalisation Details'!$A:$K,9,FALSE)</f>
        <v>R1012</v>
      </c>
      <c r="O1518">
        <f>VLOOKUP($A1518,'[2]Hospitalisation Details'!$A:$K,10,FALSE)</f>
        <v>0</v>
      </c>
      <c r="P1518">
        <f>VLOOKUP($A1518,'[2]Hospitalisation Details'!A:$K,11,FALSE)</f>
        <v>0</v>
      </c>
      <c r="Q1518" t="str">
        <f>VLOOKUP($A1518,'Customer Names'!$A:E,3,FALSE)</f>
        <v>Mr.</v>
      </c>
      <c r="R1518" t="str">
        <f>VLOOKUP($A1518,'Customer Names'!$A:$E,4,FALSE)</f>
        <v>Thomas</v>
      </c>
      <c r="S1518" t="str">
        <f>VLOOKUP($A1518,'Customer Names'!$A:$E,5,FALSE)</f>
        <v>K.</v>
      </c>
      <c r="T1518" s="14">
        <f>VLOOKUP($A1518,'[2]Hospitalisation Details'!$A:$K,6,FALSE)</f>
        <v>12852.37</v>
      </c>
      <c r="U1518" s="14" t="str">
        <f t="shared" si="46"/>
        <v>Obesity</v>
      </c>
      <c r="V1518" s="14" t="str">
        <f t="shared" si="47"/>
        <v>Diabetes</v>
      </c>
    </row>
    <row r="1519" spans="1:22" x14ac:dyDescent="0.3">
      <c r="A1519" s="9" t="s">
        <v>1550</v>
      </c>
      <c r="B1519">
        <f>VLOOKUP($A1519,'[1]Medical Examinations'!$A:$J,2,FALSE)</f>
        <v>28.81</v>
      </c>
      <c r="C1519">
        <f>VLOOKUP($A1519,'[1]Medical Examinations'!$A:$J,3,FALSE)</f>
        <v>10.8</v>
      </c>
      <c r="D1519" t="str">
        <f>VLOOKUP($A1519,'[3]Medical Examinations'!$A:$J,4,FALSE)</f>
        <v>yes</v>
      </c>
      <c r="E1519" t="str">
        <f>VLOOKUP($A1519,'[1]Medical Examinations'!$A:$J,5,FALSE)</f>
        <v>No</v>
      </c>
      <c r="F1519" t="str">
        <f>VLOOKUP($A1519,'[1]Medical Examinations'!$A:$J,6,FALSE)</f>
        <v>Yes</v>
      </c>
      <c r="G1519">
        <f>VLOOKUP($A1519,'[3]Medical Examinations'!$A:$J,7,FALSE)</f>
        <v>1</v>
      </c>
      <c r="H1519" t="str">
        <f>VLOOKUP($A1519,'[1]Medical Examinations'!$A:$J,8,FALSE)</f>
        <v>No</v>
      </c>
      <c r="I1519">
        <f>VLOOKUP($A1519,'[2]Hospitalisation Details'!$A:$K,2,FALSE)</f>
        <v>1963</v>
      </c>
      <c r="J1519" t="str">
        <f>VLOOKUP($A1519,'[2]Hospitalisation Details'!$A:$K,3,FALSE)</f>
        <v>Sep</v>
      </c>
      <c r="K1519">
        <f>VLOOKUP($A1519,'[2]Hospitalisation Details'!$A:$K,4,FALSE)</f>
        <v>27</v>
      </c>
      <c r="L1519" t="str">
        <f>VLOOKUP($A1519,'[2]Hospitalisation Details'!$A:$K,7,FALSE)</f>
        <v>tier - 3</v>
      </c>
      <c r="M1519" t="str">
        <f>VLOOKUP($A1519,'[2]Hospitalisation Details'!A:$K,8,FALSE)</f>
        <v>tier - 3</v>
      </c>
      <c r="N1519" t="str">
        <f>VLOOKUP($A1519,'[2]Hospitalisation Details'!$A:$K,9,FALSE)</f>
        <v>R1021</v>
      </c>
      <c r="O1519">
        <f>VLOOKUP($A1519,'[2]Hospitalisation Details'!$A:$K,10,FALSE)</f>
        <v>0</v>
      </c>
      <c r="P1519">
        <f>VLOOKUP($A1519,'[2]Hospitalisation Details'!A:$K,11,FALSE)</f>
        <v>0</v>
      </c>
      <c r="Q1519" t="str">
        <f>VLOOKUP($A1519,'Customer Names'!$A:E,3,FALSE)</f>
        <v>Mr.</v>
      </c>
      <c r="R1519" t="str">
        <f>VLOOKUP($A1519,'Customer Names'!$A:$E,4,FALSE)</f>
        <v>Marcus</v>
      </c>
      <c r="S1519" t="str">
        <f>VLOOKUP($A1519,'Customer Names'!$A:$E,5,FALSE)</f>
        <v>B</v>
      </c>
      <c r="T1519" s="14">
        <f>VLOOKUP($A1519,'[2]Hospitalisation Details'!$A:$K,6,FALSE)</f>
        <v>12856.84</v>
      </c>
      <c r="U1519" s="14" t="str">
        <f t="shared" si="46"/>
        <v>Overweight</v>
      </c>
      <c r="V1519" s="14" t="str">
        <f t="shared" si="47"/>
        <v>Diabetes</v>
      </c>
    </row>
    <row r="1520" spans="1:22" x14ac:dyDescent="0.3">
      <c r="A1520" s="8" t="s">
        <v>1551</v>
      </c>
      <c r="B1520">
        <f>VLOOKUP($A1520,'[1]Medical Examinations'!$A:$J,2,FALSE)</f>
        <v>41.2</v>
      </c>
      <c r="C1520">
        <f>VLOOKUP($A1520,'[1]Medical Examinations'!$A:$J,3,FALSE)</f>
        <v>4.95</v>
      </c>
      <c r="D1520" t="str">
        <f>VLOOKUP($A1520,'[3]Medical Examinations'!$A:$J,4,FALSE)</f>
        <v>No</v>
      </c>
      <c r="E1520" t="str">
        <f>VLOOKUP($A1520,'[1]Medical Examinations'!$A:$J,5,FALSE)</f>
        <v>No</v>
      </c>
      <c r="F1520" t="str">
        <f>VLOOKUP($A1520,'[1]Medical Examinations'!$A:$J,6,FALSE)</f>
        <v>No</v>
      </c>
      <c r="G1520">
        <f>VLOOKUP($A1520,'[3]Medical Examinations'!$A:$J,7,FALSE)</f>
        <v>1</v>
      </c>
      <c r="H1520" t="str">
        <f>VLOOKUP($A1520,'[1]Medical Examinations'!$A:$J,8,FALSE)</f>
        <v>No</v>
      </c>
      <c r="I1520">
        <f>VLOOKUP($A1520,'[2]Hospitalisation Details'!$A:$K,2,FALSE)</f>
        <v>1984</v>
      </c>
      <c r="J1520" t="str">
        <f>VLOOKUP($A1520,'[2]Hospitalisation Details'!$A:$K,3,FALSE)</f>
        <v>Aug</v>
      </c>
      <c r="K1520">
        <f>VLOOKUP($A1520,'[2]Hospitalisation Details'!$A:$K,4,FALSE)</f>
        <v>6</v>
      </c>
      <c r="L1520" t="str">
        <f>VLOOKUP($A1520,'[2]Hospitalisation Details'!$A:$K,7,FALSE)</f>
        <v>tier - 3</v>
      </c>
      <c r="M1520" t="str">
        <f>VLOOKUP($A1520,'[2]Hospitalisation Details'!A:$K,8,FALSE)</f>
        <v>tier - 3</v>
      </c>
      <c r="N1520" t="str">
        <f>VLOOKUP($A1520,'[2]Hospitalisation Details'!$A:$K,9,FALSE)</f>
        <v>R1012</v>
      </c>
      <c r="O1520">
        <f>VLOOKUP($A1520,'[2]Hospitalisation Details'!$A:$K,10,FALSE)</f>
        <v>0</v>
      </c>
      <c r="P1520">
        <f>VLOOKUP($A1520,'[2]Hospitalisation Details'!A:$K,11,FALSE)</f>
        <v>0</v>
      </c>
      <c r="Q1520" t="str">
        <f>VLOOKUP($A1520,'Customer Names'!$A:E,3,FALSE)</f>
        <v>Ms.</v>
      </c>
      <c r="R1520" t="str">
        <f>VLOOKUP($A1520,'Customer Names'!$A:$E,4,FALSE)</f>
        <v>Mary</v>
      </c>
      <c r="S1520">
        <f>VLOOKUP($A1520,'Customer Names'!$A:$E,5,FALSE)</f>
        <v>0</v>
      </c>
      <c r="T1520" s="14">
        <f>VLOOKUP($A1520,'[2]Hospitalisation Details'!$A:$K,6,FALSE)</f>
        <v>12870.31</v>
      </c>
      <c r="U1520" s="14" t="str">
        <f t="shared" si="46"/>
        <v>Obesity</v>
      </c>
      <c r="V1520" s="14" t="str">
        <f t="shared" si="47"/>
        <v>Normal</v>
      </c>
    </row>
    <row r="1521" spans="1:22" x14ac:dyDescent="0.3">
      <c r="A1521" s="9" t="s">
        <v>1552</v>
      </c>
      <c r="B1521">
        <f>VLOOKUP($A1521,'[1]Medical Examinations'!$A:$J,2,FALSE)</f>
        <v>39.14</v>
      </c>
      <c r="C1521">
        <f>VLOOKUP($A1521,'[1]Medical Examinations'!$A:$J,3,FALSE)</f>
        <v>4.91</v>
      </c>
      <c r="D1521" t="str">
        <f>VLOOKUP($A1521,'[3]Medical Examinations'!$A:$J,4,FALSE)</f>
        <v>No</v>
      </c>
      <c r="E1521" t="str">
        <f>VLOOKUP($A1521,'[1]Medical Examinations'!$A:$J,5,FALSE)</f>
        <v>yes</v>
      </c>
      <c r="F1521" t="str">
        <f>VLOOKUP($A1521,'[1]Medical Examinations'!$A:$J,6,FALSE)</f>
        <v>No</v>
      </c>
      <c r="G1521">
        <f>VLOOKUP($A1521,'[3]Medical Examinations'!$A:$J,7,FALSE)</f>
        <v>1</v>
      </c>
      <c r="H1521" t="str">
        <f>VLOOKUP($A1521,'[1]Medical Examinations'!$A:$J,8,FALSE)</f>
        <v>No</v>
      </c>
      <c r="I1521">
        <f>VLOOKUP($A1521,'[2]Hospitalisation Details'!$A:$K,2,FALSE)</f>
        <v>2004</v>
      </c>
      <c r="J1521" t="str">
        <f>VLOOKUP($A1521,'[2]Hospitalisation Details'!$A:$K,3,FALSE)</f>
        <v>Jul</v>
      </c>
      <c r="K1521">
        <f>VLOOKUP($A1521,'[2]Hospitalisation Details'!$A:$K,4,FALSE)</f>
        <v>9</v>
      </c>
      <c r="L1521" t="str">
        <f>VLOOKUP($A1521,'[2]Hospitalisation Details'!$A:$K,7,FALSE)</f>
        <v>tier - 3</v>
      </c>
      <c r="M1521" t="str">
        <f>VLOOKUP($A1521,'[2]Hospitalisation Details'!A:$K,8,FALSE)</f>
        <v>tier - 1</v>
      </c>
      <c r="N1521" t="str">
        <f>VLOOKUP($A1521,'[2]Hospitalisation Details'!$A:$K,9,FALSE)</f>
        <v>R1019</v>
      </c>
      <c r="O1521">
        <f>VLOOKUP($A1521,'[2]Hospitalisation Details'!$A:$K,10,FALSE)</f>
        <v>0</v>
      </c>
      <c r="P1521">
        <f>VLOOKUP($A1521,'[2]Hospitalisation Details'!A:$K,11,FALSE)</f>
        <v>0</v>
      </c>
      <c r="Q1521" t="str">
        <f>VLOOKUP($A1521,'Customer Names'!$A:E,3,FALSE)</f>
        <v>Mr.</v>
      </c>
      <c r="R1521" t="str">
        <f>VLOOKUP($A1521,'Customer Names'!$A:$E,4,FALSE)</f>
        <v>Andy</v>
      </c>
      <c r="S1521">
        <f>VLOOKUP($A1521,'Customer Names'!$A:$E,5,FALSE)</f>
        <v>0</v>
      </c>
      <c r="T1521" s="14">
        <f>VLOOKUP($A1521,'[2]Hospitalisation Details'!$A:$K,6,FALSE)</f>
        <v>12890.06</v>
      </c>
      <c r="U1521" s="14" t="str">
        <f t="shared" si="46"/>
        <v>Obesity</v>
      </c>
      <c r="V1521" s="14" t="str">
        <f t="shared" si="47"/>
        <v>Normal</v>
      </c>
    </row>
    <row r="1522" spans="1:22" x14ac:dyDescent="0.3">
      <c r="A1522" s="8" t="s">
        <v>1553</v>
      </c>
      <c r="B1522">
        <f>VLOOKUP($A1522,'[1]Medical Examinations'!$A:$J,2,FALSE)</f>
        <v>25.46</v>
      </c>
      <c r="C1522">
        <f>VLOOKUP($A1522,'[1]Medical Examinations'!$A:$J,3,FALSE)</f>
        <v>8.77</v>
      </c>
      <c r="D1522" t="str">
        <f>VLOOKUP($A1522,'[3]Medical Examinations'!$A:$J,4,FALSE)</f>
        <v>yes</v>
      </c>
      <c r="E1522" t="str">
        <f>VLOOKUP($A1522,'[1]Medical Examinations'!$A:$J,5,FALSE)</f>
        <v>No</v>
      </c>
      <c r="F1522" t="str">
        <f>VLOOKUP($A1522,'[1]Medical Examinations'!$A:$J,6,FALSE)</f>
        <v>Yes</v>
      </c>
      <c r="G1522">
        <f>VLOOKUP($A1522,'[3]Medical Examinations'!$A:$J,7,FALSE)</f>
        <v>1</v>
      </c>
      <c r="H1522" t="str">
        <f>VLOOKUP($A1522,'[1]Medical Examinations'!$A:$J,8,FALSE)</f>
        <v>No</v>
      </c>
      <c r="I1522">
        <f>VLOOKUP($A1522,'[2]Hospitalisation Details'!$A:$K,2,FALSE)</f>
        <v>1963</v>
      </c>
      <c r="J1522" t="str">
        <f>VLOOKUP($A1522,'[2]Hospitalisation Details'!$A:$K,3,FALSE)</f>
        <v>Aug</v>
      </c>
      <c r="K1522">
        <f>VLOOKUP($A1522,'[2]Hospitalisation Details'!$A:$K,4,FALSE)</f>
        <v>16</v>
      </c>
      <c r="L1522" t="str">
        <f>VLOOKUP($A1522,'[2]Hospitalisation Details'!$A:$K,7,FALSE)</f>
        <v>tier - 3</v>
      </c>
      <c r="M1522" t="str">
        <f>VLOOKUP($A1522,'[2]Hospitalisation Details'!A:$K,8,FALSE)</f>
        <v>tier - 2</v>
      </c>
      <c r="N1522" t="str">
        <f>VLOOKUP($A1522,'[2]Hospitalisation Details'!$A:$K,9,FALSE)</f>
        <v>R1016</v>
      </c>
      <c r="O1522">
        <f>VLOOKUP($A1522,'[2]Hospitalisation Details'!$A:$K,10,FALSE)</f>
        <v>0</v>
      </c>
      <c r="P1522">
        <f>VLOOKUP($A1522,'[2]Hospitalisation Details'!A:$K,11,FALSE)</f>
        <v>0</v>
      </c>
      <c r="Q1522" t="str">
        <f>VLOOKUP($A1522,'Customer Names'!$A:E,3,FALSE)</f>
        <v>Mr.</v>
      </c>
      <c r="R1522" t="str">
        <f>VLOOKUP($A1522,'Customer Names'!$A:$E,4,FALSE)</f>
        <v>Dave</v>
      </c>
      <c r="S1522">
        <f>VLOOKUP($A1522,'Customer Names'!$A:$E,5,FALSE)</f>
        <v>0</v>
      </c>
      <c r="T1522" s="14">
        <f>VLOOKUP($A1522,'[2]Hospitalisation Details'!$A:$K,6,FALSE)</f>
        <v>12913.99</v>
      </c>
      <c r="U1522" s="14" t="str">
        <f t="shared" si="46"/>
        <v>Overweight</v>
      </c>
      <c r="V1522" s="14" t="str">
        <f t="shared" si="47"/>
        <v>Diabetes</v>
      </c>
    </row>
    <row r="1523" spans="1:22" x14ac:dyDescent="0.3">
      <c r="A1523" s="9" t="s">
        <v>1554</v>
      </c>
      <c r="B1523">
        <f>VLOOKUP($A1523,'[1]Medical Examinations'!$A:$J,2,FALSE)</f>
        <v>29.7</v>
      </c>
      <c r="C1523">
        <f>VLOOKUP($A1523,'[1]Medical Examinations'!$A:$J,3,FALSE)</f>
        <v>7.69</v>
      </c>
      <c r="D1523" t="str">
        <f>VLOOKUP($A1523,'[3]Medical Examinations'!$A:$J,4,FALSE)</f>
        <v>yes</v>
      </c>
      <c r="E1523" t="str">
        <f>VLOOKUP($A1523,'[1]Medical Examinations'!$A:$J,5,FALSE)</f>
        <v>No</v>
      </c>
      <c r="F1523" t="str">
        <f>VLOOKUP($A1523,'[1]Medical Examinations'!$A:$J,6,FALSE)</f>
        <v>Yes</v>
      </c>
      <c r="G1523">
        <f>VLOOKUP($A1523,'[3]Medical Examinations'!$A:$J,7,FALSE)</f>
        <v>1</v>
      </c>
      <c r="H1523" t="str">
        <f>VLOOKUP($A1523,'[1]Medical Examinations'!$A:$J,8,FALSE)</f>
        <v>No</v>
      </c>
      <c r="I1523">
        <f>VLOOKUP($A1523,'[2]Hospitalisation Details'!$A:$K,2,FALSE)</f>
        <v>1963</v>
      </c>
      <c r="J1523" t="str">
        <f>VLOOKUP($A1523,'[2]Hospitalisation Details'!$A:$K,3,FALSE)</f>
        <v>Sep</v>
      </c>
      <c r="K1523">
        <f>VLOOKUP($A1523,'[2]Hospitalisation Details'!$A:$K,4,FALSE)</f>
        <v>1</v>
      </c>
      <c r="L1523" t="str">
        <f>VLOOKUP($A1523,'[2]Hospitalisation Details'!$A:$K,7,FALSE)</f>
        <v>tier - 3</v>
      </c>
      <c r="M1523" t="str">
        <f>VLOOKUP($A1523,'[2]Hospitalisation Details'!A:$K,8,FALSE)</f>
        <v>tier - 2</v>
      </c>
      <c r="N1523" t="str">
        <f>VLOOKUP($A1523,'[2]Hospitalisation Details'!$A:$K,9,FALSE)</f>
        <v>R1013</v>
      </c>
      <c r="O1523">
        <f>VLOOKUP($A1523,'[2]Hospitalisation Details'!$A:$K,10,FALSE)</f>
        <v>0</v>
      </c>
      <c r="P1523">
        <f>VLOOKUP($A1523,'[2]Hospitalisation Details'!A:$K,11,FALSE)</f>
        <v>0</v>
      </c>
      <c r="Q1523" t="str">
        <f>VLOOKUP($A1523,'Customer Names'!$A:E,3,FALSE)</f>
        <v>Mr.</v>
      </c>
      <c r="R1523" t="str">
        <f>VLOOKUP($A1523,'Customer Names'!$A:$E,4,FALSE)</f>
        <v>Marcos</v>
      </c>
      <c r="S1523" t="str">
        <f>VLOOKUP($A1523,'Customer Names'!$A:$E,5,FALSE)</f>
        <v>S</v>
      </c>
      <c r="T1523" s="14">
        <f>VLOOKUP($A1523,'[2]Hospitalisation Details'!$A:$K,6,FALSE)</f>
        <v>12925.89</v>
      </c>
      <c r="U1523" s="14" t="str">
        <f t="shared" si="46"/>
        <v>Overweight</v>
      </c>
      <c r="V1523" s="14" t="str">
        <f t="shared" si="47"/>
        <v>Diabetes</v>
      </c>
    </row>
    <row r="1524" spans="1:22" x14ac:dyDescent="0.3">
      <c r="A1524" s="8" t="s">
        <v>1555</v>
      </c>
      <c r="B1524">
        <f>VLOOKUP($A1524,'[1]Medical Examinations'!$A:$J,2,FALSE)</f>
        <v>31.79</v>
      </c>
      <c r="C1524">
        <f>VLOOKUP($A1524,'[1]Medical Examinations'!$A:$J,3,FALSE)</f>
        <v>11.33</v>
      </c>
      <c r="D1524" t="str">
        <f>VLOOKUP($A1524,'[3]Medical Examinations'!$A:$J,4,FALSE)</f>
        <v>yes</v>
      </c>
      <c r="E1524" t="str">
        <f>VLOOKUP($A1524,'[1]Medical Examinations'!$A:$J,5,FALSE)</f>
        <v>No</v>
      </c>
      <c r="F1524" t="str">
        <f>VLOOKUP($A1524,'[1]Medical Examinations'!$A:$J,6,FALSE)</f>
        <v>Yes</v>
      </c>
      <c r="G1524">
        <f>VLOOKUP($A1524,'[3]Medical Examinations'!$A:$J,7,FALSE)</f>
        <v>1</v>
      </c>
      <c r="H1524" t="str">
        <f>VLOOKUP($A1524,'[1]Medical Examinations'!$A:$J,8,FALSE)</f>
        <v>No</v>
      </c>
      <c r="I1524">
        <f>VLOOKUP($A1524,'[2]Hospitalisation Details'!$A:$K,2,FALSE)</f>
        <v>1963</v>
      </c>
      <c r="J1524" t="str">
        <f>VLOOKUP($A1524,'[2]Hospitalisation Details'!$A:$K,3,FALSE)</f>
        <v>Aug</v>
      </c>
      <c r="K1524">
        <f>VLOOKUP($A1524,'[2]Hospitalisation Details'!$A:$K,4,FALSE)</f>
        <v>14</v>
      </c>
      <c r="L1524" t="str">
        <f>VLOOKUP($A1524,'[2]Hospitalisation Details'!$A:$K,7,FALSE)</f>
        <v>tier - 3</v>
      </c>
      <c r="M1524" t="str">
        <f>VLOOKUP($A1524,'[2]Hospitalisation Details'!A:$K,8,FALSE)</f>
        <v>tier - 2</v>
      </c>
      <c r="N1524" t="str">
        <f>VLOOKUP($A1524,'[2]Hospitalisation Details'!$A:$K,9,FALSE)</f>
        <v>R1013</v>
      </c>
      <c r="O1524">
        <f>VLOOKUP($A1524,'[2]Hospitalisation Details'!$A:$K,10,FALSE)</f>
        <v>0</v>
      </c>
      <c r="P1524">
        <f>VLOOKUP($A1524,'[2]Hospitalisation Details'!A:$K,11,FALSE)</f>
        <v>0</v>
      </c>
      <c r="Q1524" t="str">
        <f>VLOOKUP($A1524,'Customer Names'!$A:E,3,FALSE)</f>
        <v>Mr.</v>
      </c>
      <c r="R1524" t="str">
        <f>VLOOKUP($A1524,'Customer Names'!$A:$E,4,FALSE)</f>
        <v>Rich</v>
      </c>
      <c r="S1524">
        <f>VLOOKUP($A1524,'Customer Names'!$A:$E,5,FALSE)</f>
        <v>0</v>
      </c>
      <c r="T1524" s="14">
        <f>VLOOKUP($A1524,'[2]Hospitalisation Details'!$A:$K,6,FALSE)</f>
        <v>12928.79</v>
      </c>
      <c r="U1524" s="14" t="str">
        <f t="shared" si="46"/>
        <v>Obesity</v>
      </c>
      <c r="V1524" s="14" t="str">
        <f t="shared" si="47"/>
        <v>Diabetes</v>
      </c>
    </row>
    <row r="1525" spans="1:22" x14ac:dyDescent="0.3">
      <c r="A1525" s="9" t="s">
        <v>1556</v>
      </c>
      <c r="B1525">
        <f>VLOOKUP($A1525,'[1]Medical Examinations'!$A:$J,2,FALSE)</f>
        <v>33.659999999999997</v>
      </c>
      <c r="C1525">
        <f>VLOOKUP($A1525,'[1]Medical Examinations'!$A:$J,3,FALSE)</f>
        <v>5.42</v>
      </c>
      <c r="D1525" t="str">
        <f>VLOOKUP($A1525,'[3]Medical Examinations'!$A:$J,4,FALSE)</f>
        <v>yes</v>
      </c>
      <c r="E1525" t="str">
        <f>VLOOKUP($A1525,'[1]Medical Examinations'!$A:$J,5,FALSE)</f>
        <v>No</v>
      </c>
      <c r="F1525" t="str">
        <f>VLOOKUP($A1525,'[1]Medical Examinations'!$A:$J,6,FALSE)</f>
        <v>No</v>
      </c>
      <c r="G1525">
        <f>VLOOKUP($A1525,'[3]Medical Examinations'!$A:$J,7,FALSE)</f>
        <v>2</v>
      </c>
      <c r="H1525" t="str">
        <f>VLOOKUP($A1525,'[1]Medical Examinations'!$A:$J,8,FALSE)</f>
        <v>No</v>
      </c>
      <c r="I1525">
        <f>VLOOKUP($A1525,'[2]Hospitalisation Details'!$A:$K,2,FALSE)</f>
        <v>1966</v>
      </c>
      <c r="J1525" t="str">
        <f>VLOOKUP($A1525,'[2]Hospitalisation Details'!$A:$K,3,FALSE)</f>
        <v>Dec</v>
      </c>
      <c r="K1525">
        <f>VLOOKUP($A1525,'[2]Hospitalisation Details'!$A:$K,4,FALSE)</f>
        <v>22</v>
      </c>
      <c r="L1525" t="str">
        <f>VLOOKUP($A1525,'[2]Hospitalisation Details'!$A:$K,7,FALSE)</f>
        <v>tier - 3</v>
      </c>
      <c r="M1525" t="str">
        <f>VLOOKUP($A1525,'[2]Hospitalisation Details'!A:$K,8,FALSE)</f>
        <v>tier - 3</v>
      </c>
      <c r="N1525" t="str">
        <f>VLOOKUP($A1525,'[2]Hospitalisation Details'!$A:$K,9,FALSE)</f>
        <v>R1013</v>
      </c>
      <c r="O1525">
        <f>VLOOKUP($A1525,'[2]Hospitalisation Details'!$A:$K,10,FALSE)</f>
        <v>0</v>
      </c>
      <c r="P1525">
        <f>VLOOKUP($A1525,'[2]Hospitalisation Details'!A:$K,11,FALSE)</f>
        <v>0</v>
      </c>
      <c r="Q1525" t="str">
        <f>VLOOKUP($A1525,'Customer Names'!$A:E,3,FALSE)</f>
        <v>Mr.</v>
      </c>
      <c r="R1525" t="str">
        <f>VLOOKUP($A1525,'Customer Names'!$A:$E,4,FALSE)</f>
        <v>Nobuyori</v>
      </c>
      <c r="S1525">
        <f>VLOOKUP($A1525,'Customer Names'!$A:$E,5,FALSE)</f>
        <v>0</v>
      </c>
      <c r="T1525" s="14">
        <f>VLOOKUP($A1525,'[2]Hospitalisation Details'!$A:$K,6,FALSE)</f>
        <v>12949.16</v>
      </c>
      <c r="U1525" s="14" t="str">
        <f t="shared" si="46"/>
        <v>Obesity</v>
      </c>
      <c r="V1525" s="14" t="str">
        <f t="shared" si="47"/>
        <v>Normal</v>
      </c>
    </row>
    <row r="1526" spans="1:22" x14ac:dyDescent="0.3">
      <c r="A1526" s="8" t="s">
        <v>1557</v>
      </c>
      <c r="B1526">
        <f>VLOOKUP($A1526,'[1]Medical Examinations'!$A:$J,2,FALSE)</f>
        <v>38.380000000000003</v>
      </c>
      <c r="C1526">
        <f>VLOOKUP($A1526,'[1]Medical Examinations'!$A:$J,3,FALSE)</f>
        <v>8.26</v>
      </c>
      <c r="D1526" t="str">
        <f>VLOOKUP($A1526,'[3]Medical Examinations'!$A:$J,4,FALSE)</f>
        <v>yes</v>
      </c>
      <c r="E1526" t="str">
        <f>VLOOKUP($A1526,'[1]Medical Examinations'!$A:$J,5,FALSE)</f>
        <v>No</v>
      </c>
      <c r="F1526" t="str">
        <f>VLOOKUP($A1526,'[1]Medical Examinations'!$A:$J,6,FALSE)</f>
        <v>No</v>
      </c>
      <c r="G1526">
        <f>VLOOKUP($A1526,'[3]Medical Examinations'!$A:$J,7,FALSE)</f>
        <v>2</v>
      </c>
      <c r="H1526" t="str">
        <f>VLOOKUP($A1526,'[1]Medical Examinations'!$A:$J,8,FALSE)</f>
        <v>No</v>
      </c>
      <c r="I1526">
        <f>VLOOKUP($A1526,'[2]Hospitalisation Details'!$A:$K,2,FALSE)</f>
        <v>1961</v>
      </c>
      <c r="J1526" t="str">
        <f>VLOOKUP($A1526,'[2]Hospitalisation Details'!$A:$K,3,FALSE)</f>
        <v>Aug</v>
      </c>
      <c r="K1526">
        <f>VLOOKUP($A1526,'[2]Hospitalisation Details'!$A:$K,4,FALSE)</f>
        <v>20</v>
      </c>
      <c r="L1526" t="str">
        <f>VLOOKUP($A1526,'[2]Hospitalisation Details'!$A:$K,7,FALSE)</f>
        <v>tier - 3</v>
      </c>
      <c r="M1526" t="str">
        <f>VLOOKUP($A1526,'[2]Hospitalisation Details'!A:$K,8,FALSE)</f>
        <v>tier - 1</v>
      </c>
      <c r="N1526" t="str">
        <f>VLOOKUP($A1526,'[2]Hospitalisation Details'!$A:$K,9,FALSE)</f>
        <v>R1012</v>
      </c>
      <c r="O1526">
        <f>VLOOKUP($A1526,'[2]Hospitalisation Details'!$A:$K,10,FALSE)</f>
        <v>0</v>
      </c>
      <c r="P1526">
        <f>VLOOKUP($A1526,'[2]Hospitalisation Details'!A:$K,11,FALSE)</f>
        <v>0</v>
      </c>
      <c r="Q1526" t="str">
        <f>VLOOKUP($A1526,'Customer Names'!$A:E,3,FALSE)</f>
        <v>Mr.</v>
      </c>
      <c r="R1526" t="str">
        <f>VLOOKUP($A1526,'Customer Names'!$A:$E,4,FALSE)</f>
        <v>Wayne</v>
      </c>
      <c r="S1526" t="str">
        <f>VLOOKUP($A1526,'Customer Names'!$A:$E,5,FALSE)</f>
        <v>A.</v>
      </c>
      <c r="T1526" s="14">
        <f>VLOOKUP($A1526,'[2]Hospitalisation Details'!$A:$K,6,FALSE)</f>
        <v>12950.07</v>
      </c>
      <c r="U1526" s="14" t="str">
        <f t="shared" si="46"/>
        <v>Obesity</v>
      </c>
      <c r="V1526" s="14" t="str">
        <f t="shared" si="47"/>
        <v>Diabetes</v>
      </c>
    </row>
    <row r="1527" spans="1:22" x14ac:dyDescent="0.3">
      <c r="A1527" s="9" t="s">
        <v>1558</v>
      </c>
      <c r="B1527">
        <f>VLOOKUP($A1527,'[1]Medical Examinations'!$A:$J,2,FALSE)</f>
        <v>21.4</v>
      </c>
      <c r="C1527">
        <f>VLOOKUP($A1527,'[1]Medical Examinations'!$A:$J,3,FALSE)</f>
        <v>9.0299999999999994</v>
      </c>
      <c r="D1527" t="str">
        <f>VLOOKUP($A1527,'[3]Medical Examinations'!$A:$J,4,FALSE)</f>
        <v>No</v>
      </c>
      <c r="E1527" t="str">
        <f>VLOOKUP($A1527,'[1]Medical Examinations'!$A:$J,5,FALSE)</f>
        <v>No</v>
      </c>
      <c r="F1527" t="str">
        <f>VLOOKUP($A1527,'[1]Medical Examinations'!$A:$J,6,FALSE)</f>
        <v>No</v>
      </c>
      <c r="G1527" t="str">
        <f>VLOOKUP($A1527,'[3]Medical Examinations'!$A:$J,7,FALSE)</f>
        <v>No major surgery</v>
      </c>
      <c r="H1527" t="str">
        <f>VLOOKUP($A1527,'[1]Medical Examinations'!$A:$J,8,FALSE)</f>
        <v>No</v>
      </c>
      <c r="I1527">
        <f>VLOOKUP($A1527,'[2]Hospitalisation Details'!$A:$K,2,FALSE)</f>
        <v>1960</v>
      </c>
      <c r="J1527" t="str">
        <f>VLOOKUP($A1527,'[2]Hospitalisation Details'!$A:$K,3,FALSE)</f>
        <v>Nov</v>
      </c>
      <c r="K1527">
        <f>VLOOKUP($A1527,'[2]Hospitalisation Details'!$A:$K,4,FALSE)</f>
        <v>4</v>
      </c>
      <c r="L1527" t="str">
        <f>VLOOKUP($A1527,'[2]Hospitalisation Details'!$A:$K,7,FALSE)</f>
        <v>tier - 3</v>
      </c>
      <c r="M1527" t="str">
        <f>VLOOKUP($A1527,'[2]Hospitalisation Details'!A:$K,8,FALSE)</f>
        <v>tier - 1</v>
      </c>
      <c r="N1527" t="str">
        <f>VLOOKUP($A1527,'[2]Hospitalisation Details'!$A:$K,9,FALSE)</f>
        <v>R1011</v>
      </c>
      <c r="O1527">
        <f>VLOOKUP($A1527,'[2]Hospitalisation Details'!$A:$K,10,FALSE)</f>
        <v>0</v>
      </c>
      <c r="P1527">
        <f>VLOOKUP($A1527,'[2]Hospitalisation Details'!A:$K,11,FALSE)</f>
        <v>0</v>
      </c>
      <c r="Q1527" t="str">
        <f>VLOOKUP($A1527,'Customer Names'!$A:E,3,FALSE)</f>
        <v>Mr.</v>
      </c>
      <c r="R1527" t="str">
        <f>VLOOKUP($A1527,'Customer Names'!$A:$E,4,FALSE)</f>
        <v>Jonathan</v>
      </c>
      <c r="S1527">
        <f>VLOOKUP($A1527,'Customer Names'!$A:$E,5,FALSE)</f>
        <v>0</v>
      </c>
      <c r="T1527" s="14">
        <f>VLOOKUP($A1527,'[2]Hospitalisation Details'!$A:$K,6,FALSE)</f>
        <v>12957.12</v>
      </c>
      <c r="U1527" s="14" t="str">
        <f t="shared" si="46"/>
        <v>Normalweight</v>
      </c>
      <c r="V1527" s="14" t="str">
        <f t="shared" si="47"/>
        <v>Diabetes</v>
      </c>
    </row>
    <row r="1528" spans="1:22" x14ac:dyDescent="0.3">
      <c r="A1528" s="8" t="s">
        <v>1559</v>
      </c>
      <c r="B1528">
        <f>VLOOKUP($A1528,'[1]Medical Examinations'!$A:$J,2,FALSE)</f>
        <v>37.4</v>
      </c>
      <c r="C1528">
        <f>VLOOKUP($A1528,'[1]Medical Examinations'!$A:$J,3,FALSE)</f>
        <v>11.46</v>
      </c>
      <c r="D1528" t="str">
        <f>VLOOKUP($A1528,'[3]Medical Examinations'!$A:$J,4,FALSE)</f>
        <v>No</v>
      </c>
      <c r="E1528" t="str">
        <f>VLOOKUP($A1528,'[1]Medical Examinations'!$A:$J,5,FALSE)</f>
        <v>No</v>
      </c>
      <c r="F1528" t="str">
        <f>VLOOKUP($A1528,'[1]Medical Examinations'!$A:$J,6,FALSE)</f>
        <v>No</v>
      </c>
      <c r="G1528" t="str">
        <f>VLOOKUP($A1528,'[3]Medical Examinations'!$A:$J,7,FALSE)</f>
        <v>No major surgery</v>
      </c>
      <c r="H1528" t="str">
        <f>VLOOKUP($A1528,'[1]Medical Examinations'!$A:$J,8,FALSE)</f>
        <v>No</v>
      </c>
      <c r="I1528">
        <f>VLOOKUP($A1528,'[2]Hospitalisation Details'!$A:$K,2,FALSE)</f>
        <v>1960</v>
      </c>
      <c r="J1528" t="str">
        <f>VLOOKUP($A1528,'[2]Hospitalisation Details'!$A:$K,3,FALSE)</f>
        <v>Jun</v>
      </c>
      <c r="K1528">
        <f>VLOOKUP($A1528,'[2]Hospitalisation Details'!$A:$K,4,FALSE)</f>
        <v>22</v>
      </c>
      <c r="L1528" t="str">
        <f>VLOOKUP($A1528,'[2]Hospitalisation Details'!$A:$K,7,FALSE)</f>
        <v>tier - 3</v>
      </c>
      <c r="M1528" t="str">
        <f>VLOOKUP($A1528,'[2]Hospitalisation Details'!A:$K,8,FALSE)</f>
        <v>tier - 1</v>
      </c>
      <c r="N1528" t="str">
        <f>VLOOKUP($A1528,'[2]Hospitalisation Details'!$A:$K,9,FALSE)</f>
        <v>R1011</v>
      </c>
      <c r="O1528">
        <f>VLOOKUP($A1528,'[2]Hospitalisation Details'!$A:$K,10,FALSE)</f>
        <v>0</v>
      </c>
      <c r="P1528">
        <f>VLOOKUP($A1528,'[2]Hospitalisation Details'!A:$K,11,FALSE)</f>
        <v>0</v>
      </c>
      <c r="Q1528" t="str">
        <f>VLOOKUP($A1528,'Customer Names'!$A:E,3,FALSE)</f>
        <v>Mr.</v>
      </c>
      <c r="R1528" t="str">
        <f>VLOOKUP($A1528,'Customer Names'!$A:$E,4,FALSE)</f>
        <v>Tom</v>
      </c>
      <c r="S1528">
        <f>VLOOKUP($A1528,'Customer Names'!$A:$E,5,FALSE)</f>
        <v>0</v>
      </c>
      <c r="T1528" s="14">
        <f>VLOOKUP($A1528,'[2]Hospitalisation Details'!$A:$K,6,FALSE)</f>
        <v>12979.36</v>
      </c>
      <c r="U1528" s="14" t="str">
        <f t="shared" si="46"/>
        <v>Obesity</v>
      </c>
      <c r="V1528" s="14" t="str">
        <f t="shared" si="47"/>
        <v>Diabetes</v>
      </c>
    </row>
    <row r="1529" spans="1:22" x14ac:dyDescent="0.3">
      <c r="A1529" s="9" t="s">
        <v>1560</v>
      </c>
      <c r="B1529">
        <f>VLOOKUP($A1529,'[1]Medical Examinations'!$A:$J,2,FALSE)</f>
        <v>38.83</v>
      </c>
      <c r="C1529">
        <f>VLOOKUP($A1529,'[1]Medical Examinations'!$A:$J,3,FALSE)</f>
        <v>11.86</v>
      </c>
      <c r="D1529" t="str">
        <f>VLOOKUP($A1529,'[3]Medical Examinations'!$A:$J,4,FALSE)</f>
        <v>No</v>
      </c>
      <c r="E1529" t="str">
        <f>VLOOKUP($A1529,'[1]Medical Examinations'!$A:$J,5,FALSE)</f>
        <v>No</v>
      </c>
      <c r="F1529" t="str">
        <f>VLOOKUP($A1529,'[1]Medical Examinations'!$A:$J,6,FALSE)</f>
        <v>No</v>
      </c>
      <c r="G1529" t="str">
        <f>VLOOKUP($A1529,'[3]Medical Examinations'!$A:$J,7,FALSE)</f>
        <v>No major surgery</v>
      </c>
      <c r="H1529" t="str">
        <f>VLOOKUP($A1529,'[1]Medical Examinations'!$A:$J,8,FALSE)</f>
        <v>No</v>
      </c>
      <c r="I1529">
        <f>VLOOKUP($A1529,'[2]Hospitalisation Details'!$A:$K,2,FALSE)</f>
        <v>1960</v>
      </c>
      <c r="J1529" t="str">
        <f>VLOOKUP($A1529,'[2]Hospitalisation Details'!$A:$K,3,FALSE)</f>
        <v>Sep</v>
      </c>
      <c r="K1529">
        <f>VLOOKUP($A1529,'[2]Hospitalisation Details'!$A:$K,4,FALSE)</f>
        <v>23</v>
      </c>
      <c r="L1529" t="str">
        <f>VLOOKUP($A1529,'[2]Hospitalisation Details'!$A:$K,7,FALSE)</f>
        <v>tier - 3</v>
      </c>
      <c r="M1529" t="str">
        <f>VLOOKUP($A1529,'[2]Hospitalisation Details'!A:$K,8,FALSE)</f>
        <v>tier - 3</v>
      </c>
      <c r="N1529" t="str">
        <f>VLOOKUP($A1529,'[2]Hospitalisation Details'!$A:$K,9,FALSE)</f>
        <v>R1013</v>
      </c>
      <c r="O1529">
        <f>VLOOKUP($A1529,'[2]Hospitalisation Details'!$A:$K,10,FALSE)</f>
        <v>0</v>
      </c>
      <c r="P1529">
        <f>VLOOKUP($A1529,'[2]Hospitalisation Details'!A:$K,11,FALSE)</f>
        <v>0</v>
      </c>
      <c r="Q1529" t="str">
        <f>VLOOKUP($A1529,'Customer Names'!$A:E,3,FALSE)</f>
        <v>Mr.</v>
      </c>
      <c r="R1529" t="str">
        <f>VLOOKUP($A1529,'Customer Names'!$A:$E,4,FALSE)</f>
        <v>Doug</v>
      </c>
      <c r="S1529">
        <f>VLOOKUP($A1529,'Customer Names'!$A:$E,5,FALSE)</f>
        <v>0</v>
      </c>
      <c r="T1529" s="14">
        <f>VLOOKUP($A1529,'[2]Hospitalisation Details'!$A:$K,6,FALSE)</f>
        <v>12981.35</v>
      </c>
      <c r="U1529" s="14" t="str">
        <f t="shared" si="46"/>
        <v>Obesity</v>
      </c>
      <c r="V1529" s="14" t="str">
        <f t="shared" si="47"/>
        <v>Diabetes</v>
      </c>
    </row>
    <row r="1530" spans="1:22" x14ac:dyDescent="0.3">
      <c r="A1530" s="8" t="s">
        <v>1561</v>
      </c>
      <c r="B1530">
        <f>VLOOKUP($A1530,'[1]Medical Examinations'!$A:$J,2,FALSE)</f>
        <v>39.93</v>
      </c>
      <c r="C1530">
        <f>VLOOKUP($A1530,'[1]Medical Examinations'!$A:$J,3,FALSE)</f>
        <v>8.75</v>
      </c>
      <c r="D1530" t="str">
        <f>VLOOKUP($A1530,'[3]Medical Examinations'!$A:$J,4,FALSE)</f>
        <v>No</v>
      </c>
      <c r="E1530" t="str">
        <f>VLOOKUP($A1530,'[1]Medical Examinations'!$A:$J,5,FALSE)</f>
        <v>No</v>
      </c>
      <c r="F1530" t="str">
        <f>VLOOKUP($A1530,'[1]Medical Examinations'!$A:$J,6,FALSE)</f>
        <v>No</v>
      </c>
      <c r="G1530" t="str">
        <f>VLOOKUP($A1530,'[3]Medical Examinations'!$A:$J,7,FALSE)</f>
        <v>No major surgery</v>
      </c>
      <c r="H1530" t="str">
        <f>VLOOKUP($A1530,'[1]Medical Examinations'!$A:$J,8,FALSE)</f>
        <v>No</v>
      </c>
      <c r="I1530">
        <f>VLOOKUP($A1530,'[2]Hospitalisation Details'!$A:$K,2,FALSE)</f>
        <v>1960</v>
      </c>
      <c r="J1530" t="str">
        <f>VLOOKUP($A1530,'[2]Hospitalisation Details'!$A:$K,3,FALSE)</f>
        <v>Nov</v>
      </c>
      <c r="K1530">
        <f>VLOOKUP($A1530,'[2]Hospitalisation Details'!$A:$K,4,FALSE)</f>
        <v>28</v>
      </c>
      <c r="L1530" t="str">
        <f>VLOOKUP($A1530,'[2]Hospitalisation Details'!$A:$K,7,FALSE)</f>
        <v>tier - 3</v>
      </c>
      <c r="M1530" t="str">
        <f>VLOOKUP($A1530,'[2]Hospitalisation Details'!A:$K,8,FALSE)</f>
        <v>tier - 1</v>
      </c>
      <c r="N1530" t="str">
        <f>VLOOKUP($A1530,'[2]Hospitalisation Details'!$A:$K,9,FALSE)</f>
        <v>R1013</v>
      </c>
      <c r="O1530">
        <f>VLOOKUP($A1530,'[2]Hospitalisation Details'!$A:$K,10,FALSE)</f>
        <v>0</v>
      </c>
      <c r="P1530">
        <f>VLOOKUP($A1530,'[2]Hospitalisation Details'!A:$K,11,FALSE)</f>
        <v>0</v>
      </c>
      <c r="Q1530" t="str">
        <f>VLOOKUP($A1530,'Customer Names'!$A:E,3,FALSE)</f>
        <v>Mr.</v>
      </c>
      <c r="R1530" t="str">
        <f>VLOOKUP($A1530,'Customer Names'!$A:$E,4,FALSE)</f>
        <v>Matthew</v>
      </c>
      <c r="S1530" t="str">
        <f>VLOOKUP($A1530,'Customer Names'!$A:$E,5,FALSE)</f>
        <v>W.</v>
      </c>
      <c r="T1530" s="14">
        <f>VLOOKUP($A1530,'[2]Hospitalisation Details'!$A:$K,6,FALSE)</f>
        <v>12982.87</v>
      </c>
      <c r="U1530" s="14" t="str">
        <f t="shared" si="46"/>
        <v>Obesity</v>
      </c>
      <c r="V1530" s="14" t="str">
        <f t="shared" si="47"/>
        <v>Diabetes</v>
      </c>
    </row>
    <row r="1531" spans="1:22" x14ac:dyDescent="0.3">
      <c r="A1531" s="9" t="s">
        <v>1562</v>
      </c>
      <c r="B1531">
        <f>VLOOKUP($A1531,'[1]Medical Examinations'!$A:$J,2,FALSE)</f>
        <v>38.14</v>
      </c>
      <c r="C1531">
        <f>VLOOKUP($A1531,'[1]Medical Examinations'!$A:$J,3,FALSE)</f>
        <v>5.58</v>
      </c>
      <c r="D1531" t="str">
        <f>VLOOKUP($A1531,'[3]Medical Examinations'!$A:$J,4,FALSE)</f>
        <v>No</v>
      </c>
      <c r="E1531" t="str">
        <f>VLOOKUP($A1531,'[1]Medical Examinations'!$A:$J,5,FALSE)</f>
        <v>No</v>
      </c>
      <c r="F1531" t="str">
        <f>VLOOKUP($A1531,'[1]Medical Examinations'!$A:$J,6,FALSE)</f>
        <v>Yes</v>
      </c>
      <c r="G1531">
        <f>VLOOKUP($A1531,'[3]Medical Examinations'!$A:$J,7,FALSE)</f>
        <v>1</v>
      </c>
      <c r="H1531" t="str">
        <f>VLOOKUP($A1531,'[1]Medical Examinations'!$A:$J,8,FALSE)</f>
        <v>No</v>
      </c>
      <c r="I1531">
        <f>VLOOKUP($A1531,'[2]Hospitalisation Details'!$A:$K,2,FALSE)</f>
        <v>1979</v>
      </c>
      <c r="J1531" t="str">
        <f>VLOOKUP($A1531,'[2]Hospitalisation Details'!$A:$K,3,FALSE)</f>
        <v>Nov</v>
      </c>
      <c r="K1531">
        <f>VLOOKUP($A1531,'[2]Hospitalisation Details'!$A:$K,4,FALSE)</f>
        <v>27</v>
      </c>
      <c r="L1531" t="str">
        <f>VLOOKUP($A1531,'[2]Hospitalisation Details'!$A:$K,7,FALSE)</f>
        <v>tier - 3</v>
      </c>
      <c r="M1531" t="str">
        <f>VLOOKUP($A1531,'[2]Hospitalisation Details'!A:$K,8,FALSE)</f>
        <v>tier - 2</v>
      </c>
      <c r="N1531" t="str">
        <f>VLOOKUP($A1531,'[2]Hospitalisation Details'!$A:$K,9,FALSE)</f>
        <v>R1026</v>
      </c>
      <c r="O1531">
        <f>VLOOKUP($A1531,'[2]Hospitalisation Details'!$A:$K,10,FALSE)</f>
        <v>0</v>
      </c>
      <c r="P1531">
        <f>VLOOKUP($A1531,'[2]Hospitalisation Details'!A:$K,11,FALSE)</f>
        <v>0</v>
      </c>
      <c r="Q1531" t="str">
        <f>VLOOKUP($A1531,'Customer Names'!$A:E,3,FALSE)</f>
        <v>Mrs.</v>
      </c>
      <c r="R1531" t="str">
        <f>VLOOKUP($A1531,'Customer Names'!$A:$E,4,FALSE)</f>
        <v>Amy</v>
      </c>
      <c r="S1531" t="str">
        <f>VLOOKUP($A1531,'Customer Names'!$A:$E,5,FALSE)</f>
        <v>M</v>
      </c>
      <c r="T1531" s="14">
        <f>VLOOKUP($A1531,'[2]Hospitalisation Details'!$A:$K,6,FALSE)</f>
        <v>12994.12</v>
      </c>
      <c r="U1531" s="14" t="str">
        <f t="shared" si="46"/>
        <v>Obesity</v>
      </c>
      <c r="V1531" s="14" t="str">
        <f t="shared" si="47"/>
        <v>Normal</v>
      </c>
    </row>
    <row r="1532" spans="1:22" x14ac:dyDescent="0.3">
      <c r="A1532" s="8" t="s">
        <v>1563</v>
      </c>
      <c r="B1532">
        <f>VLOOKUP($A1532,'[1]Medical Examinations'!$A:$J,2,FALSE)</f>
        <v>42.51</v>
      </c>
      <c r="C1532">
        <f>VLOOKUP($A1532,'[1]Medical Examinations'!$A:$J,3,FALSE)</f>
        <v>8.2100000000000009</v>
      </c>
      <c r="D1532" t="str">
        <f>VLOOKUP($A1532,'[3]Medical Examinations'!$A:$J,4,FALSE)</f>
        <v>yes</v>
      </c>
      <c r="E1532" t="str">
        <f>VLOOKUP($A1532,'[1]Medical Examinations'!$A:$J,5,FALSE)</f>
        <v>No</v>
      </c>
      <c r="F1532" t="str">
        <f>VLOOKUP($A1532,'[1]Medical Examinations'!$A:$J,6,FALSE)</f>
        <v>No</v>
      </c>
      <c r="G1532" t="str">
        <f>VLOOKUP($A1532,'[3]Medical Examinations'!$A:$J,7,FALSE)</f>
        <v>No major surgery</v>
      </c>
      <c r="H1532" t="str">
        <f>VLOOKUP($A1532,'[1]Medical Examinations'!$A:$J,8,FALSE)</f>
        <v>No</v>
      </c>
      <c r="I1532">
        <f>VLOOKUP($A1532,'[2]Hospitalisation Details'!$A:$K,2,FALSE)</f>
        <v>1981</v>
      </c>
      <c r="J1532" t="str">
        <f>VLOOKUP($A1532,'[2]Hospitalisation Details'!$A:$K,3,FALSE)</f>
        <v>Oct</v>
      </c>
      <c r="K1532">
        <f>VLOOKUP($A1532,'[2]Hospitalisation Details'!$A:$K,4,FALSE)</f>
        <v>30</v>
      </c>
      <c r="L1532" t="str">
        <f>VLOOKUP($A1532,'[2]Hospitalisation Details'!$A:$K,7,FALSE)</f>
        <v>tier - 3</v>
      </c>
      <c r="M1532" t="str">
        <f>VLOOKUP($A1532,'[2]Hospitalisation Details'!A:$K,8,FALSE)</f>
        <v>tier - 1</v>
      </c>
      <c r="N1532" t="str">
        <f>VLOOKUP($A1532,'[2]Hospitalisation Details'!$A:$K,9,FALSE)</f>
        <v>R1012</v>
      </c>
      <c r="O1532">
        <f>VLOOKUP($A1532,'[2]Hospitalisation Details'!$A:$K,10,FALSE)</f>
        <v>0</v>
      </c>
      <c r="P1532">
        <f>VLOOKUP($A1532,'[2]Hospitalisation Details'!A:$K,11,FALSE)</f>
        <v>0</v>
      </c>
      <c r="Q1532" t="str">
        <f>VLOOKUP($A1532,'Customer Names'!$A:E,3,FALSE)</f>
        <v>Mr.</v>
      </c>
      <c r="R1532" t="str">
        <f>VLOOKUP($A1532,'Customer Names'!$A:$E,4,FALSE)</f>
        <v>Bradley</v>
      </c>
      <c r="S1532" t="str">
        <f>VLOOKUP($A1532,'Customer Names'!$A:$E,5,FALSE)</f>
        <v>D</v>
      </c>
      <c r="T1532" s="14">
        <f>VLOOKUP($A1532,'[2]Hospitalisation Details'!$A:$K,6,FALSE)</f>
        <v>13002.91</v>
      </c>
      <c r="U1532" s="14" t="str">
        <f t="shared" si="46"/>
        <v>Obesity</v>
      </c>
      <c r="V1532" s="14" t="str">
        <f t="shared" si="47"/>
        <v>Diabetes</v>
      </c>
    </row>
    <row r="1533" spans="1:22" x14ac:dyDescent="0.3">
      <c r="A1533" s="9" t="s">
        <v>1564</v>
      </c>
      <c r="B1533">
        <f>VLOOKUP($A1533,'[1]Medical Examinations'!$A:$J,2,FALSE)</f>
        <v>29.53</v>
      </c>
      <c r="C1533">
        <f>VLOOKUP($A1533,'[1]Medical Examinations'!$A:$J,3,FALSE)</f>
        <v>10.64</v>
      </c>
      <c r="D1533" t="str">
        <f>VLOOKUP($A1533,'[3]Medical Examinations'!$A:$J,4,FALSE)</f>
        <v>No</v>
      </c>
      <c r="E1533" t="str">
        <f>VLOOKUP($A1533,'[1]Medical Examinations'!$A:$J,5,FALSE)</f>
        <v>No</v>
      </c>
      <c r="F1533" t="str">
        <f>VLOOKUP($A1533,'[1]Medical Examinations'!$A:$J,6,FALSE)</f>
        <v>No</v>
      </c>
      <c r="G1533" t="str">
        <f>VLOOKUP($A1533,'[3]Medical Examinations'!$A:$J,7,FALSE)</f>
        <v>No major surgery</v>
      </c>
      <c r="H1533" t="str">
        <f>VLOOKUP($A1533,'[1]Medical Examinations'!$A:$J,8,FALSE)</f>
        <v>No</v>
      </c>
      <c r="I1533">
        <f>VLOOKUP($A1533,'[2]Hospitalisation Details'!$A:$K,2,FALSE)</f>
        <v>1962</v>
      </c>
      <c r="J1533" t="str">
        <f>VLOOKUP($A1533,'[2]Hospitalisation Details'!$A:$K,3,FALSE)</f>
        <v>Jun</v>
      </c>
      <c r="K1533">
        <f>VLOOKUP($A1533,'[2]Hospitalisation Details'!$A:$K,4,FALSE)</f>
        <v>24</v>
      </c>
      <c r="L1533" t="str">
        <f>VLOOKUP($A1533,'[2]Hospitalisation Details'!$A:$K,7,FALSE)</f>
        <v>tier - 3</v>
      </c>
      <c r="M1533" t="str">
        <f>VLOOKUP($A1533,'[2]Hospitalisation Details'!A:$K,8,FALSE)</f>
        <v>tier - 1</v>
      </c>
      <c r="N1533" t="str">
        <f>VLOOKUP($A1533,'[2]Hospitalisation Details'!$A:$K,9,FALSE)</f>
        <v>R1012</v>
      </c>
      <c r="O1533">
        <f>VLOOKUP($A1533,'[2]Hospitalisation Details'!$A:$K,10,FALSE)</f>
        <v>0</v>
      </c>
      <c r="P1533">
        <f>VLOOKUP($A1533,'[2]Hospitalisation Details'!A:$K,11,FALSE)</f>
        <v>0</v>
      </c>
      <c r="Q1533" t="str">
        <f>VLOOKUP($A1533,'Customer Names'!$A:E,3,FALSE)</f>
        <v>Mr.</v>
      </c>
      <c r="R1533" t="str">
        <f>VLOOKUP($A1533,'Customer Names'!$A:$E,4,FALSE)</f>
        <v>Will</v>
      </c>
      <c r="S1533">
        <f>VLOOKUP($A1533,'Customer Names'!$A:$E,5,FALSE)</f>
        <v>0</v>
      </c>
      <c r="T1533" s="14">
        <f>VLOOKUP($A1533,'[2]Hospitalisation Details'!$A:$K,6,FALSE)</f>
        <v>13004.95</v>
      </c>
      <c r="U1533" s="14" t="str">
        <f t="shared" si="46"/>
        <v>Overweight</v>
      </c>
      <c r="V1533" s="14" t="str">
        <f t="shared" si="47"/>
        <v>Diabetes</v>
      </c>
    </row>
    <row r="1534" spans="1:22" x14ac:dyDescent="0.3">
      <c r="A1534" s="8" t="s">
        <v>1565</v>
      </c>
      <c r="B1534">
        <f>VLOOKUP($A1534,'[1]Medical Examinations'!$A:$J,2,FALSE)</f>
        <v>34.840000000000003</v>
      </c>
      <c r="C1534">
        <f>VLOOKUP($A1534,'[1]Medical Examinations'!$A:$J,3,FALSE)</f>
        <v>6</v>
      </c>
      <c r="D1534" t="str">
        <f>VLOOKUP($A1534,'[3]Medical Examinations'!$A:$J,4,FALSE)</f>
        <v>yes</v>
      </c>
      <c r="E1534" t="str">
        <f>VLOOKUP($A1534,'[1]Medical Examinations'!$A:$J,5,FALSE)</f>
        <v>No</v>
      </c>
      <c r="F1534" t="str">
        <f>VLOOKUP($A1534,'[1]Medical Examinations'!$A:$J,6,FALSE)</f>
        <v>Yes</v>
      </c>
      <c r="G1534">
        <f>VLOOKUP($A1534,'[3]Medical Examinations'!$A:$J,7,FALSE)</f>
        <v>1</v>
      </c>
      <c r="H1534" t="str">
        <f>VLOOKUP($A1534,'[1]Medical Examinations'!$A:$J,8,FALSE)</f>
        <v>No</v>
      </c>
      <c r="I1534">
        <f>VLOOKUP($A1534,'[2]Hospitalisation Details'!$A:$K,2,FALSE)</f>
        <v>1969</v>
      </c>
      <c r="J1534" t="str">
        <f>VLOOKUP($A1534,'[2]Hospitalisation Details'!$A:$K,3,FALSE)</f>
        <v>Dec</v>
      </c>
      <c r="K1534">
        <f>VLOOKUP($A1534,'[2]Hospitalisation Details'!$A:$K,4,FALSE)</f>
        <v>13</v>
      </c>
      <c r="L1534" t="str">
        <f>VLOOKUP($A1534,'[2]Hospitalisation Details'!$A:$K,7,FALSE)</f>
        <v>tier - 3</v>
      </c>
      <c r="M1534" t="str">
        <f>VLOOKUP($A1534,'[2]Hospitalisation Details'!A:$K,8,FALSE)</f>
        <v>tier - 3</v>
      </c>
      <c r="N1534" t="str">
        <f>VLOOKUP($A1534,'[2]Hospitalisation Details'!$A:$K,9,FALSE)</f>
        <v>R1012</v>
      </c>
      <c r="O1534">
        <f>VLOOKUP($A1534,'[2]Hospitalisation Details'!$A:$K,10,FALSE)</f>
        <v>0</v>
      </c>
      <c r="P1534">
        <f>VLOOKUP($A1534,'[2]Hospitalisation Details'!A:$K,11,FALSE)</f>
        <v>0</v>
      </c>
      <c r="Q1534" t="str">
        <f>VLOOKUP($A1534,'Customer Names'!$A:E,3,FALSE)</f>
        <v>Mr.</v>
      </c>
      <c r="R1534" t="str">
        <f>VLOOKUP($A1534,'Customer Names'!$A:$E,4,FALSE)</f>
        <v>Stephen</v>
      </c>
      <c r="S1534">
        <f>VLOOKUP($A1534,'Customer Names'!$A:$E,5,FALSE)</f>
        <v>0</v>
      </c>
      <c r="T1534" s="14">
        <f>VLOOKUP($A1534,'[2]Hospitalisation Details'!$A:$K,6,FALSE)</f>
        <v>13008.07</v>
      </c>
      <c r="U1534" s="14" t="str">
        <f t="shared" si="46"/>
        <v>Obesity</v>
      </c>
      <c r="V1534" s="14" t="str">
        <f t="shared" si="47"/>
        <v>Prediabetes</v>
      </c>
    </row>
    <row r="1535" spans="1:22" x14ac:dyDescent="0.3">
      <c r="A1535" s="9" t="s">
        <v>1566</v>
      </c>
      <c r="B1535">
        <f>VLOOKUP($A1535,'[1]Medical Examinations'!$A:$J,2,FALSE)</f>
        <v>37.119999999999997</v>
      </c>
      <c r="C1535">
        <f>VLOOKUP($A1535,'[1]Medical Examinations'!$A:$J,3,FALSE)</f>
        <v>5.29</v>
      </c>
      <c r="D1535" t="str">
        <f>VLOOKUP($A1535,'[3]Medical Examinations'!$A:$J,4,FALSE)</f>
        <v>No</v>
      </c>
      <c r="E1535" t="str">
        <f>VLOOKUP($A1535,'[1]Medical Examinations'!$A:$J,5,FALSE)</f>
        <v>No</v>
      </c>
      <c r="F1535" t="str">
        <f>VLOOKUP($A1535,'[1]Medical Examinations'!$A:$J,6,FALSE)</f>
        <v>No</v>
      </c>
      <c r="G1535">
        <f>VLOOKUP($A1535,'[3]Medical Examinations'!$A:$J,7,FALSE)</f>
        <v>2</v>
      </c>
      <c r="H1535" t="str">
        <f>VLOOKUP($A1535,'[1]Medical Examinations'!$A:$J,8,FALSE)</f>
        <v>No</v>
      </c>
      <c r="I1535">
        <f>VLOOKUP($A1535,'[2]Hospitalisation Details'!$A:$K,2,FALSE)</f>
        <v>1972</v>
      </c>
      <c r="J1535" t="str">
        <f>VLOOKUP($A1535,'[2]Hospitalisation Details'!$A:$K,3,FALSE)</f>
        <v>Sep</v>
      </c>
      <c r="K1535">
        <f>VLOOKUP($A1535,'[2]Hospitalisation Details'!$A:$K,4,FALSE)</f>
        <v>27</v>
      </c>
      <c r="L1535" t="str">
        <f>VLOOKUP($A1535,'[2]Hospitalisation Details'!$A:$K,7,FALSE)</f>
        <v>tier - 3</v>
      </c>
      <c r="M1535" t="str">
        <f>VLOOKUP($A1535,'[2]Hospitalisation Details'!A:$K,8,FALSE)</f>
        <v>tier - 2</v>
      </c>
      <c r="N1535" t="str">
        <f>VLOOKUP($A1535,'[2]Hospitalisation Details'!$A:$K,9,FALSE)</f>
        <v>R1012</v>
      </c>
      <c r="O1535">
        <f>VLOOKUP($A1535,'[2]Hospitalisation Details'!$A:$K,10,FALSE)</f>
        <v>0</v>
      </c>
      <c r="P1535">
        <f>VLOOKUP($A1535,'[2]Hospitalisation Details'!A:$K,11,FALSE)</f>
        <v>0</v>
      </c>
      <c r="Q1535" t="str">
        <f>VLOOKUP($A1535,'Customer Names'!$A:E,3,FALSE)</f>
        <v>Mr.</v>
      </c>
      <c r="R1535" t="str">
        <f>VLOOKUP($A1535,'Customer Names'!$A:$E,4,FALSE)</f>
        <v>Karl</v>
      </c>
      <c r="S1535">
        <f>VLOOKUP($A1535,'Customer Names'!$A:$E,5,FALSE)</f>
        <v>0</v>
      </c>
      <c r="T1535" s="14">
        <f>VLOOKUP($A1535,'[2]Hospitalisation Details'!$A:$K,6,FALSE)</f>
        <v>13010.86</v>
      </c>
      <c r="U1535" s="14" t="str">
        <f t="shared" si="46"/>
        <v>Obesity</v>
      </c>
      <c r="V1535" s="14" t="str">
        <f t="shared" si="47"/>
        <v>Normal</v>
      </c>
    </row>
    <row r="1536" spans="1:22" x14ac:dyDescent="0.3">
      <c r="A1536" s="8" t="s">
        <v>1567</v>
      </c>
      <c r="B1536">
        <f>VLOOKUP($A1536,'[1]Medical Examinations'!$A:$J,2,FALSE)</f>
        <v>24.035</v>
      </c>
      <c r="C1536">
        <f>VLOOKUP($A1536,'[1]Medical Examinations'!$A:$J,3,FALSE)</f>
        <v>11.71</v>
      </c>
      <c r="D1536" t="str">
        <f>VLOOKUP($A1536,'[3]Medical Examinations'!$A:$J,4,FALSE)</f>
        <v>No</v>
      </c>
      <c r="E1536" t="str">
        <f>VLOOKUP($A1536,'[1]Medical Examinations'!$A:$J,5,FALSE)</f>
        <v>No</v>
      </c>
      <c r="F1536" t="str">
        <f>VLOOKUP($A1536,'[1]Medical Examinations'!$A:$J,6,FALSE)</f>
        <v>No</v>
      </c>
      <c r="G1536" t="str">
        <f>VLOOKUP($A1536,'[3]Medical Examinations'!$A:$J,7,FALSE)</f>
        <v>No major surgery</v>
      </c>
      <c r="H1536" t="str">
        <f>VLOOKUP($A1536,'[1]Medical Examinations'!$A:$J,8,FALSE)</f>
        <v>No</v>
      </c>
      <c r="I1536">
        <f>VLOOKUP($A1536,'[2]Hospitalisation Details'!$A:$K,2,FALSE)</f>
        <v>1962</v>
      </c>
      <c r="J1536" t="str">
        <f>VLOOKUP($A1536,'[2]Hospitalisation Details'!$A:$K,3,FALSE)</f>
        <v>Jul</v>
      </c>
      <c r="K1536">
        <f>VLOOKUP($A1536,'[2]Hospitalisation Details'!$A:$K,4,FALSE)</f>
        <v>20</v>
      </c>
      <c r="L1536" t="str">
        <f>VLOOKUP($A1536,'[2]Hospitalisation Details'!$A:$K,7,FALSE)</f>
        <v>tier - 3</v>
      </c>
      <c r="M1536" t="str">
        <f>VLOOKUP($A1536,'[2]Hospitalisation Details'!A:$K,8,FALSE)</f>
        <v>tier - 1</v>
      </c>
      <c r="N1536" t="str">
        <f>VLOOKUP($A1536,'[2]Hospitalisation Details'!$A:$K,9,FALSE)</f>
        <v>R1012</v>
      </c>
      <c r="O1536">
        <f>VLOOKUP($A1536,'[2]Hospitalisation Details'!$A:$K,10,FALSE)</f>
        <v>0</v>
      </c>
      <c r="P1536">
        <f>VLOOKUP($A1536,'[2]Hospitalisation Details'!A:$K,11,FALSE)</f>
        <v>0</v>
      </c>
      <c r="Q1536" t="str">
        <f>VLOOKUP($A1536,'Customer Names'!$A:E,3,FALSE)</f>
        <v>Ms.</v>
      </c>
      <c r="R1536" t="str">
        <f>VLOOKUP($A1536,'Customer Names'!$A:$E,4,FALSE)</f>
        <v>Katherine</v>
      </c>
      <c r="S1536">
        <f>VLOOKUP($A1536,'Customer Names'!$A:$E,5,FALSE)</f>
        <v>0</v>
      </c>
      <c r="T1536" s="14">
        <f>VLOOKUP($A1536,'[2]Hospitalisation Details'!$A:$K,6,FALSE)</f>
        <v>13012.21</v>
      </c>
      <c r="U1536" s="14" t="str">
        <f t="shared" si="46"/>
        <v>Normalweight</v>
      </c>
      <c r="V1536" s="14" t="str">
        <f t="shared" si="47"/>
        <v>Diabetes</v>
      </c>
    </row>
    <row r="1537" spans="1:22" x14ac:dyDescent="0.3">
      <c r="A1537" s="9" t="s">
        <v>1568</v>
      </c>
      <c r="B1537">
        <f>VLOOKUP($A1537,'[1]Medical Examinations'!$A:$J,2,FALSE)</f>
        <v>32.395000000000003</v>
      </c>
      <c r="C1537">
        <f>VLOOKUP($A1537,'[1]Medical Examinations'!$A:$J,3,FALSE)</f>
        <v>4.2699999999999996</v>
      </c>
      <c r="D1537" t="str">
        <f>VLOOKUP($A1537,'[3]Medical Examinations'!$A:$J,4,FALSE)</f>
        <v>yes</v>
      </c>
      <c r="E1537" t="str">
        <f>VLOOKUP($A1537,'[1]Medical Examinations'!$A:$J,5,FALSE)</f>
        <v>No</v>
      </c>
      <c r="F1537" t="str">
        <f>VLOOKUP($A1537,'[1]Medical Examinations'!$A:$J,6,FALSE)</f>
        <v>No</v>
      </c>
      <c r="G1537">
        <f>VLOOKUP($A1537,'[3]Medical Examinations'!$A:$J,7,FALSE)</f>
        <v>1</v>
      </c>
      <c r="H1537" t="str">
        <f>VLOOKUP($A1537,'[1]Medical Examinations'!$A:$J,8,FALSE)</f>
        <v>No</v>
      </c>
      <c r="I1537">
        <f>VLOOKUP($A1537,'[2]Hospitalisation Details'!$A:$K,2,FALSE)</f>
        <v>1964</v>
      </c>
      <c r="J1537" t="str">
        <f>VLOOKUP($A1537,'[2]Hospitalisation Details'!$A:$K,3,FALSE)</f>
        <v>Sep</v>
      </c>
      <c r="K1537">
        <f>VLOOKUP($A1537,'[2]Hospitalisation Details'!$A:$K,4,FALSE)</f>
        <v>23</v>
      </c>
      <c r="L1537" t="str">
        <f>VLOOKUP($A1537,'[2]Hospitalisation Details'!$A:$K,7,FALSE)</f>
        <v>tier - 3</v>
      </c>
      <c r="M1537" t="str">
        <f>VLOOKUP($A1537,'[2]Hospitalisation Details'!A:$K,8,FALSE)</f>
        <v>tier - 1</v>
      </c>
      <c r="N1537" t="str">
        <f>VLOOKUP($A1537,'[2]Hospitalisation Details'!$A:$K,9,FALSE)</f>
        <v>R1024</v>
      </c>
      <c r="O1537">
        <f>VLOOKUP($A1537,'[2]Hospitalisation Details'!$A:$K,10,FALSE)</f>
        <v>0</v>
      </c>
      <c r="P1537">
        <f>VLOOKUP($A1537,'[2]Hospitalisation Details'!A:$K,11,FALSE)</f>
        <v>0</v>
      </c>
      <c r="Q1537" t="str">
        <f>VLOOKUP($A1537,'Customer Names'!$A:E,3,FALSE)</f>
        <v>Ms.</v>
      </c>
      <c r="R1537" t="str">
        <f>VLOOKUP($A1537,'Customer Names'!$A:$E,4,FALSE)</f>
        <v>Katherine</v>
      </c>
      <c r="S1537">
        <f>VLOOKUP($A1537,'Customer Names'!$A:$E,5,FALSE)</f>
        <v>0</v>
      </c>
      <c r="T1537" s="14">
        <f>VLOOKUP($A1537,'[2]Hospitalisation Details'!$A:$K,6,FALSE)</f>
        <v>13019.16</v>
      </c>
      <c r="U1537" s="14" t="str">
        <f t="shared" si="46"/>
        <v>Obesity</v>
      </c>
      <c r="V1537" s="14" t="str">
        <f t="shared" si="47"/>
        <v>Normal</v>
      </c>
    </row>
    <row r="1538" spans="1:22" x14ac:dyDescent="0.3">
      <c r="A1538" s="8" t="s">
        <v>1569</v>
      </c>
      <c r="B1538">
        <f>VLOOKUP($A1538,'[1]Medical Examinations'!$A:$J,2,FALSE)</f>
        <v>30.43</v>
      </c>
      <c r="C1538">
        <f>VLOOKUP($A1538,'[1]Medical Examinations'!$A:$J,3,FALSE)</f>
        <v>9.39</v>
      </c>
      <c r="D1538" t="str">
        <f>VLOOKUP($A1538,'[3]Medical Examinations'!$A:$J,4,FALSE)</f>
        <v>No</v>
      </c>
      <c r="E1538" t="str">
        <f>VLOOKUP($A1538,'[1]Medical Examinations'!$A:$J,5,FALSE)</f>
        <v>No</v>
      </c>
      <c r="F1538" t="str">
        <f>VLOOKUP($A1538,'[1]Medical Examinations'!$A:$J,6,FALSE)</f>
        <v>No</v>
      </c>
      <c r="G1538" t="str">
        <f>VLOOKUP($A1538,'[3]Medical Examinations'!$A:$J,7,FALSE)</f>
        <v>No major surgery</v>
      </c>
      <c r="H1538" t="str">
        <f>VLOOKUP($A1538,'[1]Medical Examinations'!$A:$J,8,FALSE)</f>
        <v>No</v>
      </c>
      <c r="I1538">
        <f>VLOOKUP($A1538,'[2]Hospitalisation Details'!$A:$K,2,FALSE)</f>
        <v>1965</v>
      </c>
      <c r="J1538" t="str">
        <f>VLOOKUP($A1538,'[2]Hospitalisation Details'!$A:$K,3,FALSE)</f>
        <v>Nov</v>
      </c>
      <c r="K1538">
        <f>VLOOKUP($A1538,'[2]Hospitalisation Details'!$A:$K,4,FALSE)</f>
        <v>4</v>
      </c>
      <c r="L1538" t="str">
        <f>VLOOKUP($A1538,'[2]Hospitalisation Details'!$A:$K,7,FALSE)</f>
        <v>tier - 3</v>
      </c>
      <c r="M1538" t="str">
        <f>VLOOKUP($A1538,'[2]Hospitalisation Details'!A:$K,8,FALSE)</f>
        <v>tier - 2</v>
      </c>
      <c r="N1538" t="str">
        <f>VLOOKUP($A1538,'[2]Hospitalisation Details'!$A:$K,9,FALSE)</f>
        <v>R1025</v>
      </c>
      <c r="O1538">
        <f>VLOOKUP($A1538,'[2]Hospitalisation Details'!$A:$K,10,FALSE)</f>
        <v>0</v>
      </c>
      <c r="P1538">
        <f>VLOOKUP($A1538,'[2]Hospitalisation Details'!A:$K,11,FALSE)</f>
        <v>0</v>
      </c>
      <c r="Q1538" t="str">
        <f>VLOOKUP($A1538,'Customer Names'!$A:E,3,FALSE)</f>
        <v>Mrs.</v>
      </c>
      <c r="R1538" t="str">
        <f>VLOOKUP($A1538,'Customer Names'!$A:$E,4,FALSE)</f>
        <v>Ilana</v>
      </c>
      <c r="S1538">
        <f>VLOOKUP($A1538,'Customer Names'!$A:$E,5,FALSE)</f>
        <v>0</v>
      </c>
      <c r="T1538" s="14">
        <f>VLOOKUP($A1538,'[2]Hospitalisation Details'!$A:$K,6,FALSE)</f>
        <v>13023.93</v>
      </c>
      <c r="U1538" s="14" t="str">
        <f t="shared" si="46"/>
        <v>Obesity</v>
      </c>
      <c r="V1538" s="14" t="str">
        <f t="shared" si="47"/>
        <v>Diabetes</v>
      </c>
    </row>
    <row r="1539" spans="1:22" x14ac:dyDescent="0.3">
      <c r="A1539" s="9" t="s">
        <v>1570</v>
      </c>
      <c r="B1539">
        <f>VLOOKUP($A1539,'[1]Medical Examinations'!$A:$J,2,FALSE)</f>
        <v>28.2</v>
      </c>
      <c r="C1539">
        <f>VLOOKUP($A1539,'[1]Medical Examinations'!$A:$J,3,FALSE)</f>
        <v>7.19</v>
      </c>
      <c r="D1539" t="str">
        <f>VLOOKUP($A1539,'[3]Medical Examinations'!$A:$J,4,FALSE)</f>
        <v>yes</v>
      </c>
      <c r="E1539" t="str">
        <f>VLOOKUP($A1539,'[1]Medical Examinations'!$A:$J,5,FALSE)</f>
        <v>No</v>
      </c>
      <c r="F1539" t="str">
        <f>VLOOKUP($A1539,'[1]Medical Examinations'!$A:$J,6,FALSE)</f>
        <v>No</v>
      </c>
      <c r="G1539">
        <f>VLOOKUP($A1539,'[3]Medical Examinations'!$A:$J,7,FALSE)</f>
        <v>2</v>
      </c>
      <c r="H1539" t="str">
        <f>VLOOKUP($A1539,'[1]Medical Examinations'!$A:$J,8,FALSE)</f>
        <v>No</v>
      </c>
      <c r="I1539">
        <f>VLOOKUP($A1539,'[2]Hospitalisation Details'!$A:$K,2,FALSE)</f>
        <v>1961</v>
      </c>
      <c r="J1539" t="str">
        <f>VLOOKUP($A1539,'[2]Hospitalisation Details'!$A:$K,3,FALSE)</f>
        <v>Nov</v>
      </c>
      <c r="K1539">
        <f>VLOOKUP($A1539,'[2]Hospitalisation Details'!$A:$K,4,FALSE)</f>
        <v>9</v>
      </c>
      <c r="L1539" t="str">
        <f>VLOOKUP($A1539,'[2]Hospitalisation Details'!$A:$K,7,FALSE)</f>
        <v>tier - 3</v>
      </c>
      <c r="M1539" t="str">
        <f>VLOOKUP($A1539,'[2]Hospitalisation Details'!A:$K,8,FALSE)</f>
        <v>tier - 1</v>
      </c>
      <c r="N1539" t="str">
        <f>VLOOKUP($A1539,'[2]Hospitalisation Details'!$A:$K,9,FALSE)</f>
        <v>R1011</v>
      </c>
      <c r="O1539">
        <f>VLOOKUP($A1539,'[2]Hospitalisation Details'!$A:$K,10,FALSE)</f>
        <v>0</v>
      </c>
      <c r="P1539">
        <f>VLOOKUP($A1539,'[2]Hospitalisation Details'!A:$K,11,FALSE)</f>
        <v>0</v>
      </c>
      <c r="Q1539" t="str">
        <f>VLOOKUP($A1539,'Customer Names'!$A:E,3,FALSE)</f>
        <v>Ms.</v>
      </c>
      <c r="R1539" t="str">
        <f>VLOOKUP($A1539,'Customer Names'!$A:$E,4,FALSE)</f>
        <v>Apryl</v>
      </c>
      <c r="S1539" t="str">
        <f>VLOOKUP($A1539,'Customer Names'!$A:$E,5,FALSE)</f>
        <v>J.</v>
      </c>
      <c r="T1539" s="14">
        <f>VLOOKUP($A1539,'[2]Hospitalisation Details'!$A:$K,6,FALSE)</f>
        <v>13041.92</v>
      </c>
      <c r="U1539" s="14" t="str">
        <f t="shared" ref="U1539:U1602" si="48">IF(B1539&lt;18.5,"Underweight",IF(B1539&lt;25,"Normalweight",IF(B1539&lt;30,"Overweight","Obesity")))</f>
        <v>Overweight</v>
      </c>
      <c r="V1539" s="14" t="str">
        <f t="shared" ref="V1539:V1602" si="49">IF(C1539&lt;5.7,"Normal",IF(C1539&lt;6.5,"Prediabetes","Diabetes"))</f>
        <v>Diabetes</v>
      </c>
    </row>
    <row r="1540" spans="1:22" x14ac:dyDescent="0.3">
      <c r="A1540" s="8" t="s">
        <v>1571</v>
      </c>
      <c r="B1540">
        <f>VLOOKUP($A1540,'[1]Medical Examinations'!$A:$J,2,FALSE)</f>
        <v>34.56</v>
      </c>
      <c r="C1540">
        <f>VLOOKUP($A1540,'[1]Medical Examinations'!$A:$J,3,FALSE)</f>
        <v>5.84</v>
      </c>
      <c r="D1540" t="str">
        <f>VLOOKUP($A1540,'[3]Medical Examinations'!$A:$J,4,FALSE)</f>
        <v>yes</v>
      </c>
      <c r="E1540" t="str">
        <f>VLOOKUP($A1540,'[1]Medical Examinations'!$A:$J,5,FALSE)</f>
        <v>No</v>
      </c>
      <c r="F1540" t="str">
        <f>VLOOKUP($A1540,'[1]Medical Examinations'!$A:$J,6,FALSE)</f>
        <v>Yes</v>
      </c>
      <c r="G1540">
        <f>VLOOKUP($A1540,'[3]Medical Examinations'!$A:$J,7,FALSE)</f>
        <v>1</v>
      </c>
      <c r="H1540" t="str">
        <f>VLOOKUP($A1540,'[1]Medical Examinations'!$A:$J,8,FALSE)</f>
        <v>No</v>
      </c>
      <c r="I1540">
        <f>VLOOKUP($A1540,'[2]Hospitalisation Details'!$A:$K,2,FALSE)</f>
        <v>1969</v>
      </c>
      <c r="J1540" t="str">
        <f>VLOOKUP($A1540,'[2]Hospitalisation Details'!$A:$K,3,FALSE)</f>
        <v>Sep</v>
      </c>
      <c r="K1540">
        <f>VLOOKUP($A1540,'[2]Hospitalisation Details'!$A:$K,4,FALSE)</f>
        <v>23</v>
      </c>
      <c r="L1540" t="str">
        <f>VLOOKUP($A1540,'[2]Hospitalisation Details'!$A:$K,7,FALSE)</f>
        <v>tier - 3</v>
      </c>
      <c r="M1540" t="str">
        <f>VLOOKUP($A1540,'[2]Hospitalisation Details'!A:$K,8,FALSE)</f>
        <v>tier - 1</v>
      </c>
      <c r="N1540" t="str">
        <f>VLOOKUP($A1540,'[2]Hospitalisation Details'!$A:$K,9,FALSE)</f>
        <v>R1012</v>
      </c>
      <c r="O1540">
        <f>VLOOKUP($A1540,'[2]Hospitalisation Details'!$A:$K,10,FALSE)</f>
        <v>0</v>
      </c>
      <c r="P1540">
        <f>VLOOKUP($A1540,'[2]Hospitalisation Details'!A:$K,11,FALSE)</f>
        <v>0</v>
      </c>
      <c r="Q1540" t="str">
        <f>VLOOKUP($A1540,'Customer Names'!$A:E,3,FALSE)</f>
        <v>Ms.</v>
      </c>
      <c r="R1540" t="str">
        <f>VLOOKUP($A1540,'Customer Names'!$A:$E,4,FALSE)</f>
        <v>Sarah</v>
      </c>
      <c r="S1540" t="str">
        <f>VLOOKUP($A1540,'Customer Names'!$A:$E,5,FALSE)</f>
        <v>E</v>
      </c>
      <c r="T1540" s="14">
        <f>VLOOKUP($A1540,'[2]Hospitalisation Details'!$A:$K,6,FALSE)</f>
        <v>13044.41</v>
      </c>
      <c r="U1540" s="14" t="str">
        <f t="shared" si="48"/>
        <v>Obesity</v>
      </c>
      <c r="V1540" s="14" t="str">
        <f t="shared" si="49"/>
        <v>Prediabetes</v>
      </c>
    </row>
    <row r="1541" spans="1:22" x14ac:dyDescent="0.3">
      <c r="A1541" s="9" t="s">
        <v>1572</v>
      </c>
      <c r="B1541">
        <f>VLOOKUP($A1541,'[1]Medical Examinations'!$A:$J,2,FALSE)</f>
        <v>25.364999999999998</v>
      </c>
      <c r="C1541">
        <f>VLOOKUP($A1541,'[1]Medical Examinations'!$A:$J,3,FALSE)</f>
        <v>9.19</v>
      </c>
      <c r="D1541" t="str">
        <f>VLOOKUP($A1541,'[3]Medical Examinations'!$A:$J,4,FALSE)</f>
        <v>yes</v>
      </c>
      <c r="E1541" t="str">
        <f>VLOOKUP($A1541,'[1]Medical Examinations'!$A:$J,5,FALSE)</f>
        <v>No</v>
      </c>
      <c r="F1541" t="str">
        <f>VLOOKUP($A1541,'[1]Medical Examinations'!$A:$J,6,FALSE)</f>
        <v>No</v>
      </c>
      <c r="G1541" t="str">
        <f>VLOOKUP($A1541,'[3]Medical Examinations'!$A:$J,7,FALSE)</f>
        <v>No major surgery</v>
      </c>
      <c r="H1541" t="str">
        <f>VLOOKUP($A1541,'[1]Medical Examinations'!$A:$J,8,FALSE)</f>
        <v>No</v>
      </c>
      <c r="I1541">
        <f>VLOOKUP($A1541,'[2]Hospitalisation Details'!$A:$K,2,FALSE)</f>
        <v>1967</v>
      </c>
      <c r="J1541" t="str">
        <f>VLOOKUP($A1541,'[2]Hospitalisation Details'!$A:$K,3,FALSE)</f>
        <v>Aug</v>
      </c>
      <c r="K1541">
        <f>VLOOKUP($A1541,'[2]Hospitalisation Details'!$A:$K,4,FALSE)</f>
        <v>6</v>
      </c>
      <c r="L1541" t="str">
        <f>VLOOKUP($A1541,'[2]Hospitalisation Details'!$A:$K,7,FALSE)</f>
        <v>tier - 3</v>
      </c>
      <c r="M1541" t="str">
        <f>VLOOKUP($A1541,'[2]Hospitalisation Details'!A:$K,8,FALSE)</f>
        <v>tier - 3</v>
      </c>
      <c r="N1541" t="str">
        <f>VLOOKUP($A1541,'[2]Hospitalisation Details'!$A:$K,9,FALSE)</f>
        <v>R1024</v>
      </c>
      <c r="O1541">
        <f>VLOOKUP($A1541,'[2]Hospitalisation Details'!$A:$K,10,FALSE)</f>
        <v>0</v>
      </c>
      <c r="P1541">
        <f>VLOOKUP($A1541,'[2]Hospitalisation Details'!A:$K,11,FALSE)</f>
        <v>0</v>
      </c>
      <c r="Q1541" t="str">
        <f>VLOOKUP($A1541,'Customer Names'!$A:E,3,FALSE)</f>
        <v>Ms.</v>
      </c>
      <c r="R1541" t="str">
        <f>VLOOKUP($A1541,'Customer Names'!$A:$E,4,FALSE)</f>
        <v>Ann</v>
      </c>
      <c r="S1541" t="str">
        <f>VLOOKUP($A1541,'Customer Names'!$A:$E,5,FALSE)</f>
        <v>M.</v>
      </c>
      <c r="T1541" s="14">
        <f>VLOOKUP($A1541,'[2]Hospitalisation Details'!$A:$K,6,FALSE)</f>
        <v>13047.33</v>
      </c>
      <c r="U1541" s="14" t="str">
        <f t="shared" si="48"/>
        <v>Overweight</v>
      </c>
      <c r="V1541" s="14" t="str">
        <f t="shared" si="49"/>
        <v>Diabetes</v>
      </c>
    </row>
    <row r="1542" spans="1:22" x14ac:dyDescent="0.3">
      <c r="A1542" s="8" t="s">
        <v>1573</v>
      </c>
      <c r="B1542">
        <f>VLOOKUP($A1542,'[1]Medical Examinations'!$A:$J,2,FALSE)</f>
        <v>41.45</v>
      </c>
      <c r="C1542">
        <f>VLOOKUP($A1542,'[1]Medical Examinations'!$A:$J,3,FALSE)</f>
        <v>6.12</v>
      </c>
      <c r="D1542" t="str">
        <f>VLOOKUP($A1542,'[3]Medical Examinations'!$A:$J,4,FALSE)</f>
        <v>yes</v>
      </c>
      <c r="E1542" t="str">
        <f>VLOOKUP($A1542,'[1]Medical Examinations'!$A:$J,5,FALSE)</f>
        <v>No</v>
      </c>
      <c r="F1542" t="str">
        <f>VLOOKUP($A1542,'[1]Medical Examinations'!$A:$J,6,FALSE)</f>
        <v>No</v>
      </c>
      <c r="G1542" t="str">
        <f>VLOOKUP($A1542,'[3]Medical Examinations'!$A:$J,7,FALSE)</f>
        <v>No major surgery</v>
      </c>
      <c r="H1542" t="str">
        <f>VLOOKUP($A1542,'[1]Medical Examinations'!$A:$J,8,FALSE)</f>
        <v>No</v>
      </c>
      <c r="I1542">
        <f>VLOOKUP($A1542,'[2]Hospitalisation Details'!$A:$K,2,FALSE)</f>
        <v>1985</v>
      </c>
      <c r="J1542" t="str">
        <f>VLOOKUP($A1542,'[2]Hospitalisation Details'!$A:$K,3,FALSE)</f>
        <v>Oct</v>
      </c>
      <c r="K1542">
        <f>VLOOKUP($A1542,'[2]Hospitalisation Details'!$A:$K,4,FALSE)</f>
        <v>26</v>
      </c>
      <c r="L1542" t="str">
        <f>VLOOKUP($A1542,'[2]Hospitalisation Details'!$A:$K,7,FALSE)</f>
        <v>tier - 3</v>
      </c>
      <c r="M1542" t="str">
        <f>VLOOKUP($A1542,'[2]Hospitalisation Details'!A:$K,8,FALSE)</f>
        <v>tier - 1</v>
      </c>
      <c r="N1542" t="str">
        <f>VLOOKUP($A1542,'[2]Hospitalisation Details'!$A:$K,9,FALSE)</f>
        <v>R1026</v>
      </c>
      <c r="O1542">
        <f>VLOOKUP($A1542,'[2]Hospitalisation Details'!$A:$K,10,FALSE)</f>
        <v>0</v>
      </c>
      <c r="P1542">
        <f>VLOOKUP($A1542,'[2]Hospitalisation Details'!A:$K,11,FALSE)</f>
        <v>0</v>
      </c>
      <c r="Q1542" t="str">
        <f>VLOOKUP($A1542,'Customer Names'!$A:E,3,FALSE)</f>
        <v>Mrs.</v>
      </c>
      <c r="R1542" t="str">
        <f>VLOOKUP($A1542,'Customer Names'!$A:$E,4,FALSE)</f>
        <v>Kulwinder</v>
      </c>
      <c r="S1542">
        <f>VLOOKUP($A1542,'Customer Names'!$A:$E,5,FALSE)</f>
        <v>0</v>
      </c>
      <c r="T1542" s="14">
        <f>VLOOKUP($A1542,'[2]Hospitalisation Details'!$A:$K,6,FALSE)</f>
        <v>13051.22</v>
      </c>
      <c r="U1542" s="14" t="str">
        <f t="shared" si="48"/>
        <v>Obesity</v>
      </c>
      <c r="V1542" s="14" t="str">
        <f t="shared" si="49"/>
        <v>Prediabetes</v>
      </c>
    </row>
    <row r="1543" spans="1:22" x14ac:dyDescent="0.3">
      <c r="A1543" s="9" t="s">
        <v>1574</v>
      </c>
      <c r="B1543">
        <f>VLOOKUP($A1543,'[1]Medical Examinations'!$A:$J,2,FALSE)</f>
        <v>44</v>
      </c>
      <c r="C1543">
        <f>VLOOKUP($A1543,'[1]Medical Examinations'!$A:$J,3,FALSE)</f>
        <v>9.32</v>
      </c>
      <c r="D1543" t="str">
        <f>VLOOKUP($A1543,'[3]Medical Examinations'!$A:$J,4,FALSE)</f>
        <v>yes</v>
      </c>
      <c r="E1543" t="str">
        <f>VLOOKUP($A1543,'[1]Medical Examinations'!$A:$J,5,FALSE)</f>
        <v>No</v>
      </c>
      <c r="F1543" t="str">
        <f>VLOOKUP($A1543,'[1]Medical Examinations'!$A:$J,6,FALSE)</f>
        <v>No</v>
      </c>
      <c r="G1543">
        <f>VLOOKUP($A1543,'[3]Medical Examinations'!$A:$J,7,FALSE)</f>
        <v>2</v>
      </c>
      <c r="H1543" t="str">
        <f>VLOOKUP($A1543,'[1]Medical Examinations'!$A:$J,8,FALSE)</f>
        <v>No</v>
      </c>
      <c r="I1543">
        <f>VLOOKUP($A1543,'[2]Hospitalisation Details'!$A:$K,2,FALSE)</f>
        <v>1961</v>
      </c>
      <c r="J1543" t="str">
        <f>VLOOKUP($A1543,'[2]Hospitalisation Details'!$A:$K,3,FALSE)</f>
        <v>Nov</v>
      </c>
      <c r="K1543">
        <f>VLOOKUP($A1543,'[2]Hospitalisation Details'!$A:$K,4,FALSE)</f>
        <v>6</v>
      </c>
      <c r="L1543" t="str">
        <f>VLOOKUP($A1543,'[2]Hospitalisation Details'!$A:$K,7,FALSE)</f>
        <v>tier - 3</v>
      </c>
      <c r="M1543" t="str">
        <f>VLOOKUP($A1543,'[2]Hospitalisation Details'!A:$K,8,FALSE)</f>
        <v>tier - 2</v>
      </c>
      <c r="N1543" t="str">
        <f>VLOOKUP($A1543,'[2]Hospitalisation Details'!$A:$K,9,FALSE)</f>
        <v>R1011</v>
      </c>
      <c r="O1543">
        <f>VLOOKUP($A1543,'[2]Hospitalisation Details'!$A:$K,10,FALSE)</f>
        <v>0</v>
      </c>
      <c r="P1543">
        <f>VLOOKUP($A1543,'[2]Hospitalisation Details'!A:$K,11,FALSE)</f>
        <v>0</v>
      </c>
      <c r="Q1543" t="str">
        <f>VLOOKUP($A1543,'Customer Names'!$A:E,3,FALSE)</f>
        <v>Ms.</v>
      </c>
      <c r="R1543" t="str">
        <f>VLOOKUP($A1543,'Customer Names'!$A:$E,4,FALSE)</f>
        <v>Deedra</v>
      </c>
      <c r="S1543" t="str">
        <f>VLOOKUP($A1543,'Customer Names'!$A:$E,5,FALSE)</f>
        <v>G.</v>
      </c>
      <c r="T1543" s="14">
        <f>VLOOKUP($A1543,'[2]Hospitalisation Details'!$A:$K,6,FALSE)</f>
        <v>13063.88</v>
      </c>
      <c r="U1543" s="14" t="str">
        <f t="shared" si="48"/>
        <v>Obesity</v>
      </c>
      <c r="V1543" s="14" t="str">
        <f t="shared" si="49"/>
        <v>Diabetes</v>
      </c>
    </row>
    <row r="1544" spans="1:22" x14ac:dyDescent="0.3">
      <c r="A1544" s="8" t="s">
        <v>1575</v>
      </c>
      <c r="B1544">
        <f>VLOOKUP($A1544,'[1]Medical Examinations'!$A:$J,2,FALSE)</f>
        <v>37.700000000000003</v>
      </c>
      <c r="C1544">
        <f>VLOOKUP($A1544,'[1]Medical Examinations'!$A:$J,3,FALSE)</f>
        <v>8.6</v>
      </c>
      <c r="D1544" t="str">
        <f>VLOOKUP($A1544,'[3]Medical Examinations'!$A:$J,4,FALSE)</f>
        <v>No</v>
      </c>
      <c r="E1544" t="str">
        <f>VLOOKUP($A1544,'[1]Medical Examinations'!$A:$J,5,FALSE)</f>
        <v>No</v>
      </c>
      <c r="F1544" t="str">
        <f>VLOOKUP($A1544,'[1]Medical Examinations'!$A:$J,6,FALSE)</f>
        <v>No</v>
      </c>
      <c r="G1544" t="str">
        <f>VLOOKUP($A1544,'[3]Medical Examinations'!$A:$J,7,FALSE)</f>
        <v>No major surgery</v>
      </c>
      <c r="H1544" t="str">
        <f>VLOOKUP($A1544,'[1]Medical Examinations'!$A:$J,8,FALSE)</f>
        <v>No</v>
      </c>
      <c r="I1544">
        <f>VLOOKUP($A1544,'[2]Hospitalisation Details'!$A:$K,2,FALSE)</f>
        <v>1978</v>
      </c>
      <c r="J1544" t="str">
        <f>VLOOKUP($A1544,'[2]Hospitalisation Details'!$A:$K,3,FALSE)</f>
        <v>Jul</v>
      </c>
      <c r="K1544">
        <f>VLOOKUP($A1544,'[2]Hospitalisation Details'!$A:$K,4,FALSE)</f>
        <v>17</v>
      </c>
      <c r="L1544" t="str">
        <f>VLOOKUP($A1544,'[2]Hospitalisation Details'!$A:$K,7,FALSE)</f>
        <v>tier - 3</v>
      </c>
      <c r="M1544" t="str">
        <f>VLOOKUP($A1544,'[2]Hospitalisation Details'!A:$K,8,FALSE)</f>
        <v>tier - 2</v>
      </c>
      <c r="N1544" t="str">
        <f>VLOOKUP($A1544,'[2]Hospitalisation Details'!$A:$K,9,FALSE)</f>
        <v>R1026</v>
      </c>
      <c r="O1544">
        <f>VLOOKUP($A1544,'[2]Hospitalisation Details'!$A:$K,10,FALSE)</f>
        <v>0</v>
      </c>
      <c r="P1544">
        <f>VLOOKUP($A1544,'[2]Hospitalisation Details'!A:$K,11,FALSE)</f>
        <v>0</v>
      </c>
      <c r="Q1544" t="str">
        <f>VLOOKUP($A1544,'Customer Names'!$A:E,3,FALSE)</f>
        <v>Mrs.</v>
      </c>
      <c r="R1544" t="str">
        <f>VLOOKUP($A1544,'Customer Names'!$A:$E,4,FALSE)</f>
        <v>Colleen</v>
      </c>
      <c r="S1544" t="str">
        <f>VLOOKUP($A1544,'Customer Names'!$A:$E,5,FALSE)</f>
        <v>M</v>
      </c>
      <c r="T1544" s="14">
        <f>VLOOKUP($A1544,'[2]Hospitalisation Details'!$A:$K,6,FALSE)</f>
        <v>13101.74</v>
      </c>
      <c r="U1544" s="14" t="str">
        <f t="shared" si="48"/>
        <v>Obesity</v>
      </c>
      <c r="V1544" s="14" t="str">
        <f t="shared" si="49"/>
        <v>Diabetes</v>
      </c>
    </row>
    <row r="1545" spans="1:22" x14ac:dyDescent="0.3">
      <c r="A1545" s="9" t="s">
        <v>1576</v>
      </c>
      <c r="B1545">
        <f>VLOOKUP($A1545,'[1]Medical Examinations'!$A:$J,2,FALSE)</f>
        <v>38.06</v>
      </c>
      <c r="C1545">
        <f>VLOOKUP($A1545,'[1]Medical Examinations'!$A:$J,3,FALSE)</f>
        <v>9.24</v>
      </c>
      <c r="D1545" t="str">
        <f>VLOOKUP($A1545,'[3]Medical Examinations'!$A:$J,4,FALSE)</f>
        <v>No</v>
      </c>
      <c r="E1545" t="str">
        <f>VLOOKUP($A1545,'[1]Medical Examinations'!$A:$J,5,FALSE)</f>
        <v>No</v>
      </c>
      <c r="F1545" t="str">
        <f>VLOOKUP($A1545,'[1]Medical Examinations'!$A:$J,6,FALSE)</f>
        <v>No</v>
      </c>
      <c r="G1545" t="str">
        <f>VLOOKUP($A1545,'[3]Medical Examinations'!$A:$J,7,FALSE)</f>
        <v>No major surgery</v>
      </c>
      <c r="H1545" t="str">
        <f>VLOOKUP($A1545,'[1]Medical Examinations'!$A:$J,8,FALSE)</f>
        <v>No</v>
      </c>
      <c r="I1545">
        <f>VLOOKUP($A1545,'[2]Hospitalisation Details'!$A:$K,2,FALSE)</f>
        <v>1971</v>
      </c>
      <c r="J1545" t="str">
        <f>VLOOKUP($A1545,'[2]Hospitalisation Details'!$A:$K,3,FALSE)</f>
        <v>Oct</v>
      </c>
      <c r="K1545">
        <f>VLOOKUP($A1545,'[2]Hospitalisation Details'!$A:$K,4,FALSE)</f>
        <v>30</v>
      </c>
      <c r="L1545" t="str">
        <f>VLOOKUP($A1545,'[2]Hospitalisation Details'!$A:$K,7,FALSE)</f>
        <v>tier - 3</v>
      </c>
      <c r="M1545" t="str">
        <f>VLOOKUP($A1545,'[2]Hospitalisation Details'!A:$K,8,FALSE)</f>
        <v>tier - 2</v>
      </c>
      <c r="N1545" t="str">
        <f>VLOOKUP($A1545,'[2]Hospitalisation Details'!$A:$K,9,FALSE)</f>
        <v>R1011</v>
      </c>
      <c r="O1545">
        <f>VLOOKUP($A1545,'[2]Hospitalisation Details'!$A:$K,10,FALSE)</f>
        <v>0</v>
      </c>
      <c r="P1545">
        <f>VLOOKUP($A1545,'[2]Hospitalisation Details'!A:$K,11,FALSE)</f>
        <v>0</v>
      </c>
      <c r="Q1545" t="str">
        <f>VLOOKUP($A1545,'Customer Names'!$A:E,3,FALSE)</f>
        <v>Ms.</v>
      </c>
      <c r="R1545" t="str">
        <f>VLOOKUP($A1545,'Customer Names'!$A:$E,4,FALSE)</f>
        <v>Sarah</v>
      </c>
      <c r="S1545">
        <f>VLOOKUP($A1545,'Customer Names'!$A:$E,5,FALSE)</f>
        <v>0</v>
      </c>
      <c r="T1545" s="14">
        <f>VLOOKUP($A1545,'[2]Hospitalisation Details'!$A:$K,6,FALSE)</f>
        <v>13110.79</v>
      </c>
      <c r="U1545" s="14" t="str">
        <f t="shared" si="48"/>
        <v>Obesity</v>
      </c>
      <c r="V1545" s="14" t="str">
        <f t="shared" si="49"/>
        <v>Diabetes</v>
      </c>
    </row>
    <row r="1546" spans="1:22" x14ac:dyDescent="0.3">
      <c r="A1546" s="8" t="s">
        <v>1577</v>
      </c>
      <c r="B1546">
        <f>VLOOKUP($A1546,'[1]Medical Examinations'!$A:$J,2,FALSE)</f>
        <v>24.32</v>
      </c>
      <c r="C1546">
        <f>VLOOKUP($A1546,'[1]Medical Examinations'!$A:$J,3,FALSE)</f>
        <v>10.220000000000001</v>
      </c>
      <c r="D1546" t="str">
        <f>VLOOKUP($A1546,'[3]Medical Examinations'!$A:$J,4,FALSE)</f>
        <v>No</v>
      </c>
      <c r="E1546" t="str">
        <f>VLOOKUP($A1546,'[1]Medical Examinations'!$A:$J,5,FALSE)</f>
        <v>No</v>
      </c>
      <c r="F1546" t="str">
        <f>VLOOKUP($A1546,'[1]Medical Examinations'!$A:$J,6,FALSE)</f>
        <v>No</v>
      </c>
      <c r="G1546" t="str">
        <f>VLOOKUP($A1546,'[3]Medical Examinations'!$A:$J,7,FALSE)</f>
        <v>No major surgery</v>
      </c>
      <c r="H1546" t="str">
        <f>VLOOKUP($A1546,'[1]Medical Examinations'!$A:$J,8,FALSE)</f>
        <v>No</v>
      </c>
      <c r="I1546">
        <f>VLOOKUP($A1546,'[2]Hospitalisation Details'!$A:$K,2,FALSE)</f>
        <v>1962</v>
      </c>
      <c r="J1546" t="str">
        <f>VLOOKUP($A1546,'[2]Hospitalisation Details'!$A:$K,3,FALSE)</f>
        <v>Aug</v>
      </c>
      <c r="K1546">
        <f>VLOOKUP($A1546,'[2]Hospitalisation Details'!$A:$K,4,FALSE)</f>
        <v>2</v>
      </c>
      <c r="L1546" t="str">
        <f>VLOOKUP($A1546,'[2]Hospitalisation Details'!$A:$K,7,FALSE)</f>
        <v>tier - 3</v>
      </c>
      <c r="M1546" t="str">
        <f>VLOOKUP($A1546,'[2]Hospitalisation Details'!A:$K,8,FALSE)</f>
        <v>tier - 3</v>
      </c>
      <c r="N1546" t="str">
        <f>VLOOKUP($A1546,'[2]Hospitalisation Details'!$A:$K,9,FALSE)</f>
        <v>R1012</v>
      </c>
      <c r="O1546">
        <f>VLOOKUP($A1546,'[2]Hospitalisation Details'!$A:$K,10,FALSE)</f>
        <v>0</v>
      </c>
      <c r="P1546">
        <f>VLOOKUP($A1546,'[2]Hospitalisation Details'!A:$K,11,FALSE)</f>
        <v>0</v>
      </c>
      <c r="Q1546" t="str">
        <f>VLOOKUP($A1546,'Customer Names'!$A:E,3,FALSE)</f>
        <v>Mr.</v>
      </c>
      <c r="R1546" t="str">
        <f>VLOOKUP($A1546,'Customer Names'!$A:$E,4,FALSE)</f>
        <v>Koji</v>
      </c>
      <c r="S1546">
        <f>VLOOKUP($A1546,'Customer Names'!$A:$E,5,FALSE)</f>
        <v>0</v>
      </c>
      <c r="T1546" s="14">
        <f>VLOOKUP($A1546,'[2]Hospitalisation Details'!$A:$K,6,FALSE)</f>
        <v>13112.6</v>
      </c>
      <c r="U1546" s="14" t="str">
        <f t="shared" si="48"/>
        <v>Normalweight</v>
      </c>
      <c r="V1546" s="14" t="str">
        <f t="shared" si="49"/>
        <v>Diabetes</v>
      </c>
    </row>
    <row r="1547" spans="1:22" x14ac:dyDescent="0.3">
      <c r="A1547" s="9" t="s">
        <v>1578</v>
      </c>
      <c r="B1547">
        <f>VLOOKUP($A1547,'[1]Medical Examinations'!$A:$J,2,FALSE)</f>
        <v>51.14</v>
      </c>
      <c r="C1547">
        <f>VLOOKUP($A1547,'[1]Medical Examinations'!$A:$J,3,FALSE)</f>
        <v>4.05</v>
      </c>
      <c r="D1547" t="str">
        <f>VLOOKUP($A1547,'[3]Medical Examinations'!$A:$J,4,FALSE)</f>
        <v>No</v>
      </c>
      <c r="E1547" t="str">
        <f>VLOOKUP($A1547,'[1]Medical Examinations'!$A:$J,5,FALSE)</f>
        <v>No</v>
      </c>
      <c r="F1547" t="str">
        <f>VLOOKUP($A1547,'[1]Medical Examinations'!$A:$J,6,FALSE)</f>
        <v>No</v>
      </c>
      <c r="G1547">
        <f>VLOOKUP($A1547,'[3]Medical Examinations'!$A:$J,7,FALSE)</f>
        <v>1</v>
      </c>
      <c r="H1547" t="str">
        <f>VLOOKUP($A1547,'[1]Medical Examinations'!$A:$J,8,FALSE)</f>
        <v>No</v>
      </c>
      <c r="I1547">
        <f>VLOOKUP($A1547,'[2]Hospitalisation Details'!$A:$K,2,FALSE)</f>
        <v>1992</v>
      </c>
      <c r="J1547" t="str">
        <f>VLOOKUP($A1547,'[2]Hospitalisation Details'!$A:$K,3,FALSE)</f>
        <v>Aug</v>
      </c>
      <c r="K1547">
        <f>VLOOKUP($A1547,'[2]Hospitalisation Details'!$A:$K,4,FALSE)</f>
        <v>12</v>
      </c>
      <c r="L1547" t="str">
        <f>VLOOKUP($A1547,'[2]Hospitalisation Details'!$A:$K,7,FALSE)</f>
        <v>tier - 3</v>
      </c>
      <c r="M1547" t="str">
        <f>VLOOKUP($A1547,'[2]Hospitalisation Details'!A:$K,8,FALSE)</f>
        <v>tier - 2</v>
      </c>
      <c r="N1547" t="str">
        <f>VLOOKUP($A1547,'[2]Hospitalisation Details'!$A:$K,9,FALSE)</f>
        <v>R1026</v>
      </c>
      <c r="O1547">
        <f>VLOOKUP($A1547,'[2]Hospitalisation Details'!$A:$K,10,FALSE)</f>
        <v>0</v>
      </c>
      <c r="P1547">
        <f>VLOOKUP($A1547,'[2]Hospitalisation Details'!A:$K,11,FALSE)</f>
        <v>0</v>
      </c>
      <c r="Q1547" t="str">
        <f>VLOOKUP($A1547,'Customer Names'!$A:E,3,FALSE)</f>
        <v>Mrs.</v>
      </c>
      <c r="R1547" t="str">
        <f>VLOOKUP($A1547,'Customer Names'!$A:$E,4,FALSE)</f>
        <v>Sheila</v>
      </c>
      <c r="S1547">
        <f>VLOOKUP($A1547,'Customer Names'!$A:$E,5,FALSE)</f>
        <v>0</v>
      </c>
      <c r="T1547" s="14">
        <f>VLOOKUP($A1547,'[2]Hospitalisation Details'!$A:$K,6,FALSE)</f>
        <v>13113.51</v>
      </c>
      <c r="U1547" s="14" t="str">
        <f t="shared" si="48"/>
        <v>Obesity</v>
      </c>
      <c r="V1547" s="14" t="str">
        <f t="shared" si="49"/>
        <v>Normal</v>
      </c>
    </row>
    <row r="1548" spans="1:22" x14ac:dyDescent="0.3">
      <c r="A1548" s="8" t="s">
        <v>1579</v>
      </c>
      <c r="B1548">
        <f>VLOOKUP($A1548,'[1]Medical Examinations'!$A:$J,2,FALSE)</f>
        <v>30.23</v>
      </c>
      <c r="C1548">
        <f>VLOOKUP($A1548,'[1]Medical Examinations'!$A:$J,3,FALSE)</f>
        <v>6.94</v>
      </c>
      <c r="D1548" t="str">
        <f>VLOOKUP($A1548,'[3]Medical Examinations'!$A:$J,4,FALSE)</f>
        <v>yes</v>
      </c>
      <c r="E1548" t="str">
        <f>VLOOKUP($A1548,'[1]Medical Examinations'!$A:$J,5,FALSE)</f>
        <v>No</v>
      </c>
      <c r="F1548" t="str">
        <f>VLOOKUP($A1548,'[1]Medical Examinations'!$A:$J,6,FALSE)</f>
        <v>Yes</v>
      </c>
      <c r="G1548">
        <f>VLOOKUP($A1548,'[3]Medical Examinations'!$A:$J,7,FALSE)</f>
        <v>1</v>
      </c>
      <c r="H1548" t="str">
        <f>VLOOKUP($A1548,'[1]Medical Examinations'!$A:$J,8,FALSE)</f>
        <v>No</v>
      </c>
      <c r="I1548">
        <f>VLOOKUP($A1548,'[2]Hospitalisation Details'!$A:$K,2,FALSE)</f>
        <v>1963</v>
      </c>
      <c r="J1548" t="str">
        <f>VLOOKUP($A1548,'[2]Hospitalisation Details'!$A:$K,3,FALSE)</f>
        <v>Sep</v>
      </c>
      <c r="K1548">
        <f>VLOOKUP($A1548,'[2]Hospitalisation Details'!$A:$K,4,FALSE)</f>
        <v>14</v>
      </c>
      <c r="L1548" t="str">
        <f>VLOOKUP($A1548,'[2]Hospitalisation Details'!$A:$K,7,FALSE)</f>
        <v>tier - 3</v>
      </c>
      <c r="M1548" t="str">
        <f>VLOOKUP($A1548,'[2]Hospitalisation Details'!A:$K,8,FALSE)</f>
        <v>tier - 1</v>
      </c>
      <c r="N1548" t="str">
        <f>VLOOKUP($A1548,'[2]Hospitalisation Details'!$A:$K,9,FALSE)</f>
        <v>R1012</v>
      </c>
      <c r="O1548">
        <f>VLOOKUP($A1548,'[2]Hospitalisation Details'!$A:$K,10,FALSE)</f>
        <v>0</v>
      </c>
      <c r="P1548">
        <f>VLOOKUP($A1548,'[2]Hospitalisation Details'!A:$K,11,FALSE)</f>
        <v>0</v>
      </c>
      <c r="Q1548" t="str">
        <f>VLOOKUP($A1548,'Customer Names'!$A:E,3,FALSE)</f>
        <v>Ms.</v>
      </c>
      <c r="R1548" t="str">
        <f>VLOOKUP($A1548,'Customer Names'!$A:$E,4,FALSE)</f>
        <v>Brittney</v>
      </c>
      <c r="S1548">
        <f>VLOOKUP($A1548,'Customer Names'!$A:$E,5,FALSE)</f>
        <v>0</v>
      </c>
      <c r="T1548" s="14">
        <f>VLOOKUP($A1548,'[2]Hospitalisation Details'!$A:$K,6,FALSE)</f>
        <v>13116.84</v>
      </c>
      <c r="U1548" s="14" t="str">
        <f t="shared" si="48"/>
        <v>Obesity</v>
      </c>
      <c r="V1548" s="14" t="str">
        <f t="shared" si="49"/>
        <v>Diabetes</v>
      </c>
    </row>
    <row r="1549" spans="1:22" x14ac:dyDescent="0.3">
      <c r="A1549" s="9" t="s">
        <v>1580</v>
      </c>
      <c r="B1549">
        <f>VLOOKUP($A1549,'[1]Medical Examinations'!$A:$J,2,FALSE)</f>
        <v>28</v>
      </c>
      <c r="C1549">
        <f>VLOOKUP($A1549,'[1]Medical Examinations'!$A:$J,3,FALSE)</f>
        <v>5.57</v>
      </c>
      <c r="D1549" t="str">
        <f>VLOOKUP($A1549,'[3]Medical Examinations'!$A:$J,4,FALSE)</f>
        <v>No</v>
      </c>
      <c r="E1549" t="str">
        <f>VLOOKUP($A1549,'[1]Medical Examinations'!$A:$J,5,FALSE)</f>
        <v>No</v>
      </c>
      <c r="F1549" t="str">
        <f>VLOOKUP($A1549,'[1]Medical Examinations'!$A:$J,6,FALSE)</f>
        <v>No</v>
      </c>
      <c r="G1549" t="str">
        <f>VLOOKUP($A1549,'[3]Medical Examinations'!$A:$J,7,FALSE)</f>
        <v>No major surgery</v>
      </c>
      <c r="H1549" t="str">
        <f>VLOOKUP($A1549,'[1]Medical Examinations'!$A:$J,8,FALSE)</f>
        <v>No</v>
      </c>
      <c r="I1549">
        <f>VLOOKUP($A1549,'[2]Hospitalisation Details'!$A:$K,2,FALSE)</f>
        <v>1999</v>
      </c>
      <c r="J1549" t="str">
        <f>VLOOKUP($A1549,'[2]Hospitalisation Details'!$A:$K,3,FALSE)</f>
        <v>Aug</v>
      </c>
      <c r="K1549">
        <f>VLOOKUP($A1549,'[2]Hospitalisation Details'!$A:$K,4,FALSE)</f>
        <v>16</v>
      </c>
      <c r="L1549" t="str">
        <f>VLOOKUP($A1549,'[2]Hospitalisation Details'!$A:$K,7,FALSE)</f>
        <v>tier - 3</v>
      </c>
      <c r="M1549" t="str">
        <f>VLOOKUP($A1549,'[2]Hospitalisation Details'!A:$K,8,FALSE)</f>
        <v>tier - 3</v>
      </c>
      <c r="N1549" t="str">
        <f>VLOOKUP($A1549,'[2]Hospitalisation Details'!$A:$K,9,FALSE)</f>
        <v>R1011</v>
      </c>
      <c r="O1549">
        <f>VLOOKUP($A1549,'[2]Hospitalisation Details'!$A:$K,10,FALSE)</f>
        <v>0</v>
      </c>
      <c r="P1549">
        <f>VLOOKUP($A1549,'[2]Hospitalisation Details'!A:$K,11,FALSE)</f>
        <v>0</v>
      </c>
      <c r="Q1549" t="str">
        <f>VLOOKUP($A1549,'Customer Names'!$A:E,3,FALSE)</f>
        <v>Ms.</v>
      </c>
      <c r="R1549" t="str">
        <f>VLOOKUP($A1549,'Customer Names'!$A:$E,4,FALSE)</f>
        <v>Pamela</v>
      </c>
      <c r="S1549" t="str">
        <f>VLOOKUP($A1549,'Customer Names'!$A:$E,5,FALSE)</f>
        <v>J.</v>
      </c>
      <c r="T1549" s="14">
        <f>VLOOKUP($A1549,'[2]Hospitalisation Details'!$A:$K,6,FALSE)</f>
        <v>13126.68</v>
      </c>
      <c r="U1549" s="14" t="str">
        <f t="shared" si="48"/>
        <v>Overweight</v>
      </c>
      <c r="V1549" s="14" t="str">
        <f t="shared" si="49"/>
        <v>Normal</v>
      </c>
    </row>
    <row r="1550" spans="1:22" x14ac:dyDescent="0.3">
      <c r="A1550" s="8" t="s">
        <v>1581</v>
      </c>
      <c r="B1550">
        <f>VLOOKUP($A1550,'[1]Medical Examinations'!$A:$J,2,FALSE)</f>
        <v>23.655000000000001</v>
      </c>
      <c r="C1550">
        <f>VLOOKUP($A1550,'[1]Medical Examinations'!$A:$J,3,FALSE)</f>
        <v>8.48</v>
      </c>
      <c r="D1550" t="str">
        <f>VLOOKUP($A1550,'[3]Medical Examinations'!$A:$J,4,FALSE)</f>
        <v>yes</v>
      </c>
      <c r="E1550" t="str">
        <f>VLOOKUP($A1550,'[1]Medical Examinations'!$A:$J,5,FALSE)</f>
        <v>No</v>
      </c>
      <c r="F1550" t="str">
        <f>VLOOKUP($A1550,'[1]Medical Examinations'!$A:$J,6,FALSE)</f>
        <v>No</v>
      </c>
      <c r="G1550">
        <f>VLOOKUP($A1550,'[3]Medical Examinations'!$A:$J,7,FALSE)</f>
        <v>2</v>
      </c>
      <c r="H1550" t="str">
        <f>VLOOKUP($A1550,'[1]Medical Examinations'!$A:$J,8,FALSE)</f>
        <v>No</v>
      </c>
      <c r="I1550">
        <f>VLOOKUP($A1550,'[2]Hospitalisation Details'!$A:$K,2,FALSE)</f>
        <v>1961</v>
      </c>
      <c r="J1550" t="str">
        <f>VLOOKUP($A1550,'[2]Hospitalisation Details'!$A:$K,3,FALSE)</f>
        <v>Sep</v>
      </c>
      <c r="K1550">
        <f>VLOOKUP($A1550,'[2]Hospitalisation Details'!$A:$K,4,FALSE)</f>
        <v>7</v>
      </c>
      <c r="L1550" t="str">
        <f>VLOOKUP($A1550,'[2]Hospitalisation Details'!$A:$K,7,FALSE)</f>
        <v>tier - 3</v>
      </c>
      <c r="M1550" t="str">
        <f>VLOOKUP($A1550,'[2]Hospitalisation Details'!A:$K,8,FALSE)</f>
        <v>tier - 2</v>
      </c>
      <c r="N1550" t="str">
        <f>VLOOKUP($A1550,'[2]Hospitalisation Details'!$A:$K,9,FALSE)</f>
        <v>R1017</v>
      </c>
      <c r="O1550">
        <f>VLOOKUP($A1550,'[2]Hospitalisation Details'!$A:$K,10,FALSE)</f>
        <v>0</v>
      </c>
      <c r="P1550">
        <f>VLOOKUP($A1550,'[2]Hospitalisation Details'!A:$K,11,FALSE)</f>
        <v>0</v>
      </c>
      <c r="Q1550" t="str">
        <f>VLOOKUP($A1550,'Customer Names'!$A:E,3,FALSE)</f>
        <v>Mr.</v>
      </c>
      <c r="R1550" t="str">
        <f>VLOOKUP($A1550,'Customer Names'!$A:$E,4,FALSE)</f>
        <v>Joel</v>
      </c>
      <c r="S1550">
        <f>VLOOKUP($A1550,'Customer Names'!$A:$E,5,FALSE)</f>
        <v>0</v>
      </c>
      <c r="T1550" s="14">
        <f>VLOOKUP($A1550,'[2]Hospitalisation Details'!$A:$K,6,FALSE)</f>
        <v>13129.6</v>
      </c>
      <c r="U1550" s="14" t="str">
        <f t="shared" si="48"/>
        <v>Normalweight</v>
      </c>
      <c r="V1550" s="14" t="str">
        <f t="shared" si="49"/>
        <v>Diabetes</v>
      </c>
    </row>
    <row r="1551" spans="1:22" x14ac:dyDescent="0.3">
      <c r="A1551" s="9" t="s">
        <v>1582</v>
      </c>
      <c r="B1551">
        <f>VLOOKUP($A1551,'[1]Medical Examinations'!$A:$J,2,FALSE)</f>
        <v>33.534999999999997</v>
      </c>
      <c r="C1551">
        <f>VLOOKUP($A1551,'[1]Medical Examinations'!$A:$J,3,FALSE)</f>
        <v>9.4</v>
      </c>
      <c r="D1551" t="str">
        <f>VLOOKUP($A1551,'[3]Medical Examinations'!$A:$J,4,FALSE)</f>
        <v>yes</v>
      </c>
      <c r="E1551" t="str">
        <f>VLOOKUP($A1551,'[1]Medical Examinations'!$A:$J,5,FALSE)</f>
        <v>No</v>
      </c>
      <c r="F1551" t="str">
        <f>VLOOKUP($A1551,'[1]Medical Examinations'!$A:$J,6,FALSE)</f>
        <v>No</v>
      </c>
      <c r="G1551">
        <f>VLOOKUP($A1551,'[3]Medical Examinations'!$A:$J,7,FALSE)</f>
        <v>2</v>
      </c>
      <c r="H1551" t="str">
        <f>VLOOKUP($A1551,'[1]Medical Examinations'!$A:$J,8,FALSE)</f>
        <v>No</v>
      </c>
      <c r="I1551">
        <f>VLOOKUP($A1551,'[2]Hospitalisation Details'!$A:$K,2,FALSE)</f>
        <v>1961</v>
      </c>
      <c r="J1551" t="str">
        <f>VLOOKUP($A1551,'[2]Hospitalisation Details'!$A:$K,3,FALSE)</f>
        <v>Dec</v>
      </c>
      <c r="K1551">
        <f>VLOOKUP($A1551,'[2]Hospitalisation Details'!$A:$K,4,FALSE)</f>
        <v>6</v>
      </c>
      <c r="L1551" t="str">
        <f>VLOOKUP($A1551,'[2]Hospitalisation Details'!$A:$K,7,FALSE)</f>
        <v>tier - 3</v>
      </c>
      <c r="M1551" t="str">
        <f>VLOOKUP($A1551,'[2]Hospitalisation Details'!A:$K,8,FALSE)</f>
        <v>tier - 2</v>
      </c>
      <c r="N1551" t="str">
        <f>VLOOKUP($A1551,'[2]Hospitalisation Details'!$A:$K,9,FALSE)</f>
        <v>R1020</v>
      </c>
      <c r="O1551">
        <f>VLOOKUP($A1551,'[2]Hospitalisation Details'!$A:$K,10,FALSE)</f>
        <v>0</v>
      </c>
      <c r="P1551">
        <f>VLOOKUP($A1551,'[2]Hospitalisation Details'!A:$K,11,FALSE)</f>
        <v>0</v>
      </c>
      <c r="Q1551" t="str">
        <f>VLOOKUP($A1551,'Customer Names'!$A:E,3,FALSE)</f>
        <v>Mr.</v>
      </c>
      <c r="R1551" t="str">
        <f>VLOOKUP($A1551,'Customer Names'!$A:$E,4,FALSE)</f>
        <v>Ning</v>
      </c>
      <c r="S1551">
        <f>VLOOKUP($A1551,'Customer Names'!$A:$E,5,FALSE)</f>
        <v>0</v>
      </c>
      <c r="T1551" s="14">
        <f>VLOOKUP($A1551,'[2]Hospitalisation Details'!$A:$K,6,FALSE)</f>
        <v>13143.34</v>
      </c>
      <c r="U1551" s="14" t="str">
        <f t="shared" si="48"/>
        <v>Obesity</v>
      </c>
      <c r="V1551" s="14" t="str">
        <f t="shared" si="49"/>
        <v>Diabetes</v>
      </c>
    </row>
    <row r="1552" spans="1:22" x14ac:dyDescent="0.3">
      <c r="A1552" s="8" t="s">
        <v>1583</v>
      </c>
      <c r="B1552">
        <f>VLOOKUP($A1552,'[1]Medical Examinations'!$A:$J,2,FALSE)</f>
        <v>33.914999999999999</v>
      </c>
      <c r="C1552">
        <f>VLOOKUP($A1552,'[1]Medical Examinations'!$A:$J,3,FALSE)</f>
        <v>9.56</v>
      </c>
      <c r="D1552" t="str">
        <f>VLOOKUP($A1552,'[3]Medical Examinations'!$A:$J,4,FALSE)</f>
        <v>yes</v>
      </c>
      <c r="E1552" t="str">
        <f>VLOOKUP($A1552,'[1]Medical Examinations'!$A:$J,5,FALSE)</f>
        <v>No</v>
      </c>
      <c r="F1552" t="str">
        <f>VLOOKUP($A1552,'[1]Medical Examinations'!$A:$J,6,FALSE)</f>
        <v>No</v>
      </c>
      <c r="G1552">
        <f>VLOOKUP($A1552,'[3]Medical Examinations'!$A:$J,7,FALSE)</f>
        <v>2</v>
      </c>
      <c r="H1552" t="str">
        <f>VLOOKUP($A1552,'[1]Medical Examinations'!$A:$J,8,FALSE)</f>
        <v>No</v>
      </c>
      <c r="I1552">
        <f>VLOOKUP($A1552,'[2]Hospitalisation Details'!$A:$K,2,FALSE)</f>
        <v>1961</v>
      </c>
      <c r="J1552" t="str">
        <f>VLOOKUP($A1552,'[2]Hospitalisation Details'!$A:$K,3,FALSE)</f>
        <v>Dec</v>
      </c>
      <c r="K1552">
        <f>VLOOKUP($A1552,'[2]Hospitalisation Details'!$A:$K,4,FALSE)</f>
        <v>6</v>
      </c>
      <c r="L1552" t="str">
        <f>VLOOKUP($A1552,'[2]Hospitalisation Details'!$A:$K,7,FALSE)</f>
        <v>tier - 3</v>
      </c>
      <c r="M1552" t="str">
        <f>VLOOKUP($A1552,'[2]Hospitalisation Details'!A:$K,8,FALSE)</f>
        <v>tier - 2</v>
      </c>
      <c r="N1552" t="str">
        <f>VLOOKUP($A1552,'[2]Hospitalisation Details'!$A:$K,9,FALSE)</f>
        <v>R1016</v>
      </c>
      <c r="O1552">
        <f>VLOOKUP($A1552,'[2]Hospitalisation Details'!$A:$K,10,FALSE)</f>
        <v>0</v>
      </c>
      <c r="P1552">
        <f>VLOOKUP($A1552,'[2]Hospitalisation Details'!A:$K,11,FALSE)</f>
        <v>0</v>
      </c>
      <c r="Q1552" t="str">
        <f>VLOOKUP($A1552,'Customer Names'!$A:E,3,FALSE)</f>
        <v>Mr.</v>
      </c>
      <c r="R1552" t="str">
        <f>VLOOKUP($A1552,'Customer Names'!$A:$E,4,FALSE)</f>
        <v>James</v>
      </c>
      <c r="S1552" t="str">
        <f>VLOOKUP($A1552,'Customer Names'!$A:$E,5,FALSE)</f>
        <v>A</v>
      </c>
      <c r="T1552" s="14">
        <f>VLOOKUP($A1552,'[2]Hospitalisation Details'!$A:$K,6,FALSE)</f>
        <v>13143.86</v>
      </c>
      <c r="U1552" s="14" t="str">
        <f t="shared" si="48"/>
        <v>Obesity</v>
      </c>
      <c r="V1552" s="14" t="str">
        <f t="shared" si="49"/>
        <v>Diabetes</v>
      </c>
    </row>
    <row r="1553" spans="1:22" x14ac:dyDescent="0.3">
      <c r="A1553" s="9" t="s">
        <v>1584</v>
      </c>
      <c r="B1553">
        <f>VLOOKUP($A1553,'[1]Medical Examinations'!$A:$J,2,FALSE)</f>
        <v>18.335000000000001</v>
      </c>
      <c r="C1553">
        <f>VLOOKUP($A1553,'[1]Medical Examinations'!$A:$J,3,FALSE)</f>
        <v>10.97</v>
      </c>
      <c r="D1553" t="str">
        <f>VLOOKUP($A1553,'[3]Medical Examinations'!$A:$J,4,FALSE)</f>
        <v>No</v>
      </c>
      <c r="E1553" t="str">
        <f>VLOOKUP($A1553,'[1]Medical Examinations'!$A:$J,5,FALSE)</f>
        <v>No</v>
      </c>
      <c r="F1553" t="str">
        <f>VLOOKUP($A1553,'[1]Medical Examinations'!$A:$J,6,FALSE)</f>
        <v>No</v>
      </c>
      <c r="G1553" t="str">
        <f>VLOOKUP($A1553,'[3]Medical Examinations'!$A:$J,7,FALSE)</f>
        <v>No major surgery</v>
      </c>
      <c r="H1553" t="str">
        <f>VLOOKUP($A1553,'[1]Medical Examinations'!$A:$J,8,FALSE)</f>
        <v>No</v>
      </c>
      <c r="I1553">
        <f>VLOOKUP($A1553,'[2]Hospitalisation Details'!$A:$K,2,FALSE)</f>
        <v>1962</v>
      </c>
      <c r="J1553" t="str">
        <f>VLOOKUP($A1553,'[2]Hospitalisation Details'!$A:$K,3,FALSE)</f>
        <v>Aug</v>
      </c>
      <c r="K1553">
        <f>VLOOKUP($A1553,'[2]Hospitalisation Details'!$A:$K,4,FALSE)</f>
        <v>5</v>
      </c>
      <c r="L1553" t="str">
        <f>VLOOKUP($A1553,'[2]Hospitalisation Details'!$A:$K,7,FALSE)</f>
        <v>tier - 3</v>
      </c>
      <c r="M1553" t="str">
        <f>VLOOKUP($A1553,'[2]Hospitalisation Details'!A:$K,8,FALSE)</f>
        <v>tier - 1</v>
      </c>
      <c r="N1553" t="str">
        <f>VLOOKUP($A1553,'[2]Hospitalisation Details'!$A:$K,9,FALSE)</f>
        <v>R1024</v>
      </c>
      <c r="O1553">
        <f>VLOOKUP($A1553,'[2]Hospitalisation Details'!$A:$K,10,FALSE)</f>
        <v>0</v>
      </c>
      <c r="P1553">
        <f>VLOOKUP($A1553,'[2]Hospitalisation Details'!A:$K,11,FALSE)</f>
        <v>0</v>
      </c>
      <c r="Q1553" t="str">
        <f>VLOOKUP($A1553,'Customer Names'!$A:E,3,FALSE)</f>
        <v>Ms.</v>
      </c>
      <c r="R1553" t="str">
        <f>VLOOKUP($A1553,'Customer Names'!$A:$E,4,FALSE)</f>
        <v>Taralyn</v>
      </c>
      <c r="S1553">
        <f>VLOOKUP($A1553,'Customer Names'!$A:$E,5,FALSE)</f>
        <v>0</v>
      </c>
      <c r="T1553" s="14">
        <f>VLOOKUP($A1553,'[2]Hospitalisation Details'!$A:$K,6,FALSE)</f>
        <v>13204.29</v>
      </c>
      <c r="U1553" s="14" t="str">
        <f t="shared" si="48"/>
        <v>Underweight</v>
      </c>
      <c r="V1553" s="14" t="str">
        <f t="shared" si="49"/>
        <v>Diabetes</v>
      </c>
    </row>
    <row r="1554" spans="1:22" x14ac:dyDescent="0.3">
      <c r="A1554" s="8" t="s">
        <v>1585</v>
      </c>
      <c r="B1554">
        <f>VLOOKUP($A1554,'[1]Medical Examinations'!$A:$J,2,FALSE)</f>
        <v>40.700000000000003</v>
      </c>
      <c r="C1554">
        <f>VLOOKUP($A1554,'[1]Medical Examinations'!$A:$J,3,FALSE)</f>
        <v>5.42</v>
      </c>
      <c r="D1554" t="str">
        <f>VLOOKUP($A1554,'[3]Medical Examinations'!$A:$J,4,FALSE)</f>
        <v>No</v>
      </c>
      <c r="E1554" t="str">
        <f>VLOOKUP($A1554,'[1]Medical Examinations'!$A:$J,5,FALSE)</f>
        <v>No</v>
      </c>
      <c r="F1554" t="str">
        <f>VLOOKUP($A1554,'[1]Medical Examinations'!$A:$J,6,FALSE)</f>
        <v>No</v>
      </c>
      <c r="G1554" t="str">
        <f>VLOOKUP($A1554,'[3]Medical Examinations'!$A:$J,7,FALSE)</f>
        <v>No major surgery</v>
      </c>
      <c r="H1554" t="str">
        <f>VLOOKUP($A1554,'[1]Medical Examinations'!$A:$J,8,FALSE)</f>
        <v>No</v>
      </c>
      <c r="I1554">
        <f>VLOOKUP($A1554,'[2]Hospitalisation Details'!$A:$K,2,FALSE)</f>
        <v>1982</v>
      </c>
      <c r="J1554" t="str">
        <f>VLOOKUP($A1554,'[2]Hospitalisation Details'!$A:$K,3,FALSE)</f>
        <v>Oct</v>
      </c>
      <c r="K1554">
        <f>VLOOKUP($A1554,'[2]Hospitalisation Details'!$A:$K,4,FALSE)</f>
        <v>15</v>
      </c>
      <c r="L1554" t="str">
        <f>VLOOKUP($A1554,'[2]Hospitalisation Details'!$A:$K,7,FALSE)</f>
        <v>tier - 3</v>
      </c>
      <c r="M1554" t="str">
        <f>VLOOKUP($A1554,'[2]Hospitalisation Details'!A:$K,8,FALSE)</f>
        <v>tier - 2</v>
      </c>
      <c r="N1554" t="str">
        <f>VLOOKUP($A1554,'[2]Hospitalisation Details'!$A:$K,9,FALSE)</f>
        <v>R1012</v>
      </c>
      <c r="O1554">
        <f>VLOOKUP($A1554,'[2]Hospitalisation Details'!$A:$K,10,FALSE)</f>
        <v>0</v>
      </c>
      <c r="P1554">
        <f>VLOOKUP($A1554,'[2]Hospitalisation Details'!A:$K,11,FALSE)</f>
        <v>0</v>
      </c>
      <c r="Q1554" t="str">
        <f>VLOOKUP($A1554,'Customer Names'!$A:E,3,FALSE)</f>
        <v>Ms.</v>
      </c>
      <c r="R1554" t="str">
        <f>VLOOKUP($A1554,'Customer Names'!$A:$E,4,FALSE)</f>
        <v>Una</v>
      </c>
      <c r="S1554" t="str">
        <f>VLOOKUP($A1554,'Customer Names'!$A:$E,5,FALSE)</f>
        <v>M</v>
      </c>
      <c r="T1554" s="14">
        <f>VLOOKUP($A1554,'[2]Hospitalisation Details'!$A:$K,6,FALSE)</f>
        <v>13214.43</v>
      </c>
      <c r="U1554" s="14" t="str">
        <f t="shared" si="48"/>
        <v>Obesity</v>
      </c>
      <c r="V1554" s="14" t="str">
        <f t="shared" si="49"/>
        <v>Normal</v>
      </c>
    </row>
    <row r="1555" spans="1:22" x14ac:dyDescent="0.3">
      <c r="A1555" s="9" t="s">
        <v>1586</v>
      </c>
      <c r="B1555">
        <f>VLOOKUP($A1555,'[1]Medical Examinations'!$A:$J,2,FALSE)</f>
        <v>27.55</v>
      </c>
      <c r="C1555">
        <f>VLOOKUP($A1555,'[1]Medical Examinations'!$A:$J,3,FALSE)</f>
        <v>10.98</v>
      </c>
      <c r="D1555" t="str">
        <f>VLOOKUP($A1555,'[3]Medical Examinations'!$A:$J,4,FALSE)</f>
        <v>No</v>
      </c>
      <c r="E1555" t="str">
        <f>VLOOKUP($A1555,'[1]Medical Examinations'!$A:$J,5,FALSE)</f>
        <v>No</v>
      </c>
      <c r="F1555" t="str">
        <f>VLOOKUP($A1555,'[1]Medical Examinations'!$A:$J,6,FALSE)</f>
        <v>No</v>
      </c>
      <c r="G1555" t="str">
        <f>VLOOKUP($A1555,'[3]Medical Examinations'!$A:$J,7,FALSE)</f>
        <v>No major surgery</v>
      </c>
      <c r="H1555" t="str">
        <f>VLOOKUP($A1555,'[1]Medical Examinations'!$A:$J,8,FALSE)</f>
        <v>No</v>
      </c>
      <c r="I1555">
        <f>VLOOKUP($A1555,'[2]Hospitalisation Details'!$A:$K,2,FALSE)</f>
        <v>1962</v>
      </c>
      <c r="J1555" t="str">
        <f>VLOOKUP($A1555,'[2]Hospitalisation Details'!$A:$K,3,FALSE)</f>
        <v>Dec</v>
      </c>
      <c r="K1555">
        <f>VLOOKUP($A1555,'[2]Hospitalisation Details'!$A:$K,4,FALSE)</f>
        <v>7</v>
      </c>
      <c r="L1555" t="str">
        <f>VLOOKUP($A1555,'[2]Hospitalisation Details'!$A:$K,7,FALSE)</f>
        <v>tier - 3</v>
      </c>
      <c r="M1555" t="str">
        <f>VLOOKUP($A1555,'[2]Hospitalisation Details'!A:$K,8,FALSE)</f>
        <v>tier - 1</v>
      </c>
      <c r="N1555" t="str">
        <f>VLOOKUP($A1555,'[2]Hospitalisation Details'!$A:$K,9,FALSE)</f>
        <v>R1024</v>
      </c>
      <c r="O1555">
        <f>VLOOKUP($A1555,'[2]Hospitalisation Details'!$A:$K,10,FALSE)</f>
        <v>0</v>
      </c>
      <c r="P1555">
        <f>VLOOKUP($A1555,'[2]Hospitalisation Details'!A:$K,11,FALSE)</f>
        <v>0</v>
      </c>
      <c r="Q1555" t="str">
        <f>VLOOKUP($A1555,'Customer Names'!$A:E,3,FALSE)</f>
        <v>Ms.</v>
      </c>
      <c r="R1555" t="str">
        <f>VLOOKUP($A1555,'Customer Names'!$A:$E,4,FALSE)</f>
        <v>Ruth</v>
      </c>
      <c r="S1555" t="str">
        <f>VLOOKUP($A1555,'Customer Names'!$A:$E,5,FALSE)</f>
        <v>Angelica</v>
      </c>
      <c r="T1555" s="14">
        <f>VLOOKUP($A1555,'[2]Hospitalisation Details'!$A:$K,6,FALSE)</f>
        <v>13217.09</v>
      </c>
      <c r="U1555" s="14" t="str">
        <f t="shared" si="48"/>
        <v>Overweight</v>
      </c>
      <c r="V1555" s="14" t="str">
        <f t="shared" si="49"/>
        <v>Diabetes</v>
      </c>
    </row>
    <row r="1556" spans="1:22" x14ac:dyDescent="0.3">
      <c r="A1556" s="8" t="s">
        <v>1587</v>
      </c>
      <c r="B1556">
        <f>VLOOKUP($A1556,'[1]Medical Examinations'!$A:$J,2,FALSE)</f>
        <v>34.295000000000002</v>
      </c>
      <c r="C1556">
        <f>VLOOKUP($A1556,'[1]Medical Examinations'!$A:$J,3,FALSE)</f>
        <v>11.24</v>
      </c>
      <c r="D1556" t="str">
        <f>VLOOKUP($A1556,'[3]Medical Examinations'!$A:$J,4,FALSE)</f>
        <v>No</v>
      </c>
      <c r="E1556" t="str">
        <f>VLOOKUP($A1556,'[1]Medical Examinations'!$A:$J,5,FALSE)</f>
        <v>No</v>
      </c>
      <c r="F1556" t="str">
        <f>VLOOKUP($A1556,'[1]Medical Examinations'!$A:$J,6,FALSE)</f>
        <v>No</v>
      </c>
      <c r="G1556" t="str">
        <f>VLOOKUP($A1556,'[3]Medical Examinations'!$A:$J,7,FALSE)</f>
        <v>No major surgery</v>
      </c>
      <c r="H1556" t="str">
        <f>VLOOKUP($A1556,'[1]Medical Examinations'!$A:$J,8,FALSE)</f>
        <v>No</v>
      </c>
      <c r="I1556">
        <f>VLOOKUP($A1556,'[2]Hospitalisation Details'!$A:$K,2,FALSE)</f>
        <v>1965</v>
      </c>
      <c r="J1556" t="str">
        <f>VLOOKUP($A1556,'[2]Hospitalisation Details'!$A:$K,3,FALSE)</f>
        <v>Nov</v>
      </c>
      <c r="K1556">
        <f>VLOOKUP($A1556,'[2]Hospitalisation Details'!$A:$K,4,FALSE)</f>
        <v>13</v>
      </c>
      <c r="L1556" t="str">
        <f>VLOOKUP($A1556,'[2]Hospitalisation Details'!$A:$K,7,FALSE)</f>
        <v>tier - 3</v>
      </c>
      <c r="M1556" t="str">
        <f>VLOOKUP($A1556,'[2]Hospitalisation Details'!A:$K,8,FALSE)</f>
        <v>tier - 3</v>
      </c>
      <c r="N1556" t="str">
        <f>VLOOKUP($A1556,'[2]Hospitalisation Details'!$A:$K,9,FALSE)</f>
        <v>R1024</v>
      </c>
      <c r="O1556">
        <f>VLOOKUP($A1556,'[2]Hospitalisation Details'!$A:$K,10,FALSE)</f>
        <v>0</v>
      </c>
      <c r="P1556">
        <f>VLOOKUP($A1556,'[2]Hospitalisation Details'!A:$K,11,FALSE)</f>
        <v>0</v>
      </c>
      <c r="Q1556" t="str">
        <f>VLOOKUP($A1556,'Customer Names'!$A:E,3,FALSE)</f>
        <v>Ms.</v>
      </c>
      <c r="R1556" t="str">
        <f>VLOOKUP($A1556,'Customer Names'!$A:$E,4,FALSE)</f>
        <v>Melanie</v>
      </c>
      <c r="S1556">
        <f>VLOOKUP($A1556,'Customer Names'!$A:$E,5,FALSE)</f>
        <v>0</v>
      </c>
      <c r="T1556" s="14">
        <f>VLOOKUP($A1556,'[2]Hospitalisation Details'!$A:$K,6,FALSE)</f>
        <v>13224.06</v>
      </c>
      <c r="U1556" s="14" t="str">
        <f t="shared" si="48"/>
        <v>Obesity</v>
      </c>
      <c r="V1556" s="14" t="str">
        <f t="shared" si="49"/>
        <v>Diabetes</v>
      </c>
    </row>
    <row r="1557" spans="1:22" x14ac:dyDescent="0.3">
      <c r="A1557" s="9" t="s">
        <v>1588</v>
      </c>
      <c r="B1557">
        <f>VLOOKUP($A1557,'[1]Medical Examinations'!$A:$J,2,FALSE)</f>
        <v>28.7</v>
      </c>
      <c r="C1557">
        <f>VLOOKUP($A1557,'[1]Medical Examinations'!$A:$J,3,FALSE)</f>
        <v>11.52</v>
      </c>
      <c r="D1557" t="str">
        <f>VLOOKUP($A1557,'[3]Medical Examinations'!$A:$J,4,FALSE)</f>
        <v>No</v>
      </c>
      <c r="E1557" t="str">
        <f>VLOOKUP($A1557,'[1]Medical Examinations'!$A:$J,5,FALSE)</f>
        <v>No</v>
      </c>
      <c r="F1557" t="str">
        <f>VLOOKUP($A1557,'[1]Medical Examinations'!$A:$J,6,FALSE)</f>
        <v>No</v>
      </c>
      <c r="G1557" t="str">
        <f>VLOOKUP($A1557,'[3]Medical Examinations'!$A:$J,7,FALSE)</f>
        <v>No major surgery</v>
      </c>
      <c r="H1557" t="str">
        <f>VLOOKUP($A1557,'[1]Medical Examinations'!$A:$J,8,FALSE)</f>
        <v>No</v>
      </c>
      <c r="I1557">
        <f>VLOOKUP($A1557,'[2]Hospitalisation Details'!$A:$K,2,FALSE)</f>
        <v>1962</v>
      </c>
      <c r="J1557" t="str">
        <f>VLOOKUP($A1557,'[2]Hospitalisation Details'!$A:$K,3,FALSE)</f>
        <v>Nov</v>
      </c>
      <c r="K1557">
        <f>VLOOKUP($A1557,'[2]Hospitalisation Details'!$A:$K,4,FALSE)</f>
        <v>24</v>
      </c>
      <c r="L1557" t="str">
        <f>VLOOKUP($A1557,'[2]Hospitalisation Details'!$A:$K,7,FALSE)</f>
        <v>tier - 3</v>
      </c>
      <c r="M1557" t="str">
        <f>VLOOKUP($A1557,'[2]Hospitalisation Details'!A:$K,8,FALSE)</f>
        <v>tier - 2</v>
      </c>
      <c r="N1557" t="str">
        <f>VLOOKUP($A1557,'[2]Hospitalisation Details'!$A:$K,9,FALSE)</f>
        <v>R1011</v>
      </c>
      <c r="O1557">
        <f>VLOOKUP($A1557,'[2]Hospitalisation Details'!$A:$K,10,FALSE)</f>
        <v>0</v>
      </c>
      <c r="P1557">
        <f>VLOOKUP($A1557,'[2]Hospitalisation Details'!A:$K,11,FALSE)</f>
        <v>0</v>
      </c>
      <c r="Q1557" t="str">
        <f>VLOOKUP($A1557,'Customer Names'!$A:E,3,FALSE)</f>
        <v>Ms.</v>
      </c>
      <c r="R1557" t="str">
        <f>VLOOKUP($A1557,'Customer Names'!$A:$E,4,FALSE)</f>
        <v>Jessica</v>
      </c>
      <c r="S1557" t="str">
        <f>VLOOKUP($A1557,'Customer Names'!$A:$E,5,FALSE)</f>
        <v>N.</v>
      </c>
      <c r="T1557" s="14">
        <f>VLOOKUP($A1557,'[2]Hospitalisation Details'!$A:$K,6,FALSE)</f>
        <v>13224.69</v>
      </c>
      <c r="U1557" s="14" t="str">
        <f t="shared" si="48"/>
        <v>Overweight</v>
      </c>
      <c r="V1557" s="14" t="str">
        <f t="shared" si="49"/>
        <v>Diabetes</v>
      </c>
    </row>
    <row r="1558" spans="1:22" x14ac:dyDescent="0.3">
      <c r="A1558" s="8" t="s">
        <v>1589</v>
      </c>
      <c r="B1558">
        <f>VLOOKUP($A1558,'[1]Medical Examinations'!$A:$J,2,FALSE)</f>
        <v>36.005000000000003</v>
      </c>
      <c r="C1558">
        <f>VLOOKUP($A1558,'[1]Medical Examinations'!$A:$J,3,FALSE)</f>
        <v>6.9</v>
      </c>
      <c r="D1558" t="str">
        <f>VLOOKUP($A1558,'[3]Medical Examinations'!$A:$J,4,FALSE)</f>
        <v>No</v>
      </c>
      <c r="E1558" t="str">
        <f>VLOOKUP($A1558,'[1]Medical Examinations'!$A:$J,5,FALSE)</f>
        <v>No</v>
      </c>
      <c r="F1558" t="str">
        <f>VLOOKUP($A1558,'[1]Medical Examinations'!$A:$J,6,FALSE)</f>
        <v>No</v>
      </c>
      <c r="G1558" t="str">
        <f>VLOOKUP($A1558,'[3]Medical Examinations'!$A:$J,7,FALSE)</f>
        <v>No major surgery</v>
      </c>
      <c r="H1558" t="str">
        <f>VLOOKUP($A1558,'[1]Medical Examinations'!$A:$J,8,FALSE)</f>
        <v>No</v>
      </c>
      <c r="I1558">
        <f>VLOOKUP($A1558,'[2]Hospitalisation Details'!$A:$K,2,FALSE)</f>
        <v>1962</v>
      </c>
      <c r="J1558" t="str">
        <f>VLOOKUP($A1558,'[2]Hospitalisation Details'!$A:$K,3,FALSE)</f>
        <v>Oct</v>
      </c>
      <c r="K1558">
        <f>VLOOKUP($A1558,'[2]Hospitalisation Details'!$A:$K,4,FALSE)</f>
        <v>11</v>
      </c>
      <c r="L1558" t="str">
        <f>VLOOKUP($A1558,'[2]Hospitalisation Details'!$A:$K,7,FALSE)</f>
        <v>tier - 3</v>
      </c>
      <c r="M1558" t="str">
        <f>VLOOKUP($A1558,'[2]Hospitalisation Details'!A:$K,8,FALSE)</f>
        <v>tier - 3</v>
      </c>
      <c r="N1558" t="str">
        <f>VLOOKUP($A1558,'[2]Hospitalisation Details'!$A:$K,9,FALSE)</f>
        <v>R1023</v>
      </c>
      <c r="O1558">
        <f>VLOOKUP($A1558,'[2]Hospitalisation Details'!$A:$K,10,FALSE)</f>
        <v>0</v>
      </c>
      <c r="P1558">
        <f>VLOOKUP($A1558,'[2]Hospitalisation Details'!A:$K,11,FALSE)</f>
        <v>0</v>
      </c>
      <c r="Q1558" t="str">
        <f>VLOOKUP($A1558,'Customer Names'!$A:E,3,FALSE)</f>
        <v>Ms.</v>
      </c>
      <c r="R1558" t="str">
        <f>VLOOKUP($A1558,'Customer Names'!$A:$E,4,FALSE)</f>
        <v>Shalane</v>
      </c>
      <c r="S1558">
        <f>VLOOKUP($A1558,'Customer Names'!$A:$E,5,FALSE)</f>
        <v>0</v>
      </c>
      <c r="T1558" s="14">
        <f>VLOOKUP($A1558,'[2]Hospitalisation Details'!$A:$K,6,FALSE)</f>
        <v>13228.85</v>
      </c>
      <c r="U1558" s="14" t="str">
        <f t="shared" si="48"/>
        <v>Obesity</v>
      </c>
      <c r="V1558" s="14" t="str">
        <f t="shared" si="49"/>
        <v>Diabetes</v>
      </c>
    </row>
    <row r="1559" spans="1:22" x14ac:dyDescent="0.3">
      <c r="A1559" s="9" t="s">
        <v>1590</v>
      </c>
      <c r="B1559">
        <f>VLOOKUP($A1559,'[1]Medical Examinations'!$A:$J,2,FALSE)</f>
        <v>54.61</v>
      </c>
      <c r="C1559">
        <f>VLOOKUP($A1559,'[1]Medical Examinations'!$A:$J,3,FALSE)</f>
        <v>4.49</v>
      </c>
      <c r="D1559" t="str">
        <f>VLOOKUP($A1559,'[3]Medical Examinations'!$A:$J,4,FALSE)</f>
        <v>No</v>
      </c>
      <c r="E1559" t="str">
        <f>VLOOKUP($A1559,'[1]Medical Examinations'!$A:$J,5,FALSE)</f>
        <v>No</v>
      </c>
      <c r="F1559" t="str">
        <f>VLOOKUP($A1559,'[1]Medical Examinations'!$A:$J,6,FALSE)</f>
        <v>No</v>
      </c>
      <c r="G1559" t="str">
        <f>VLOOKUP($A1559,'[3]Medical Examinations'!$A:$J,7,FALSE)</f>
        <v>No major surgery</v>
      </c>
      <c r="H1559" t="str">
        <f>VLOOKUP($A1559,'[1]Medical Examinations'!$A:$J,8,FALSE)</f>
        <v>No</v>
      </c>
      <c r="I1559">
        <f>VLOOKUP($A1559,'[2]Hospitalisation Details'!$A:$K,2,FALSE)</f>
        <v>1994</v>
      </c>
      <c r="J1559" t="str">
        <f>VLOOKUP($A1559,'[2]Hospitalisation Details'!$A:$K,3,FALSE)</f>
        <v>Jul</v>
      </c>
      <c r="K1559">
        <f>VLOOKUP($A1559,'[2]Hospitalisation Details'!$A:$K,4,FALSE)</f>
        <v>1</v>
      </c>
      <c r="L1559" t="str">
        <f>VLOOKUP($A1559,'[2]Hospitalisation Details'!$A:$K,7,FALSE)</f>
        <v>tier - 3</v>
      </c>
      <c r="M1559" t="str">
        <f>VLOOKUP($A1559,'[2]Hospitalisation Details'!A:$K,8,FALSE)</f>
        <v>tier - 3</v>
      </c>
      <c r="N1559" t="str">
        <f>VLOOKUP($A1559,'[2]Hospitalisation Details'!$A:$K,9,FALSE)</f>
        <v>R1012</v>
      </c>
      <c r="O1559">
        <f>VLOOKUP($A1559,'[2]Hospitalisation Details'!$A:$K,10,FALSE)</f>
        <v>0</v>
      </c>
      <c r="P1559">
        <f>VLOOKUP($A1559,'[2]Hospitalisation Details'!A:$K,11,FALSE)</f>
        <v>0</v>
      </c>
      <c r="Q1559" t="str">
        <f>VLOOKUP($A1559,'Customer Names'!$A:E,3,FALSE)</f>
        <v>Mr.</v>
      </c>
      <c r="R1559" t="str">
        <f>VLOOKUP($A1559,'Customer Names'!$A:$E,4,FALSE)</f>
        <v>Justin</v>
      </c>
      <c r="S1559" t="str">
        <f>VLOOKUP($A1559,'Customer Names'!$A:$E,5,FALSE)</f>
        <v>E</v>
      </c>
      <c r="T1559" s="14">
        <f>VLOOKUP($A1559,'[2]Hospitalisation Details'!$A:$K,6,FALSE)</f>
        <v>13292.52</v>
      </c>
      <c r="U1559" s="14" t="str">
        <f t="shared" si="48"/>
        <v>Obesity</v>
      </c>
      <c r="V1559" s="14" t="str">
        <f t="shared" si="49"/>
        <v>Normal</v>
      </c>
    </row>
    <row r="1560" spans="1:22" x14ac:dyDescent="0.3">
      <c r="A1560" s="8" t="s">
        <v>1591</v>
      </c>
      <c r="B1560">
        <f>VLOOKUP($A1560,'[1]Medical Examinations'!$A:$J,2,FALSE)</f>
        <v>37.909999999999997</v>
      </c>
      <c r="C1560">
        <f>VLOOKUP($A1560,'[1]Medical Examinations'!$A:$J,3,FALSE)</f>
        <v>5.68</v>
      </c>
      <c r="D1560" t="str">
        <f>VLOOKUP($A1560,'[3]Medical Examinations'!$A:$J,4,FALSE)</f>
        <v>yes</v>
      </c>
      <c r="E1560" t="str">
        <f>VLOOKUP($A1560,'[1]Medical Examinations'!$A:$J,5,FALSE)</f>
        <v>No</v>
      </c>
      <c r="F1560" t="str">
        <f>VLOOKUP($A1560,'[1]Medical Examinations'!$A:$J,6,FALSE)</f>
        <v>No</v>
      </c>
      <c r="G1560" t="str">
        <f>VLOOKUP($A1560,'[3]Medical Examinations'!$A:$J,7,FALSE)</f>
        <v>No major surgery</v>
      </c>
      <c r="H1560" t="str">
        <f>VLOOKUP($A1560,'[1]Medical Examinations'!$A:$J,8,FALSE)</f>
        <v>No</v>
      </c>
      <c r="I1560">
        <f>VLOOKUP($A1560,'[2]Hospitalisation Details'!$A:$K,2,FALSE)</f>
        <v>1976</v>
      </c>
      <c r="J1560" t="str">
        <f>VLOOKUP($A1560,'[2]Hospitalisation Details'!$A:$K,3,FALSE)</f>
        <v>Aug</v>
      </c>
      <c r="K1560">
        <f>VLOOKUP($A1560,'[2]Hospitalisation Details'!$A:$K,4,FALSE)</f>
        <v>23</v>
      </c>
      <c r="L1560" t="str">
        <f>VLOOKUP($A1560,'[2]Hospitalisation Details'!$A:$K,7,FALSE)</f>
        <v>tier - 3</v>
      </c>
      <c r="M1560" t="str">
        <f>VLOOKUP($A1560,'[2]Hospitalisation Details'!A:$K,8,FALSE)</f>
        <v>tier - 2</v>
      </c>
      <c r="N1560" t="str">
        <f>VLOOKUP($A1560,'[2]Hospitalisation Details'!$A:$K,9,FALSE)</f>
        <v>R1012</v>
      </c>
      <c r="O1560">
        <f>VLOOKUP($A1560,'[2]Hospitalisation Details'!$A:$K,10,FALSE)</f>
        <v>0</v>
      </c>
      <c r="P1560">
        <f>VLOOKUP($A1560,'[2]Hospitalisation Details'!A:$K,11,FALSE)</f>
        <v>0</v>
      </c>
      <c r="Q1560" t="str">
        <f>VLOOKUP($A1560,'Customer Names'!$A:E,3,FALSE)</f>
        <v>Ms.</v>
      </c>
      <c r="R1560" t="str">
        <f>VLOOKUP($A1560,'Customer Names'!$A:$E,4,FALSE)</f>
        <v>Emily</v>
      </c>
      <c r="S1560">
        <f>VLOOKUP($A1560,'Customer Names'!$A:$E,5,FALSE)</f>
        <v>0</v>
      </c>
      <c r="T1560" s="14">
        <f>VLOOKUP($A1560,'[2]Hospitalisation Details'!$A:$K,6,FALSE)</f>
        <v>13333.71</v>
      </c>
      <c r="U1560" s="14" t="str">
        <f t="shared" si="48"/>
        <v>Obesity</v>
      </c>
      <c r="V1560" s="14" t="str">
        <f t="shared" si="49"/>
        <v>Normal</v>
      </c>
    </row>
    <row r="1561" spans="1:22" x14ac:dyDescent="0.3">
      <c r="A1561" s="9" t="s">
        <v>1592</v>
      </c>
      <c r="B1561">
        <f>VLOOKUP($A1561,'[1]Medical Examinations'!$A:$J,2,FALSE)</f>
        <v>30.02</v>
      </c>
      <c r="C1561">
        <f>VLOOKUP($A1561,'[1]Medical Examinations'!$A:$J,3,FALSE)</f>
        <v>6.65</v>
      </c>
      <c r="D1561" t="str">
        <f>VLOOKUP($A1561,'[3]Medical Examinations'!$A:$J,4,FALSE)</f>
        <v>No</v>
      </c>
      <c r="E1561" t="str">
        <f>VLOOKUP($A1561,'[1]Medical Examinations'!$A:$J,5,FALSE)</f>
        <v>No</v>
      </c>
      <c r="F1561" t="str">
        <f>VLOOKUP($A1561,'[1]Medical Examinations'!$A:$J,6,FALSE)</f>
        <v>No</v>
      </c>
      <c r="G1561" t="str">
        <f>VLOOKUP($A1561,'[3]Medical Examinations'!$A:$J,7,FALSE)</f>
        <v>No major surgery</v>
      </c>
      <c r="H1561" t="str">
        <f>VLOOKUP($A1561,'[1]Medical Examinations'!$A:$J,8,FALSE)</f>
        <v>No</v>
      </c>
      <c r="I1561">
        <f>VLOOKUP($A1561,'[2]Hospitalisation Details'!$A:$K,2,FALSE)</f>
        <v>1960</v>
      </c>
      <c r="J1561" t="str">
        <f>VLOOKUP($A1561,'[2]Hospitalisation Details'!$A:$K,3,FALSE)</f>
        <v>Nov</v>
      </c>
      <c r="K1561">
        <f>VLOOKUP($A1561,'[2]Hospitalisation Details'!$A:$K,4,FALSE)</f>
        <v>11</v>
      </c>
      <c r="L1561" t="str">
        <f>VLOOKUP($A1561,'[2]Hospitalisation Details'!$A:$K,7,FALSE)</f>
        <v>tier - 3</v>
      </c>
      <c r="M1561" t="str">
        <f>VLOOKUP($A1561,'[2]Hospitalisation Details'!A:$K,8,FALSE)</f>
        <v>tier - 1</v>
      </c>
      <c r="N1561" t="str">
        <f>VLOOKUP($A1561,'[2]Hospitalisation Details'!$A:$K,9,FALSE)</f>
        <v>R1012</v>
      </c>
      <c r="O1561">
        <f>VLOOKUP($A1561,'[2]Hospitalisation Details'!$A:$K,10,FALSE)</f>
        <v>0</v>
      </c>
      <c r="P1561">
        <f>VLOOKUP($A1561,'[2]Hospitalisation Details'!A:$K,11,FALSE)</f>
        <v>0</v>
      </c>
      <c r="Q1561" t="str">
        <f>VLOOKUP($A1561,'Customer Names'!$A:E,3,FALSE)</f>
        <v>Mr.</v>
      </c>
      <c r="R1561" t="str">
        <f>VLOOKUP($A1561,'Customer Names'!$A:$E,4,FALSE)</f>
        <v>Matt</v>
      </c>
      <c r="S1561">
        <f>VLOOKUP($A1561,'Customer Names'!$A:$E,5,FALSE)</f>
        <v>0</v>
      </c>
      <c r="T1561" s="14">
        <f>VLOOKUP($A1561,'[2]Hospitalisation Details'!$A:$K,6,FALSE)</f>
        <v>13352.1</v>
      </c>
      <c r="U1561" s="14" t="str">
        <f t="shared" si="48"/>
        <v>Obesity</v>
      </c>
      <c r="V1561" s="14" t="str">
        <f t="shared" si="49"/>
        <v>Diabetes</v>
      </c>
    </row>
    <row r="1562" spans="1:22" x14ac:dyDescent="0.3">
      <c r="A1562" s="8" t="s">
        <v>1593</v>
      </c>
      <c r="B1562">
        <f>VLOOKUP($A1562,'[1]Medical Examinations'!$A:$J,2,FALSE)</f>
        <v>47.19</v>
      </c>
      <c r="C1562">
        <f>VLOOKUP($A1562,'[1]Medical Examinations'!$A:$J,3,FALSE)</f>
        <v>5.29</v>
      </c>
      <c r="D1562" t="str">
        <f>VLOOKUP($A1562,'[3]Medical Examinations'!$A:$J,4,FALSE)</f>
        <v>No</v>
      </c>
      <c r="E1562" t="str">
        <f>VLOOKUP($A1562,'[1]Medical Examinations'!$A:$J,5,FALSE)</f>
        <v>No</v>
      </c>
      <c r="F1562" t="str">
        <f>VLOOKUP($A1562,'[1]Medical Examinations'!$A:$J,6,FALSE)</f>
        <v>No</v>
      </c>
      <c r="G1562" t="str">
        <f>VLOOKUP($A1562,'[3]Medical Examinations'!$A:$J,7,FALSE)</f>
        <v>No major surgery</v>
      </c>
      <c r="H1562" t="str">
        <f>VLOOKUP($A1562,'[1]Medical Examinations'!$A:$J,8,FALSE)</f>
        <v>No</v>
      </c>
      <c r="I1562">
        <f>VLOOKUP($A1562,'[2]Hospitalisation Details'!$A:$K,2,FALSE)</f>
        <v>1990</v>
      </c>
      <c r="J1562" t="str">
        <f>VLOOKUP($A1562,'[2]Hospitalisation Details'!$A:$K,3,FALSE)</f>
        <v>Oct</v>
      </c>
      <c r="K1562">
        <f>VLOOKUP($A1562,'[2]Hospitalisation Details'!$A:$K,4,FALSE)</f>
        <v>2</v>
      </c>
      <c r="L1562" t="str">
        <f>VLOOKUP($A1562,'[2]Hospitalisation Details'!$A:$K,7,FALSE)</f>
        <v>tier - 3</v>
      </c>
      <c r="M1562" t="str">
        <f>VLOOKUP($A1562,'[2]Hospitalisation Details'!A:$K,8,FALSE)</f>
        <v>tier - 1</v>
      </c>
      <c r="N1562" t="str">
        <f>VLOOKUP($A1562,'[2]Hospitalisation Details'!$A:$K,9,FALSE)</f>
        <v>R1012</v>
      </c>
      <c r="O1562">
        <f>VLOOKUP($A1562,'[2]Hospitalisation Details'!$A:$K,10,FALSE)</f>
        <v>0</v>
      </c>
      <c r="P1562">
        <f>VLOOKUP($A1562,'[2]Hospitalisation Details'!A:$K,11,FALSE)</f>
        <v>0</v>
      </c>
      <c r="Q1562" t="str">
        <f>VLOOKUP($A1562,'Customer Names'!$A:E,3,FALSE)</f>
        <v>Ms.</v>
      </c>
      <c r="R1562" t="str">
        <f>VLOOKUP($A1562,'Customer Names'!$A:$E,4,FALSE)</f>
        <v>Tennille</v>
      </c>
      <c r="S1562">
        <f>VLOOKUP($A1562,'Customer Names'!$A:$E,5,FALSE)</f>
        <v>0</v>
      </c>
      <c r="T1562" s="14">
        <f>VLOOKUP($A1562,'[2]Hospitalisation Details'!$A:$K,6,FALSE)</f>
        <v>13360.94</v>
      </c>
      <c r="U1562" s="14" t="str">
        <f t="shared" si="48"/>
        <v>Obesity</v>
      </c>
      <c r="V1562" s="14" t="str">
        <f t="shared" si="49"/>
        <v>Normal</v>
      </c>
    </row>
    <row r="1563" spans="1:22" x14ac:dyDescent="0.3">
      <c r="A1563" s="9" t="s">
        <v>1594</v>
      </c>
      <c r="B1563">
        <f>VLOOKUP($A1563,'[1]Medical Examinations'!$A:$J,2,FALSE)</f>
        <v>30.71</v>
      </c>
      <c r="C1563">
        <f>VLOOKUP($A1563,'[1]Medical Examinations'!$A:$J,3,FALSE)</f>
        <v>5.59</v>
      </c>
      <c r="D1563" t="str">
        <f>VLOOKUP($A1563,'[3]Medical Examinations'!$A:$J,4,FALSE)</f>
        <v>yes</v>
      </c>
      <c r="E1563" t="str">
        <f>VLOOKUP($A1563,'[1]Medical Examinations'!$A:$J,5,FALSE)</f>
        <v>No</v>
      </c>
      <c r="F1563" t="str">
        <f>VLOOKUP($A1563,'[1]Medical Examinations'!$A:$J,6,FALSE)</f>
        <v>No</v>
      </c>
      <c r="G1563">
        <f>VLOOKUP($A1563,'[3]Medical Examinations'!$A:$J,7,FALSE)</f>
        <v>1</v>
      </c>
      <c r="H1563" t="str">
        <f>VLOOKUP($A1563,'[1]Medical Examinations'!$A:$J,8,FALSE)</f>
        <v>No</v>
      </c>
      <c r="I1563">
        <f>VLOOKUP($A1563,'[2]Hospitalisation Details'!$A:$K,2,FALSE)</f>
        <v>1964</v>
      </c>
      <c r="J1563" t="str">
        <f>VLOOKUP($A1563,'[2]Hospitalisation Details'!$A:$K,3,FALSE)</f>
        <v>Sep</v>
      </c>
      <c r="K1563">
        <f>VLOOKUP($A1563,'[2]Hospitalisation Details'!$A:$K,4,FALSE)</f>
        <v>24</v>
      </c>
      <c r="L1563" t="str">
        <f>VLOOKUP($A1563,'[2]Hospitalisation Details'!$A:$K,7,FALSE)</f>
        <v>tier - 3</v>
      </c>
      <c r="M1563" t="str">
        <f>VLOOKUP($A1563,'[2]Hospitalisation Details'!A:$K,8,FALSE)</f>
        <v>tier - 2</v>
      </c>
      <c r="N1563" t="str">
        <f>VLOOKUP($A1563,'[2]Hospitalisation Details'!$A:$K,9,FALSE)</f>
        <v>R1025</v>
      </c>
      <c r="O1563">
        <f>VLOOKUP($A1563,'[2]Hospitalisation Details'!$A:$K,10,FALSE)</f>
        <v>0</v>
      </c>
      <c r="P1563">
        <f>VLOOKUP($A1563,'[2]Hospitalisation Details'!A:$K,11,FALSE)</f>
        <v>0</v>
      </c>
      <c r="Q1563" t="str">
        <f>VLOOKUP($A1563,'Customer Names'!$A:E,3,FALSE)</f>
        <v>Mrs.</v>
      </c>
      <c r="R1563" t="str">
        <f>VLOOKUP($A1563,'Customer Names'!$A:$E,4,FALSE)</f>
        <v>Karen</v>
      </c>
      <c r="S1563" t="str">
        <f>VLOOKUP($A1563,'Customer Names'!$A:$E,5,FALSE)</f>
        <v>L.</v>
      </c>
      <c r="T1563" s="14">
        <f>VLOOKUP($A1563,'[2]Hospitalisation Details'!$A:$K,6,FALSE)</f>
        <v>13375.76</v>
      </c>
      <c r="U1563" s="14" t="str">
        <f t="shared" si="48"/>
        <v>Obesity</v>
      </c>
      <c r="V1563" s="14" t="str">
        <f t="shared" si="49"/>
        <v>Normal</v>
      </c>
    </row>
    <row r="1564" spans="1:22" x14ac:dyDescent="0.3">
      <c r="A1564" s="8" t="s">
        <v>1595</v>
      </c>
      <c r="B1564">
        <f>VLOOKUP($A1564,'[1]Medical Examinations'!$A:$J,2,FALSE)</f>
        <v>39.270000000000003</v>
      </c>
      <c r="C1564">
        <f>VLOOKUP($A1564,'[1]Medical Examinations'!$A:$J,3,FALSE)</f>
        <v>5.64</v>
      </c>
      <c r="D1564" t="str">
        <f>VLOOKUP($A1564,'[3]Medical Examinations'!$A:$J,4,FALSE)</f>
        <v>No</v>
      </c>
      <c r="E1564" t="str">
        <f>VLOOKUP($A1564,'[1]Medical Examinations'!$A:$J,5,FALSE)</f>
        <v>No</v>
      </c>
      <c r="F1564" t="str">
        <f>VLOOKUP($A1564,'[1]Medical Examinations'!$A:$J,6,FALSE)</f>
        <v>Yes</v>
      </c>
      <c r="G1564">
        <f>VLOOKUP($A1564,'[3]Medical Examinations'!$A:$J,7,FALSE)</f>
        <v>1</v>
      </c>
      <c r="H1564" t="str">
        <f>VLOOKUP($A1564,'[1]Medical Examinations'!$A:$J,8,FALSE)</f>
        <v>No</v>
      </c>
      <c r="I1564">
        <f>VLOOKUP($A1564,'[2]Hospitalisation Details'!$A:$K,2,FALSE)</f>
        <v>1979</v>
      </c>
      <c r="J1564" t="str">
        <f>VLOOKUP($A1564,'[2]Hospitalisation Details'!$A:$K,3,FALSE)</f>
        <v>Sep</v>
      </c>
      <c r="K1564">
        <f>VLOOKUP($A1564,'[2]Hospitalisation Details'!$A:$K,4,FALSE)</f>
        <v>30</v>
      </c>
      <c r="L1564" t="str">
        <f>VLOOKUP($A1564,'[2]Hospitalisation Details'!$A:$K,7,FALSE)</f>
        <v>tier - 3</v>
      </c>
      <c r="M1564" t="str">
        <f>VLOOKUP($A1564,'[2]Hospitalisation Details'!A:$K,8,FALSE)</f>
        <v>tier - 3</v>
      </c>
      <c r="N1564" t="str">
        <f>VLOOKUP($A1564,'[2]Hospitalisation Details'!$A:$K,9,FALSE)</f>
        <v>R1026</v>
      </c>
      <c r="O1564">
        <f>VLOOKUP($A1564,'[2]Hospitalisation Details'!$A:$K,10,FALSE)</f>
        <v>0</v>
      </c>
      <c r="P1564">
        <f>VLOOKUP($A1564,'[2]Hospitalisation Details'!A:$K,11,FALSE)</f>
        <v>0</v>
      </c>
      <c r="Q1564" t="str">
        <f>VLOOKUP($A1564,'Customer Names'!$A:E,3,FALSE)</f>
        <v>Mrs.</v>
      </c>
      <c r="R1564" t="str">
        <f>VLOOKUP($A1564,'Customer Names'!$A:$E,4,FALSE)</f>
        <v>Amy</v>
      </c>
      <c r="S1564" t="str">
        <f>VLOOKUP($A1564,'Customer Names'!$A:$E,5,FALSE)</f>
        <v>L.</v>
      </c>
      <c r="T1564" s="14">
        <f>VLOOKUP($A1564,'[2]Hospitalisation Details'!$A:$K,6,FALSE)</f>
        <v>13377.41</v>
      </c>
      <c r="U1564" s="14" t="str">
        <f t="shared" si="48"/>
        <v>Obesity</v>
      </c>
      <c r="V1564" s="14" t="str">
        <f t="shared" si="49"/>
        <v>Normal</v>
      </c>
    </row>
    <row r="1565" spans="1:22" x14ac:dyDescent="0.3">
      <c r="A1565" s="9" t="s">
        <v>1596</v>
      </c>
      <c r="B1565">
        <f>VLOOKUP($A1565,'[1]Medical Examinations'!$A:$J,2,FALSE)</f>
        <v>42.06</v>
      </c>
      <c r="C1565">
        <f>VLOOKUP($A1565,'[1]Medical Examinations'!$A:$J,3,FALSE)</f>
        <v>5.32</v>
      </c>
      <c r="D1565" t="str">
        <f>VLOOKUP($A1565,'[3]Medical Examinations'!$A:$J,4,FALSE)</f>
        <v>No</v>
      </c>
      <c r="E1565" t="str">
        <f>VLOOKUP($A1565,'[1]Medical Examinations'!$A:$J,5,FALSE)</f>
        <v>No</v>
      </c>
      <c r="F1565" t="str">
        <f>VLOOKUP($A1565,'[1]Medical Examinations'!$A:$J,6,FALSE)</f>
        <v>No</v>
      </c>
      <c r="G1565">
        <f>VLOOKUP($A1565,'[3]Medical Examinations'!$A:$J,7,FALSE)</f>
        <v>1</v>
      </c>
      <c r="H1565" t="str">
        <f>VLOOKUP($A1565,'[1]Medical Examinations'!$A:$J,8,FALSE)</f>
        <v>No</v>
      </c>
      <c r="I1565">
        <f>VLOOKUP($A1565,'[2]Hospitalisation Details'!$A:$K,2,FALSE)</f>
        <v>1984</v>
      </c>
      <c r="J1565" t="str">
        <f>VLOOKUP($A1565,'[2]Hospitalisation Details'!$A:$K,3,FALSE)</f>
        <v>Jun</v>
      </c>
      <c r="K1565">
        <f>VLOOKUP($A1565,'[2]Hospitalisation Details'!$A:$K,4,FALSE)</f>
        <v>6</v>
      </c>
      <c r="L1565" t="str">
        <f>VLOOKUP($A1565,'[2]Hospitalisation Details'!$A:$K,7,FALSE)</f>
        <v>tier - 3</v>
      </c>
      <c r="M1565" t="str">
        <f>VLOOKUP($A1565,'[2]Hospitalisation Details'!A:$K,8,FALSE)</f>
        <v>tier - 2</v>
      </c>
      <c r="N1565" t="str">
        <f>VLOOKUP($A1565,'[2]Hospitalisation Details'!$A:$K,9,FALSE)</f>
        <v>R1023</v>
      </c>
      <c r="O1565">
        <f>VLOOKUP($A1565,'[2]Hospitalisation Details'!$A:$K,10,FALSE)</f>
        <v>0</v>
      </c>
      <c r="P1565">
        <f>VLOOKUP($A1565,'[2]Hospitalisation Details'!A:$K,11,FALSE)</f>
        <v>0</v>
      </c>
      <c r="Q1565" t="str">
        <f>VLOOKUP($A1565,'Customer Names'!$A:E,3,FALSE)</f>
        <v>Mr.</v>
      </c>
      <c r="R1565" t="str">
        <f>VLOOKUP($A1565,'Customer Names'!$A:$E,4,FALSE)</f>
        <v>Jeremy</v>
      </c>
      <c r="S1565" t="str">
        <f>VLOOKUP($A1565,'Customer Names'!$A:$E,5,FALSE)</f>
        <v>J</v>
      </c>
      <c r="T1565" s="14">
        <f>VLOOKUP($A1565,'[2]Hospitalisation Details'!$A:$K,6,FALSE)</f>
        <v>13383.67</v>
      </c>
      <c r="U1565" s="14" t="str">
        <f t="shared" si="48"/>
        <v>Obesity</v>
      </c>
      <c r="V1565" s="14" t="str">
        <f t="shared" si="49"/>
        <v>Normal</v>
      </c>
    </row>
    <row r="1566" spans="1:22" x14ac:dyDescent="0.3">
      <c r="A1566" s="8" t="s">
        <v>1597</v>
      </c>
      <c r="B1566">
        <f>VLOOKUP($A1566,'[1]Medical Examinations'!$A:$J,2,FALSE)</f>
        <v>30.8</v>
      </c>
      <c r="C1566">
        <f>VLOOKUP($A1566,'[1]Medical Examinations'!$A:$J,3,FALSE)</f>
        <v>4.37</v>
      </c>
      <c r="D1566" t="str">
        <f>VLOOKUP($A1566,'[3]Medical Examinations'!$A:$J,4,FALSE)</f>
        <v>yes</v>
      </c>
      <c r="E1566" t="str">
        <f>VLOOKUP($A1566,'[1]Medical Examinations'!$A:$J,5,FALSE)</f>
        <v>No</v>
      </c>
      <c r="F1566" t="str">
        <f>VLOOKUP($A1566,'[1]Medical Examinations'!$A:$J,6,FALSE)</f>
        <v>No</v>
      </c>
      <c r="G1566">
        <f>VLOOKUP($A1566,'[3]Medical Examinations'!$A:$J,7,FALSE)</f>
        <v>2</v>
      </c>
      <c r="H1566" t="str">
        <f>VLOOKUP($A1566,'[1]Medical Examinations'!$A:$J,8,FALSE)</f>
        <v>No</v>
      </c>
      <c r="I1566">
        <f>VLOOKUP($A1566,'[2]Hospitalisation Details'!$A:$K,2,FALSE)</f>
        <v>1959</v>
      </c>
      <c r="J1566" t="str">
        <f>VLOOKUP($A1566,'[2]Hospitalisation Details'!$A:$K,3,FALSE)</f>
        <v>Dec</v>
      </c>
      <c r="K1566">
        <f>VLOOKUP($A1566,'[2]Hospitalisation Details'!$A:$K,4,FALSE)</f>
        <v>9</v>
      </c>
      <c r="L1566" t="str">
        <f>VLOOKUP($A1566,'[2]Hospitalisation Details'!$A:$K,7,FALSE)</f>
        <v>tier - 3</v>
      </c>
      <c r="M1566" t="str">
        <f>VLOOKUP($A1566,'[2]Hospitalisation Details'!A:$K,8,FALSE)</f>
        <v>tier - 3</v>
      </c>
      <c r="N1566" t="str">
        <f>VLOOKUP($A1566,'[2]Hospitalisation Details'!$A:$K,9,FALSE)</f>
        <v>R1011</v>
      </c>
      <c r="O1566">
        <f>VLOOKUP($A1566,'[2]Hospitalisation Details'!$A:$K,10,FALSE)</f>
        <v>0</v>
      </c>
      <c r="P1566">
        <f>VLOOKUP($A1566,'[2]Hospitalisation Details'!A:$K,11,FALSE)</f>
        <v>0</v>
      </c>
      <c r="Q1566" t="str">
        <f>VLOOKUP($A1566,'Customer Names'!$A:E,3,FALSE)</f>
        <v>Mr.</v>
      </c>
      <c r="R1566" t="str">
        <f>VLOOKUP($A1566,'Customer Names'!$A:$E,4,FALSE)</f>
        <v>Chris</v>
      </c>
      <c r="S1566">
        <f>VLOOKUP($A1566,'Customer Names'!$A:$E,5,FALSE)</f>
        <v>0</v>
      </c>
      <c r="T1566" s="14">
        <f>VLOOKUP($A1566,'[2]Hospitalisation Details'!$A:$K,6,FALSE)</f>
        <v>13390.56</v>
      </c>
      <c r="U1566" s="14" t="str">
        <f t="shared" si="48"/>
        <v>Obesity</v>
      </c>
      <c r="V1566" s="14" t="str">
        <f t="shared" si="49"/>
        <v>Normal</v>
      </c>
    </row>
    <row r="1567" spans="1:22" x14ac:dyDescent="0.3">
      <c r="A1567" s="9" t="s">
        <v>1598</v>
      </c>
      <c r="B1567">
        <f>VLOOKUP($A1567,'[1]Medical Examinations'!$A:$J,2,FALSE)</f>
        <v>33.1</v>
      </c>
      <c r="C1567">
        <f>VLOOKUP($A1567,'[1]Medical Examinations'!$A:$J,3,FALSE)</f>
        <v>5.19</v>
      </c>
      <c r="D1567" t="str">
        <f>VLOOKUP($A1567,'[3]Medical Examinations'!$A:$J,4,FALSE)</f>
        <v>yes</v>
      </c>
      <c r="E1567" t="str">
        <f>VLOOKUP($A1567,'[1]Medical Examinations'!$A:$J,5,FALSE)</f>
        <v>No</v>
      </c>
      <c r="F1567" t="str">
        <f>VLOOKUP($A1567,'[1]Medical Examinations'!$A:$J,6,FALSE)</f>
        <v>No</v>
      </c>
      <c r="G1567">
        <f>VLOOKUP($A1567,'[3]Medical Examinations'!$A:$J,7,FALSE)</f>
        <v>2</v>
      </c>
      <c r="H1567" t="str">
        <f>VLOOKUP($A1567,'[1]Medical Examinations'!$A:$J,8,FALSE)</f>
        <v>No</v>
      </c>
      <c r="I1567">
        <f>VLOOKUP($A1567,'[2]Hospitalisation Details'!$A:$K,2,FALSE)</f>
        <v>1959</v>
      </c>
      <c r="J1567" t="str">
        <f>VLOOKUP($A1567,'[2]Hospitalisation Details'!$A:$K,3,FALSE)</f>
        <v>Nov</v>
      </c>
      <c r="K1567">
        <f>VLOOKUP($A1567,'[2]Hospitalisation Details'!$A:$K,4,FALSE)</f>
        <v>25</v>
      </c>
      <c r="L1567" t="str">
        <f>VLOOKUP($A1567,'[2]Hospitalisation Details'!$A:$K,7,FALSE)</f>
        <v>tier - 3</v>
      </c>
      <c r="M1567" t="str">
        <f>VLOOKUP($A1567,'[2]Hospitalisation Details'!A:$K,8,FALSE)</f>
        <v>tier - 1</v>
      </c>
      <c r="N1567" t="str">
        <f>VLOOKUP($A1567,'[2]Hospitalisation Details'!$A:$K,9,FALSE)</f>
        <v>R1011</v>
      </c>
      <c r="O1567">
        <f>VLOOKUP($A1567,'[2]Hospitalisation Details'!$A:$K,10,FALSE)</f>
        <v>0</v>
      </c>
      <c r="P1567">
        <f>VLOOKUP($A1567,'[2]Hospitalisation Details'!A:$K,11,FALSE)</f>
        <v>0</v>
      </c>
      <c r="Q1567" t="str">
        <f>VLOOKUP($A1567,'Customer Names'!$A:E,3,FALSE)</f>
        <v>Mr.</v>
      </c>
      <c r="R1567" t="str">
        <f>VLOOKUP($A1567,'Customer Names'!$A:$E,4,FALSE)</f>
        <v>Ben</v>
      </c>
      <c r="S1567">
        <f>VLOOKUP($A1567,'Customer Names'!$A:$E,5,FALSE)</f>
        <v>0</v>
      </c>
      <c r="T1567" s="14">
        <f>VLOOKUP($A1567,'[2]Hospitalisation Details'!$A:$K,6,FALSE)</f>
        <v>13393.76</v>
      </c>
      <c r="U1567" s="14" t="str">
        <f t="shared" si="48"/>
        <v>Obesity</v>
      </c>
      <c r="V1567" s="14" t="str">
        <f t="shared" si="49"/>
        <v>Normal</v>
      </c>
    </row>
    <row r="1568" spans="1:22" x14ac:dyDescent="0.3">
      <c r="A1568" s="8" t="s">
        <v>1599</v>
      </c>
      <c r="B1568">
        <f>VLOOKUP($A1568,'[1]Medical Examinations'!$A:$J,2,FALSE)</f>
        <v>41.47</v>
      </c>
      <c r="C1568">
        <f>VLOOKUP($A1568,'[1]Medical Examinations'!$A:$J,3,FALSE)</f>
        <v>5.86</v>
      </c>
      <c r="D1568" t="str">
        <f>VLOOKUP($A1568,'[3]Medical Examinations'!$A:$J,4,FALSE)</f>
        <v>yes</v>
      </c>
      <c r="E1568" t="str">
        <f>VLOOKUP($A1568,'[1]Medical Examinations'!$A:$J,5,FALSE)</f>
        <v>No</v>
      </c>
      <c r="F1568" t="str">
        <f>VLOOKUP($A1568,'[1]Medical Examinations'!$A:$J,6,FALSE)</f>
        <v>No</v>
      </c>
      <c r="G1568">
        <f>VLOOKUP($A1568,'[3]Medical Examinations'!$A:$J,7,FALSE)</f>
        <v>2</v>
      </c>
      <c r="H1568" t="str">
        <f>VLOOKUP($A1568,'[1]Medical Examinations'!$A:$J,8,FALSE)</f>
        <v>No</v>
      </c>
      <c r="I1568">
        <f>VLOOKUP($A1568,'[2]Hospitalisation Details'!$A:$K,2,FALSE)</f>
        <v>1959</v>
      </c>
      <c r="J1568" t="str">
        <f>VLOOKUP($A1568,'[2]Hospitalisation Details'!$A:$K,3,FALSE)</f>
        <v>Dec</v>
      </c>
      <c r="K1568">
        <f>VLOOKUP($A1568,'[2]Hospitalisation Details'!$A:$K,4,FALSE)</f>
        <v>20</v>
      </c>
      <c r="L1568" t="str">
        <f>VLOOKUP($A1568,'[2]Hospitalisation Details'!$A:$K,7,FALSE)</f>
        <v>tier - 3</v>
      </c>
      <c r="M1568" t="str">
        <f>VLOOKUP($A1568,'[2]Hospitalisation Details'!A:$K,8,FALSE)</f>
        <v>tier - 3</v>
      </c>
      <c r="N1568" t="str">
        <f>VLOOKUP($A1568,'[2]Hospitalisation Details'!$A:$K,9,FALSE)</f>
        <v>R1013</v>
      </c>
      <c r="O1568">
        <f>VLOOKUP($A1568,'[2]Hospitalisation Details'!$A:$K,10,FALSE)</f>
        <v>0</v>
      </c>
      <c r="P1568">
        <f>VLOOKUP($A1568,'[2]Hospitalisation Details'!A:$K,11,FALSE)</f>
        <v>0</v>
      </c>
      <c r="Q1568" t="str">
        <f>VLOOKUP($A1568,'Customer Names'!$A:E,3,FALSE)</f>
        <v>Mr.</v>
      </c>
      <c r="R1568" t="str">
        <f>VLOOKUP($A1568,'Customer Names'!$A:$E,4,FALSE)</f>
        <v>Michael</v>
      </c>
      <c r="S1568">
        <f>VLOOKUP($A1568,'Customer Names'!$A:$E,5,FALSE)</f>
        <v>0</v>
      </c>
      <c r="T1568" s="14">
        <f>VLOOKUP($A1568,'[2]Hospitalisation Details'!$A:$K,6,FALSE)</f>
        <v>13405.39</v>
      </c>
      <c r="U1568" s="14" t="str">
        <f t="shared" si="48"/>
        <v>Obesity</v>
      </c>
      <c r="V1568" s="14" t="str">
        <f t="shared" si="49"/>
        <v>Prediabetes</v>
      </c>
    </row>
    <row r="1569" spans="1:22" x14ac:dyDescent="0.3">
      <c r="A1569" s="9" t="s">
        <v>1600</v>
      </c>
      <c r="B1569">
        <f>VLOOKUP($A1569,'[1]Medical Examinations'!$A:$J,2,FALSE)</f>
        <v>52.41</v>
      </c>
      <c r="C1569">
        <f>VLOOKUP($A1569,'[1]Medical Examinations'!$A:$J,3,FALSE)</f>
        <v>5.99</v>
      </c>
      <c r="D1569" t="str">
        <f>VLOOKUP($A1569,'[3]Medical Examinations'!$A:$J,4,FALSE)</f>
        <v>No</v>
      </c>
      <c r="E1569" t="str">
        <f>VLOOKUP($A1569,'[1]Medical Examinations'!$A:$J,5,FALSE)</f>
        <v>No</v>
      </c>
      <c r="F1569" t="str">
        <f>VLOOKUP($A1569,'[1]Medical Examinations'!$A:$J,6,FALSE)</f>
        <v>No</v>
      </c>
      <c r="G1569">
        <f>VLOOKUP($A1569,'[3]Medical Examinations'!$A:$J,7,FALSE)</f>
        <v>1</v>
      </c>
      <c r="H1569" t="str">
        <f>VLOOKUP($A1569,'[1]Medical Examinations'!$A:$J,8,FALSE)</f>
        <v>No</v>
      </c>
      <c r="I1569">
        <f>VLOOKUP($A1569,'[2]Hospitalisation Details'!$A:$K,2,FALSE)</f>
        <v>1992</v>
      </c>
      <c r="J1569" t="str">
        <f>VLOOKUP($A1569,'[2]Hospitalisation Details'!$A:$K,3,FALSE)</f>
        <v>Dec</v>
      </c>
      <c r="K1569">
        <f>VLOOKUP($A1569,'[2]Hospitalisation Details'!$A:$K,4,FALSE)</f>
        <v>19</v>
      </c>
      <c r="L1569" t="str">
        <f>VLOOKUP($A1569,'[2]Hospitalisation Details'!$A:$K,7,FALSE)</f>
        <v>tier - 3</v>
      </c>
      <c r="M1569" t="str">
        <f>VLOOKUP($A1569,'[2]Hospitalisation Details'!A:$K,8,FALSE)</f>
        <v>tier - 3</v>
      </c>
      <c r="N1569" t="str">
        <f>VLOOKUP($A1569,'[2]Hospitalisation Details'!$A:$K,9,FALSE)</f>
        <v>R1023</v>
      </c>
      <c r="O1569">
        <f>VLOOKUP($A1569,'[2]Hospitalisation Details'!$A:$K,10,FALSE)</f>
        <v>0</v>
      </c>
      <c r="P1569">
        <f>VLOOKUP($A1569,'[2]Hospitalisation Details'!A:$K,11,FALSE)</f>
        <v>0</v>
      </c>
      <c r="Q1569" t="str">
        <f>VLOOKUP($A1569,'Customer Names'!$A:E,3,FALSE)</f>
        <v>Mr.</v>
      </c>
      <c r="R1569" t="str">
        <f>VLOOKUP($A1569,'Customer Names'!$A:$E,4,FALSE)</f>
        <v>Matthew</v>
      </c>
      <c r="S1569" t="str">
        <f>VLOOKUP($A1569,'Customer Names'!$A:$E,5,FALSE)</f>
        <v>D</v>
      </c>
      <c r="T1569" s="14">
        <f>VLOOKUP($A1569,'[2]Hospitalisation Details'!$A:$K,6,FALSE)</f>
        <v>13412.97</v>
      </c>
      <c r="U1569" s="14" t="str">
        <f t="shared" si="48"/>
        <v>Obesity</v>
      </c>
      <c r="V1569" s="14" t="str">
        <f t="shared" si="49"/>
        <v>Prediabetes</v>
      </c>
    </row>
    <row r="1570" spans="1:22" x14ac:dyDescent="0.3">
      <c r="A1570" s="8" t="s">
        <v>1601</v>
      </c>
      <c r="B1570">
        <f>VLOOKUP($A1570,'[1]Medical Examinations'!$A:$J,2,FALSE)</f>
        <v>21.09</v>
      </c>
      <c r="C1570">
        <f>VLOOKUP($A1570,'[1]Medical Examinations'!$A:$J,3,FALSE)</f>
        <v>9.2200000000000006</v>
      </c>
      <c r="D1570" t="str">
        <f>VLOOKUP($A1570,'[3]Medical Examinations'!$A:$J,4,FALSE)</f>
        <v>yes</v>
      </c>
      <c r="E1570" t="str">
        <f>VLOOKUP($A1570,'[1]Medical Examinations'!$A:$J,5,FALSE)</f>
        <v>No</v>
      </c>
      <c r="F1570" t="str">
        <f>VLOOKUP($A1570,'[1]Medical Examinations'!$A:$J,6,FALSE)</f>
        <v>No</v>
      </c>
      <c r="G1570">
        <f>VLOOKUP($A1570,'[3]Medical Examinations'!$A:$J,7,FALSE)</f>
        <v>2</v>
      </c>
      <c r="H1570" t="str">
        <f>VLOOKUP($A1570,'[1]Medical Examinations'!$A:$J,8,FALSE)</f>
        <v>No</v>
      </c>
      <c r="I1570">
        <f>VLOOKUP($A1570,'[2]Hospitalisation Details'!$A:$K,2,FALSE)</f>
        <v>1961</v>
      </c>
      <c r="J1570" t="str">
        <f>VLOOKUP($A1570,'[2]Hospitalisation Details'!$A:$K,3,FALSE)</f>
        <v>Jul</v>
      </c>
      <c r="K1570">
        <f>VLOOKUP($A1570,'[2]Hospitalisation Details'!$A:$K,4,FALSE)</f>
        <v>22</v>
      </c>
      <c r="L1570" t="str">
        <f>VLOOKUP($A1570,'[2]Hospitalisation Details'!$A:$K,7,FALSE)</f>
        <v>tier - 3</v>
      </c>
      <c r="M1570" t="str">
        <f>VLOOKUP($A1570,'[2]Hospitalisation Details'!A:$K,8,FALSE)</f>
        <v>tier - 2</v>
      </c>
      <c r="N1570" t="str">
        <f>VLOOKUP($A1570,'[2]Hospitalisation Details'!$A:$K,9,FALSE)</f>
        <v>R1012</v>
      </c>
      <c r="O1570">
        <f>VLOOKUP($A1570,'[2]Hospitalisation Details'!$A:$K,10,FALSE)</f>
        <v>0</v>
      </c>
      <c r="P1570">
        <f>VLOOKUP($A1570,'[2]Hospitalisation Details'!A:$K,11,FALSE)</f>
        <v>0</v>
      </c>
      <c r="Q1570" t="str">
        <f>VLOOKUP($A1570,'Customer Names'!$A:E,3,FALSE)</f>
        <v>Ms.</v>
      </c>
      <c r="R1570" t="str">
        <f>VLOOKUP($A1570,'Customer Names'!$A:$E,4,FALSE)</f>
        <v>Kimberly</v>
      </c>
      <c r="S1570">
        <f>VLOOKUP($A1570,'Customer Names'!$A:$E,5,FALSE)</f>
        <v>0</v>
      </c>
      <c r="T1570" s="14">
        <f>VLOOKUP($A1570,'[2]Hospitalisation Details'!$A:$K,6,FALSE)</f>
        <v>13415.04</v>
      </c>
      <c r="U1570" s="14" t="str">
        <f t="shared" si="48"/>
        <v>Normalweight</v>
      </c>
      <c r="V1570" s="14" t="str">
        <f t="shared" si="49"/>
        <v>Diabetes</v>
      </c>
    </row>
    <row r="1571" spans="1:22" x14ac:dyDescent="0.3">
      <c r="A1571" s="9" t="s">
        <v>1602</v>
      </c>
      <c r="B1571">
        <f>VLOOKUP($A1571,'[1]Medical Examinations'!$A:$J,2,FALSE)</f>
        <v>54.59</v>
      </c>
      <c r="C1571">
        <f>VLOOKUP($A1571,'[1]Medical Examinations'!$A:$J,3,FALSE)</f>
        <v>4.2699999999999996</v>
      </c>
      <c r="D1571" t="str">
        <f>VLOOKUP($A1571,'[3]Medical Examinations'!$A:$J,4,FALSE)</f>
        <v>No</v>
      </c>
      <c r="E1571" t="str">
        <f>VLOOKUP($A1571,'[1]Medical Examinations'!$A:$J,5,FALSE)</f>
        <v>No</v>
      </c>
      <c r="F1571" t="str">
        <f>VLOOKUP($A1571,'[1]Medical Examinations'!$A:$J,6,FALSE)</f>
        <v>No</v>
      </c>
      <c r="G1571" t="str">
        <f>VLOOKUP($A1571,'[3]Medical Examinations'!$A:$J,7,FALSE)</f>
        <v>No major surgery</v>
      </c>
      <c r="H1571" t="str">
        <f>VLOOKUP($A1571,'[1]Medical Examinations'!$A:$J,8,FALSE)</f>
        <v>No</v>
      </c>
      <c r="I1571">
        <f>VLOOKUP($A1571,'[2]Hospitalisation Details'!$A:$K,2,FALSE)</f>
        <v>1994</v>
      </c>
      <c r="J1571" t="str">
        <f>VLOOKUP($A1571,'[2]Hospitalisation Details'!$A:$K,3,FALSE)</f>
        <v>Jun</v>
      </c>
      <c r="K1571">
        <f>VLOOKUP($A1571,'[2]Hospitalisation Details'!$A:$K,4,FALSE)</f>
        <v>17</v>
      </c>
      <c r="L1571" t="str">
        <f>VLOOKUP($A1571,'[2]Hospitalisation Details'!$A:$K,7,FALSE)</f>
        <v>tier - 3</v>
      </c>
      <c r="M1571" t="str">
        <f>VLOOKUP($A1571,'[2]Hospitalisation Details'!A:$K,8,FALSE)</f>
        <v>tier - 3</v>
      </c>
      <c r="N1571" t="str">
        <f>VLOOKUP($A1571,'[2]Hospitalisation Details'!$A:$K,9,FALSE)</f>
        <v>R1012</v>
      </c>
      <c r="O1571">
        <f>VLOOKUP($A1571,'[2]Hospitalisation Details'!$A:$K,10,FALSE)</f>
        <v>0</v>
      </c>
      <c r="P1571">
        <f>VLOOKUP($A1571,'[2]Hospitalisation Details'!A:$K,11,FALSE)</f>
        <v>0</v>
      </c>
      <c r="Q1571" t="str">
        <f>VLOOKUP($A1571,'Customer Names'!$A:E,3,FALSE)</f>
        <v>Ms.</v>
      </c>
      <c r="R1571" t="str">
        <f>VLOOKUP($A1571,'Customer Names'!$A:$E,4,FALSE)</f>
        <v>Stacey</v>
      </c>
      <c r="S1571">
        <f>VLOOKUP($A1571,'Customer Names'!$A:$E,5,FALSE)</f>
        <v>0</v>
      </c>
      <c r="T1571" s="14">
        <f>VLOOKUP($A1571,'[2]Hospitalisation Details'!$A:$K,6,FALSE)</f>
        <v>13417.05</v>
      </c>
      <c r="U1571" s="14" t="str">
        <f t="shared" si="48"/>
        <v>Obesity</v>
      </c>
      <c r="V1571" s="14" t="str">
        <f t="shared" si="49"/>
        <v>Normal</v>
      </c>
    </row>
    <row r="1572" spans="1:22" x14ac:dyDescent="0.3">
      <c r="A1572" s="8" t="s">
        <v>1603</v>
      </c>
      <c r="B1572">
        <f>VLOOKUP($A1572,'[1]Medical Examinations'!$A:$J,2,FALSE)</f>
        <v>31.16</v>
      </c>
      <c r="C1572">
        <f>VLOOKUP($A1572,'[1]Medical Examinations'!$A:$J,3,FALSE)</f>
        <v>7.49</v>
      </c>
      <c r="D1572" t="str">
        <f>VLOOKUP($A1572,'[3]Medical Examinations'!$A:$J,4,FALSE)</f>
        <v>yes</v>
      </c>
      <c r="E1572" t="str">
        <f>VLOOKUP($A1572,'[1]Medical Examinations'!$A:$J,5,FALSE)</f>
        <v>No</v>
      </c>
      <c r="F1572" t="str">
        <f>VLOOKUP($A1572,'[1]Medical Examinations'!$A:$J,6,FALSE)</f>
        <v>No</v>
      </c>
      <c r="G1572">
        <f>VLOOKUP($A1572,'[3]Medical Examinations'!$A:$J,7,FALSE)</f>
        <v>2</v>
      </c>
      <c r="H1572" t="str">
        <f>VLOOKUP($A1572,'[1]Medical Examinations'!$A:$J,8,FALSE)</f>
        <v>No</v>
      </c>
      <c r="I1572">
        <f>VLOOKUP($A1572,'[2]Hospitalisation Details'!$A:$K,2,FALSE)</f>
        <v>1961</v>
      </c>
      <c r="J1572" t="str">
        <f>VLOOKUP($A1572,'[2]Hospitalisation Details'!$A:$K,3,FALSE)</f>
        <v>Nov</v>
      </c>
      <c r="K1572">
        <f>VLOOKUP($A1572,'[2]Hospitalisation Details'!$A:$K,4,FALSE)</f>
        <v>3</v>
      </c>
      <c r="L1572" t="str">
        <f>VLOOKUP($A1572,'[2]Hospitalisation Details'!$A:$K,7,FALSE)</f>
        <v>tier - 3</v>
      </c>
      <c r="M1572" t="str">
        <f>VLOOKUP($A1572,'[2]Hospitalisation Details'!A:$K,8,FALSE)</f>
        <v>tier - 3</v>
      </c>
      <c r="N1572" t="str">
        <f>VLOOKUP($A1572,'[2]Hospitalisation Details'!$A:$K,9,FALSE)</f>
        <v>R1012</v>
      </c>
      <c r="O1572">
        <f>VLOOKUP($A1572,'[2]Hospitalisation Details'!$A:$K,10,FALSE)</f>
        <v>0</v>
      </c>
      <c r="P1572">
        <f>VLOOKUP($A1572,'[2]Hospitalisation Details'!A:$K,11,FALSE)</f>
        <v>0</v>
      </c>
      <c r="Q1572" t="str">
        <f>VLOOKUP($A1572,'Customer Names'!$A:E,3,FALSE)</f>
        <v>Ms.</v>
      </c>
      <c r="R1572" t="str">
        <f>VLOOKUP($A1572,'Customer Names'!$A:$E,4,FALSE)</f>
        <v>Madeleine</v>
      </c>
      <c r="S1572">
        <f>VLOOKUP($A1572,'Customer Names'!$A:$E,5,FALSE)</f>
        <v>0</v>
      </c>
      <c r="T1572" s="14">
        <f>VLOOKUP($A1572,'[2]Hospitalisation Details'!$A:$K,6,FALSE)</f>
        <v>13429.04</v>
      </c>
      <c r="U1572" s="14" t="str">
        <f t="shared" si="48"/>
        <v>Obesity</v>
      </c>
      <c r="V1572" s="14" t="str">
        <f t="shared" si="49"/>
        <v>Diabetes</v>
      </c>
    </row>
    <row r="1573" spans="1:22" x14ac:dyDescent="0.3">
      <c r="A1573" s="9" t="s">
        <v>1604</v>
      </c>
      <c r="B1573">
        <f>VLOOKUP($A1573,'[1]Medical Examinations'!$A:$J,2,FALSE)</f>
        <v>32.299999999999997</v>
      </c>
      <c r="C1573">
        <f>VLOOKUP($A1573,'[1]Medical Examinations'!$A:$J,3,FALSE)</f>
        <v>5.28</v>
      </c>
      <c r="D1573" t="str">
        <f>VLOOKUP($A1573,'[3]Medical Examinations'!$A:$J,4,FALSE)</f>
        <v>yes</v>
      </c>
      <c r="E1573" t="str">
        <f>VLOOKUP($A1573,'[1]Medical Examinations'!$A:$J,5,FALSE)</f>
        <v>No</v>
      </c>
      <c r="F1573" t="str">
        <f>VLOOKUP($A1573,'[1]Medical Examinations'!$A:$J,6,FALSE)</f>
        <v>No</v>
      </c>
      <c r="G1573">
        <f>VLOOKUP($A1573,'[3]Medical Examinations'!$A:$J,7,FALSE)</f>
        <v>2</v>
      </c>
      <c r="H1573" t="str">
        <f>VLOOKUP($A1573,'[1]Medical Examinations'!$A:$J,8,FALSE)</f>
        <v>No</v>
      </c>
      <c r="I1573">
        <f>VLOOKUP($A1573,'[2]Hospitalisation Details'!$A:$K,2,FALSE)</f>
        <v>1966</v>
      </c>
      <c r="J1573" t="str">
        <f>VLOOKUP($A1573,'[2]Hospitalisation Details'!$A:$K,3,FALSE)</f>
        <v>Nov</v>
      </c>
      <c r="K1573">
        <f>VLOOKUP($A1573,'[2]Hospitalisation Details'!$A:$K,4,FALSE)</f>
        <v>14</v>
      </c>
      <c r="L1573" t="str">
        <f>VLOOKUP($A1573,'[2]Hospitalisation Details'!$A:$K,7,FALSE)</f>
        <v>tier - 3</v>
      </c>
      <c r="M1573" t="str">
        <f>VLOOKUP($A1573,'[2]Hospitalisation Details'!A:$K,8,FALSE)</f>
        <v>tier - 3</v>
      </c>
      <c r="N1573" t="str">
        <f>VLOOKUP($A1573,'[2]Hospitalisation Details'!$A:$K,9,FALSE)</f>
        <v>R1024</v>
      </c>
      <c r="O1573">
        <f>VLOOKUP($A1573,'[2]Hospitalisation Details'!$A:$K,10,FALSE)</f>
        <v>0</v>
      </c>
      <c r="P1573">
        <f>VLOOKUP($A1573,'[2]Hospitalisation Details'!A:$K,11,FALSE)</f>
        <v>0</v>
      </c>
      <c r="Q1573" t="str">
        <f>VLOOKUP($A1573,'Customer Names'!$A:E,3,FALSE)</f>
        <v>Ms.</v>
      </c>
      <c r="R1573" t="str">
        <f>VLOOKUP($A1573,'Customer Names'!$A:$E,4,FALSE)</f>
        <v>Alison</v>
      </c>
      <c r="S1573" t="str">
        <f>VLOOKUP($A1573,'Customer Names'!$A:$E,5,FALSE)</f>
        <v>R.</v>
      </c>
      <c r="T1573" s="14">
        <f>VLOOKUP($A1573,'[2]Hospitalisation Details'!$A:$K,6,FALSE)</f>
        <v>13430.27</v>
      </c>
      <c r="U1573" s="14" t="str">
        <f t="shared" si="48"/>
        <v>Obesity</v>
      </c>
      <c r="V1573" s="14" t="str">
        <f t="shared" si="49"/>
        <v>Normal</v>
      </c>
    </row>
    <row r="1574" spans="1:22" x14ac:dyDescent="0.3">
      <c r="A1574" s="8" t="s">
        <v>1605</v>
      </c>
      <c r="B1574">
        <f>VLOOKUP($A1574,'[1]Medical Examinations'!$A:$J,2,FALSE)</f>
        <v>38.869999999999997</v>
      </c>
      <c r="C1574">
        <f>VLOOKUP($A1574,'[1]Medical Examinations'!$A:$J,3,FALSE)</f>
        <v>8.6300000000000008</v>
      </c>
      <c r="D1574" t="str">
        <f>VLOOKUP($A1574,'[3]Medical Examinations'!$A:$J,4,FALSE)</f>
        <v>yes</v>
      </c>
      <c r="E1574" t="str">
        <f>VLOOKUP($A1574,'[1]Medical Examinations'!$A:$J,5,FALSE)</f>
        <v>No</v>
      </c>
      <c r="F1574" t="str">
        <f>VLOOKUP($A1574,'[1]Medical Examinations'!$A:$J,6,FALSE)</f>
        <v>No</v>
      </c>
      <c r="G1574">
        <f>VLOOKUP($A1574,'[3]Medical Examinations'!$A:$J,7,FALSE)</f>
        <v>1</v>
      </c>
      <c r="H1574" t="str">
        <f>VLOOKUP($A1574,'[1]Medical Examinations'!$A:$J,8,FALSE)</f>
        <v>No</v>
      </c>
      <c r="I1574">
        <f>VLOOKUP($A1574,'[2]Hospitalisation Details'!$A:$K,2,FALSE)</f>
        <v>1975</v>
      </c>
      <c r="J1574" t="str">
        <f>VLOOKUP($A1574,'[2]Hospitalisation Details'!$A:$K,3,FALSE)</f>
        <v>Jun</v>
      </c>
      <c r="K1574">
        <f>VLOOKUP($A1574,'[2]Hospitalisation Details'!$A:$K,4,FALSE)</f>
        <v>29</v>
      </c>
      <c r="L1574" t="str">
        <f>VLOOKUP($A1574,'[2]Hospitalisation Details'!$A:$K,7,FALSE)</f>
        <v>tier - 3</v>
      </c>
      <c r="M1574" t="str">
        <f>VLOOKUP($A1574,'[2]Hospitalisation Details'!A:$K,8,FALSE)</f>
        <v>tier - 2</v>
      </c>
      <c r="N1574" t="str">
        <f>VLOOKUP($A1574,'[2]Hospitalisation Details'!$A:$K,9,FALSE)</f>
        <v>R1012</v>
      </c>
      <c r="O1574">
        <f>VLOOKUP($A1574,'[2]Hospitalisation Details'!$A:$K,10,FALSE)</f>
        <v>0</v>
      </c>
      <c r="P1574">
        <f>VLOOKUP($A1574,'[2]Hospitalisation Details'!A:$K,11,FALSE)</f>
        <v>0</v>
      </c>
      <c r="Q1574" t="str">
        <f>VLOOKUP($A1574,'Customer Names'!$A:E,3,FALSE)</f>
        <v>Ms.</v>
      </c>
      <c r="R1574" t="str">
        <f>VLOOKUP($A1574,'Customer Names'!$A:$E,4,FALSE)</f>
        <v>Ashley</v>
      </c>
      <c r="S1574" t="str">
        <f>VLOOKUP($A1574,'Customer Names'!$A:$E,5,FALSE)</f>
        <v>M.</v>
      </c>
      <c r="T1574" s="14">
        <f>VLOOKUP($A1574,'[2]Hospitalisation Details'!$A:$K,6,FALSE)</f>
        <v>13440.7</v>
      </c>
      <c r="U1574" s="14" t="str">
        <f t="shared" si="48"/>
        <v>Obesity</v>
      </c>
      <c r="V1574" s="14" t="str">
        <f t="shared" si="49"/>
        <v>Diabetes</v>
      </c>
    </row>
    <row r="1575" spans="1:22" x14ac:dyDescent="0.3">
      <c r="A1575" s="9" t="s">
        <v>1606</v>
      </c>
      <c r="B1575">
        <f>VLOOKUP($A1575,'[1]Medical Examinations'!$A:$J,2,FALSE)</f>
        <v>25</v>
      </c>
      <c r="C1575">
        <f>VLOOKUP($A1575,'[1]Medical Examinations'!$A:$J,3,FALSE)</f>
        <v>10.45</v>
      </c>
      <c r="D1575" t="str">
        <f>VLOOKUP($A1575,'[3]Medical Examinations'!$A:$J,4,FALSE)</f>
        <v>No</v>
      </c>
      <c r="E1575" t="str">
        <f>VLOOKUP($A1575,'[1]Medical Examinations'!$A:$J,5,FALSE)</f>
        <v>No</v>
      </c>
      <c r="F1575" t="str">
        <f>VLOOKUP($A1575,'[1]Medical Examinations'!$A:$J,6,FALSE)</f>
        <v>No</v>
      </c>
      <c r="G1575" t="str">
        <f>VLOOKUP($A1575,'[3]Medical Examinations'!$A:$J,7,FALSE)</f>
        <v>No major surgery</v>
      </c>
      <c r="H1575" t="str">
        <f>VLOOKUP($A1575,'[1]Medical Examinations'!$A:$J,8,FALSE)</f>
        <v>No</v>
      </c>
      <c r="I1575">
        <f>VLOOKUP($A1575,'[2]Hospitalisation Details'!$A:$K,2,FALSE)</f>
        <v>1960</v>
      </c>
      <c r="J1575" t="str">
        <f>VLOOKUP($A1575,'[2]Hospitalisation Details'!$A:$K,3,FALSE)</f>
        <v>Aug</v>
      </c>
      <c r="K1575">
        <f>VLOOKUP($A1575,'[2]Hospitalisation Details'!$A:$K,4,FALSE)</f>
        <v>13</v>
      </c>
      <c r="L1575" t="str">
        <f>VLOOKUP($A1575,'[2]Hospitalisation Details'!$A:$K,7,FALSE)</f>
        <v>tier - 3</v>
      </c>
      <c r="M1575" t="str">
        <f>VLOOKUP($A1575,'[2]Hospitalisation Details'!A:$K,8,FALSE)</f>
        <v>tier - 1</v>
      </c>
      <c r="N1575" t="str">
        <f>VLOOKUP($A1575,'[2]Hospitalisation Details'!$A:$K,9,FALSE)</f>
        <v>R1011</v>
      </c>
      <c r="O1575">
        <f>VLOOKUP($A1575,'[2]Hospitalisation Details'!$A:$K,10,FALSE)</f>
        <v>0</v>
      </c>
      <c r="P1575">
        <f>VLOOKUP($A1575,'[2]Hospitalisation Details'!A:$K,11,FALSE)</f>
        <v>0</v>
      </c>
      <c r="Q1575" t="str">
        <f>VLOOKUP($A1575,'Customer Names'!$A:E,3,FALSE)</f>
        <v>Ms.</v>
      </c>
      <c r="R1575" t="str">
        <f>VLOOKUP($A1575,'Customer Names'!$A:$E,4,FALSE)</f>
        <v>Lauren</v>
      </c>
      <c r="S1575" t="str">
        <f>VLOOKUP($A1575,'Customer Names'!$A:$E,5,FALSE)</f>
        <v>E</v>
      </c>
      <c r="T1575" s="14">
        <f>VLOOKUP($A1575,'[2]Hospitalisation Details'!$A:$K,6,FALSE)</f>
        <v>13451.12</v>
      </c>
      <c r="U1575" s="14" t="str">
        <f t="shared" si="48"/>
        <v>Overweight</v>
      </c>
      <c r="V1575" s="14" t="str">
        <f t="shared" si="49"/>
        <v>Diabetes</v>
      </c>
    </row>
    <row r="1576" spans="1:22" x14ac:dyDescent="0.3">
      <c r="A1576" s="8" t="s">
        <v>1607</v>
      </c>
      <c r="B1576">
        <f>VLOOKUP($A1576,'[1]Medical Examinations'!$A:$J,2,FALSE)</f>
        <v>29.92</v>
      </c>
      <c r="C1576">
        <f>VLOOKUP($A1576,'[1]Medical Examinations'!$A:$J,3,FALSE)</f>
        <v>11.07</v>
      </c>
      <c r="D1576" t="str">
        <f>VLOOKUP($A1576,'[3]Medical Examinations'!$A:$J,4,FALSE)</f>
        <v>No</v>
      </c>
      <c r="E1576" t="str">
        <f>VLOOKUP($A1576,'[1]Medical Examinations'!$A:$J,5,FALSE)</f>
        <v>No</v>
      </c>
      <c r="F1576" t="str">
        <f>VLOOKUP($A1576,'[1]Medical Examinations'!$A:$J,6,FALSE)</f>
        <v>No</v>
      </c>
      <c r="G1576" t="str">
        <f>VLOOKUP($A1576,'[3]Medical Examinations'!$A:$J,7,FALSE)</f>
        <v>No major surgery</v>
      </c>
      <c r="H1576" t="str">
        <f>VLOOKUP($A1576,'[1]Medical Examinations'!$A:$J,8,FALSE)</f>
        <v>No</v>
      </c>
      <c r="I1576">
        <f>VLOOKUP($A1576,'[2]Hospitalisation Details'!$A:$K,2,FALSE)</f>
        <v>1960</v>
      </c>
      <c r="J1576" t="str">
        <f>VLOOKUP($A1576,'[2]Hospitalisation Details'!$A:$K,3,FALSE)</f>
        <v>Jul</v>
      </c>
      <c r="K1576">
        <f>VLOOKUP($A1576,'[2]Hospitalisation Details'!$A:$K,4,FALSE)</f>
        <v>11</v>
      </c>
      <c r="L1576" t="str">
        <f>VLOOKUP($A1576,'[2]Hospitalisation Details'!$A:$K,7,FALSE)</f>
        <v>tier - 3</v>
      </c>
      <c r="M1576" t="str">
        <f>VLOOKUP($A1576,'[2]Hospitalisation Details'!A:$K,8,FALSE)</f>
        <v>tier - 1</v>
      </c>
      <c r="N1576" t="str">
        <f>VLOOKUP($A1576,'[2]Hospitalisation Details'!$A:$K,9,FALSE)</f>
        <v>R1013</v>
      </c>
      <c r="O1576">
        <f>VLOOKUP($A1576,'[2]Hospitalisation Details'!$A:$K,10,FALSE)</f>
        <v>0</v>
      </c>
      <c r="P1576">
        <f>VLOOKUP($A1576,'[2]Hospitalisation Details'!A:$K,11,FALSE)</f>
        <v>0</v>
      </c>
      <c r="Q1576" t="str">
        <f>VLOOKUP($A1576,'Customer Names'!$A:E,3,FALSE)</f>
        <v>Ms.</v>
      </c>
      <c r="R1576" t="str">
        <f>VLOOKUP($A1576,'Customer Names'!$A:$E,4,FALSE)</f>
        <v>Jennifer</v>
      </c>
      <c r="S1576" t="str">
        <f>VLOOKUP($A1576,'Customer Names'!$A:$E,5,FALSE)</f>
        <v>R.</v>
      </c>
      <c r="T1576" s="14">
        <f>VLOOKUP($A1576,'[2]Hospitalisation Details'!$A:$K,6,FALSE)</f>
        <v>13457.96</v>
      </c>
      <c r="U1576" s="14" t="str">
        <f t="shared" si="48"/>
        <v>Overweight</v>
      </c>
      <c r="V1576" s="14" t="str">
        <f t="shared" si="49"/>
        <v>Diabetes</v>
      </c>
    </row>
    <row r="1577" spans="1:22" x14ac:dyDescent="0.3">
      <c r="A1577" s="9" t="s">
        <v>1608</v>
      </c>
      <c r="B1577">
        <f>VLOOKUP($A1577,'[1]Medical Examinations'!$A:$J,2,FALSE)</f>
        <v>33.200000000000003</v>
      </c>
      <c r="C1577">
        <f>VLOOKUP($A1577,'[1]Medical Examinations'!$A:$J,3,FALSE)</f>
        <v>9.06</v>
      </c>
      <c r="D1577" t="str">
        <f>VLOOKUP($A1577,'[3]Medical Examinations'!$A:$J,4,FALSE)</f>
        <v>No</v>
      </c>
      <c r="E1577" t="str">
        <f>VLOOKUP($A1577,'[1]Medical Examinations'!$A:$J,5,FALSE)</f>
        <v>No</v>
      </c>
      <c r="F1577" t="str">
        <f>VLOOKUP($A1577,'[1]Medical Examinations'!$A:$J,6,FALSE)</f>
        <v>No</v>
      </c>
      <c r="G1577" t="str">
        <f>VLOOKUP($A1577,'[3]Medical Examinations'!$A:$J,7,FALSE)</f>
        <v>No major surgery</v>
      </c>
      <c r="H1577" t="str">
        <f>VLOOKUP($A1577,'[1]Medical Examinations'!$A:$J,8,FALSE)</f>
        <v>No</v>
      </c>
      <c r="I1577">
        <f>VLOOKUP($A1577,'[2]Hospitalisation Details'!$A:$K,2,FALSE)</f>
        <v>1960</v>
      </c>
      <c r="J1577" t="str">
        <f>VLOOKUP($A1577,'[2]Hospitalisation Details'!$A:$K,3,FALSE)</f>
        <v>Dec</v>
      </c>
      <c r="K1577">
        <f>VLOOKUP($A1577,'[2]Hospitalisation Details'!$A:$K,4,FALSE)</f>
        <v>16</v>
      </c>
      <c r="L1577" t="str">
        <f>VLOOKUP($A1577,'[2]Hospitalisation Details'!$A:$K,7,FALSE)</f>
        <v>tier - 3</v>
      </c>
      <c r="M1577" t="str">
        <f>VLOOKUP($A1577,'[2]Hospitalisation Details'!A:$K,8,FALSE)</f>
        <v>tier - 2</v>
      </c>
      <c r="N1577" t="str">
        <f>VLOOKUP($A1577,'[2]Hospitalisation Details'!$A:$K,9,FALSE)</f>
        <v>R1011</v>
      </c>
      <c r="O1577">
        <f>VLOOKUP($A1577,'[2]Hospitalisation Details'!$A:$K,10,FALSE)</f>
        <v>0</v>
      </c>
      <c r="P1577">
        <f>VLOOKUP($A1577,'[2]Hospitalisation Details'!A:$K,11,FALSE)</f>
        <v>0</v>
      </c>
      <c r="Q1577" t="str">
        <f>VLOOKUP($A1577,'Customer Names'!$A:E,3,FALSE)</f>
        <v>Ms.</v>
      </c>
      <c r="R1577" t="str">
        <f>VLOOKUP($A1577,'Customer Names'!$A:$E,4,FALSE)</f>
        <v>Courtney</v>
      </c>
      <c r="S1577">
        <f>VLOOKUP($A1577,'Customer Names'!$A:$E,5,FALSE)</f>
        <v>0</v>
      </c>
      <c r="T1577" s="14">
        <f>VLOOKUP($A1577,'[2]Hospitalisation Details'!$A:$K,6,FALSE)</f>
        <v>13462.52</v>
      </c>
      <c r="U1577" s="14" t="str">
        <f t="shared" si="48"/>
        <v>Obesity</v>
      </c>
      <c r="V1577" s="14" t="str">
        <f t="shared" si="49"/>
        <v>Diabetes</v>
      </c>
    </row>
    <row r="1578" spans="1:22" x14ac:dyDescent="0.3">
      <c r="A1578" s="8" t="s">
        <v>1609</v>
      </c>
      <c r="B1578">
        <f>VLOOKUP($A1578,'[1]Medical Examinations'!$A:$J,2,FALSE)</f>
        <v>44.1</v>
      </c>
      <c r="C1578">
        <f>VLOOKUP($A1578,'[1]Medical Examinations'!$A:$J,3,FALSE)</f>
        <v>5.04</v>
      </c>
      <c r="D1578" t="str">
        <f>VLOOKUP($A1578,'[3]Medical Examinations'!$A:$J,4,FALSE)</f>
        <v>yes</v>
      </c>
      <c r="E1578" t="str">
        <f>VLOOKUP($A1578,'[1]Medical Examinations'!$A:$J,5,FALSE)</f>
        <v>No</v>
      </c>
      <c r="F1578" t="str">
        <f>VLOOKUP($A1578,'[1]Medical Examinations'!$A:$J,6,FALSE)</f>
        <v>No</v>
      </c>
      <c r="G1578" t="str">
        <f>VLOOKUP($A1578,'[3]Medical Examinations'!$A:$J,7,FALSE)</f>
        <v>No major surgery</v>
      </c>
      <c r="H1578" t="str">
        <f>VLOOKUP($A1578,'[1]Medical Examinations'!$A:$J,8,FALSE)</f>
        <v>No</v>
      </c>
      <c r="I1578">
        <f>VLOOKUP($A1578,'[2]Hospitalisation Details'!$A:$K,2,FALSE)</f>
        <v>1985</v>
      </c>
      <c r="J1578" t="str">
        <f>VLOOKUP($A1578,'[2]Hospitalisation Details'!$A:$K,3,FALSE)</f>
        <v>Aug</v>
      </c>
      <c r="K1578">
        <f>VLOOKUP($A1578,'[2]Hospitalisation Details'!$A:$K,4,FALSE)</f>
        <v>19</v>
      </c>
      <c r="L1578" t="str">
        <f>VLOOKUP($A1578,'[2]Hospitalisation Details'!$A:$K,7,FALSE)</f>
        <v>tier - 3</v>
      </c>
      <c r="M1578" t="str">
        <f>VLOOKUP($A1578,'[2]Hospitalisation Details'!A:$K,8,FALSE)</f>
        <v>tier - 1</v>
      </c>
      <c r="N1578" t="str">
        <f>VLOOKUP($A1578,'[2]Hospitalisation Details'!$A:$K,9,FALSE)</f>
        <v>R1012</v>
      </c>
      <c r="O1578">
        <f>VLOOKUP($A1578,'[2]Hospitalisation Details'!$A:$K,10,FALSE)</f>
        <v>0</v>
      </c>
      <c r="P1578">
        <f>VLOOKUP($A1578,'[2]Hospitalisation Details'!A:$K,11,FALSE)</f>
        <v>0</v>
      </c>
      <c r="Q1578" t="str">
        <f>VLOOKUP($A1578,'Customer Names'!$A:E,3,FALSE)</f>
        <v>Mr.</v>
      </c>
      <c r="R1578" t="str">
        <f>VLOOKUP($A1578,'Customer Names'!$A:$E,4,FALSE)</f>
        <v>Jason</v>
      </c>
      <c r="S1578">
        <f>VLOOKUP($A1578,'Customer Names'!$A:$E,5,FALSE)</f>
        <v>0</v>
      </c>
      <c r="T1578" s="14">
        <f>VLOOKUP($A1578,'[2]Hospitalisation Details'!$A:$K,6,FALSE)</f>
        <v>13465.8</v>
      </c>
      <c r="U1578" s="14" t="str">
        <f t="shared" si="48"/>
        <v>Obesity</v>
      </c>
      <c r="V1578" s="14" t="str">
        <f t="shared" si="49"/>
        <v>Normal</v>
      </c>
    </row>
    <row r="1579" spans="1:22" x14ac:dyDescent="0.3">
      <c r="A1579" s="9" t="s">
        <v>1610</v>
      </c>
      <c r="B1579">
        <f>VLOOKUP($A1579,'[1]Medical Examinations'!$A:$J,2,FALSE)</f>
        <v>39.159999999999997</v>
      </c>
      <c r="C1579">
        <f>VLOOKUP($A1579,'[1]Medical Examinations'!$A:$J,3,FALSE)</f>
        <v>10.48</v>
      </c>
      <c r="D1579" t="str">
        <f>VLOOKUP($A1579,'[3]Medical Examinations'!$A:$J,4,FALSE)</f>
        <v>No</v>
      </c>
      <c r="E1579" t="str">
        <f>VLOOKUP($A1579,'[1]Medical Examinations'!$A:$J,5,FALSE)</f>
        <v>No</v>
      </c>
      <c r="F1579" t="str">
        <f>VLOOKUP($A1579,'[1]Medical Examinations'!$A:$J,6,FALSE)</f>
        <v>No</v>
      </c>
      <c r="G1579" t="str">
        <f>VLOOKUP($A1579,'[3]Medical Examinations'!$A:$J,7,FALSE)</f>
        <v>No major surgery</v>
      </c>
      <c r="H1579" t="str">
        <f>VLOOKUP($A1579,'[1]Medical Examinations'!$A:$J,8,FALSE)</f>
        <v>No</v>
      </c>
      <c r="I1579">
        <f>VLOOKUP($A1579,'[2]Hospitalisation Details'!$A:$K,2,FALSE)</f>
        <v>1960</v>
      </c>
      <c r="J1579" t="str">
        <f>VLOOKUP($A1579,'[2]Hospitalisation Details'!$A:$K,3,FALSE)</f>
        <v>Jul</v>
      </c>
      <c r="K1579">
        <f>VLOOKUP($A1579,'[2]Hospitalisation Details'!$A:$K,4,FALSE)</f>
        <v>28</v>
      </c>
      <c r="L1579" t="str">
        <f>VLOOKUP($A1579,'[2]Hospitalisation Details'!$A:$K,7,FALSE)</f>
        <v>tier - 3</v>
      </c>
      <c r="M1579" t="str">
        <f>VLOOKUP($A1579,'[2]Hospitalisation Details'!A:$K,8,FALSE)</f>
        <v>tier - 2</v>
      </c>
      <c r="N1579" t="str">
        <f>VLOOKUP($A1579,'[2]Hospitalisation Details'!$A:$K,9,FALSE)</f>
        <v>R1013</v>
      </c>
      <c r="O1579">
        <f>VLOOKUP($A1579,'[2]Hospitalisation Details'!$A:$K,10,FALSE)</f>
        <v>0</v>
      </c>
      <c r="P1579">
        <f>VLOOKUP($A1579,'[2]Hospitalisation Details'!A:$K,11,FALSE)</f>
        <v>0</v>
      </c>
      <c r="Q1579" t="str">
        <f>VLOOKUP($A1579,'Customer Names'!$A:E,3,FALSE)</f>
        <v>Ms.</v>
      </c>
      <c r="R1579" t="str">
        <f>VLOOKUP($A1579,'Customer Names'!$A:$E,4,FALSE)</f>
        <v>Lisa</v>
      </c>
      <c r="S1579">
        <f>VLOOKUP($A1579,'Customer Names'!$A:$E,5,FALSE)</f>
        <v>0</v>
      </c>
      <c r="T1579" s="14">
        <f>VLOOKUP($A1579,'[2]Hospitalisation Details'!$A:$K,6,FALSE)</f>
        <v>13470.8</v>
      </c>
      <c r="U1579" s="14" t="str">
        <f t="shared" si="48"/>
        <v>Obesity</v>
      </c>
      <c r="V1579" s="14" t="str">
        <f t="shared" si="49"/>
        <v>Diabetes</v>
      </c>
    </row>
    <row r="1580" spans="1:22" x14ac:dyDescent="0.3">
      <c r="A1580" s="8" t="s">
        <v>1611</v>
      </c>
      <c r="B1580">
        <f>VLOOKUP($A1580,'[1]Medical Examinations'!$A:$J,2,FALSE)</f>
        <v>39.200000000000003</v>
      </c>
      <c r="C1580">
        <f>VLOOKUP($A1580,'[1]Medical Examinations'!$A:$J,3,FALSE)</f>
        <v>11.38</v>
      </c>
      <c r="D1580" t="str">
        <f>VLOOKUP($A1580,'[3]Medical Examinations'!$A:$J,4,FALSE)</f>
        <v>No</v>
      </c>
      <c r="E1580" t="str">
        <f>VLOOKUP($A1580,'[1]Medical Examinations'!$A:$J,5,FALSE)</f>
        <v>No</v>
      </c>
      <c r="F1580" t="str">
        <f>VLOOKUP($A1580,'[1]Medical Examinations'!$A:$J,6,FALSE)</f>
        <v>No</v>
      </c>
      <c r="G1580" t="str">
        <f>VLOOKUP($A1580,'[3]Medical Examinations'!$A:$J,7,FALSE)</f>
        <v>No major surgery</v>
      </c>
      <c r="H1580" t="str">
        <f>VLOOKUP($A1580,'[1]Medical Examinations'!$A:$J,8,FALSE)</f>
        <v>No</v>
      </c>
      <c r="I1580">
        <f>VLOOKUP($A1580,'[2]Hospitalisation Details'!$A:$K,2,FALSE)</f>
        <v>1960</v>
      </c>
      <c r="J1580" t="str">
        <f>VLOOKUP($A1580,'[2]Hospitalisation Details'!$A:$K,3,FALSE)</f>
        <v>Jul</v>
      </c>
      <c r="K1580">
        <f>VLOOKUP($A1580,'[2]Hospitalisation Details'!$A:$K,4,FALSE)</f>
        <v>24</v>
      </c>
      <c r="L1580" t="str">
        <f>VLOOKUP($A1580,'[2]Hospitalisation Details'!$A:$K,7,FALSE)</f>
        <v>tier - 3</v>
      </c>
      <c r="M1580" t="str">
        <f>VLOOKUP($A1580,'[2]Hospitalisation Details'!A:$K,8,FALSE)</f>
        <v>tier - 3</v>
      </c>
      <c r="N1580" t="str">
        <f>VLOOKUP($A1580,'[2]Hospitalisation Details'!$A:$K,9,FALSE)</f>
        <v>R1011</v>
      </c>
      <c r="O1580">
        <f>VLOOKUP($A1580,'[2]Hospitalisation Details'!$A:$K,10,FALSE)</f>
        <v>0</v>
      </c>
      <c r="P1580">
        <f>VLOOKUP($A1580,'[2]Hospitalisation Details'!A:$K,11,FALSE)</f>
        <v>0</v>
      </c>
      <c r="Q1580" t="str">
        <f>VLOOKUP($A1580,'Customer Names'!$A:E,3,FALSE)</f>
        <v>Ms.</v>
      </c>
      <c r="R1580" t="str">
        <f>VLOOKUP($A1580,'Customer Names'!$A:$E,4,FALSE)</f>
        <v>Rosemary</v>
      </c>
      <c r="S1580" t="str">
        <f>VLOOKUP($A1580,'Customer Names'!$A:$E,5,FALSE)</f>
        <v>E.</v>
      </c>
      <c r="T1580" s="14">
        <f>VLOOKUP($A1580,'[2]Hospitalisation Details'!$A:$K,6,FALSE)</f>
        <v>13470.86</v>
      </c>
      <c r="U1580" s="14" t="str">
        <f t="shared" si="48"/>
        <v>Obesity</v>
      </c>
      <c r="V1580" s="14" t="str">
        <f t="shared" si="49"/>
        <v>Diabetes</v>
      </c>
    </row>
    <row r="1581" spans="1:22" x14ac:dyDescent="0.3">
      <c r="A1581" s="9" t="s">
        <v>1612</v>
      </c>
      <c r="B1581">
        <f>VLOOKUP($A1581,'[1]Medical Examinations'!$A:$J,2,FALSE)</f>
        <v>39.35</v>
      </c>
      <c r="C1581">
        <f>VLOOKUP($A1581,'[1]Medical Examinations'!$A:$J,3,FALSE)</f>
        <v>7.86</v>
      </c>
      <c r="D1581" t="str">
        <f>VLOOKUP($A1581,'[3]Medical Examinations'!$A:$J,4,FALSE)</f>
        <v>yes</v>
      </c>
      <c r="E1581" t="str">
        <f>VLOOKUP($A1581,'[1]Medical Examinations'!$A:$J,5,FALSE)</f>
        <v>No</v>
      </c>
      <c r="F1581" t="str">
        <f>VLOOKUP($A1581,'[1]Medical Examinations'!$A:$J,6,FALSE)</f>
        <v>No</v>
      </c>
      <c r="G1581">
        <f>VLOOKUP($A1581,'[3]Medical Examinations'!$A:$J,7,FALSE)</f>
        <v>1</v>
      </c>
      <c r="H1581" t="str">
        <f>VLOOKUP($A1581,'[1]Medical Examinations'!$A:$J,8,FALSE)</f>
        <v>No</v>
      </c>
      <c r="I1581">
        <f>VLOOKUP($A1581,'[2]Hospitalisation Details'!$A:$K,2,FALSE)</f>
        <v>1975</v>
      </c>
      <c r="J1581" t="str">
        <f>VLOOKUP($A1581,'[2]Hospitalisation Details'!$A:$K,3,FALSE)</f>
        <v>Aug</v>
      </c>
      <c r="K1581">
        <f>VLOOKUP($A1581,'[2]Hospitalisation Details'!$A:$K,4,FALSE)</f>
        <v>7</v>
      </c>
      <c r="L1581" t="str">
        <f>VLOOKUP($A1581,'[2]Hospitalisation Details'!$A:$K,7,FALSE)</f>
        <v>tier - 3</v>
      </c>
      <c r="M1581" t="str">
        <f>VLOOKUP($A1581,'[2]Hospitalisation Details'!A:$K,8,FALSE)</f>
        <v>tier - 2</v>
      </c>
      <c r="N1581" t="str">
        <f>VLOOKUP($A1581,'[2]Hospitalisation Details'!$A:$K,9,FALSE)</f>
        <v>R1012</v>
      </c>
      <c r="O1581">
        <f>VLOOKUP($A1581,'[2]Hospitalisation Details'!$A:$K,10,FALSE)</f>
        <v>0</v>
      </c>
      <c r="P1581">
        <f>VLOOKUP($A1581,'[2]Hospitalisation Details'!A:$K,11,FALSE)</f>
        <v>0</v>
      </c>
      <c r="Q1581" t="str">
        <f>VLOOKUP($A1581,'Customer Names'!$A:E,3,FALSE)</f>
        <v>Mr.</v>
      </c>
      <c r="R1581" t="str">
        <f>VLOOKUP($A1581,'Customer Names'!$A:$E,4,FALSE)</f>
        <v>Filip</v>
      </c>
      <c r="S1581">
        <f>VLOOKUP($A1581,'Customer Names'!$A:$E,5,FALSE)</f>
        <v>0</v>
      </c>
      <c r="T1581" s="14">
        <f>VLOOKUP($A1581,'[2]Hospitalisation Details'!$A:$K,6,FALSE)</f>
        <v>13472.19</v>
      </c>
      <c r="U1581" s="14" t="str">
        <f t="shared" si="48"/>
        <v>Obesity</v>
      </c>
      <c r="V1581" s="14" t="str">
        <f t="shared" si="49"/>
        <v>Diabetes</v>
      </c>
    </row>
    <row r="1582" spans="1:22" x14ac:dyDescent="0.3">
      <c r="A1582" s="8" t="s">
        <v>1613</v>
      </c>
      <c r="B1582">
        <f>VLOOKUP($A1582,'[1]Medical Examinations'!$A:$J,2,FALSE)</f>
        <v>46.89</v>
      </c>
      <c r="C1582">
        <f>VLOOKUP($A1582,'[1]Medical Examinations'!$A:$J,3,FALSE)</f>
        <v>5.52</v>
      </c>
      <c r="D1582" t="str">
        <f>VLOOKUP($A1582,'[3]Medical Examinations'!$A:$J,4,FALSE)</f>
        <v>No</v>
      </c>
      <c r="E1582" t="str">
        <f>VLOOKUP($A1582,'[1]Medical Examinations'!$A:$J,5,FALSE)</f>
        <v>No</v>
      </c>
      <c r="F1582" t="str">
        <f>VLOOKUP($A1582,'[1]Medical Examinations'!$A:$J,6,FALSE)</f>
        <v>No</v>
      </c>
      <c r="G1582" t="str">
        <f>VLOOKUP($A1582,'[3]Medical Examinations'!$A:$J,7,FALSE)</f>
        <v>No major surgery</v>
      </c>
      <c r="H1582" t="str">
        <f>VLOOKUP($A1582,'[1]Medical Examinations'!$A:$J,8,FALSE)</f>
        <v>No</v>
      </c>
      <c r="I1582">
        <f>VLOOKUP($A1582,'[2]Hospitalisation Details'!$A:$K,2,FALSE)</f>
        <v>1990</v>
      </c>
      <c r="J1582" t="str">
        <f>VLOOKUP($A1582,'[2]Hospitalisation Details'!$A:$K,3,FALSE)</f>
        <v>Aug</v>
      </c>
      <c r="K1582">
        <f>VLOOKUP($A1582,'[2]Hospitalisation Details'!$A:$K,4,FALSE)</f>
        <v>30</v>
      </c>
      <c r="L1582" t="str">
        <f>VLOOKUP($A1582,'[2]Hospitalisation Details'!$A:$K,7,FALSE)</f>
        <v>tier - 3</v>
      </c>
      <c r="M1582" t="str">
        <f>VLOOKUP($A1582,'[2]Hospitalisation Details'!A:$K,8,FALSE)</f>
        <v>tier - 2</v>
      </c>
      <c r="N1582" t="str">
        <f>VLOOKUP($A1582,'[2]Hospitalisation Details'!$A:$K,9,FALSE)</f>
        <v>R1023</v>
      </c>
      <c r="O1582">
        <f>VLOOKUP($A1582,'[2]Hospitalisation Details'!$A:$K,10,FALSE)</f>
        <v>0</v>
      </c>
      <c r="P1582">
        <f>VLOOKUP($A1582,'[2]Hospitalisation Details'!A:$K,11,FALSE)</f>
        <v>0</v>
      </c>
      <c r="Q1582" t="str">
        <f>VLOOKUP($A1582,'Customer Names'!$A:E,3,FALSE)</f>
        <v>Mr.</v>
      </c>
      <c r="R1582" t="str">
        <f>VLOOKUP($A1582,'Customer Names'!$A:$E,4,FALSE)</f>
        <v>Greg</v>
      </c>
      <c r="S1582">
        <f>VLOOKUP($A1582,'Customer Names'!$A:$E,5,FALSE)</f>
        <v>0</v>
      </c>
      <c r="T1582" s="14">
        <f>VLOOKUP($A1582,'[2]Hospitalisation Details'!$A:$K,6,FALSE)</f>
        <v>13480.83</v>
      </c>
      <c r="U1582" s="14" t="str">
        <f t="shared" si="48"/>
        <v>Obesity</v>
      </c>
      <c r="V1582" s="14" t="str">
        <f t="shared" si="49"/>
        <v>Normal</v>
      </c>
    </row>
    <row r="1583" spans="1:22" x14ac:dyDescent="0.3">
      <c r="A1583" s="9" t="s">
        <v>1614</v>
      </c>
      <c r="B1583">
        <f>VLOOKUP($A1583,'[1]Medical Examinations'!$A:$J,2,FALSE)</f>
        <v>31.78</v>
      </c>
      <c r="C1583">
        <f>VLOOKUP($A1583,'[1]Medical Examinations'!$A:$J,3,FALSE)</f>
        <v>11.35</v>
      </c>
      <c r="D1583" t="str">
        <f>VLOOKUP($A1583,'[3]Medical Examinations'!$A:$J,4,FALSE)</f>
        <v>yes</v>
      </c>
      <c r="E1583" t="str">
        <f>VLOOKUP($A1583,'[1]Medical Examinations'!$A:$J,5,FALSE)</f>
        <v>No</v>
      </c>
      <c r="F1583" t="str">
        <f>VLOOKUP($A1583,'[1]Medical Examinations'!$A:$J,6,FALSE)</f>
        <v>Yes</v>
      </c>
      <c r="G1583">
        <f>VLOOKUP($A1583,'[3]Medical Examinations'!$A:$J,7,FALSE)</f>
        <v>1</v>
      </c>
      <c r="H1583" t="str">
        <f>VLOOKUP($A1583,'[1]Medical Examinations'!$A:$J,8,FALSE)</f>
        <v>No</v>
      </c>
      <c r="I1583">
        <f>VLOOKUP($A1583,'[2]Hospitalisation Details'!$A:$K,2,FALSE)</f>
        <v>1963</v>
      </c>
      <c r="J1583" t="str">
        <f>VLOOKUP($A1583,'[2]Hospitalisation Details'!$A:$K,3,FALSE)</f>
        <v>Oct</v>
      </c>
      <c r="K1583">
        <f>VLOOKUP($A1583,'[2]Hospitalisation Details'!$A:$K,4,FALSE)</f>
        <v>14</v>
      </c>
      <c r="L1583" t="str">
        <f>VLOOKUP($A1583,'[2]Hospitalisation Details'!$A:$K,7,FALSE)</f>
        <v>tier - 3</v>
      </c>
      <c r="M1583" t="str">
        <f>VLOOKUP($A1583,'[2]Hospitalisation Details'!A:$K,8,FALSE)</f>
        <v>tier - 1</v>
      </c>
      <c r="N1583" t="str">
        <f>VLOOKUP($A1583,'[2]Hospitalisation Details'!$A:$K,9,FALSE)</f>
        <v>R1012</v>
      </c>
      <c r="O1583">
        <f>VLOOKUP($A1583,'[2]Hospitalisation Details'!$A:$K,10,FALSE)</f>
        <v>0</v>
      </c>
      <c r="P1583">
        <f>VLOOKUP($A1583,'[2]Hospitalisation Details'!A:$K,11,FALSE)</f>
        <v>0</v>
      </c>
      <c r="Q1583" t="str">
        <f>VLOOKUP($A1583,'Customer Names'!$A:E,3,FALSE)</f>
        <v>Mr.</v>
      </c>
      <c r="R1583" t="str">
        <f>VLOOKUP($A1583,'Customer Names'!$A:$E,4,FALSE)</f>
        <v>Enrique</v>
      </c>
      <c r="S1583" t="str">
        <f>VLOOKUP($A1583,'Customer Names'!$A:$E,5,FALSE)</f>
        <v>M</v>
      </c>
      <c r="T1583" s="14">
        <f>VLOOKUP($A1583,'[2]Hospitalisation Details'!$A:$K,6,FALSE)</f>
        <v>13511.28</v>
      </c>
      <c r="U1583" s="14" t="str">
        <f t="shared" si="48"/>
        <v>Obesity</v>
      </c>
      <c r="V1583" s="14" t="str">
        <f t="shared" si="49"/>
        <v>Diabetes</v>
      </c>
    </row>
    <row r="1584" spans="1:22" x14ac:dyDescent="0.3">
      <c r="A1584" s="8" t="s">
        <v>1615</v>
      </c>
      <c r="B1584">
        <f>VLOOKUP($A1584,'[1]Medical Examinations'!$A:$J,2,FALSE)</f>
        <v>32.11</v>
      </c>
      <c r="C1584">
        <f>VLOOKUP($A1584,'[1]Medical Examinations'!$A:$J,3,FALSE)</f>
        <v>7.06</v>
      </c>
      <c r="D1584" t="str">
        <f>VLOOKUP($A1584,'[3]Medical Examinations'!$A:$J,4,FALSE)</f>
        <v>No</v>
      </c>
      <c r="E1584" t="str">
        <f>VLOOKUP($A1584,'[1]Medical Examinations'!$A:$J,5,FALSE)</f>
        <v>No</v>
      </c>
      <c r="F1584" t="str">
        <f>VLOOKUP($A1584,'[1]Medical Examinations'!$A:$J,6,FALSE)</f>
        <v>No</v>
      </c>
      <c r="G1584" t="str">
        <f>VLOOKUP($A1584,'[3]Medical Examinations'!$A:$J,7,FALSE)</f>
        <v>No major surgery</v>
      </c>
      <c r="H1584" t="str">
        <f>VLOOKUP($A1584,'[1]Medical Examinations'!$A:$J,8,FALSE)</f>
        <v>No</v>
      </c>
      <c r="I1584">
        <f>VLOOKUP($A1584,'[2]Hospitalisation Details'!$A:$K,2,FALSE)</f>
        <v>1960</v>
      </c>
      <c r="J1584" t="str">
        <f>VLOOKUP($A1584,'[2]Hospitalisation Details'!$A:$K,3,FALSE)</f>
        <v>Jul</v>
      </c>
      <c r="K1584">
        <f>VLOOKUP($A1584,'[2]Hospitalisation Details'!$A:$K,4,FALSE)</f>
        <v>11</v>
      </c>
      <c r="L1584" t="str">
        <f>VLOOKUP($A1584,'[2]Hospitalisation Details'!$A:$K,7,FALSE)</f>
        <v>tier - 3</v>
      </c>
      <c r="M1584" t="str">
        <f>VLOOKUP($A1584,'[2]Hospitalisation Details'!A:$K,8,FALSE)</f>
        <v>tier - 3</v>
      </c>
      <c r="N1584" t="str">
        <f>VLOOKUP($A1584,'[2]Hospitalisation Details'!$A:$K,9,FALSE)</f>
        <v>R1017</v>
      </c>
      <c r="O1584">
        <f>VLOOKUP($A1584,'[2]Hospitalisation Details'!$A:$K,10,FALSE)</f>
        <v>0</v>
      </c>
      <c r="P1584">
        <f>VLOOKUP($A1584,'[2]Hospitalisation Details'!A:$K,11,FALSE)</f>
        <v>0</v>
      </c>
      <c r="Q1584" t="str">
        <f>VLOOKUP($A1584,'Customer Names'!$A:E,3,FALSE)</f>
        <v>Mr.</v>
      </c>
      <c r="R1584" t="str">
        <f>VLOOKUP($A1584,'Customer Names'!$A:$E,4,FALSE)</f>
        <v>Diego</v>
      </c>
      <c r="S1584" t="str">
        <f>VLOOKUP($A1584,'Customer Names'!$A:$E,5,FALSE)</f>
        <v>J</v>
      </c>
      <c r="T1584" s="14">
        <f>VLOOKUP($A1584,'[2]Hospitalisation Details'!$A:$K,6,FALSE)</f>
        <v>13555</v>
      </c>
      <c r="U1584" s="14" t="str">
        <f t="shared" si="48"/>
        <v>Obesity</v>
      </c>
      <c r="V1584" s="14" t="str">
        <f t="shared" si="49"/>
        <v>Diabetes</v>
      </c>
    </row>
    <row r="1585" spans="1:22" x14ac:dyDescent="0.3">
      <c r="A1585" s="9" t="s">
        <v>1616</v>
      </c>
      <c r="B1585">
        <f>VLOOKUP($A1585,'[1]Medical Examinations'!$A:$J,2,FALSE)</f>
        <v>34.299999999999997</v>
      </c>
      <c r="C1585">
        <f>VLOOKUP($A1585,'[1]Medical Examinations'!$A:$J,3,FALSE)</f>
        <v>11.76</v>
      </c>
      <c r="D1585" t="str">
        <f>VLOOKUP($A1585,'[3]Medical Examinations'!$A:$J,4,FALSE)</f>
        <v>No</v>
      </c>
      <c r="E1585" t="str">
        <f>VLOOKUP($A1585,'[1]Medical Examinations'!$A:$J,5,FALSE)</f>
        <v>No</v>
      </c>
      <c r="F1585" t="str">
        <f>VLOOKUP($A1585,'[1]Medical Examinations'!$A:$J,6,FALSE)</f>
        <v>No</v>
      </c>
      <c r="G1585" t="str">
        <f>VLOOKUP($A1585,'[3]Medical Examinations'!$A:$J,7,FALSE)</f>
        <v>No major surgery</v>
      </c>
      <c r="H1585" t="str">
        <f>VLOOKUP($A1585,'[1]Medical Examinations'!$A:$J,8,FALSE)</f>
        <v>No</v>
      </c>
      <c r="I1585">
        <f>VLOOKUP($A1585,'[2]Hospitalisation Details'!$A:$K,2,FALSE)</f>
        <v>1968</v>
      </c>
      <c r="J1585" t="str">
        <f>VLOOKUP($A1585,'[2]Hospitalisation Details'!$A:$K,3,FALSE)</f>
        <v>Jul</v>
      </c>
      <c r="K1585">
        <f>VLOOKUP($A1585,'[2]Hospitalisation Details'!$A:$K,4,FALSE)</f>
        <v>15</v>
      </c>
      <c r="L1585" t="str">
        <f>VLOOKUP($A1585,'[2]Hospitalisation Details'!$A:$K,7,FALSE)</f>
        <v>tier - 3</v>
      </c>
      <c r="M1585" t="str">
        <f>VLOOKUP($A1585,'[2]Hospitalisation Details'!A:$K,8,FALSE)</f>
        <v>tier - 3</v>
      </c>
      <c r="N1585" t="str">
        <f>VLOOKUP($A1585,'[2]Hospitalisation Details'!$A:$K,9,FALSE)</f>
        <v>R1026</v>
      </c>
      <c r="O1585">
        <f>VLOOKUP($A1585,'[2]Hospitalisation Details'!$A:$K,10,FALSE)</f>
        <v>0</v>
      </c>
      <c r="P1585">
        <f>VLOOKUP($A1585,'[2]Hospitalisation Details'!A:$K,11,FALSE)</f>
        <v>0</v>
      </c>
      <c r="Q1585" t="str">
        <f>VLOOKUP($A1585,'Customer Names'!$A:E,3,FALSE)</f>
        <v>Mrs.</v>
      </c>
      <c r="R1585" t="str">
        <f>VLOOKUP($A1585,'Customer Names'!$A:$E,4,FALSE)</f>
        <v>Heidi</v>
      </c>
      <c r="S1585">
        <f>VLOOKUP($A1585,'Customer Names'!$A:$E,5,FALSE)</f>
        <v>0</v>
      </c>
      <c r="T1585" s="14">
        <f>VLOOKUP($A1585,'[2]Hospitalisation Details'!$A:$K,6,FALSE)</f>
        <v>13566.04</v>
      </c>
      <c r="U1585" s="14" t="str">
        <f t="shared" si="48"/>
        <v>Obesity</v>
      </c>
      <c r="V1585" s="14" t="str">
        <f t="shared" si="49"/>
        <v>Diabetes</v>
      </c>
    </row>
    <row r="1586" spans="1:22" x14ac:dyDescent="0.3">
      <c r="A1586" s="8" t="s">
        <v>1617</v>
      </c>
      <c r="B1586">
        <f>VLOOKUP($A1586,'[1]Medical Examinations'!$A:$J,2,FALSE)</f>
        <v>53.58</v>
      </c>
      <c r="C1586">
        <f>VLOOKUP($A1586,'[1]Medical Examinations'!$A:$J,3,FALSE)</f>
        <v>4.55</v>
      </c>
      <c r="D1586" t="str">
        <f>VLOOKUP($A1586,'[3]Medical Examinations'!$A:$J,4,FALSE)</f>
        <v>No</v>
      </c>
      <c r="E1586" t="str">
        <f>VLOOKUP($A1586,'[1]Medical Examinations'!$A:$J,5,FALSE)</f>
        <v>No</v>
      </c>
      <c r="F1586" t="str">
        <f>VLOOKUP($A1586,'[1]Medical Examinations'!$A:$J,6,FALSE)</f>
        <v>No</v>
      </c>
      <c r="G1586">
        <f>VLOOKUP($A1586,'[3]Medical Examinations'!$A:$J,7,FALSE)</f>
        <v>1</v>
      </c>
      <c r="H1586" t="str">
        <f>VLOOKUP($A1586,'[1]Medical Examinations'!$A:$J,8,FALSE)</f>
        <v>No</v>
      </c>
      <c r="I1586">
        <f>VLOOKUP($A1586,'[2]Hospitalisation Details'!$A:$K,2,FALSE)</f>
        <v>1992</v>
      </c>
      <c r="J1586" t="str">
        <f>VLOOKUP($A1586,'[2]Hospitalisation Details'!$A:$K,3,FALSE)</f>
        <v>Aug</v>
      </c>
      <c r="K1586">
        <f>VLOOKUP($A1586,'[2]Hospitalisation Details'!$A:$K,4,FALSE)</f>
        <v>14</v>
      </c>
      <c r="L1586" t="str">
        <f>VLOOKUP($A1586,'[2]Hospitalisation Details'!$A:$K,7,FALSE)</f>
        <v>tier - 3</v>
      </c>
      <c r="M1586" t="str">
        <f>VLOOKUP($A1586,'[2]Hospitalisation Details'!A:$K,8,FALSE)</f>
        <v>tier - 1</v>
      </c>
      <c r="N1586" t="str">
        <f>VLOOKUP($A1586,'[2]Hospitalisation Details'!$A:$K,9,FALSE)</f>
        <v>R1012</v>
      </c>
      <c r="O1586">
        <f>VLOOKUP($A1586,'[2]Hospitalisation Details'!$A:$K,10,FALSE)</f>
        <v>0</v>
      </c>
      <c r="P1586">
        <f>VLOOKUP($A1586,'[2]Hospitalisation Details'!A:$K,11,FALSE)</f>
        <v>0</v>
      </c>
      <c r="Q1586" t="str">
        <f>VLOOKUP($A1586,'Customer Names'!$A:E,3,FALSE)</f>
        <v>Ms.</v>
      </c>
      <c r="R1586" t="str">
        <f>VLOOKUP($A1586,'Customer Names'!$A:$E,4,FALSE)</f>
        <v>Margie</v>
      </c>
      <c r="S1586">
        <f>VLOOKUP($A1586,'Customer Names'!$A:$E,5,FALSE)</f>
        <v>0</v>
      </c>
      <c r="T1586" s="14">
        <f>VLOOKUP($A1586,'[2]Hospitalisation Details'!$A:$K,6,FALSE)</f>
        <v>13588.17</v>
      </c>
      <c r="U1586" s="14" t="str">
        <f t="shared" si="48"/>
        <v>Obesity</v>
      </c>
      <c r="V1586" s="14" t="str">
        <f t="shared" si="49"/>
        <v>Normal</v>
      </c>
    </row>
    <row r="1587" spans="1:22" x14ac:dyDescent="0.3">
      <c r="A1587" s="9" t="s">
        <v>1618</v>
      </c>
      <c r="B1587">
        <f>VLOOKUP($A1587,'[1]Medical Examinations'!$A:$J,2,FALSE)</f>
        <v>31.824999999999999</v>
      </c>
      <c r="C1587">
        <f>VLOOKUP($A1587,'[1]Medical Examinations'!$A:$J,3,FALSE)</f>
        <v>5.52</v>
      </c>
      <c r="D1587" t="str">
        <f>VLOOKUP($A1587,'[3]Medical Examinations'!$A:$J,4,FALSE)</f>
        <v>yes</v>
      </c>
      <c r="E1587" t="str">
        <f>VLOOKUP($A1587,'[1]Medical Examinations'!$A:$J,5,FALSE)</f>
        <v>No</v>
      </c>
      <c r="F1587" t="str">
        <f>VLOOKUP($A1587,'[1]Medical Examinations'!$A:$J,6,FALSE)</f>
        <v>No</v>
      </c>
      <c r="G1587">
        <f>VLOOKUP($A1587,'[3]Medical Examinations'!$A:$J,7,FALSE)</f>
        <v>1</v>
      </c>
      <c r="H1587" t="str">
        <f>VLOOKUP($A1587,'[1]Medical Examinations'!$A:$J,8,FALSE)</f>
        <v>No</v>
      </c>
      <c r="I1587">
        <f>VLOOKUP($A1587,'[2]Hospitalisation Details'!$A:$K,2,FALSE)</f>
        <v>1964</v>
      </c>
      <c r="J1587" t="str">
        <f>VLOOKUP($A1587,'[2]Hospitalisation Details'!$A:$K,3,FALSE)</f>
        <v>Sep</v>
      </c>
      <c r="K1587">
        <f>VLOOKUP($A1587,'[2]Hospitalisation Details'!$A:$K,4,FALSE)</f>
        <v>10</v>
      </c>
      <c r="L1587" t="str">
        <f>VLOOKUP($A1587,'[2]Hospitalisation Details'!$A:$K,7,FALSE)</f>
        <v>tier - 3</v>
      </c>
      <c r="M1587" t="str">
        <f>VLOOKUP($A1587,'[2]Hospitalisation Details'!A:$K,8,FALSE)</f>
        <v>tier - 1</v>
      </c>
      <c r="N1587" t="str">
        <f>VLOOKUP($A1587,'[2]Hospitalisation Details'!$A:$K,9,FALSE)</f>
        <v>R1024</v>
      </c>
      <c r="O1587">
        <f>VLOOKUP($A1587,'[2]Hospitalisation Details'!$A:$K,10,FALSE)</f>
        <v>0</v>
      </c>
      <c r="P1587">
        <f>VLOOKUP($A1587,'[2]Hospitalisation Details'!A:$K,11,FALSE)</f>
        <v>0</v>
      </c>
      <c r="Q1587" t="str">
        <f>VLOOKUP($A1587,'Customer Names'!$A:E,3,FALSE)</f>
        <v>Ms.</v>
      </c>
      <c r="R1587" t="str">
        <f>VLOOKUP($A1587,'Customer Names'!$A:$E,4,FALSE)</f>
        <v>Nuta</v>
      </c>
      <c r="S1587">
        <f>VLOOKUP($A1587,'Customer Names'!$A:$E,5,FALSE)</f>
        <v>0</v>
      </c>
      <c r="T1587" s="14">
        <f>VLOOKUP($A1587,'[2]Hospitalisation Details'!$A:$K,6,FALSE)</f>
        <v>13607.37</v>
      </c>
      <c r="U1587" s="14" t="str">
        <f t="shared" si="48"/>
        <v>Obesity</v>
      </c>
      <c r="V1587" s="14" t="str">
        <f t="shared" si="49"/>
        <v>Normal</v>
      </c>
    </row>
    <row r="1588" spans="1:22" x14ac:dyDescent="0.3">
      <c r="A1588" s="8" t="s">
        <v>1619</v>
      </c>
      <c r="B1588">
        <f>VLOOKUP($A1588,'[1]Medical Examinations'!$A:$J,2,FALSE)</f>
        <v>22.04</v>
      </c>
      <c r="C1588">
        <f>VLOOKUP($A1588,'[1]Medical Examinations'!$A:$J,3,FALSE)</f>
        <v>10.9</v>
      </c>
      <c r="D1588" t="str">
        <f>VLOOKUP($A1588,'[3]Medical Examinations'!$A:$J,4,FALSE)</f>
        <v>yes</v>
      </c>
      <c r="E1588" t="str">
        <f>VLOOKUP($A1588,'[1]Medical Examinations'!$A:$J,5,FALSE)</f>
        <v>No</v>
      </c>
      <c r="F1588" t="str">
        <f>VLOOKUP($A1588,'[1]Medical Examinations'!$A:$J,6,FALSE)</f>
        <v>No</v>
      </c>
      <c r="G1588">
        <f>VLOOKUP($A1588,'[3]Medical Examinations'!$A:$J,7,FALSE)</f>
        <v>2</v>
      </c>
      <c r="H1588" t="str">
        <f>VLOOKUP($A1588,'[1]Medical Examinations'!$A:$J,8,FALSE)</f>
        <v>No</v>
      </c>
      <c r="I1588">
        <f>VLOOKUP($A1588,'[2]Hospitalisation Details'!$A:$K,2,FALSE)</f>
        <v>1961</v>
      </c>
      <c r="J1588" t="str">
        <f>VLOOKUP($A1588,'[2]Hospitalisation Details'!$A:$K,3,FALSE)</f>
        <v>Nov</v>
      </c>
      <c r="K1588">
        <f>VLOOKUP($A1588,'[2]Hospitalisation Details'!$A:$K,4,FALSE)</f>
        <v>18</v>
      </c>
      <c r="L1588" t="str">
        <f>VLOOKUP($A1588,'[2]Hospitalisation Details'!$A:$K,7,FALSE)</f>
        <v>tier - 3</v>
      </c>
      <c r="M1588" t="str">
        <f>VLOOKUP($A1588,'[2]Hospitalisation Details'!A:$K,8,FALSE)</f>
        <v>tier - 3</v>
      </c>
      <c r="N1588" t="str">
        <f>VLOOKUP($A1588,'[2]Hospitalisation Details'!$A:$K,9,FALSE)</f>
        <v>R1024</v>
      </c>
      <c r="O1588">
        <f>VLOOKUP($A1588,'[2]Hospitalisation Details'!$A:$K,10,FALSE)</f>
        <v>0</v>
      </c>
      <c r="P1588">
        <f>VLOOKUP($A1588,'[2]Hospitalisation Details'!A:$K,11,FALSE)</f>
        <v>0</v>
      </c>
      <c r="Q1588" t="str">
        <f>VLOOKUP($A1588,'Customer Names'!$A:E,3,FALSE)</f>
        <v>Ms.</v>
      </c>
      <c r="R1588" t="str">
        <f>VLOOKUP($A1588,'Customer Names'!$A:$E,4,FALSE)</f>
        <v>Caroline</v>
      </c>
      <c r="S1588" t="str">
        <f>VLOOKUP($A1588,'Customer Names'!$A:$E,5,FALSE)</f>
        <v>S.</v>
      </c>
      <c r="T1588" s="14">
        <f>VLOOKUP($A1588,'[2]Hospitalisation Details'!$A:$K,6,FALSE)</f>
        <v>13616.36</v>
      </c>
      <c r="U1588" s="14" t="str">
        <f t="shared" si="48"/>
        <v>Normalweight</v>
      </c>
      <c r="V1588" s="14" t="str">
        <f t="shared" si="49"/>
        <v>Diabetes</v>
      </c>
    </row>
    <row r="1589" spans="1:22" x14ac:dyDescent="0.3">
      <c r="A1589" s="9" t="s">
        <v>1620</v>
      </c>
      <c r="B1589">
        <f>VLOOKUP($A1589,'[1]Medical Examinations'!$A:$J,2,FALSE)</f>
        <v>36.65</v>
      </c>
      <c r="C1589">
        <f>VLOOKUP($A1589,'[1]Medical Examinations'!$A:$J,3,FALSE)</f>
        <v>5.01</v>
      </c>
      <c r="D1589" t="str">
        <f>VLOOKUP($A1589,'[3]Medical Examinations'!$A:$J,4,FALSE)</f>
        <v>yes</v>
      </c>
      <c r="E1589" t="str">
        <f>VLOOKUP($A1589,'[1]Medical Examinations'!$A:$J,5,FALSE)</f>
        <v>No</v>
      </c>
      <c r="F1589" t="str">
        <f>VLOOKUP($A1589,'[1]Medical Examinations'!$A:$J,6,FALSE)</f>
        <v>Yes</v>
      </c>
      <c r="G1589">
        <f>VLOOKUP($A1589,'[3]Medical Examinations'!$A:$J,7,FALSE)</f>
        <v>1</v>
      </c>
      <c r="H1589" t="str">
        <f>VLOOKUP($A1589,'[1]Medical Examinations'!$A:$J,8,FALSE)</f>
        <v>No</v>
      </c>
      <c r="I1589">
        <f>VLOOKUP($A1589,'[2]Hospitalisation Details'!$A:$K,2,FALSE)</f>
        <v>1969</v>
      </c>
      <c r="J1589" t="str">
        <f>VLOOKUP($A1589,'[2]Hospitalisation Details'!$A:$K,3,FALSE)</f>
        <v>Jul</v>
      </c>
      <c r="K1589">
        <f>VLOOKUP($A1589,'[2]Hospitalisation Details'!$A:$K,4,FALSE)</f>
        <v>26</v>
      </c>
      <c r="L1589" t="str">
        <f>VLOOKUP($A1589,'[2]Hospitalisation Details'!$A:$K,7,FALSE)</f>
        <v>tier - 3</v>
      </c>
      <c r="M1589" t="str">
        <f>VLOOKUP($A1589,'[2]Hospitalisation Details'!A:$K,8,FALSE)</f>
        <v>tier - 3</v>
      </c>
      <c r="N1589" t="str">
        <f>VLOOKUP($A1589,'[2]Hospitalisation Details'!$A:$K,9,FALSE)</f>
        <v>R1012</v>
      </c>
      <c r="O1589">
        <f>VLOOKUP($A1589,'[2]Hospitalisation Details'!$A:$K,10,FALSE)</f>
        <v>0</v>
      </c>
      <c r="P1589">
        <f>VLOOKUP($A1589,'[2]Hospitalisation Details'!A:$K,11,FALSE)</f>
        <v>0</v>
      </c>
      <c r="Q1589" t="str">
        <f>VLOOKUP($A1589,'Customer Names'!$A:E,3,FALSE)</f>
        <v>Mr.</v>
      </c>
      <c r="R1589" t="str">
        <f>VLOOKUP($A1589,'Customer Names'!$A:$E,4,FALSE)</f>
        <v>Kevin</v>
      </c>
      <c r="S1589">
        <f>VLOOKUP($A1589,'Customer Names'!$A:$E,5,FALSE)</f>
        <v>0</v>
      </c>
      <c r="T1589" s="14">
        <f>VLOOKUP($A1589,'[2]Hospitalisation Details'!$A:$K,6,FALSE)</f>
        <v>13622.01</v>
      </c>
      <c r="U1589" s="14" t="str">
        <f t="shared" si="48"/>
        <v>Obesity</v>
      </c>
      <c r="V1589" s="14" t="str">
        <f t="shared" si="49"/>
        <v>Normal</v>
      </c>
    </row>
    <row r="1590" spans="1:22" x14ac:dyDescent="0.3">
      <c r="A1590" s="8" t="s">
        <v>1621</v>
      </c>
      <c r="B1590">
        <f>VLOOKUP($A1590,'[1]Medical Examinations'!$A:$J,2,FALSE)</f>
        <v>35.909999999999997</v>
      </c>
      <c r="C1590">
        <f>VLOOKUP($A1590,'[1]Medical Examinations'!$A:$J,3,FALSE)</f>
        <v>6.72</v>
      </c>
      <c r="D1590" t="str">
        <f>VLOOKUP($A1590,'[3]Medical Examinations'!$A:$J,4,FALSE)</f>
        <v>yes</v>
      </c>
      <c r="E1590" t="str">
        <f>VLOOKUP($A1590,'[1]Medical Examinations'!$A:$J,5,FALSE)</f>
        <v>No</v>
      </c>
      <c r="F1590" t="str">
        <f>VLOOKUP($A1590,'[1]Medical Examinations'!$A:$J,6,FALSE)</f>
        <v>No</v>
      </c>
      <c r="G1590">
        <f>VLOOKUP($A1590,'[3]Medical Examinations'!$A:$J,7,FALSE)</f>
        <v>2</v>
      </c>
      <c r="H1590" t="str">
        <f>VLOOKUP($A1590,'[1]Medical Examinations'!$A:$J,8,FALSE)</f>
        <v>No</v>
      </c>
      <c r="I1590">
        <f>VLOOKUP($A1590,'[2]Hospitalisation Details'!$A:$K,2,FALSE)</f>
        <v>1961</v>
      </c>
      <c r="J1590" t="str">
        <f>VLOOKUP($A1590,'[2]Hospitalisation Details'!$A:$K,3,FALSE)</f>
        <v>Dec</v>
      </c>
      <c r="K1590">
        <f>VLOOKUP($A1590,'[2]Hospitalisation Details'!$A:$K,4,FALSE)</f>
        <v>24</v>
      </c>
      <c r="L1590" t="str">
        <f>VLOOKUP($A1590,'[2]Hospitalisation Details'!$A:$K,7,FALSE)</f>
        <v>tier - 3</v>
      </c>
      <c r="M1590" t="str">
        <f>VLOOKUP($A1590,'[2]Hospitalisation Details'!A:$K,8,FALSE)</f>
        <v>tier - 3</v>
      </c>
      <c r="N1590" t="str">
        <f>VLOOKUP($A1590,'[2]Hospitalisation Details'!$A:$K,9,FALSE)</f>
        <v>R1024</v>
      </c>
      <c r="O1590">
        <f>VLOOKUP($A1590,'[2]Hospitalisation Details'!$A:$K,10,FALSE)</f>
        <v>0</v>
      </c>
      <c r="P1590">
        <f>VLOOKUP($A1590,'[2]Hospitalisation Details'!A:$K,11,FALSE)</f>
        <v>0</v>
      </c>
      <c r="Q1590" t="str">
        <f>VLOOKUP($A1590,'Customer Names'!$A:E,3,FALSE)</f>
        <v>Ms.</v>
      </c>
      <c r="R1590" t="str">
        <f>VLOOKUP($A1590,'Customer Names'!$A:$E,4,FALSE)</f>
        <v>Megan</v>
      </c>
      <c r="S1590">
        <f>VLOOKUP($A1590,'Customer Names'!$A:$E,5,FALSE)</f>
        <v>0</v>
      </c>
      <c r="T1590" s="14">
        <f>VLOOKUP($A1590,'[2]Hospitalisation Details'!$A:$K,6,FALSE)</f>
        <v>13635.64</v>
      </c>
      <c r="U1590" s="14" t="str">
        <f t="shared" si="48"/>
        <v>Obesity</v>
      </c>
      <c r="V1590" s="14" t="str">
        <f t="shared" si="49"/>
        <v>Diabetes</v>
      </c>
    </row>
    <row r="1591" spans="1:22" x14ac:dyDescent="0.3">
      <c r="A1591" s="9" t="s">
        <v>1622</v>
      </c>
      <c r="B1591">
        <f>VLOOKUP($A1591,'[1]Medical Examinations'!$A:$J,2,FALSE)</f>
        <v>42.81</v>
      </c>
      <c r="C1591">
        <f>VLOOKUP($A1591,'[1]Medical Examinations'!$A:$J,3,FALSE)</f>
        <v>4.1500000000000004</v>
      </c>
      <c r="D1591" t="str">
        <f>VLOOKUP($A1591,'[3]Medical Examinations'!$A:$J,4,FALSE)</f>
        <v>No</v>
      </c>
      <c r="E1591" t="str">
        <f>VLOOKUP($A1591,'[1]Medical Examinations'!$A:$J,5,FALSE)</f>
        <v>No</v>
      </c>
      <c r="F1591" t="str">
        <f>VLOOKUP($A1591,'[1]Medical Examinations'!$A:$J,6,FALSE)</f>
        <v>No</v>
      </c>
      <c r="G1591">
        <f>VLOOKUP($A1591,'[3]Medical Examinations'!$A:$J,7,FALSE)</f>
        <v>1</v>
      </c>
      <c r="H1591" t="str">
        <f>VLOOKUP($A1591,'[1]Medical Examinations'!$A:$J,8,FALSE)</f>
        <v>No</v>
      </c>
      <c r="I1591">
        <f>VLOOKUP($A1591,'[2]Hospitalisation Details'!$A:$K,2,FALSE)</f>
        <v>1984</v>
      </c>
      <c r="J1591" t="str">
        <f>VLOOKUP($A1591,'[2]Hospitalisation Details'!$A:$K,3,FALSE)</f>
        <v>Jul</v>
      </c>
      <c r="K1591">
        <f>VLOOKUP($A1591,'[2]Hospitalisation Details'!$A:$K,4,FALSE)</f>
        <v>20</v>
      </c>
      <c r="L1591" t="str">
        <f>VLOOKUP($A1591,'[2]Hospitalisation Details'!$A:$K,7,FALSE)</f>
        <v>tier - 3</v>
      </c>
      <c r="M1591" t="str">
        <f>VLOOKUP($A1591,'[2]Hospitalisation Details'!A:$K,8,FALSE)</f>
        <v>tier - 3</v>
      </c>
      <c r="N1591" t="str">
        <f>VLOOKUP($A1591,'[2]Hospitalisation Details'!$A:$K,9,FALSE)</f>
        <v>R1023</v>
      </c>
      <c r="O1591">
        <f>VLOOKUP($A1591,'[2]Hospitalisation Details'!$A:$K,10,FALSE)</f>
        <v>0</v>
      </c>
      <c r="P1591">
        <f>VLOOKUP($A1591,'[2]Hospitalisation Details'!A:$K,11,FALSE)</f>
        <v>0</v>
      </c>
      <c r="Q1591" t="str">
        <f>VLOOKUP($A1591,'Customer Names'!$A:E,3,FALSE)</f>
        <v>Mr.</v>
      </c>
      <c r="R1591" t="str">
        <f>VLOOKUP($A1591,'Customer Names'!$A:$E,4,FALSE)</f>
        <v>Daniel</v>
      </c>
      <c r="S1591">
        <f>VLOOKUP($A1591,'Customer Names'!$A:$E,5,FALSE)</f>
        <v>0</v>
      </c>
      <c r="T1591" s="14">
        <f>VLOOKUP($A1591,'[2]Hospitalisation Details'!$A:$K,6,FALSE)</f>
        <v>13638.06</v>
      </c>
      <c r="U1591" s="14" t="str">
        <f t="shared" si="48"/>
        <v>Obesity</v>
      </c>
      <c r="V1591" s="14" t="str">
        <f t="shared" si="49"/>
        <v>Normal</v>
      </c>
    </row>
    <row r="1592" spans="1:22" x14ac:dyDescent="0.3">
      <c r="A1592" s="8" t="s">
        <v>1623</v>
      </c>
      <c r="B1592">
        <f>VLOOKUP($A1592,'[1]Medical Examinations'!$A:$J,2,FALSE)</f>
        <v>31.23</v>
      </c>
      <c r="C1592">
        <f>VLOOKUP($A1592,'[1]Medical Examinations'!$A:$J,3,FALSE)</f>
        <v>9.1199999999999992</v>
      </c>
      <c r="D1592" t="str">
        <f>VLOOKUP($A1592,'[3]Medical Examinations'!$A:$J,4,FALSE)</f>
        <v>yes</v>
      </c>
      <c r="E1592" t="str">
        <f>VLOOKUP($A1592,'[1]Medical Examinations'!$A:$J,5,FALSE)</f>
        <v>No</v>
      </c>
      <c r="F1592" t="str">
        <f>VLOOKUP($A1592,'[1]Medical Examinations'!$A:$J,6,FALSE)</f>
        <v>Yes</v>
      </c>
      <c r="G1592">
        <f>VLOOKUP($A1592,'[3]Medical Examinations'!$A:$J,7,FALSE)</f>
        <v>1</v>
      </c>
      <c r="H1592" t="str">
        <f>VLOOKUP($A1592,'[1]Medical Examinations'!$A:$J,8,FALSE)</f>
        <v>No</v>
      </c>
      <c r="I1592">
        <f>VLOOKUP($A1592,'[2]Hospitalisation Details'!$A:$K,2,FALSE)</f>
        <v>1963</v>
      </c>
      <c r="J1592" t="str">
        <f>VLOOKUP($A1592,'[2]Hospitalisation Details'!$A:$K,3,FALSE)</f>
        <v>Aug</v>
      </c>
      <c r="K1592">
        <f>VLOOKUP($A1592,'[2]Hospitalisation Details'!$A:$K,4,FALSE)</f>
        <v>4</v>
      </c>
      <c r="L1592" t="str">
        <f>VLOOKUP($A1592,'[2]Hospitalisation Details'!$A:$K,7,FALSE)</f>
        <v>tier - 3</v>
      </c>
      <c r="M1592" t="str">
        <f>VLOOKUP($A1592,'[2]Hospitalisation Details'!A:$K,8,FALSE)</f>
        <v>tier - 2</v>
      </c>
      <c r="N1592" t="str">
        <f>VLOOKUP($A1592,'[2]Hospitalisation Details'!$A:$K,9,FALSE)</f>
        <v>R1021</v>
      </c>
      <c r="O1592">
        <f>VLOOKUP($A1592,'[2]Hospitalisation Details'!$A:$K,10,FALSE)</f>
        <v>0</v>
      </c>
      <c r="P1592">
        <f>VLOOKUP($A1592,'[2]Hospitalisation Details'!A:$K,11,FALSE)</f>
        <v>0</v>
      </c>
      <c r="Q1592" t="str">
        <f>VLOOKUP($A1592,'Customer Names'!$A:E,3,FALSE)</f>
        <v>Mr.</v>
      </c>
      <c r="R1592" t="str">
        <f>VLOOKUP($A1592,'Customer Names'!$A:$E,4,FALSE)</f>
        <v>Chris</v>
      </c>
      <c r="S1592">
        <f>VLOOKUP($A1592,'Customer Names'!$A:$E,5,FALSE)</f>
        <v>0</v>
      </c>
      <c r="T1592" s="14">
        <f>VLOOKUP($A1592,'[2]Hospitalisation Details'!$A:$K,6,FALSE)</f>
        <v>13677.68</v>
      </c>
      <c r="U1592" s="14" t="str">
        <f t="shared" si="48"/>
        <v>Obesity</v>
      </c>
      <c r="V1592" s="14" t="str">
        <f t="shared" si="49"/>
        <v>Diabetes</v>
      </c>
    </row>
    <row r="1593" spans="1:22" x14ac:dyDescent="0.3">
      <c r="A1593" s="9" t="s">
        <v>1624</v>
      </c>
      <c r="B1593">
        <f>VLOOKUP($A1593,'[1]Medical Examinations'!$A:$J,2,FALSE)</f>
        <v>43.32</v>
      </c>
      <c r="C1593">
        <f>VLOOKUP($A1593,'[1]Medical Examinations'!$A:$J,3,FALSE)</f>
        <v>4.67</v>
      </c>
      <c r="D1593" t="str">
        <f>VLOOKUP($A1593,'[3]Medical Examinations'!$A:$J,4,FALSE)</f>
        <v>yes</v>
      </c>
      <c r="E1593" t="str">
        <f>VLOOKUP($A1593,'[1]Medical Examinations'!$A:$J,5,FALSE)</f>
        <v>No</v>
      </c>
      <c r="F1593" t="str">
        <f>VLOOKUP($A1593,'[1]Medical Examinations'!$A:$J,6,FALSE)</f>
        <v>No</v>
      </c>
      <c r="G1593" t="str">
        <f>VLOOKUP($A1593,'[3]Medical Examinations'!$A:$J,7,FALSE)</f>
        <v>No major surgery</v>
      </c>
      <c r="H1593" t="str">
        <f>VLOOKUP($A1593,'[1]Medical Examinations'!$A:$J,8,FALSE)</f>
        <v>No</v>
      </c>
      <c r="I1593">
        <f>VLOOKUP($A1593,'[2]Hospitalisation Details'!$A:$K,2,FALSE)</f>
        <v>1985</v>
      </c>
      <c r="J1593" t="str">
        <f>VLOOKUP($A1593,'[2]Hospitalisation Details'!$A:$K,3,FALSE)</f>
        <v>Sep</v>
      </c>
      <c r="K1593">
        <f>VLOOKUP($A1593,'[2]Hospitalisation Details'!$A:$K,4,FALSE)</f>
        <v>14</v>
      </c>
      <c r="L1593" t="str">
        <f>VLOOKUP($A1593,'[2]Hospitalisation Details'!$A:$K,7,FALSE)</f>
        <v>tier - 3</v>
      </c>
      <c r="M1593" t="str">
        <f>VLOOKUP($A1593,'[2]Hospitalisation Details'!A:$K,8,FALSE)</f>
        <v>tier - 1</v>
      </c>
      <c r="N1593" t="str">
        <f>VLOOKUP($A1593,'[2]Hospitalisation Details'!$A:$K,9,FALSE)</f>
        <v>R1026</v>
      </c>
      <c r="O1593">
        <f>VLOOKUP($A1593,'[2]Hospitalisation Details'!$A:$K,10,FALSE)</f>
        <v>0</v>
      </c>
      <c r="P1593">
        <f>VLOOKUP($A1593,'[2]Hospitalisation Details'!A:$K,11,FALSE)</f>
        <v>0</v>
      </c>
      <c r="Q1593" t="str">
        <f>VLOOKUP($A1593,'Customer Names'!$A:E,3,FALSE)</f>
        <v>Mrs.</v>
      </c>
      <c r="R1593" t="str">
        <f>VLOOKUP($A1593,'Customer Names'!$A:$E,4,FALSE)</f>
        <v>Jessie</v>
      </c>
      <c r="S1593" t="str">
        <f>VLOOKUP($A1593,'Customer Names'!$A:$E,5,FALSE)</f>
        <v>M.</v>
      </c>
      <c r="T1593" s="14">
        <f>VLOOKUP($A1593,'[2]Hospitalisation Details'!$A:$K,6,FALSE)</f>
        <v>13685.51</v>
      </c>
      <c r="U1593" s="14" t="str">
        <f t="shared" si="48"/>
        <v>Obesity</v>
      </c>
      <c r="V1593" s="14" t="str">
        <f t="shared" si="49"/>
        <v>Normal</v>
      </c>
    </row>
    <row r="1594" spans="1:22" x14ac:dyDescent="0.3">
      <c r="A1594" s="8" t="s">
        <v>1625</v>
      </c>
      <c r="B1594">
        <f>VLOOKUP($A1594,'[1]Medical Examinations'!$A:$J,2,FALSE)</f>
        <v>44.55</v>
      </c>
      <c r="C1594">
        <f>VLOOKUP($A1594,'[1]Medical Examinations'!$A:$J,3,FALSE)</f>
        <v>7.12</v>
      </c>
      <c r="D1594" t="str">
        <f>VLOOKUP($A1594,'[3]Medical Examinations'!$A:$J,4,FALSE)</f>
        <v>yes</v>
      </c>
      <c r="E1594" t="str">
        <f>VLOOKUP($A1594,'[1]Medical Examinations'!$A:$J,5,FALSE)</f>
        <v>No</v>
      </c>
      <c r="F1594" t="str">
        <f>VLOOKUP($A1594,'[1]Medical Examinations'!$A:$J,6,FALSE)</f>
        <v>No</v>
      </c>
      <c r="G1594">
        <f>VLOOKUP($A1594,'[3]Medical Examinations'!$A:$J,7,FALSE)</f>
        <v>1</v>
      </c>
      <c r="H1594" t="str">
        <f>VLOOKUP($A1594,'[1]Medical Examinations'!$A:$J,8,FALSE)</f>
        <v>No</v>
      </c>
      <c r="I1594">
        <f>VLOOKUP($A1594,'[2]Hospitalisation Details'!$A:$K,2,FALSE)</f>
        <v>1986</v>
      </c>
      <c r="J1594" t="str">
        <f>VLOOKUP($A1594,'[2]Hospitalisation Details'!$A:$K,3,FALSE)</f>
        <v>Nov</v>
      </c>
      <c r="K1594">
        <f>VLOOKUP($A1594,'[2]Hospitalisation Details'!$A:$K,4,FALSE)</f>
        <v>24</v>
      </c>
      <c r="L1594" t="str">
        <f>VLOOKUP($A1594,'[2]Hospitalisation Details'!$A:$K,7,FALSE)</f>
        <v>tier - 3</v>
      </c>
      <c r="M1594" t="str">
        <f>VLOOKUP($A1594,'[2]Hospitalisation Details'!A:$K,8,FALSE)</f>
        <v>tier - 2</v>
      </c>
      <c r="N1594" t="str">
        <f>VLOOKUP($A1594,'[2]Hospitalisation Details'!$A:$K,9,FALSE)</f>
        <v>R1023</v>
      </c>
      <c r="O1594">
        <f>VLOOKUP($A1594,'[2]Hospitalisation Details'!$A:$K,10,FALSE)</f>
        <v>0</v>
      </c>
      <c r="P1594">
        <f>VLOOKUP($A1594,'[2]Hospitalisation Details'!A:$K,11,FALSE)</f>
        <v>0</v>
      </c>
      <c r="Q1594" t="str">
        <f>VLOOKUP($A1594,'Customer Names'!$A:E,3,FALSE)</f>
        <v>Mr.</v>
      </c>
      <c r="R1594" t="str">
        <f>VLOOKUP($A1594,'Customer Names'!$A:$E,4,FALSE)</f>
        <v>Mark</v>
      </c>
      <c r="S1594" t="str">
        <f>VLOOKUP($A1594,'Customer Names'!$A:$E,5,FALSE)</f>
        <v>H.</v>
      </c>
      <c r="T1594" s="14">
        <f>VLOOKUP($A1594,'[2]Hospitalisation Details'!$A:$K,6,FALSE)</f>
        <v>13714.55</v>
      </c>
      <c r="U1594" s="14" t="str">
        <f t="shared" si="48"/>
        <v>Obesity</v>
      </c>
      <c r="V1594" s="14" t="str">
        <f t="shared" si="49"/>
        <v>Diabetes</v>
      </c>
    </row>
    <row r="1595" spans="1:22" x14ac:dyDescent="0.3">
      <c r="A1595" s="9" t="s">
        <v>1626</v>
      </c>
      <c r="B1595">
        <f>VLOOKUP($A1595,'[1]Medical Examinations'!$A:$J,2,FALSE)</f>
        <v>21.754999999999999</v>
      </c>
      <c r="C1595">
        <f>VLOOKUP($A1595,'[1]Medical Examinations'!$A:$J,3,FALSE)</f>
        <v>7.79</v>
      </c>
      <c r="D1595" t="str">
        <f>VLOOKUP($A1595,'[3]Medical Examinations'!$A:$J,4,FALSE)</f>
        <v>yes</v>
      </c>
      <c r="E1595" t="str">
        <f>VLOOKUP($A1595,'[1]Medical Examinations'!$A:$J,5,FALSE)</f>
        <v>No</v>
      </c>
      <c r="F1595" t="str">
        <f>VLOOKUP($A1595,'[1]Medical Examinations'!$A:$J,6,FALSE)</f>
        <v>No</v>
      </c>
      <c r="G1595" t="str">
        <f>VLOOKUP($A1595,'[3]Medical Examinations'!$A:$J,7,FALSE)</f>
        <v>No major surgery</v>
      </c>
      <c r="H1595" t="str">
        <f>VLOOKUP($A1595,'[1]Medical Examinations'!$A:$J,8,FALSE)</f>
        <v>No</v>
      </c>
      <c r="I1595">
        <f>VLOOKUP($A1595,'[2]Hospitalisation Details'!$A:$K,2,FALSE)</f>
        <v>1981</v>
      </c>
      <c r="J1595" t="str">
        <f>VLOOKUP($A1595,'[2]Hospitalisation Details'!$A:$K,3,FALSE)</f>
        <v>Aug</v>
      </c>
      <c r="K1595">
        <f>VLOOKUP($A1595,'[2]Hospitalisation Details'!$A:$K,4,FALSE)</f>
        <v>2</v>
      </c>
      <c r="L1595" t="str">
        <f>VLOOKUP($A1595,'[2]Hospitalisation Details'!$A:$K,7,FALSE)</f>
        <v>tier - 3</v>
      </c>
      <c r="M1595" t="str">
        <f>VLOOKUP($A1595,'[2]Hospitalisation Details'!A:$K,8,FALSE)</f>
        <v>tier - 2</v>
      </c>
      <c r="N1595" t="str">
        <f>VLOOKUP($A1595,'[2]Hospitalisation Details'!$A:$K,9,FALSE)</f>
        <v>R1024</v>
      </c>
      <c r="O1595">
        <f>VLOOKUP($A1595,'[2]Hospitalisation Details'!$A:$K,10,FALSE)</f>
        <v>0</v>
      </c>
      <c r="P1595">
        <f>VLOOKUP($A1595,'[2]Hospitalisation Details'!A:$K,11,FALSE)</f>
        <v>0</v>
      </c>
      <c r="Q1595" t="str">
        <f>VLOOKUP($A1595,'Customer Names'!$A:E,3,FALSE)</f>
        <v>Ms.</v>
      </c>
      <c r="R1595" t="str">
        <f>VLOOKUP($A1595,'Customer Names'!$A:$E,4,FALSE)</f>
        <v>Polly</v>
      </c>
      <c r="S1595">
        <f>VLOOKUP($A1595,'Customer Names'!$A:$E,5,FALSE)</f>
        <v>0</v>
      </c>
      <c r="T1595" s="14">
        <f>VLOOKUP($A1595,'[2]Hospitalisation Details'!$A:$K,6,FALSE)</f>
        <v>13725.47</v>
      </c>
      <c r="U1595" s="14" t="str">
        <f t="shared" si="48"/>
        <v>Normalweight</v>
      </c>
      <c r="V1595" s="14" t="str">
        <f t="shared" si="49"/>
        <v>Diabetes</v>
      </c>
    </row>
    <row r="1596" spans="1:22" x14ac:dyDescent="0.3">
      <c r="A1596" s="8" t="s">
        <v>1627</v>
      </c>
      <c r="B1596">
        <f>VLOOKUP($A1596,'[1]Medical Examinations'!$A:$J,2,FALSE)</f>
        <v>43.44</v>
      </c>
      <c r="C1596">
        <f>VLOOKUP($A1596,'[1]Medical Examinations'!$A:$J,3,FALSE)</f>
        <v>4.8600000000000003</v>
      </c>
      <c r="D1596" t="str">
        <f>VLOOKUP($A1596,'[3]Medical Examinations'!$A:$J,4,FALSE)</f>
        <v>yes</v>
      </c>
      <c r="E1596" t="str">
        <f>VLOOKUP($A1596,'[1]Medical Examinations'!$A:$J,5,FALSE)</f>
        <v>No</v>
      </c>
      <c r="F1596" t="str">
        <f>VLOOKUP($A1596,'[1]Medical Examinations'!$A:$J,6,FALSE)</f>
        <v>No</v>
      </c>
      <c r="G1596" t="str">
        <f>VLOOKUP($A1596,'[3]Medical Examinations'!$A:$J,7,FALSE)</f>
        <v>No major surgery</v>
      </c>
      <c r="H1596" t="str">
        <f>VLOOKUP($A1596,'[1]Medical Examinations'!$A:$J,8,FALSE)</f>
        <v>No</v>
      </c>
      <c r="I1596">
        <f>VLOOKUP($A1596,'[2]Hospitalisation Details'!$A:$K,2,FALSE)</f>
        <v>1985</v>
      </c>
      <c r="J1596" t="str">
        <f>VLOOKUP($A1596,'[2]Hospitalisation Details'!$A:$K,3,FALSE)</f>
        <v>Aug</v>
      </c>
      <c r="K1596">
        <f>VLOOKUP($A1596,'[2]Hospitalisation Details'!$A:$K,4,FALSE)</f>
        <v>29</v>
      </c>
      <c r="L1596" t="str">
        <f>VLOOKUP($A1596,'[2]Hospitalisation Details'!$A:$K,7,FALSE)</f>
        <v>tier - 3</v>
      </c>
      <c r="M1596" t="str">
        <f>VLOOKUP($A1596,'[2]Hospitalisation Details'!A:$K,8,FALSE)</f>
        <v>tier - 3</v>
      </c>
      <c r="N1596" t="str">
        <f>VLOOKUP($A1596,'[2]Hospitalisation Details'!$A:$K,9,FALSE)</f>
        <v>R1026</v>
      </c>
      <c r="O1596">
        <f>VLOOKUP($A1596,'[2]Hospitalisation Details'!$A:$K,10,FALSE)</f>
        <v>0</v>
      </c>
      <c r="P1596">
        <f>VLOOKUP($A1596,'[2]Hospitalisation Details'!A:$K,11,FALSE)</f>
        <v>0</v>
      </c>
      <c r="Q1596" t="str">
        <f>VLOOKUP($A1596,'Customer Names'!$A:E,3,FALSE)</f>
        <v>Mrs.</v>
      </c>
      <c r="R1596" t="str">
        <f>VLOOKUP($A1596,'Customer Names'!$A:$E,4,FALSE)</f>
        <v>Kathryn</v>
      </c>
      <c r="S1596" t="str">
        <f>VLOOKUP($A1596,'Customer Names'!$A:$E,5,FALSE)</f>
        <v>E</v>
      </c>
      <c r="T1596" s="14">
        <f>VLOOKUP($A1596,'[2]Hospitalisation Details'!$A:$K,6,FALSE)</f>
        <v>13726.21</v>
      </c>
      <c r="U1596" s="14" t="str">
        <f t="shared" si="48"/>
        <v>Obesity</v>
      </c>
      <c r="V1596" s="14" t="str">
        <f t="shared" si="49"/>
        <v>Normal</v>
      </c>
    </row>
    <row r="1597" spans="1:22" x14ac:dyDescent="0.3">
      <c r="A1597" s="9" t="s">
        <v>1628</v>
      </c>
      <c r="B1597">
        <f>VLOOKUP($A1597,'[1]Medical Examinations'!$A:$J,2,FALSE)</f>
        <v>35.590000000000003</v>
      </c>
      <c r="C1597">
        <f>VLOOKUP($A1597,'[1]Medical Examinations'!$A:$J,3,FALSE)</f>
        <v>5.21</v>
      </c>
      <c r="D1597" t="str">
        <f>VLOOKUP($A1597,'[3]Medical Examinations'!$A:$J,4,FALSE)</f>
        <v>yes</v>
      </c>
      <c r="E1597" t="str">
        <f>VLOOKUP($A1597,'[1]Medical Examinations'!$A:$J,5,FALSE)</f>
        <v>No</v>
      </c>
      <c r="F1597" t="str">
        <f>VLOOKUP($A1597,'[1]Medical Examinations'!$A:$J,6,FALSE)</f>
        <v>Yes</v>
      </c>
      <c r="G1597">
        <f>VLOOKUP($A1597,'[3]Medical Examinations'!$A:$J,7,FALSE)</f>
        <v>1</v>
      </c>
      <c r="H1597" t="str">
        <f>VLOOKUP($A1597,'[1]Medical Examinations'!$A:$J,8,FALSE)</f>
        <v>No</v>
      </c>
      <c r="I1597">
        <f>VLOOKUP($A1597,'[2]Hospitalisation Details'!$A:$K,2,FALSE)</f>
        <v>1969</v>
      </c>
      <c r="J1597" t="str">
        <f>VLOOKUP($A1597,'[2]Hospitalisation Details'!$A:$K,3,FALSE)</f>
        <v>Oct</v>
      </c>
      <c r="K1597">
        <f>VLOOKUP($A1597,'[2]Hospitalisation Details'!$A:$K,4,FALSE)</f>
        <v>23</v>
      </c>
      <c r="L1597" t="str">
        <f>VLOOKUP($A1597,'[2]Hospitalisation Details'!$A:$K,7,FALSE)</f>
        <v>tier - 3</v>
      </c>
      <c r="M1597" t="str">
        <f>VLOOKUP($A1597,'[2]Hospitalisation Details'!A:$K,8,FALSE)</f>
        <v>tier - 2</v>
      </c>
      <c r="N1597" t="str">
        <f>VLOOKUP($A1597,'[2]Hospitalisation Details'!$A:$K,9,FALSE)</f>
        <v>R1026</v>
      </c>
      <c r="O1597">
        <f>VLOOKUP($A1597,'[2]Hospitalisation Details'!$A:$K,10,FALSE)</f>
        <v>0</v>
      </c>
      <c r="P1597">
        <f>VLOOKUP($A1597,'[2]Hospitalisation Details'!A:$K,11,FALSE)</f>
        <v>0</v>
      </c>
      <c r="Q1597" t="str">
        <f>VLOOKUP($A1597,'Customer Names'!$A:E,3,FALSE)</f>
        <v>Mrs.</v>
      </c>
      <c r="R1597" t="str">
        <f>VLOOKUP($A1597,'Customer Names'!$A:$E,4,FALSE)</f>
        <v>Lauren</v>
      </c>
      <c r="S1597">
        <f>VLOOKUP($A1597,'Customer Names'!$A:$E,5,FALSE)</f>
        <v>0</v>
      </c>
      <c r="T1597" s="14">
        <f>VLOOKUP($A1597,'[2]Hospitalisation Details'!$A:$K,6,FALSE)</f>
        <v>13746.74</v>
      </c>
      <c r="U1597" s="14" t="str">
        <f t="shared" si="48"/>
        <v>Obesity</v>
      </c>
      <c r="V1597" s="14" t="str">
        <f t="shared" si="49"/>
        <v>Normal</v>
      </c>
    </row>
    <row r="1598" spans="1:22" x14ac:dyDescent="0.3">
      <c r="A1598" s="8" t="s">
        <v>1629</v>
      </c>
      <c r="B1598">
        <f>VLOOKUP($A1598,'[1]Medical Examinations'!$A:$J,2,FALSE)</f>
        <v>21.565000000000001</v>
      </c>
      <c r="C1598">
        <f>VLOOKUP($A1598,'[1]Medical Examinations'!$A:$J,3,FALSE)</f>
        <v>4.95</v>
      </c>
      <c r="D1598" t="str">
        <f>VLOOKUP($A1598,'[3]Medical Examinations'!$A:$J,4,FALSE)</f>
        <v>No</v>
      </c>
      <c r="E1598" t="str">
        <f>VLOOKUP($A1598,'[1]Medical Examinations'!$A:$J,5,FALSE)</f>
        <v>yes</v>
      </c>
      <c r="F1598" t="str">
        <f>VLOOKUP($A1598,'[1]Medical Examinations'!$A:$J,6,FALSE)</f>
        <v>No</v>
      </c>
      <c r="G1598">
        <f>VLOOKUP($A1598,'[3]Medical Examinations'!$A:$J,7,FALSE)</f>
        <v>1</v>
      </c>
      <c r="H1598" t="str">
        <f>VLOOKUP($A1598,'[1]Medical Examinations'!$A:$J,8,FALSE)</f>
        <v>yes</v>
      </c>
      <c r="I1598">
        <f>VLOOKUP($A1598,'[2]Hospitalisation Details'!$A:$K,2,FALSE)</f>
        <v>2004</v>
      </c>
      <c r="J1598" t="str">
        <f>VLOOKUP($A1598,'[2]Hospitalisation Details'!$A:$K,3,FALSE)</f>
        <v>Jul</v>
      </c>
      <c r="K1598">
        <f>VLOOKUP($A1598,'[2]Hospitalisation Details'!$A:$K,4,FALSE)</f>
        <v>16</v>
      </c>
      <c r="L1598" t="str">
        <f>VLOOKUP($A1598,'[2]Hospitalisation Details'!$A:$K,7,FALSE)</f>
        <v>tier - 3</v>
      </c>
      <c r="M1598" t="str">
        <f>VLOOKUP($A1598,'[2]Hospitalisation Details'!A:$K,8,FALSE)</f>
        <v>tier - 2</v>
      </c>
      <c r="N1598" t="str">
        <f>VLOOKUP($A1598,'[2]Hospitalisation Details'!$A:$K,9,FALSE)</f>
        <v>R1018</v>
      </c>
      <c r="O1598">
        <f>VLOOKUP($A1598,'[2]Hospitalisation Details'!$A:$K,10,FALSE)</f>
        <v>0</v>
      </c>
      <c r="P1598">
        <f>VLOOKUP($A1598,'[2]Hospitalisation Details'!A:$K,11,FALSE)</f>
        <v>0</v>
      </c>
      <c r="Q1598" t="str">
        <f>VLOOKUP($A1598,'Customer Names'!$A:E,3,FALSE)</f>
        <v>Mr.</v>
      </c>
      <c r="R1598" t="str">
        <f>VLOOKUP($A1598,'Customer Names'!$A:$E,4,FALSE)</f>
        <v>Michael</v>
      </c>
      <c r="S1598" t="str">
        <f>VLOOKUP($A1598,'Customer Names'!$A:$E,5,FALSE)</f>
        <v>E.</v>
      </c>
      <c r="T1598" s="14">
        <f>VLOOKUP($A1598,'[2]Hospitalisation Details'!$A:$K,6,FALSE)</f>
        <v>13747.87</v>
      </c>
      <c r="U1598" s="14" t="str">
        <f t="shared" si="48"/>
        <v>Normalweight</v>
      </c>
      <c r="V1598" s="14" t="str">
        <f t="shared" si="49"/>
        <v>Normal</v>
      </c>
    </row>
    <row r="1599" spans="1:22" x14ac:dyDescent="0.3">
      <c r="A1599" s="9" t="s">
        <v>1630</v>
      </c>
      <c r="B1599">
        <f>VLOOKUP($A1599,'[1]Medical Examinations'!$A:$J,2,FALSE)</f>
        <v>28.31</v>
      </c>
      <c r="C1599">
        <f>VLOOKUP($A1599,'[1]Medical Examinations'!$A:$J,3,FALSE)</f>
        <v>5.96</v>
      </c>
      <c r="D1599" t="str">
        <f>VLOOKUP($A1599,'[3]Medical Examinations'!$A:$J,4,FALSE)</f>
        <v>yes</v>
      </c>
      <c r="E1599" t="str">
        <f>VLOOKUP($A1599,'[1]Medical Examinations'!$A:$J,5,FALSE)</f>
        <v>No</v>
      </c>
      <c r="F1599" t="str">
        <f>VLOOKUP($A1599,'[1]Medical Examinations'!$A:$J,6,FALSE)</f>
        <v>No</v>
      </c>
      <c r="G1599">
        <f>VLOOKUP($A1599,'[3]Medical Examinations'!$A:$J,7,FALSE)</f>
        <v>2</v>
      </c>
      <c r="H1599" t="str">
        <f>VLOOKUP($A1599,'[1]Medical Examinations'!$A:$J,8,FALSE)</f>
        <v>No</v>
      </c>
      <c r="I1599">
        <f>VLOOKUP($A1599,'[2]Hospitalisation Details'!$A:$K,2,FALSE)</f>
        <v>1959</v>
      </c>
      <c r="J1599" t="str">
        <f>VLOOKUP($A1599,'[2]Hospitalisation Details'!$A:$K,3,FALSE)</f>
        <v>Aug</v>
      </c>
      <c r="K1599">
        <f>VLOOKUP($A1599,'[2]Hospitalisation Details'!$A:$K,4,FALSE)</f>
        <v>6</v>
      </c>
      <c r="L1599" t="str">
        <f>VLOOKUP($A1599,'[2]Hospitalisation Details'!$A:$K,7,FALSE)</f>
        <v>tier - 3</v>
      </c>
      <c r="M1599" t="str">
        <f>VLOOKUP($A1599,'[2]Hospitalisation Details'!A:$K,8,FALSE)</f>
        <v>tier - 1</v>
      </c>
      <c r="N1599" t="str">
        <f>VLOOKUP($A1599,'[2]Hospitalisation Details'!$A:$K,9,FALSE)</f>
        <v>R1012</v>
      </c>
      <c r="O1599">
        <f>VLOOKUP($A1599,'[2]Hospitalisation Details'!$A:$K,10,FALSE)</f>
        <v>0</v>
      </c>
      <c r="P1599">
        <f>VLOOKUP($A1599,'[2]Hospitalisation Details'!A:$K,11,FALSE)</f>
        <v>0</v>
      </c>
      <c r="Q1599" t="str">
        <f>VLOOKUP($A1599,'Customer Names'!$A:E,3,FALSE)</f>
        <v>Mr.</v>
      </c>
      <c r="R1599" t="str">
        <f>VLOOKUP($A1599,'Customer Names'!$A:$E,4,FALSE)</f>
        <v>Chris</v>
      </c>
      <c r="S1599">
        <f>VLOOKUP($A1599,'Customer Names'!$A:$E,5,FALSE)</f>
        <v>0</v>
      </c>
      <c r="T1599" s="14">
        <f>VLOOKUP($A1599,'[2]Hospitalisation Details'!$A:$K,6,FALSE)</f>
        <v>13770.1</v>
      </c>
      <c r="U1599" s="14" t="str">
        <f t="shared" si="48"/>
        <v>Overweight</v>
      </c>
      <c r="V1599" s="14" t="str">
        <f t="shared" si="49"/>
        <v>Prediabetes</v>
      </c>
    </row>
    <row r="1600" spans="1:22" x14ac:dyDescent="0.3">
      <c r="A1600" s="8" t="s">
        <v>1631</v>
      </c>
      <c r="B1600">
        <f>VLOOKUP($A1600,'[1]Medical Examinations'!$A:$J,2,FALSE)</f>
        <v>33.479999999999997</v>
      </c>
      <c r="C1600">
        <f>VLOOKUP($A1600,'[1]Medical Examinations'!$A:$J,3,FALSE)</f>
        <v>4.74</v>
      </c>
      <c r="D1600" t="str">
        <f>VLOOKUP($A1600,'[3]Medical Examinations'!$A:$J,4,FALSE)</f>
        <v>yes</v>
      </c>
      <c r="E1600" t="str">
        <f>VLOOKUP($A1600,'[1]Medical Examinations'!$A:$J,5,FALSE)</f>
        <v>No</v>
      </c>
      <c r="F1600" t="str">
        <f>VLOOKUP($A1600,'[1]Medical Examinations'!$A:$J,6,FALSE)</f>
        <v>No</v>
      </c>
      <c r="G1600">
        <f>VLOOKUP($A1600,'[3]Medical Examinations'!$A:$J,7,FALSE)</f>
        <v>2</v>
      </c>
      <c r="H1600" t="str">
        <f>VLOOKUP($A1600,'[1]Medical Examinations'!$A:$J,8,FALSE)</f>
        <v>No</v>
      </c>
      <c r="I1600">
        <f>VLOOKUP($A1600,'[2]Hospitalisation Details'!$A:$K,2,FALSE)</f>
        <v>1966</v>
      </c>
      <c r="J1600" t="str">
        <f>VLOOKUP($A1600,'[2]Hospitalisation Details'!$A:$K,3,FALSE)</f>
        <v>Nov</v>
      </c>
      <c r="K1600">
        <f>VLOOKUP($A1600,'[2]Hospitalisation Details'!$A:$K,4,FALSE)</f>
        <v>10</v>
      </c>
      <c r="L1600" t="str">
        <f>VLOOKUP($A1600,'[2]Hospitalisation Details'!$A:$K,7,FALSE)</f>
        <v>tier - 3</v>
      </c>
      <c r="M1600" t="str">
        <f>VLOOKUP($A1600,'[2]Hospitalisation Details'!A:$K,8,FALSE)</f>
        <v>tier - 3</v>
      </c>
      <c r="N1600" t="str">
        <f>VLOOKUP($A1600,'[2]Hospitalisation Details'!$A:$K,9,FALSE)</f>
        <v>R1026</v>
      </c>
      <c r="O1600">
        <f>VLOOKUP($A1600,'[2]Hospitalisation Details'!$A:$K,10,FALSE)</f>
        <v>0</v>
      </c>
      <c r="P1600">
        <f>VLOOKUP($A1600,'[2]Hospitalisation Details'!A:$K,11,FALSE)</f>
        <v>0</v>
      </c>
      <c r="Q1600" t="str">
        <f>VLOOKUP($A1600,'Customer Names'!$A:E,3,FALSE)</f>
        <v>Mrs.</v>
      </c>
      <c r="R1600" t="str">
        <f>VLOOKUP($A1600,'Customer Names'!$A:$E,4,FALSE)</f>
        <v>Jill</v>
      </c>
      <c r="S1600" t="str">
        <f>VLOOKUP($A1600,'Customer Names'!$A:$E,5,FALSE)</f>
        <v>M</v>
      </c>
      <c r="T1600" s="14">
        <f>VLOOKUP($A1600,'[2]Hospitalisation Details'!$A:$K,6,FALSE)</f>
        <v>13801.61</v>
      </c>
      <c r="U1600" s="14" t="str">
        <f t="shared" si="48"/>
        <v>Obesity</v>
      </c>
      <c r="V1600" s="14" t="str">
        <f t="shared" si="49"/>
        <v>Normal</v>
      </c>
    </row>
    <row r="1601" spans="1:22" x14ac:dyDescent="0.3">
      <c r="A1601" s="9" t="s">
        <v>1632</v>
      </c>
      <c r="B1601">
        <f>VLOOKUP($A1601,'[1]Medical Examinations'!$A:$J,2,FALSE)</f>
        <v>45.9</v>
      </c>
      <c r="C1601">
        <f>VLOOKUP($A1601,'[1]Medical Examinations'!$A:$J,3,FALSE)</f>
        <v>11.14</v>
      </c>
      <c r="D1601" t="str">
        <f>VLOOKUP($A1601,'[3]Medical Examinations'!$A:$J,4,FALSE)</f>
        <v>yes</v>
      </c>
      <c r="E1601" t="str">
        <f>VLOOKUP($A1601,'[1]Medical Examinations'!$A:$J,5,FALSE)</f>
        <v>No</v>
      </c>
      <c r="F1601" t="str">
        <f>VLOOKUP($A1601,'[1]Medical Examinations'!$A:$J,6,FALSE)</f>
        <v>No</v>
      </c>
      <c r="G1601">
        <f>VLOOKUP($A1601,'[3]Medical Examinations'!$A:$J,7,FALSE)</f>
        <v>1</v>
      </c>
      <c r="H1601" t="str">
        <f>VLOOKUP($A1601,'[1]Medical Examinations'!$A:$J,8,FALSE)</f>
        <v>No</v>
      </c>
      <c r="I1601">
        <f>VLOOKUP($A1601,'[2]Hospitalisation Details'!$A:$K,2,FALSE)</f>
        <v>1986</v>
      </c>
      <c r="J1601" t="str">
        <f>VLOOKUP($A1601,'[2]Hospitalisation Details'!$A:$K,3,FALSE)</f>
        <v>Dec</v>
      </c>
      <c r="K1601">
        <f>VLOOKUP($A1601,'[2]Hospitalisation Details'!$A:$K,4,FALSE)</f>
        <v>8</v>
      </c>
      <c r="L1601" t="str">
        <f>VLOOKUP($A1601,'[2]Hospitalisation Details'!$A:$K,7,FALSE)</f>
        <v>tier - 3</v>
      </c>
      <c r="M1601" t="str">
        <f>VLOOKUP($A1601,'[2]Hospitalisation Details'!A:$K,8,FALSE)</f>
        <v>tier - 2</v>
      </c>
      <c r="N1601" t="str">
        <f>VLOOKUP($A1601,'[2]Hospitalisation Details'!$A:$K,9,FALSE)</f>
        <v>R1012</v>
      </c>
      <c r="O1601">
        <f>VLOOKUP($A1601,'[2]Hospitalisation Details'!$A:$K,10,FALSE)</f>
        <v>0</v>
      </c>
      <c r="P1601">
        <f>VLOOKUP($A1601,'[2]Hospitalisation Details'!A:$K,11,FALSE)</f>
        <v>0</v>
      </c>
      <c r="Q1601" t="str">
        <f>VLOOKUP($A1601,'Customer Names'!$A:E,3,FALSE)</f>
        <v>Mr.</v>
      </c>
      <c r="R1601" t="str">
        <f>VLOOKUP($A1601,'Customer Names'!$A:$E,4,FALSE)</f>
        <v>Cary</v>
      </c>
      <c r="S1601" t="str">
        <f>VLOOKUP($A1601,'Customer Names'!$A:$E,5,FALSE)</f>
        <v>J</v>
      </c>
      <c r="T1601" s="14">
        <f>VLOOKUP($A1601,'[2]Hospitalisation Details'!$A:$K,6,FALSE)</f>
        <v>13819.49</v>
      </c>
      <c r="U1601" s="14" t="str">
        <f t="shared" si="48"/>
        <v>Obesity</v>
      </c>
      <c r="V1601" s="14" t="str">
        <f t="shared" si="49"/>
        <v>Diabetes</v>
      </c>
    </row>
    <row r="1602" spans="1:22" x14ac:dyDescent="0.3">
      <c r="A1602" s="8" t="s">
        <v>1633</v>
      </c>
      <c r="B1602">
        <f>VLOOKUP($A1602,'[1]Medical Examinations'!$A:$J,2,FALSE)</f>
        <v>34.5</v>
      </c>
      <c r="C1602">
        <f>VLOOKUP($A1602,'[1]Medical Examinations'!$A:$J,3,FALSE)</f>
        <v>10.3</v>
      </c>
      <c r="D1602" t="str">
        <f>VLOOKUP($A1602,'[3]Medical Examinations'!$A:$J,4,FALSE)</f>
        <v>No</v>
      </c>
      <c r="E1602" t="str">
        <f>VLOOKUP($A1602,'[1]Medical Examinations'!$A:$J,5,FALSE)</f>
        <v>No</v>
      </c>
      <c r="F1602" t="str">
        <f>VLOOKUP($A1602,'[1]Medical Examinations'!$A:$J,6,FALSE)</f>
        <v>No</v>
      </c>
      <c r="G1602">
        <f>VLOOKUP($A1602,'[3]Medical Examinations'!$A:$J,7,FALSE)</f>
        <v>3</v>
      </c>
      <c r="H1602" t="str">
        <f>VLOOKUP($A1602,'[1]Medical Examinations'!$A:$J,8,FALSE)</f>
        <v>No</v>
      </c>
      <c r="I1602">
        <f>VLOOKUP($A1602,'[2]Hospitalisation Details'!$A:$K,2,FALSE)</f>
        <v>1958</v>
      </c>
      <c r="J1602" t="str">
        <f>VLOOKUP($A1602,'[2]Hospitalisation Details'!$A:$K,3,FALSE)</f>
        <v>Nov</v>
      </c>
      <c r="K1602">
        <f>VLOOKUP($A1602,'[2]Hospitalisation Details'!$A:$K,4,FALSE)</f>
        <v>25</v>
      </c>
      <c r="L1602" t="str">
        <f>VLOOKUP($A1602,'[2]Hospitalisation Details'!$A:$K,7,FALSE)</f>
        <v>tier - 3</v>
      </c>
      <c r="M1602" t="str">
        <f>VLOOKUP($A1602,'[2]Hospitalisation Details'!A:$K,8,FALSE)</f>
        <v>tier - 3</v>
      </c>
      <c r="N1602" t="str">
        <f>VLOOKUP($A1602,'[2]Hospitalisation Details'!$A:$K,9,FALSE)</f>
        <v>R1011</v>
      </c>
      <c r="O1602">
        <f>VLOOKUP($A1602,'[2]Hospitalisation Details'!$A:$K,10,FALSE)</f>
        <v>0</v>
      </c>
      <c r="P1602">
        <f>VLOOKUP($A1602,'[2]Hospitalisation Details'!A:$K,11,FALSE)</f>
        <v>0</v>
      </c>
      <c r="Q1602" t="str">
        <f>VLOOKUP($A1602,'Customer Names'!$A:E,3,FALSE)</f>
        <v>Mr.</v>
      </c>
      <c r="R1602" t="str">
        <f>VLOOKUP($A1602,'Customer Names'!$A:$E,4,FALSE)</f>
        <v>Bruce</v>
      </c>
      <c r="S1602" t="str">
        <f>VLOOKUP($A1602,'Customer Names'!$A:$E,5,FALSE)</f>
        <v>A</v>
      </c>
      <c r="T1602" s="14">
        <f>VLOOKUP($A1602,'[2]Hospitalisation Details'!$A:$K,6,FALSE)</f>
        <v>13822.8</v>
      </c>
      <c r="U1602" s="14" t="str">
        <f t="shared" si="48"/>
        <v>Obesity</v>
      </c>
      <c r="V1602" s="14" t="str">
        <f t="shared" si="49"/>
        <v>Diabetes</v>
      </c>
    </row>
    <row r="1603" spans="1:22" x14ac:dyDescent="0.3">
      <c r="A1603" s="9" t="s">
        <v>1634</v>
      </c>
      <c r="B1603">
        <f>VLOOKUP($A1603,'[1]Medical Examinations'!$A:$J,2,FALSE)</f>
        <v>40.479999999999997</v>
      </c>
      <c r="C1603">
        <f>VLOOKUP($A1603,'[1]Medical Examinations'!$A:$J,3,FALSE)</f>
        <v>6.7</v>
      </c>
      <c r="D1603" t="str">
        <f>VLOOKUP($A1603,'[3]Medical Examinations'!$A:$J,4,FALSE)</f>
        <v>No</v>
      </c>
      <c r="E1603" t="str">
        <f>VLOOKUP($A1603,'[1]Medical Examinations'!$A:$J,5,FALSE)</f>
        <v>No</v>
      </c>
      <c r="F1603" t="str">
        <f>VLOOKUP($A1603,'[1]Medical Examinations'!$A:$J,6,FALSE)</f>
        <v>No</v>
      </c>
      <c r="G1603">
        <f>VLOOKUP($A1603,'[3]Medical Examinations'!$A:$J,7,FALSE)</f>
        <v>3</v>
      </c>
      <c r="H1603" t="str">
        <f>VLOOKUP($A1603,'[1]Medical Examinations'!$A:$J,8,FALSE)</f>
        <v>No</v>
      </c>
      <c r="I1603">
        <f>VLOOKUP($A1603,'[2]Hospitalisation Details'!$A:$K,2,FALSE)</f>
        <v>1958</v>
      </c>
      <c r="J1603" t="str">
        <f>VLOOKUP($A1603,'[2]Hospitalisation Details'!$A:$K,3,FALSE)</f>
        <v>Dec</v>
      </c>
      <c r="K1603">
        <f>VLOOKUP($A1603,'[2]Hospitalisation Details'!$A:$K,4,FALSE)</f>
        <v>10</v>
      </c>
      <c r="L1603" t="str">
        <f>VLOOKUP($A1603,'[2]Hospitalisation Details'!$A:$K,7,FALSE)</f>
        <v>tier - 3</v>
      </c>
      <c r="M1603" t="str">
        <f>VLOOKUP($A1603,'[2]Hospitalisation Details'!A:$K,8,FALSE)</f>
        <v>tier - 1</v>
      </c>
      <c r="N1603" t="str">
        <f>VLOOKUP($A1603,'[2]Hospitalisation Details'!$A:$K,9,FALSE)</f>
        <v>R1013</v>
      </c>
      <c r="O1603">
        <f>VLOOKUP($A1603,'[2]Hospitalisation Details'!$A:$K,10,FALSE)</f>
        <v>0</v>
      </c>
      <c r="P1603">
        <f>VLOOKUP($A1603,'[2]Hospitalisation Details'!A:$K,11,FALSE)</f>
        <v>0</v>
      </c>
      <c r="Q1603" t="str">
        <f>VLOOKUP($A1603,'Customer Names'!$A:E,3,FALSE)</f>
        <v>Mr.</v>
      </c>
      <c r="R1603" t="str">
        <f>VLOOKUP($A1603,'Customer Names'!$A:$E,4,FALSE)</f>
        <v>Kyle</v>
      </c>
      <c r="S1603">
        <f>VLOOKUP($A1603,'Customer Names'!$A:$E,5,FALSE)</f>
        <v>0</v>
      </c>
      <c r="T1603" s="14">
        <f>VLOOKUP($A1603,'[2]Hospitalisation Details'!$A:$K,6,FALSE)</f>
        <v>13831.12</v>
      </c>
      <c r="U1603" s="14" t="str">
        <f t="shared" ref="U1603:U1666" si="50">IF(B1603&lt;18.5,"Underweight",IF(B1603&lt;25,"Normalweight",IF(B1603&lt;30,"Overweight","Obesity")))</f>
        <v>Obesity</v>
      </c>
      <c r="V1603" s="14" t="str">
        <f t="shared" ref="V1603:V1666" si="51">IF(C1603&lt;5.7,"Normal",IF(C1603&lt;6.5,"Prediabetes","Diabetes"))</f>
        <v>Diabetes</v>
      </c>
    </row>
    <row r="1604" spans="1:22" x14ac:dyDescent="0.3">
      <c r="A1604" s="8" t="s">
        <v>1635</v>
      </c>
      <c r="B1604">
        <f>VLOOKUP($A1604,'[1]Medical Examinations'!$A:$J,2,FALSE)</f>
        <v>21.7</v>
      </c>
      <c r="C1604">
        <f>VLOOKUP($A1604,'[1]Medical Examinations'!$A:$J,3,FALSE)</f>
        <v>4.9000000000000004</v>
      </c>
      <c r="D1604" t="str">
        <f>VLOOKUP($A1604,'[3]Medical Examinations'!$A:$J,4,FALSE)</f>
        <v>No</v>
      </c>
      <c r="E1604" t="str">
        <f>VLOOKUP($A1604,'[1]Medical Examinations'!$A:$J,5,FALSE)</f>
        <v>No</v>
      </c>
      <c r="F1604" t="str">
        <f>VLOOKUP($A1604,'[1]Medical Examinations'!$A:$J,6,FALSE)</f>
        <v>Yes</v>
      </c>
      <c r="G1604">
        <f>VLOOKUP($A1604,'[3]Medical Examinations'!$A:$J,7,FALSE)</f>
        <v>1</v>
      </c>
      <c r="H1604" t="str">
        <f>VLOOKUP($A1604,'[1]Medical Examinations'!$A:$J,8,FALSE)</f>
        <v>yes</v>
      </c>
      <c r="I1604">
        <f>VLOOKUP($A1604,'[2]Hospitalisation Details'!$A:$K,2,FALSE)</f>
        <v>2003</v>
      </c>
      <c r="J1604" t="str">
        <f>VLOOKUP($A1604,'[2]Hospitalisation Details'!$A:$K,3,FALSE)</f>
        <v>Jun</v>
      </c>
      <c r="K1604">
        <f>VLOOKUP($A1604,'[2]Hospitalisation Details'!$A:$K,4,FALSE)</f>
        <v>7</v>
      </c>
      <c r="L1604" t="str">
        <f>VLOOKUP($A1604,'[2]Hospitalisation Details'!$A:$K,7,FALSE)</f>
        <v>tier - 2</v>
      </c>
      <c r="M1604" t="str">
        <f>VLOOKUP($A1604,'[2]Hospitalisation Details'!A:$K,8,FALSE)</f>
        <v>tier - 1</v>
      </c>
      <c r="N1604" t="str">
        <f>VLOOKUP($A1604,'[2]Hospitalisation Details'!$A:$K,9,FALSE)</f>
        <v>R1011</v>
      </c>
      <c r="O1604">
        <f>VLOOKUP($A1604,'[2]Hospitalisation Details'!$A:$K,10,FALSE)</f>
        <v>0</v>
      </c>
      <c r="P1604">
        <f>VLOOKUP($A1604,'[2]Hospitalisation Details'!A:$K,11,FALSE)</f>
        <v>0</v>
      </c>
      <c r="Q1604" t="str">
        <f>VLOOKUP($A1604,'Customer Names'!$A:E,3,FALSE)</f>
        <v>Ms.</v>
      </c>
      <c r="R1604" t="str">
        <f>VLOOKUP($A1604,'Customer Names'!$A:$E,4,FALSE)</f>
        <v>Kelly</v>
      </c>
      <c r="S1604" t="str">
        <f>VLOOKUP($A1604,'Customer Names'!$A:$E,5,FALSE)</f>
        <v>R</v>
      </c>
      <c r="T1604" s="14">
        <f>VLOOKUP($A1604,'[2]Hospitalisation Details'!$A:$K,6,FALSE)</f>
        <v>13844.51</v>
      </c>
      <c r="U1604" s="14" t="str">
        <f t="shared" si="50"/>
        <v>Normalweight</v>
      </c>
      <c r="V1604" s="14" t="str">
        <f t="shared" si="51"/>
        <v>Normal</v>
      </c>
    </row>
    <row r="1605" spans="1:22" x14ac:dyDescent="0.3">
      <c r="A1605" s="9" t="s">
        <v>1636</v>
      </c>
      <c r="B1605">
        <f>VLOOKUP($A1605,'[1]Medical Examinations'!$A:$J,2,FALSE)</f>
        <v>32.68</v>
      </c>
      <c r="C1605">
        <f>VLOOKUP($A1605,'[1]Medical Examinations'!$A:$J,3,FALSE)</f>
        <v>11.87</v>
      </c>
      <c r="D1605" t="str">
        <f>VLOOKUP($A1605,'[3]Medical Examinations'!$A:$J,4,FALSE)</f>
        <v>No</v>
      </c>
      <c r="E1605" t="str">
        <f>VLOOKUP($A1605,'[1]Medical Examinations'!$A:$J,5,FALSE)</f>
        <v>No</v>
      </c>
      <c r="F1605" t="str">
        <f>VLOOKUP($A1605,'[1]Medical Examinations'!$A:$J,6,FALSE)</f>
        <v>No</v>
      </c>
      <c r="G1605" t="str">
        <f>VLOOKUP($A1605,'[3]Medical Examinations'!$A:$J,7,FALSE)</f>
        <v>No major surgery</v>
      </c>
      <c r="H1605" t="str">
        <f>VLOOKUP($A1605,'[1]Medical Examinations'!$A:$J,8,FALSE)</f>
        <v>No</v>
      </c>
      <c r="I1605">
        <f>VLOOKUP($A1605,'[2]Hospitalisation Details'!$A:$K,2,FALSE)</f>
        <v>1960</v>
      </c>
      <c r="J1605" t="str">
        <f>VLOOKUP($A1605,'[2]Hospitalisation Details'!$A:$K,3,FALSE)</f>
        <v>Jul</v>
      </c>
      <c r="K1605">
        <f>VLOOKUP($A1605,'[2]Hospitalisation Details'!$A:$K,4,FALSE)</f>
        <v>21</v>
      </c>
      <c r="L1605" t="str">
        <f>VLOOKUP($A1605,'[2]Hospitalisation Details'!$A:$K,7,FALSE)</f>
        <v>tier - 2</v>
      </c>
      <c r="M1605" t="str">
        <f>VLOOKUP($A1605,'[2]Hospitalisation Details'!A:$K,8,FALSE)</f>
        <v>tier - 2</v>
      </c>
      <c r="N1605" t="str">
        <f>VLOOKUP($A1605,'[2]Hospitalisation Details'!$A:$K,9,FALSE)</f>
        <v>R1012</v>
      </c>
      <c r="O1605">
        <f>VLOOKUP($A1605,'[2]Hospitalisation Details'!$A:$K,10,FALSE)</f>
        <v>0</v>
      </c>
      <c r="P1605">
        <f>VLOOKUP($A1605,'[2]Hospitalisation Details'!A:$K,11,FALSE)</f>
        <v>0</v>
      </c>
      <c r="Q1605" t="str">
        <f>VLOOKUP($A1605,'Customer Names'!$A:E,3,FALSE)</f>
        <v>Ms.</v>
      </c>
      <c r="R1605" t="str">
        <f>VLOOKUP($A1605,'Customer Names'!$A:$E,4,FALSE)</f>
        <v>Emily</v>
      </c>
      <c r="S1605" t="str">
        <f>VLOOKUP($A1605,'Customer Names'!$A:$E,5,FALSE)</f>
        <v>S</v>
      </c>
      <c r="T1605" s="14">
        <f>VLOOKUP($A1605,'[2]Hospitalisation Details'!$A:$K,6,FALSE)</f>
        <v>13844.8</v>
      </c>
      <c r="U1605" s="14" t="str">
        <f t="shared" si="50"/>
        <v>Obesity</v>
      </c>
      <c r="V1605" s="14" t="str">
        <f t="shared" si="51"/>
        <v>Diabetes</v>
      </c>
    </row>
    <row r="1606" spans="1:22" x14ac:dyDescent="0.3">
      <c r="A1606" s="8" t="s">
        <v>1637</v>
      </c>
      <c r="B1606">
        <f>VLOOKUP($A1606,'[1]Medical Examinations'!$A:$J,2,FALSE)</f>
        <v>41.02</v>
      </c>
      <c r="C1606">
        <f>VLOOKUP($A1606,'[1]Medical Examinations'!$A:$J,3,FALSE)</f>
        <v>11.37</v>
      </c>
      <c r="D1606" t="str">
        <f>VLOOKUP($A1606,'[3]Medical Examinations'!$A:$J,4,FALSE)</f>
        <v>No</v>
      </c>
      <c r="E1606" t="str">
        <f>VLOOKUP($A1606,'[1]Medical Examinations'!$A:$J,5,FALSE)</f>
        <v>No</v>
      </c>
      <c r="F1606" t="str">
        <f>VLOOKUP($A1606,'[1]Medical Examinations'!$A:$J,6,FALSE)</f>
        <v>No</v>
      </c>
      <c r="G1606" t="str">
        <f>VLOOKUP($A1606,'[3]Medical Examinations'!$A:$J,7,FALSE)</f>
        <v>No major surgery</v>
      </c>
      <c r="H1606" t="str">
        <f>VLOOKUP($A1606,'[1]Medical Examinations'!$A:$J,8,FALSE)</f>
        <v>No</v>
      </c>
      <c r="I1606">
        <f>VLOOKUP($A1606,'[2]Hospitalisation Details'!$A:$K,2,FALSE)</f>
        <v>1978</v>
      </c>
      <c r="J1606" t="str">
        <f>VLOOKUP($A1606,'[2]Hospitalisation Details'!$A:$K,3,FALSE)</f>
        <v>Dec</v>
      </c>
      <c r="K1606">
        <f>VLOOKUP($A1606,'[2]Hospitalisation Details'!$A:$K,4,FALSE)</f>
        <v>19</v>
      </c>
      <c r="L1606" t="str">
        <f>VLOOKUP($A1606,'[2]Hospitalisation Details'!$A:$K,7,FALSE)</f>
        <v>tier - 2</v>
      </c>
      <c r="M1606" t="str">
        <f>VLOOKUP($A1606,'[2]Hospitalisation Details'!A:$K,8,FALSE)</f>
        <v>tier - 1</v>
      </c>
      <c r="N1606" t="str">
        <f>VLOOKUP($A1606,'[2]Hospitalisation Details'!$A:$K,9,FALSE)</f>
        <v>R1012</v>
      </c>
      <c r="O1606">
        <f>VLOOKUP($A1606,'[2]Hospitalisation Details'!$A:$K,10,FALSE)</f>
        <v>0</v>
      </c>
      <c r="P1606">
        <f>VLOOKUP($A1606,'[2]Hospitalisation Details'!A:$K,11,FALSE)</f>
        <v>0</v>
      </c>
      <c r="Q1606" t="str">
        <f>VLOOKUP($A1606,'Customer Names'!$A:E,3,FALSE)</f>
        <v>Ms.</v>
      </c>
      <c r="R1606" t="str">
        <f>VLOOKUP($A1606,'Customer Names'!$A:$E,4,FALSE)</f>
        <v>Tracy</v>
      </c>
      <c r="S1606">
        <f>VLOOKUP($A1606,'Customer Names'!$A:$E,5,FALSE)</f>
        <v>0</v>
      </c>
      <c r="T1606" s="14">
        <f>VLOOKUP($A1606,'[2]Hospitalisation Details'!$A:$K,6,FALSE)</f>
        <v>13874.89</v>
      </c>
      <c r="U1606" s="14" t="str">
        <f t="shared" si="50"/>
        <v>Obesity</v>
      </c>
      <c r="V1606" s="14" t="str">
        <f t="shared" si="51"/>
        <v>Diabetes</v>
      </c>
    </row>
    <row r="1607" spans="1:22" x14ac:dyDescent="0.3">
      <c r="A1607" s="9" t="s">
        <v>1638</v>
      </c>
      <c r="B1607">
        <f>VLOOKUP($A1607,'[1]Medical Examinations'!$A:$J,2,FALSE)</f>
        <v>31.8</v>
      </c>
      <c r="C1607">
        <f>VLOOKUP($A1607,'[1]Medical Examinations'!$A:$J,3,FALSE)</f>
        <v>5.36</v>
      </c>
      <c r="D1607" t="str">
        <f>VLOOKUP($A1607,'[3]Medical Examinations'!$A:$J,4,FALSE)</f>
        <v>yes</v>
      </c>
      <c r="E1607" t="str">
        <f>VLOOKUP($A1607,'[1]Medical Examinations'!$A:$J,5,FALSE)</f>
        <v>No</v>
      </c>
      <c r="F1607" t="str">
        <f>VLOOKUP($A1607,'[1]Medical Examinations'!$A:$J,6,FALSE)</f>
        <v>No</v>
      </c>
      <c r="G1607">
        <f>VLOOKUP($A1607,'[3]Medical Examinations'!$A:$J,7,FALSE)</f>
        <v>2</v>
      </c>
      <c r="H1607" t="str">
        <f>VLOOKUP($A1607,'[1]Medical Examinations'!$A:$J,8,FALSE)</f>
        <v>No</v>
      </c>
      <c r="I1607">
        <f>VLOOKUP($A1607,'[2]Hospitalisation Details'!$A:$K,2,FALSE)</f>
        <v>1959</v>
      </c>
      <c r="J1607" t="str">
        <f>VLOOKUP($A1607,'[2]Hospitalisation Details'!$A:$K,3,FALSE)</f>
        <v>Oct</v>
      </c>
      <c r="K1607">
        <f>VLOOKUP($A1607,'[2]Hospitalisation Details'!$A:$K,4,FALSE)</f>
        <v>5</v>
      </c>
      <c r="L1607" t="str">
        <f>VLOOKUP($A1607,'[2]Hospitalisation Details'!$A:$K,7,FALSE)</f>
        <v>tier - 2</v>
      </c>
      <c r="M1607" t="str">
        <f>VLOOKUP($A1607,'[2]Hospitalisation Details'!A:$K,8,FALSE)</f>
        <v>tier - 2</v>
      </c>
      <c r="N1607" t="str">
        <f>VLOOKUP($A1607,'[2]Hospitalisation Details'!$A:$K,9,FALSE)</f>
        <v>R1011</v>
      </c>
      <c r="O1607">
        <f>VLOOKUP($A1607,'[2]Hospitalisation Details'!$A:$K,10,FALSE)</f>
        <v>0</v>
      </c>
      <c r="P1607">
        <f>VLOOKUP($A1607,'[2]Hospitalisation Details'!A:$K,11,FALSE)</f>
        <v>0</v>
      </c>
      <c r="Q1607" t="str">
        <f>VLOOKUP($A1607,'Customer Names'!$A:E,3,FALSE)</f>
        <v>Ms.</v>
      </c>
      <c r="R1607" t="str">
        <f>VLOOKUP($A1607,'Customer Names'!$A:$E,4,FALSE)</f>
        <v>Tanya</v>
      </c>
      <c r="S1607">
        <f>VLOOKUP($A1607,'Customer Names'!$A:$E,5,FALSE)</f>
        <v>0</v>
      </c>
      <c r="T1607" s="14">
        <f>VLOOKUP($A1607,'[2]Hospitalisation Details'!$A:$K,6,FALSE)</f>
        <v>13880.95</v>
      </c>
      <c r="U1607" s="14" t="str">
        <f t="shared" si="50"/>
        <v>Obesity</v>
      </c>
      <c r="V1607" s="14" t="str">
        <f t="shared" si="51"/>
        <v>Normal</v>
      </c>
    </row>
    <row r="1608" spans="1:22" x14ac:dyDescent="0.3">
      <c r="A1608" s="8" t="s">
        <v>1639</v>
      </c>
      <c r="B1608">
        <f>VLOOKUP($A1608,'[1]Medical Examinations'!$A:$J,2,FALSE)</f>
        <v>45.34</v>
      </c>
      <c r="C1608">
        <f>VLOOKUP($A1608,'[1]Medical Examinations'!$A:$J,3,FALSE)</f>
        <v>5.69</v>
      </c>
      <c r="D1608" t="str">
        <f>VLOOKUP($A1608,'[3]Medical Examinations'!$A:$J,4,FALSE)</f>
        <v>yes</v>
      </c>
      <c r="E1608" t="str">
        <f>VLOOKUP($A1608,'[1]Medical Examinations'!$A:$J,5,FALSE)</f>
        <v>No</v>
      </c>
      <c r="F1608" t="str">
        <f>VLOOKUP($A1608,'[1]Medical Examinations'!$A:$J,6,FALSE)</f>
        <v>No</v>
      </c>
      <c r="G1608" t="str">
        <f>VLOOKUP($A1608,'[3]Medical Examinations'!$A:$J,7,FALSE)</f>
        <v>No major surgery</v>
      </c>
      <c r="H1608" t="str">
        <f>VLOOKUP($A1608,'[1]Medical Examinations'!$A:$J,8,FALSE)</f>
        <v>No</v>
      </c>
      <c r="I1608">
        <f>VLOOKUP($A1608,'[2]Hospitalisation Details'!$A:$K,2,FALSE)</f>
        <v>1985</v>
      </c>
      <c r="J1608" t="str">
        <f>VLOOKUP($A1608,'[2]Hospitalisation Details'!$A:$K,3,FALSE)</f>
        <v>Sep</v>
      </c>
      <c r="K1608">
        <f>VLOOKUP($A1608,'[2]Hospitalisation Details'!$A:$K,4,FALSE)</f>
        <v>25</v>
      </c>
      <c r="L1608" t="str">
        <f>VLOOKUP($A1608,'[2]Hospitalisation Details'!$A:$K,7,FALSE)</f>
        <v>tier - 2</v>
      </c>
      <c r="M1608" t="str">
        <f>VLOOKUP($A1608,'[2]Hospitalisation Details'!A:$K,8,FALSE)</f>
        <v>tier - 2</v>
      </c>
      <c r="N1608" t="str">
        <f>VLOOKUP($A1608,'[2]Hospitalisation Details'!$A:$K,9,FALSE)</f>
        <v>R1012</v>
      </c>
      <c r="O1608">
        <f>VLOOKUP($A1608,'[2]Hospitalisation Details'!$A:$K,10,FALSE)</f>
        <v>0</v>
      </c>
      <c r="P1608">
        <f>VLOOKUP($A1608,'[2]Hospitalisation Details'!A:$K,11,FALSE)</f>
        <v>0</v>
      </c>
      <c r="Q1608" t="str">
        <f>VLOOKUP($A1608,'Customer Names'!$A:E,3,FALSE)</f>
        <v>Mr.</v>
      </c>
      <c r="R1608" t="str">
        <f>VLOOKUP($A1608,'Customer Names'!$A:$E,4,FALSE)</f>
        <v>Benjamin</v>
      </c>
      <c r="S1608">
        <f>VLOOKUP($A1608,'Customer Names'!$A:$E,5,FALSE)</f>
        <v>0</v>
      </c>
      <c r="T1608" s="14">
        <f>VLOOKUP($A1608,'[2]Hospitalisation Details'!$A:$K,6,FALSE)</f>
        <v>13886.4</v>
      </c>
      <c r="U1608" s="14" t="str">
        <f t="shared" si="50"/>
        <v>Obesity</v>
      </c>
      <c r="V1608" s="14" t="str">
        <f t="shared" si="51"/>
        <v>Normal</v>
      </c>
    </row>
    <row r="1609" spans="1:22" x14ac:dyDescent="0.3">
      <c r="A1609" s="9" t="s">
        <v>1640</v>
      </c>
      <c r="B1609">
        <f>VLOOKUP($A1609,'[1]Medical Examinations'!$A:$J,2,FALSE)</f>
        <v>36.299999999999997</v>
      </c>
      <c r="C1609">
        <f>VLOOKUP($A1609,'[1]Medical Examinations'!$A:$J,3,FALSE)</f>
        <v>5.79</v>
      </c>
      <c r="D1609" t="str">
        <f>VLOOKUP($A1609,'[3]Medical Examinations'!$A:$J,4,FALSE)</f>
        <v>yes</v>
      </c>
      <c r="E1609" t="str">
        <f>VLOOKUP($A1609,'[1]Medical Examinations'!$A:$J,5,FALSE)</f>
        <v>No</v>
      </c>
      <c r="F1609" t="str">
        <f>VLOOKUP($A1609,'[1]Medical Examinations'!$A:$J,6,FALSE)</f>
        <v>No</v>
      </c>
      <c r="G1609">
        <f>VLOOKUP($A1609,'[3]Medical Examinations'!$A:$J,7,FALSE)</f>
        <v>2</v>
      </c>
      <c r="H1609" t="str">
        <f>VLOOKUP($A1609,'[1]Medical Examinations'!$A:$J,8,FALSE)</f>
        <v>No</v>
      </c>
      <c r="I1609">
        <f>VLOOKUP($A1609,'[2]Hospitalisation Details'!$A:$K,2,FALSE)</f>
        <v>1959</v>
      </c>
      <c r="J1609" t="str">
        <f>VLOOKUP($A1609,'[2]Hospitalisation Details'!$A:$K,3,FALSE)</f>
        <v>Dec</v>
      </c>
      <c r="K1609">
        <f>VLOOKUP($A1609,'[2]Hospitalisation Details'!$A:$K,4,FALSE)</f>
        <v>29</v>
      </c>
      <c r="L1609" t="str">
        <f>VLOOKUP($A1609,'[2]Hospitalisation Details'!$A:$K,7,FALSE)</f>
        <v>tier - 2</v>
      </c>
      <c r="M1609" t="str">
        <f>VLOOKUP($A1609,'[2]Hospitalisation Details'!A:$K,8,FALSE)</f>
        <v>tier - 3</v>
      </c>
      <c r="N1609" t="str">
        <f>VLOOKUP($A1609,'[2]Hospitalisation Details'!$A:$K,9,FALSE)</f>
        <v>R1013</v>
      </c>
      <c r="O1609">
        <f>VLOOKUP($A1609,'[2]Hospitalisation Details'!$A:$K,10,FALSE)</f>
        <v>0</v>
      </c>
      <c r="P1609">
        <f>VLOOKUP($A1609,'[2]Hospitalisation Details'!A:$K,11,FALSE)</f>
        <v>0</v>
      </c>
      <c r="Q1609" t="str">
        <f>VLOOKUP($A1609,'Customer Names'!$A:E,3,FALSE)</f>
        <v>Ms.</v>
      </c>
      <c r="R1609" t="str">
        <f>VLOOKUP($A1609,'Customer Names'!$A:$E,4,FALSE)</f>
        <v>Jennifer</v>
      </c>
      <c r="S1609" t="str">
        <f>VLOOKUP($A1609,'Customer Names'!$A:$E,5,FALSE)</f>
        <v>L</v>
      </c>
      <c r="T1609" s="14">
        <f>VLOOKUP($A1609,'[2]Hospitalisation Details'!$A:$K,6,FALSE)</f>
        <v>13887.2</v>
      </c>
      <c r="U1609" s="14" t="str">
        <f t="shared" si="50"/>
        <v>Obesity</v>
      </c>
      <c r="V1609" s="14" t="str">
        <f t="shared" si="51"/>
        <v>Prediabetes</v>
      </c>
    </row>
    <row r="1610" spans="1:22" x14ac:dyDescent="0.3">
      <c r="A1610" s="8" t="s">
        <v>1641</v>
      </c>
      <c r="B1610">
        <f>VLOOKUP($A1610,'[1]Medical Examinations'!$A:$J,2,FALSE)</f>
        <v>36.85</v>
      </c>
      <c r="C1610">
        <f>VLOOKUP($A1610,'[1]Medical Examinations'!$A:$J,3,FALSE)</f>
        <v>6.21</v>
      </c>
      <c r="D1610" t="str">
        <f>VLOOKUP($A1610,'[3]Medical Examinations'!$A:$J,4,FALSE)</f>
        <v>yes</v>
      </c>
      <c r="E1610" t="str">
        <f>VLOOKUP($A1610,'[1]Medical Examinations'!$A:$J,5,FALSE)</f>
        <v>No</v>
      </c>
      <c r="F1610" t="str">
        <f>VLOOKUP($A1610,'[1]Medical Examinations'!$A:$J,6,FALSE)</f>
        <v>No</v>
      </c>
      <c r="G1610">
        <f>VLOOKUP($A1610,'[3]Medical Examinations'!$A:$J,7,FALSE)</f>
        <v>2</v>
      </c>
      <c r="H1610" t="str">
        <f>VLOOKUP($A1610,'[1]Medical Examinations'!$A:$J,8,FALSE)</f>
        <v>No</v>
      </c>
      <c r="I1610">
        <f>VLOOKUP($A1610,'[2]Hospitalisation Details'!$A:$K,2,FALSE)</f>
        <v>1959</v>
      </c>
      <c r="J1610" t="str">
        <f>VLOOKUP($A1610,'[2]Hospitalisation Details'!$A:$K,3,FALSE)</f>
        <v>Jul</v>
      </c>
      <c r="K1610">
        <f>VLOOKUP($A1610,'[2]Hospitalisation Details'!$A:$K,4,FALSE)</f>
        <v>7</v>
      </c>
      <c r="L1610" t="str">
        <f>VLOOKUP($A1610,'[2]Hospitalisation Details'!$A:$K,7,FALSE)</f>
        <v>tier - 2</v>
      </c>
      <c r="M1610" t="str">
        <f>VLOOKUP($A1610,'[2]Hospitalisation Details'!A:$K,8,FALSE)</f>
        <v>tier - 2</v>
      </c>
      <c r="N1610" t="str">
        <f>VLOOKUP($A1610,'[2]Hospitalisation Details'!$A:$K,9,FALSE)</f>
        <v>R1013</v>
      </c>
      <c r="O1610">
        <f>VLOOKUP($A1610,'[2]Hospitalisation Details'!$A:$K,10,FALSE)</f>
        <v>0</v>
      </c>
      <c r="P1610">
        <f>VLOOKUP($A1610,'[2]Hospitalisation Details'!A:$K,11,FALSE)</f>
        <v>0</v>
      </c>
      <c r="Q1610" t="str">
        <f>VLOOKUP($A1610,'Customer Names'!$A:E,3,FALSE)</f>
        <v>Ms.</v>
      </c>
      <c r="R1610" t="str">
        <f>VLOOKUP($A1610,'Customer Names'!$A:$E,4,FALSE)</f>
        <v>Dana</v>
      </c>
      <c r="S1610" t="str">
        <f>VLOOKUP($A1610,'Customer Names'!$A:$E,5,FALSE)</f>
        <v>Torres</v>
      </c>
      <c r="T1610" s="14">
        <f>VLOOKUP($A1610,'[2]Hospitalisation Details'!$A:$K,6,FALSE)</f>
        <v>13887.97</v>
      </c>
      <c r="U1610" s="14" t="str">
        <f t="shared" si="50"/>
        <v>Obesity</v>
      </c>
      <c r="V1610" s="14" t="str">
        <f t="shared" si="51"/>
        <v>Prediabetes</v>
      </c>
    </row>
    <row r="1611" spans="1:22" x14ac:dyDescent="0.3">
      <c r="A1611" s="9" t="s">
        <v>1642</v>
      </c>
      <c r="B1611">
        <f>VLOOKUP($A1611,'[1]Medical Examinations'!$A:$J,2,FALSE)</f>
        <v>33.11</v>
      </c>
      <c r="C1611">
        <f>VLOOKUP($A1611,'[1]Medical Examinations'!$A:$J,3,FALSE)</f>
        <v>8.06</v>
      </c>
      <c r="D1611" t="str">
        <f>VLOOKUP($A1611,'[3]Medical Examinations'!$A:$J,4,FALSE)</f>
        <v>No</v>
      </c>
      <c r="E1611" t="str">
        <f>VLOOKUP($A1611,'[1]Medical Examinations'!$A:$J,5,FALSE)</f>
        <v>No</v>
      </c>
      <c r="F1611" t="str">
        <f>VLOOKUP($A1611,'[1]Medical Examinations'!$A:$J,6,FALSE)</f>
        <v>No</v>
      </c>
      <c r="G1611" t="str">
        <f>VLOOKUP($A1611,'[3]Medical Examinations'!$A:$J,7,FALSE)</f>
        <v>No major surgery</v>
      </c>
      <c r="H1611" t="str">
        <f>VLOOKUP($A1611,'[1]Medical Examinations'!$A:$J,8,FALSE)</f>
        <v>No</v>
      </c>
      <c r="I1611">
        <f>VLOOKUP($A1611,'[2]Hospitalisation Details'!$A:$K,2,FALSE)</f>
        <v>1962</v>
      </c>
      <c r="J1611" t="str">
        <f>VLOOKUP($A1611,'[2]Hospitalisation Details'!$A:$K,3,FALSE)</f>
        <v>Jul</v>
      </c>
      <c r="K1611">
        <f>VLOOKUP($A1611,'[2]Hospitalisation Details'!$A:$K,4,FALSE)</f>
        <v>27</v>
      </c>
      <c r="L1611" t="str">
        <f>VLOOKUP($A1611,'[2]Hospitalisation Details'!$A:$K,7,FALSE)</f>
        <v>tier - 2</v>
      </c>
      <c r="M1611" t="str">
        <f>VLOOKUP($A1611,'[2]Hospitalisation Details'!A:$K,8,FALSE)</f>
        <v>tier - 2</v>
      </c>
      <c r="N1611" t="str">
        <f>VLOOKUP($A1611,'[2]Hospitalisation Details'!$A:$K,9,FALSE)</f>
        <v>R1013</v>
      </c>
      <c r="O1611">
        <f>VLOOKUP($A1611,'[2]Hospitalisation Details'!$A:$K,10,FALSE)</f>
        <v>0</v>
      </c>
      <c r="P1611">
        <f>VLOOKUP($A1611,'[2]Hospitalisation Details'!A:$K,11,FALSE)</f>
        <v>0</v>
      </c>
      <c r="Q1611" t="str">
        <f>VLOOKUP($A1611,'Customer Names'!$A:E,3,FALSE)</f>
        <v>Mr.</v>
      </c>
      <c r="R1611" t="str">
        <f>VLOOKUP($A1611,'Customer Names'!$A:$E,4,FALSE)</f>
        <v>Armando</v>
      </c>
      <c r="S1611">
        <f>VLOOKUP($A1611,'Customer Names'!$A:$E,5,FALSE)</f>
        <v>0</v>
      </c>
      <c r="T1611" s="14">
        <f>VLOOKUP($A1611,'[2]Hospitalisation Details'!$A:$K,6,FALSE)</f>
        <v>13919.82</v>
      </c>
      <c r="U1611" s="14" t="str">
        <f t="shared" si="50"/>
        <v>Obesity</v>
      </c>
      <c r="V1611" s="14" t="str">
        <f t="shared" si="51"/>
        <v>Diabetes</v>
      </c>
    </row>
    <row r="1612" spans="1:22" x14ac:dyDescent="0.3">
      <c r="A1612" s="8" t="s">
        <v>1643</v>
      </c>
      <c r="B1612">
        <f>VLOOKUP($A1612,'[1]Medical Examinations'!$A:$J,2,FALSE)</f>
        <v>27.55</v>
      </c>
      <c r="C1612">
        <f>VLOOKUP($A1612,'[1]Medical Examinations'!$A:$J,3,FALSE)</f>
        <v>9.02</v>
      </c>
      <c r="D1612" t="str">
        <f>VLOOKUP($A1612,'[3]Medical Examinations'!$A:$J,4,FALSE)</f>
        <v>No</v>
      </c>
      <c r="E1612" t="str">
        <f>VLOOKUP($A1612,'[1]Medical Examinations'!$A:$J,5,FALSE)</f>
        <v>No</v>
      </c>
      <c r="F1612" t="str">
        <f>VLOOKUP($A1612,'[1]Medical Examinations'!$A:$J,6,FALSE)</f>
        <v>No</v>
      </c>
      <c r="G1612" t="str">
        <f>VLOOKUP($A1612,'[3]Medical Examinations'!$A:$J,7,FALSE)</f>
        <v>No major surgery</v>
      </c>
      <c r="H1612" t="str">
        <f>VLOOKUP($A1612,'[1]Medical Examinations'!$A:$J,8,FALSE)</f>
        <v>No</v>
      </c>
      <c r="I1612">
        <f>VLOOKUP($A1612,'[2]Hospitalisation Details'!$A:$K,2,FALSE)</f>
        <v>1960</v>
      </c>
      <c r="J1612" t="str">
        <f>VLOOKUP($A1612,'[2]Hospitalisation Details'!$A:$K,3,FALSE)</f>
        <v>Jun</v>
      </c>
      <c r="K1612">
        <f>VLOOKUP($A1612,'[2]Hospitalisation Details'!$A:$K,4,FALSE)</f>
        <v>18</v>
      </c>
      <c r="L1612" t="str">
        <f>VLOOKUP($A1612,'[2]Hospitalisation Details'!$A:$K,7,FALSE)</f>
        <v>tier - 2</v>
      </c>
      <c r="M1612" t="str">
        <f>VLOOKUP($A1612,'[2]Hospitalisation Details'!A:$K,8,FALSE)</f>
        <v>tier - 1</v>
      </c>
      <c r="N1612" t="str">
        <f>VLOOKUP($A1612,'[2]Hospitalisation Details'!$A:$K,9,FALSE)</f>
        <v>R1012</v>
      </c>
      <c r="O1612">
        <f>VLOOKUP($A1612,'[2]Hospitalisation Details'!$A:$K,10,FALSE)</f>
        <v>0</v>
      </c>
      <c r="P1612">
        <f>VLOOKUP($A1612,'[2]Hospitalisation Details'!A:$K,11,FALSE)</f>
        <v>0</v>
      </c>
      <c r="Q1612" t="str">
        <f>VLOOKUP($A1612,'Customer Names'!$A:E,3,FALSE)</f>
        <v>Mr.</v>
      </c>
      <c r="R1612" t="str">
        <f>VLOOKUP($A1612,'Customer Names'!$A:$E,4,FALSE)</f>
        <v>Adam</v>
      </c>
      <c r="S1612" t="str">
        <f>VLOOKUP($A1612,'Customer Names'!$A:$E,5,FALSE)</f>
        <v>S</v>
      </c>
      <c r="T1612" s="14">
        <f>VLOOKUP($A1612,'[2]Hospitalisation Details'!$A:$K,6,FALSE)</f>
        <v>13937.67</v>
      </c>
      <c r="U1612" s="14" t="str">
        <f t="shared" si="50"/>
        <v>Overweight</v>
      </c>
      <c r="V1612" s="14" t="str">
        <f t="shared" si="51"/>
        <v>Diabetes</v>
      </c>
    </row>
    <row r="1613" spans="1:22" x14ac:dyDescent="0.3">
      <c r="A1613" s="9" t="s">
        <v>1644</v>
      </c>
      <c r="B1613">
        <f>VLOOKUP($A1613,'[1]Medical Examinations'!$A:$J,2,FALSE)</f>
        <v>31.445</v>
      </c>
      <c r="C1613">
        <f>VLOOKUP($A1613,'[1]Medical Examinations'!$A:$J,3,FALSE)</f>
        <v>4.4000000000000004</v>
      </c>
      <c r="D1613" t="str">
        <f>VLOOKUP($A1613,'[3]Medical Examinations'!$A:$J,4,FALSE)</f>
        <v>yes</v>
      </c>
      <c r="E1613" t="str">
        <f>VLOOKUP($A1613,'[1]Medical Examinations'!$A:$J,5,FALSE)</f>
        <v>No</v>
      </c>
      <c r="F1613" t="str">
        <f>VLOOKUP($A1613,'[1]Medical Examinations'!$A:$J,6,FALSE)</f>
        <v>No</v>
      </c>
      <c r="G1613">
        <f>VLOOKUP($A1613,'[3]Medical Examinations'!$A:$J,7,FALSE)</f>
        <v>2</v>
      </c>
      <c r="H1613" t="str">
        <f>VLOOKUP($A1613,'[1]Medical Examinations'!$A:$J,8,FALSE)</f>
        <v>No</v>
      </c>
      <c r="I1613">
        <f>VLOOKUP($A1613,'[2]Hospitalisation Details'!$A:$K,2,FALSE)</f>
        <v>1959</v>
      </c>
      <c r="J1613" t="str">
        <f>VLOOKUP($A1613,'[2]Hospitalisation Details'!$A:$K,3,FALSE)</f>
        <v>Aug</v>
      </c>
      <c r="K1613">
        <f>VLOOKUP($A1613,'[2]Hospitalisation Details'!$A:$K,4,FALSE)</f>
        <v>29</v>
      </c>
      <c r="L1613" t="str">
        <f>VLOOKUP($A1613,'[2]Hospitalisation Details'!$A:$K,7,FALSE)</f>
        <v>tier - 2</v>
      </c>
      <c r="M1613" t="str">
        <f>VLOOKUP($A1613,'[2]Hospitalisation Details'!A:$K,8,FALSE)</f>
        <v>tier - 2</v>
      </c>
      <c r="N1613" t="str">
        <f>VLOOKUP($A1613,'[2]Hospitalisation Details'!$A:$K,9,FALSE)</f>
        <v>R1019</v>
      </c>
      <c r="O1613">
        <f>VLOOKUP($A1613,'[2]Hospitalisation Details'!$A:$K,10,FALSE)</f>
        <v>0</v>
      </c>
      <c r="P1613">
        <f>VLOOKUP($A1613,'[2]Hospitalisation Details'!A:$K,11,FALSE)</f>
        <v>0</v>
      </c>
      <c r="Q1613" t="str">
        <f>VLOOKUP($A1613,'Customer Names'!$A:E,3,FALSE)</f>
        <v>Mr.</v>
      </c>
      <c r="R1613" t="str">
        <f>VLOOKUP($A1613,'Customer Names'!$A:$E,4,FALSE)</f>
        <v>John</v>
      </c>
      <c r="S1613">
        <f>VLOOKUP($A1613,'Customer Names'!$A:$E,5,FALSE)</f>
        <v>0</v>
      </c>
      <c r="T1613" s="14">
        <f>VLOOKUP($A1613,'[2]Hospitalisation Details'!$A:$K,6,FALSE)</f>
        <v>13974.46</v>
      </c>
      <c r="U1613" s="14" t="str">
        <f t="shared" si="50"/>
        <v>Obesity</v>
      </c>
      <c r="V1613" s="14" t="str">
        <f t="shared" si="51"/>
        <v>Normal</v>
      </c>
    </row>
    <row r="1614" spans="1:22" x14ac:dyDescent="0.3">
      <c r="A1614" s="8" t="s">
        <v>1645</v>
      </c>
      <c r="B1614">
        <f>VLOOKUP($A1614,'[1]Medical Examinations'!$A:$J,2,FALSE)</f>
        <v>48.36</v>
      </c>
      <c r="C1614">
        <f>VLOOKUP($A1614,'[1]Medical Examinations'!$A:$J,3,FALSE)</f>
        <v>4.08</v>
      </c>
      <c r="D1614" t="str">
        <f>VLOOKUP($A1614,'[3]Medical Examinations'!$A:$J,4,FALSE)</f>
        <v>No</v>
      </c>
      <c r="E1614" t="str">
        <f>VLOOKUP($A1614,'[1]Medical Examinations'!$A:$J,5,FALSE)</f>
        <v>No</v>
      </c>
      <c r="F1614" t="str">
        <f>VLOOKUP($A1614,'[1]Medical Examinations'!$A:$J,6,FALSE)</f>
        <v>No</v>
      </c>
      <c r="G1614" t="str">
        <f>VLOOKUP($A1614,'[3]Medical Examinations'!$A:$J,7,FALSE)</f>
        <v>No major surgery</v>
      </c>
      <c r="H1614" t="str">
        <f>VLOOKUP($A1614,'[1]Medical Examinations'!$A:$J,8,FALSE)</f>
        <v>No</v>
      </c>
      <c r="I1614">
        <f>VLOOKUP($A1614,'[2]Hospitalisation Details'!$A:$K,2,FALSE)</f>
        <v>1990</v>
      </c>
      <c r="J1614" t="str">
        <f>VLOOKUP($A1614,'[2]Hospitalisation Details'!$A:$K,3,FALSE)</f>
        <v>Jul</v>
      </c>
      <c r="K1614">
        <f>VLOOKUP($A1614,'[2]Hospitalisation Details'!$A:$K,4,FALSE)</f>
        <v>13</v>
      </c>
      <c r="L1614" t="str">
        <f>VLOOKUP($A1614,'[2]Hospitalisation Details'!$A:$K,7,FALSE)</f>
        <v>tier - 2</v>
      </c>
      <c r="M1614" t="str">
        <f>VLOOKUP($A1614,'[2]Hospitalisation Details'!A:$K,8,FALSE)</f>
        <v>tier - 1</v>
      </c>
      <c r="N1614" t="str">
        <f>VLOOKUP($A1614,'[2]Hospitalisation Details'!$A:$K,9,FALSE)</f>
        <v>R1023</v>
      </c>
      <c r="O1614">
        <f>VLOOKUP($A1614,'[2]Hospitalisation Details'!$A:$K,10,FALSE)</f>
        <v>0</v>
      </c>
      <c r="P1614">
        <f>VLOOKUP($A1614,'[2]Hospitalisation Details'!A:$K,11,FALSE)</f>
        <v>0</v>
      </c>
      <c r="Q1614" t="str">
        <f>VLOOKUP($A1614,'Customer Names'!$A:E,3,FALSE)</f>
        <v>Mr.</v>
      </c>
      <c r="R1614" t="str">
        <f>VLOOKUP($A1614,'Customer Names'!$A:$E,4,FALSE)</f>
        <v>James</v>
      </c>
      <c r="S1614">
        <f>VLOOKUP($A1614,'Customer Names'!$A:$E,5,FALSE)</f>
        <v>0</v>
      </c>
      <c r="T1614" s="14">
        <f>VLOOKUP($A1614,'[2]Hospitalisation Details'!$A:$K,6,FALSE)</f>
        <v>13979.45</v>
      </c>
      <c r="U1614" s="14" t="str">
        <f t="shared" si="50"/>
        <v>Obesity</v>
      </c>
      <c r="V1614" s="14" t="str">
        <f t="shared" si="51"/>
        <v>Normal</v>
      </c>
    </row>
    <row r="1615" spans="1:22" x14ac:dyDescent="0.3">
      <c r="A1615" s="9" t="s">
        <v>1646</v>
      </c>
      <c r="B1615">
        <f>VLOOKUP($A1615,'[1]Medical Examinations'!$A:$J,2,FALSE)</f>
        <v>36.765000000000001</v>
      </c>
      <c r="C1615">
        <f>VLOOKUP($A1615,'[1]Medical Examinations'!$A:$J,3,FALSE)</f>
        <v>4.4800000000000004</v>
      </c>
      <c r="D1615" t="str">
        <f>VLOOKUP($A1615,'[3]Medical Examinations'!$A:$J,4,FALSE)</f>
        <v>yes</v>
      </c>
      <c r="E1615" t="str">
        <f>VLOOKUP($A1615,'[1]Medical Examinations'!$A:$J,5,FALSE)</f>
        <v>No</v>
      </c>
      <c r="F1615" t="str">
        <f>VLOOKUP($A1615,'[1]Medical Examinations'!$A:$J,6,FALSE)</f>
        <v>No</v>
      </c>
      <c r="G1615">
        <f>VLOOKUP($A1615,'[3]Medical Examinations'!$A:$J,7,FALSE)</f>
        <v>2</v>
      </c>
      <c r="H1615" t="str">
        <f>VLOOKUP($A1615,'[1]Medical Examinations'!$A:$J,8,FALSE)</f>
        <v>No</v>
      </c>
      <c r="I1615">
        <f>VLOOKUP($A1615,'[2]Hospitalisation Details'!$A:$K,2,FALSE)</f>
        <v>1959</v>
      </c>
      <c r="J1615" t="str">
        <f>VLOOKUP($A1615,'[2]Hospitalisation Details'!$A:$K,3,FALSE)</f>
        <v>Sep</v>
      </c>
      <c r="K1615">
        <f>VLOOKUP($A1615,'[2]Hospitalisation Details'!$A:$K,4,FALSE)</f>
        <v>6</v>
      </c>
      <c r="L1615" t="str">
        <f>VLOOKUP($A1615,'[2]Hospitalisation Details'!$A:$K,7,FALSE)</f>
        <v>tier - 2</v>
      </c>
      <c r="M1615" t="str">
        <f>VLOOKUP($A1615,'[2]Hospitalisation Details'!A:$K,8,FALSE)</f>
        <v>tier - 1</v>
      </c>
      <c r="N1615" t="str">
        <f>VLOOKUP($A1615,'[2]Hospitalisation Details'!$A:$K,9,FALSE)</f>
        <v>R1016</v>
      </c>
      <c r="O1615">
        <f>VLOOKUP($A1615,'[2]Hospitalisation Details'!$A:$K,10,FALSE)</f>
        <v>0</v>
      </c>
      <c r="P1615">
        <f>VLOOKUP($A1615,'[2]Hospitalisation Details'!A:$K,11,FALSE)</f>
        <v>0</v>
      </c>
      <c r="Q1615" t="str">
        <f>VLOOKUP($A1615,'Customer Names'!$A:E,3,FALSE)</f>
        <v>Mr.</v>
      </c>
      <c r="R1615" t="str">
        <f>VLOOKUP($A1615,'Customer Names'!$A:$E,4,FALSE)</f>
        <v>William</v>
      </c>
      <c r="S1615" t="str">
        <f>VLOOKUP($A1615,'Customer Names'!$A:$E,5,FALSE)</f>
        <v>D.</v>
      </c>
      <c r="T1615" s="14">
        <f>VLOOKUP($A1615,'[2]Hospitalisation Details'!$A:$K,6,FALSE)</f>
        <v>13981.85</v>
      </c>
      <c r="U1615" s="14" t="str">
        <f t="shared" si="50"/>
        <v>Obesity</v>
      </c>
      <c r="V1615" s="14" t="str">
        <f t="shared" si="51"/>
        <v>Normal</v>
      </c>
    </row>
    <row r="1616" spans="1:22" x14ac:dyDescent="0.3">
      <c r="A1616" s="8" t="s">
        <v>1647</v>
      </c>
      <c r="B1616">
        <f>VLOOKUP($A1616,'[1]Medical Examinations'!$A:$J,2,FALSE)</f>
        <v>27.72</v>
      </c>
      <c r="C1616">
        <f>VLOOKUP($A1616,'[1]Medical Examinations'!$A:$J,3,FALSE)</f>
        <v>8.16</v>
      </c>
      <c r="D1616" t="str">
        <f>VLOOKUP($A1616,'[3]Medical Examinations'!$A:$J,4,FALSE)</f>
        <v>yes</v>
      </c>
      <c r="E1616" t="str">
        <f>VLOOKUP($A1616,'[1]Medical Examinations'!$A:$J,5,FALSE)</f>
        <v>No</v>
      </c>
      <c r="F1616" t="str">
        <f>VLOOKUP($A1616,'[1]Medical Examinations'!$A:$J,6,FALSE)</f>
        <v>Yes</v>
      </c>
      <c r="G1616">
        <f>VLOOKUP($A1616,'[3]Medical Examinations'!$A:$J,7,FALSE)</f>
        <v>1</v>
      </c>
      <c r="H1616" t="str">
        <f>VLOOKUP($A1616,'[1]Medical Examinations'!$A:$J,8,FALSE)</f>
        <v>No</v>
      </c>
      <c r="I1616">
        <f>VLOOKUP($A1616,'[2]Hospitalisation Details'!$A:$K,2,FALSE)</f>
        <v>1963</v>
      </c>
      <c r="J1616" t="str">
        <f>VLOOKUP($A1616,'[2]Hospitalisation Details'!$A:$K,3,FALSE)</f>
        <v>Dec</v>
      </c>
      <c r="K1616">
        <f>VLOOKUP($A1616,'[2]Hospitalisation Details'!$A:$K,4,FALSE)</f>
        <v>23</v>
      </c>
      <c r="L1616" t="str">
        <f>VLOOKUP($A1616,'[2]Hospitalisation Details'!$A:$K,7,FALSE)</f>
        <v>tier - 2</v>
      </c>
      <c r="M1616" t="str">
        <f>VLOOKUP($A1616,'[2]Hospitalisation Details'!A:$K,8,FALSE)</f>
        <v>tier - 1</v>
      </c>
      <c r="N1616" t="str">
        <f>VLOOKUP($A1616,'[2]Hospitalisation Details'!$A:$K,9,FALSE)</f>
        <v>R1013</v>
      </c>
      <c r="O1616">
        <f>VLOOKUP($A1616,'[2]Hospitalisation Details'!$A:$K,10,FALSE)</f>
        <v>0</v>
      </c>
      <c r="P1616">
        <f>VLOOKUP($A1616,'[2]Hospitalisation Details'!A:$K,11,FALSE)</f>
        <v>0</v>
      </c>
      <c r="Q1616" t="str">
        <f>VLOOKUP($A1616,'Customer Names'!$A:E,3,FALSE)</f>
        <v>Mrs.</v>
      </c>
      <c r="R1616" t="str">
        <f>VLOOKUP($A1616,'Customer Names'!$A:$E,4,FALSE)</f>
        <v>Lisa</v>
      </c>
      <c r="S1616">
        <f>VLOOKUP($A1616,'Customer Names'!$A:$E,5,FALSE)</f>
        <v>0</v>
      </c>
      <c r="T1616" s="14">
        <f>VLOOKUP($A1616,'[2]Hospitalisation Details'!$A:$K,6,FALSE)</f>
        <v>14001.13</v>
      </c>
      <c r="U1616" s="14" t="str">
        <f t="shared" si="50"/>
        <v>Overweight</v>
      </c>
      <c r="V1616" s="14" t="str">
        <f t="shared" si="51"/>
        <v>Diabetes</v>
      </c>
    </row>
    <row r="1617" spans="1:22" x14ac:dyDescent="0.3">
      <c r="A1617" s="9" t="s">
        <v>1648</v>
      </c>
      <c r="B1617">
        <f>VLOOKUP($A1617,'[1]Medical Examinations'!$A:$J,2,FALSE)</f>
        <v>27.83</v>
      </c>
      <c r="C1617">
        <f>VLOOKUP($A1617,'[1]Medical Examinations'!$A:$J,3,FALSE)</f>
        <v>11.61</v>
      </c>
      <c r="D1617" t="str">
        <f>VLOOKUP($A1617,'[3]Medical Examinations'!$A:$J,4,FALSE)</f>
        <v>yes</v>
      </c>
      <c r="E1617" t="str">
        <f>VLOOKUP($A1617,'[1]Medical Examinations'!$A:$J,5,FALSE)</f>
        <v>No</v>
      </c>
      <c r="F1617" t="str">
        <f>VLOOKUP($A1617,'[1]Medical Examinations'!$A:$J,6,FALSE)</f>
        <v>Yes</v>
      </c>
      <c r="G1617">
        <f>VLOOKUP($A1617,'[3]Medical Examinations'!$A:$J,7,FALSE)</f>
        <v>1</v>
      </c>
      <c r="H1617" t="str">
        <f>VLOOKUP($A1617,'[1]Medical Examinations'!$A:$J,8,FALSE)</f>
        <v>No</v>
      </c>
      <c r="I1617">
        <f>VLOOKUP($A1617,'[2]Hospitalisation Details'!$A:$K,2,FALSE)</f>
        <v>1963</v>
      </c>
      <c r="J1617" t="str">
        <f>VLOOKUP($A1617,'[2]Hospitalisation Details'!$A:$K,3,FALSE)</f>
        <v>Jul</v>
      </c>
      <c r="K1617">
        <f>VLOOKUP($A1617,'[2]Hospitalisation Details'!$A:$K,4,FALSE)</f>
        <v>6</v>
      </c>
      <c r="L1617" t="str">
        <f>VLOOKUP($A1617,'[2]Hospitalisation Details'!$A:$K,7,FALSE)</f>
        <v>tier - 2</v>
      </c>
      <c r="M1617" t="str">
        <f>VLOOKUP($A1617,'[2]Hospitalisation Details'!A:$K,8,FALSE)</f>
        <v>tier - 2</v>
      </c>
      <c r="N1617" t="str">
        <f>VLOOKUP($A1617,'[2]Hospitalisation Details'!$A:$K,9,FALSE)</f>
        <v>R1013</v>
      </c>
      <c r="O1617">
        <f>VLOOKUP($A1617,'[2]Hospitalisation Details'!$A:$K,10,FALSE)</f>
        <v>0</v>
      </c>
      <c r="P1617">
        <f>VLOOKUP($A1617,'[2]Hospitalisation Details'!A:$K,11,FALSE)</f>
        <v>0</v>
      </c>
      <c r="Q1617" t="str">
        <f>VLOOKUP($A1617,'Customer Names'!$A:E,3,FALSE)</f>
        <v>Ms.</v>
      </c>
      <c r="R1617" t="str">
        <f>VLOOKUP($A1617,'Customer Names'!$A:$E,4,FALSE)</f>
        <v>Laura</v>
      </c>
      <c r="S1617" t="str">
        <f>VLOOKUP($A1617,'Customer Names'!$A:$E,5,FALSE)</f>
        <v>P.</v>
      </c>
      <c r="T1617" s="14">
        <f>VLOOKUP($A1617,'[2]Hospitalisation Details'!$A:$K,6,FALSE)</f>
        <v>14001.29</v>
      </c>
      <c r="U1617" s="14" t="str">
        <f t="shared" si="50"/>
        <v>Overweight</v>
      </c>
      <c r="V1617" s="14" t="str">
        <f t="shared" si="51"/>
        <v>Diabetes</v>
      </c>
    </row>
    <row r="1618" spans="1:22" x14ac:dyDescent="0.3">
      <c r="A1618" s="8" t="s">
        <v>1649</v>
      </c>
      <c r="B1618">
        <f>VLOOKUP($A1618,'[1]Medical Examinations'!$A:$J,2,FALSE)</f>
        <v>32.1</v>
      </c>
      <c r="C1618">
        <f>VLOOKUP($A1618,'[1]Medical Examinations'!$A:$J,3,FALSE)</f>
        <v>6.57</v>
      </c>
      <c r="D1618" t="str">
        <f>VLOOKUP($A1618,'[3]Medical Examinations'!$A:$J,4,FALSE)</f>
        <v>yes</v>
      </c>
      <c r="E1618" t="str">
        <f>VLOOKUP($A1618,'[1]Medical Examinations'!$A:$J,5,FALSE)</f>
        <v>No</v>
      </c>
      <c r="F1618" t="str">
        <f>VLOOKUP($A1618,'[1]Medical Examinations'!$A:$J,6,FALSE)</f>
        <v>Yes</v>
      </c>
      <c r="G1618">
        <f>VLOOKUP($A1618,'[3]Medical Examinations'!$A:$J,7,FALSE)</f>
        <v>1</v>
      </c>
      <c r="H1618" t="str">
        <f>VLOOKUP($A1618,'[1]Medical Examinations'!$A:$J,8,FALSE)</f>
        <v>No</v>
      </c>
      <c r="I1618">
        <f>VLOOKUP($A1618,'[2]Hospitalisation Details'!$A:$K,2,FALSE)</f>
        <v>1963</v>
      </c>
      <c r="J1618" t="str">
        <f>VLOOKUP($A1618,'[2]Hospitalisation Details'!$A:$K,3,FALSE)</f>
        <v>Jul</v>
      </c>
      <c r="K1618">
        <f>VLOOKUP($A1618,'[2]Hospitalisation Details'!$A:$K,4,FALSE)</f>
        <v>8</v>
      </c>
      <c r="L1618" t="str">
        <f>VLOOKUP($A1618,'[2]Hospitalisation Details'!$A:$K,7,FALSE)</f>
        <v>tier - 2</v>
      </c>
      <c r="M1618" t="str">
        <f>VLOOKUP($A1618,'[2]Hospitalisation Details'!A:$K,8,FALSE)</f>
        <v>tier - 3</v>
      </c>
      <c r="N1618" t="str">
        <f>VLOOKUP($A1618,'[2]Hospitalisation Details'!$A:$K,9,FALSE)</f>
        <v>R1011</v>
      </c>
      <c r="O1618">
        <f>VLOOKUP($A1618,'[2]Hospitalisation Details'!$A:$K,10,FALSE)</f>
        <v>0</v>
      </c>
      <c r="P1618">
        <f>VLOOKUP($A1618,'[2]Hospitalisation Details'!A:$K,11,FALSE)</f>
        <v>0</v>
      </c>
      <c r="Q1618" t="str">
        <f>VLOOKUP($A1618,'Customer Names'!$A:E,3,FALSE)</f>
        <v>Ms.</v>
      </c>
      <c r="R1618" t="str">
        <f>VLOOKUP($A1618,'Customer Names'!$A:$E,4,FALSE)</f>
        <v>Melissa</v>
      </c>
      <c r="S1618">
        <f>VLOOKUP($A1618,'Customer Names'!$A:$E,5,FALSE)</f>
        <v>0</v>
      </c>
      <c r="T1618" s="14">
        <f>VLOOKUP($A1618,'[2]Hospitalisation Details'!$A:$K,6,FALSE)</f>
        <v>14007.22</v>
      </c>
      <c r="U1618" s="14" t="str">
        <f t="shared" si="50"/>
        <v>Obesity</v>
      </c>
      <c r="V1618" s="14" t="str">
        <f t="shared" si="51"/>
        <v>Diabetes</v>
      </c>
    </row>
    <row r="1619" spans="1:22" x14ac:dyDescent="0.3">
      <c r="A1619" s="9" t="s">
        <v>1650</v>
      </c>
      <c r="B1619">
        <f>VLOOKUP($A1619,'[1]Medical Examinations'!$A:$J,2,FALSE)</f>
        <v>31.73</v>
      </c>
      <c r="C1619">
        <f>VLOOKUP($A1619,'[1]Medical Examinations'!$A:$J,3,FALSE)</f>
        <v>7</v>
      </c>
      <c r="D1619" t="str">
        <f>VLOOKUP($A1619,'[3]Medical Examinations'!$A:$J,4,FALSE)</f>
        <v>No</v>
      </c>
      <c r="E1619" t="str">
        <f>VLOOKUP($A1619,'[1]Medical Examinations'!$A:$J,5,FALSE)</f>
        <v>No</v>
      </c>
      <c r="F1619" t="str">
        <f>VLOOKUP($A1619,'[1]Medical Examinations'!$A:$J,6,FALSE)</f>
        <v>No</v>
      </c>
      <c r="G1619" t="str">
        <f>VLOOKUP($A1619,'[3]Medical Examinations'!$A:$J,7,FALSE)</f>
        <v>No major surgery</v>
      </c>
      <c r="H1619" t="str">
        <f>VLOOKUP($A1619,'[1]Medical Examinations'!$A:$J,8,FALSE)</f>
        <v>No</v>
      </c>
      <c r="I1619">
        <f>VLOOKUP($A1619,'[2]Hospitalisation Details'!$A:$K,2,FALSE)</f>
        <v>1960</v>
      </c>
      <c r="J1619" t="str">
        <f>VLOOKUP($A1619,'[2]Hospitalisation Details'!$A:$K,3,FALSE)</f>
        <v>Nov</v>
      </c>
      <c r="K1619">
        <f>VLOOKUP($A1619,'[2]Hospitalisation Details'!$A:$K,4,FALSE)</f>
        <v>8</v>
      </c>
      <c r="L1619" t="str">
        <f>VLOOKUP($A1619,'[2]Hospitalisation Details'!$A:$K,7,FALSE)</f>
        <v>tier - 2</v>
      </c>
      <c r="M1619" t="str">
        <f>VLOOKUP($A1619,'[2]Hospitalisation Details'!A:$K,8,FALSE)</f>
        <v>tier - 3</v>
      </c>
      <c r="N1619" t="str">
        <f>VLOOKUP($A1619,'[2]Hospitalisation Details'!$A:$K,9,FALSE)</f>
        <v>R1024</v>
      </c>
      <c r="O1619">
        <f>VLOOKUP($A1619,'[2]Hospitalisation Details'!$A:$K,10,FALSE)</f>
        <v>0</v>
      </c>
      <c r="P1619">
        <f>VLOOKUP($A1619,'[2]Hospitalisation Details'!A:$K,11,FALSE)</f>
        <v>0</v>
      </c>
      <c r="Q1619" t="str">
        <f>VLOOKUP($A1619,'Customer Names'!$A:E,3,FALSE)</f>
        <v>Ms.</v>
      </c>
      <c r="R1619" t="str">
        <f>VLOOKUP($A1619,'Customer Names'!$A:$E,4,FALSE)</f>
        <v>Natalie</v>
      </c>
      <c r="S1619">
        <f>VLOOKUP($A1619,'Customer Names'!$A:$E,5,FALSE)</f>
        <v>0</v>
      </c>
      <c r="T1619" s="14">
        <f>VLOOKUP($A1619,'[2]Hospitalisation Details'!$A:$K,6,FALSE)</f>
        <v>14043.48</v>
      </c>
      <c r="U1619" s="14" t="str">
        <f t="shared" si="50"/>
        <v>Obesity</v>
      </c>
      <c r="V1619" s="14" t="str">
        <f t="shared" si="51"/>
        <v>Diabetes</v>
      </c>
    </row>
    <row r="1620" spans="1:22" x14ac:dyDescent="0.3">
      <c r="A1620" s="8" t="s">
        <v>1651</v>
      </c>
      <c r="B1620">
        <f>VLOOKUP($A1620,'[1]Medical Examinations'!$A:$J,2,FALSE)</f>
        <v>50.46</v>
      </c>
      <c r="C1620">
        <f>VLOOKUP($A1620,'[1]Medical Examinations'!$A:$J,3,FALSE)</f>
        <v>4.5599999999999996</v>
      </c>
      <c r="D1620" t="str">
        <f>VLOOKUP($A1620,'[3]Medical Examinations'!$A:$J,4,FALSE)</f>
        <v>No</v>
      </c>
      <c r="E1620" t="str">
        <f>VLOOKUP($A1620,'[1]Medical Examinations'!$A:$J,5,FALSE)</f>
        <v>No</v>
      </c>
      <c r="F1620" t="str">
        <f>VLOOKUP($A1620,'[1]Medical Examinations'!$A:$J,6,FALSE)</f>
        <v>No</v>
      </c>
      <c r="G1620" t="str">
        <f>VLOOKUP($A1620,'[3]Medical Examinations'!$A:$J,7,FALSE)</f>
        <v>No major surgery</v>
      </c>
      <c r="H1620" t="str">
        <f>VLOOKUP($A1620,'[1]Medical Examinations'!$A:$J,8,FALSE)</f>
        <v>No</v>
      </c>
      <c r="I1620">
        <f>VLOOKUP($A1620,'[2]Hospitalisation Details'!$A:$K,2,FALSE)</f>
        <v>1991</v>
      </c>
      <c r="J1620" t="str">
        <f>VLOOKUP($A1620,'[2]Hospitalisation Details'!$A:$K,3,FALSE)</f>
        <v>Sep</v>
      </c>
      <c r="K1620">
        <f>VLOOKUP($A1620,'[2]Hospitalisation Details'!$A:$K,4,FALSE)</f>
        <v>12</v>
      </c>
      <c r="L1620" t="str">
        <f>VLOOKUP($A1620,'[2]Hospitalisation Details'!$A:$K,7,FALSE)</f>
        <v>tier - 2</v>
      </c>
      <c r="M1620" t="str">
        <f>VLOOKUP($A1620,'[2]Hospitalisation Details'!A:$K,8,FALSE)</f>
        <v>tier - 3</v>
      </c>
      <c r="N1620" t="str">
        <f>VLOOKUP($A1620,'[2]Hospitalisation Details'!$A:$K,9,FALSE)</f>
        <v>R1012</v>
      </c>
      <c r="O1620">
        <f>VLOOKUP($A1620,'[2]Hospitalisation Details'!$A:$K,10,FALSE)</f>
        <v>0</v>
      </c>
      <c r="P1620">
        <f>VLOOKUP($A1620,'[2]Hospitalisation Details'!A:$K,11,FALSE)</f>
        <v>0</v>
      </c>
      <c r="Q1620" t="str">
        <f>VLOOKUP($A1620,'Customer Names'!$A:E,3,FALSE)</f>
        <v>Mr.</v>
      </c>
      <c r="R1620" t="str">
        <f>VLOOKUP($A1620,'Customer Names'!$A:$E,4,FALSE)</f>
        <v>Maxime</v>
      </c>
      <c r="S1620">
        <f>VLOOKUP($A1620,'Customer Names'!$A:$E,5,FALSE)</f>
        <v>0</v>
      </c>
      <c r="T1620" s="14">
        <f>VLOOKUP($A1620,'[2]Hospitalisation Details'!$A:$K,6,FALSE)</f>
        <v>14081.93</v>
      </c>
      <c r="U1620" s="14" t="str">
        <f t="shared" si="50"/>
        <v>Obesity</v>
      </c>
      <c r="V1620" s="14" t="str">
        <f t="shared" si="51"/>
        <v>Normal</v>
      </c>
    </row>
    <row r="1621" spans="1:22" x14ac:dyDescent="0.3">
      <c r="A1621" s="9" t="s">
        <v>1652</v>
      </c>
      <c r="B1621">
        <f>VLOOKUP($A1621,'[1]Medical Examinations'!$A:$J,2,FALSE)</f>
        <v>39.51</v>
      </c>
      <c r="C1621">
        <f>VLOOKUP($A1621,'[1]Medical Examinations'!$A:$J,3,FALSE)</f>
        <v>5.79</v>
      </c>
      <c r="D1621" t="str">
        <f>VLOOKUP($A1621,'[3]Medical Examinations'!$A:$J,4,FALSE)</f>
        <v>yes</v>
      </c>
      <c r="E1621" t="str">
        <f>VLOOKUP($A1621,'[1]Medical Examinations'!$A:$J,5,FALSE)</f>
        <v>No</v>
      </c>
      <c r="F1621" t="str">
        <f>VLOOKUP($A1621,'[1]Medical Examinations'!$A:$J,6,FALSE)</f>
        <v>No</v>
      </c>
      <c r="G1621" t="str">
        <f>VLOOKUP($A1621,'[3]Medical Examinations'!$A:$J,7,FALSE)</f>
        <v>No major surgery</v>
      </c>
      <c r="H1621" t="str">
        <f>VLOOKUP($A1621,'[1]Medical Examinations'!$A:$J,8,FALSE)</f>
        <v>No</v>
      </c>
      <c r="I1621">
        <f>VLOOKUP($A1621,'[2]Hospitalisation Details'!$A:$K,2,FALSE)</f>
        <v>1976</v>
      </c>
      <c r="J1621" t="str">
        <f>VLOOKUP($A1621,'[2]Hospitalisation Details'!$A:$K,3,FALSE)</f>
        <v>Sep</v>
      </c>
      <c r="K1621">
        <f>VLOOKUP($A1621,'[2]Hospitalisation Details'!$A:$K,4,FALSE)</f>
        <v>26</v>
      </c>
      <c r="L1621" t="str">
        <f>VLOOKUP($A1621,'[2]Hospitalisation Details'!$A:$K,7,FALSE)</f>
        <v>tier - 2</v>
      </c>
      <c r="M1621" t="str">
        <f>VLOOKUP($A1621,'[2]Hospitalisation Details'!A:$K,8,FALSE)</f>
        <v>tier - 3</v>
      </c>
      <c r="N1621" t="str">
        <f>VLOOKUP($A1621,'[2]Hospitalisation Details'!$A:$K,9,FALSE)</f>
        <v>R1023</v>
      </c>
      <c r="O1621">
        <f>VLOOKUP($A1621,'[2]Hospitalisation Details'!$A:$K,10,FALSE)</f>
        <v>0</v>
      </c>
      <c r="P1621">
        <f>VLOOKUP($A1621,'[2]Hospitalisation Details'!A:$K,11,FALSE)</f>
        <v>0</v>
      </c>
      <c r="Q1621" t="str">
        <f>VLOOKUP($A1621,'Customer Names'!$A:E,3,FALSE)</f>
        <v>Mr.</v>
      </c>
      <c r="R1621" t="str">
        <f>VLOOKUP($A1621,'Customer Names'!$A:$E,4,FALSE)</f>
        <v>Josh</v>
      </c>
      <c r="S1621">
        <f>VLOOKUP($A1621,'Customer Names'!$A:$E,5,FALSE)</f>
        <v>0</v>
      </c>
      <c r="T1621" s="14">
        <f>VLOOKUP($A1621,'[2]Hospitalisation Details'!$A:$K,6,FALSE)</f>
        <v>14098.07</v>
      </c>
      <c r="U1621" s="14" t="str">
        <f t="shared" si="50"/>
        <v>Obesity</v>
      </c>
      <c r="V1621" s="14" t="str">
        <f t="shared" si="51"/>
        <v>Prediabetes</v>
      </c>
    </row>
    <row r="1622" spans="1:22" x14ac:dyDescent="0.3">
      <c r="A1622" s="8" t="s">
        <v>1653</v>
      </c>
      <c r="B1622">
        <f>VLOOKUP($A1622,'[1]Medical Examinations'!$A:$J,2,FALSE)</f>
        <v>32.299999999999997</v>
      </c>
      <c r="C1622">
        <f>VLOOKUP($A1622,'[1]Medical Examinations'!$A:$J,3,FALSE)</f>
        <v>6.55</v>
      </c>
      <c r="D1622" t="str">
        <f>VLOOKUP($A1622,'[3]Medical Examinations'!$A:$J,4,FALSE)</f>
        <v>yes</v>
      </c>
      <c r="E1622" t="str">
        <f>VLOOKUP($A1622,'[1]Medical Examinations'!$A:$J,5,FALSE)</f>
        <v>No</v>
      </c>
      <c r="F1622" t="str">
        <f>VLOOKUP($A1622,'[1]Medical Examinations'!$A:$J,6,FALSE)</f>
        <v>No</v>
      </c>
      <c r="G1622">
        <f>VLOOKUP($A1622,'[3]Medical Examinations'!$A:$J,7,FALSE)</f>
        <v>2</v>
      </c>
      <c r="H1622" t="str">
        <f>VLOOKUP($A1622,'[1]Medical Examinations'!$A:$J,8,FALSE)</f>
        <v>No</v>
      </c>
      <c r="I1622">
        <f>VLOOKUP($A1622,'[2]Hospitalisation Details'!$A:$K,2,FALSE)</f>
        <v>1961</v>
      </c>
      <c r="J1622" t="str">
        <f>VLOOKUP($A1622,'[2]Hospitalisation Details'!$A:$K,3,FALSE)</f>
        <v>Jun</v>
      </c>
      <c r="K1622">
        <f>VLOOKUP($A1622,'[2]Hospitalisation Details'!$A:$K,4,FALSE)</f>
        <v>14</v>
      </c>
      <c r="L1622" t="str">
        <f>VLOOKUP($A1622,'[2]Hospitalisation Details'!$A:$K,7,FALSE)</f>
        <v>tier - 2</v>
      </c>
      <c r="M1622" t="str">
        <f>VLOOKUP($A1622,'[2]Hospitalisation Details'!A:$K,8,FALSE)</f>
        <v>tier - 1</v>
      </c>
      <c r="N1622" t="str">
        <f>VLOOKUP($A1622,'[2]Hospitalisation Details'!$A:$K,9,FALSE)</f>
        <v>R1012</v>
      </c>
      <c r="O1622">
        <f>VLOOKUP($A1622,'[2]Hospitalisation Details'!$A:$K,10,FALSE)</f>
        <v>0</v>
      </c>
      <c r="P1622">
        <f>VLOOKUP($A1622,'[2]Hospitalisation Details'!A:$K,11,FALSE)</f>
        <v>0</v>
      </c>
      <c r="Q1622" t="str">
        <f>VLOOKUP($A1622,'Customer Names'!$A:E,3,FALSE)</f>
        <v>Mr.</v>
      </c>
      <c r="R1622" t="str">
        <f>VLOOKUP($A1622,'Customer Names'!$A:$E,4,FALSE)</f>
        <v>Conrad</v>
      </c>
      <c r="S1622" t="str">
        <f>VLOOKUP($A1622,'Customer Names'!$A:$E,5,FALSE)</f>
        <v>F</v>
      </c>
      <c r="T1622" s="14">
        <f>VLOOKUP($A1622,'[2]Hospitalisation Details'!$A:$K,6,FALSE)</f>
        <v>14119.62</v>
      </c>
      <c r="U1622" s="14" t="str">
        <f t="shared" si="50"/>
        <v>Obesity</v>
      </c>
      <c r="V1622" s="14" t="str">
        <f t="shared" si="51"/>
        <v>Diabetes</v>
      </c>
    </row>
    <row r="1623" spans="1:22" x14ac:dyDescent="0.3">
      <c r="A1623" s="9" t="s">
        <v>1654</v>
      </c>
      <c r="B1623">
        <f>VLOOKUP($A1623,'[1]Medical Examinations'!$A:$J,2,FALSE)</f>
        <v>38.28</v>
      </c>
      <c r="C1623">
        <f>VLOOKUP($A1623,'[1]Medical Examinations'!$A:$J,3,FALSE)</f>
        <v>5.51</v>
      </c>
      <c r="D1623" t="str">
        <f>VLOOKUP($A1623,'[3]Medical Examinations'!$A:$J,4,FALSE)</f>
        <v>No</v>
      </c>
      <c r="E1623" t="str">
        <f>VLOOKUP($A1623,'[1]Medical Examinations'!$A:$J,5,FALSE)</f>
        <v>yes</v>
      </c>
      <c r="F1623" t="str">
        <f>VLOOKUP($A1623,'[1]Medical Examinations'!$A:$J,6,FALSE)</f>
        <v>No</v>
      </c>
      <c r="G1623">
        <f>VLOOKUP($A1623,'[3]Medical Examinations'!$A:$J,7,FALSE)</f>
        <v>1</v>
      </c>
      <c r="H1623" t="str">
        <f>VLOOKUP($A1623,'[1]Medical Examinations'!$A:$J,8,FALSE)</f>
        <v>No</v>
      </c>
      <c r="I1623">
        <f>VLOOKUP($A1623,'[2]Hospitalisation Details'!$A:$K,2,FALSE)</f>
        <v>2004</v>
      </c>
      <c r="J1623" t="str">
        <f>VLOOKUP($A1623,'[2]Hospitalisation Details'!$A:$K,3,FALSE)</f>
        <v>Jul</v>
      </c>
      <c r="K1623">
        <f>VLOOKUP($A1623,'[2]Hospitalisation Details'!$A:$K,4,FALSE)</f>
        <v>6</v>
      </c>
      <c r="L1623" t="str">
        <f>VLOOKUP($A1623,'[2]Hospitalisation Details'!$A:$K,7,FALSE)</f>
        <v>tier - 2</v>
      </c>
      <c r="M1623" t="str">
        <f>VLOOKUP($A1623,'[2]Hospitalisation Details'!A:$K,8,FALSE)</f>
        <v>tier - 3</v>
      </c>
      <c r="N1623" t="str">
        <f>VLOOKUP($A1623,'[2]Hospitalisation Details'!$A:$K,9,FALSE)</f>
        <v>R1013</v>
      </c>
      <c r="O1623">
        <f>VLOOKUP($A1623,'[2]Hospitalisation Details'!$A:$K,10,FALSE)</f>
        <v>0</v>
      </c>
      <c r="P1623">
        <f>VLOOKUP($A1623,'[2]Hospitalisation Details'!A:$K,11,FALSE)</f>
        <v>0</v>
      </c>
      <c r="Q1623" t="str">
        <f>VLOOKUP($A1623,'Customer Names'!$A:E,3,FALSE)</f>
        <v>Ms.</v>
      </c>
      <c r="R1623" t="str">
        <f>VLOOKUP($A1623,'Customer Names'!$A:$E,4,FALSE)</f>
        <v>A</v>
      </c>
      <c r="S1623" t="str">
        <f>VLOOKUP($A1623,'Customer Names'!$A:$E,5,FALSE)</f>
        <v>Danielle</v>
      </c>
      <c r="T1623" s="14">
        <f>VLOOKUP($A1623,'[2]Hospitalisation Details'!$A:$K,6,FALSE)</f>
        <v>14133.04</v>
      </c>
      <c r="U1623" s="14" t="str">
        <f t="shared" si="50"/>
        <v>Obesity</v>
      </c>
      <c r="V1623" s="14" t="str">
        <f t="shared" si="51"/>
        <v>Normal</v>
      </c>
    </row>
    <row r="1624" spans="1:22" x14ac:dyDescent="0.3">
      <c r="A1624" s="8" t="s">
        <v>1655</v>
      </c>
      <c r="B1624">
        <f>VLOOKUP($A1624,'[1]Medical Examinations'!$A:$J,2,FALSE)</f>
        <v>44.98</v>
      </c>
      <c r="C1624">
        <f>VLOOKUP($A1624,'[1]Medical Examinations'!$A:$J,3,FALSE)</f>
        <v>5.94</v>
      </c>
      <c r="D1624" t="str">
        <f>VLOOKUP($A1624,'[3]Medical Examinations'!$A:$J,4,FALSE)</f>
        <v>No</v>
      </c>
      <c r="E1624" t="str">
        <f>VLOOKUP($A1624,'[1]Medical Examinations'!$A:$J,5,FALSE)</f>
        <v>No</v>
      </c>
      <c r="F1624" t="str">
        <f>VLOOKUP($A1624,'[1]Medical Examinations'!$A:$J,6,FALSE)</f>
        <v>No</v>
      </c>
      <c r="G1624">
        <f>VLOOKUP($A1624,'[3]Medical Examinations'!$A:$J,7,FALSE)</f>
        <v>1</v>
      </c>
      <c r="H1624" t="str">
        <f>VLOOKUP($A1624,'[1]Medical Examinations'!$A:$J,8,FALSE)</f>
        <v>No</v>
      </c>
      <c r="I1624">
        <f>VLOOKUP($A1624,'[2]Hospitalisation Details'!$A:$K,2,FALSE)</f>
        <v>1984</v>
      </c>
      <c r="J1624" t="str">
        <f>VLOOKUP($A1624,'[2]Hospitalisation Details'!$A:$K,3,FALSE)</f>
        <v>Jul</v>
      </c>
      <c r="K1624">
        <f>VLOOKUP($A1624,'[2]Hospitalisation Details'!$A:$K,4,FALSE)</f>
        <v>7</v>
      </c>
      <c r="L1624" t="str">
        <f>VLOOKUP($A1624,'[2]Hospitalisation Details'!$A:$K,7,FALSE)</f>
        <v>tier - 2</v>
      </c>
      <c r="M1624" t="str">
        <f>VLOOKUP($A1624,'[2]Hospitalisation Details'!A:$K,8,FALSE)</f>
        <v>tier - 1</v>
      </c>
      <c r="N1624" t="str">
        <f>VLOOKUP($A1624,'[2]Hospitalisation Details'!$A:$K,9,FALSE)</f>
        <v>R1012</v>
      </c>
      <c r="O1624">
        <f>VLOOKUP($A1624,'[2]Hospitalisation Details'!$A:$K,10,FALSE)</f>
        <v>0</v>
      </c>
      <c r="P1624">
        <f>VLOOKUP($A1624,'[2]Hospitalisation Details'!A:$K,11,FALSE)</f>
        <v>0</v>
      </c>
      <c r="Q1624" t="str">
        <f>VLOOKUP($A1624,'Customer Names'!$A:E,3,FALSE)</f>
        <v>Ms.</v>
      </c>
      <c r="R1624" t="str">
        <f>VLOOKUP($A1624,'Customer Names'!$A:$E,4,FALSE)</f>
        <v>Amy</v>
      </c>
      <c r="S1624" t="str">
        <f>VLOOKUP($A1624,'Customer Names'!$A:$E,5,FALSE)</f>
        <v>B</v>
      </c>
      <c r="T1624" s="14">
        <f>VLOOKUP($A1624,'[2]Hospitalisation Details'!$A:$K,6,FALSE)</f>
        <v>14152.46</v>
      </c>
      <c r="U1624" s="14" t="str">
        <f t="shared" si="50"/>
        <v>Obesity</v>
      </c>
      <c r="V1624" s="14" t="str">
        <f t="shared" si="51"/>
        <v>Prediabetes</v>
      </c>
    </row>
    <row r="1625" spans="1:22" x14ac:dyDescent="0.3">
      <c r="A1625" s="9" t="s">
        <v>1656</v>
      </c>
      <c r="B1625">
        <f>VLOOKUP($A1625,'[1]Medical Examinations'!$A:$J,2,FALSE)</f>
        <v>36.15</v>
      </c>
      <c r="C1625">
        <f>VLOOKUP($A1625,'[1]Medical Examinations'!$A:$J,3,FALSE)</f>
        <v>8.0500000000000007</v>
      </c>
      <c r="D1625" t="str">
        <f>VLOOKUP($A1625,'[3]Medical Examinations'!$A:$J,4,FALSE)</f>
        <v>No</v>
      </c>
      <c r="E1625" t="str">
        <f>VLOOKUP($A1625,'[1]Medical Examinations'!$A:$J,5,FALSE)</f>
        <v>No</v>
      </c>
      <c r="F1625" t="str">
        <f>VLOOKUP($A1625,'[1]Medical Examinations'!$A:$J,6,FALSE)</f>
        <v>No</v>
      </c>
      <c r="G1625" t="str">
        <f>VLOOKUP($A1625,'[3]Medical Examinations'!$A:$J,7,FALSE)</f>
        <v>No major surgery</v>
      </c>
      <c r="H1625" t="str">
        <f>VLOOKUP($A1625,'[1]Medical Examinations'!$A:$J,8,FALSE)</f>
        <v>No</v>
      </c>
      <c r="I1625">
        <f>VLOOKUP($A1625,'[2]Hospitalisation Details'!$A:$K,2,FALSE)</f>
        <v>1968</v>
      </c>
      <c r="J1625" t="str">
        <f>VLOOKUP($A1625,'[2]Hospitalisation Details'!$A:$K,3,FALSE)</f>
        <v>Dec</v>
      </c>
      <c r="K1625">
        <f>VLOOKUP($A1625,'[2]Hospitalisation Details'!$A:$K,4,FALSE)</f>
        <v>25</v>
      </c>
      <c r="L1625" t="str">
        <f>VLOOKUP($A1625,'[2]Hospitalisation Details'!$A:$K,7,FALSE)</f>
        <v>tier - 2</v>
      </c>
      <c r="M1625" t="str">
        <f>VLOOKUP($A1625,'[2]Hospitalisation Details'!A:$K,8,FALSE)</f>
        <v>tier - 1</v>
      </c>
      <c r="N1625" t="str">
        <f>VLOOKUP($A1625,'[2]Hospitalisation Details'!$A:$K,9,FALSE)</f>
        <v>R1026</v>
      </c>
      <c r="O1625">
        <f>VLOOKUP($A1625,'[2]Hospitalisation Details'!$A:$K,10,FALSE)</f>
        <v>0</v>
      </c>
      <c r="P1625">
        <f>VLOOKUP($A1625,'[2]Hospitalisation Details'!A:$K,11,FALSE)</f>
        <v>0</v>
      </c>
      <c r="Q1625" t="str">
        <f>VLOOKUP($A1625,'Customer Names'!$A:E,3,FALSE)</f>
        <v>Mrs.</v>
      </c>
      <c r="R1625" t="str">
        <f>VLOOKUP($A1625,'Customer Names'!$A:$E,4,FALSE)</f>
        <v>Shannon</v>
      </c>
      <c r="S1625" t="str">
        <f>VLOOKUP($A1625,'Customer Names'!$A:$E,5,FALSE)</f>
        <v>L</v>
      </c>
      <c r="T1625" s="14">
        <f>VLOOKUP($A1625,'[2]Hospitalisation Details'!$A:$K,6,FALSE)</f>
        <v>14193.55</v>
      </c>
      <c r="U1625" s="14" t="str">
        <f t="shared" si="50"/>
        <v>Obesity</v>
      </c>
      <c r="V1625" s="14" t="str">
        <f t="shared" si="51"/>
        <v>Diabetes</v>
      </c>
    </row>
    <row r="1626" spans="1:22" x14ac:dyDescent="0.3">
      <c r="A1626" s="8" t="s">
        <v>1657</v>
      </c>
      <c r="B1626">
        <f>VLOOKUP($A1626,'[1]Medical Examinations'!$A:$J,2,FALSE)</f>
        <v>43.35</v>
      </c>
      <c r="C1626">
        <f>VLOOKUP($A1626,'[1]Medical Examinations'!$A:$J,3,FALSE)</f>
        <v>5.41</v>
      </c>
      <c r="D1626" t="str">
        <f>VLOOKUP($A1626,'[3]Medical Examinations'!$A:$J,4,FALSE)</f>
        <v>yes</v>
      </c>
      <c r="E1626" t="str">
        <f>VLOOKUP($A1626,'[1]Medical Examinations'!$A:$J,5,FALSE)</f>
        <v>No</v>
      </c>
      <c r="F1626" t="str">
        <f>VLOOKUP($A1626,'[1]Medical Examinations'!$A:$J,6,FALSE)</f>
        <v>Yes</v>
      </c>
      <c r="G1626">
        <f>VLOOKUP($A1626,'[3]Medical Examinations'!$A:$J,7,FALSE)</f>
        <v>1</v>
      </c>
      <c r="H1626" t="str">
        <f>VLOOKUP($A1626,'[1]Medical Examinations'!$A:$J,8,FALSE)</f>
        <v>No</v>
      </c>
      <c r="I1626">
        <f>VLOOKUP($A1626,'[2]Hospitalisation Details'!$A:$K,2,FALSE)</f>
        <v>1983</v>
      </c>
      <c r="J1626" t="str">
        <f>VLOOKUP($A1626,'[2]Hospitalisation Details'!$A:$K,3,FALSE)</f>
        <v>Nov</v>
      </c>
      <c r="K1626">
        <f>VLOOKUP($A1626,'[2]Hospitalisation Details'!$A:$K,4,FALSE)</f>
        <v>17</v>
      </c>
      <c r="L1626" t="str">
        <f>VLOOKUP($A1626,'[2]Hospitalisation Details'!$A:$K,7,FALSE)</f>
        <v>tier - 2</v>
      </c>
      <c r="M1626" t="str">
        <f>VLOOKUP($A1626,'[2]Hospitalisation Details'!A:$K,8,FALSE)</f>
        <v>tier - 1</v>
      </c>
      <c r="N1626" t="str">
        <f>VLOOKUP($A1626,'[2]Hospitalisation Details'!$A:$K,9,FALSE)</f>
        <v>R1026</v>
      </c>
      <c r="O1626">
        <f>VLOOKUP($A1626,'[2]Hospitalisation Details'!$A:$K,10,FALSE)</f>
        <v>0</v>
      </c>
      <c r="P1626">
        <f>VLOOKUP($A1626,'[2]Hospitalisation Details'!A:$K,11,FALSE)</f>
        <v>0</v>
      </c>
      <c r="Q1626" t="str">
        <f>VLOOKUP($A1626,'Customer Names'!$A:E,3,FALSE)</f>
        <v>Mrs.</v>
      </c>
      <c r="R1626" t="str">
        <f>VLOOKUP($A1626,'Customer Names'!$A:$E,4,FALSE)</f>
        <v>Ashley</v>
      </c>
      <c r="S1626">
        <f>VLOOKUP($A1626,'Customer Names'!$A:$E,5,FALSE)</f>
        <v>0</v>
      </c>
      <c r="T1626" s="14">
        <f>VLOOKUP($A1626,'[2]Hospitalisation Details'!$A:$K,6,FALSE)</f>
        <v>14209.4</v>
      </c>
      <c r="U1626" s="14" t="str">
        <f t="shared" si="50"/>
        <v>Obesity</v>
      </c>
      <c r="V1626" s="14" t="str">
        <f t="shared" si="51"/>
        <v>Normal</v>
      </c>
    </row>
    <row r="1627" spans="1:22" x14ac:dyDescent="0.3">
      <c r="A1627" s="9" t="s">
        <v>1658</v>
      </c>
      <c r="B1627">
        <f>VLOOKUP($A1627,'[1]Medical Examinations'!$A:$J,2,FALSE)</f>
        <v>37.905000000000001</v>
      </c>
      <c r="C1627">
        <f>VLOOKUP($A1627,'[1]Medical Examinations'!$A:$J,3,FALSE)</f>
        <v>7.03</v>
      </c>
      <c r="D1627" t="str">
        <f>VLOOKUP($A1627,'[3]Medical Examinations'!$A:$J,4,FALSE)</f>
        <v>No</v>
      </c>
      <c r="E1627" t="str">
        <f>VLOOKUP($A1627,'[1]Medical Examinations'!$A:$J,5,FALSE)</f>
        <v>No</v>
      </c>
      <c r="F1627" t="str">
        <f>VLOOKUP($A1627,'[1]Medical Examinations'!$A:$J,6,FALSE)</f>
        <v>No</v>
      </c>
      <c r="G1627">
        <f>VLOOKUP($A1627,'[3]Medical Examinations'!$A:$J,7,FALSE)</f>
        <v>3</v>
      </c>
      <c r="H1627" t="str">
        <f>VLOOKUP($A1627,'[1]Medical Examinations'!$A:$J,8,FALSE)</f>
        <v>No</v>
      </c>
      <c r="I1627">
        <f>VLOOKUP($A1627,'[2]Hospitalisation Details'!$A:$K,2,FALSE)</f>
        <v>1958</v>
      </c>
      <c r="J1627" t="str">
        <f>VLOOKUP($A1627,'[2]Hospitalisation Details'!$A:$K,3,FALSE)</f>
        <v>Sep</v>
      </c>
      <c r="K1627">
        <f>VLOOKUP($A1627,'[2]Hospitalisation Details'!$A:$K,4,FALSE)</f>
        <v>21</v>
      </c>
      <c r="L1627" t="str">
        <f>VLOOKUP($A1627,'[2]Hospitalisation Details'!$A:$K,7,FALSE)</f>
        <v>tier - 2</v>
      </c>
      <c r="M1627" t="str">
        <f>VLOOKUP($A1627,'[2]Hospitalisation Details'!A:$K,8,FALSE)</f>
        <v>tier - 2</v>
      </c>
      <c r="N1627" t="str">
        <f>VLOOKUP($A1627,'[2]Hospitalisation Details'!$A:$K,9,FALSE)</f>
        <v>R1012</v>
      </c>
      <c r="O1627">
        <f>VLOOKUP($A1627,'[2]Hospitalisation Details'!$A:$K,10,FALSE)</f>
        <v>0</v>
      </c>
      <c r="P1627">
        <f>VLOOKUP($A1627,'[2]Hospitalisation Details'!A:$K,11,FALSE)</f>
        <v>0</v>
      </c>
      <c r="Q1627" t="str">
        <f>VLOOKUP($A1627,'Customer Names'!$A:E,3,FALSE)</f>
        <v>Mr.</v>
      </c>
      <c r="R1627" t="str">
        <f>VLOOKUP($A1627,'Customer Names'!$A:$E,4,FALSE)</f>
        <v>Albert</v>
      </c>
      <c r="S1627">
        <f>VLOOKUP($A1627,'Customer Names'!$A:$E,5,FALSE)</f>
        <v>0</v>
      </c>
      <c r="T1627" s="14">
        <f>VLOOKUP($A1627,'[2]Hospitalisation Details'!$A:$K,6,FALSE)</f>
        <v>14210.54</v>
      </c>
      <c r="U1627" s="14" t="str">
        <f t="shared" si="50"/>
        <v>Obesity</v>
      </c>
      <c r="V1627" s="14" t="str">
        <f t="shared" si="51"/>
        <v>Diabetes</v>
      </c>
    </row>
    <row r="1628" spans="1:22" x14ac:dyDescent="0.3">
      <c r="A1628" s="8" t="s">
        <v>1659</v>
      </c>
      <c r="B1628">
        <f>VLOOKUP($A1628,'[1]Medical Examinations'!$A:$J,2,FALSE)</f>
        <v>39.1</v>
      </c>
      <c r="C1628">
        <f>VLOOKUP($A1628,'[1]Medical Examinations'!$A:$J,3,FALSE)</f>
        <v>6.79</v>
      </c>
      <c r="D1628" t="str">
        <f>VLOOKUP($A1628,'[3]Medical Examinations'!$A:$J,4,FALSE)</f>
        <v>yes</v>
      </c>
      <c r="E1628" t="str">
        <f>VLOOKUP($A1628,'[1]Medical Examinations'!$A:$J,5,FALSE)</f>
        <v>No</v>
      </c>
      <c r="F1628" t="str">
        <f>VLOOKUP($A1628,'[1]Medical Examinations'!$A:$J,6,FALSE)</f>
        <v>No</v>
      </c>
      <c r="G1628">
        <f>VLOOKUP($A1628,'[3]Medical Examinations'!$A:$J,7,FALSE)</f>
        <v>2</v>
      </c>
      <c r="H1628" t="str">
        <f>VLOOKUP($A1628,'[1]Medical Examinations'!$A:$J,8,FALSE)</f>
        <v>No</v>
      </c>
      <c r="I1628">
        <f>VLOOKUP($A1628,'[2]Hospitalisation Details'!$A:$K,2,FALSE)</f>
        <v>1961</v>
      </c>
      <c r="J1628" t="str">
        <f>VLOOKUP($A1628,'[2]Hospitalisation Details'!$A:$K,3,FALSE)</f>
        <v>Sep</v>
      </c>
      <c r="K1628">
        <f>VLOOKUP($A1628,'[2]Hospitalisation Details'!$A:$K,4,FALSE)</f>
        <v>25</v>
      </c>
      <c r="L1628" t="str">
        <f>VLOOKUP($A1628,'[2]Hospitalisation Details'!$A:$K,7,FALSE)</f>
        <v>tier - 2</v>
      </c>
      <c r="M1628" t="str">
        <f>VLOOKUP($A1628,'[2]Hospitalisation Details'!A:$K,8,FALSE)</f>
        <v>tier - 1</v>
      </c>
      <c r="N1628" t="str">
        <f>VLOOKUP($A1628,'[2]Hospitalisation Details'!$A:$K,9,FALSE)</f>
        <v>R1011</v>
      </c>
      <c r="O1628">
        <f>VLOOKUP($A1628,'[2]Hospitalisation Details'!$A:$K,10,FALSE)</f>
        <v>0</v>
      </c>
      <c r="P1628">
        <f>VLOOKUP($A1628,'[2]Hospitalisation Details'!A:$K,11,FALSE)</f>
        <v>0</v>
      </c>
      <c r="Q1628" t="str">
        <f>VLOOKUP($A1628,'Customer Names'!$A:E,3,FALSE)</f>
        <v>Ms.</v>
      </c>
      <c r="R1628" t="str">
        <f>VLOOKUP($A1628,'Customer Names'!$A:$E,4,FALSE)</f>
        <v>Kristin</v>
      </c>
      <c r="S1628" t="str">
        <f>VLOOKUP($A1628,'Customer Names'!$A:$E,5,FALSE)</f>
        <v>P.</v>
      </c>
      <c r="T1628" s="14">
        <f>VLOOKUP($A1628,'[2]Hospitalisation Details'!$A:$K,6,FALSE)</f>
        <v>14235.07</v>
      </c>
      <c r="U1628" s="14" t="str">
        <f t="shared" si="50"/>
        <v>Obesity</v>
      </c>
      <c r="V1628" s="14" t="str">
        <f t="shared" si="51"/>
        <v>Diabetes</v>
      </c>
    </row>
    <row r="1629" spans="1:22" x14ac:dyDescent="0.3">
      <c r="A1629" s="9" t="s">
        <v>1660</v>
      </c>
      <c r="B1629">
        <f>VLOOKUP($A1629,'[1]Medical Examinations'!$A:$J,2,FALSE)</f>
        <v>25.08</v>
      </c>
      <c r="C1629">
        <f>VLOOKUP($A1629,'[1]Medical Examinations'!$A:$J,3,FALSE)</f>
        <v>5.75</v>
      </c>
      <c r="D1629" t="str">
        <f>VLOOKUP($A1629,'[3]Medical Examinations'!$A:$J,4,FALSE)</f>
        <v>yes</v>
      </c>
      <c r="E1629" t="str">
        <f>VLOOKUP($A1629,'[1]Medical Examinations'!$A:$J,5,FALSE)</f>
        <v>No</v>
      </c>
      <c r="F1629" t="str">
        <f>VLOOKUP($A1629,'[1]Medical Examinations'!$A:$J,6,FALSE)</f>
        <v>No</v>
      </c>
      <c r="G1629">
        <f>VLOOKUP($A1629,'[3]Medical Examinations'!$A:$J,7,FALSE)</f>
        <v>2</v>
      </c>
      <c r="H1629" t="str">
        <f>VLOOKUP($A1629,'[1]Medical Examinations'!$A:$J,8,FALSE)</f>
        <v>No</v>
      </c>
      <c r="I1629">
        <f>VLOOKUP($A1629,'[2]Hospitalisation Details'!$A:$K,2,FALSE)</f>
        <v>1959</v>
      </c>
      <c r="J1629" t="str">
        <f>VLOOKUP($A1629,'[2]Hospitalisation Details'!$A:$K,3,FALSE)</f>
        <v>Oct</v>
      </c>
      <c r="K1629">
        <f>VLOOKUP($A1629,'[2]Hospitalisation Details'!$A:$K,4,FALSE)</f>
        <v>10</v>
      </c>
      <c r="L1629" t="str">
        <f>VLOOKUP($A1629,'[2]Hospitalisation Details'!$A:$K,7,FALSE)</f>
        <v>tier - 2</v>
      </c>
      <c r="M1629" t="str">
        <f>VLOOKUP($A1629,'[2]Hospitalisation Details'!A:$K,8,FALSE)</f>
        <v>tier - 1</v>
      </c>
      <c r="N1629" t="str">
        <f>VLOOKUP($A1629,'[2]Hospitalisation Details'!$A:$K,9,FALSE)</f>
        <v>R1012</v>
      </c>
      <c r="O1629">
        <f>VLOOKUP($A1629,'[2]Hospitalisation Details'!$A:$K,10,FALSE)</f>
        <v>0</v>
      </c>
      <c r="P1629">
        <f>VLOOKUP($A1629,'[2]Hospitalisation Details'!A:$K,11,FALSE)</f>
        <v>0</v>
      </c>
      <c r="Q1629" t="str">
        <f>VLOOKUP($A1629,'Customer Names'!$A:E,3,FALSE)</f>
        <v>Ms.</v>
      </c>
      <c r="R1629" t="str">
        <f>VLOOKUP($A1629,'Customer Names'!$A:$E,4,FALSE)</f>
        <v>Rina</v>
      </c>
      <c r="S1629">
        <f>VLOOKUP($A1629,'Customer Names'!$A:$E,5,FALSE)</f>
        <v>0</v>
      </c>
      <c r="T1629" s="14">
        <f>VLOOKUP($A1629,'[2]Hospitalisation Details'!$A:$K,6,FALSE)</f>
        <v>14254.61</v>
      </c>
      <c r="U1629" s="14" t="str">
        <f t="shared" si="50"/>
        <v>Overweight</v>
      </c>
      <c r="V1629" s="14" t="str">
        <f t="shared" si="51"/>
        <v>Prediabetes</v>
      </c>
    </row>
    <row r="1630" spans="1:22" x14ac:dyDescent="0.3">
      <c r="A1630" s="8" t="s">
        <v>1661</v>
      </c>
      <c r="B1630">
        <f>VLOOKUP($A1630,'[1]Medical Examinations'!$A:$J,2,FALSE)</f>
        <v>26.22</v>
      </c>
      <c r="C1630">
        <f>VLOOKUP($A1630,'[1]Medical Examinations'!$A:$J,3,FALSE)</f>
        <v>5.37</v>
      </c>
      <c r="D1630" t="str">
        <f>VLOOKUP($A1630,'[3]Medical Examinations'!$A:$J,4,FALSE)</f>
        <v>yes</v>
      </c>
      <c r="E1630" t="str">
        <f>VLOOKUP($A1630,'[1]Medical Examinations'!$A:$J,5,FALSE)</f>
        <v>No</v>
      </c>
      <c r="F1630" t="str">
        <f>VLOOKUP($A1630,'[1]Medical Examinations'!$A:$J,6,FALSE)</f>
        <v>No</v>
      </c>
      <c r="G1630">
        <f>VLOOKUP($A1630,'[3]Medical Examinations'!$A:$J,7,FALSE)</f>
        <v>2</v>
      </c>
      <c r="H1630" t="str">
        <f>VLOOKUP($A1630,'[1]Medical Examinations'!$A:$J,8,FALSE)</f>
        <v>No</v>
      </c>
      <c r="I1630">
        <f>VLOOKUP($A1630,'[2]Hospitalisation Details'!$A:$K,2,FALSE)</f>
        <v>1959</v>
      </c>
      <c r="J1630" t="str">
        <f>VLOOKUP($A1630,'[2]Hospitalisation Details'!$A:$K,3,FALSE)</f>
        <v>Nov</v>
      </c>
      <c r="K1630">
        <f>VLOOKUP($A1630,'[2]Hospitalisation Details'!$A:$K,4,FALSE)</f>
        <v>8</v>
      </c>
      <c r="L1630" t="str">
        <f>VLOOKUP($A1630,'[2]Hospitalisation Details'!$A:$K,7,FALSE)</f>
        <v>tier - 2</v>
      </c>
      <c r="M1630" t="str">
        <f>VLOOKUP($A1630,'[2]Hospitalisation Details'!A:$K,8,FALSE)</f>
        <v>tier - 3</v>
      </c>
      <c r="N1630" t="str">
        <f>VLOOKUP($A1630,'[2]Hospitalisation Details'!$A:$K,9,FALSE)</f>
        <v>R1012</v>
      </c>
      <c r="O1630">
        <f>VLOOKUP($A1630,'[2]Hospitalisation Details'!$A:$K,10,FALSE)</f>
        <v>0</v>
      </c>
      <c r="P1630">
        <f>VLOOKUP($A1630,'[2]Hospitalisation Details'!A:$K,11,FALSE)</f>
        <v>0</v>
      </c>
      <c r="Q1630" t="str">
        <f>VLOOKUP($A1630,'Customer Names'!$A:E,3,FALSE)</f>
        <v>Ms.</v>
      </c>
      <c r="R1630" t="str">
        <f>VLOOKUP($A1630,'Customer Names'!$A:$E,4,FALSE)</f>
        <v>Meaghan</v>
      </c>
      <c r="S1630" t="str">
        <f>VLOOKUP($A1630,'Customer Names'!$A:$E,5,FALSE)</f>
        <v>J</v>
      </c>
      <c r="T1630" s="14">
        <f>VLOOKUP($A1630,'[2]Hospitalisation Details'!$A:$K,6,FALSE)</f>
        <v>14256.19</v>
      </c>
      <c r="U1630" s="14" t="str">
        <f t="shared" si="50"/>
        <v>Overweight</v>
      </c>
      <c r="V1630" s="14" t="str">
        <f t="shared" si="51"/>
        <v>Normal</v>
      </c>
    </row>
    <row r="1631" spans="1:22" x14ac:dyDescent="0.3">
      <c r="A1631" s="9" t="s">
        <v>1662</v>
      </c>
      <c r="B1631">
        <f>VLOOKUP($A1631,'[1]Medical Examinations'!$A:$J,2,FALSE)</f>
        <v>40.880000000000003</v>
      </c>
      <c r="C1631">
        <f>VLOOKUP($A1631,'[1]Medical Examinations'!$A:$J,3,FALSE)</f>
        <v>7.65</v>
      </c>
      <c r="D1631" t="str">
        <f>VLOOKUP($A1631,'[3]Medical Examinations'!$A:$J,4,FALSE)</f>
        <v>No</v>
      </c>
      <c r="E1631" t="str">
        <f>VLOOKUP($A1631,'[1]Medical Examinations'!$A:$J,5,FALSE)</f>
        <v>No</v>
      </c>
      <c r="F1631" t="str">
        <f>VLOOKUP($A1631,'[1]Medical Examinations'!$A:$J,6,FALSE)</f>
        <v>No</v>
      </c>
      <c r="G1631" t="str">
        <f>VLOOKUP($A1631,'[3]Medical Examinations'!$A:$J,7,FALSE)</f>
        <v>No major surgery</v>
      </c>
      <c r="H1631" t="str">
        <f>VLOOKUP($A1631,'[1]Medical Examinations'!$A:$J,8,FALSE)</f>
        <v>No</v>
      </c>
      <c r="I1631">
        <f>VLOOKUP($A1631,'[2]Hospitalisation Details'!$A:$K,2,FALSE)</f>
        <v>1974</v>
      </c>
      <c r="J1631" t="str">
        <f>VLOOKUP($A1631,'[2]Hospitalisation Details'!$A:$K,3,FALSE)</f>
        <v>Dec</v>
      </c>
      <c r="K1631">
        <f>VLOOKUP($A1631,'[2]Hospitalisation Details'!$A:$K,4,FALSE)</f>
        <v>26</v>
      </c>
      <c r="L1631" t="str">
        <f>VLOOKUP($A1631,'[2]Hospitalisation Details'!$A:$K,7,FALSE)</f>
        <v>tier - 2</v>
      </c>
      <c r="M1631" t="str">
        <f>VLOOKUP($A1631,'[2]Hospitalisation Details'!A:$K,8,FALSE)</f>
        <v>tier - 2</v>
      </c>
      <c r="N1631" t="str">
        <f>VLOOKUP($A1631,'[2]Hospitalisation Details'!$A:$K,9,FALSE)</f>
        <v>R1026</v>
      </c>
      <c r="O1631">
        <f>VLOOKUP($A1631,'[2]Hospitalisation Details'!$A:$K,10,FALSE)</f>
        <v>0</v>
      </c>
      <c r="P1631">
        <f>VLOOKUP($A1631,'[2]Hospitalisation Details'!A:$K,11,FALSE)</f>
        <v>0</v>
      </c>
      <c r="Q1631" t="str">
        <f>VLOOKUP($A1631,'Customer Names'!$A:E,3,FALSE)</f>
        <v>Mrs.</v>
      </c>
      <c r="R1631" t="str">
        <f>VLOOKUP($A1631,'Customer Names'!$A:$E,4,FALSE)</f>
        <v>Sally</v>
      </c>
      <c r="S1631">
        <f>VLOOKUP($A1631,'Customer Names'!$A:$E,5,FALSE)</f>
        <v>0</v>
      </c>
      <c r="T1631" s="14">
        <f>VLOOKUP($A1631,'[2]Hospitalisation Details'!$A:$K,6,FALSE)</f>
        <v>14256.79</v>
      </c>
      <c r="U1631" s="14" t="str">
        <f t="shared" si="50"/>
        <v>Obesity</v>
      </c>
      <c r="V1631" s="14" t="str">
        <f t="shared" si="51"/>
        <v>Diabetes</v>
      </c>
    </row>
    <row r="1632" spans="1:22" x14ac:dyDescent="0.3">
      <c r="A1632" s="8" t="s">
        <v>1663</v>
      </c>
      <c r="B1632">
        <f>VLOOKUP($A1632,'[1]Medical Examinations'!$A:$J,2,FALSE)</f>
        <v>39.369999999999997</v>
      </c>
      <c r="C1632">
        <f>VLOOKUP($A1632,'[1]Medical Examinations'!$A:$J,3,FALSE)</f>
        <v>5.91</v>
      </c>
      <c r="D1632" t="str">
        <f>VLOOKUP($A1632,'[3]Medical Examinations'!$A:$J,4,FALSE)</f>
        <v>No</v>
      </c>
      <c r="E1632" t="str">
        <f>VLOOKUP($A1632,'[1]Medical Examinations'!$A:$J,5,FALSE)</f>
        <v>No</v>
      </c>
      <c r="F1632" t="str">
        <f>VLOOKUP($A1632,'[1]Medical Examinations'!$A:$J,6,FALSE)</f>
        <v>No</v>
      </c>
      <c r="G1632">
        <f>VLOOKUP($A1632,'[3]Medical Examinations'!$A:$J,7,FALSE)</f>
        <v>2</v>
      </c>
      <c r="H1632" t="str">
        <f>VLOOKUP($A1632,'[1]Medical Examinations'!$A:$J,8,FALSE)</f>
        <v>No</v>
      </c>
      <c r="I1632">
        <f>VLOOKUP($A1632,'[2]Hospitalisation Details'!$A:$K,2,FALSE)</f>
        <v>1972</v>
      </c>
      <c r="J1632" t="str">
        <f>VLOOKUP($A1632,'[2]Hospitalisation Details'!$A:$K,3,FALSE)</f>
        <v>Jul</v>
      </c>
      <c r="K1632">
        <f>VLOOKUP($A1632,'[2]Hospitalisation Details'!$A:$K,4,FALSE)</f>
        <v>13</v>
      </c>
      <c r="L1632" t="str">
        <f>VLOOKUP($A1632,'[2]Hospitalisation Details'!$A:$K,7,FALSE)</f>
        <v>tier - 2</v>
      </c>
      <c r="M1632" t="str">
        <f>VLOOKUP($A1632,'[2]Hospitalisation Details'!A:$K,8,FALSE)</f>
        <v>tier - 2</v>
      </c>
      <c r="N1632" t="str">
        <f>VLOOKUP($A1632,'[2]Hospitalisation Details'!$A:$K,9,FALSE)</f>
        <v>R1026</v>
      </c>
      <c r="O1632">
        <f>VLOOKUP($A1632,'[2]Hospitalisation Details'!$A:$K,10,FALSE)</f>
        <v>0</v>
      </c>
      <c r="P1632">
        <f>VLOOKUP($A1632,'[2]Hospitalisation Details'!A:$K,11,FALSE)</f>
        <v>0</v>
      </c>
      <c r="Q1632" t="str">
        <f>VLOOKUP($A1632,'Customer Names'!$A:E,3,FALSE)</f>
        <v>Mrs.</v>
      </c>
      <c r="R1632" t="str">
        <f>VLOOKUP($A1632,'Customer Names'!$A:$E,4,FALSE)</f>
        <v>Katie</v>
      </c>
      <c r="S1632">
        <f>VLOOKUP($A1632,'Customer Names'!$A:$E,5,FALSE)</f>
        <v>0</v>
      </c>
      <c r="T1632" s="14">
        <f>VLOOKUP($A1632,'[2]Hospitalisation Details'!$A:$K,6,FALSE)</f>
        <v>14258.33</v>
      </c>
      <c r="U1632" s="14" t="str">
        <f t="shared" si="50"/>
        <v>Obesity</v>
      </c>
      <c r="V1632" s="14" t="str">
        <f t="shared" si="51"/>
        <v>Prediabetes</v>
      </c>
    </row>
    <row r="1633" spans="1:22" x14ac:dyDescent="0.3">
      <c r="A1633" s="9" t="s">
        <v>1664</v>
      </c>
      <c r="B1633">
        <f>VLOOKUP($A1633,'[1]Medical Examinations'!$A:$J,2,FALSE)</f>
        <v>21.66</v>
      </c>
      <c r="C1633">
        <f>VLOOKUP($A1633,'[1]Medical Examinations'!$A:$J,3,FALSE)</f>
        <v>4.37</v>
      </c>
      <c r="D1633" t="str">
        <f>VLOOKUP($A1633,'[3]Medical Examinations'!$A:$J,4,FALSE)</f>
        <v>No</v>
      </c>
      <c r="E1633" t="str">
        <f>VLOOKUP($A1633,'[1]Medical Examinations'!$A:$J,5,FALSE)</f>
        <v>yes</v>
      </c>
      <c r="F1633" t="str">
        <f>VLOOKUP($A1633,'[1]Medical Examinations'!$A:$J,6,FALSE)</f>
        <v>No</v>
      </c>
      <c r="G1633">
        <f>VLOOKUP($A1633,'[3]Medical Examinations'!$A:$J,7,FALSE)</f>
        <v>1</v>
      </c>
      <c r="H1633" t="str">
        <f>VLOOKUP($A1633,'[1]Medical Examinations'!$A:$J,8,FALSE)</f>
        <v>yes</v>
      </c>
      <c r="I1633">
        <f>VLOOKUP($A1633,'[2]Hospitalisation Details'!$A:$K,2,FALSE)</f>
        <v>2004</v>
      </c>
      <c r="J1633" t="str">
        <f>VLOOKUP($A1633,'[2]Hospitalisation Details'!$A:$K,3,FALSE)</f>
        <v>Sep</v>
      </c>
      <c r="K1633">
        <f>VLOOKUP($A1633,'[2]Hospitalisation Details'!$A:$K,4,FALSE)</f>
        <v>6</v>
      </c>
      <c r="L1633" t="str">
        <f>VLOOKUP($A1633,'[2]Hospitalisation Details'!$A:$K,7,FALSE)</f>
        <v>tier - 2</v>
      </c>
      <c r="M1633" t="str">
        <f>VLOOKUP($A1633,'[2]Hospitalisation Details'!A:$K,8,FALSE)</f>
        <v>tier - 2</v>
      </c>
      <c r="N1633" t="str">
        <f>VLOOKUP($A1633,'[2]Hospitalisation Details'!$A:$K,9,FALSE)</f>
        <v>R1024</v>
      </c>
      <c r="O1633">
        <f>VLOOKUP($A1633,'[2]Hospitalisation Details'!$A:$K,10,FALSE)</f>
        <v>0</v>
      </c>
      <c r="P1633">
        <f>VLOOKUP($A1633,'[2]Hospitalisation Details'!A:$K,11,FALSE)</f>
        <v>0</v>
      </c>
      <c r="Q1633" t="str">
        <f>VLOOKUP($A1633,'Customer Names'!$A:E,3,FALSE)</f>
        <v>Ms.</v>
      </c>
      <c r="R1633" t="str">
        <f>VLOOKUP($A1633,'Customer Names'!$A:$E,4,FALSE)</f>
        <v>Emily</v>
      </c>
      <c r="S1633">
        <f>VLOOKUP($A1633,'Customer Names'!$A:$E,5,FALSE)</f>
        <v>0</v>
      </c>
      <c r="T1633" s="14">
        <f>VLOOKUP($A1633,'[2]Hospitalisation Details'!$A:$K,6,FALSE)</f>
        <v>14283.46</v>
      </c>
      <c r="U1633" s="14" t="str">
        <f t="shared" si="50"/>
        <v>Normalweight</v>
      </c>
      <c r="V1633" s="14" t="str">
        <f t="shared" si="51"/>
        <v>Normal</v>
      </c>
    </row>
    <row r="1634" spans="1:22" x14ac:dyDescent="0.3">
      <c r="A1634" s="8" t="s">
        <v>1665</v>
      </c>
      <c r="B1634">
        <f>VLOOKUP($A1634,'[1]Medical Examinations'!$A:$J,2,FALSE)</f>
        <v>37.85</v>
      </c>
      <c r="C1634">
        <f>VLOOKUP($A1634,'[1]Medical Examinations'!$A:$J,3,FALSE)</f>
        <v>11.01</v>
      </c>
      <c r="D1634" t="str">
        <f>VLOOKUP($A1634,'[3]Medical Examinations'!$A:$J,4,FALSE)</f>
        <v>No</v>
      </c>
      <c r="E1634" t="str">
        <f>VLOOKUP($A1634,'[1]Medical Examinations'!$A:$J,5,FALSE)</f>
        <v>No</v>
      </c>
      <c r="F1634" t="str">
        <f>VLOOKUP($A1634,'[1]Medical Examinations'!$A:$J,6,FALSE)</f>
        <v>No</v>
      </c>
      <c r="G1634" t="str">
        <f>VLOOKUP($A1634,'[3]Medical Examinations'!$A:$J,7,FALSE)</f>
        <v>No major surgery</v>
      </c>
      <c r="H1634" t="str">
        <f>VLOOKUP($A1634,'[1]Medical Examinations'!$A:$J,8,FALSE)</f>
        <v>No</v>
      </c>
      <c r="I1634">
        <f>VLOOKUP($A1634,'[2]Hospitalisation Details'!$A:$K,2,FALSE)</f>
        <v>1968</v>
      </c>
      <c r="J1634" t="str">
        <f>VLOOKUP($A1634,'[2]Hospitalisation Details'!$A:$K,3,FALSE)</f>
        <v>Dec</v>
      </c>
      <c r="K1634">
        <f>VLOOKUP($A1634,'[2]Hospitalisation Details'!$A:$K,4,FALSE)</f>
        <v>15</v>
      </c>
      <c r="L1634" t="str">
        <f>VLOOKUP($A1634,'[2]Hospitalisation Details'!$A:$K,7,FALSE)</f>
        <v>tier - 2</v>
      </c>
      <c r="M1634" t="str">
        <f>VLOOKUP($A1634,'[2]Hospitalisation Details'!A:$K,8,FALSE)</f>
        <v>tier - 3</v>
      </c>
      <c r="N1634" t="str">
        <f>VLOOKUP($A1634,'[2]Hospitalisation Details'!$A:$K,9,FALSE)</f>
        <v>R1012</v>
      </c>
      <c r="O1634">
        <f>VLOOKUP($A1634,'[2]Hospitalisation Details'!$A:$K,10,FALSE)</f>
        <v>0</v>
      </c>
      <c r="P1634">
        <f>VLOOKUP($A1634,'[2]Hospitalisation Details'!A:$K,11,FALSE)</f>
        <v>0</v>
      </c>
      <c r="Q1634" t="str">
        <f>VLOOKUP($A1634,'Customer Names'!$A:E,3,FALSE)</f>
        <v>Mr.</v>
      </c>
      <c r="R1634" t="str">
        <f>VLOOKUP($A1634,'Customer Names'!$A:$E,4,FALSE)</f>
        <v>Bruno</v>
      </c>
      <c r="S1634" t="str">
        <f>VLOOKUP($A1634,'Customer Names'!$A:$E,5,FALSE)</f>
        <v>F.</v>
      </c>
      <c r="T1634" s="14">
        <f>VLOOKUP($A1634,'[2]Hospitalisation Details'!$A:$K,6,FALSE)</f>
        <v>14285.9</v>
      </c>
      <c r="U1634" s="14" t="str">
        <f t="shared" si="50"/>
        <v>Obesity</v>
      </c>
      <c r="V1634" s="14" t="str">
        <f t="shared" si="51"/>
        <v>Diabetes</v>
      </c>
    </row>
    <row r="1635" spans="1:22" x14ac:dyDescent="0.3">
      <c r="A1635" s="9" t="s">
        <v>1666</v>
      </c>
      <c r="B1635">
        <f>VLOOKUP($A1635,'[1]Medical Examinations'!$A:$J,2,FALSE)</f>
        <v>35.97</v>
      </c>
      <c r="C1635">
        <f>VLOOKUP($A1635,'[1]Medical Examinations'!$A:$J,3,FALSE)</f>
        <v>11.08</v>
      </c>
      <c r="D1635" t="str">
        <f>VLOOKUP($A1635,'[3]Medical Examinations'!$A:$J,4,FALSE)</f>
        <v>No</v>
      </c>
      <c r="E1635" t="str">
        <f>VLOOKUP($A1635,'[1]Medical Examinations'!$A:$J,5,FALSE)</f>
        <v>No</v>
      </c>
      <c r="F1635" t="str">
        <f>VLOOKUP($A1635,'[1]Medical Examinations'!$A:$J,6,FALSE)</f>
        <v>No</v>
      </c>
      <c r="G1635">
        <f>VLOOKUP($A1635,'[3]Medical Examinations'!$A:$J,7,FALSE)</f>
        <v>3</v>
      </c>
      <c r="H1635" t="str">
        <f>VLOOKUP($A1635,'[1]Medical Examinations'!$A:$J,8,FALSE)</f>
        <v>No</v>
      </c>
      <c r="I1635">
        <f>VLOOKUP($A1635,'[2]Hospitalisation Details'!$A:$K,2,FALSE)</f>
        <v>1958</v>
      </c>
      <c r="J1635" t="str">
        <f>VLOOKUP($A1635,'[2]Hospitalisation Details'!$A:$K,3,FALSE)</f>
        <v>Oct</v>
      </c>
      <c r="K1635">
        <f>VLOOKUP($A1635,'[2]Hospitalisation Details'!$A:$K,4,FALSE)</f>
        <v>15</v>
      </c>
      <c r="L1635" t="str">
        <f>VLOOKUP($A1635,'[2]Hospitalisation Details'!$A:$K,7,FALSE)</f>
        <v>tier - 2</v>
      </c>
      <c r="M1635" t="str">
        <f>VLOOKUP($A1635,'[2]Hospitalisation Details'!A:$K,8,FALSE)</f>
        <v>tier - 3</v>
      </c>
      <c r="N1635" t="str">
        <f>VLOOKUP($A1635,'[2]Hospitalisation Details'!$A:$K,9,FALSE)</f>
        <v>R1013</v>
      </c>
      <c r="O1635">
        <f>VLOOKUP($A1635,'[2]Hospitalisation Details'!$A:$K,10,FALSE)</f>
        <v>0</v>
      </c>
      <c r="P1635">
        <f>VLOOKUP($A1635,'[2]Hospitalisation Details'!A:$K,11,FALSE)</f>
        <v>0</v>
      </c>
      <c r="Q1635" t="str">
        <f>VLOOKUP($A1635,'Customer Names'!$A:E,3,FALSE)</f>
        <v>Ms.</v>
      </c>
      <c r="R1635" t="str">
        <f>VLOOKUP($A1635,'Customer Names'!$A:$E,4,FALSE)</f>
        <v>Candace</v>
      </c>
      <c r="S1635" t="str">
        <f>VLOOKUP($A1635,'Customer Names'!$A:$E,5,FALSE)</f>
        <v>N</v>
      </c>
      <c r="T1635" s="14">
        <f>VLOOKUP($A1635,'[2]Hospitalisation Details'!$A:$K,6,FALSE)</f>
        <v>14313.85</v>
      </c>
      <c r="U1635" s="14" t="str">
        <f t="shared" si="50"/>
        <v>Obesity</v>
      </c>
      <c r="V1635" s="14" t="str">
        <f t="shared" si="51"/>
        <v>Diabetes</v>
      </c>
    </row>
    <row r="1636" spans="1:22" x14ac:dyDescent="0.3">
      <c r="A1636" s="8" t="s">
        <v>1667</v>
      </c>
      <c r="B1636">
        <f>VLOOKUP($A1636,'[1]Medical Examinations'!$A:$J,2,FALSE)</f>
        <v>39.700000000000003</v>
      </c>
      <c r="C1636">
        <f>VLOOKUP($A1636,'[1]Medical Examinations'!$A:$J,3,FALSE)</f>
        <v>9.83</v>
      </c>
      <c r="D1636" t="str">
        <f>VLOOKUP($A1636,'[3]Medical Examinations'!$A:$J,4,FALSE)</f>
        <v>No</v>
      </c>
      <c r="E1636" t="str">
        <f>VLOOKUP($A1636,'[1]Medical Examinations'!$A:$J,5,FALSE)</f>
        <v>No</v>
      </c>
      <c r="F1636" t="str">
        <f>VLOOKUP($A1636,'[1]Medical Examinations'!$A:$J,6,FALSE)</f>
        <v>No</v>
      </c>
      <c r="G1636">
        <f>VLOOKUP($A1636,'[3]Medical Examinations'!$A:$J,7,FALSE)</f>
        <v>3</v>
      </c>
      <c r="H1636" t="str">
        <f>VLOOKUP($A1636,'[1]Medical Examinations'!$A:$J,8,FALSE)</f>
        <v>No</v>
      </c>
      <c r="I1636">
        <f>VLOOKUP($A1636,'[2]Hospitalisation Details'!$A:$K,2,FALSE)</f>
        <v>1958</v>
      </c>
      <c r="J1636" t="str">
        <f>VLOOKUP($A1636,'[2]Hospitalisation Details'!$A:$K,3,FALSE)</f>
        <v>Jul</v>
      </c>
      <c r="K1636">
        <f>VLOOKUP($A1636,'[2]Hospitalisation Details'!$A:$K,4,FALSE)</f>
        <v>10</v>
      </c>
      <c r="L1636" t="str">
        <f>VLOOKUP($A1636,'[2]Hospitalisation Details'!$A:$K,7,FALSE)</f>
        <v>tier - 2</v>
      </c>
      <c r="M1636" t="str">
        <f>VLOOKUP($A1636,'[2]Hospitalisation Details'!A:$K,8,FALSE)</f>
        <v>tier - 2</v>
      </c>
      <c r="N1636" t="str">
        <f>VLOOKUP($A1636,'[2]Hospitalisation Details'!$A:$K,9,FALSE)</f>
        <v>R1011</v>
      </c>
      <c r="O1636">
        <f>VLOOKUP($A1636,'[2]Hospitalisation Details'!$A:$K,10,FALSE)</f>
        <v>0</v>
      </c>
      <c r="P1636">
        <f>VLOOKUP($A1636,'[2]Hospitalisation Details'!A:$K,11,FALSE)</f>
        <v>0</v>
      </c>
      <c r="Q1636" t="str">
        <f>VLOOKUP($A1636,'Customer Names'!$A:E,3,FALSE)</f>
        <v>Ms.</v>
      </c>
      <c r="R1636" t="str">
        <f>VLOOKUP($A1636,'Customer Names'!$A:$E,4,FALSE)</f>
        <v>Danielle</v>
      </c>
      <c r="S1636">
        <f>VLOOKUP($A1636,'Customer Names'!$A:$E,5,FALSE)</f>
        <v>0</v>
      </c>
      <c r="T1636" s="14">
        <f>VLOOKUP($A1636,'[2]Hospitalisation Details'!$A:$K,6,FALSE)</f>
        <v>14319.03</v>
      </c>
      <c r="U1636" s="14" t="str">
        <f t="shared" si="50"/>
        <v>Obesity</v>
      </c>
      <c r="V1636" s="14" t="str">
        <f t="shared" si="51"/>
        <v>Diabetes</v>
      </c>
    </row>
    <row r="1637" spans="1:22" x14ac:dyDescent="0.3">
      <c r="A1637" s="9" t="s">
        <v>1668</v>
      </c>
      <c r="B1637">
        <f>VLOOKUP($A1637,'[1]Medical Examinations'!$A:$J,2,FALSE)</f>
        <v>37.72</v>
      </c>
      <c r="C1637">
        <f>VLOOKUP($A1637,'[1]Medical Examinations'!$A:$J,3,FALSE)</f>
        <v>4.38</v>
      </c>
      <c r="D1637" t="str">
        <f>VLOOKUP($A1637,'[3]Medical Examinations'!$A:$J,4,FALSE)</f>
        <v>yes</v>
      </c>
      <c r="E1637" t="str">
        <f>VLOOKUP($A1637,'[1]Medical Examinations'!$A:$J,5,FALSE)</f>
        <v>No</v>
      </c>
      <c r="F1637" t="str">
        <f>VLOOKUP($A1637,'[1]Medical Examinations'!$A:$J,6,FALSE)</f>
        <v>Yes</v>
      </c>
      <c r="G1637">
        <f>VLOOKUP($A1637,'[3]Medical Examinations'!$A:$J,7,FALSE)</f>
        <v>1</v>
      </c>
      <c r="H1637" t="str">
        <f>VLOOKUP($A1637,'[1]Medical Examinations'!$A:$J,8,FALSE)</f>
        <v>No</v>
      </c>
      <c r="I1637">
        <f>VLOOKUP($A1637,'[2]Hospitalisation Details'!$A:$K,2,FALSE)</f>
        <v>1969</v>
      </c>
      <c r="J1637" t="str">
        <f>VLOOKUP($A1637,'[2]Hospitalisation Details'!$A:$K,3,FALSE)</f>
        <v>Sep</v>
      </c>
      <c r="K1637">
        <f>VLOOKUP($A1637,'[2]Hospitalisation Details'!$A:$K,4,FALSE)</f>
        <v>26</v>
      </c>
      <c r="L1637" t="str">
        <f>VLOOKUP($A1637,'[2]Hospitalisation Details'!$A:$K,7,FALSE)</f>
        <v>tier - 2</v>
      </c>
      <c r="M1637" t="str">
        <f>VLOOKUP($A1637,'[2]Hospitalisation Details'!A:$K,8,FALSE)</f>
        <v>tier - 3</v>
      </c>
      <c r="N1637" t="str">
        <f>VLOOKUP($A1637,'[2]Hospitalisation Details'!$A:$K,9,FALSE)</f>
        <v>R1022</v>
      </c>
      <c r="O1637">
        <f>VLOOKUP($A1637,'[2]Hospitalisation Details'!$A:$K,10,FALSE)</f>
        <v>0</v>
      </c>
      <c r="P1637">
        <f>VLOOKUP($A1637,'[2]Hospitalisation Details'!A:$K,11,FALSE)</f>
        <v>0</v>
      </c>
      <c r="Q1637" t="str">
        <f>VLOOKUP($A1637,'Customer Names'!$A:E,3,FALSE)</f>
        <v>Mr.</v>
      </c>
      <c r="R1637" t="str">
        <f>VLOOKUP($A1637,'Customer Names'!$A:$E,4,FALSE)</f>
        <v>Anders</v>
      </c>
      <c r="S1637">
        <f>VLOOKUP($A1637,'Customer Names'!$A:$E,5,FALSE)</f>
        <v>0</v>
      </c>
      <c r="T1637" s="14">
        <f>VLOOKUP($A1637,'[2]Hospitalisation Details'!$A:$K,6,FALSE)</f>
        <v>14337.91</v>
      </c>
      <c r="U1637" s="14" t="str">
        <f t="shared" si="50"/>
        <v>Obesity</v>
      </c>
      <c r="V1637" s="14" t="str">
        <f t="shared" si="51"/>
        <v>Normal</v>
      </c>
    </row>
    <row r="1638" spans="1:22" x14ac:dyDescent="0.3">
      <c r="A1638" s="8" t="s">
        <v>1669</v>
      </c>
      <c r="B1638">
        <f>VLOOKUP($A1638,'[1]Medical Examinations'!$A:$J,2,FALSE)</f>
        <v>21.66</v>
      </c>
      <c r="C1638">
        <f>VLOOKUP($A1638,'[1]Medical Examinations'!$A:$J,3,FALSE)</f>
        <v>4.1399999999999997</v>
      </c>
      <c r="D1638" t="str">
        <f>VLOOKUP($A1638,'[3]Medical Examinations'!$A:$J,4,FALSE)</f>
        <v>yes</v>
      </c>
      <c r="E1638" t="str">
        <f>VLOOKUP($A1638,'[1]Medical Examinations'!$A:$J,5,FALSE)</f>
        <v>No</v>
      </c>
      <c r="F1638" t="str">
        <f>VLOOKUP($A1638,'[1]Medical Examinations'!$A:$J,6,FALSE)</f>
        <v>No</v>
      </c>
      <c r="G1638">
        <f>VLOOKUP($A1638,'[3]Medical Examinations'!$A:$J,7,FALSE)</f>
        <v>2</v>
      </c>
      <c r="H1638" t="str">
        <f>VLOOKUP($A1638,'[1]Medical Examinations'!$A:$J,8,FALSE)</f>
        <v>No</v>
      </c>
      <c r="I1638">
        <f>VLOOKUP($A1638,'[2]Hospitalisation Details'!$A:$K,2,FALSE)</f>
        <v>1959</v>
      </c>
      <c r="J1638" t="str">
        <f>VLOOKUP($A1638,'[2]Hospitalisation Details'!$A:$K,3,FALSE)</f>
        <v>Dec</v>
      </c>
      <c r="K1638">
        <f>VLOOKUP($A1638,'[2]Hospitalisation Details'!$A:$K,4,FALSE)</f>
        <v>24</v>
      </c>
      <c r="L1638" t="str">
        <f>VLOOKUP($A1638,'[2]Hospitalisation Details'!$A:$K,7,FALSE)</f>
        <v>tier - 2</v>
      </c>
      <c r="M1638" t="str">
        <f>VLOOKUP($A1638,'[2]Hospitalisation Details'!A:$K,8,FALSE)</f>
        <v>tier - 2</v>
      </c>
      <c r="N1638" t="str">
        <f>VLOOKUP($A1638,'[2]Hospitalisation Details'!$A:$K,9,FALSE)</f>
        <v>R1012</v>
      </c>
      <c r="O1638">
        <f>VLOOKUP($A1638,'[2]Hospitalisation Details'!$A:$K,10,FALSE)</f>
        <v>0</v>
      </c>
      <c r="P1638">
        <f>VLOOKUP($A1638,'[2]Hospitalisation Details'!A:$K,11,FALSE)</f>
        <v>0</v>
      </c>
      <c r="Q1638" t="str">
        <f>VLOOKUP($A1638,'Customer Names'!$A:E,3,FALSE)</f>
        <v>Mr.</v>
      </c>
      <c r="R1638" t="str">
        <f>VLOOKUP($A1638,'Customer Names'!$A:$E,4,FALSE)</f>
        <v>Hiroki</v>
      </c>
      <c r="S1638">
        <f>VLOOKUP($A1638,'Customer Names'!$A:$E,5,FALSE)</f>
        <v>0</v>
      </c>
      <c r="T1638" s="14">
        <f>VLOOKUP($A1638,'[2]Hospitalisation Details'!$A:$K,6,FALSE)</f>
        <v>14349.85</v>
      </c>
      <c r="U1638" s="14" t="str">
        <f t="shared" si="50"/>
        <v>Normalweight</v>
      </c>
      <c r="V1638" s="14" t="str">
        <f t="shared" si="51"/>
        <v>Normal</v>
      </c>
    </row>
    <row r="1639" spans="1:22" x14ac:dyDescent="0.3">
      <c r="A1639" s="9" t="s">
        <v>1670</v>
      </c>
      <c r="B1639">
        <f>VLOOKUP($A1639,'[1]Medical Examinations'!$A:$J,2,FALSE)</f>
        <v>35.869999999999997</v>
      </c>
      <c r="C1639">
        <f>VLOOKUP($A1639,'[1]Medical Examinations'!$A:$J,3,FALSE)</f>
        <v>9.91</v>
      </c>
      <c r="D1639" t="str">
        <f>VLOOKUP($A1639,'[3]Medical Examinations'!$A:$J,4,FALSE)</f>
        <v>yes</v>
      </c>
      <c r="E1639" t="str">
        <f>VLOOKUP($A1639,'[1]Medical Examinations'!$A:$J,5,FALSE)</f>
        <v>No</v>
      </c>
      <c r="F1639" t="str">
        <f>VLOOKUP($A1639,'[1]Medical Examinations'!$A:$J,6,FALSE)</f>
        <v>No</v>
      </c>
      <c r="G1639" t="str">
        <f>VLOOKUP($A1639,'[3]Medical Examinations'!$A:$J,7,FALSE)</f>
        <v>No major surgery</v>
      </c>
      <c r="H1639" t="str">
        <f>VLOOKUP($A1639,'[1]Medical Examinations'!$A:$J,8,FALSE)</f>
        <v>No</v>
      </c>
      <c r="I1639">
        <f>VLOOKUP($A1639,'[2]Hospitalisation Details'!$A:$K,2,FALSE)</f>
        <v>1967</v>
      </c>
      <c r="J1639" t="str">
        <f>VLOOKUP($A1639,'[2]Hospitalisation Details'!$A:$K,3,FALSE)</f>
        <v>Oct</v>
      </c>
      <c r="K1639">
        <f>VLOOKUP($A1639,'[2]Hospitalisation Details'!$A:$K,4,FALSE)</f>
        <v>10</v>
      </c>
      <c r="L1639" t="str">
        <f>VLOOKUP($A1639,'[2]Hospitalisation Details'!$A:$K,7,FALSE)</f>
        <v>tier - 2</v>
      </c>
      <c r="M1639" t="str">
        <f>VLOOKUP($A1639,'[2]Hospitalisation Details'!A:$K,8,FALSE)</f>
        <v>tier - 1</v>
      </c>
      <c r="N1639" t="str">
        <f>VLOOKUP($A1639,'[2]Hospitalisation Details'!$A:$K,9,FALSE)</f>
        <v>R1026</v>
      </c>
      <c r="O1639">
        <f>VLOOKUP($A1639,'[2]Hospitalisation Details'!$A:$K,10,FALSE)</f>
        <v>0</v>
      </c>
      <c r="P1639">
        <f>VLOOKUP($A1639,'[2]Hospitalisation Details'!A:$K,11,FALSE)</f>
        <v>0</v>
      </c>
      <c r="Q1639" t="str">
        <f>VLOOKUP($A1639,'Customer Names'!$A:E,3,FALSE)</f>
        <v>Mrs.</v>
      </c>
      <c r="R1639" t="str">
        <f>VLOOKUP($A1639,'Customer Names'!$A:$E,4,FALSE)</f>
        <v>Brianne</v>
      </c>
      <c r="S1639">
        <f>VLOOKUP($A1639,'Customer Names'!$A:$E,5,FALSE)</f>
        <v>0</v>
      </c>
      <c r="T1639" s="14">
        <f>VLOOKUP($A1639,'[2]Hospitalisation Details'!$A:$K,6,FALSE)</f>
        <v>14355.43</v>
      </c>
      <c r="U1639" s="14" t="str">
        <f t="shared" si="50"/>
        <v>Obesity</v>
      </c>
      <c r="V1639" s="14" t="str">
        <f t="shared" si="51"/>
        <v>Diabetes</v>
      </c>
    </row>
    <row r="1640" spans="1:22" x14ac:dyDescent="0.3">
      <c r="A1640" s="8" t="s">
        <v>1671</v>
      </c>
      <c r="B1640">
        <f>VLOOKUP($A1640,'[1]Medical Examinations'!$A:$J,2,FALSE)</f>
        <v>32.799999999999997</v>
      </c>
      <c r="C1640">
        <f>VLOOKUP($A1640,'[1]Medical Examinations'!$A:$J,3,FALSE)</f>
        <v>6.06</v>
      </c>
      <c r="D1640" t="str">
        <f>VLOOKUP($A1640,'[3]Medical Examinations'!$A:$J,4,FALSE)</f>
        <v>yes</v>
      </c>
      <c r="E1640" t="str">
        <f>VLOOKUP($A1640,'[1]Medical Examinations'!$A:$J,5,FALSE)</f>
        <v>No</v>
      </c>
      <c r="F1640" t="str">
        <f>VLOOKUP($A1640,'[1]Medical Examinations'!$A:$J,6,FALSE)</f>
        <v>No</v>
      </c>
      <c r="G1640">
        <f>VLOOKUP($A1640,'[3]Medical Examinations'!$A:$J,7,FALSE)</f>
        <v>1</v>
      </c>
      <c r="H1640" t="str">
        <f>VLOOKUP($A1640,'[1]Medical Examinations'!$A:$J,8,FALSE)</f>
        <v>No</v>
      </c>
      <c r="I1640">
        <f>VLOOKUP($A1640,'[2]Hospitalisation Details'!$A:$K,2,FALSE)</f>
        <v>1988</v>
      </c>
      <c r="J1640" t="str">
        <f>VLOOKUP($A1640,'[2]Hospitalisation Details'!$A:$K,3,FALSE)</f>
        <v>Nov</v>
      </c>
      <c r="K1640">
        <f>VLOOKUP($A1640,'[2]Hospitalisation Details'!$A:$K,4,FALSE)</f>
        <v>16</v>
      </c>
      <c r="L1640" t="str">
        <f>VLOOKUP($A1640,'[2]Hospitalisation Details'!$A:$K,7,FALSE)</f>
        <v>tier - 2</v>
      </c>
      <c r="M1640" t="str">
        <f>VLOOKUP($A1640,'[2]Hospitalisation Details'!A:$K,8,FALSE)</f>
        <v>tier - 2</v>
      </c>
      <c r="N1640" t="str">
        <f>VLOOKUP($A1640,'[2]Hospitalisation Details'!$A:$K,9,FALSE)</f>
        <v>R1011</v>
      </c>
      <c r="O1640">
        <f>VLOOKUP($A1640,'[2]Hospitalisation Details'!$A:$K,10,FALSE)</f>
        <v>0</v>
      </c>
      <c r="P1640">
        <f>VLOOKUP($A1640,'[2]Hospitalisation Details'!A:$K,11,FALSE)</f>
        <v>0</v>
      </c>
      <c r="Q1640" t="str">
        <f>VLOOKUP($A1640,'Customer Names'!$A:E,3,FALSE)</f>
        <v>Mr.</v>
      </c>
      <c r="R1640" t="str">
        <f>VLOOKUP($A1640,'Customer Names'!$A:$E,4,FALSE)</f>
        <v>Daven</v>
      </c>
      <c r="S1640" t="str">
        <f>VLOOKUP($A1640,'Customer Names'!$A:$E,5,FALSE)</f>
        <v>W</v>
      </c>
      <c r="T1640" s="14">
        <f>VLOOKUP($A1640,'[2]Hospitalisation Details'!$A:$K,6,FALSE)</f>
        <v>14358.36</v>
      </c>
      <c r="U1640" s="14" t="str">
        <f t="shared" si="50"/>
        <v>Obesity</v>
      </c>
      <c r="V1640" s="14" t="str">
        <f t="shared" si="51"/>
        <v>Prediabetes</v>
      </c>
    </row>
    <row r="1641" spans="1:22" x14ac:dyDescent="0.3">
      <c r="A1641" s="9" t="s">
        <v>1672</v>
      </c>
      <c r="B1641">
        <f>VLOOKUP($A1641,'[1]Medical Examinations'!$A:$J,2,FALSE)</f>
        <v>26.695</v>
      </c>
      <c r="C1641">
        <f>VLOOKUP($A1641,'[1]Medical Examinations'!$A:$J,3,FALSE)</f>
        <v>10.14</v>
      </c>
      <c r="D1641" t="str">
        <f>VLOOKUP($A1641,'[3]Medical Examinations'!$A:$J,4,FALSE)</f>
        <v>yes</v>
      </c>
      <c r="E1641" t="str">
        <f>VLOOKUP($A1641,'[1]Medical Examinations'!$A:$J,5,FALSE)</f>
        <v>No</v>
      </c>
      <c r="F1641" t="str">
        <f>VLOOKUP($A1641,'[1]Medical Examinations'!$A:$J,6,FALSE)</f>
        <v>Yes</v>
      </c>
      <c r="G1641">
        <f>VLOOKUP($A1641,'[3]Medical Examinations'!$A:$J,7,FALSE)</f>
        <v>1</v>
      </c>
      <c r="H1641" t="str">
        <f>VLOOKUP($A1641,'[1]Medical Examinations'!$A:$J,8,FALSE)</f>
        <v>No</v>
      </c>
      <c r="I1641">
        <f>VLOOKUP($A1641,'[2]Hospitalisation Details'!$A:$K,2,FALSE)</f>
        <v>1963</v>
      </c>
      <c r="J1641" t="str">
        <f>VLOOKUP($A1641,'[2]Hospitalisation Details'!$A:$K,3,FALSE)</f>
        <v>Jul</v>
      </c>
      <c r="K1641">
        <f>VLOOKUP($A1641,'[2]Hospitalisation Details'!$A:$K,4,FALSE)</f>
        <v>16</v>
      </c>
      <c r="L1641" t="str">
        <f>VLOOKUP($A1641,'[2]Hospitalisation Details'!$A:$K,7,FALSE)</f>
        <v>tier - 2</v>
      </c>
      <c r="M1641" t="str">
        <f>VLOOKUP($A1641,'[2]Hospitalisation Details'!A:$K,8,FALSE)</f>
        <v>tier - 2</v>
      </c>
      <c r="N1641" t="str">
        <f>VLOOKUP($A1641,'[2]Hospitalisation Details'!$A:$K,9,FALSE)</f>
        <v>R1012</v>
      </c>
      <c r="O1641">
        <f>VLOOKUP($A1641,'[2]Hospitalisation Details'!$A:$K,10,FALSE)</f>
        <v>0</v>
      </c>
      <c r="P1641">
        <f>VLOOKUP($A1641,'[2]Hospitalisation Details'!A:$K,11,FALSE)</f>
        <v>0</v>
      </c>
      <c r="Q1641" t="str">
        <f>VLOOKUP($A1641,'Customer Names'!$A:E,3,FALSE)</f>
        <v>Ms.</v>
      </c>
      <c r="R1641" t="str">
        <f>VLOOKUP($A1641,'Customer Names'!$A:$E,4,FALSE)</f>
        <v>Maria</v>
      </c>
      <c r="S1641" t="str">
        <f>VLOOKUP($A1641,'Customer Names'!$A:$E,5,FALSE)</f>
        <v>M</v>
      </c>
      <c r="T1641" s="14">
        <f>VLOOKUP($A1641,'[2]Hospitalisation Details'!$A:$K,6,FALSE)</f>
        <v>14382.71</v>
      </c>
      <c r="U1641" s="14" t="str">
        <f t="shared" si="50"/>
        <v>Overweight</v>
      </c>
      <c r="V1641" s="14" t="str">
        <f t="shared" si="51"/>
        <v>Diabetes</v>
      </c>
    </row>
    <row r="1642" spans="1:22" x14ac:dyDescent="0.3">
      <c r="A1642" s="8" t="s">
        <v>1673</v>
      </c>
      <c r="B1642">
        <f>VLOOKUP($A1642,'[1]Medical Examinations'!$A:$J,2,FALSE)</f>
        <v>28.785</v>
      </c>
      <c r="C1642">
        <f>VLOOKUP($A1642,'[1]Medical Examinations'!$A:$J,3,FALSE)</f>
        <v>6.6</v>
      </c>
      <c r="D1642" t="str">
        <f>VLOOKUP($A1642,'[3]Medical Examinations'!$A:$J,4,FALSE)</f>
        <v>No</v>
      </c>
      <c r="E1642" t="str">
        <f>VLOOKUP($A1642,'[1]Medical Examinations'!$A:$J,5,FALSE)</f>
        <v>No</v>
      </c>
      <c r="F1642" t="str">
        <f>VLOOKUP($A1642,'[1]Medical Examinations'!$A:$J,6,FALSE)</f>
        <v>No</v>
      </c>
      <c r="G1642" t="str">
        <f>VLOOKUP($A1642,'[3]Medical Examinations'!$A:$J,7,FALSE)</f>
        <v>No major surgery</v>
      </c>
      <c r="H1642" t="str">
        <f>VLOOKUP($A1642,'[1]Medical Examinations'!$A:$J,8,FALSE)</f>
        <v>No</v>
      </c>
      <c r="I1642">
        <f>VLOOKUP($A1642,'[2]Hospitalisation Details'!$A:$K,2,FALSE)</f>
        <v>1965</v>
      </c>
      <c r="J1642" t="str">
        <f>VLOOKUP($A1642,'[2]Hospitalisation Details'!$A:$K,3,FALSE)</f>
        <v>Jun</v>
      </c>
      <c r="K1642">
        <f>VLOOKUP($A1642,'[2]Hospitalisation Details'!$A:$K,4,FALSE)</f>
        <v>22</v>
      </c>
      <c r="L1642" t="str">
        <f>VLOOKUP($A1642,'[2]Hospitalisation Details'!$A:$K,7,FALSE)</f>
        <v>tier - 2</v>
      </c>
      <c r="M1642" t="str">
        <f>VLOOKUP($A1642,'[2]Hospitalisation Details'!A:$K,8,FALSE)</f>
        <v>tier - 3</v>
      </c>
      <c r="N1642" t="str">
        <f>VLOOKUP($A1642,'[2]Hospitalisation Details'!$A:$K,9,FALSE)</f>
        <v>R1024</v>
      </c>
      <c r="O1642">
        <f>VLOOKUP($A1642,'[2]Hospitalisation Details'!$A:$K,10,FALSE)</f>
        <v>0</v>
      </c>
      <c r="P1642">
        <f>VLOOKUP($A1642,'[2]Hospitalisation Details'!A:$K,11,FALSE)</f>
        <v>0</v>
      </c>
      <c r="Q1642" t="str">
        <f>VLOOKUP($A1642,'Customer Names'!$A:E,3,FALSE)</f>
        <v>Ms.</v>
      </c>
      <c r="R1642" t="str">
        <f>VLOOKUP($A1642,'Customer Names'!$A:$E,4,FALSE)</f>
        <v>Kate</v>
      </c>
      <c r="S1642">
        <f>VLOOKUP($A1642,'Customer Names'!$A:$E,5,FALSE)</f>
        <v>0</v>
      </c>
      <c r="T1642" s="14">
        <f>VLOOKUP($A1642,'[2]Hospitalisation Details'!$A:$K,6,FALSE)</f>
        <v>14394.4</v>
      </c>
      <c r="U1642" s="14" t="str">
        <f t="shared" si="50"/>
        <v>Overweight</v>
      </c>
      <c r="V1642" s="14" t="str">
        <f t="shared" si="51"/>
        <v>Diabetes</v>
      </c>
    </row>
    <row r="1643" spans="1:22" x14ac:dyDescent="0.3">
      <c r="A1643" s="9" t="s">
        <v>1674</v>
      </c>
      <c r="B1643">
        <f>VLOOKUP($A1643,'[1]Medical Examinations'!$A:$J,2,FALSE)</f>
        <v>26.41</v>
      </c>
      <c r="C1643">
        <f>VLOOKUP($A1643,'[1]Medical Examinations'!$A:$J,3,FALSE)</f>
        <v>8.11</v>
      </c>
      <c r="D1643" t="str">
        <f>VLOOKUP($A1643,'[3]Medical Examinations'!$A:$J,4,FALSE)</f>
        <v>No</v>
      </c>
      <c r="E1643" t="str">
        <f>VLOOKUP($A1643,'[1]Medical Examinations'!$A:$J,5,FALSE)</f>
        <v>No</v>
      </c>
      <c r="F1643" t="str">
        <f>VLOOKUP($A1643,'[1]Medical Examinations'!$A:$J,6,FALSE)</f>
        <v>No</v>
      </c>
      <c r="G1643">
        <f>VLOOKUP($A1643,'[3]Medical Examinations'!$A:$J,7,FALSE)</f>
        <v>3</v>
      </c>
      <c r="H1643" t="str">
        <f>VLOOKUP($A1643,'[1]Medical Examinations'!$A:$J,8,FALSE)</f>
        <v>No</v>
      </c>
      <c r="I1643">
        <f>VLOOKUP($A1643,'[2]Hospitalisation Details'!$A:$K,2,FALSE)</f>
        <v>1958</v>
      </c>
      <c r="J1643" t="str">
        <f>VLOOKUP($A1643,'[2]Hospitalisation Details'!$A:$K,3,FALSE)</f>
        <v>Sep</v>
      </c>
      <c r="K1643">
        <f>VLOOKUP($A1643,'[2]Hospitalisation Details'!$A:$K,4,FALSE)</f>
        <v>14</v>
      </c>
      <c r="L1643" t="str">
        <f>VLOOKUP($A1643,'[2]Hospitalisation Details'!$A:$K,7,FALSE)</f>
        <v>tier - 2</v>
      </c>
      <c r="M1643" t="str">
        <f>VLOOKUP($A1643,'[2]Hospitalisation Details'!A:$K,8,FALSE)</f>
        <v>tier - 1</v>
      </c>
      <c r="N1643" t="str">
        <f>VLOOKUP($A1643,'[2]Hospitalisation Details'!$A:$K,9,FALSE)</f>
        <v>R1018</v>
      </c>
      <c r="O1643">
        <f>VLOOKUP($A1643,'[2]Hospitalisation Details'!$A:$K,10,FALSE)</f>
        <v>0</v>
      </c>
      <c r="P1643">
        <f>VLOOKUP($A1643,'[2]Hospitalisation Details'!A:$K,11,FALSE)</f>
        <v>0</v>
      </c>
      <c r="Q1643" t="str">
        <f>VLOOKUP($A1643,'Customer Names'!$A:E,3,FALSE)</f>
        <v>Mr.</v>
      </c>
      <c r="R1643" t="str">
        <f>VLOOKUP($A1643,'Customer Names'!$A:$E,4,FALSE)</f>
        <v>Aaron</v>
      </c>
      <c r="S1643" t="str">
        <f>VLOOKUP($A1643,'Customer Names'!$A:$E,5,FALSE)</f>
        <v>C</v>
      </c>
      <c r="T1643" s="14">
        <f>VLOOKUP($A1643,'[2]Hospitalisation Details'!$A:$K,6,FALSE)</f>
        <v>14394.56</v>
      </c>
      <c r="U1643" s="14" t="str">
        <f t="shared" si="50"/>
        <v>Overweight</v>
      </c>
      <c r="V1643" s="14" t="str">
        <f t="shared" si="51"/>
        <v>Diabetes</v>
      </c>
    </row>
    <row r="1644" spans="1:22" x14ac:dyDescent="0.3">
      <c r="A1644" s="8" t="s">
        <v>1675</v>
      </c>
      <c r="B1644">
        <f>VLOOKUP($A1644,'[1]Medical Examinations'!$A:$J,2,FALSE)</f>
        <v>38.19</v>
      </c>
      <c r="C1644">
        <f>VLOOKUP($A1644,'[1]Medical Examinations'!$A:$J,3,FALSE)</f>
        <v>10.49</v>
      </c>
      <c r="D1644" t="str">
        <f>VLOOKUP($A1644,'[3]Medical Examinations'!$A:$J,4,FALSE)</f>
        <v>No</v>
      </c>
      <c r="E1644" t="str">
        <f>VLOOKUP($A1644,'[1]Medical Examinations'!$A:$J,5,FALSE)</f>
        <v>No</v>
      </c>
      <c r="F1644" t="str">
        <f>VLOOKUP($A1644,'[1]Medical Examinations'!$A:$J,6,FALSE)</f>
        <v>No</v>
      </c>
      <c r="G1644">
        <f>VLOOKUP($A1644,'[3]Medical Examinations'!$A:$J,7,FALSE)</f>
        <v>3</v>
      </c>
      <c r="H1644" t="str">
        <f>VLOOKUP($A1644,'[1]Medical Examinations'!$A:$J,8,FALSE)</f>
        <v>No</v>
      </c>
      <c r="I1644">
        <f>VLOOKUP($A1644,'[2]Hospitalisation Details'!$A:$K,2,FALSE)</f>
        <v>1958</v>
      </c>
      <c r="J1644" t="str">
        <f>VLOOKUP($A1644,'[2]Hospitalisation Details'!$A:$K,3,FALSE)</f>
        <v>Jul</v>
      </c>
      <c r="K1644">
        <f>VLOOKUP($A1644,'[2]Hospitalisation Details'!$A:$K,4,FALSE)</f>
        <v>29</v>
      </c>
      <c r="L1644" t="str">
        <f>VLOOKUP($A1644,'[2]Hospitalisation Details'!$A:$K,7,FALSE)</f>
        <v>tier - 2</v>
      </c>
      <c r="M1644" t="str">
        <f>VLOOKUP($A1644,'[2]Hospitalisation Details'!A:$K,8,FALSE)</f>
        <v>tier - 2</v>
      </c>
      <c r="N1644" t="str">
        <f>VLOOKUP($A1644,'[2]Hospitalisation Details'!$A:$K,9,FALSE)</f>
        <v>R1016</v>
      </c>
      <c r="O1644">
        <f>VLOOKUP($A1644,'[2]Hospitalisation Details'!$A:$K,10,FALSE)</f>
        <v>0</v>
      </c>
      <c r="P1644">
        <f>VLOOKUP($A1644,'[2]Hospitalisation Details'!A:$K,11,FALSE)</f>
        <v>0</v>
      </c>
      <c r="Q1644" t="str">
        <f>VLOOKUP($A1644,'Customer Names'!$A:E,3,FALSE)</f>
        <v>Mr.</v>
      </c>
      <c r="R1644" t="str">
        <f>VLOOKUP($A1644,'Customer Names'!$A:$E,4,FALSE)</f>
        <v>Rich</v>
      </c>
      <c r="S1644" t="str">
        <f>VLOOKUP($A1644,'Customer Names'!$A:$E,5,FALSE)</f>
        <v>M</v>
      </c>
      <c r="T1644" s="14">
        <f>VLOOKUP($A1644,'[2]Hospitalisation Details'!$A:$K,6,FALSE)</f>
        <v>14410.93</v>
      </c>
      <c r="U1644" s="14" t="str">
        <f t="shared" si="50"/>
        <v>Obesity</v>
      </c>
      <c r="V1644" s="14" t="str">
        <f t="shared" si="51"/>
        <v>Diabetes</v>
      </c>
    </row>
    <row r="1645" spans="1:22" x14ac:dyDescent="0.3">
      <c r="A1645" s="9" t="s">
        <v>1676</v>
      </c>
      <c r="B1645">
        <f>VLOOKUP($A1645,'[1]Medical Examinations'!$A:$J,2,FALSE)</f>
        <v>39.159999999999997</v>
      </c>
      <c r="C1645">
        <f>VLOOKUP($A1645,'[1]Medical Examinations'!$A:$J,3,FALSE)</f>
        <v>8.08</v>
      </c>
      <c r="D1645" t="str">
        <f>VLOOKUP($A1645,'[3]Medical Examinations'!$A:$J,4,FALSE)</f>
        <v>No</v>
      </c>
      <c r="E1645" t="str">
        <f>VLOOKUP($A1645,'[1]Medical Examinations'!$A:$J,5,FALSE)</f>
        <v>No</v>
      </c>
      <c r="F1645" t="str">
        <f>VLOOKUP($A1645,'[1]Medical Examinations'!$A:$J,6,FALSE)</f>
        <v>No</v>
      </c>
      <c r="G1645">
        <f>VLOOKUP($A1645,'[3]Medical Examinations'!$A:$J,7,FALSE)</f>
        <v>3</v>
      </c>
      <c r="H1645" t="str">
        <f>VLOOKUP($A1645,'[1]Medical Examinations'!$A:$J,8,FALSE)</f>
        <v>No</v>
      </c>
      <c r="I1645">
        <f>VLOOKUP($A1645,'[2]Hospitalisation Details'!$A:$K,2,FALSE)</f>
        <v>1958</v>
      </c>
      <c r="J1645" t="str">
        <f>VLOOKUP($A1645,'[2]Hospitalisation Details'!$A:$K,3,FALSE)</f>
        <v>Sep</v>
      </c>
      <c r="K1645">
        <f>VLOOKUP($A1645,'[2]Hospitalisation Details'!$A:$K,4,FALSE)</f>
        <v>20</v>
      </c>
      <c r="L1645" t="str">
        <f>VLOOKUP($A1645,'[2]Hospitalisation Details'!$A:$K,7,FALSE)</f>
        <v>tier - 2</v>
      </c>
      <c r="M1645" t="str">
        <f>VLOOKUP($A1645,'[2]Hospitalisation Details'!A:$K,8,FALSE)</f>
        <v>tier - 3</v>
      </c>
      <c r="N1645" t="str">
        <f>VLOOKUP($A1645,'[2]Hospitalisation Details'!$A:$K,9,FALSE)</f>
        <v>R1013</v>
      </c>
      <c r="O1645">
        <f>VLOOKUP($A1645,'[2]Hospitalisation Details'!$A:$K,10,FALSE)</f>
        <v>0</v>
      </c>
      <c r="P1645">
        <f>VLOOKUP($A1645,'[2]Hospitalisation Details'!A:$K,11,FALSE)</f>
        <v>0</v>
      </c>
      <c r="Q1645" t="str">
        <f>VLOOKUP($A1645,'Customer Names'!$A:E,3,FALSE)</f>
        <v>Mr.</v>
      </c>
      <c r="R1645" t="str">
        <f>VLOOKUP($A1645,'Customer Names'!$A:$E,4,FALSE)</f>
        <v>Alexander</v>
      </c>
      <c r="S1645">
        <f>VLOOKUP($A1645,'Customer Names'!$A:$E,5,FALSE)</f>
        <v>0</v>
      </c>
      <c r="T1645" s="14">
        <f>VLOOKUP($A1645,'[2]Hospitalisation Details'!$A:$K,6,FALSE)</f>
        <v>14418.28</v>
      </c>
      <c r="U1645" s="14" t="str">
        <f t="shared" si="50"/>
        <v>Obesity</v>
      </c>
      <c r="V1645" s="14" t="str">
        <f t="shared" si="51"/>
        <v>Diabetes</v>
      </c>
    </row>
    <row r="1646" spans="1:22" x14ac:dyDescent="0.3">
      <c r="A1646" s="8" t="s">
        <v>1677</v>
      </c>
      <c r="B1646">
        <f>VLOOKUP($A1646,'[1]Medical Examinations'!$A:$J,2,FALSE)</f>
        <v>23.18</v>
      </c>
      <c r="C1646">
        <f>VLOOKUP($A1646,'[1]Medical Examinations'!$A:$J,3,FALSE)</f>
        <v>6.13</v>
      </c>
      <c r="D1646" t="str">
        <f>VLOOKUP($A1646,'[3]Medical Examinations'!$A:$J,4,FALSE)</f>
        <v>No</v>
      </c>
      <c r="E1646" t="str">
        <f>VLOOKUP($A1646,'[1]Medical Examinations'!$A:$J,5,FALSE)</f>
        <v>No</v>
      </c>
      <c r="F1646" t="str">
        <f>VLOOKUP($A1646,'[1]Medical Examinations'!$A:$J,6,FALSE)</f>
        <v>No</v>
      </c>
      <c r="G1646" t="str">
        <f>VLOOKUP($A1646,'[3]Medical Examinations'!$A:$J,7,FALSE)</f>
        <v>No major surgery</v>
      </c>
      <c r="H1646" t="str">
        <f>VLOOKUP($A1646,'[1]Medical Examinations'!$A:$J,8,FALSE)</f>
        <v>No</v>
      </c>
      <c r="I1646">
        <f>VLOOKUP($A1646,'[2]Hospitalisation Details'!$A:$K,2,FALSE)</f>
        <v>1999</v>
      </c>
      <c r="J1646" t="str">
        <f>VLOOKUP($A1646,'[2]Hospitalisation Details'!$A:$K,3,FALSE)</f>
        <v>Aug</v>
      </c>
      <c r="K1646">
        <f>VLOOKUP($A1646,'[2]Hospitalisation Details'!$A:$K,4,FALSE)</f>
        <v>10</v>
      </c>
      <c r="L1646" t="str">
        <f>VLOOKUP($A1646,'[2]Hospitalisation Details'!$A:$K,7,FALSE)</f>
        <v>tier - 2</v>
      </c>
      <c r="M1646" t="str">
        <f>VLOOKUP($A1646,'[2]Hospitalisation Details'!A:$K,8,FALSE)</f>
        <v>tier - 1</v>
      </c>
      <c r="N1646" t="str">
        <f>VLOOKUP($A1646,'[2]Hospitalisation Details'!$A:$K,9,FALSE)</f>
        <v>R1012</v>
      </c>
      <c r="O1646">
        <f>VLOOKUP($A1646,'[2]Hospitalisation Details'!$A:$K,10,FALSE)</f>
        <v>0</v>
      </c>
      <c r="P1646">
        <f>VLOOKUP($A1646,'[2]Hospitalisation Details'!A:$K,11,FALSE)</f>
        <v>0</v>
      </c>
      <c r="Q1646" t="str">
        <f>VLOOKUP($A1646,'Customer Names'!$A:E,3,FALSE)</f>
        <v>Ms.</v>
      </c>
      <c r="R1646" t="str">
        <f>VLOOKUP($A1646,'Customer Names'!$A:$E,4,FALSE)</f>
        <v>Tiffany</v>
      </c>
      <c r="S1646">
        <f>VLOOKUP($A1646,'Customer Names'!$A:$E,5,FALSE)</f>
        <v>0</v>
      </c>
      <c r="T1646" s="14">
        <f>VLOOKUP($A1646,'[2]Hospitalisation Details'!$A:$K,6,FALSE)</f>
        <v>14426.07</v>
      </c>
      <c r="U1646" s="14" t="str">
        <f t="shared" si="50"/>
        <v>Normalweight</v>
      </c>
      <c r="V1646" s="14" t="str">
        <f t="shared" si="51"/>
        <v>Prediabetes</v>
      </c>
    </row>
    <row r="1647" spans="1:22" x14ac:dyDescent="0.3">
      <c r="A1647" s="9" t="s">
        <v>1678</v>
      </c>
      <c r="B1647">
        <f>VLOOKUP($A1647,'[1]Medical Examinations'!$A:$J,2,FALSE)</f>
        <v>36.08</v>
      </c>
      <c r="C1647">
        <f>VLOOKUP($A1647,'[1]Medical Examinations'!$A:$J,3,FALSE)</f>
        <v>10.33</v>
      </c>
      <c r="D1647" t="str">
        <f>VLOOKUP($A1647,'[3]Medical Examinations'!$A:$J,4,FALSE)</f>
        <v>yes</v>
      </c>
      <c r="E1647" t="str">
        <f>VLOOKUP($A1647,'[1]Medical Examinations'!$A:$J,5,FALSE)</f>
        <v>No</v>
      </c>
      <c r="F1647" t="str">
        <f>VLOOKUP($A1647,'[1]Medical Examinations'!$A:$J,6,FALSE)</f>
        <v>No</v>
      </c>
      <c r="G1647" t="str">
        <f>VLOOKUP($A1647,'[3]Medical Examinations'!$A:$J,7,FALSE)</f>
        <v>No major surgery</v>
      </c>
      <c r="H1647" t="str">
        <f>VLOOKUP($A1647,'[1]Medical Examinations'!$A:$J,8,FALSE)</f>
        <v>No</v>
      </c>
      <c r="I1647">
        <f>VLOOKUP($A1647,'[2]Hospitalisation Details'!$A:$K,2,FALSE)</f>
        <v>1967</v>
      </c>
      <c r="J1647" t="str">
        <f>VLOOKUP($A1647,'[2]Hospitalisation Details'!$A:$K,3,FALSE)</f>
        <v>Aug</v>
      </c>
      <c r="K1647">
        <f>VLOOKUP($A1647,'[2]Hospitalisation Details'!$A:$K,4,FALSE)</f>
        <v>15</v>
      </c>
      <c r="L1647" t="str">
        <f>VLOOKUP($A1647,'[2]Hospitalisation Details'!$A:$K,7,FALSE)</f>
        <v>tier - 2</v>
      </c>
      <c r="M1647" t="str">
        <f>VLOOKUP($A1647,'[2]Hospitalisation Details'!A:$K,8,FALSE)</f>
        <v>tier - 2</v>
      </c>
      <c r="N1647" t="str">
        <f>VLOOKUP($A1647,'[2]Hospitalisation Details'!$A:$K,9,FALSE)</f>
        <v>R1026</v>
      </c>
      <c r="O1647">
        <f>VLOOKUP($A1647,'[2]Hospitalisation Details'!$A:$K,10,FALSE)</f>
        <v>0</v>
      </c>
      <c r="P1647">
        <f>VLOOKUP($A1647,'[2]Hospitalisation Details'!A:$K,11,FALSE)</f>
        <v>0</v>
      </c>
      <c r="Q1647" t="str">
        <f>VLOOKUP($A1647,'Customer Names'!$A:E,3,FALSE)</f>
        <v>Mrs.</v>
      </c>
      <c r="R1647" t="str">
        <f>VLOOKUP($A1647,'Customer Names'!$A:$E,4,FALSE)</f>
        <v>Rebecca</v>
      </c>
      <c r="S1647" t="str">
        <f>VLOOKUP($A1647,'Customer Names'!$A:$E,5,FALSE)</f>
        <v>B.</v>
      </c>
      <c r="T1647" s="14">
        <f>VLOOKUP($A1647,'[2]Hospitalisation Details'!$A:$K,6,FALSE)</f>
        <v>14426.66</v>
      </c>
      <c r="U1647" s="14" t="str">
        <f t="shared" si="50"/>
        <v>Obesity</v>
      </c>
      <c r="V1647" s="14" t="str">
        <f t="shared" si="51"/>
        <v>Diabetes</v>
      </c>
    </row>
    <row r="1648" spans="1:22" x14ac:dyDescent="0.3">
      <c r="A1648" s="8" t="s">
        <v>1679</v>
      </c>
      <c r="B1648">
        <f>VLOOKUP($A1648,'[1]Medical Examinations'!$A:$J,2,FALSE)</f>
        <v>36.47</v>
      </c>
      <c r="C1648">
        <f>VLOOKUP($A1648,'[1]Medical Examinations'!$A:$J,3,FALSE)</f>
        <v>8.23</v>
      </c>
      <c r="D1648" t="str">
        <f>VLOOKUP($A1648,'[3]Medical Examinations'!$A:$J,4,FALSE)</f>
        <v>yes</v>
      </c>
      <c r="E1648" t="str">
        <f>VLOOKUP($A1648,'[1]Medical Examinations'!$A:$J,5,FALSE)</f>
        <v>No</v>
      </c>
      <c r="F1648" t="str">
        <f>VLOOKUP($A1648,'[1]Medical Examinations'!$A:$J,6,FALSE)</f>
        <v>No</v>
      </c>
      <c r="G1648" t="str">
        <f>VLOOKUP($A1648,'[3]Medical Examinations'!$A:$J,7,FALSE)</f>
        <v>No major surgery</v>
      </c>
      <c r="H1648" t="str">
        <f>VLOOKUP($A1648,'[1]Medical Examinations'!$A:$J,8,FALSE)</f>
        <v>No</v>
      </c>
      <c r="I1648">
        <f>VLOOKUP($A1648,'[2]Hospitalisation Details'!$A:$K,2,FALSE)</f>
        <v>1967</v>
      </c>
      <c r="J1648" t="str">
        <f>VLOOKUP($A1648,'[2]Hospitalisation Details'!$A:$K,3,FALSE)</f>
        <v>Nov</v>
      </c>
      <c r="K1648">
        <f>VLOOKUP($A1648,'[2]Hospitalisation Details'!$A:$K,4,FALSE)</f>
        <v>4</v>
      </c>
      <c r="L1648" t="str">
        <f>VLOOKUP($A1648,'[2]Hospitalisation Details'!$A:$K,7,FALSE)</f>
        <v>tier - 2</v>
      </c>
      <c r="M1648" t="str">
        <f>VLOOKUP($A1648,'[2]Hospitalisation Details'!A:$K,8,FALSE)</f>
        <v>tier - 2</v>
      </c>
      <c r="N1648" t="str">
        <f>VLOOKUP($A1648,'[2]Hospitalisation Details'!$A:$K,9,FALSE)</f>
        <v>R1021</v>
      </c>
      <c r="O1648">
        <f>VLOOKUP($A1648,'[2]Hospitalisation Details'!$A:$K,10,FALSE)</f>
        <v>0</v>
      </c>
      <c r="P1648">
        <f>VLOOKUP($A1648,'[2]Hospitalisation Details'!A:$K,11,FALSE)</f>
        <v>0</v>
      </c>
      <c r="Q1648" t="str">
        <f>VLOOKUP($A1648,'Customer Names'!$A:E,3,FALSE)</f>
        <v>Mr</v>
      </c>
      <c r="R1648" t="str">
        <f>VLOOKUP($A1648,'Customer Names'!$A:$E,4,FALSE)</f>
        <v>Roberto</v>
      </c>
      <c r="S1648" t="str">
        <f>VLOOKUP($A1648,'Customer Names'!$A:$E,5,FALSE)</f>
        <v>Iturriaga</v>
      </c>
      <c r="T1648" s="14">
        <f>VLOOKUP($A1648,'[2]Hospitalisation Details'!$A:$K,6,FALSE)</f>
        <v>14427.63</v>
      </c>
      <c r="U1648" s="14" t="str">
        <f t="shared" si="50"/>
        <v>Obesity</v>
      </c>
      <c r="V1648" s="14" t="str">
        <f t="shared" si="51"/>
        <v>Diabetes</v>
      </c>
    </row>
    <row r="1649" spans="1:22" x14ac:dyDescent="0.3">
      <c r="A1649" s="9" t="s">
        <v>1680</v>
      </c>
      <c r="B1649">
        <f>VLOOKUP($A1649,'[1]Medical Examinations'!$A:$J,2,FALSE)</f>
        <v>21.66</v>
      </c>
      <c r="C1649">
        <f>VLOOKUP($A1649,'[1]Medical Examinations'!$A:$J,3,FALSE)</f>
        <v>5.2</v>
      </c>
      <c r="D1649" t="str">
        <f>VLOOKUP($A1649,'[3]Medical Examinations'!$A:$J,4,FALSE)</f>
        <v>yes</v>
      </c>
      <c r="E1649" t="str">
        <f>VLOOKUP($A1649,'[1]Medical Examinations'!$A:$J,5,FALSE)</f>
        <v>No</v>
      </c>
      <c r="F1649" t="str">
        <f>VLOOKUP($A1649,'[1]Medical Examinations'!$A:$J,6,FALSE)</f>
        <v>No</v>
      </c>
      <c r="G1649">
        <f>VLOOKUP($A1649,'[3]Medical Examinations'!$A:$J,7,FALSE)</f>
        <v>2</v>
      </c>
      <c r="H1649" t="str">
        <f>VLOOKUP($A1649,'[1]Medical Examinations'!$A:$J,8,FALSE)</f>
        <v>No</v>
      </c>
      <c r="I1649">
        <f>VLOOKUP($A1649,'[2]Hospitalisation Details'!$A:$K,2,FALSE)</f>
        <v>1959</v>
      </c>
      <c r="J1649" t="str">
        <f>VLOOKUP($A1649,'[2]Hospitalisation Details'!$A:$K,3,FALSE)</f>
        <v>Jun</v>
      </c>
      <c r="K1649">
        <f>VLOOKUP($A1649,'[2]Hospitalisation Details'!$A:$K,4,FALSE)</f>
        <v>29</v>
      </c>
      <c r="L1649" t="str">
        <f>VLOOKUP($A1649,'[2]Hospitalisation Details'!$A:$K,7,FALSE)</f>
        <v>tier - 2</v>
      </c>
      <c r="M1649" t="str">
        <f>VLOOKUP($A1649,'[2]Hospitalisation Details'!A:$K,8,FALSE)</f>
        <v>tier - 1</v>
      </c>
      <c r="N1649" t="str">
        <f>VLOOKUP($A1649,'[2]Hospitalisation Details'!$A:$K,9,FALSE)</f>
        <v>R1024</v>
      </c>
      <c r="O1649">
        <f>VLOOKUP($A1649,'[2]Hospitalisation Details'!$A:$K,10,FALSE)</f>
        <v>0</v>
      </c>
      <c r="P1649">
        <f>VLOOKUP($A1649,'[2]Hospitalisation Details'!A:$K,11,FALSE)</f>
        <v>0</v>
      </c>
      <c r="Q1649" t="str">
        <f>VLOOKUP($A1649,'Customer Names'!$A:E,3,FALSE)</f>
        <v>Ms.</v>
      </c>
      <c r="R1649" t="str">
        <f>VLOOKUP($A1649,'Customer Names'!$A:$E,4,FALSE)</f>
        <v>Miranda</v>
      </c>
      <c r="S1649" t="str">
        <f>VLOOKUP($A1649,'Customer Names'!$A:$E,5,FALSE)</f>
        <v>J</v>
      </c>
      <c r="T1649" s="14">
        <f>VLOOKUP($A1649,'[2]Hospitalisation Details'!$A:$K,6,FALSE)</f>
        <v>14449.85</v>
      </c>
      <c r="U1649" s="14" t="str">
        <f t="shared" si="50"/>
        <v>Normalweight</v>
      </c>
      <c r="V1649" s="14" t="str">
        <f t="shared" si="51"/>
        <v>Normal</v>
      </c>
    </row>
    <row r="1650" spans="1:22" x14ac:dyDescent="0.3">
      <c r="A1650" s="8" t="s">
        <v>1681</v>
      </c>
      <c r="B1650">
        <f>VLOOKUP($A1650,'[1]Medical Examinations'!$A:$J,2,FALSE)</f>
        <v>23.085000000000001</v>
      </c>
      <c r="C1650">
        <f>VLOOKUP($A1650,'[1]Medical Examinations'!$A:$J,3,FALSE)</f>
        <v>4.2699999999999996</v>
      </c>
      <c r="D1650" t="str">
        <f>VLOOKUP($A1650,'[3]Medical Examinations'!$A:$J,4,FALSE)</f>
        <v>yes</v>
      </c>
      <c r="E1650" t="str">
        <f>VLOOKUP($A1650,'[1]Medical Examinations'!$A:$J,5,FALSE)</f>
        <v>No</v>
      </c>
      <c r="F1650" t="str">
        <f>VLOOKUP($A1650,'[1]Medical Examinations'!$A:$J,6,FALSE)</f>
        <v>No</v>
      </c>
      <c r="G1650">
        <f>VLOOKUP($A1650,'[3]Medical Examinations'!$A:$J,7,FALSE)</f>
        <v>2</v>
      </c>
      <c r="H1650" t="str">
        <f>VLOOKUP($A1650,'[1]Medical Examinations'!$A:$J,8,FALSE)</f>
        <v>No</v>
      </c>
      <c r="I1650">
        <f>VLOOKUP($A1650,'[2]Hospitalisation Details'!$A:$K,2,FALSE)</f>
        <v>1959</v>
      </c>
      <c r="J1650" t="str">
        <f>VLOOKUP($A1650,'[2]Hospitalisation Details'!$A:$K,3,FALSE)</f>
        <v>Aug</v>
      </c>
      <c r="K1650">
        <f>VLOOKUP($A1650,'[2]Hospitalisation Details'!$A:$K,4,FALSE)</f>
        <v>3</v>
      </c>
      <c r="L1650" t="str">
        <f>VLOOKUP($A1650,'[2]Hospitalisation Details'!$A:$K,7,FALSE)</f>
        <v>tier - 2</v>
      </c>
      <c r="M1650" t="str">
        <f>VLOOKUP($A1650,'[2]Hospitalisation Details'!A:$K,8,FALSE)</f>
        <v>tier - 3</v>
      </c>
      <c r="N1650" t="str">
        <f>VLOOKUP($A1650,'[2]Hospitalisation Details'!$A:$K,9,FALSE)</f>
        <v>R1023</v>
      </c>
      <c r="O1650">
        <f>VLOOKUP($A1650,'[2]Hospitalisation Details'!$A:$K,10,FALSE)</f>
        <v>0</v>
      </c>
      <c r="P1650">
        <f>VLOOKUP($A1650,'[2]Hospitalisation Details'!A:$K,11,FALSE)</f>
        <v>0</v>
      </c>
      <c r="Q1650" t="str">
        <f>VLOOKUP($A1650,'Customer Names'!$A:E,3,FALSE)</f>
        <v>Ms.</v>
      </c>
      <c r="R1650" t="str">
        <f>VLOOKUP($A1650,'Customer Names'!$A:$E,4,FALSE)</f>
        <v>Adriana</v>
      </c>
      <c r="S1650">
        <f>VLOOKUP($A1650,'Customer Names'!$A:$E,5,FALSE)</f>
        <v>0</v>
      </c>
      <c r="T1650" s="14">
        <f>VLOOKUP($A1650,'[2]Hospitalisation Details'!$A:$K,6,FALSE)</f>
        <v>14451.84</v>
      </c>
      <c r="U1650" s="14" t="str">
        <f t="shared" si="50"/>
        <v>Normalweight</v>
      </c>
      <c r="V1650" s="14" t="str">
        <f t="shared" si="51"/>
        <v>Normal</v>
      </c>
    </row>
    <row r="1651" spans="1:22" x14ac:dyDescent="0.3">
      <c r="A1651" s="9" t="s">
        <v>1682</v>
      </c>
      <c r="B1651">
        <f>VLOOKUP($A1651,'[1]Medical Examinations'!$A:$J,2,FALSE)</f>
        <v>17.195</v>
      </c>
      <c r="C1651">
        <f>VLOOKUP($A1651,'[1]Medical Examinations'!$A:$J,3,FALSE)</f>
        <v>5.29</v>
      </c>
      <c r="D1651" t="str">
        <f>VLOOKUP($A1651,'[3]Medical Examinations'!$A:$J,4,FALSE)</f>
        <v>yes</v>
      </c>
      <c r="E1651" t="str">
        <f>VLOOKUP($A1651,'[1]Medical Examinations'!$A:$J,5,FALSE)</f>
        <v>No</v>
      </c>
      <c r="F1651" t="str">
        <f>VLOOKUP($A1651,'[1]Medical Examinations'!$A:$J,6,FALSE)</f>
        <v>No</v>
      </c>
      <c r="G1651" t="str">
        <f>VLOOKUP($A1651,'[3]Medical Examinations'!$A:$J,7,FALSE)</f>
        <v>No major surgery</v>
      </c>
      <c r="H1651" t="str">
        <f>VLOOKUP($A1651,'[1]Medical Examinations'!$A:$J,8,FALSE)</f>
        <v>yes</v>
      </c>
      <c r="I1651">
        <f>VLOOKUP($A1651,'[2]Hospitalisation Details'!$A:$K,2,FALSE)</f>
        <v>1996</v>
      </c>
      <c r="J1651" t="str">
        <f>VLOOKUP($A1651,'[2]Hospitalisation Details'!$A:$K,3,FALSE)</f>
        <v>Nov</v>
      </c>
      <c r="K1651">
        <f>VLOOKUP($A1651,'[2]Hospitalisation Details'!$A:$K,4,FALSE)</f>
        <v>10</v>
      </c>
      <c r="L1651" t="str">
        <f>VLOOKUP($A1651,'[2]Hospitalisation Details'!$A:$K,7,FALSE)</f>
        <v>tier - 2</v>
      </c>
      <c r="M1651" t="str">
        <f>VLOOKUP($A1651,'[2]Hospitalisation Details'!A:$K,8,FALSE)</f>
        <v>tier - 3</v>
      </c>
      <c r="N1651" t="str">
        <f>VLOOKUP($A1651,'[2]Hospitalisation Details'!$A:$K,9,FALSE)</f>
        <v>R1024</v>
      </c>
      <c r="O1651">
        <f>VLOOKUP($A1651,'[2]Hospitalisation Details'!$A:$K,10,FALSE)</f>
        <v>0</v>
      </c>
      <c r="P1651">
        <f>VLOOKUP($A1651,'[2]Hospitalisation Details'!A:$K,11,FALSE)</f>
        <v>0</v>
      </c>
      <c r="Q1651" t="str">
        <f>VLOOKUP($A1651,'Customer Names'!$A:E,3,FALSE)</f>
        <v>Ms.</v>
      </c>
      <c r="R1651" t="str">
        <f>VLOOKUP($A1651,'Customer Names'!$A:$E,4,FALSE)</f>
        <v>Allison</v>
      </c>
      <c r="S1651" t="str">
        <f>VLOOKUP($A1651,'Customer Names'!$A:$E,5,FALSE)</f>
        <v>M.</v>
      </c>
      <c r="T1651" s="14">
        <f>VLOOKUP($A1651,'[2]Hospitalisation Details'!$A:$K,6,FALSE)</f>
        <v>14455.64</v>
      </c>
      <c r="U1651" s="14" t="str">
        <f t="shared" si="50"/>
        <v>Underweight</v>
      </c>
      <c r="V1651" s="14" t="str">
        <f t="shared" si="51"/>
        <v>Normal</v>
      </c>
    </row>
    <row r="1652" spans="1:22" x14ac:dyDescent="0.3">
      <c r="A1652" s="8" t="s">
        <v>1683</v>
      </c>
      <c r="B1652">
        <f>VLOOKUP($A1652,'[1]Medical Examinations'!$A:$J,2,FALSE)</f>
        <v>41.26</v>
      </c>
      <c r="C1652">
        <f>VLOOKUP($A1652,'[1]Medical Examinations'!$A:$J,3,FALSE)</f>
        <v>5.97</v>
      </c>
      <c r="D1652" t="str">
        <f>VLOOKUP($A1652,'[3]Medical Examinations'!$A:$J,4,FALSE)</f>
        <v>yes</v>
      </c>
      <c r="E1652" t="str">
        <f>VLOOKUP($A1652,'[1]Medical Examinations'!$A:$J,5,FALSE)</f>
        <v>No</v>
      </c>
      <c r="F1652" t="str">
        <f>VLOOKUP($A1652,'[1]Medical Examinations'!$A:$J,6,FALSE)</f>
        <v>No</v>
      </c>
      <c r="G1652" t="str">
        <f>VLOOKUP($A1652,'[3]Medical Examinations'!$A:$J,7,FALSE)</f>
        <v>No major surgery</v>
      </c>
      <c r="H1652" t="str">
        <f>VLOOKUP($A1652,'[1]Medical Examinations'!$A:$J,8,FALSE)</f>
        <v>No</v>
      </c>
      <c r="I1652">
        <f>VLOOKUP($A1652,'[2]Hospitalisation Details'!$A:$K,2,FALSE)</f>
        <v>1976</v>
      </c>
      <c r="J1652" t="str">
        <f>VLOOKUP($A1652,'[2]Hospitalisation Details'!$A:$K,3,FALSE)</f>
        <v>Nov</v>
      </c>
      <c r="K1652">
        <f>VLOOKUP($A1652,'[2]Hospitalisation Details'!$A:$K,4,FALSE)</f>
        <v>27</v>
      </c>
      <c r="L1652" t="str">
        <f>VLOOKUP($A1652,'[2]Hospitalisation Details'!$A:$K,7,FALSE)</f>
        <v>tier - 2</v>
      </c>
      <c r="M1652" t="str">
        <f>VLOOKUP($A1652,'[2]Hospitalisation Details'!A:$K,8,FALSE)</f>
        <v>tier - 3</v>
      </c>
      <c r="N1652" t="str">
        <f>VLOOKUP($A1652,'[2]Hospitalisation Details'!$A:$K,9,FALSE)</f>
        <v>R1012</v>
      </c>
      <c r="O1652">
        <f>VLOOKUP($A1652,'[2]Hospitalisation Details'!$A:$K,10,FALSE)</f>
        <v>0</v>
      </c>
      <c r="P1652">
        <f>VLOOKUP($A1652,'[2]Hospitalisation Details'!A:$K,11,FALSE)</f>
        <v>0</v>
      </c>
      <c r="Q1652" t="str">
        <f>VLOOKUP($A1652,'Customer Names'!$A:E,3,FALSE)</f>
        <v>Ms.</v>
      </c>
      <c r="R1652" t="str">
        <f>VLOOKUP($A1652,'Customer Names'!$A:$E,4,FALSE)</f>
        <v>Cox</v>
      </c>
      <c r="S1652" t="str">
        <f>VLOOKUP($A1652,'Customer Names'!$A:$E,5,FALSE)</f>
        <v>Cheryl</v>
      </c>
      <c r="T1652" s="14">
        <f>VLOOKUP($A1652,'[2]Hospitalisation Details'!$A:$K,6,FALSE)</f>
        <v>14470.01</v>
      </c>
      <c r="U1652" s="14" t="str">
        <f t="shared" si="50"/>
        <v>Obesity</v>
      </c>
      <c r="V1652" s="14" t="str">
        <f t="shared" si="51"/>
        <v>Prediabetes</v>
      </c>
    </row>
    <row r="1653" spans="1:22" x14ac:dyDescent="0.3">
      <c r="A1653" s="9" t="s">
        <v>1684</v>
      </c>
      <c r="B1653">
        <f>VLOOKUP($A1653,'[1]Medical Examinations'!$A:$J,2,FALSE)</f>
        <v>35.200000000000003</v>
      </c>
      <c r="C1653">
        <f>VLOOKUP($A1653,'[1]Medical Examinations'!$A:$J,3,FALSE)</f>
        <v>6.26</v>
      </c>
      <c r="D1653" t="str">
        <f>VLOOKUP($A1653,'[3]Medical Examinations'!$A:$J,4,FALSE)</f>
        <v>yes</v>
      </c>
      <c r="E1653" t="str">
        <f>VLOOKUP($A1653,'[1]Medical Examinations'!$A:$J,5,FALSE)</f>
        <v>No</v>
      </c>
      <c r="F1653" t="str">
        <f>VLOOKUP($A1653,'[1]Medical Examinations'!$A:$J,6,FALSE)</f>
        <v>No</v>
      </c>
      <c r="G1653">
        <f>VLOOKUP($A1653,'[3]Medical Examinations'!$A:$J,7,FALSE)</f>
        <v>2</v>
      </c>
      <c r="H1653" t="str">
        <f>VLOOKUP($A1653,'[1]Medical Examinations'!$A:$J,8,FALSE)</f>
        <v>No</v>
      </c>
      <c r="I1653">
        <f>VLOOKUP($A1653,'[2]Hospitalisation Details'!$A:$K,2,FALSE)</f>
        <v>1959</v>
      </c>
      <c r="J1653" t="str">
        <f>VLOOKUP($A1653,'[2]Hospitalisation Details'!$A:$K,3,FALSE)</f>
        <v>Nov</v>
      </c>
      <c r="K1653">
        <f>VLOOKUP($A1653,'[2]Hospitalisation Details'!$A:$K,4,FALSE)</f>
        <v>20</v>
      </c>
      <c r="L1653" t="str">
        <f>VLOOKUP($A1653,'[2]Hospitalisation Details'!$A:$K,7,FALSE)</f>
        <v>tier - 2</v>
      </c>
      <c r="M1653" t="str">
        <f>VLOOKUP($A1653,'[2]Hospitalisation Details'!A:$K,8,FALSE)</f>
        <v>tier - 2</v>
      </c>
      <c r="N1653" t="str">
        <f>VLOOKUP($A1653,'[2]Hospitalisation Details'!$A:$K,9,FALSE)</f>
        <v>R1013</v>
      </c>
      <c r="O1653">
        <f>VLOOKUP($A1653,'[2]Hospitalisation Details'!$A:$K,10,FALSE)</f>
        <v>0</v>
      </c>
      <c r="P1653">
        <f>VLOOKUP($A1653,'[2]Hospitalisation Details'!A:$K,11,FALSE)</f>
        <v>0</v>
      </c>
      <c r="Q1653" t="str">
        <f>VLOOKUP($A1653,'Customer Names'!$A:E,3,FALSE)</f>
        <v>Ms.</v>
      </c>
      <c r="R1653" t="str">
        <f>VLOOKUP($A1653,'Customer Names'!$A:$E,4,FALSE)</f>
        <v>Karine</v>
      </c>
      <c r="S1653">
        <f>VLOOKUP($A1653,'Customer Names'!$A:$E,5,FALSE)</f>
        <v>0</v>
      </c>
      <c r="T1653" s="14">
        <f>VLOOKUP($A1653,'[2]Hospitalisation Details'!$A:$K,6,FALSE)</f>
        <v>14474.68</v>
      </c>
      <c r="U1653" s="14" t="str">
        <f t="shared" si="50"/>
        <v>Obesity</v>
      </c>
      <c r="V1653" s="14" t="str">
        <f t="shared" si="51"/>
        <v>Prediabetes</v>
      </c>
    </row>
    <row r="1654" spans="1:22" x14ac:dyDescent="0.3">
      <c r="A1654" s="8" t="s">
        <v>1685</v>
      </c>
      <c r="B1654">
        <f>VLOOKUP($A1654,'[1]Medical Examinations'!$A:$J,2,FALSE)</f>
        <v>25.52</v>
      </c>
      <c r="C1654">
        <f>VLOOKUP($A1654,'[1]Medical Examinations'!$A:$J,3,FALSE)</f>
        <v>6.35</v>
      </c>
      <c r="D1654" t="str">
        <f>VLOOKUP($A1654,'[3]Medical Examinations'!$A:$J,4,FALSE)</f>
        <v>No</v>
      </c>
      <c r="E1654" t="str">
        <f>VLOOKUP($A1654,'[1]Medical Examinations'!$A:$J,5,FALSE)</f>
        <v>No</v>
      </c>
      <c r="F1654" t="str">
        <f>VLOOKUP($A1654,'[1]Medical Examinations'!$A:$J,6,FALSE)</f>
        <v>Yes</v>
      </c>
      <c r="G1654">
        <f>VLOOKUP($A1654,'[3]Medical Examinations'!$A:$J,7,FALSE)</f>
        <v>1</v>
      </c>
      <c r="H1654" t="str">
        <f>VLOOKUP($A1654,'[1]Medical Examinations'!$A:$J,8,FALSE)</f>
        <v>No</v>
      </c>
      <c r="I1654">
        <f>VLOOKUP($A1654,'[2]Hospitalisation Details'!$A:$K,2,FALSE)</f>
        <v>1979</v>
      </c>
      <c r="J1654" t="str">
        <f>VLOOKUP($A1654,'[2]Hospitalisation Details'!$A:$K,3,FALSE)</f>
        <v>Oct</v>
      </c>
      <c r="K1654">
        <f>VLOOKUP($A1654,'[2]Hospitalisation Details'!$A:$K,4,FALSE)</f>
        <v>20</v>
      </c>
      <c r="L1654" t="str">
        <f>VLOOKUP($A1654,'[2]Hospitalisation Details'!$A:$K,7,FALSE)</f>
        <v>tier - 2</v>
      </c>
      <c r="M1654" t="str">
        <f>VLOOKUP($A1654,'[2]Hospitalisation Details'!A:$K,8,FALSE)</f>
        <v>tier - 2</v>
      </c>
      <c r="N1654" t="str">
        <f>VLOOKUP($A1654,'[2]Hospitalisation Details'!$A:$K,9,FALSE)</f>
        <v>R1013</v>
      </c>
      <c r="O1654">
        <f>VLOOKUP($A1654,'[2]Hospitalisation Details'!$A:$K,10,FALSE)</f>
        <v>0</v>
      </c>
      <c r="P1654">
        <f>VLOOKUP($A1654,'[2]Hospitalisation Details'!A:$K,11,FALSE)</f>
        <v>0</v>
      </c>
      <c r="Q1654" t="str">
        <f>VLOOKUP($A1654,'Customer Names'!$A:E,3,FALSE)</f>
        <v>Mr.</v>
      </c>
      <c r="R1654" t="str">
        <f>VLOOKUP($A1654,'Customer Names'!$A:$E,4,FALSE)</f>
        <v>Russell</v>
      </c>
      <c r="S1654" t="str">
        <f>VLOOKUP($A1654,'Customer Names'!$A:$E,5,FALSE)</f>
        <v>J</v>
      </c>
      <c r="T1654" s="14">
        <f>VLOOKUP($A1654,'[2]Hospitalisation Details'!$A:$K,6,FALSE)</f>
        <v>14478.33</v>
      </c>
      <c r="U1654" s="14" t="str">
        <f t="shared" si="50"/>
        <v>Overweight</v>
      </c>
      <c r="V1654" s="14" t="str">
        <f t="shared" si="51"/>
        <v>Prediabetes</v>
      </c>
    </row>
    <row r="1655" spans="1:22" x14ac:dyDescent="0.3">
      <c r="A1655" s="9" t="s">
        <v>1686</v>
      </c>
      <c r="B1655">
        <f>VLOOKUP($A1655,'[1]Medical Examinations'!$A:$J,2,FALSE)</f>
        <v>50.2</v>
      </c>
      <c r="C1655">
        <f>VLOOKUP($A1655,'[1]Medical Examinations'!$A:$J,3,FALSE)</f>
        <v>5.4</v>
      </c>
      <c r="D1655" t="str">
        <f>VLOOKUP($A1655,'[3]Medical Examinations'!$A:$J,4,FALSE)</f>
        <v>No</v>
      </c>
      <c r="E1655" t="str">
        <f>VLOOKUP($A1655,'[1]Medical Examinations'!$A:$J,5,FALSE)</f>
        <v>No</v>
      </c>
      <c r="F1655" t="str">
        <f>VLOOKUP($A1655,'[1]Medical Examinations'!$A:$J,6,FALSE)</f>
        <v>No</v>
      </c>
      <c r="G1655" t="str">
        <f>VLOOKUP($A1655,'[3]Medical Examinations'!$A:$J,7,FALSE)</f>
        <v>No major surgery</v>
      </c>
      <c r="H1655" t="str">
        <f>VLOOKUP($A1655,'[1]Medical Examinations'!$A:$J,8,FALSE)</f>
        <v>No</v>
      </c>
      <c r="I1655">
        <f>VLOOKUP($A1655,'[2]Hospitalisation Details'!$A:$K,2,FALSE)</f>
        <v>1989</v>
      </c>
      <c r="J1655" t="str">
        <f>VLOOKUP($A1655,'[2]Hospitalisation Details'!$A:$K,3,FALSE)</f>
        <v>Jul</v>
      </c>
      <c r="K1655">
        <f>VLOOKUP($A1655,'[2]Hospitalisation Details'!$A:$K,4,FALSE)</f>
        <v>22</v>
      </c>
      <c r="L1655" t="str">
        <f>VLOOKUP($A1655,'[2]Hospitalisation Details'!$A:$K,7,FALSE)</f>
        <v>tier - 2</v>
      </c>
      <c r="M1655" t="str">
        <f>VLOOKUP($A1655,'[2]Hospitalisation Details'!A:$K,8,FALSE)</f>
        <v>tier - 3</v>
      </c>
      <c r="N1655" t="str">
        <f>VLOOKUP($A1655,'[2]Hospitalisation Details'!$A:$K,9,FALSE)</f>
        <v>R1012</v>
      </c>
      <c r="O1655">
        <f>VLOOKUP($A1655,'[2]Hospitalisation Details'!$A:$K,10,FALSE)</f>
        <v>0</v>
      </c>
      <c r="P1655">
        <f>VLOOKUP($A1655,'[2]Hospitalisation Details'!A:$K,11,FALSE)</f>
        <v>0</v>
      </c>
      <c r="Q1655" t="str">
        <f>VLOOKUP($A1655,'Customer Names'!$A:E,3,FALSE)</f>
        <v>Mr.</v>
      </c>
      <c r="R1655" t="str">
        <f>VLOOKUP($A1655,'Customer Names'!$A:$E,4,FALSE)</f>
        <v>Marc-Olivier</v>
      </c>
      <c r="S1655">
        <f>VLOOKUP($A1655,'Customer Names'!$A:$E,5,FALSE)</f>
        <v>0</v>
      </c>
      <c r="T1655" s="14">
        <f>VLOOKUP($A1655,'[2]Hospitalisation Details'!$A:$K,6,FALSE)</f>
        <v>14507.46</v>
      </c>
      <c r="U1655" s="14" t="str">
        <f t="shared" si="50"/>
        <v>Obesity</v>
      </c>
      <c r="V1655" s="14" t="str">
        <f t="shared" si="51"/>
        <v>Normal</v>
      </c>
    </row>
    <row r="1656" spans="1:22" x14ac:dyDescent="0.3">
      <c r="A1656" s="8" t="s">
        <v>1687</v>
      </c>
      <c r="B1656">
        <f>VLOOKUP($A1656,'[1]Medical Examinations'!$A:$J,2,FALSE)</f>
        <v>51.72</v>
      </c>
      <c r="C1656">
        <f>VLOOKUP($A1656,'[1]Medical Examinations'!$A:$J,3,FALSE)</f>
        <v>5.76</v>
      </c>
      <c r="D1656" t="str">
        <f>VLOOKUP($A1656,'[3]Medical Examinations'!$A:$J,4,FALSE)</f>
        <v>No</v>
      </c>
      <c r="E1656" t="str">
        <f>VLOOKUP($A1656,'[1]Medical Examinations'!$A:$J,5,FALSE)</f>
        <v>No</v>
      </c>
      <c r="F1656" t="str">
        <f>VLOOKUP($A1656,'[1]Medical Examinations'!$A:$J,6,FALSE)</f>
        <v>No</v>
      </c>
      <c r="G1656" t="str">
        <f>VLOOKUP($A1656,'[3]Medical Examinations'!$A:$J,7,FALSE)</f>
        <v>No major surgery</v>
      </c>
      <c r="H1656" t="str">
        <f>VLOOKUP($A1656,'[1]Medical Examinations'!$A:$J,8,FALSE)</f>
        <v>No</v>
      </c>
      <c r="I1656">
        <f>VLOOKUP($A1656,'[2]Hospitalisation Details'!$A:$K,2,FALSE)</f>
        <v>1989</v>
      </c>
      <c r="J1656" t="str">
        <f>VLOOKUP($A1656,'[2]Hospitalisation Details'!$A:$K,3,FALSE)</f>
        <v>Jul</v>
      </c>
      <c r="K1656">
        <f>VLOOKUP($A1656,'[2]Hospitalisation Details'!$A:$K,4,FALSE)</f>
        <v>14</v>
      </c>
      <c r="L1656" t="str">
        <f>VLOOKUP($A1656,'[2]Hospitalisation Details'!$A:$K,7,FALSE)</f>
        <v>tier - 2</v>
      </c>
      <c r="M1656" t="str">
        <f>VLOOKUP($A1656,'[2]Hospitalisation Details'!A:$K,8,FALSE)</f>
        <v>tier - 3</v>
      </c>
      <c r="N1656" t="str">
        <f>VLOOKUP($A1656,'[2]Hospitalisation Details'!$A:$K,9,FALSE)</f>
        <v>R1011</v>
      </c>
      <c r="O1656">
        <f>VLOOKUP($A1656,'[2]Hospitalisation Details'!$A:$K,10,FALSE)</f>
        <v>0</v>
      </c>
      <c r="P1656">
        <f>VLOOKUP($A1656,'[2]Hospitalisation Details'!A:$K,11,FALSE)</f>
        <v>0</v>
      </c>
      <c r="Q1656" t="str">
        <f>VLOOKUP($A1656,'Customer Names'!$A:E,3,FALSE)</f>
        <v>Ms.</v>
      </c>
      <c r="R1656" t="str">
        <f>VLOOKUP($A1656,'Customer Names'!$A:$E,4,FALSE)</f>
        <v>Kimberly</v>
      </c>
      <c r="S1656" t="str">
        <f>VLOOKUP($A1656,'Customer Names'!$A:$E,5,FALSE)</f>
        <v>D</v>
      </c>
      <c r="T1656" s="14">
        <f>VLOOKUP($A1656,'[2]Hospitalisation Details'!$A:$K,6,FALSE)</f>
        <v>14547.26</v>
      </c>
      <c r="U1656" s="14" t="str">
        <f t="shared" si="50"/>
        <v>Obesity</v>
      </c>
      <c r="V1656" s="14" t="str">
        <f t="shared" si="51"/>
        <v>Prediabetes</v>
      </c>
    </row>
    <row r="1657" spans="1:22" x14ac:dyDescent="0.3">
      <c r="A1657" s="9" t="s">
        <v>1688</v>
      </c>
      <c r="B1657">
        <f>VLOOKUP($A1657,'[1]Medical Examinations'!$A:$J,2,FALSE)</f>
        <v>20.52</v>
      </c>
      <c r="C1657">
        <f>VLOOKUP($A1657,'[1]Medical Examinations'!$A:$J,3,FALSE)</f>
        <v>5.45</v>
      </c>
      <c r="D1657" t="str">
        <f>VLOOKUP($A1657,'[3]Medical Examinations'!$A:$J,4,FALSE)</f>
        <v>No</v>
      </c>
      <c r="E1657" t="str">
        <f>VLOOKUP($A1657,'[1]Medical Examinations'!$A:$J,5,FALSE)</f>
        <v>No</v>
      </c>
      <c r="F1657" t="str">
        <f>VLOOKUP($A1657,'[1]Medical Examinations'!$A:$J,6,FALSE)</f>
        <v>No</v>
      </c>
      <c r="G1657">
        <f>VLOOKUP($A1657,'[3]Medical Examinations'!$A:$J,7,FALSE)</f>
        <v>1</v>
      </c>
      <c r="H1657" t="str">
        <f>VLOOKUP($A1657,'[1]Medical Examinations'!$A:$J,8,FALSE)</f>
        <v>yes</v>
      </c>
      <c r="I1657">
        <f>VLOOKUP($A1657,'[2]Hospitalisation Details'!$A:$K,2,FALSE)</f>
        <v>1998</v>
      </c>
      <c r="J1657" t="str">
        <f>VLOOKUP($A1657,'[2]Hospitalisation Details'!$A:$K,3,FALSE)</f>
        <v>Sep</v>
      </c>
      <c r="K1657">
        <f>VLOOKUP($A1657,'[2]Hospitalisation Details'!$A:$K,4,FALSE)</f>
        <v>12</v>
      </c>
      <c r="L1657" t="str">
        <f>VLOOKUP($A1657,'[2]Hospitalisation Details'!$A:$K,7,FALSE)</f>
        <v>tier - 2</v>
      </c>
      <c r="M1657" t="str">
        <f>VLOOKUP($A1657,'[2]Hospitalisation Details'!A:$K,8,FALSE)</f>
        <v>tier - 1</v>
      </c>
      <c r="N1657" t="str">
        <f>VLOOKUP($A1657,'[2]Hospitalisation Details'!$A:$K,9,FALSE)</f>
        <v>R1024</v>
      </c>
      <c r="O1657">
        <f>VLOOKUP($A1657,'[2]Hospitalisation Details'!$A:$K,10,FALSE)</f>
        <v>0</v>
      </c>
      <c r="P1657">
        <f>VLOOKUP($A1657,'[2]Hospitalisation Details'!A:$K,11,FALSE)</f>
        <v>0</v>
      </c>
      <c r="Q1657" t="str">
        <f>VLOOKUP($A1657,'Customer Names'!$A:E,3,FALSE)</f>
        <v>Ms.</v>
      </c>
      <c r="R1657" t="str">
        <f>VLOOKUP($A1657,'Customer Names'!$A:$E,4,FALSE)</f>
        <v>Jessica</v>
      </c>
      <c r="S1657">
        <f>VLOOKUP($A1657,'Customer Names'!$A:$E,5,FALSE)</f>
        <v>0</v>
      </c>
      <c r="T1657" s="14">
        <f>VLOOKUP($A1657,'[2]Hospitalisation Details'!$A:$K,6,FALSE)</f>
        <v>14571.89</v>
      </c>
      <c r="U1657" s="14" t="str">
        <f t="shared" si="50"/>
        <v>Normalweight</v>
      </c>
      <c r="V1657" s="14" t="str">
        <f t="shared" si="51"/>
        <v>Normal</v>
      </c>
    </row>
    <row r="1658" spans="1:22" x14ac:dyDescent="0.3">
      <c r="A1658" s="8" t="s">
        <v>1689</v>
      </c>
      <c r="B1658">
        <f>VLOOKUP($A1658,'[1]Medical Examinations'!$A:$J,2,FALSE)</f>
        <v>32.729999999999997</v>
      </c>
      <c r="C1658">
        <f>VLOOKUP($A1658,'[1]Medical Examinations'!$A:$J,3,FALSE)</f>
        <v>7.03</v>
      </c>
      <c r="D1658" t="str">
        <f>VLOOKUP($A1658,'[3]Medical Examinations'!$A:$J,4,FALSE)</f>
        <v>No</v>
      </c>
      <c r="E1658" t="str">
        <f>VLOOKUP($A1658,'[1]Medical Examinations'!$A:$J,5,FALSE)</f>
        <v>No</v>
      </c>
      <c r="F1658" t="str">
        <f>VLOOKUP($A1658,'[1]Medical Examinations'!$A:$J,6,FALSE)</f>
        <v>No</v>
      </c>
      <c r="G1658" t="str">
        <f>VLOOKUP($A1658,'[3]Medical Examinations'!$A:$J,7,FALSE)</f>
        <v>No major surgery</v>
      </c>
      <c r="H1658" t="str">
        <f>VLOOKUP($A1658,'[1]Medical Examinations'!$A:$J,8,FALSE)</f>
        <v>No</v>
      </c>
      <c r="I1658">
        <f>VLOOKUP($A1658,'[2]Hospitalisation Details'!$A:$K,2,FALSE)</f>
        <v>1962</v>
      </c>
      <c r="J1658" t="str">
        <f>VLOOKUP($A1658,'[2]Hospitalisation Details'!$A:$K,3,FALSE)</f>
        <v>Dec</v>
      </c>
      <c r="K1658">
        <f>VLOOKUP($A1658,'[2]Hospitalisation Details'!$A:$K,4,FALSE)</f>
        <v>3</v>
      </c>
      <c r="L1658" t="str">
        <f>VLOOKUP($A1658,'[2]Hospitalisation Details'!$A:$K,7,FALSE)</f>
        <v>tier - 2</v>
      </c>
      <c r="M1658" t="str">
        <f>VLOOKUP($A1658,'[2]Hospitalisation Details'!A:$K,8,FALSE)</f>
        <v>tier - 1</v>
      </c>
      <c r="N1658" t="str">
        <f>VLOOKUP($A1658,'[2]Hospitalisation Details'!$A:$K,9,FALSE)</f>
        <v>R1025</v>
      </c>
      <c r="O1658">
        <f>VLOOKUP($A1658,'[2]Hospitalisation Details'!$A:$K,10,FALSE)</f>
        <v>0</v>
      </c>
      <c r="P1658">
        <f>VLOOKUP($A1658,'[2]Hospitalisation Details'!A:$K,11,FALSE)</f>
        <v>0</v>
      </c>
      <c r="Q1658" t="str">
        <f>VLOOKUP($A1658,'Customer Names'!$A:E,3,FALSE)</f>
        <v>Mrs.</v>
      </c>
      <c r="R1658" t="str">
        <f>VLOOKUP($A1658,'Customer Names'!$A:$E,4,FALSE)</f>
        <v>Jenny</v>
      </c>
      <c r="S1658" t="str">
        <f>VLOOKUP($A1658,'Customer Names'!$A:$E,5,FALSE)</f>
        <v>K.</v>
      </c>
      <c r="T1658" s="14">
        <f>VLOOKUP($A1658,'[2]Hospitalisation Details'!$A:$K,6,FALSE)</f>
        <v>14574.64</v>
      </c>
      <c r="U1658" s="14" t="str">
        <f t="shared" si="50"/>
        <v>Obesity</v>
      </c>
      <c r="V1658" s="14" t="str">
        <f t="shared" si="51"/>
        <v>Diabetes</v>
      </c>
    </row>
    <row r="1659" spans="1:22" x14ac:dyDescent="0.3">
      <c r="A1659" s="9" t="s">
        <v>1690</v>
      </c>
      <c r="B1659">
        <f>VLOOKUP($A1659,'[1]Medical Examinations'!$A:$J,2,FALSE)</f>
        <v>32.395000000000003</v>
      </c>
      <c r="C1659">
        <f>VLOOKUP($A1659,'[1]Medical Examinations'!$A:$J,3,FALSE)</f>
        <v>8.23</v>
      </c>
      <c r="D1659" t="str">
        <f>VLOOKUP($A1659,'[3]Medical Examinations'!$A:$J,4,FALSE)</f>
        <v>yes</v>
      </c>
      <c r="E1659" t="str">
        <f>VLOOKUP($A1659,'[1]Medical Examinations'!$A:$J,5,FALSE)</f>
        <v>No</v>
      </c>
      <c r="F1659" t="str">
        <f>VLOOKUP($A1659,'[1]Medical Examinations'!$A:$J,6,FALSE)</f>
        <v>Yes</v>
      </c>
      <c r="G1659">
        <f>VLOOKUP($A1659,'[3]Medical Examinations'!$A:$J,7,FALSE)</f>
        <v>1</v>
      </c>
      <c r="H1659" t="str">
        <f>VLOOKUP($A1659,'[1]Medical Examinations'!$A:$J,8,FALSE)</f>
        <v>No</v>
      </c>
      <c r="I1659">
        <f>VLOOKUP($A1659,'[2]Hospitalisation Details'!$A:$K,2,FALSE)</f>
        <v>1963</v>
      </c>
      <c r="J1659" t="str">
        <f>VLOOKUP($A1659,'[2]Hospitalisation Details'!$A:$K,3,FALSE)</f>
        <v>Oct</v>
      </c>
      <c r="K1659">
        <f>VLOOKUP($A1659,'[2]Hospitalisation Details'!$A:$K,4,FALSE)</f>
        <v>14</v>
      </c>
      <c r="L1659" t="str">
        <f>VLOOKUP($A1659,'[2]Hospitalisation Details'!$A:$K,7,FALSE)</f>
        <v>tier - 2</v>
      </c>
      <c r="M1659" t="str">
        <f>VLOOKUP($A1659,'[2]Hospitalisation Details'!A:$K,8,FALSE)</f>
        <v>tier - 1</v>
      </c>
      <c r="N1659" t="str">
        <f>VLOOKUP($A1659,'[2]Hospitalisation Details'!$A:$K,9,FALSE)</f>
        <v>R1024</v>
      </c>
      <c r="O1659">
        <f>VLOOKUP($A1659,'[2]Hospitalisation Details'!$A:$K,10,FALSE)</f>
        <v>0</v>
      </c>
      <c r="P1659">
        <f>VLOOKUP($A1659,'[2]Hospitalisation Details'!A:$K,11,FALSE)</f>
        <v>0</v>
      </c>
      <c r="Q1659" t="str">
        <f>VLOOKUP($A1659,'Customer Names'!$A:E,3,FALSE)</f>
        <v>Ms.</v>
      </c>
      <c r="R1659" t="str">
        <f>VLOOKUP($A1659,'Customer Names'!$A:$E,4,FALSE)</f>
        <v>Carolina</v>
      </c>
      <c r="S1659">
        <f>VLOOKUP($A1659,'Customer Names'!$A:$E,5,FALSE)</f>
        <v>0</v>
      </c>
      <c r="T1659" s="14">
        <f>VLOOKUP($A1659,'[2]Hospitalisation Details'!$A:$K,6,FALSE)</f>
        <v>14590.63</v>
      </c>
      <c r="U1659" s="14" t="str">
        <f t="shared" si="50"/>
        <v>Obesity</v>
      </c>
      <c r="V1659" s="14" t="str">
        <f t="shared" si="51"/>
        <v>Diabetes</v>
      </c>
    </row>
    <row r="1660" spans="1:22" x14ac:dyDescent="0.3">
      <c r="A1660" s="8" t="s">
        <v>1691</v>
      </c>
      <c r="B1660">
        <f>VLOOKUP($A1660,'[1]Medical Examinations'!$A:$J,2,FALSE)</f>
        <v>36.979999999999997</v>
      </c>
      <c r="C1660">
        <f>VLOOKUP($A1660,'[1]Medical Examinations'!$A:$J,3,FALSE)</f>
        <v>9.56</v>
      </c>
      <c r="D1660" t="str">
        <f>VLOOKUP($A1660,'[3]Medical Examinations'!$A:$J,4,FALSE)</f>
        <v>yes</v>
      </c>
      <c r="E1660" t="str">
        <f>VLOOKUP($A1660,'[1]Medical Examinations'!$A:$J,5,FALSE)</f>
        <v>No</v>
      </c>
      <c r="F1660" t="str">
        <f>VLOOKUP($A1660,'[1]Medical Examinations'!$A:$J,6,FALSE)</f>
        <v>No</v>
      </c>
      <c r="G1660" t="str">
        <f>VLOOKUP($A1660,'[3]Medical Examinations'!$A:$J,7,FALSE)</f>
        <v>No major surgery</v>
      </c>
      <c r="H1660" t="str">
        <f>VLOOKUP($A1660,'[1]Medical Examinations'!$A:$J,8,FALSE)</f>
        <v>No</v>
      </c>
      <c r="I1660">
        <f>VLOOKUP($A1660,'[2]Hospitalisation Details'!$A:$K,2,FALSE)</f>
        <v>1967</v>
      </c>
      <c r="J1660" t="str">
        <f>VLOOKUP($A1660,'[2]Hospitalisation Details'!$A:$K,3,FALSE)</f>
        <v>Jul</v>
      </c>
      <c r="K1660">
        <f>VLOOKUP($A1660,'[2]Hospitalisation Details'!$A:$K,4,FALSE)</f>
        <v>18</v>
      </c>
      <c r="L1660" t="str">
        <f>VLOOKUP($A1660,'[2]Hospitalisation Details'!$A:$K,7,FALSE)</f>
        <v>tier - 2</v>
      </c>
      <c r="M1660" t="str">
        <f>VLOOKUP($A1660,'[2]Hospitalisation Details'!A:$K,8,FALSE)</f>
        <v>tier - 3</v>
      </c>
      <c r="N1660" t="str">
        <f>VLOOKUP($A1660,'[2]Hospitalisation Details'!$A:$K,9,FALSE)</f>
        <v>R1022</v>
      </c>
      <c r="O1660">
        <f>VLOOKUP($A1660,'[2]Hospitalisation Details'!$A:$K,10,FALSE)</f>
        <v>0</v>
      </c>
      <c r="P1660">
        <f>VLOOKUP($A1660,'[2]Hospitalisation Details'!A:$K,11,FALSE)</f>
        <v>0</v>
      </c>
      <c r="Q1660" t="str">
        <f>VLOOKUP($A1660,'Customer Names'!$A:E,3,FALSE)</f>
        <v>Mr.</v>
      </c>
      <c r="R1660" t="str">
        <f>VLOOKUP($A1660,'Customer Names'!$A:$E,4,FALSE)</f>
        <v>Peter</v>
      </c>
      <c r="S1660">
        <f>VLOOKUP($A1660,'Customer Names'!$A:$E,5,FALSE)</f>
        <v>0</v>
      </c>
      <c r="T1660" s="14">
        <f>VLOOKUP($A1660,'[2]Hospitalisation Details'!$A:$K,6,FALSE)</f>
        <v>14600.62</v>
      </c>
      <c r="U1660" s="14" t="str">
        <f t="shared" si="50"/>
        <v>Obesity</v>
      </c>
      <c r="V1660" s="14" t="str">
        <f t="shared" si="51"/>
        <v>Diabetes</v>
      </c>
    </row>
    <row r="1661" spans="1:22" x14ac:dyDescent="0.3">
      <c r="A1661" s="9" t="s">
        <v>1692</v>
      </c>
      <c r="B1661">
        <f>VLOOKUP($A1661,'[1]Medical Examinations'!$A:$J,2,FALSE)</f>
        <v>35.5</v>
      </c>
      <c r="C1661">
        <f>VLOOKUP($A1661,'[1]Medical Examinations'!$A:$J,3,FALSE)</f>
        <v>10.37</v>
      </c>
      <c r="D1661" t="str">
        <f>VLOOKUP($A1661,'[3]Medical Examinations'!$A:$J,4,FALSE)</f>
        <v>No</v>
      </c>
      <c r="E1661" t="str">
        <f>VLOOKUP($A1661,'[1]Medical Examinations'!$A:$J,5,FALSE)</f>
        <v>No</v>
      </c>
      <c r="F1661" t="str">
        <f>VLOOKUP($A1661,'[1]Medical Examinations'!$A:$J,6,FALSE)</f>
        <v>No</v>
      </c>
      <c r="G1661" t="str">
        <f>VLOOKUP($A1661,'[3]Medical Examinations'!$A:$J,7,FALSE)</f>
        <v>No major surgery</v>
      </c>
      <c r="H1661" t="str">
        <f>VLOOKUP($A1661,'[1]Medical Examinations'!$A:$J,8,FALSE)</f>
        <v>No</v>
      </c>
      <c r="I1661">
        <f>VLOOKUP($A1661,'[2]Hospitalisation Details'!$A:$K,2,FALSE)</f>
        <v>1965</v>
      </c>
      <c r="J1661" t="str">
        <f>VLOOKUP($A1661,'[2]Hospitalisation Details'!$A:$K,3,FALSE)</f>
        <v>Nov</v>
      </c>
      <c r="K1661">
        <f>VLOOKUP($A1661,'[2]Hospitalisation Details'!$A:$K,4,FALSE)</f>
        <v>8</v>
      </c>
      <c r="L1661" t="str">
        <f>VLOOKUP($A1661,'[2]Hospitalisation Details'!$A:$K,7,FALSE)</f>
        <v>tier - 2</v>
      </c>
      <c r="M1661" t="str">
        <f>VLOOKUP($A1661,'[2]Hospitalisation Details'!A:$K,8,FALSE)</f>
        <v>tier - 3</v>
      </c>
      <c r="N1661" t="str">
        <f>VLOOKUP($A1661,'[2]Hospitalisation Details'!$A:$K,9,FALSE)</f>
        <v>R1021</v>
      </c>
      <c r="O1661">
        <f>VLOOKUP($A1661,'[2]Hospitalisation Details'!$A:$K,10,FALSE)</f>
        <v>0</v>
      </c>
      <c r="P1661">
        <f>VLOOKUP($A1661,'[2]Hospitalisation Details'!A:$K,11,FALSE)</f>
        <v>0</v>
      </c>
      <c r="Q1661" t="str">
        <f>VLOOKUP($A1661,'Customer Names'!$A:E,3,FALSE)</f>
        <v>Mr.</v>
      </c>
      <c r="R1661" t="str">
        <f>VLOOKUP($A1661,'Customer Names'!$A:$E,4,FALSE)</f>
        <v>Mario</v>
      </c>
      <c r="S1661" t="str">
        <f>VLOOKUP($A1661,'Customer Names'!$A:$E,5,FALSE)</f>
        <v>J.</v>
      </c>
      <c r="T1661" s="14">
        <f>VLOOKUP($A1661,'[2]Hospitalisation Details'!$A:$K,6,FALSE)</f>
        <v>14612.33</v>
      </c>
      <c r="U1661" s="14" t="str">
        <f t="shared" si="50"/>
        <v>Obesity</v>
      </c>
      <c r="V1661" s="14" t="str">
        <f t="shared" si="51"/>
        <v>Diabetes</v>
      </c>
    </row>
    <row r="1662" spans="1:22" x14ac:dyDescent="0.3">
      <c r="A1662" s="8" t="s">
        <v>1693</v>
      </c>
      <c r="B1662">
        <f>VLOOKUP($A1662,'[1]Medical Examinations'!$A:$J,2,FALSE)</f>
        <v>53.48</v>
      </c>
      <c r="C1662">
        <f>VLOOKUP($A1662,'[1]Medical Examinations'!$A:$J,3,FALSE)</f>
        <v>5.64</v>
      </c>
      <c r="D1662" t="str">
        <f>VLOOKUP($A1662,'[3]Medical Examinations'!$A:$J,4,FALSE)</f>
        <v>No</v>
      </c>
      <c r="E1662" t="str">
        <f>VLOOKUP($A1662,'[1]Medical Examinations'!$A:$J,5,FALSE)</f>
        <v>No</v>
      </c>
      <c r="F1662" t="str">
        <f>VLOOKUP($A1662,'[1]Medical Examinations'!$A:$J,6,FALSE)</f>
        <v>No</v>
      </c>
      <c r="G1662" t="str">
        <f>VLOOKUP($A1662,'[3]Medical Examinations'!$A:$J,7,FALSE)</f>
        <v>No major surgery</v>
      </c>
      <c r="H1662" t="str">
        <f>VLOOKUP($A1662,'[1]Medical Examinations'!$A:$J,8,FALSE)</f>
        <v>No</v>
      </c>
      <c r="I1662">
        <f>VLOOKUP($A1662,'[2]Hospitalisation Details'!$A:$K,2,FALSE)</f>
        <v>1991</v>
      </c>
      <c r="J1662" t="str">
        <f>VLOOKUP($A1662,'[2]Hospitalisation Details'!$A:$K,3,FALSE)</f>
        <v>Aug</v>
      </c>
      <c r="K1662">
        <f>VLOOKUP($A1662,'[2]Hospitalisation Details'!$A:$K,4,FALSE)</f>
        <v>21</v>
      </c>
      <c r="L1662" t="str">
        <f>VLOOKUP($A1662,'[2]Hospitalisation Details'!$A:$K,7,FALSE)</f>
        <v>tier - 2</v>
      </c>
      <c r="M1662" t="str">
        <f>VLOOKUP($A1662,'[2]Hospitalisation Details'!A:$K,8,FALSE)</f>
        <v>tier - 3</v>
      </c>
      <c r="N1662" t="str">
        <f>VLOOKUP($A1662,'[2]Hospitalisation Details'!$A:$K,9,FALSE)</f>
        <v>R1011</v>
      </c>
      <c r="O1662">
        <f>VLOOKUP($A1662,'[2]Hospitalisation Details'!$A:$K,10,FALSE)</f>
        <v>0</v>
      </c>
      <c r="P1662">
        <f>VLOOKUP($A1662,'[2]Hospitalisation Details'!A:$K,11,FALSE)</f>
        <v>0</v>
      </c>
      <c r="Q1662" t="str">
        <f>VLOOKUP($A1662,'Customer Names'!$A:E,3,FALSE)</f>
        <v>Ms.</v>
      </c>
      <c r="R1662" t="str">
        <f>VLOOKUP($A1662,'Customer Names'!$A:$E,4,FALSE)</f>
        <v>Margaret</v>
      </c>
      <c r="S1662" t="str">
        <f>VLOOKUP($A1662,'Customer Names'!$A:$E,5,FALSE)</f>
        <v>E</v>
      </c>
      <c r="T1662" s="14">
        <f>VLOOKUP($A1662,'[2]Hospitalisation Details'!$A:$K,6,FALSE)</f>
        <v>14630.52</v>
      </c>
      <c r="U1662" s="14" t="str">
        <f t="shared" si="50"/>
        <v>Obesity</v>
      </c>
      <c r="V1662" s="14" t="str">
        <f t="shared" si="51"/>
        <v>Normal</v>
      </c>
    </row>
    <row r="1663" spans="1:22" x14ac:dyDescent="0.3">
      <c r="A1663" s="9" t="s">
        <v>1694</v>
      </c>
      <c r="B1663">
        <f>VLOOKUP($A1663,'[1]Medical Examinations'!$A:$J,2,FALSE)</f>
        <v>36.71</v>
      </c>
      <c r="C1663">
        <f>VLOOKUP($A1663,'[1]Medical Examinations'!$A:$J,3,FALSE)</f>
        <v>8.74</v>
      </c>
      <c r="D1663" t="str">
        <f>VLOOKUP($A1663,'[3]Medical Examinations'!$A:$J,4,FALSE)</f>
        <v>yes</v>
      </c>
      <c r="E1663" t="str">
        <f>VLOOKUP($A1663,'[1]Medical Examinations'!$A:$J,5,FALSE)</f>
        <v>No</v>
      </c>
      <c r="F1663" t="str">
        <f>VLOOKUP($A1663,'[1]Medical Examinations'!$A:$J,6,FALSE)</f>
        <v>No</v>
      </c>
      <c r="G1663" t="str">
        <f>VLOOKUP($A1663,'[3]Medical Examinations'!$A:$J,7,FALSE)</f>
        <v>No major surgery</v>
      </c>
      <c r="H1663" t="str">
        <f>VLOOKUP($A1663,'[1]Medical Examinations'!$A:$J,8,FALSE)</f>
        <v>No</v>
      </c>
      <c r="I1663">
        <f>VLOOKUP($A1663,'[2]Hospitalisation Details'!$A:$K,2,FALSE)</f>
        <v>1967</v>
      </c>
      <c r="J1663" t="str">
        <f>VLOOKUP($A1663,'[2]Hospitalisation Details'!$A:$K,3,FALSE)</f>
        <v>Sep</v>
      </c>
      <c r="K1663">
        <f>VLOOKUP($A1663,'[2]Hospitalisation Details'!$A:$K,4,FALSE)</f>
        <v>1</v>
      </c>
      <c r="L1663" t="str">
        <f>VLOOKUP($A1663,'[2]Hospitalisation Details'!$A:$K,7,FALSE)</f>
        <v>tier - 2</v>
      </c>
      <c r="M1663" t="str">
        <f>VLOOKUP($A1663,'[2]Hospitalisation Details'!A:$K,8,FALSE)</f>
        <v>tier - 3</v>
      </c>
      <c r="N1663" t="str">
        <f>VLOOKUP($A1663,'[2]Hospitalisation Details'!$A:$K,9,FALSE)</f>
        <v>R1026</v>
      </c>
      <c r="O1663">
        <f>VLOOKUP($A1663,'[2]Hospitalisation Details'!$A:$K,10,FALSE)</f>
        <v>0</v>
      </c>
      <c r="P1663">
        <f>VLOOKUP($A1663,'[2]Hospitalisation Details'!A:$K,11,FALSE)</f>
        <v>0</v>
      </c>
      <c r="Q1663" t="str">
        <f>VLOOKUP($A1663,'Customer Names'!$A:E,3,FALSE)</f>
        <v>Mrs.</v>
      </c>
      <c r="R1663" t="str">
        <f>VLOOKUP($A1663,'Customer Names'!$A:$E,4,FALSE)</f>
        <v>Daphne</v>
      </c>
      <c r="S1663">
        <f>VLOOKUP($A1663,'Customer Names'!$A:$E,5,FALSE)</f>
        <v>0</v>
      </c>
      <c r="T1663" s="14">
        <f>VLOOKUP($A1663,'[2]Hospitalisation Details'!$A:$K,6,FALSE)</f>
        <v>14640.35</v>
      </c>
      <c r="U1663" s="14" t="str">
        <f t="shared" si="50"/>
        <v>Obesity</v>
      </c>
      <c r="V1663" s="14" t="str">
        <f t="shared" si="51"/>
        <v>Diabetes</v>
      </c>
    </row>
    <row r="1664" spans="1:22" x14ac:dyDescent="0.3">
      <c r="A1664" s="8" t="s">
        <v>1695</v>
      </c>
      <c r="B1664">
        <f>VLOOKUP($A1664,'[1]Medical Examinations'!$A:$J,2,FALSE)</f>
        <v>47</v>
      </c>
      <c r="C1664">
        <f>VLOOKUP($A1664,'[1]Medical Examinations'!$A:$J,3,FALSE)</f>
        <v>10.64</v>
      </c>
      <c r="D1664" t="str">
        <f>VLOOKUP($A1664,'[3]Medical Examinations'!$A:$J,4,FALSE)</f>
        <v>yes</v>
      </c>
      <c r="E1664" t="str">
        <f>VLOOKUP($A1664,'[1]Medical Examinations'!$A:$J,5,FALSE)</f>
        <v>No</v>
      </c>
      <c r="F1664" t="str">
        <f>VLOOKUP($A1664,'[1]Medical Examinations'!$A:$J,6,FALSE)</f>
        <v>No</v>
      </c>
      <c r="G1664" t="str">
        <f>VLOOKUP($A1664,'[3]Medical Examinations'!$A:$J,7,FALSE)</f>
        <v>No major surgery</v>
      </c>
      <c r="H1664" t="str">
        <f>VLOOKUP($A1664,'[1]Medical Examinations'!$A:$J,8,FALSE)</f>
        <v>No</v>
      </c>
      <c r="I1664">
        <f>VLOOKUP($A1664,'[2]Hospitalisation Details'!$A:$K,2,FALSE)</f>
        <v>1981</v>
      </c>
      <c r="J1664" t="str">
        <f>VLOOKUP($A1664,'[2]Hospitalisation Details'!$A:$K,3,FALSE)</f>
        <v>Nov</v>
      </c>
      <c r="K1664">
        <f>VLOOKUP($A1664,'[2]Hospitalisation Details'!$A:$K,4,FALSE)</f>
        <v>13</v>
      </c>
      <c r="L1664" t="str">
        <f>VLOOKUP($A1664,'[2]Hospitalisation Details'!$A:$K,7,FALSE)</f>
        <v>tier - 2</v>
      </c>
      <c r="M1664" t="str">
        <f>VLOOKUP($A1664,'[2]Hospitalisation Details'!A:$K,8,FALSE)</f>
        <v>tier - 1</v>
      </c>
      <c r="N1664" t="str">
        <f>VLOOKUP($A1664,'[2]Hospitalisation Details'!$A:$K,9,FALSE)</f>
        <v>R1012</v>
      </c>
      <c r="O1664">
        <f>VLOOKUP($A1664,'[2]Hospitalisation Details'!$A:$K,10,FALSE)</f>
        <v>0</v>
      </c>
      <c r="P1664">
        <f>VLOOKUP($A1664,'[2]Hospitalisation Details'!A:$K,11,FALSE)</f>
        <v>0</v>
      </c>
      <c r="Q1664" t="str">
        <f>VLOOKUP($A1664,'Customer Names'!$A:E,3,FALSE)</f>
        <v>Ms.</v>
      </c>
      <c r="R1664" t="str">
        <f>VLOOKUP($A1664,'Customer Names'!$A:$E,4,FALSE)</f>
        <v>Jocelyn</v>
      </c>
      <c r="S1664">
        <f>VLOOKUP($A1664,'Customer Names'!$A:$E,5,FALSE)</f>
        <v>0</v>
      </c>
      <c r="T1664" s="14">
        <f>VLOOKUP($A1664,'[2]Hospitalisation Details'!$A:$K,6,FALSE)</f>
        <v>14657.2</v>
      </c>
      <c r="U1664" s="14" t="str">
        <f t="shared" si="50"/>
        <v>Obesity</v>
      </c>
      <c r="V1664" s="14" t="str">
        <f t="shared" si="51"/>
        <v>Diabetes</v>
      </c>
    </row>
    <row r="1665" spans="1:22" x14ac:dyDescent="0.3">
      <c r="A1665" s="9" t="s">
        <v>1696</v>
      </c>
      <c r="B1665">
        <f>VLOOKUP($A1665,'[1]Medical Examinations'!$A:$J,2,FALSE)</f>
        <v>39.340000000000003</v>
      </c>
      <c r="C1665">
        <f>VLOOKUP($A1665,'[1]Medical Examinations'!$A:$J,3,FALSE)</f>
        <v>5.0199999999999996</v>
      </c>
      <c r="D1665" t="str">
        <f>VLOOKUP($A1665,'[3]Medical Examinations'!$A:$J,4,FALSE)</f>
        <v>yes</v>
      </c>
      <c r="E1665" t="str">
        <f>VLOOKUP($A1665,'[1]Medical Examinations'!$A:$J,5,FALSE)</f>
        <v>No</v>
      </c>
      <c r="F1665" t="str">
        <f>VLOOKUP($A1665,'[1]Medical Examinations'!$A:$J,6,FALSE)</f>
        <v>Yes</v>
      </c>
      <c r="G1665">
        <f>VLOOKUP($A1665,'[3]Medical Examinations'!$A:$J,7,FALSE)</f>
        <v>1</v>
      </c>
      <c r="H1665" t="str">
        <f>VLOOKUP($A1665,'[1]Medical Examinations'!$A:$J,8,FALSE)</f>
        <v>No</v>
      </c>
      <c r="I1665">
        <f>VLOOKUP($A1665,'[2]Hospitalisation Details'!$A:$K,2,FALSE)</f>
        <v>1969</v>
      </c>
      <c r="J1665" t="str">
        <f>VLOOKUP($A1665,'[2]Hospitalisation Details'!$A:$K,3,FALSE)</f>
        <v>Oct</v>
      </c>
      <c r="K1665">
        <f>VLOOKUP($A1665,'[2]Hospitalisation Details'!$A:$K,4,FALSE)</f>
        <v>20</v>
      </c>
      <c r="L1665" t="str">
        <f>VLOOKUP($A1665,'[2]Hospitalisation Details'!$A:$K,7,FALSE)</f>
        <v>tier - 2</v>
      </c>
      <c r="M1665" t="str">
        <f>VLOOKUP($A1665,'[2]Hospitalisation Details'!A:$K,8,FALSE)</f>
        <v>tier - 1</v>
      </c>
      <c r="N1665" t="str">
        <f>VLOOKUP($A1665,'[2]Hospitalisation Details'!$A:$K,9,FALSE)</f>
        <v>R1012</v>
      </c>
      <c r="O1665">
        <f>VLOOKUP($A1665,'[2]Hospitalisation Details'!$A:$K,10,FALSE)</f>
        <v>0</v>
      </c>
      <c r="P1665">
        <f>VLOOKUP($A1665,'[2]Hospitalisation Details'!A:$K,11,FALSE)</f>
        <v>0</v>
      </c>
      <c r="Q1665" t="str">
        <f>VLOOKUP($A1665,'Customer Names'!$A:E,3,FALSE)</f>
        <v>Ms.</v>
      </c>
      <c r="R1665" t="str">
        <f>VLOOKUP($A1665,'Customer Names'!$A:$E,4,FALSE)</f>
        <v>Meredith</v>
      </c>
      <c r="S1665" t="str">
        <f>VLOOKUP($A1665,'Customer Names'!$A:$E,5,FALSE)</f>
        <v>L.</v>
      </c>
      <c r="T1665" s="14">
        <f>VLOOKUP($A1665,'[2]Hospitalisation Details'!$A:$K,6,FALSE)</f>
        <v>14665.75</v>
      </c>
      <c r="U1665" s="14" t="str">
        <f t="shared" si="50"/>
        <v>Obesity</v>
      </c>
      <c r="V1665" s="14" t="str">
        <f t="shared" si="51"/>
        <v>Normal</v>
      </c>
    </row>
    <row r="1666" spans="1:22" x14ac:dyDescent="0.3">
      <c r="A1666" s="8" t="s">
        <v>1697</v>
      </c>
      <c r="B1666">
        <f>VLOOKUP($A1666,'[1]Medical Examinations'!$A:$J,2,FALSE)</f>
        <v>32.965000000000003</v>
      </c>
      <c r="C1666">
        <f>VLOOKUP($A1666,'[1]Medical Examinations'!$A:$J,3,FALSE)</f>
        <v>6.68</v>
      </c>
      <c r="D1666" t="str">
        <f>VLOOKUP($A1666,'[3]Medical Examinations'!$A:$J,4,FALSE)</f>
        <v>No</v>
      </c>
      <c r="E1666" t="str">
        <f>VLOOKUP($A1666,'[1]Medical Examinations'!$A:$J,5,FALSE)</f>
        <v>No</v>
      </c>
      <c r="F1666" t="str">
        <f>VLOOKUP($A1666,'[1]Medical Examinations'!$A:$J,6,FALSE)</f>
        <v>No</v>
      </c>
      <c r="G1666">
        <f>VLOOKUP($A1666,'[3]Medical Examinations'!$A:$J,7,FALSE)</f>
        <v>3</v>
      </c>
      <c r="H1666" t="str">
        <f>VLOOKUP($A1666,'[1]Medical Examinations'!$A:$J,8,FALSE)</f>
        <v>No</v>
      </c>
      <c r="I1666">
        <f>VLOOKUP($A1666,'[2]Hospitalisation Details'!$A:$K,2,FALSE)</f>
        <v>1958</v>
      </c>
      <c r="J1666" t="str">
        <f>VLOOKUP($A1666,'[2]Hospitalisation Details'!$A:$K,3,FALSE)</f>
        <v>Jul</v>
      </c>
      <c r="K1666">
        <f>VLOOKUP($A1666,'[2]Hospitalisation Details'!$A:$K,4,FALSE)</f>
        <v>23</v>
      </c>
      <c r="L1666" t="str">
        <f>VLOOKUP($A1666,'[2]Hospitalisation Details'!$A:$K,7,FALSE)</f>
        <v>tier - 2</v>
      </c>
      <c r="M1666" t="str">
        <f>VLOOKUP($A1666,'[2]Hospitalisation Details'!A:$K,8,FALSE)</f>
        <v>tier - 1</v>
      </c>
      <c r="N1666" t="str">
        <f>VLOOKUP($A1666,'[2]Hospitalisation Details'!$A:$K,9,FALSE)</f>
        <v>R1012</v>
      </c>
      <c r="O1666">
        <f>VLOOKUP($A1666,'[2]Hospitalisation Details'!$A:$K,10,FALSE)</f>
        <v>0</v>
      </c>
      <c r="P1666">
        <f>VLOOKUP($A1666,'[2]Hospitalisation Details'!A:$K,11,FALSE)</f>
        <v>0</v>
      </c>
      <c r="Q1666" t="str">
        <f>VLOOKUP($A1666,'Customer Names'!$A:E,3,FALSE)</f>
        <v>Ms.</v>
      </c>
      <c r="R1666" t="str">
        <f>VLOOKUP($A1666,'Customer Names'!$A:$E,4,FALSE)</f>
        <v>Kristi</v>
      </c>
      <c r="S1666">
        <f>VLOOKUP($A1666,'Customer Names'!$A:$E,5,FALSE)</f>
        <v>0</v>
      </c>
      <c r="T1666" s="14">
        <f>VLOOKUP($A1666,'[2]Hospitalisation Details'!$A:$K,6,FALSE)</f>
        <v>14692.67</v>
      </c>
      <c r="U1666" s="14" t="str">
        <f t="shared" si="50"/>
        <v>Obesity</v>
      </c>
      <c r="V1666" s="14" t="str">
        <f t="shared" si="51"/>
        <v>Diabetes</v>
      </c>
    </row>
    <row r="1667" spans="1:22" x14ac:dyDescent="0.3">
      <c r="A1667" s="9" t="s">
        <v>1698</v>
      </c>
      <c r="B1667">
        <f>VLOOKUP($A1667,'[1]Medical Examinations'!$A:$J,2,FALSE)</f>
        <v>46.86</v>
      </c>
      <c r="C1667">
        <f>VLOOKUP($A1667,'[1]Medical Examinations'!$A:$J,3,FALSE)</f>
        <v>4.87</v>
      </c>
      <c r="D1667" t="str">
        <f>VLOOKUP($A1667,'[3]Medical Examinations'!$A:$J,4,FALSE)</f>
        <v>No</v>
      </c>
      <c r="E1667" t="str">
        <f>VLOOKUP($A1667,'[1]Medical Examinations'!$A:$J,5,FALSE)</f>
        <v>No</v>
      </c>
      <c r="F1667" t="str">
        <f>VLOOKUP($A1667,'[1]Medical Examinations'!$A:$J,6,FALSE)</f>
        <v>No</v>
      </c>
      <c r="G1667" t="str">
        <f>VLOOKUP($A1667,'[3]Medical Examinations'!$A:$J,7,FALSE)</f>
        <v>No major surgery</v>
      </c>
      <c r="H1667" t="str">
        <f>VLOOKUP($A1667,'[1]Medical Examinations'!$A:$J,8,FALSE)</f>
        <v>No</v>
      </c>
      <c r="I1667">
        <f>VLOOKUP($A1667,'[2]Hospitalisation Details'!$A:$K,2,FALSE)</f>
        <v>1982</v>
      </c>
      <c r="J1667" t="str">
        <f>VLOOKUP($A1667,'[2]Hospitalisation Details'!$A:$K,3,FALSE)</f>
        <v>Sep</v>
      </c>
      <c r="K1667">
        <f>VLOOKUP($A1667,'[2]Hospitalisation Details'!$A:$K,4,FALSE)</f>
        <v>4</v>
      </c>
      <c r="L1667" t="str">
        <f>VLOOKUP($A1667,'[2]Hospitalisation Details'!$A:$K,7,FALSE)</f>
        <v>tier - 2</v>
      </c>
      <c r="M1667" t="str">
        <f>VLOOKUP($A1667,'[2]Hospitalisation Details'!A:$K,8,FALSE)</f>
        <v>tier - 2</v>
      </c>
      <c r="N1667" t="str">
        <f>VLOOKUP($A1667,'[2]Hospitalisation Details'!$A:$K,9,FALSE)</f>
        <v>R1011</v>
      </c>
      <c r="O1667">
        <f>VLOOKUP($A1667,'[2]Hospitalisation Details'!$A:$K,10,FALSE)</f>
        <v>0</v>
      </c>
      <c r="P1667">
        <f>VLOOKUP($A1667,'[2]Hospitalisation Details'!A:$K,11,FALSE)</f>
        <v>0</v>
      </c>
      <c r="Q1667" t="str">
        <f>VLOOKUP($A1667,'Customer Names'!$A:E,3,FALSE)</f>
        <v>Ms.</v>
      </c>
      <c r="R1667" t="str">
        <f>VLOOKUP($A1667,'Customer Names'!$A:$E,4,FALSE)</f>
        <v>Reina</v>
      </c>
      <c r="S1667" t="str">
        <f>VLOOKUP($A1667,'Customer Names'!$A:$E,5,FALSE)</f>
        <v>H.</v>
      </c>
      <c r="T1667" s="14">
        <f>VLOOKUP($A1667,'[2]Hospitalisation Details'!$A:$K,6,FALSE)</f>
        <v>14696.77</v>
      </c>
      <c r="U1667" s="14" t="str">
        <f t="shared" ref="U1667:U1730" si="52">IF(B1667&lt;18.5,"Underweight",IF(B1667&lt;25,"Normalweight",IF(B1667&lt;30,"Overweight","Obesity")))</f>
        <v>Obesity</v>
      </c>
      <c r="V1667" s="14" t="str">
        <f t="shared" ref="V1667:V1730" si="53">IF(C1667&lt;5.7,"Normal",IF(C1667&lt;6.5,"Prediabetes","Diabetes"))</f>
        <v>Normal</v>
      </c>
    </row>
    <row r="1668" spans="1:22" x14ac:dyDescent="0.3">
      <c r="A1668" s="8" t="s">
        <v>1699</v>
      </c>
      <c r="B1668">
        <f>VLOOKUP($A1668,'[1]Medical Examinations'!$A:$J,2,FALSE)</f>
        <v>22.42</v>
      </c>
      <c r="C1668">
        <f>VLOOKUP($A1668,'[1]Medical Examinations'!$A:$J,3,FALSE)</f>
        <v>6.74</v>
      </c>
      <c r="D1668" t="str">
        <f>VLOOKUP($A1668,'[3]Medical Examinations'!$A:$J,4,FALSE)</f>
        <v>No</v>
      </c>
      <c r="E1668" t="str">
        <f>VLOOKUP($A1668,'[1]Medical Examinations'!$A:$J,5,FALSE)</f>
        <v>No</v>
      </c>
      <c r="F1668" t="str">
        <f>VLOOKUP($A1668,'[1]Medical Examinations'!$A:$J,6,FALSE)</f>
        <v>No</v>
      </c>
      <c r="G1668" t="str">
        <f>VLOOKUP($A1668,'[3]Medical Examinations'!$A:$J,7,FALSE)</f>
        <v>No major surgery</v>
      </c>
      <c r="H1668" t="str">
        <f>VLOOKUP($A1668,'[1]Medical Examinations'!$A:$J,8,FALSE)</f>
        <v>yes</v>
      </c>
      <c r="I1668">
        <f>VLOOKUP($A1668,'[2]Hospitalisation Details'!$A:$K,2,FALSE)</f>
        <v>2002</v>
      </c>
      <c r="J1668" t="str">
        <f>VLOOKUP($A1668,'[2]Hospitalisation Details'!$A:$K,3,FALSE)</f>
        <v>Sep</v>
      </c>
      <c r="K1668">
        <f>VLOOKUP($A1668,'[2]Hospitalisation Details'!$A:$K,4,FALSE)</f>
        <v>24</v>
      </c>
      <c r="L1668" t="str">
        <f>VLOOKUP($A1668,'[2]Hospitalisation Details'!$A:$K,7,FALSE)</f>
        <v>tier - 2</v>
      </c>
      <c r="M1668" t="str">
        <f>VLOOKUP($A1668,'[2]Hospitalisation Details'!A:$K,8,FALSE)</f>
        <v>tier - 2</v>
      </c>
      <c r="N1668" t="str">
        <f>VLOOKUP($A1668,'[2]Hospitalisation Details'!$A:$K,9,FALSE)</f>
        <v>R1012</v>
      </c>
      <c r="O1668">
        <f>VLOOKUP($A1668,'[2]Hospitalisation Details'!$A:$K,10,FALSE)</f>
        <v>0</v>
      </c>
      <c r="P1668">
        <f>VLOOKUP($A1668,'[2]Hospitalisation Details'!A:$K,11,FALSE)</f>
        <v>0</v>
      </c>
      <c r="Q1668" t="str">
        <f>VLOOKUP($A1668,'Customer Names'!$A:E,3,FALSE)</f>
        <v>Ms.</v>
      </c>
      <c r="R1668" t="str">
        <f>VLOOKUP($A1668,'Customer Names'!$A:$E,4,FALSE)</f>
        <v>Hiruni</v>
      </c>
      <c r="S1668">
        <f>VLOOKUP($A1668,'Customer Names'!$A:$E,5,FALSE)</f>
        <v>0</v>
      </c>
      <c r="T1668" s="14">
        <f>VLOOKUP($A1668,'[2]Hospitalisation Details'!$A:$K,6,FALSE)</f>
        <v>14711.74</v>
      </c>
      <c r="U1668" s="14" t="str">
        <f t="shared" si="52"/>
        <v>Normalweight</v>
      </c>
      <c r="V1668" s="14" t="str">
        <f t="shared" si="53"/>
        <v>Diabetes</v>
      </c>
    </row>
    <row r="1669" spans="1:22" x14ac:dyDescent="0.3">
      <c r="A1669" s="9" t="s">
        <v>1700</v>
      </c>
      <c r="B1669">
        <f>VLOOKUP($A1669,'[1]Medical Examinations'!$A:$J,2,FALSE)</f>
        <v>33.6</v>
      </c>
      <c r="C1669">
        <f>VLOOKUP($A1669,'[1]Medical Examinations'!$A:$J,3,FALSE)</f>
        <v>11.25</v>
      </c>
      <c r="D1669" t="str">
        <f>VLOOKUP($A1669,'[3]Medical Examinations'!$A:$J,4,FALSE)</f>
        <v>No</v>
      </c>
      <c r="E1669" t="str">
        <f>VLOOKUP($A1669,'[1]Medical Examinations'!$A:$J,5,FALSE)</f>
        <v>No</v>
      </c>
      <c r="F1669" t="str">
        <f>VLOOKUP($A1669,'[1]Medical Examinations'!$A:$J,6,FALSE)</f>
        <v>No</v>
      </c>
      <c r="G1669" t="str">
        <f>VLOOKUP($A1669,'[3]Medical Examinations'!$A:$J,7,FALSE)</f>
        <v>No major surgery</v>
      </c>
      <c r="H1669" t="str">
        <f>VLOOKUP($A1669,'[1]Medical Examinations'!$A:$J,8,FALSE)</f>
        <v>No</v>
      </c>
      <c r="I1669">
        <f>VLOOKUP($A1669,'[2]Hospitalisation Details'!$A:$K,2,FALSE)</f>
        <v>1962</v>
      </c>
      <c r="J1669" t="str">
        <f>VLOOKUP($A1669,'[2]Hospitalisation Details'!$A:$K,3,FALSE)</f>
        <v>Jul</v>
      </c>
      <c r="K1669">
        <f>VLOOKUP($A1669,'[2]Hospitalisation Details'!$A:$K,4,FALSE)</f>
        <v>29</v>
      </c>
      <c r="L1669" t="str">
        <f>VLOOKUP($A1669,'[2]Hospitalisation Details'!$A:$K,7,FALSE)</f>
        <v>tier - 2</v>
      </c>
      <c r="M1669" t="str">
        <f>VLOOKUP($A1669,'[2]Hospitalisation Details'!A:$K,8,FALSE)</f>
        <v>tier - 3</v>
      </c>
      <c r="N1669" t="str">
        <f>VLOOKUP($A1669,'[2]Hospitalisation Details'!$A:$K,9,FALSE)</f>
        <v>R1021</v>
      </c>
      <c r="O1669">
        <f>VLOOKUP($A1669,'[2]Hospitalisation Details'!$A:$K,10,FALSE)</f>
        <v>0</v>
      </c>
      <c r="P1669">
        <f>VLOOKUP($A1669,'[2]Hospitalisation Details'!A:$K,11,FALSE)</f>
        <v>0</v>
      </c>
      <c r="Q1669" t="str">
        <f>VLOOKUP($A1669,'Customer Names'!$A:E,3,FALSE)</f>
        <v>Mr.</v>
      </c>
      <c r="R1669" t="str">
        <f>VLOOKUP($A1669,'Customer Names'!$A:$E,4,FALSE)</f>
        <v>Daniel</v>
      </c>
      <c r="S1669" t="str">
        <f>VLOOKUP($A1669,'Customer Names'!$A:$E,5,FALSE)</f>
        <v>M</v>
      </c>
      <c r="T1669" s="14">
        <f>VLOOKUP($A1669,'[2]Hospitalisation Details'!$A:$K,6,FALSE)</f>
        <v>14738.43</v>
      </c>
      <c r="U1669" s="14" t="str">
        <f t="shared" si="52"/>
        <v>Obesity</v>
      </c>
      <c r="V1669" s="14" t="str">
        <f t="shared" si="53"/>
        <v>Diabetes</v>
      </c>
    </row>
    <row r="1670" spans="1:22" x14ac:dyDescent="0.3">
      <c r="A1670" s="8" t="s">
        <v>1701</v>
      </c>
      <c r="B1670">
        <f>VLOOKUP($A1670,'[1]Medical Examinations'!$A:$J,2,FALSE)</f>
        <v>35.520000000000003</v>
      </c>
      <c r="C1670">
        <f>VLOOKUP($A1670,'[1]Medical Examinations'!$A:$J,3,FALSE)</f>
        <v>8.26</v>
      </c>
      <c r="D1670" t="str">
        <f>VLOOKUP($A1670,'[3]Medical Examinations'!$A:$J,4,FALSE)</f>
        <v>No</v>
      </c>
      <c r="E1670" t="str">
        <f>VLOOKUP($A1670,'[1]Medical Examinations'!$A:$J,5,FALSE)</f>
        <v>No</v>
      </c>
      <c r="F1670" t="str">
        <f>VLOOKUP($A1670,'[1]Medical Examinations'!$A:$J,6,FALSE)</f>
        <v>No</v>
      </c>
      <c r="G1670" t="str">
        <f>VLOOKUP($A1670,'[3]Medical Examinations'!$A:$J,7,FALSE)</f>
        <v>No major surgery</v>
      </c>
      <c r="H1670" t="str">
        <f>VLOOKUP($A1670,'[1]Medical Examinations'!$A:$J,8,FALSE)</f>
        <v>No</v>
      </c>
      <c r="I1670">
        <f>VLOOKUP($A1670,'[2]Hospitalisation Details'!$A:$K,2,FALSE)</f>
        <v>1965</v>
      </c>
      <c r="J1670" t="str">
        <f>VLOOKUP($A1670,'[2]Hospitalisation Details'!$A:$K,3,FALSE)</f>
        <v>Jul</v>
      </c>
      <c r="K1670">
        <f>VLOOKUP($A1670,'[2]Hospitalisation Details'!$A:$K,4,FALSE)</f>
        <v>27</v>
      </c>
      <c r="L1670" t="str">
        <f>VLOOKUP($A1670,'[2]Hospitalisation Details'!$A:$K,7,FALSE)</f>
        <v>tier - 2</v>
      </c>
      <c r="M1670" t="str">
        <f>VLOOKUP($A1670,'[2]Hospitalisation Details'!A:$K,8,FALSE)</f>
        <v>tier - 2</v>
      </c>
      <c r="N1670" t="str">
        <f>VLOOKUP($A1670,'[2]Hospitalisation Details'!$A:$K,9,FALSE)</f>
        <v>R1026</v>
      </c>
      <c r="O1670">
        <f>VLOOKUP($A1670,'[2]Hospitalisation Details'!$A:$K,10,FALSE)</f>
        <v>0</v>
      </c>
      <c r="P1670">
        <f>VLOOKUP($A1670,'[2]Hospitalisation Details'!A:$K,11,FALSE)</f>
        <v>0</v>
      </c>
      <c r="Q1670" t="str">
        <f>VLOOKUP($A1670,'Customer Names'!$A:E,3,FALSE)</f>
        <v>Mrs.</v>
      </c>
      <c r="R1670" t="str">
        <f>VLOOKUP($A1670,'Customer Names'!$A:$E,4,FALSE)</f>
        <v>Jennifer</v>
      </c>
      <c r="S1670">
        <f>VLOOKUP($A1670,'Customer Names'!$A:$E,5,FALSE)</f>
        <v>0</v>
      </c>
      <c r="T1670" s="14">
        <f>VLOOKUP($A1670,'[2]Hospitalisation Details'!$A:$K,6,FALSE)</f>
        <v>14750.42</v>
      </c>
      <c r="U1670" s="14" t="str">
        <f t="shared" si="52"/>
        <v>Obesity</v>
      </c>
      <c r="V1670" s="14" t="str">
        <f t="shared" si="53"/>
        <v>Diabetes</v>
      </c>
    </row>
    <row r="1671" spans="1:22" x14ac:dyDescent="0.3">
      <c r="A1671" s="9" t="s">
        <v>1702</v>
      </c>
      <c r="B1671">
        <f>VLOOKUP($A1671,'[1]Medical Examinations'!$A:$J,2,FALSE)</f>
        <v>42.28</v>
      </c>
      <c r="C1671">
        <f>VLOOKUP($A1671,'[1]Medical Examinations'!$A:$J,3,FALSE)</f>
        <v>9.16</v>
      </c>
      <c r="D1671" t="str">
        <f>VLOOKUP($A1671,'[3]Medical Examinations'!$A:$J,4,FALSE)</f>
        <v>yes</v>
      </c>
      <c r="E1671" t="str">
        <f>VLOOKUP($A1671,'[1]Medical Examinations'!$A:$J,5,FALSE)</f>
        <v>No</v>
      </c>
      <c r="F1671" t="str">
        <f>VLOOKUP($A1671,'[1]Medical Examinations'!$A:$J,6,FALSE)</f>
        <v>No</v>
      </c>
      <c r="G1671">
        <f>VLOOKUP($A1671,'[3]Medical Examinations'!$A:$J,7,FALSE)</f>
        <v>1</v>
      </c>
      <c r="H1671" t="str">
        <f>VLOOKUP($A1671,'[1]Medical Examinations'!$A:$J,8,FALSE)</f>
        <v>No</v>
      </c>
      <c r="I1671">
        <f>VLOOKUP($A1671,'[2]Hospitalisation Details'!$A:$K,2,FALSE)</f>
        <v>1975</v>
      </c>
      <c r="J1671" t="str">
        <f>VLOOKUP($A1671,'[2]Hospitalisation Details'!$A:$K,3,FALSE)</f>
        <v>Dec</v>
      </c>
      <c r="K1671">
        <f>VLOOKUP($A1671,'[2]Hospitalisation Details'!$A:$K,4,FALSE)</f>
        <v>10</v>
      </c>
      <c r="L1671" t="str">
        <f>VLOOKUP($A1671,'[2]Hospitalisation Details'!$A:$K,7,FALSE)</f>
        <v>tier - 2</v>
      </c>
      <c r="M1671" t="str">
        <f>VLOOKUP($A1671,'[2]Hospitalisation Details'!A:$K,8,FALSE)</f>
        <v>tier - 3</v>
      </c>
      <c r="N1671" t="str">
        <f>VLOOKUP($A1671,'[2]Hospitalisation Details'!$A:$K,9,FALSE)</f>
        <v>R1023</v>
      </c>
      <c r="O1671">
        <f>VLOOKUP($A1671,'[2]Hospitalisation Details'!$A:$K,10,FALSE)</f>
        <v>0</v>
      </c>
      <c r="P1671">
        <f>VLOOKUP($A1671,'[2]Hospitalisation Details'!A:$K,11,FALSE)</f>
        <v>0</v>
      </c>
      <c r="Q1671" t="str">
        <f>VLOOKUP($A1671,'Customer Names'!$A:E,3,FALSE)</f>
        <v>Mr.</v>
      </c>
      <c r="R1671" t="str">
        <f>VLOOKUP($A1671,'Customer Names'!$A:$E,4,FALSE)</f>
        <v>Ryan</v>
      </c>
      <c r="S1671" t="str">
        <f>VLOOKUP($A1671,'Customer Names'!$A:$E,5,FALSE)</f>
        <v>J.</v>
      </c>
      <c r="T1671" s="14">
        <f>VLOOKUP($A1671,'[2]Hospitalisation Details'!$A:$K,6,FALSE)</f>
        <v>14819</v>
      </c>
      <c r="U1671" s="14" t="str">
        <f t="shared" si="52"/>
        <v>Obesity</v>
      </c>
      <c r="V1671" s="14" t="str">
        <f t="shared" si="53"/>
        <v>Diabetes</v>
      </c>
    </row>
    <row r="1672" spans="1:22" x14ac:dyDescent="0.3">
      <c r="A1672" s="8" t="s">
        <v>1703</v>
      </c>
      <c r="B1672">
        <f>VLOOKUP($A1672,'[1]Medical Examinations'!$A:$J,2,FALSE)</f>
        <v>43.58</v>
      </c>
      <c r="C1672">
        <f>VLOOKUP($A1672,'[1]Medical Examinations'!$A:$J,3,FALSE)</f>
        <v>4.2300000000000004</v>
      </c>
      <c r="D1672" t="str">
        <f>VLOOKUP($A1672,'[3]Medical Examinations'!$A:$J,4,FALSE)</f>
        <v>No</v>
      </c>
      <c r="E1672" t="str">
        <f>VLOOKUP($A1672,'[1]Medical Examinations'!$A:$J,5,FALSE)</f>
        <v>No</v>
      </c>
      <c r="F1672" t="str">
        <f>VLOOKUP($A1672,'[1]Medical Examinations'!$A:$J,6,FALSE)</f>
        <v>Yes</v>
      </c>
      <c r="G1672">
        <f>VLOOKUP($A1672,'[3]Medical Examinations'!$A:$J,7,FALSE)</f>
        <v>1</v>
      </c>
      <c r="H1672" t="str">
        <f>VLOOKUP($A1672,'[1]Medical Examinations'!$A:$J,8,FALSE)</f>
        <v>No</v>
      </c>
      <c r="I1672">
        <f>VLOOKUP($A1672,'[2]Hospitalisation Details'!$A:$K,2,FALSE)</f>
        <v>1979</v>
      </c>
      <c r="J1672" t="str">
        <f>VLOOKUP($A1672,'[2]Hospitalisation Details'!$A:$K,3,FALSE)</f>
        <v>Oct</v>
      </c>
      <c r="K1672">
        <f>VLOOKUP($A1672,'[2]Hospitalisation Details'!$A:$K,4,FALSE)</f>
        <v>18</v>
      </c>
      <c r="L1672" t="str">
        <f>VLOOKUP($A1672,'[2]Hospitalisation Details'!$A:$K,7,FALSE)</f>
        <v>tier - 2</v>
      </c>
      <c r="M1672" t="str">
        <f>VLOOKUP($A1672,'[2]Hospitalisation Details'!A:$K,8,FALSE)</f>
        <v>tier - 3</v>
      </c>
      <c r="N1672" t="str">
        <f>VLOOKUP($A1672,'[2]Hospitalisation Details'!$A:$K,9,FALSE)</f>
        <v>R1026</v>
      </c>
      <c r="O1672">
        <f>VLOOKUP($A1672,'[2]Hospitalisation Details'!$A:$K,10,FALSE)</f>
        <v>0</v>
      </c>
      <c r="P1672">
        <f>VLOOKUP($A1672,'[2]Hospitalisation Details'!A:$K,11,FALSE)</f>
        <v>0</v>
      </c>
      <c r="Q1672" t="str">
        <f>VLOOKUP($A1672,'Customer Names'!$A:E,3,FALSE)</f>
        <v>Mrs.</v>
      </c>
      <c r="R1672" t="str">
        <f>VLOOKUP($A1672,'Customer Names'!$A:$E,4,FALSE)</f>
        <v>Molly</v>
      </c>
      <c r="S1672" t="str">
        <f>VLOOKUP($A1672,'Customer Names'!$A:$E,5,FALSE)</f>
        <v>K.</v>
      </c>
      <c r="T1672" s="14">
        <f>VLOOKUP($A1672,'[2]Hospitalisation Details'!$A:$K,6,FALSE)</f>
        <v>14839.34</v>
      </c>
      <c r="U1672" s="14" t="str">
        <f t="shared" si="52"/>
        <v>Obesity</v>
      </c>
      <c r="V1672" s="14" t="str">
        <f t="shared" si="53"/>
        <v>Normal</v>
      </c>
    </row>
    <row r="1673" spans="1:22" x14ac:dyDescent="0.3">
      <c r="A1673" s="9" t="s">
        <v>1704</v>
      </c>
      <c r="B1673">
        <f>VLOOKUP($A1673,'[1]Medical Examinations'!$A:$J,2,FALSE)</f>
        <v>46.51</v>
      </c>
      <c r="C1673">
        <f>VLOOKUP($A1673,'[1]Medical Examinations'!$A:$J,3,FALSE)</f>
        <v>8.69</v>
      </c>
      <c r="D1673" t="str">
        <f>VLOOKUP($A1673,'[3]Medical Examinations'!$A:$J,4,FALSE)</f>
        <v>yes</v>
      </c>
      <c r="E1673" t="str">
        <f>VLOOKUP($A1673,'[1]Medical Examinations'!$A:$J,5,FALSE)</f>
        <v>No</v>
      </c>
      <c r="F1673" t="str">
        <f>VLOOKUP($A1673,'[1]Medical Examinations'!$A:$J,6,FALSE)</f>
        <v>No</v>
      </c>
      <c r="G1673" t="str">
        <f>VLOOKUP($A1673,'[3]Medical Examinations'!$A:$J,7,FALSE)</f>
        <v>No major surgery</v>
      </c>
      <c r="H1673" t="str">
        <f>VLOOKUP($A1673,'[1]Medical Examinations'!$A:$J,8,FALSE)</f>
        <v>No</v>
      </c>
      <c r="I1673">
        <f>VLOOKUP($A1673,'[2]Hospitalisation Details'!$A:$K,2,FALSE)</f>
        <v>1981</v>
      </c>
      <c r="J1673" t="str">
        <f>VLOOKUP($A1673,'[2]Hospitalisation Details'!$A:$K,3,FALSE)</f>
        <v>Jun</v>
      </c>
      <c r="K1673">
        <f>VLOOKUP($A1673,'[2]Hospitalisation Details'!$A:$K,4,FALSE)</f>
        <v>5</v>
      </c>
      <c r="L1673" t="str">
        <f>VLOOKUP($A1673,'[2]Hospitalisation Details'!$A:$K,7,FALSE)</f>
        <v>tier - 2</v>
      </c>
      <c r="M1673" t="str">
        <f>VLOOKUP($A1673,'[2]Hospitalisation Details'!A:$K,8,FALSE)</f>
        <v>tier - 3</v>
      </c>
      <c r="N1673" t="str">
        <f>VLOOKUP($A1673,'[2]Hospitalisation Details'!$A:$K,9,FALSE)</f>
        <v>R1026</v>
      </c>
      <c r="O1673">
        <f>VLOOKUP($A1673,'[2]Hospitalisation Details'!$A:$K,10,FALSE)</f>
        <v>0</v>
      </c>
      <c r="P1673">
        <f>VLOOKUP($A1673,'[2]Hospitalisation Details'!A:$K,11,FALSE)</f>
        <v>0</v>
      </c>
      <c r="Q1673" t="str">
        <f>VLOOKUP($A1673,'Customer Names'!$A:E,3,FALSE)</f>
        <v>Mrs.</v>
      </c>
      <c r="R1673" t="str">
        <f>VLOOKUP($A1673,'Customer Names'!$A:$E,4,FALSE)</f>
        <v>Erin</v>
      </c>
      <c r="S1673" t="str">
        <f>VLOOKUP($A1673,'Customer Names'!$A:$E,5,FALSE)</f>
        <v>M.</v>
      </c>
      <c r="T1673" s="14">
        <f>VLOOKUP($A1673,'[2]Hospitalisation Details'!$A:$K,6,FALSE)</f>
        <v>14843.96</v>
      </c>
      <c r="U1673" s="14" t="str">
        <f t="shared" si="52"/>
        <v>Obesity</v>
      </c>
      <c r="V1673" s="14" t="str">
        <f t="shared" si="53"/>
        <v>Diabetes</v>
      </c>
    </row>
    <row r="1674" spans="1:22" x14ac:dyDescent="0.3">
      <c r="A1674" s="8" t="s">
        <v>1705</v>
      </c>
      <c r="B1674">
        <f>VLOOKUP($A1674,'[1]Medical Examinations'!$A:$J,2,FALSE)</f>
        <v>39.979999999999997</v>
      </c>
      <c r="C1674">
        <f>VLOOKUP($A1674,'[1]Medical Examinations'!$A:$J,3,FALSE)</f>
        <v>9.4600000000000009</v>
      </c>
      <c r="D1674" t="str">
        <f>VLOOKUP($A1674,'[3]Medical Examinations'!$A:$J,4,FALSE)</f>
        <v>yes</v>
      </c>
      <c r="E1674" t="str">
        <f>VLOOKUP($A1674,'[1]Medical Examinations'!$A:$J,5,FALSE)</f>
        <v>No</v>
      </c>
      <c r="F1674" t="str">
        <f>VLOOKUP($A1674,'[1]Medical Examinations'!$A:$J,6,FALSE)</f>
        <v>No</v>
      </c>
      <c r="G1674">
        <f>VLOOKUP($A1674,'[3]Medical Examinations'!$A:$J,7,FALSE)</f>
        <v>2</v>
      </c>
      <c r="H1674" t="str">
        <f>VLOOKUP($A1674,'[1]Medical Examinations'!$A:$J,8,FALSE)</f>
        <v>No</v>
      </c>
      <c r="I1674">
        <f>VLOOKUP($A1674,'[2]Hospitalisation Details'!$A:$K,2,FALSE)</f>
        <v>1970</v>
      </c>
      <c r="J1674" t="str">
        <f>VLOOKUP($A1674,'[2]Hospitalisation Details'!$A:$K,3,FALSE)</f>
        <v>Nov</v>
      </c>
      <c r="K1674">
        <f>VLOOKUP($A1674,'[2]Hospitalisation Details'!$A:$K,4,FALSE)</f>
        <v>11</v>
      </c>
      <c r="L1674" t="str">
        <f>VLOOKUP($A1674,'[2]Hospitalisation Details'!$A:$K,7,FALSE)</f>
        <v>tier - 2</v>
      </c>
      <c r="M1674" t="str">
        <f>VLOOKUP($A1674,'[2]Hospitalisation Details'!A:$K,8,FALSE)</f>
        <v>tier - 2</v>
      </c>
      <c r="N1674" t="str">
        <f>VLOOKUP($A1674,'[2]Hospitalisation Details'!$A:$K,9,FALSE)</f>
        <v>R1023</v>
      </c>
      <c r="O1674">
        <f>VLOOKUP($A1674,'[2]Hospitalisation Details'!$A:$K,10,FALSE)</f>
        <v>0</v>
      </c>
      <c r="P1674">
        <f>VLOOKUP($A1674,'[2]Hospitalisation Details'!A:$K,11,FALSE)</f>
        <v>0</v>
      </c>
      <c r="Q1674" t="str">
        <f>VLOOKUP($A1674,'Customer Names'!$A:E,3,FALSE)</f>
        <v>Mr.</v>
      </c>
      <c r="R1674" t="str">
        <f>VLOOKUP($A1674,'Customer Names'!$A:$E,4,FALSE)</f>
        <v>Christopher</v>
      </c>
      <c r="S1674" t="str">
        <f>VLOOKUP($A1674,'Customer Names'!$A:$E,5,FALSE)</f>
        <v>P</v>
      </c>
      <c r="T1674" s="14">
        <f>VLOOKUP($A1674,'[2]Hospitalisation Details'!$A:$K,6,FALSE)</f>
        <v>14847.63</v>
      </c>
      <c r="U1674" s="14" t="str">
        <f t="shared" si="52"/>
        <v>Obesity</v>
      </c>
      <c r="V1674" s="14" t="str">
        <f t="shared" si="53"/>
        <v>Diabetes</v>
      </c>
    </row>
    <row r="1675" spans="1:22" x14ac:dyDescent="0.3">
      <c r="A1675" s="9" t="s">
        <v>1706</v>
      </c>
      <c r="B1675">
        <f>VLOOKUP($A1675,'[1]Medical Examinations'!$A:$J,2,FALSE)</f>
        <v>39.33</v>
      </c>
      <c r="C1675">
        <f>VLOOKUP($A1675,'[1]Medical Examinations'!$A:$J,3,FALSE)</f>
        <v>10.4</v>
      </c>
      <c r="D1675" t="str">
        <f>VLOOKUP($A1675,'[3]Medical Examinations'!$A:$J,4,FALSE)</f>
        <v>No</v>
      </c>
      <c r="E1675" t="str">
        <f>VLOOKUP($A1675,'[1]Medical Examinations'!$A:$J,5,FALSE)</f>
        <v>No</v>
      </c>
      <c r="F1675" t="str">
        <f>VLOOKUP($A1675,'[1]Medical Examinations'!$A:$J,6,FALSE)</f>
        <v>No</v>
      </c>
      <c r="G1675">
        <f>VLOOKUP($A1675,'[3]Medical Examinations'!$A:$J,7,FALSE)</f>
        <v>3</v>
      </c>
      <c r="H1675" t="str">
        <f>VLOOKUP($A1675,'[1]Medical Examinations'!$A:$J,8,FALSE)</f>
        <v>No</v>
      </c>
      <c r="I1675">
        <f>VLOOKUP($A1675,'[2]Hospitalisation Details'!$A:$K,2,FALSE)</f>
        <v>1958</v>
      </c>
      <c r="J1675" t="str">
        <f>VLOOKUP($A1675,'[2]Hospitalisation Details'!$A:$K,3,FALSE)</f>
        <v>Oct</v>
      </c>
      <c r="K1675">
        <f>VLOOKUP($A1675,'[2]Hospitalisation Details'!$A:$K,4,FALSE)</f>
        <v>17</v>
      </c>
      <c r="L1675" t="str">
        <f>VLOOKUP($A1675,'[2]Hospitalisation Details'!$A:$K,7,FALSE)</f>
        <v>tier - 2</v>
      </c>
      <c r="M1675" t="str">
        <f>VLOOKUP($A1675,'[2]Hospitalisation Details'!A:$K,8,FALSE)</f>
        <v>tier - 2</v>
      </c>
      <c r="N1675" t="str">
        <f>VLOOKUP($A1675,'[2]Hospitalisation Details'!$A:$K,9,FALSE)</f>
        <v>R1024</v>
      </c>
      <c r="O1675">
        <f>VLOOKUP($A1675,'[2]Hospitalisation Details'!$A:$K,10,FALSE)</f>
        <v>0</v>
      </c>
      <c r="P1675">
        <f>VLOOKUP($A1675,'[2]Hospitalisation Details'!A:$K,11,FALSE)</f>
        <v>0</v>
      </c>
      <c r="Q1675" t="str">
        <f>VLOOKUP($A1675,'Customer Names'!$A:E,3,FALSE)</f>
        <v>Ms.</v>
      </c>
      <c r="R1675" t="str">
        <f>VLOOKUP($A1675,'Customer Names'!$A:$E,4,FALSE)</f>
        <v>Ariel</v>
      </c>
      <c r="S1675" t="str">
        <f>VLOOKUP($A1675,'Customer Names'!$A:$E,5,FALSE)</f>
        <v>E</v>
      </c>
      <c r="T1675" s="14">
        <f>VLOOKUP($A1675,'[2]Hospitalisation Details'!$A:$K,6,FALSE)</f>
        <v>14901.52</v>
      </c>
      <c r="U1675" s="14" t="str">
        <f t="shared" si="52"/>
        <v>Obesity</v>
      </c>
      <c r="V1675" s="14" t="str">
        <f t="shared" si="53"/>
        <v>Diabetes</v>
      </c>
    </row>
    <row r="1676" spans="1:22" x14ac:dyDescent="0.3">
      <c r="A1676" s="8" t="s">
        <v>1707</v>
      </c>
      <c r="B1676">
        <f>VLOOKUP($A1676,'[1]Medical Examinations'!$A:$J,2,FALSE)</f>
        <v>49.53</v>
      </c>
      <c r="C1676">
        <f>VLOOKUP($A1676,'[1]Medical Examinations'!$A:$J,3,FALSE)</f>
        <v>9.1300000000000008</v>
      </c>
      <c r="D1676" t="str">
        <f>VLOOKUP($A1676,'[3]Medical Examinations'!$A:$J,4,FALSE)</f>
        <v>yes</v>
      </c>
      <c r="E1676" t="str">
        <f>VLOOKUP($A1676,'[1]Medical Examinations'!$A:$J,5,FALSE)</f>
        <v>No</v>
      </c>
      <c r="F1676" t="str">
        <f>VLOOKUP($A1676,'[1]Medical Examinations'!$A:$J,6,FALSE)</f>
        <v>No</v>
      </c>
      <c r="G1676" t="str">
        <f>VLOOKUP($A1676,'[3]Medical Examinations'!$A:$J,7,FALSE)</f>
        <v>No major surgery</v>
      </c>
      <c r="H1676" t="str">
        <f>VLOOKUP($A1676,'[1]Medical Examinations'!$A:$J,8,FALSE)</f>
        <v>No</v>
      </c>
      <c r="I1676">
        <f>VLOOKUP($A1676,'[2]Hospitalisation Details'!$A:$K,2,FALSE)</f>
        <v>1981</v>
      </c>
      <c r="J1676" t="str">
        <f>VLOOKUP($A1676,'[2]Hospitalisation Details'!$A:$K,3,FALSE)</f>
        <v>Jul</v>
      </c>
      <c r="K1676">
        <f>VLOOKUP($A1676,'[2]Hospitalisation Details'!$A:$K,4,FALSE)</f>
        <v>4</v>
      </c>
      <c r="L1676" t="str">
        <f>VLOOKUP($A1676,'[2]Hospitalisation Details'!$A:$K,7,FALSE)</f>
        <v>tier - 2</v>
      </c>
      <c r="M1676" t="str">
        <f>VLOOKUP($A1676,'[2]Hospitalisation Details'!A:$K,8,FALSE)</f>
        <v>tier - 1</v>
      </c>
      <c r="N1676" t="str">
        <f>VLOOKUP($A1676,'[2]Hospitalisation Details'!$A:$K,9,FALSE)</f>
        <v>R1011</v>
      </c>
      <c r="O1676">
        <f>VLOOKUP($A1676,'[2]Hospitalisation Details'!$A:$K,10,FALSE)</f>
        <v>0</v>
      </c>
      <c r="P1676">
        <f>VLOOKUP($A1676,'[2]Hospitalisation Details'!A:$K,11,FALSE)</f>
        <v>0</v>
      </c>
      <c r="Q1676" t="str">
        <f>VLOOKUP($A1676,'Customer Names'!$A:E,3,FALSE)</f>
        <v>Ms.</v>
      </c>
      <c r="R1676" t="str">
        <f>VLOOKUP($A1676,'Customer Names'!$A:$E,4,FALSE)</f>
        <v>Katherine</v>
      </c>
      <c r="S1676" t="str">
        <f>VLOOKUP($A1676,'Customer Names'!$A:$E,5,FALSE)</f>
        <v>L.</v>
      </c>
      <c r="T1676" s="14">
        <f>VLOOKUP($A1676,'[2]Hospitalisation Details'!$A:$K,6,FALSE)</f>
        <v>14908.27</v>
      </c>
      <c r="U1676" s="14" t="str">
        <f t="shared" si="52"/>
        <v>Obesity</v>
      </c>
      <c r="V1676" s="14" t="str">
        <f t="shared" si="53"/>
        <v>Diabetes</v>
      </c>
    </row>
    <row r="1677" spans="1:22" x14ac:dyDescent="0.3">
      <c r="A1677" s="9" t="s">
        <v>1708</v>
      </c>
      <c r="B1677">
        <f>VLOOKUP($A1677,'[1]Medical Examinations'!$A:$J,2,FALSE)</f>
        <v>39.74</v>
      </c>
      <c r="C1677">
        <f>VLOOKUP($A1677,'[1]Medical Examinations'!$A:$J,3,FALSE)</f>
        <v>7.39</v>
      </c>
      <c r="D1677" t="str">
        <f>VLOOKUP($A1677,'[3]Medical Examinations'!$A:$J,4,FALSE)</f>
        <v>No</v>
      </c>
      <c r="E1677" t="str">
        <f>VLOOKUP($A1677,'[1]Medical Examinations'!$A:$J,5,FALSE)</f>
        <v>No</v>
      </c>
      <c r="F1677" t="str">
        <f>VLOOKUP($A1677,'[1]Medical Examinations'!$A:$J,6,FALSE)</f>
        <v>No</v>
      </c>
      <c r="G1677" t="str">
        <f>VLOOKUP($A1677,'[3]Medical Examinations'!$A:$J,7,FALSE)</f>
        <v>No major surgery</v>
      </c>
      <c r="H1677" t="str">
        <f>VLOOKUP($A1677,'[1]Medical Examinations'!$A:$J,8,FALSE)</f>
        <v>No</v>
      </c>
      <c r="I1677">
        <f>VLOOKUP($A1677,'[2]Hospitalisation Details'!$A:$K,2,FALSE)</f>
        <v>1968</v>
      </c>
      <c r="J1677" t="str">
        <f>VLOOKUP($A1677,'[2]Hospitalisation Details'!$A:$K,3,FALSE)</f>
        <v>Nov</v>
      </c>
      <c r="K1677">
        <f>VLOOKUP($A1677,'[2]Hospitalisation Details'!$A:$K,4,FALSE)</f>
        <v>8</v>
      </c>
      <c r="L1677" t="str">
        <f>VLOOKUP($A1677,'[2]Hospitalisation Details'!$A:$K,7,FALSE)</f>
        <v>tier - 2</v>
      </c>
      <c r="M1677" t="str">
        <f>VLOOKUP($A1677,'[2]Hospitalisation Details'!A:$K,8,FALSE)</f>
        <v>tier - 2</v>
      </c>
      <c r="N1677" t="str">
        <f>VLOOKUP($A1677,'[2]Hospitalisation Details'!$A:$K,9,FALSE)</f>
        <v>R1012</v>
      </c>
      <c r="O1677">
        <f>VLOOKUP($A1677,'[2]Hospitalisation Details'!$A:$K,10,FALSE)</f>
        <v>0</v>
      </c>
      <c r="P1677">
        <f>VLOOKUP($A1677,'[2]Hospitalisation Details'!A:$K,11,FALSE)</f>
        <v>0</v>
      </c>
      <c r="Q1677" t="str">
        <f>VLOOKUP($A1677,'Customer Names'!$A:E,3,FALSE)</f>
        <v>Mr.</v>
      </c>
      <c r="R1677" t="str">
        <f>VLOOKUP($A1677,'Customer Names'!$A:$E,4,FALSE)</f>
        <v>Neil</v>
      </c>
      <c r="S1677" t="str">
        <f>VLOOKUP($A1677,'Customer Names'!$A:$E,5,FALSE)</f>
        <v>D</v>
      </c>
      <c r="T1677" s="14">
        <f>VLOOKUP($A1677,'[2]Hospitalisation Details'!$A:$K,6,FALSE)</f>
        <v>14926.97</v>
      </c>
      <c r="U1677" s="14" t="str">
        <f t="shared" si="52"/>
        <v>Obesity</v>
      </c>
      <c r="V1677" s="14" t="str">
        <f t="shared" si="53"/>
        <v>Diabetes</v>
      </c>
    </row>
    <row r="1678" spans="1:22" x14ac:dyDescent="0.3">
      <c r="A1678" s="8" t="s">
        <v>1709</v>
      </c>
      <c r="B1678">
        <f>VLOOKUP($A1678,'[1]Medical Examinations'!$A:$J,2,FALSE)</f>
        <v>34.21</v>
      </c>
      <c r="C1678">
        <f>VLOOKUP($A1678,'[1]Medical Examinations'!$A:$J,3,FALSE)</f>
        <v>9.17</v>
      </c>
      <c r="D1678" t="str">
        <f>VLOOKUP($A1678,'[3]Medical Examinations'!$A:$J,4,FALSE)</f>
        <v>No</v>
      </c>
      <c r="E1678" t="str">
        <f>VLOOKUP($A1678,'[1]Medical Examinations'!$A:$J,5,FALSE)</f>
        <v>No</v>
      </c>
      <c r="F1678" t="str">
        <f>VLOOKUP($A1678,'[1]Medical Examinations'!$A:$J,6,FALSE)</f>
        <v>No</v>
      </c>
      <c r="G1678" t="str">
        <f>VLOOKUP($A1678,'[3]Medical Examinations'!$A:$J,7,FALSE)</f>
        <v>No major surgery</v>
      </c>
      <c r="H1678" t="str">
        <f>VLOOKUP($A1678,'[1]Medical Examinations'!$A:$J,8,FALSE)</f>
        <v>No</v>
      </c>
      <c r="I1678">
        <f>VLOOKUP($A1678,'[2]Hospitalisation Details'!$A:$K,2,FALSE)</f>
        <v>1962</v>
      </c>
      <c r="J1678" t="str">
        <f>VLOOKUP($A1678,'[2]Hospitalisation Details'!$A:$K,3,FALSE)</f>
        <v>Nov</v>
      </c>
      <c r="K1678">
        <f>VLOOKUP($A1678,'[2]Hospitalisation Details'!$A:$K,4,FALSE)</f>
        <v>29</v>
      </c>
      <c r="L1678" t="str">
        <f>VLOOKUP($A1678,'[2]Hospitalisation Details'!$A:$K,7,FALSE)</f>
        <v>tier - 2</v>
      </c>
      <c r="M1678" t="str">
        <f>VLOOKUP($A1678,'[2]Hospitalisation Details'!A:$K,8,FALSE)</f>
        <v>tier - 1</v>
      </c>
      <c r="N1678" t="str">
        <f>VLOOKUP($A1678,'[2]Hospitalisation Details'!$A:$K,9,FALSE)</f>
        <v>R1021</v>
      </c>
      <c r="O1678">
        <f>VLOOKUP($A1678,'[2]Hospitalisation Details'!$A:$K,10,FALSE)</f>
        <v>0</v>
      </c>
      <c r="P1678">
        <f>VLOOKUP($A1678,'[2]Hospitalisation Details'!A:$K,11,FALSE)</f>
        <v>0</v>
      </c>
      <c r="Q1678" t="str">
        <f>VLOOKUP($A1678,'Customer Names'!$A:E,3,FALSE)</f>
        <v>Mr.</v>
      </c>
      <c r="R1678" t="str">
        <f>VLOOKUP($A1678,'Customer Names'!$A:$E,4,FALSE)</f>
        <v>Jeff</v>
      </c>
      <c r="S1678" t="str">
        <f>VLOOKUP($A1678,'Customer Names'!$A:$E,5,FALSE)</f>
        <v>T</v>
      </c>
      <c r="T1678" s="14">
        <f>VLOOKUP($A1678,'[2]Hospitalisation Details'!$A:$K,6,FALSE)</f>
        <v>14945.34</v>
      </c>
      <c r="U1678" s="14" t="str">
        <f t="shared" si="52"/>
        <v>Obesity</v>
      </c>
      <c r="V1678" s="14" t="str">
        <f t="shared" si="53"/>
        <v>Diabetes</v>
      </c>
    </row>
    <row r="1679" spans="1:22" x14ac:dyDescent="0.3">
      <c r="A1679" s="9" t="s">
        <v>1710</v>
      </c>
      <c r="B1679">
        <f>VLOOKUP($A1679,'[1]Medical Examinations'!$A:$J,2,FALSE)</f>
        <v>25.6</v>
      </c>
      <c r="C1679">
        <f>VLOOKUP($A1679,'[1]Medical Examinations'!$A:$J,3,FALSE)</f>
        <v>10.95</v>
      </c>
      <c r="D1679" t="str">
        <f>VLOOKUP($A1679,'[3]Medical Examinations'!$A:$J,4,FALSE)</f>
        <v>No</v>
      </c>
      <c r="E1679" t="str">
        <f>VLOOKUP($A1679,'[1]Medical Examinations'!$A:$J,5,FALSE)</f>
        <v>No</v>
      </c>
      <c r="F1679" t="str">
        <f>VLOOKUP($A1679,'[1]Medical Examinations'!$A:$J,6,FALSE)</f>
        <v>No</v>
      </c>
      <c r="G1679">
        <f>VLOOKUP($A1679,'[3]Medical Examinations'!$A:$J,7,FALSE)</f>
        <v>3</v>
      </c>
      <c r="H1679" t="str">
        <f>VLOOKUP($A1679,'[1]Medical Examinations'!$A:$J,8,FALSE)</f>
        <v>No</v>
      </c>
      <c r="I1679">
        <f>VLOOKUP($A1679,'[2]Hospitalisation Details'!$A:$K,2,FALSE)</f>
        <v>1958</v>
      </c>
      <c r="J1679" t="str">
        <f>VLOOKUP($A1679,'[2]Hospitalisation Details'!$A:$K,3,FALSE)</f>
        <v>Jul</v>
      </c>
      <c r="K1679">
        <f>VLOOKUP($A1679,'[2]Hospitalisation Details'!$A:$K,4,FALSE)</f>
        <v>29</v>
      </c>
      <c r="L1679" t="str">
        <f>VLOOKUP($A1679,'[2]Hospitalisation Details'!$A:$K,7,FALSE)</f>
        <v>tier - 2</v>
      </c>
      <c r="M1679" t="str">
        <f>VLOOKUP($A1679,'[2]Hospitalisation Details'!A:$K,8,FALSE)</f>
        <v>tier - 3</v>
      </c>
      <c r="N1679" t="str">
        <f>VLOOKUP($A1679,'[2]Hospitalisation Details'!$A:$K,9,FALSE)</f>
        <v>R1011</v>
      </c>
      <c r="O1679">
        <f>VLOOKUP($A1679,'[2]Hospitalisation Details'!$A:$K,10,FALSE)</f>
        <v>0</v>
      </c>
      <c r="P1679">
        <f>VLOOKUP($A1679,'[2]Hospitalisation Details'!A:$K,11,FALSE)</f>
        <v>0</v>
      </c>
      <c r="Q1679" t="str">
        <f>VLOOKUP($A1679,'Customer Names'!$A:E,3,FALSE)</f>
        <v>Mr.</v>
      </c>
      <c r="R1679" t="str">
        <f>VLOOKUP($A1679,'Customer Names'!$A:$E,4,FALSE)</f>
        <v>Gabriel</v>
      </c>
      <c r="S1679" t="str">
        <f>VLOOKUP($A1679,'Customer Names'!$A:$E,5,FALSE)</f>
        <v>D.</v>
      </c>
      <c r="T1679" s="14">
        <f>VLOOKUP($A1679,'[2]Hospitalisation Details'!$A:$K,6,FALSE)</f>
        <v>14988.43</v>
      </c>
      <c r="U1679" s="14" t="str">
        <f t="shared" si="52"/>
        <v>Overweight</v>
      </c>
      <c r="V1679" s="14" t="str">
        <f t="shared" si="53"/>
        <v>Diabetes</v>
      </c>
    </row>
    <row r="1680" spans="1:22" x14ac:dyDescent="0.3">
      <c r="A1680" s="8" t="s">
        <v>1711</v>
      </c>
      <c r="B1680">
        <f>VLOOKUP($A1680,'[1]Medical Examinations'!$A:$J,2,FALSE)</f>
        <v>17.954999999999998</v>
      </c>
      <c r="C1680">
        <f>VLOOKUP($A1680,'[1]Medical Examinations'!$A:$J,3,FALSE)</f>
        <v>5.29</v>
      </c>
      <c r="D1680" t="str">
        <f>VLOOKUP($A1680,'[3]Medical Examinations'!$A:$J,4,FALSE)</f>
        <v>yes</v>
      </c>
      <c r="E1680" t="str">
        <f>VLOOKUP($A1680,'[1]Medical Examinations'!$A:$J,5,FALSE)</f>
        <v>No</v>
      </c>
      <c r="F1680" t="str">
        <f>VLOOKUP($A1680,'[1]Medical Examinations'!$A:$J,6,FALSE)</f>
        <v>No</v>
      </c>
      <c r="G1680">
        <f>VLOOKUP($A1680,'[3]Medical Examinations'!$A:$J,7,FALSE)</f>
        <v>1</v>
      </c>
      <c r="H1680" t="str">
        <f>VLOOKUP($A1680,'[1]Medical Examinations'!$A:$J,8,FALSE)</f>
        <v>yes</v>
      </c>
      <c r="I1680">
        <f>VLOOKUP($A1680,'[2]Hospitalisation Details'!$A:$K,2,FALSE)</f>
        <v>1995</v>
      </c>
      <c r="J1680" t="str">
        <f>VLOOKUP($A1680,'[2]Hospitalisation Details'!$A:$K,3,FALSE)</f>
        <v>Aug</v>
      </c>
      <c r="K1680">
        <f>VLOOKUP($A1680,'[2]Hospitalisation Details'!$A:$K,4,FALSE)</f>
        <v>2</v>
      </c>
      <c r="L1680" t="str">
        <f>VLOOKUP($A1680,'[2]Hospitalisation Details'!$A:$K,7,FALSE)</f>
        <v>tier - 2</v>
      </c>
      <c r="M1680" t="str">
        <f>VLOOKUP($A1680,'[2]Hospitalisation Details'!A:$K,8,FALSE)</f>
        <v>tier - 2</v>
      </c>
      <c r="N1680" t="str">
        <f>VLOOKUP($A1680,'[2]Hospitalisation Details'!$A:$K,9,FALSE)</f>
        <v>R1024</v>
      </c>
      <c r="O1680">
        <f>VLOOKUP($A1680,'[2]Hospitalisation Details'!$A:$K,10,FALSE)</f>
        <v>0</v>
      </c>
      <c r="P1680">
        <f>VLOOKUP($A1680,'[2]Hospitalisation Details'!A:$K,11,FALSE)</f>
        <v>0</v>
      </c>
      <c r="Q1680" t="str">
        <f>VLOOKUP($A1680,'Customer Names'!$A:E,3,FALSE)</f>
        <v>Ms.</v>
      </c>
      <c r="R1680" t="str">
        <f>VLOOKUP($A1680,'Customer Names'!$A:$E,4,FALSE)</f>
        <v>Kathleen</v>
      </c>
      <c r="S1680">
        <f>VLOOKUP($A1680,'Customer Names'!$A:$E,5,FALSE)</f>
        <v>0</v>
      </c>
      <c r="T1680" s="14">
        <f>VLOOKUP($A1680,'[2]Hospitalisation Details'!$A:$K,6,FALSE)</f>
        <v>15006.58</v>
      </c>
      <c r="U1680" s="14" t="str">
        <f t="shared" si="52"/>
        <v>Underweight</v>
      </c>
      <c r="V1680" s="14" t="str">
        <f t="shared" si="53"/>
        <v>Normal</v>
      </c>
    </row>
    <row r="1681" spans="1:22" x14ac:dyDescent="0.3">
      <c r="A1681" s="9" t="s">
        <v>1712</v>
      </c>
      <c r="B1681">
        <f>VLOOKUP($A1681,'[1]Medical Examinations'!$A:$J,2,FALSE)</f>
        <v>30.495000000000001</v>
      </c>
      <c r="C1681">
        <f>VLOOKUP($A1681,'[1]Medical Examinations'!$A:$J,3,FALSE)</f>
        <v>9.5299999999999994</v>
      </c>
      <c r="D1681" t="str">
        <f>VLOOKUP($A1681,'[3]Medical Examinations'!$A:$J,4,FALSE)</f>
        <v>No</v>
      </c>
      <c r="E1681" t="str">
        <f>VLOOKUP($A1681,'[1]Medical Examinations'!$A:$J,5,FALSE)</f>
        <v>No</v>
      </c>
      <c r="F1681" t="str">
        <f>VLOOKUP($A1681,'[1]Medical Examinations'!$A:$J,6,FALSE)</f>
        <v>No</v>
      </c>
      <c r="G1681" t="str">
        <f>VLOOKUP($A1681,'[3]Medical Examinations'!$A:$J,7,FALSE)</f>
        <v>No major surgery</v>
      </c>
      <c r="H1681" t="str">
        <f>VLOOKUP($A1681,'[1]Medical Examinations'!$A:$J,8,FALSE)</f>
        <v>No</v>
      </c>
      <c r="I1681">
        <f>VLOOKUP($A1681,'[2]Hospitalisation Details'!$A:$K,2,FALSE)</f>
        <v>1960</v>
      </c>
      <c r="J1681" t="str">
        <f>VLOOKUP($A1681,'[2]Hospitalisation Details'!$A:$K,3,FALSE)</f>
        <v>Aug</v>
      </c>
      <c r="K1681">
        <f>VLOOKUP($A1681,'[2]Hospitalisation Details'!$A:$K,4,FALSE)</f>
        <v>8</v>
      </c>
      <c r="L1681" t="str">
        <f>VLOOKUP($A1681,'[2]Hospitalisation Details'!$A:$K,7,FALSE)</f>
        <v>tier - 2</v>
      </c>
      <c r="M1681" t="str">
        <f>VLOOKUP($A1681,'[2]Hospitalisation Details'!A:$K,8,FALSE)</f>
        <v>tier - 2</v>
      </c>
      <c r="N1681" t="str">
        <f>VLOOKUP($A1681,'[2]Hospitalisation Details'!$A:$K,9,FALSE)</f>
        <v>R1012</v>
      </c>
      <c r="O1681">
        <f>VLOOKUP($A1681,'[2]Hospitalisation Details'!$A:$K,10,FALSE)</f>
        <v>0</v>
      </c>
      <c r="P1681">
        <f>VLOOKUP($A1681,'[2]Hospitalisation Details'!A:$K,11,FALSE)</f>
        <v>0</v>
      </c>
      <c r="Q1681" t="str">
        <f>VLOOKUP($A1681,'Customer Names'!$A:E,3,FALSE)</f>
        <v>Ms.</v>
      </c>
      <c r="R1681" t="str">
        <f>VLOOKUP($A1681,'Customer Names'!$A:$E,4,FALSE)</f>
        <v>Angelica</v>
      </c>
      <c r="S1681">
        <f>VLOOKUP($A1681,'Customer Names'!$A:$E,5,FALSE)</f>
        <v>0</v>
      </c>
      <c r="T1681" s="14">
        <f>VLOOKUP($A1681,'[2]Hospitalisation Details'!$A:$K,6,FALSE)</f>
        <v>15019.76</v>
      </c>
      <c r="U1681" s="14" t="str">
        <f t="shared" si="52"/>
        <v>Obesity</v>
      </c>
      <c r="V1681" s="14" t="str">
        <f t="shared" si="53"/>
        <v>Diabetes</v>
      </c>
    </row>
    <row r="1682" spans="1:22" x14ac:dyDescent="0.3">
      <c r="A1682" s="8" t="s">
        <v>1713</v>
      </c>
      <c r="B1682">
        <f>VLOOKUP($A1682,'[1]Medical Examinations'!$A:$J,2,FALSE)</f>
        <v>46.96</v>
      </c>
      <c r="C1682">
        <f>VLOOKUP($A1682,'[1]Medical Examinations'!$A:$J,3,FALSE)</f>
        <v>4.6399999999999997</v>
      </c>
      <c r="D1682" t="str">
        <f>VLOOKUP($A1682,'[3]Medical Examinations'!$A:$J,4,FALSE)</f>
        <v>No</v>
      </c>
      <c r="E1682" t="str">
        <f>VLOOKUP($A1682,'[1]Medical Examinations'!$A:$J,5,FALSE)</f>
        <v>No</v>
      </c>
      <c r="F1682" t="str">
        <f>VLOOKUP($A1682,'[1]Medical Examinations'!$A:$J,6,FALSE)</f>
        <v>Yes</v>
      </c>
      <c r="G1682">
        <f>VLOOKUP($A1682,'[3]Medical Examinations'!$A:$J,7,FALSE)</f>
        <v>1</v>
      </c>
      <c r="H1682" t="str">
        <f>VLOOKUP($A1682,'[1]Medical Examinations'!$A:$J,8,FALSE)</f>
        <v>No</v>
      </c>
      <c r="I1682">
        <f>VLOOKUP($A1682,'[2]Hospitalisation Details'!$A:$K,2,FALSE)</f>
        <v>1979</v>
      </c>
      <c r="J1682" t="str">
        <f>VLOOKUP($A1682,'[2]Hospitalisation Details'!$A:$K,3,FALSE)</f>
        <v>Nov</v>
      </c>
      <c r="K1682">
        <f>VLOOKUP($A1682,'[2]Hospitalisation Details'!$A:$K,4,FALSE)</f>
        <v>25</v>
      </c>
      <c r="L1682" t="str">
        <f>VLOOKUP($A1682,'[2]Hospitalisation Details'!$A:$K,7,FALSE)</f>
        <v>tier - 2</v>
      </c>
      <c r="M1682" t="str">
        <f>VLOOKUP($A1682,'[2]Hospitalisation Details'!A:$K,8,FALSE)</f>
        <v>tier - 1</v>
      </c>
      <c r="N1682" t="str">
        <f>VLOOKUP($A1682,'[2]Hospitalisation Details'!$A:$K,9,FALSE)</f>
        <v>R1011</v>
      </c>
      <c r="O1682">
        <f>VLOOKUP($A1682,'[2]Hospitalisation Details'!$A:$K,10,FALSE)</f>
        <v>0</v>
      </c>
      <c r="P1682">
        <f>VLOOKUP($A1682,'[2]Hospitalisation Details'!A:$K,11,FALSE)</f>
        <v>0</v>
      </c>
      <c r="Q1682" t="str">
        <f>VLOOKUP($A1682,'Customer Names'!$A:E,3,FALSE)</f>
        <v>Ms.</v>
      </c>
      <c r="R1682" t="str">
        <f>VLOOKUP($A1682,'Customer Names'!$A:$E,4,FALSE)</f>
        <v>Rachel</v>
      </c>
      <c r="S1682" t="str">
        <f>VLOOKUP($A1682,'Customer Names'!$A:$E,5,FALSE)</f>
        <v>E</v>
      </c>
      <c r="T1682" s="14">
        <f>VLOOKUP($A1682,'[2]Hospitalisation Details'!$A:$K,6,FALSE)</f>
        <v>15025.76</v>
      </c>
      <c r="U1682" s="14" t="str">
        <f t="shared" si="52"/>
        <v>Obesity</v>
      </c>
      <c r="V1682" s="14" t="str">
        <f t="shared" si="53"/>
        <v>Normal</v>
      </c>
    </row>
    <row r="1683" spans="1:22" x14ac:dyDescent="0.3">
      <c r="A1683" s="9" t="s">
        <v>1714</v>
      </c>
      <c r="B1683">
        <f>VLOOKUP($A1683,'[1]Medical Examinations'!$A:$J,2,FALSE)</f>
        <v>42.95</v>
      </c>
      <c r="C1683">
        <f>VLOOKUP($A1683,'[1]Medical Examinations'!$A:$J,3,FALSE)</f>
        <v>11.88</v>
      </c>
      <c r="D1683" t="str">
        <f>VLOOKUP($A1683,'[3]Medical Examinations'!$A:$J,4,FALSE)</f>
        <v>yes</v>
      </c>
      <c r="E1683" t="str">
        <f>VLOOKUP($A1683,'[1]Medical Examinations'!$A:$J,5,FALSE)</f>
        <v>No</v>
      </c>
      <c r="F1683" t="str">
        <f>VLOOKUP($A1683,'[1]Medical Examinations'!$A:$J,6,FALSE)</f>
        <v>No</v>
      </c>
      <c r="G1683">
        <f>VLOOKUP($A1683,'[3]Medical Examinations'!$A:$J,7,FALSE)</f>
        <v>2</v>
      </c>
      <c r="H1683" t="str">
        <f>VLOOKUP($A1683,'[1]Medical Examinations'!$A:$J,8,FALSE)</f>
        <v>No</v>
      </c>
      <c r="I1683">
        <f>VLOOKUP($A1683,'[2]Hospitalisation Details'!$A:$K,2,FALSE)</f>
        <v>1970</v>
      </c>
      <c r="J1683" t="str">
        <f>VLOOKUP($A1683,'[2]Hospitalisation Details'!$A:$K,3,FALSE)</f>
        <v>Sep</v>
      </c>
      <c r="K1683">
        <f>VLOOKUP($A1683,'[2]Hospitalisation Details'!$A:$K,4,FALSE)</f>
        <v>11</v>
      </c>
      <c r="L1683" t="str">
        <f>VLOOKUP($A1683,'[2]Hospitalisation Details'!$A:$K,7,FALSE)</f>
        <v>tier - 2</v>
      </c>
      <c r="M1683" t="str">
        <f>VLOOKUP($A1683,'[2]Hospitalisation Details'!A:$K,8,FALSE)</f>
        <v>tier - 3</v>
      </c>
      <c r="N1683" t="str">
        <f>VLOOKUP($A1683,'[2]Hospitalisation Details'!$A:$K,9,FALSE)</f>
        <v>R1011</v>
      </c>
      <c r="O1683">
        <f>VLOOKUP($A1683,'[2]Hospitalisation Details'!$A:$K,10,FALSE)</f>
        <v>0</v>
      </c>
      <c r="P1683">
        <f>VLOOKUP($A1683,'[2]Hospitalisation Details'!A:$K,11,FALSE)</f>
        <v>0</v>
      </c>
      <c r="Q1683" t="str">
        <f>VLOOKUP($A1683,'Customer Names'!$A:E,3,FALSE)</f>
        <v>Ms.</v>
      </c>
      <c r="R1683" t="str">
        <f>VLOOKUP($A1683,'Customer Names'!$A:$E,4,FALSE)</f>
        <v>Meta</v>
      </c>
      <c r="S1683">
        <f>VLOOKUP($A1683,'Customer Names'!$A:$E,5,FALSE)</f>
        <v>0</v>
      </c>
      <c r="T1683" s="14">
        <f>VLOOKUP($A1683,'[2]Hospitalisation Details'!$A:$K,6,FALSE)</f>
        <v>15026.3</v>
      </c>
      <c r="U1683" s="14" t="str">
        <f t="shared" si="52"/>
        <v>Obesity</v>
      </c>
      <c r="V1683" s="14" t="str">
        <f t="shared" si="53"/>
        <v>Diabetes</v>
      </c>
    </row>
    <row r="1684" spans="1:22" x14ac:dyDescent="0.3">
      <c r="A1684" s="8" t="s">
        <v>1715</v>
      </c>
      <c r="B1684">
        <f>VLOOKUP($A1684,'[1]Medical Examinations'!$A:$J,2,FALSE)</f>
        <v>41.3</v>
      </c>
      <c r="C1684">
        <f>VLOOKUP($A1684,'[1]Medical Examinations'!$A:$J,3,FALSE)</f>
        <v>9.59</v>
      </c>
      <c r="D1684" t="str">
        <f>VLOOKUP($A1684,'[3]Medical Examinations'!$A:$J,4,FALSE)</f>
        <v>No</v>
      </c>
      <c r="E1684" t="str">
        <f>VLOOKUP($A1684,'[1]Medical Examinations'!$A:$J,5,FALSE)</f>
        <v>No</v>
      </c>
      <c r="F1684" t="str">
        <f>VLOOKUP($A1684,'[1]Medical Examinations'!$A:$J,6,FALSE)</f>
        <v>No</v>
      </c>
      <c r="G1684" t="str">
        <f>VLOOKUP($A1684,'[3]Medical Examinations'!$A:$J,7,FALSE)</f>
        <v>No major surgery</v>
      </c>
      <c r="H1684" t="str">
        <f>VLOOKUP($A1684,'[1]Medical Examinations'!$A:$J,8,FALSE)</f>
        <v>No</v>
      </c>
      <c r="I1684">
        <f>VLOOKUP($A1684,'[2]Hospitalisation Details'!$A:$K,2,FALSE)</f>
        <v>1971</v>
      </c>
      <c r="J1684" t="str">
        <f>VLOOKUP($A1684,'[2]Hospitalisation Details'!$A:$K,3,FALSE)</f>
        <v>Aug</v>
      </c>
      <c r="K1684">
        <f>VLOOKUP($A1684,'[2]Hospitalisation Details'!$A:$K,4,FALSE)</f>
        <v>15</v>
      </c>
      <c r="L1684" t="str">
        <f>VLOOKUP($A1684,'[2]Hospitalisation Details'!$A:$K,7,FALSE)</f>
        <v>tier - 2</v>
      </c>
      <c r="M1684" t="str">
        <f>VLOOKUP($A1684,'[2]Hospitalisation Details'!A:$K,8,FALSE)</f>
        <v>tier - 3</v>
      </c>
      <c r="N1684" t="str">
        <f>VLOOKUP($A1684,'[2]Hospitalisation Details'!$A:$K,9,FALSE)</f>
        <v>R1023</v>
      </c>
      <c r="O1684">
        <f>VLOOKUP($A1684,'[2]Hospitalisation Details'!$A:$K,10,FALSE)</f>
        <v>0</v>
      </c>
      <c r="P1684">
        <f>VLOOKUP($A1684,'[2]Hospitalisation Details'!A:$K,11,FALSE)</f>
        <v>0</v>
      </c>
      <c r="Q1684" t="str">
        <f>VLOOKUP($A1684,'Customer Names'!$A:E,3,FALSE)</f>
        <v>Mr.</v>
      </c>
      <c r="R1684" t="str">
        <f>VLOOKUP($A1684,'Customer Names'!$A:$E,4,FALSE)</f>
        <v>Matthew</v>
      </c>
      <c r="S1684" t="str">
        <f>VLOOKUP($A1684,'Customer Names'!$A:$E,5,FALSE)</f>
        <v>A.</v>
      </c>
      <c r="T1684" s="14">
        <f>VLOOKUP($A1684,'[2]Hospitalisation Details'!$A:$K,6,FALSE)</f>
        <v>15038.51</v>
      </c>
      <c r="U1684" s="14" t="str">
        <f t="shared" si="52"/>
        <v>Obesity</v>
      </c>
      <c r="V1684" s="14" t="str">
        <f t="shared" si="53"/>
        <v>Diabetes</v>
      </c>
    </row>
    <row r="1685" spans="1:22" x14ac:dyDescent="0.3">
      <c r="A1685" s="9" t="s">
        <v>1716</v>
      </c>
      <c r="B1685">
        <f>VLOOKUP($A1685,'[1]Medical Examinations'!$A:$J,2,FALSE)</f>
        <v>39.07</v>
      </c>
      <c r="C1685">
        <f>VLOOKUP($A1685,'[1]Medical Examinations'!$A:$J,3,FALSE)</f>
        <v>11.93</v>
      </c>
      <c r="D1685" t="str">
        <f>VLOOKUP($A1685,'[3]Medical Examinations'!$A:$J,4,FALSE)</f>
        <v>No</v>
      </c>
      <c r="E1685" t="str">
        <f>VLOOKUP($A1685,'[1]Medical Examinations'!$A:$J,5,FALSE)</f>
        <v>No</v>
      </c>
      <c r="F1685" t="str">
        <f>VLOOKUP($A1685,'[1]Medical Examinations'!$A:$J,6,FALSE)</f>
        <v>No</v>
      </c>
      <c r="G1685" t="str">
        <f>VLOOKUP($A1685,'[3]Medical Examinations'!$A:$J,7,FALSE)</f>
        <v>No major surgery</v>
      </c>
      <c r="H1685" t="str">
        <f>VLOOKUP($A1685,'[1]Medical Examinations'!$A:$J,8,FALSE)</f>
        <v>No</v>
      </c>
      <c r="I1685">
        <f>VLOOKUP($A1685,'[2]Hospitalisation Details'!$A:$K,2,FALSE)</f>
        <v>1968</v>
      </c>
      <c r="J1685" t="str">
        <f>VLOOKUP($A1685,'[2]Hospitalisation Details'!$A:$K,3,FALSE)</f>
        <v>Jun</v>
      </c>
      <c r="K1685">
        <f>VLOOKUP($A1685,'[2]Hospitalisation Details'!$A:$K,4,FALSE)</f>
        <v>12</v>
      </c>
      <c r="L1685" t="str">
        <f>VLOOKUP($A1685,'[2]Hospitalisation Details'!$A:$K,7,FALSE)</f>
        <v>tier - 2</v>
      </c>
      <c r="M1685" t="str">
        <f>VLOOKUP($A1685,'[2]Hospitalisation Details'!A:$K,8,FALSE)</f>
        <v>tier - 2</v>
      </c>
      <c r="N1685" t="str">
        <f>VLOOKUP($A1685,'[2]Hospitalisation Details'!$A:$K,9,FALSE)</f>
        <v>R1022</v>
      </c>
      <c r="O1685">
        <f>VLOOKUP($A1685,'[2]Hospitalisation Details'!$A:$K,10,FALSE)</f>
        <v>0</v>
      </c>
      <c r="P1685">
        <f>VLOOKUP($A1685,'[2]Hospitalisation Details'!A:$K,11,FALSE)</f>
        <v>0</v>
      </c>
      <c r="Q1685" t="str">
        <f>VLOOKUP($A1685,'Customer Names'!$A:E,3,FALSE)</f>
        <v>Mr.</v>
      </c>
      <c r="R1685" t="str">
        <f>VLOOKUP($A1685,'Customer Names'!$A:$E,4,FALSE)</f>
        <v>Lukasz</v>
      </c>
      <c r="S1685">
        <f>VLOOKUP($A1685,'Customer Names'!$A:$E,5,FALSE)</f>
        <v>0</v>
      </c>
      <c r="T1685" s="14">
        <f>VLOOKUP($A1685,'[2]Hospitalisation Details'!$A:$K,6,FALSE)</f>
        <v>15052.68</v>
      </c>
      <c r="U1685" s="14" t="str">
        <f t="shared" si="52"/>
        <v>Obesity</v>
      </c>
      <c r="V1685" s="14" t="str">
        <f t="shared" si="53"/>
        <v>Diabetes</v>
      </c>
    </row>
    <row r="1686" spans="1:22" x14ac:dyDescent="0.3">
      <c r="A1686" s="8" t="s">
        <v>1717</v>
      </c>
      <c r="B1686">
        <f>VLOOKUP($A1686,'[1]Medical Examinations'!$A:$J,2,FALSE)</f>
        <v>43.08</v>
      </c>
      <c r="C1686">
        <f>VLOOKUP($A1686,'[1]Medical Examinations'!$A:$J,3,FALSE)</f>
        <v>8.9600000000000009</v>
      </c>
      <c r="D1686" t="str">
        <f>VLOOKUP($A1686,'[3]Medical Examinations'!$A:$J,4,FALSE)</f>
        <v>yes</v>
      </c>
      <c r="E1686" t="str">
        <f>VLOOKUP($A1686,'[1]Medical Examinations'!$A:$J,5,FALSE)</f>
        <v>No</v>
      </c>
      <c r="F1686" t="str">
        <f>VLOOKUP($A1686,'[1]Medical Examinations'!$A:$J,6,FALSE)</f>
        <v>No</v>
      </c>
      <c r="G1686">
        <f>VLOOKUP($A1686,'[3]Medical Examinations'!$A:$J,7,FALSE)</f>
        <v>1</v>
      </c>
      <c r="H1686" t="str">
        <f>VLOOKUP($A1686,'[1]Medical Examinations'!$A:$J,8,FALSE)</f>
        <v>No</v>
      </c>
      <c r="I1686">
        <f>VLOOKUP($A1686,'[2]Hospitalisation Details'!$A:$K,2,FALSE)</f>
        <v>1975</v>
      </c>
      <c r="J1686" t="str">
        <f>VLOOKUP($A1686,'[2]Hospitalisation Details'!$A:$K,3,FALSE)</f>
        <v>Oct</v>
      </c>
      <c r="K1686">
        <f>VLOOKUP($A1686,'[2]Hospitalisation Details'!$A:$K,4,FALSE)</f>
        <v>26</v>
      </c>
      <c r="L1686" t="str">
        <f>VLOOKUP($A1686,'[2]Hospitalisation Details'!$A:$K,7,FALSE)</f>
        <v>tier - 2</v>
      </c>
      <c r="M1686" t="str">
        <f>VLOOKUP($A1686,'[2]Hospitalisation Details'!A:$K,8,FALSE)</f>
        <v>tier - 1</v>
      </c>
      <c r="N1686" t="str">
        <f>VLOOKUP($A1686,'[2]Hospitalisation Details'!$A:$K,9,FALSE)</f>
        <v>R1023</v>
      </c>
      <c r="O1686">
        <f>VLOOKUP($A1686,'[2]Hospitalisation Details'!$A:$K,10,FALSE)</f>
        <v>0</v>
      </c>
      <c r="P1686">
        <f>VLOOKUP($A1686,'[2]Hospitalisation Details'!A:$K,11,FALSE)</f>
        <v>0</v>
      </c>
      <c r="Q1686" t="str">
        <f>VLOOKUP($A1686,'Customer Names'!$A:E,3,FALSE)</f>
        <v>Mr.</v>
      </c>
      <c r="R1686" t="str">
        <f>VLOOKUP($A1686,'Customer Names'!$A:$E,4,FALSE)</f>
        <v>Thomas</v>
      </c>
      <c r="S1686">
        <f>VLOOKUP($A1686,'Customer Names'!$A:$E,5,FALSE)</f>
        <v>0</v>
      </c>
      <c r="T1686" s="14">
        <f>VLOOKUP($A1686,'[2]Hospitalisation Details'!$A:$K,6,FALSE)</f>
        <v>15090.35</v>
      </c>
      <c r="U1686" s="14" t="str">
        <f t="shared" si="52"/>
        <v>Obesity</v>
      </c>
      <c r="V1686" s="14" t="str">
        <f t="shared" si="53"/>
        <v>Diabetes</v>
      </c>
    </row>
    <row r="1687" spans="1:22" x14ac:dyDescent="0.3">
      <c r="A1687" s="9" t="s">
        <v>1718</v>
      </c>
      <c r="B1687">
        <f>VLOOKUP($A1687,'[1]Medical Examinations'!$A:$J,2,FALSE)</f>
        <v>43.29</v>
      </c>
      <c r="C1687">
        <f>VLOOKUP($A1687,'[1]Medical Examinations'!$A:$J,3,FALSE)</f>
        <v>5.35</v>
      </c>
      <c r="D1687" t="str">
        <f>VLOOKUP($A1687,'[3]Medical Examinations'!$A:$J,4,FALSE)</f>
        <v>No</v>
      </c>
      <c r="E1687" t="str">
        <f>VLOOKUP($A1687,'[1]Medical Examinations'!$A:$J,5,FALSE)</f>
        <v>No</v>
      </c>
      <c r="F1687" t="str">
        <f>VLOOKUP($A1687,'[1]Medical Examinations'!$A:$J,6,FALSE)</f>
        <v>No</v>
      </c>
      <c r="G1687">
        <f>VLOOKUP($A1687,'[3]Medical Examinations'!$A:$J,7,FALSE)</f>
        <v>2</v>
      </c>
      <c r="H1687" t="str">
        <f>VLOOKUP($A1687,'[1]Medical Examinations'!$A:$J,8,FALSE)</f>
        <v>No</v>
      </c>
      <c r="I1687">
        <f>VLOOKUP($A1687,'[2]Hospitalisation Details'!$A:$K,2,FALSE)</f>
        <v>1972</v>
      </c>
      <c r="J1687" t="str">
        <f>VLOOKUP($A1687,'[2]Hospitalisation Details'!$A:$K,3,FALSE)</f>
        <v>Nov</v>
      </c>
      <c r="K1687">
        <f>VLOOKUP($A1687,'[2]Hospitalisation Details'!$A:$K,4,FALSE)</f>
        <v>7</v>
      </c>
      <c r="L1687" t="str">
        <f>VLOOKUP($A1687,'[2]Hospitalisation Details'!$A:$K,7,FALSE)</f>
        <v>tier - 2</v>
      </c>
      <c r="M1687" t="str">
        <f>VLOOKUP($A1687,'[2]Hospitalisation Details'!A:$K,8,FALSE)</f>
        <v>tier - 1</v>
      </c>
      <c r="N1687" t="str">
        <f>VLOOKUP($A1687,'[2]Hospitalisation Details'!$A:$K,9,FALSE)</f>
        <v>R1012</v>
      </c>
      <c r="O1687">
        <f>VLOOKUP($A1687,'[2]Hospitalisation Details'!$A:$K,10,FALSE)</f>
        <v>0</v>
      </c>
      <c r="P1687">
        <f>VLOOKUP($A1687,'[2]Hospitalisation Details'!A:$K,11,FALSE)</f>
        <v>0</v>
      </c>
      <c r="Q1687" t="str">
        <f>VLOOKUP($A1687,'Customer Names'!$A:E,3,FALSE)</f>
        <v>Mr.</v>
      </c>
      <c r="R1687" t="str">
        <f>VLOOKUP($A1687,'Customer Names'!$A:$E,4,FALSE)</f>
        <v>Tasos</v>
      </c>
      <c r="S1687">
        <f>VLOOKUP($A1687,'Customer Names'!$A:$E,5,FALSE)</f>
        <v>0</v>
      </c>
      <c r="T1687" s="14">
        <f>VLOOKUP($A1687,'[2]Hospitalisation Details'!$A:$K,6,FALSE)</f>
        <v>15103.69</v>
      </c>
      <c r="U1687" s="14" t="str">
        <f t="shared" si="52"/>
        <v>Obesity</v>
      </c>
      <c r="V1687" s="14" t="str">
        <f t="shared" si="53"/>
        <v>Normal</v>
      </c>
    </row>
    <row r="1688" spans="1:22" x14ac:dyDescent="0.3">
      <c r="A1688" s="8" t="s">
        <v>1719</v>
      </c>
      <c r="B1688">
        <f>VLOOKUP($A1688,'[1]Medical Examinations'!$A:$J,2,FALSE)</f>
        <v>46.49</v>
      </c>
      <c r="C1688">
        <f>VLOOKUP($A1688,'[1]Medical Examinations'!$A:$J,3,FALSE)</f>
        <v>11.92</v>
      </c>
      <c r="D1688" t="str">
        <f>VLOOKUP($A1688,'[3]Medical Examinations'!$A:$J,4,FALSE)</f>
        <v>No</v>
      </c>
      <c r="E1688" t="str">
        <f>VLOOKUP($A1688,'[1]Medical Examinations'!$A:$J,5,FALSE)</f>
        <v>No</v>
      </c>
      <c r="F1688" t="str">
        <f>VLOOKUP($A1688,'[1]Medical Examinations'!$A:$J,6,FALSE)</f>
        <v>No</v>
      </c>
      <c r="G1688" t="str">
        <f>VLOOKUP($A1688,'[3]Medical Examinations'!$A:$J,7,FALSE)</f>
        <v>No major surgery</v>
      </c>
      <c r="H1688" t="str">
        <f>VLOOKUP($A1688,'[1]Medical Examinations'!$A:$J,8,FALSE)</f>
        <v>No</v>
      </c>
      <c r="I1688">
        <f>VLOOKUP($A1688,'[2]Hospitalisation Details'!$A:$K,2,FALSE)</f>
        <v>1978</v>
      </c>
      <c r="J1688" t="str">
        <f>VLOOKUP($A1688,'[2]Hospitalisation Details'!$A:$K,3,FALSE)</f>
        <v>Sep</v>
      </c>
      <c r="K1688">
        <f>VLOOKUP($A1688,'[2]Hospitalisation Details'!$A:$K,4,FALSE)</f>
        <v>5</v>
      </c>
      <c r="L1688" t="str">
        <f>VLOOKUP($A1688,'[2]Hospitalisation Details'!$A:$K,7,FALSE)</f>
        <v>tier - 2</v>
      </c>
      <c r="M1688" t="str">
        <f>VLOOKUP($A1688,'[2]Hospitalisation Details'!A:$K,8,FALSE)</f>
        <v>tier - 1</v>
      </c>
      <c r="N1688" t="str">
        <f>VLOOKUP($A1688,'[2]Hospitalisation Details'!$A:$K,9,FALSE)</f>
        <v>R1011</v>
      </c>
      <c r="O1688">
        <f>VLOOKUP($A1688,'[2]Hospitalisation Details'!$A:$K,10,FALSE)</f>
        <v>0</v>
      </c>
      <c r="P1688">
        <f>VLOOKUP($A1688,'[2]Hospitalisation Details'!A:$K,11,FALSE)</f>
        <v>0</v>
      </c>
      <c r="Q1688" t="str">
        <f>VLOOKUP($A1688,'Customer Names'!$A:E,3,FALSE)</f>
        <v>Ms.</v>
      </c>
      <c r="R1688" t="str">
        <f>VLOOKUP($A1688,'Customer Names'!$A:$E,4,FALSE)</f>
        <v>Victoria</v>
      </c>
      <c r="S1688">
        <f>VLOOKUP($A1688,'Customer Names'!$A:$E,5,FALSE)</f>
        <v>0</v>
      </c>
      <c r="T1688" s="14">
        <f>VLOOKUP($A1688,'[2]Hospitalisation Details'!$A:$K,6,FALSE)</f>
        <v>15123.19</v>
      </c>
      <c r="U1688" s="14" t="str">
        <f t="shared" si="52"/>
        <v>Obesity</v>
      </c>
      <c r="V1688" s="14" t="str">
        <f t="shared" si="53"/>
        <v>Diabetes</v>
      </c>
    </row>
    <row r="1689" spans="1:22" x14ac:dyDescent="0.3">
      <c r="A1689" s="9" t="s">
        <v>1720</v>
      </c>
      <c r="B1689">
        <f>VLOOKUP($A1689,'[1]Medical Examinations'!$A:$J,2,FALSE)</f>
        <v>41.63</v>
      </c>
      <c r="C1689">
        <f>VLOOKUP($A1689,'[1]Medical Examinations'!$A:$J,3,FALSE)</f>
        <v>6.71</v>
      </c>
      <c r="D1689" t="str">
        <f>VLOOKUP($A1689,'[3]Medical Examinations'!$A:$J,4,FALSE)</f>
        <v>No</v>
      </c>
      <c r="E1689" t="str">
        <f>VLOOKUP($A1689,'[1]Medical Examinations'!$A:$J,5,FALSE)</f>
        <v>No</v>
      </c>
      <c r="F1689" t="str">
        <f>VLOOKUP($A1689,'[1]Medical Examinations'!$A:$J,6,FALSE)</f>
        <v>No</v>
      </c>
      <c r="G1689" t="str">
        <f>VLOOKUP($A1689,'[3]Medical Examinations'!$A:$J,7,FALSE)</f>
        <v>No major surgery</v>
      </c>
      <c r="H1689" t="str">
        <f>VLOOKUP($A1689,'[1]Medical Examinations'!$A:$J,8,FALSE)</f>
        <v>No</v>
      </c>
      <c r="I1689">
        <f>VLOOKUP($A1689,'[2]Hospitalisation Details'!$A:$K,2,FALSE)</f>
        <v>1971</v>
      </c>
      <c r="J1689" t="str">
        <f>VLOOKUP($A1689,'[2]Hospitalisation Details'!$A:$K,3,FALSE)</f>
        <v>Nov</v>
      </c>
      <c r="K1689">
        <f>VLOOKUP($A1689,'[2]Hospitalisation Details'!$A:$K,4,FALSE)</f>
        <v>25</v>
      </c>
      <c r="L1689" t="str">
        <f>VLOOKUP($A1689,'[2]Hospitalisation Details'!$A:$K,7,FALSE)</f>
        <v>tier - 2</v>
      </c>
      <c r="M1689" t="str">
        <f>VLOOKUP($A1689,'[2]Hospitalisation Details'!A:$K,8,FALSE)</f>
        <v>tier - 1</v>
      </c>
      <c r="N1689" t="str">
        <f>VLOOKUP($A1689,'[2]Hospitalisation Details'!$A:$K,9,FALSE)</f>
        <v>R1023</v>
      </c>
      <c r="O1689">
        <f>VLOOKUP($A1689,'[2]Hospitalisation Details'!$A:$K,10,FALSE)</f>
        <v>0</v>
      </c>
      <c r="P1689">
        <f>VLOOKUP($A1689,'[2]Hospitalisation Details'!A:$K,11,FALSE)</f>
        <v>0</v>
      </c>
      <c r="Q1689" t="str">
        <f>VLOOKUP($A1689,'Customer Names'!$A:E,3,FALSE)</f>
        <v>Mr.</v>
      </c>
      <c r="R1689" t="str">
        <f>VLOOKUP($A1689,'Customer Names'!$A:$E,4,FALSE)</f>
        <v>David</v>
      </c>
      <c r="S1689">
        <f>VLOOKUP($A1689,'Customer Names'!$A:$E,5,FALSE)</f>
        <v>0</v>
      </c>
      <c r="T1689" s="14">
        <f>VLOOKUP($A1689,'[2]Hospitalisation Details'!$A:$K,6,FALSE)</f>
        <v>15150.44</v>
      </c>
      <c r="U1689" s="14" t="str">
        <f t="shared" si="52"/>
        <v>Obesity</v>
      </c>
      <c r="V1689" s="14" t="str">
        <f t="shared" si="53"/>
        <v>Diabetes</v>
      </c>
    </row>
    <row r="1690" spans="1:22" x14ac:dyDescent="0.3">
      <c r="A1690" s="8" t="s">
        <v>1721</v>
      </c>
      <c r="B1690">
        <f>VLOOKUP($A1690,'[1]Medical Examinations'!$A:$J,2,FALSE)</f>
        <v>35.5</v>
      </c>
      <c r="C1690">
        <f>VLOOKUP($A1690,'[1]Medical Examinations'!$A:$J,3,FALSE)</f>
        <v>11.97</v>
      </c>
      <c r="D1690" t="str">
        <f>VLOOKUP($A1690,'[3]Medical Examinations'!$A:$J,4,FALSE)</f>
        <v>No</v>
      </c>
      <c r="E1690" t="str">
        <f>VLOOKUP($A1690,'[1]Medical Examinations'!$A:$J,5,FALSE)</f>
        <v>No</v>
      </c>
      <c r="F1690" t="str">
        <f>VLOOKUP($A1690,'[1]Medical Examinations'!$A:$J,6,FALSE)</f>
        <v>No</v>
      </c>
      <c r="G1690" t="str">
        <f>VLOOKUP($A1690,'[3]Medical Examinations'!$A:$J,7,FALSE)</f>
        <v>No major surgery</v>
      </c>
      <c r="H1690" t="str">
        <f>VLOOKUP($A1690,'[1]Medical Examinations'!$A:$J,8,FALSE)</f>
        <v>No</v>
      </c>
      <c r="I1690">
        <f>VLOOKUP($A1690,'[2]Hospitalisation Details'!$A:$K,2,FALSE)</f>
        <v>1962</v>
      </c>
      <c r="J1690" t="str">
        <f>VLOOKUP($A1690,'[2]Hospitalisation Details'!$A:$K,3,FALSE)</f>
        <v>Oct</v>
      </c>
      <c r="K1690">
        <f>VLOOKUP($A1690,'[2]Hospitalisation Details'!$A:$K,4,FALSE)</f>
        <v>25</v>
      </c>
      <c r="L1690" t="str">
        <f>VLOOKUP($A1690,'[2]Hospitalisation Details'!$A:$K,7,FALSE)</f>
        <v>tier - 2</v>
      </c>
      <c r="M1690" t="str">
        <f>VLOOKUP($A1690,'[2]Hospitalisation Details'!A:$K,8,FALSE)</f>
        <v>tier - 2</v>
      </c>
      <c r="N1690" t="str">
        <f>VLOOKUP($A1690,'[2]Hospitalisation Details'!$A:$K,9,FALSE)</f>
        <v>R1012</v>
      </c>
      <c r="O1690">
        <f>VLOOKUP($A1690,'[2]Hospitalisation Details'!$A:$K,10,FALSE)</f>
        <v>0</v>
      </c>
      <c r="P1690">
        <f>VLOOKUP($A1690,'[2]Hospitalisation Details'!A:$K,11,FALSE)</f>
        <v>0</v>
      </c>
      <c r="Q1690" t="str">
        <f>VLOOKUP($A1690,'Customer Names'!$A:E,3,FALSE)</f>
        <v>Ms.</v>
      </c>
      <c r="R1690" t="str">
        <f>VLOOKUP($A1690,'Customer Names'!$A:$E,4,FALSE)</f>
        <v>Della</v>
      </c>
      <c r="S1690">
        <f>VLOOKUP($A1690,'Customer Names'!$A:$E,5,FALSE)</f>
        <v>0</v>
      </c>
      <c r="T1690" s="14">
        <f>VLOOKUP($A1690,'[2]Hospitalisation Details'!$A:$K,6,FALSE)</f>
        <v>15161.25</v>
      </c>
      <c r="U1690" s="14" t="str">
        <f t="shared" si="52"/>
        <v>Obesity</v>
      </c>
      <c r="V1690" s="14" t="str">
        <f t="shared" si="53"/>
        <v>Diabetes</v>
      </c>
    </row>
    <row r="1691" spans="1:22" x14ac:dyDescent="0.3">
      <c r="A1691" s="9" t="s">
        <v>1722</v>
      </c>
      <c r="B1691">
        <f>VLOOKUP($A1691,'[1]Medical Examinations'!$A:$J,2,FALSE)</f>
        <v>33.659999999999997</v>
      </c>
      <c r="C1691">
        <f>VLOOKUP($A1691,'[1]Medical Examinations'!$A:$J,3,FALSE)</f>
        <v>5.65</v>
      </c>
      <c r="D1691" t="str">
        <f>VLOOKUP($A1691,'[3]Medical Examinations'!$A:$J,4,FALSE)</f>
        <v>yes</v>
      </c>
      <c r="E1691" t="str">
        <f>VLOOKUP($A1691,'[1]Medical Examinations'!$A:$J,5,FALSE)</f>
        <v>No</v>
      </c>
      <c r="F1691" t="str">
        <f>VLOOKUP($A1691,'[1]Medical Examinations'!$A:$J,6,FALSE)</f>
        <v>No</v>
      </c>
      <c r="G1691">
        <f>VLOOKUP($A1691,'[3]Medical Examinations'!$A:$J,7,FALSE)</f>
        <v>2</v>
      </c>
      <c r="H1691" t="str">
        <f>VLOOKUP($A1691,'[1]Medical Examinations'!$A:$J,8,FALSE)</f>
        <v>No</v>
      </c>
      <c r="I1691">
        <f>VLOOKUP($A1691,'[2]Hospitalisation Details'!$A:$K,2,FALSE)</f>
        <v>1959</v>
      </c>
      <c r="J1691" t="str">
        <f>VLOOKUP($A1691,'[2]Hospitalisation Details'!$A:$K,3,FALSE)</f>
        <v>Jun</v>
      </c>
      <c r="K1691">
        <f>VLOOKUP($A1691,'[2]Hospitalisation Details'!$A:$K,4,FALSE)</f>
        <v>4</v>
      </c>
      <c r="L1691" t="str">
        <f>VLOOKUP($A1691,'[2]Hospitalisation Details'!$A:$K,7,FALSE)</f>
        <v>tier - 2</v>
      </c>
      <c r="M1691" t="str">
        <f>VLOOKUP($A1691,'[2]Hospitalisation Details'!A:$K,8,FALSE)</f>
        <v>tier - 1</v>
      </c>
      <c r="N1691" t="str">
        <f>VLOOKUP($A1691,'[2]Hospitalisation Details'!$A:$K,9,FALSE)</f>
        <v>R1013</v>
      </c>
      <c r="O1691">
        <f>VLOOKUP($A1691,'[2]Hospitalisation Details'!$A:$K,10,FALSE)</f>
        <v>0</v>
      </c>
      <c r="P1691">
        <f>VLOOKUP($A1691,'[2]Hospitalisation Details'!A:$K,11,FALSE)</f>
        <v>0</v>
      </c>
      <c r="Q1691" t="str">
        <f>VLOOKUP($A1691,'Customer Names'!$A:E,3,FALSE)</f>
        <v>Mr.</v>
      </c>
      <c r="R1691" t="str">
        <f>VLOOKUP($A1691,'Customer Names'!$A:$E,4,FALSE)</f>
        <v>Gregory</v>
      </c>
      <c r="S1691">
        <f>VLOOKUP($A1691,'Customer Names'!$A:$E,5,FALSE)</f>
        <v>0</v>
      </c>
      <c r="T1691" s="14">
        <f>VLOOKUP($A1691,'[2]Hospitalisation Details'!$A:$K,6,FALSE)</f>
        <v>15161.53</v>
      </c>
      <c r="U1691" s="14" t="str">
        <f t="shared" si="52"/>
        <v>Obesity</v>
      </c>
      <c r="V1691" s="14" t="str">
        <f t="shared" si="53"/>
        <v>Normal</v>
      </c>
    </row>
    <row r="1692" spans="1:22" x14ac:dyDescent="0.3">
      <c r="A1692" s="8" t="s">
        <v>1723</v>
      </c>
      <c r="B1692">
        <f>VLOOKUP($A1692,'[1]Medical Examinations'!$A:$J,2,FALSE)</f>
        <v>39.799999999999997</v>
      </c>
      <c r="C1692">
        <f>VLOOKUP($A1692,'[1]Medical Examinations'!$A:$J,3,FALSE)</f>
        <v>4.6500000000000004</v>
      </c>
      <c r="D1692" t="str">
        <f>VLOOKUP($A1692,'[3]Medical Examinations'!$A:$J,4,FALSE)</f>
        <v>yes</v>
      </c>
      <c r="E1692" t="str">
        <f>VLOOKUP($A1692,'[1]Medical Examinations'!$A:$J,5,FALSE)</f>
        <v>No</v>
      </c>
      <c r="F1692" t="str">
        <f>VLOOKUP($A1692,'[1]Medical Examinations'!$A:$J,6,FALSE)</f>
        <v>No</v>
      </c>
      <c r="G1692">
        <f>VLOOKUP($A1692,'[3]Medical Examinations'!$A:$J,7,FALSE)</f>
        <v>2</v>
      </c>
      <c r="H1692" t="str">
        <f>VLOOKUP($A1692,'[1]Medical Examinations'!$A:$J,8,FALSE)</f>
        <v>No</v>
      </c>
      <c r="I1692">
        <f>VLOOKUP($A1692,'[2]Hospitalisation Details'!$A:$K,2,FALSE)</f>
        <v>1959</v>
      </c>
      <c r="J1692" t="str">
        <f>VLOOKUP($A1692,'[2]Hospitalisation Details'!$A:$K,3,FALSE)</f>
        <v>Dec</v>
      </c>
      <c r="K1692">
        <f>VLOOKUP($A1692,'[2]Hospitalisation Details'!$A:$K,4,FALSE)</f>
        <v>3</v>
      </c>
      <c r="L1692" t="str">
        <f>VLOOKUP($A1692,'[2]Hospitalisation Details'!$A:$K,7,FALSE)</f>
        <v>tier - 2</v>
      </c>
      <c r="M1692" t="str">
        <f>VLOOKUP($A1692,'[2]Hospitalisation Details'!A:$K,8,FALSE)</f>
        <v>tier - 3</v>
      </c>
      <c r="N1692" t="str">
        <f>VLOOKUP($A1692,'[2]Hospitalisation Details'!$A:$K,9,FALSE)</f>
        <v>R1011</v>
      </c>
      <c r="O1692">
        <f>VLOOKUP($A1692,'[2]Hospitalisation Details'!$A:$K,10,FALSE)</f>
        <v>0</v>
      </c>
      <c r="P1692">
        <f>VLOOKUP($A1692,'[2]Hospitalisation Details'!A:$K,11,FALSE)</f>
        <v>0</v>
      </c>
      <c r="Q1692" t="str">
        <f>VLOOKUP($A1692,'Customer Names'!$A:E,3,FALSE)</f>
        <v>Mr.</v>
      </c>
      <c r="R1692" t="str">
        <f>VLOOKUP($A1692,'Customer Names'!$A:$E,4,FALSE)</f>
        <v>Kevin</v>
      </c>
      <c r="S1692" t="str">
        <f>VLOOKUP($A1692,'Customer Names'!$A:$E,5,FALSE)</f>
        <v>L</v>
      </c>
      <c r="T1692" s="14">
        <f>VLOOKUP($A1692,'[2]Hospitalisation Details'!$A:$K,6,FALSE)</f>
        <v>15170.07</v>
      </c>
      <c r="U1692" s="14" t="str">
        <f t="shared" si="52"/>
        <v>Obesity</v>
      </c>
      <c r="V1692" s="14" t="str">
        <f t="shared" si="53"/>
        <v>Normal</v>
      </c>
    </row>
    <row r="1693" spans="1:22" x14ac:dyDescent="0.3">
      <c r="A1693" s="9" t="s">
        <v>1724</v>
      </c>
      <c r="B1693">
        <f>VLOOKUP($A1693,'[1]Medical Examinations'!$A:$J,2,FALSE)</f>
        <v>35.54</v>
      </c>
      <c r="C1693">
        <f>VLOOKUP($A1693,'[1]Medical Examinations'!$A:$J,3,FALSE)</f>
        <v>10.67</v>
      </c>
      <c r="D1693" t="str">
        <f>VLOOKUP($A1693,'[3]Medical Examinations'!$A:$J,4,FALSE)</f>
        <v>No</v>
      </c>
      <c r="E1693" t="str">
        <f>VLOOKUP($A1693,'[1]Medical Examinations'!$A:$J,5,FALSE)</f>
        <v>No</v>
      </c>
      <c r="F1693" t="str">
        <f>VLOOKUP($A1693,'[1]Medical Examinations'!$A:$J,6,FALSE)</f>
        <v>No</v>
      </c>
      <c r="G1693" t="str">
        <f>VLOOKUP($A1693,'[3]Medical Examinations'!$A:$J,7,FALSE)</f>
        <v>No major surgery</v>
      </c>
      <c r="H1693" t="str">
        <f>VLOOKUP($A1693,'[1]Medical Examinations'!$A:$J,8,FALSE)</f>
        <v>No</v>
      </c>
      <c r="I1693">
        <f>VLOOKUP($A1693,'[2]Hospitalisation Details'!$A:$K,2,FALSE)</f>
        <v>1962</v>
      </c>
      <c r="J1693" t="str">
        <f>VLOOKUP($A1693,'[2]Hospitalisation Details'!$A:$K,3,FALSE)</f>
        <v>Jun</v>
      </c>
      <c r="K1693">
        <f>VLOOKUP($A1693,'[2]Hospitalisation Details'!$A:$K,4,FALSE)</f>
        <v>17</v>
      </c>
      <c r="L1693" t="str">
        <f>VLOOKUP($A1693,'[2]Hospitalisation Details'!$A:$K,7,FALSE)</f>
        <v>tier - 2</v>
      </c>
      <c r="M1693" t="str">
        <f>VLOOKUP($A1693,'[2]Hospitalisation Details'!A:$K,8,FALSE)</f>
        <v>tier - 1</v>
      </c>
      <c r="N1693" t="str">
        <f>VLOOKUP($A1693,'[2]Hospitalisation Details'!$A:$K,9,FALSE)</f>
        <v>R1012</v>
      </c>
      <c r="O1693">
        <f>VLOOKUP($A1693,'[2]Hospitalisation Details'!$A:$K,10,FALSE)</f>
        <v>0</v>
      </c>
      <c r="P1693">
        <f>VLOOKUP($A1693,'[2]Hospitalisation Details'!A:$K,11,FALSE)</f>
        <v>0</v>
      </c>
      <c r="Q1693" t="str">
        <f>VLOOKUP($A1693,'Customer Names'!$A:E,3,FALSE)</f>
        <v>Ms.</v>
      </c>
      <c r="R1693" t="str">
        <f>VLOOKUP($A1693,'Customer Names'!$A:$E,4,FALSE)</f>
        <v>Monica</v>
      </c>
      <c r="S1693" t="str">
        <f>VLOOKUP($A1693,'Customer Names'!$A:$E,5,FALSE)</f>
        <v>K</v>
      </c>
      <c r="T1693" s="14">
        <f>VLOOKUP($A1693,'[2]Hospitalisation Details'!$A:$K,6,FALSE)</f>
        <v>15174.81</v>
      </c>
      <c r="U1693" s="14" t="str">
        <f t="shared" si="52"/>
        <v>Obesity</v>
      </c>
      <c r="V1693" s="14" t="str">
        <f t="shared" si="53"/>
        <v>Diabetes</v>
      </c>
    </row>
    <row r="1694" spans="1:22" x14ac:dyDescent="0.3">
      <c r="A1694" s="8" t="s">
        <v>1725</v>
      </c>
      <c r="B1694">
        <f>VLOOKUP($A1694,'[1]Medical Examinations'!$A:$J,2,FALSE)</f>
        <v>44.95</v>
      </c>
      <c r="C1694">
        <f>VLOOKUP($A1694,'[1]Medical Examinations'!$A:$J,3,FALSE)</f>
        <v>10.4</v>
      </c>
      <c r="D1694" t="str">
        <f>VLOOKUP($A1694,'[3]Medical Examinations'!$A:$J,4,FALSE)</f>
        <v>No</v>
      </c>
      <c r="E1694" t="str">
        <f>VLOOKUP($A1694,'[1]Medical Examinations'!$A:$J,5,FALSE)</f>
        <v>No</v>
      </c>
      <c r="F1694" t="str">
        <f>VLOOKUP($A1694,'[1]Medical Examinations'!$A:$J,6,FALSE)</f>
        <v>No</v>
      </c>
      <c r="G1694" t="str">
        <f>VLOOKUP($A1694,'[3]Medical Examinations'!$A:$J,7,FALSE)</f>
        <v>No major surgery</v>
      </c>
      <c r="H1694" t="str">
        <f>VLOOKUP($A1694,'[1]Medical Examinations'!$A:$J,8,FALSE)</f>
        <v>No</v>
      </c>
      <c r="I1694">
        <f>VLOOKUP($A1694,'[2]Hospitalisation Details'!$A:$K,2,FALSE)</f>
        <v>1978</v>
      </c>
      <c r="J1694" t="str">
        <f>VLOOKUP($A1694,'[2]Hospitalisation Details'!$A:$K,3,FALSE)</f>
        <v>Nov</v>
      </c>
      <c r="K1694">
        <f>VLOOKUP($A1694,'[2]Hospitalisation Details'!$A:$K,4,FALSE)</f>
        <v>23</v>
      </c>
      <c r="L1694" t="str">
        <f>VLOOKUP($A1694,'[2]Hospitalisation Details'!$A:$K,7,FALSE)</f>
        <v>tier - 2</v>
      </c>
      <c r="M1694" t="str">
        <f>VLOOKUP($A1694,'[2]Hospitalisation Details'!A:$K,8,FALSE)</f>
        <v>tier - 1</v>
      </c>
      <c r="N1694" t="str">
        <f>VLOOKUP($A1694,'[2]Hospitalisation Details'!$A:$K,9,FALSE)</f>
        <v>R1012</v>
      </c>
      <c r="O1694">
        <f>VLOOKUP($A1694,'[2]Hospitalisation Details'!$A:$K,10,FALSE)</f>
        <v>0</v>
      </c>
      <c r="P1694">
        <f>VLOOKUP($A1694,'[2]Hospitalisation Details'!A:$K,11,FALSE)</f>
        <v>0</v>
      </c>
      <c r="Q1694" t="str">
        <f>VLOOKUP($A1694,'Customer Names'!$A:E,3,FALSE)</f>
        <v>Ms.</v>
      </c>
      <c r="R1694" t="str">
        <f>VLOOKUP($A1694,'Customer Names'!$A:$E,4,FALSE)</f>
        <v>Jessica</v>
      </c>
      <c r="S1694" t="str">
        <f>VLOOKUP($A1694,'Customer Names'!$A:$E,5,FALSE)</f>
        <v>A.</v>
      </c>
      <c r="T1694" s="14">
        <f>VLOOKUP($A1694,'[2]Hospitalisation Details'!$A:$K,6,FALSE)</f>
        <v>15207.92</v>
      </c>
      <c r="U1694" s="14" t="str">
        <f t="shared" si="52"/>
        <v>Obesity</v>
      </c>
      <c r="V1694" s="14" t="str">
        <f t="shared" si="53"/>
        <v>Diabetes</v>
      </c>
    </row>
    <row r="1695" spans="1:22" x14ac:dyDescent="0.3">
      <c r="A1695" s="9" t="s">
        <v>1726</v>
      </c>
      <c r="B1695">
        <f>VLOOKUP($A1695,'[1]Medical Examinations'!$A:$J,2,FALSE)</f>
        <v>38.094999999999999</v>
      </c>
      <c r="C1695">
        <f>VLOOKUP($A1695,'[1]Medical Examinations'!$A:$J,3,FALSE)</f>
        <v>10.199999999999999</v>
      </c>
      <c r="D1695" t="str">
        <f>VLOOKUP($A1695,'[3]Medical Examinations'!$A:$J,4,FALSE)</f>
        <v>No</v>
      </c>
      <c r="E1695" t="str">
        <f>VLOOKUP($A1695,'[1]Medical Examinations'!$A:$J,5,FALSE)</f>
        <v>No</v>
      </c>
      <c r="F1695" t="str">
        <f>VLOOKUP($A1695,'[1]Medical Examinations'!$A:$J,6,FALSE)</f>
        <v>No</v>
      </c>
      <c r="G1695" t="str">
        <f>VLOOKUP($A1695,'[3]Medical Examinations'!$A:$J,7,FALSE)</f>
        <v>No major surgery</v>
      </c>
      <c r="H1695" t="str">
        <f>VLOOKUP($A1695,'[1]Medical Examinations'!$A:$J,8,FALSE)</f>
        <v>No</v>
      </c>
      <c r="I1695">
        <f>VLOOKUP($A1695,'[2]Hospitalisation Details'!$A:$K,2,FALSE)</f>
        <v>1960</v>
      </c>
      <c r="J1695" t="str">
        <f>VLOOKUP($A1695,'[2]Hospitalisation Details'!$A:$K,3,FALSE)</f>
        <v>Jul</v>
      </c>
      <c r="K1695">
        <f>VLOOKUP($A1695,'[2]Hospitalisation Details'!$A:$K,4,FALSE)</f>
        <v>25</v>
      </c>
      <c r="L1695" t="str">
        <f>VLOOKUP($A1695,'[2]Hospitalisation Details'!$A:$K,7,FALSE)</f>
        <v>tier - 2</v>
      </c>
      <c r="M1695" t="str">
        <f>VLOOKUP($A1695,'[2]Hospitalisation Details'!A:$K,8,FALSE)</f>
        <v>tier - 2</v>
      </c>
      <c r="N1695" t="str">
        <f>VLOOKUP($A1695,'[2]Hospitalisation Details'!$A:$K,9,FALSE)</f>
        <v>R1024</v>
      </c>
      <c r="O1695">
        <f>VLOOKUP($A1695,'[2]Hospitalisation Details'!$A:$K,10,FALSE)</f>
        <v>0</v>
      </c>
      <c r="P1695">
        <f>VLOOKUP($A1695,'[2]Hospitalisation Details'!A:$K,11,FALSE)</f>
        <v>0</v>
      </c>
      <c r="Q1695" t="str">
        <f>VLOOKUP($A1695,'Customer Names'!$A:E,3,FALSE)</f>
        <v>Ms.</v>
      </c>
      <c r="R1695" t="str">
        <f>VLOOKUP($A1695,'Customer Names'!$A:$E,4,FALSE)</f>
        <v>Elizabeth</v>
      </c>
      <c r="S1695" t="str">
        <f>VLOOKUP($A1695,'Customer Names'!$A:$E,5,FALSE)</f>
        <v>M.</v>
      </c>
      <c r="T1695" s="14">
        <f>VLOOKUP($A1695,'[2]Hospitalisation Details'!$A:$K,6,FALSE)</f>
        <v>15230.32</v>
      </c>
      <c r="U1695" s="14" t="str">
        <f t="shared" si="52"/>
        <v>Obesity</v>
      </c>
      <c r="V1695" s="14" t="str">
        <f t="shared" si="53"/>
        <v>Diabetes</v>
      </c>
    </row>
    <row r="1696" spans="1:22" x14ac:dyDescent="0.3">
      <c r="A1696" s="8" t="s">
        <v>1727</v>
      </c>
      <c r="B1696">
        <f>VLOOKUP($A1696,'[1]Medical Examinations'!$A:$J,2,FALSE)</f>
        <v>40.44</v>
      </c>
      <c r="C1696">
        <f>VLOOKUP($A1696,'[1]Medical Examinations'!$A:$J,3,FALSE)</f>
        <v>5.13</v>
      </c>
      <c r="D1696" t="str">
        <f>VLOOKUP($A1696,'[3]Medical Examinations'!$A:$J,4,FALSE)</f>
        <v>yes</v>
      </c>
      <c r="E1696" t="str">
        <f>VLOOKUP($A1696,'[1]Medical Examinations'!$A:$J,5,FALSE)</f>
        <v>No</v>
      </c>
      <c r="F1696" t="str">
        <f>VLOOKUP($A1696,'[1]Medical Examinations'!$A:$J,6,FALSE)</f>
        <v>Yes</v>
      </c>
      <c r="G1696">
        <f>VLOOKUP($A1696,'[3]Medical Examinations'!$A:$J,7,FALSE)</f>
        <v>1</v>
      </c>
      <c r="H1696" t="str">
        <f>VLOOKUP($A1696,'[1]Medical Examinations'!$A:$J,8,FALSE)</f>
        <v>No</v>
      </c>
      <c r="I1696">
        <f>VLOOKUP($A1696,'[2]Hospitalisation Details'!$A:$K,2,FALSE)</f>
        <v>1969</v>
      </c>
      <c r="J1696" t="str">
        <f>VLOOKUP($A1696,'[2]Hospitalisation Details'!$A:$K,3,FALSE)</f>
        <v>Sep</v>
      </c>
      <c r="K1696">
        <f>VLOOKUP($A1696,'[2]Hospitalisation Details'!$A:$K,4,FALSE)</f>
        <v>16</v>
      </c>
      <c r="L1696" t="str">
        <f>VLOOKUP($A1696,'[2]Hospitalisation Details'!$A:$K,7,FALSE)</f>
        <v>tier - 2</v>
      </c>
      <c r="M1696" t="str">
        <f>VLOOKUP($A1696,'[2]Hospitalisation Details'!A:$K,8,FALSE)</f>
        <v>tier - 2</v>
      </c>
      <c r="N1696" t="str">
        <f>VLOOKUP($A1696,'[2]Hospitalisation Details'!$A:$K,9,FALSE)</f>
        <v>R1023</v>
      </c>
      <c r="O1696">
        <f>VLOOKUP($A1696,'[2]Hospitalisation Details'!$A:$K,10,FALSE)</f>
        <v>0</v>
      </c>
      <c r="P1696">
        <f>VLOOKUP($A1696,'[2]Hospitalisation Details'!A:$K,11,FALSE)</f>
        <v>0</v>
      </c>
      <c r="Q1696" t="str">
        <f>VLOOKUP($A1696,'Customer Names'!$A:E,3,FALSE)</f>
        <v>Mr.</v>
      </c>
      <c r="R1696" t="str">
        <f>VLOOKUP($A1696,'Customer Names'!$A:$E,4,FALSE)</f>
        <v>Benoit</v>
      </c>
      <c r="S1696">
        <f>VLOOKUP($A1696,'Customer Names'!$A:$E,5,FALSE)</f>
        <v>0</v>
      </c>
      <c r="T1696" s="14">
        <f>VLOOKUP($A1696,'[2]Hospitalisation Details'!$A:$K,6,FALSE)</f>
        <v>15260.52</v>
      </c>
      <c r="U1696" s="14" t="str">
        <f t="shared" si="52"/>
        <v>Obesity</v>
      </c>
      <c r="V1696" s="14" t="str">
        <f t="shared" si="53"/>
        <v>Normal</v>
      </c>
    </row>
    <row r="1697" spans="1:22" x14ac:dyDescent="0.3">
      <c r="A1697" s="9" t="s">
        <v>1728</v>
      </c>
      <c r="B1697">
        <f>VLOOKUP($A1697,'[1]Medical Examinations'!$A:$J,2,FALSE)</f>
        <v>36.08</v>
      </c>
      <c r="C1697">
        <f>VLOOKUP($A1697,'[1]Medical Examinations'!$A:$J,3,FALSE)</f>
        <v>7.11</v>
      </c>
      <c r="D1697" t="str">
        <f>VLOOKUP($A1697,'[3]Medical Examinations'!$A:$J,4,FALSE)</f>
        <v>yes</v>
      </c>
      <c r="E1697" t="str">
        <f>VLOOKUP($A1697,'[1]Medical Examinations'!$A:$J,5,FALSE)</f>
        <v>No</v>
      </c>
      <c r="F1697" t="str">
        <f>VLOOKUP($A1697,'[1]Medical Examinations'!$A:$J,6,FALSE)</f>
        <v>Yes</v>
      </c>
      <c r="G1697">
        <f>VLOOKUP($A1697,'[3]Medical Examinations'!$A:$J,7,FALSE)</f>
        <v>1</v>
      </c>
      <c r="H1697" t="str">
        <f>VLOOKUP($A1697,'[1]Medical Examinations'!$A:$J,8,FALSE)</f>
        <v>No</v>
      </c>
      <c r="I1697">
        <f>VLOOKUP($A1697,'[2]Hospitalisation Details'!$A:$K,2,FALSE)</f>
        <v>1963</v>
      </c>
      <c r="J1697" t="str">
        <f>VLOOKUP($A1697,'[2]Hospitalisation Details'!$A:$K,3,FALSE)</f>
        <v>Dec</v>
      </c>
      <c r="K1697">
        <f>VLOOKUP($A1697,'[2]Hospitalisation Details'!$A:$K,4,FALSE)</f>
        <v>13</v>
      </c>
      <c r="L1697" t="str">
        <f>VLOOKUP($A1697,'[2]Hospitalisation Details'!$A:$K,7,FALSE)</f>
        <v>tier - 2</v>
      </c>
      <c r="M1697" t="str">
        <f>VLOOKUP($A1697,'[2]Hospitalisation Details'!A:$K,8,FALSE)</f>
        <v>tier - 3</v>
      </c>
      <c r="N1697" t="str">
        <f>VLOOKUP($A1697,'[2]Hospitalisation Details'!$A:$K,9,FALSE)</f>
        <v>R1021</v>
      </c>
      <c r="O1697">
        <f>VLOOKUP($A1697,'[2]Hospitalisation Details'!$A:$K,10,FALSE)</f>
        <v>0</v>
      </c>
      <c r="P1697">
        <f>VLOOKUP($A1697,'[2]Hospitalisation Details'!A:$K,11,FALSE)</f>
        <v>0</v>
      </c>
      <c r="Q1697" t="str">
        <f>VLOOKUP($A1697,'Customer Names'!$A:E,3,FALSE)</f>
        <v>Mr.</v>
      </c>
      <c r="R1697" t="str">
        <f>VLOOKUP($A1697,'Customer Names'!$A:$E,4,FALSE)</f>
        <v>Scott</v>
      </c>
      <c r="S1697">
        <f>VLOOKUP($A1697,'Customer Names'!$A:$E,5,FALSE)</f>
        <v>0</v>
      </c>
      <c r="T1697" s="14">
        <f>VLOOKUP($A1697,'[2]Hospitalisation Details'!$A:$K,6,FALSE)</f>
        <v>15322.77</v>
      </c>
      <c r="U1697" s="14" t="str">
        <f t="shared" si="52"/>
        <v>Obesity</v>
      </c>
      <c r="V1697" s="14" t="str">
        <f t="shared" si="53"/>
        <v>Diabetes</v>
      </c>
    </row>
    <row r="1698" spans="1:22" x14ac:dyDescent="0.3">
      <c r="A1698" s="8" t="s">
        <v>1729</v>
      </c>
      <c r="B1698">
        <f>VLOOKUP($A1698,'[1]Medical Examinations'!$A:$J,2,FALSE)</f>
        <v>21.85</v>
      </c>
      <c r="C1698">
        <f>VLOOKUP($A1698,'[1]Medical Examinations'!$A:$J,3,FALSE)</f>
        <v>5.56</v>
      </c>
      <c r="D1698" t="str">
        <f>VLOOKUP($A1698,'[3]Medical Examinations'!$A:$J,4,FALSE)</f>
        <v>yes</v>
      </c>
      <c r="E1698" t="str">
        <f>VLOOKUP($A1698,'[1]Medical Examinations'!$A:$J,5,FALSE)</f>
        <v>No</v>
      </c>
      <c r="F1698" t="str">
        <f>VLOOKUP($A1698,'[1]Medical Examinations'!$A:$J,6,FALSE)</f>
        <v>No</v>
      </c>
      <c r="G1698" t="str">
        <f>VLOOKUP($A1698,'[3]Medical Examinations'!$A:$J,7,FALSE)</f>
        <v>No major surgery</v>
      </c>
      <c r="H1698" t="str">
        <f>VLOOKUP($A1698,'[1]Medical Examinations'!$A:$J,8,FALSE)</f>
        <v>yes</v>
      </c>
      <c r="I1698">
        <f>VLOOKUP($A1698,'[2]Hospitalisation Details'!$A:$K,2,FALSE)</f>
        <v>2001</v>
      </c>
      <c r="J1698" t="str">
        <f>VLOOKUP($A1698,'[2]Hospitalisation Details'!$A:$K,3,FALSE)</f>
        <v>Jul</v>
      </c>
      <c r="K1698">
        <f>VLOOKUP($A1698,'[2]Hospitalisation Details'!$A:$K,4,FALSE)</f>
        <v>14</v>
      </c>
      <c r="L1698" t="str">
        <f>VLOOKUP($A1698,'[2]Hospitalisation Details'!$A:$K,7,FALSE)</f>
        <v>tier - 2</v>
      </c>
      <c r="M1698" t="str">
        <f>VLOOKUP($A1698,'[2]Hospitalisation Details'!A:$K,8,FALSE)</f>
        <v>tier - 3</v>
      </c>
      <c r="N1698" t="str">
        <f>VLOOKUP($A1698,'[2]Hospitalisation Details'!$A:$K,9,FALSE)</f>
        <v>R1024</v>
      </c>
      <c r="O1698">
        <f>VLOOKUP($A1698,'[2]Hospitalisation Details'!$A:$K,10,FALSE)</f>
        <v>0</v>
      </c>
      <c r="P1698">
        <f>VLOOKUP($A1698,'[2]Hospitalisation Details'!A:$K,11,FALSE)</f>
        <v>0</v>
      </c>
      <c r="Q1698" t="str">
        <f>VLOOKUP($A1698,'Customer Names'!$A:E,3,FALSE)</f>
        <v>Ms.</v>
      </c>
      <c r="R1698" t="str">
        <f>VLOOKUP($A1698,'Customer Names'!$A:$E,4,FALSE)</f>
        <v>Kelly</v>
      </c>
      <c r="S1698" t="str">
        <f>VLOOKUP($A1698,'Customer Names'!$A:$E,5,FALSE)</f>
        <v>A.</v>
      </c>
      <c r="T1698" s="14">
        <f>VLOOKUP($A1698,'[2]Hospitalisation Details'!$A:$K,6,FALSE)</f>
        <v>15359.1</v>
      </c>
      <c r="U1698" s="14" t="str">
        <f t="shared" si="52"/>
        <v>Normalweight</v>
      </c>
      <c r="V1698" s="14" t="str">
        <f t="shared" si="53"/>
        <v>Normal</v>
      </c>
    </row>
    <row r="1699" spans="1:22" x14ac:dyDescent="0.3">
      <c r="A1699" s="9" t="s">
        <v>1730</v>
      </c>
      <c r="B1699">
        <f>VLOOKUP($A1699,'[1]Medical Examinations'!$A:$J,2,FALSE)</f>
        <v>50.92</v>
      </c>
      <c r="C1699">
        <f>VLOOKUP($A1699,'[1]Medical Examinations'!$A:$J,3,FALSE)</f>
        <v>5.31</v>
      </c>
      <c r="D1699" t="str">
        <f>VLOOKUP($A1699,'[3]Medical Examinations'!$A:$J,4,FALSE)</f>
        <v>yes</v>
      </c>
      <c r="E1699" t="str">
        <f>VLOOKUP($A1699,'[1]Medical Examinations'!$A:$J,5,FALSE)</f>
        <v>No</v>
      </c>
      <c r="F1699" t="str">
        <f>VLOOKUP($A1699,'[1]Medical Examinations'!$A:$J,6,FALSE)</f>
        <v>No</v>
      </c>
      <c r="G1699">
        <f>VLOOKUP($A1699,'[3]Medical Examinations'!$A:$J,7,FALSE)</f>
        <v>1</v>
      </c>
      <c r="H1699" t="str">
        <f>VLOOKUP($A1699,'[1]Medical Examinations'!$A:$J,8,FALSE)</f>
        <v>No</v>
      </c>
      <c r="I1699">
        <f>VLOOKUP($A1699,'[2]Hospitalisation Details'!$A:$K,2,FALSE)</f>
        <v>1988</v>
      </c>
      <c r="J1699" t="str">
        <f>VLOOKUP($A1699,'[2]Hospitalisation Details'!$A:$K,3,FALSE)</f>
        <v>Dec</v>
      </c>
      <c r="K1699">
        <f>VLOOKUP($A1699,'[2]Hospitalisation Details'!$A:$K,4,FALSE)</f>
        <v>17</v>
      </c>
      <c r="L1699" t="str">
        <f>VLOOKUP($A1699,'[2]Hospitalisation Details'!$A:$K,7,FALSE)</f>
        <v>tier - 2</v>
      </c>
      <c r="M1699" t="str">
        <f>VLOOKUP($A1699,'[2]Hospitalisation Details'!A:$K,8,FALSE)</f>
        <v>tier - 3</v>
      </c>
      <c r="N1699" t="str">
        <f>VLOOKUP($A1699,'[2]Hospitalisation Details'!$A:$K,9,FALSE)</f>
        <v>R1023</v>
      </c>
      <c r="O1699">
        <f>VLOOKUP($A1699,'[2]Hospitalisation Details'!$A:$K,10,FALSE)</f>
        <v>0</v>
      </c>
      <c r="P1699">
        <f>VLOOKUP($A1699,'[2]Hospitalisation Details'!A:$K,11,FALSE)</f>
        <v>0</v>
      </c>
      <c r="Q1699" t="str">
        <f>VLOOKUP($A1699,'Customer Names'!$A:E,3,FALSE)</f>
        <v>Mr.</v>
      </c>
      <c r="R1699" t="str">
        <f>VLOOKUP($A1699,'Customer Names'!$A:$E,4,FALSE)</f>
        <v>Takuo</v>
      </c>
      <c r="S1699">
        <f>VLOOKUP($A1699,'Customer Names'!$A:$E,5,FALSE)</f>
        <v>0</v>
      </c>
      <c r="T1699" s="14">
        <f>VLOOKUP($A1699,'[2]Hospitalisation Details'!$A:$K,6,FALSE)</f>
        <v>15361.5</v>
      </c>
      <c r="U1699" s="14" t="str">
        <f t="shared" si="52"/>
        <v>Obesity</v>
      </c>
      <c r="V1699" s="14" t="str">
        <f t="shared" si="53"/>
        <v>Normal</v>
      </c>
    </row>
    <row r="1700" spans="1:22" x14ac:dyDescent="0.3">
      <c r="A1700" s="8" t="s">
        <v>1731</v>
      </c>
      <c r="B1700">
        <f>VLOOKUP($A1700,'[1]Medical Examinations'!$A:$J,2,FALSE)</f>
        <v>39.6</v>
      </c>
      <c r="C1700">
        <f>VLOOKUP($A1700,'[1]Medical Examinations'!$A:$J,3,FALSE)</f>
        <v>9.32</v>
      </c>
      <c r="D1700" t="str">
        <f>VLOOKUP($A1700,'[3]Medical Examinations'!$A:$J,4,FALSE)</f>
        <v>No</v>
      </c>
      <c r="E1700" t="str">
        <f>VLOOKUP($A1700,'[1]Medical Examinations'!$A:$J,5,FALSE)</f>
        <v>No</v>
      </c>
      <c r="F1700" t="str">
        <f>VLOOKUP($A1700,'[1]Medical Examinations'!$A:$J,6,FALSE)</f>
        <v>No</v>
      </c>
      <c r="G1700" t="str">
        <f>VLOOKUP($A1700,'[3]Medical Examinations'!$A:$J,7,FALSE)</f>
        <v>No major surgery</v>
      </c>
      <c r="H1700" t="str">
        <f>VLOOKUP($A1700,'[1]Medical Examinations'!$A:$J,8,FALSE)</f>
        <v>No</v>
      </c>
      <c r="I1700">
        <f>VLOOKUP($A1700,'[2]Hospitalisation Details'!$A:$K,2,FALSE)</f>
        <v>1968</v>
      </c>
      <c r="J1700" t="str">
        <f>VLOOKUP($A1700,'[2]Hospitalisation Details'!$A:$K,3,FALSE)</f>
        <v>Jul</v>
      </c>
      <c r="K1700">
        <f>VLOOKUP($A1700,'[2]Hospitalisation Details'!$A:$K,4,FALSE)</f>
        <v>18</v>
      </c>
      <c r="L1700" t="str">
        <f>VLOOKUP($A1700,'[2]Hospitalisation Details'!$A:$K,7,FALSE)</f>
        <v>tier - 2</v>
      </c>
      <c r="M1700" t="str">
        <f>VLOOKUP($A1700,'[2]Hospitalisation Details'!A:$K,8,FALSE)</f>
        <v>tier - 1</v>
      </c>
      <c r="N1700" t="str">
        <f>VLOOKUP($A1700,'[2]Hospitalisation Details'!$A:$K,9,FALSE)</f>
        <v>R1026</v>
      </c>
      <c r="O1700">
        <f>VLOOKUP($A1700,'[2]Hospitalisation Details'!$A:$K,10,FALSE)</f>
        <v>0</v>
      </c>
      <c r="P1700">
        <f>VLOOKUP($A1700,'[2]Hospitalisation Details'!A:$K,11,FALSE)</f>
        <v>0</v>
      </c>
      <c r="Q1700" t="str">
        <f>VLOOKUP($A1700,'Customer Names'!$A:E,3,FALSE)</f>
        <v>Mrs.</v>
      </c>
      <c r="R1700" t="str">
        <f>VLOOKUP($A1700,'Customer Names'!$A:$E,4,FALSE)</f>
        <v>Sandra</v>
      </c>
      <c r="S1700" t="str">
        <f>VLOOKUP($A1700,'Customer Names'!$A:$E,5,FALSE)</f>
        <v>H</v>
      </c>
      <c r="T1700" s="14">
        <f>VLOOKUP($A1700,'[2]Hospitalisation Details'!$A:$K,6,FALSE)</f>
        <v>15363.77</v>
      </c>
      <c r="U1700" s="14" t="str">
        <f t="shared" si="52"/>
        <v>Obesity</v>
      </c>
      <c r="V1700" s="14" t="str">
        <f t="shared" si="53"/>
        <v>Diabetes</v>
      </c>
    </row>
    <row r="1701" spans="1:22" x14ac:dyDescent="0.3">
      <c r="A1701" s="9" t="s">
        <v>1732</v>
      </c>
      <c r="B1701">
        <f>VLOOKUP($A1701,'[1]Medical Examinations'!$A:$J,2,FALSE)</f>
        <v>37.9</v>
      </c>
      <c r="C1701">
        <f>VLOOKUP($A1701,'[1]Medical Examinations'!$A:$J,3,FALSE)</f>
        <v>7.76</v>
      </c>
      <c r="D1701" t="str">
        <f>VLOOKUP($A1701,'[3]Medical Examinations'!$A:$J,4,FALSE)</f>
        <v>No</v>
      </c>
      <c r="E1701" t="str">
        <f>VLOOKUP($A1701,'[1]Medical Examinations'!$A:$J,5,FALSE)</f>
        <v>No</v>
      </c>
      <c r="F1701" t="str">
        <f>VLOOKUP($A1701,'[1]Medical Examinations'!$A:$J,6,FALSE)</f>
        <v>No</v>
      </c>
      <c r="G1701" t="str">
        <f>VLOOKUP($A1701,'[3]Medical Examinations'!$A:$J,7,FALSE)</f>
        <v>No major surgery</v>
      </c>
      <c r="H1701" t="str">
        <f>VLOOKUP($A1701,'[1]Medical Examinations'!$A:$J,8,FALSE)</f>
        <v>No</v>
      </c>
      <c r="I1701">
        <f>VLOOKUP($A1701,'[2]Hospitalisation Details'!$A:$K,2,FALSE)</f>
        <v>1962</v>
      </c>
      <c r="J1701" t="str">
        <f>VLOOKUP($A1701,'[2]Hospitalisation Details'!$A:$K,3,FALSE)</f>
        <v>Sep</v>
      </c>
      <c r="K1701">
        <f>VLOOKUP($A1701,'[2]Hospitalisation Details'!$A:$K,4,FALSE)</f>
        <v>6</v>
      </c>
      <c r="L1701" t="str">
        <f>VLOOKUP($A1701,'[2]Hospitalisation Details'!$A:$K,7,FALSE)</f>
        <v>tier - 2</v>
      </c>
      <c r="M1701" t="str">
        <f>VLOOKUP($A1701,'[2]Hospitalisation Details'!A:$K,8,FALSE)</f>
        <v>tier - 2</v>
      </c>
      <c r="N1701" t="str">
        <f>VLOOKUP($A1701,'[2]Hospitalisation Details'!$A:$K,9,FALSE)</f>
        <v>R1011</v>
      </c>
      <c r="O1701">
        <f>VLOOKUP($A1701,'[2]Hospitalisation Details'!$A:$K,10,FALSE)</f>
        <v>0</v>
      </c>
      <c r="P1701">
        <f>VLOOKUP($A1701,'[2]Hospitalisation Details'!A:$K,11,FALSE)</f>
        <v>0</v>
      </c>
      <c r="Q1701" t="str">
        <f>VLOOKUP($A1701,'Customer Names'!$A:E,3,FALSE)</f>
        <v>Ms.</v>
      </c>
      <c r="R1701" t="str">
        <f>VLOOKUP($A1701,'Customer Names'!$A:$E,4,FALSE)</f>
        <v>Bethany</v>
      </c>
      <c r="S1701" t="str">
        <f>VLOOKUP($A1701,'Customer Names'!$A:$E,5,FALSE)</f>
        <v>N.</v>
      </c>
      <c r="T1701" s="14">
        <f>VLOOKUP($A1701,'[2]Hospitalisation Details'!$A:$K,6,FALSE)</f>
        <v>15368.22</v>
      </c>
      <c r="U1701" s="14" t="str">
        <f t="shared" si="52"/>
        <v>Obesity</v>
      </c>
      <c r="V1701" s="14" t="str">
        <f t="shared" si="53"/>
        <v>Diabetes</v>
      </c>
    </row>
    <row r="1702" spans="1:22" x14ac:dyDescent="0.3">
      <c r="A1702" s="8" t="s">
        <v>1733</v>
      </c>
      <c r="B1702">
        <f>VLOOKUP($A1702,'[1]Medical Examinations'!$A:$J,2,FALSE)</f>
        <v>38.04</v>
      </c>
      <c r="C1702">
        <f>VLOOKUP($A1702,'[1]Medical Examinations'!$A:$J,3,FALSE)</f>
        <v>5.0199999999999996</v>
      </c>
      <c r="D1702" t="str">
        <f>VLOOKUP($A1702,'[3]Medical Examinations'!$A:$J,4,FALSE)</f>
        <v>yes</v>
      </c>
      <c r="E1702" t="str">
        <f>VLOOKUP($A1702,'[1]Medical Examinations'!$A:$J,5,FALSE)</f>
        <v>No</v>
      </c>
      <c r="F1702" t="str">
        <f>VLOOKUP($A1702,'[1]Medical Examinations'!$A:$J,6,FALSE)</f>
        <v>No</v>
      </c>
      <c r="G1702">
        <f>VLOOKUP($A1702,'[3]Medical Examinations'!$A:$J,7,FALSE)</f>
        <v>1</v>
      </c>
      <c r="H1702" t="str">
        <f>VLOOKUP($A1702,'[1]Medical Examinations'!$A:$J,8,FALSE)</f>
        <v>No</v>
      </c>
      <c r="I1702">
        <f>VLOOKUP($A1702,'[2]Hospitalisation Details'!$A:$K,2,FALSE)</f>
        <v>1964</v>
      </c>
      <c r="J1702" t="str">
        <f>VLOOKUP($A1702,'[2]Hospitalisation Details'!$A:$K,3,FALSE)</f>
        <v>Sep</v>
      </c>
      <c r="K1702">
        <f>VLOOKUP($A1702,'[2]Hospitalisation Details'!$A:$K,4,FALSE)</f>
        <v>4</v>
      </c>
      <c r="L1702" t="str">
        <f>VLOOKUP($A1702,'[2]Hospitalisation Details'!$A:$K,7,FALSE)</f>
        <v>tier - 2</v>
      </c>
      <c r="M1702" t="str">
        <f>VLOOKUP($A1702,'[2]Hospitalisation Details'!A:$K,8,FALSE)</f>
        <v>tier - 2</v>
      </c>
      <c r="N1702" t="str">
        <f>VLOOKUP($A1702,'[2]Hospitalisation Details'!$A:$K,9,FALSE)</f>
        <v>R1012</v>
      </c>
      <c r="O1702">
        <f>VLOOKUP($A1702,'[2]Hospitalisation Details'!$A:$K,10,FALSE)</f>
        <v>0</v>
      </c>
      <c r="P1702">
        <f>VLOOKUP($A1702,'[2]Hospitalisation Details'!A:$K,11,FALSE)</f>
        <v>0</v>
      </c>
      <c r="Q1702" t="str">
        <f>VLOOKUP($A1702,'Customer Names'!$A:E,3,FALSE)</f>
        <v>Mr.</v>
      </c>
      <c r="R1702" t="str">
        <f>VLOOKUP($A1702,'Customer Names'!$A:$E,4,FALSE)</f>
        <v>Doug</v>
      </c>
      <c r="S1702">
        <f>VLOOKUP($A1702,'Customer Names'!$A:$E,5,FALSE)</f>
        <v>0</v>
      </c>
      <c r="T1702" s="14">
        <f>VLOOKUP($A1702,'[2]Hospitalisation Details'!$A:$K,6,FALSE)</f>
        <v>15377.77</v>
      </c>
      <c r="U1702" s="14" t="str">
        <f t="shared" si="52"/>
        <v>Obesity</v>
      </c>
      <c r="V1702" s="14" t="str">
        <f t="shared" si="53"/>
        <v>Normal</v>
      </c>
    </row>
    <row r="1703" spans="1:22" x14ac:dyDescent="0.3">
      <c r="A1703" s="9" t="s">
        <v>1734</v>
      </c>
      <c r="B1703">
        <f>VLOOKUP($A1703,'[1]Medical Examinations'!$A:$J,2,FALSE)</f>
        <v>53.32</v>
      </c>
      <c r="C1703">
        <f>VLOOKUP($A1703,'[1]Medical Examinations'!$A:$J,3,FALSE)</f>
        <v>5.0599999999999996</v>
      </c>
      <c r="D1703" t="str">
        <f>VLOOKUP($A1703,'[3]Medical Examinations'!$A:$J,4,FALSE)</f>
        <v>No</v>
      </c>
      <c r="E1703" t="str">
        <f>VLOOKUP($A1703,'[1]Medical Examinations'!$A:$J,5,FALSE)</f>
        <v>No</v>
      </c>
      <c r="F1703" t="str">
        <f>VLOOKUP($A1703,'[1]Medical Examinations'!$A:$J,6,FALSE)</f>
        <v>No</v>
      </c>
      <c r="G1703" t="str">
        <f>VLOOKUP($A1703,'[3]Medical Examinations'!$A:$J,7,FALSE)</f>
        <v>No major surgery</v>
      </c>
      <c r="H1703" t="str">
        <f>VLOOKUP($A1703,'[1]Medical Examinations'!$A:$J,8,FALSE)</f>
        <v>No</v>
      </c>
      <c r="I1703">
        <f>VLOOKUP($A1703,'[2]Hospitalisation Details'!$A:$K,2,FALSE)</f>
        <v>1990</v>
      </c>
      <c r="J1703" t="str">
        <f>VLOOKUP($A1703,'[2]Hospitalisation Details'!$A:$K,3,FALSE)</f>
        <v>Oct</v>
      </c>
      <c r="K1703">
        <f>VLOOKUP($A1703,'[2]Hospitalisation Details'!$A:$K,4,FALSE)</f>
        <v>25</v>
      </c>
      <c r="L1703" t="str">
        <f>VLOOKUP($A1703,'[2]Hospitalisation Details'!$A:$K,7,FALSE)</f>
        <v>tier - 2</v>
      </c>
      <c r="M1703" t="str">
        <f>VLOOKUP($A1703,'[2]Hospitalisation Details'!A:$K,8,FALSE)</f>
        <v>tier - 1</v>
      </c>
      <c r="N1703" t="str">
        <f>VLOOKUP($A1703,'[2]Hospitalisation Details'!$A:$K,9,FALSE)</f>
        <v>R1012</v>
      </c>
      <c r="O1703">
        <f>VLOOKUP($A1703,'[2]Hospitalisation Details'!$A:$K,10,FALSE)</f>
        <v>0</v>
      </c>
      <c r="P1703">
        <f>VLOOKUP($A1703,'[2]Hospitalisation Details'!A:$K,11,FALSE)</f>
        <v>0</v>
      </c>
      <c r="Q1703" t="str">
        <f>VLOOKUP($A1703,'Customer Names'!$A:E,3,FALSE)</f>
        <v>Ms.</v>
      </c>
      <c r="R1703" t="str">
        <f>VLOOKUP($A1703,'Customer Names'!$A:$E,4,FALSE)</f>
        <v>Stephanie</v>
      </c>
      <c r="S1703">
        <f>VLOOKUP($A1703,'Customer Names'!$A:$E,5,FALSE)</f>
        <v>0</v>
      </c>
      <c r="T1703" s="14">
        <f>VLOOKUP($A1703,'[2]Hospitalisation Details'!$A:$K,6,FALSE)</f>
        <v>15440.2</v>
      </c>
      <c r="U1703" s="14" t="str">
        <f t="shared" si="52"/>
        <v>Obesity</v>
      </c>
      <c r="V1703" s="14" t="str">
        <f t="shared" si="53"/>
        <v>Normal</v>
      </c>
    </row>
    <row r="1704" spans="1:22" x14ac:dyDescent="0.3">
      <c r="A1704" s="8" t="s">
        <v>1735</v>
      </c>
      <c r="B1704">
        <f>VLOOKUP($A1704,'[1]Medical Examinations'!$A:$J,2,FALSE)</f>
        <v>43.11</v>
      </c>
      <c r="C1704">
        <f>VLOOKUP($A1704,'[1]Medical Examinations'!$A:$J,3,FALSE)</f>
        <v>4.67</v>
      </c>
      <c r="D1704" t="str">
        <f>VLOOKUP($A1704,'[3]Medical Examinations'!$A:$J,4,FALSE)</f>
        <v>yes</v>
      </c>
      <c r="E1704" t="str">
        <f>VLOOKUP($A1704,'[1]Medical Examinations'!$A:$J,5,FALSE)</f>
        <v>No</v>
      </c>
      <c r="F1704" t="str">
        <f>VLOOKUP($A1704,'[1]Medical Examinations'!$A:$J,6,FALSE)</f>
        <v>No</v>
      </c>
      <c r="G1704" t="str">
        <f>VLOOKUP($A1704,'[3]Medical Examinations'!$A:$J,7,FALSE)</f>
        <v>No major surgery</v>
      </c>
      <c r="H1704" t="str">
        <f>VLOOKUP($A1704,'[1]Medical Examinations'!$A:$J,8,FALSE)</f>
        <v>No</v>
      </c>
      <c r="I1704">
        <f>VLOOKUP($A1704,'[2]Hospitalisation Details'!$A:$K,2,FALSE)</f>
        <v>1976</v>
      </c>
      <c r="J1704" t="str">
        <f>VLOOKUP($A1704,'[2]Hospitalisation Details'!$A:$K,3,FALSE)</f>
        <v>Jul</v>
      </c>
      <c r="K1704">
        <f>VLOOKUP($A1704,'[2]Hospitalisation Details'!$A:$K,4,FALSE)</f>
        <v>20</v>
      </c>
      <c r="L1704" t="str">
        <f>VLOOKUP($A1704,'[2]Hospitalisation Details'!$A:$K,7,FALSE)</f>
        <v>tier - 2</v>
      </c>
      <c r="M1704" t="str">
        <f>VLOOKUP($A1704,'[2]Hospitalisation Details'!A:$K,8,FALSE)</f>
        <v>tier - 1</v>
      </c>
      <c r="N1704" t="str">
        <f>VLOOKUP($A1704,'[2]Hospitalisation Details'!$A:$K,9,FALSE)</f>
        <v>R1026</v>
      </c>
      <c r="O1704">
        <f>VLOOKUP($A1704,'[2]Hospitalisation Details'!$A:$K,10,FALSE)</f>
        <v>0</v>
      </c>
      <c r="P1704">
        <f>VLOOKUP($A1704,'[2]Hospitalisation Details'!A:$K,11,FALSE)</f>
        <v>0</v>
      </c>
      <c r="Q1704" t="str">
        <f>VLOOKUP($A1704,'Customer Names'!$A:E,3,FALSE)</f>
        <v>Mrs.</v>
      </c>
      <c r="R1704" t="str">
        <f>VLOOKUP($A1704,'Customer Names'!$A:$E,4,FALSE)</f>
        <v>Hilda</v>
      </c>
      <c r="S1704">
        <f>VLOOKUP($A1704,'Customer Names'!$A:$E,5,FALSE)</f>
        <v>0</v>
      </c>
      <c r="T1704" s="14">
        <f>VLOOKUP($A1704,'[2]Hospitalisation Details'!$A:$K,6,FALSE)</f>
        <v>15450.48</v>
      </c>
      <c r="U1704" s="14" t="str">
        <f t="shared" si="52"/>
        <v>Obesity</v>
      </c>
      <c r="V1704" s="14" t="str">
        <f t="shared" si="53"/>
        <v>Normal</v>
      </c>
    </row>
    <row r="1705" spans="1:22" x14ac:dyDescent="0.3">
      <c r="A1705" s="9" t="s">
        <v>1736</v>
      </c>
      <c r="B1705">
        <f>VLOOKUP($A1705,'[1]Medical Examinations'!$A:$J,2,FALSE)</f>
        <v>25.175000000000001</v>
      </c>
      <c r="C1705">
        <f>VLOOKUP($A1705,'[1]Medical Examinations'!$A:$J,3,FALSE)</f>
        <v>4.96</v>
      </c>
      <c r="D1705" t="str">
        <f>VLOOKUP($A1705,'[3]Medical Examinations'!$A:$J,4,FALSE)</f>
        <v>No</v>
      </c>
      <c r="E1705" t="str">
        <f>VLOOKUP($A1705,'[1]Medical Examinations'!$A:$J,5,FALSE)</f>
        <v>yes</v>
      </c>
      <c r="F1705" t="str">
        <f>VLOOKUP($A1705,'[1]Medical Examinations'!$A:$J,6,FALSE)</f>
        <v>No</v>
      </c>
      <c r="G1705">
        <f>VLOOKUP($A1705,'[3]Medical Examinations'!$A:$J,7,FALSE)</f>
        <v>1</v>
      </c>
      <c r="H1705" t="str">
        <f>VLOOKUP($A1705,'[1]Medical Examinations'!$A:$J,8,FALSE)</f>
        <v>?</v>
      </c>
      <c r="I1705">
        <f>VLOOKUP($A1705,'[2]Hospitalisation Details'!$A:$K,2,FALSE)</f>
        <v>2004</v>
      </c>
      <c r="J1705" t="str">
        <f>VLOOKUP($A1705,'[2]Hospitalisation Details'!$A:$K,3,FALSE)</f>
        <v>Jul</v>
      </c>
      <c r="K1705">
        <f>VLOOKUP($A1705,'[2]Hospitalisation Details'!$A:$K,4,FALSE)</f>
        <v>17</v>
      </c>
      <c r="L1705" t="str">
        <f>VLOOKUP($A1705,'[2]Hospitalisation Details'!$A:$K,7,FALSE)</f>
        <v>tier - 2</v>
      </c>
      <c r="M1705" t="str">
        <f>VLOOKUP($A1705,'[2]Hospitalisation Details'!A:$K,8,FALSE)</f>
        <v>tier - 3</v>
      </c>
      <c r="N1705" t="str">
        <f>VLOOKUP($A1705,'[2]Hospitalisation Details'!$A:$K,9,FALSE)</f>
        <v>R1015</v>
      </c>
      <c r="O1705">
        <f>VLOOKUP($A1705,'[2]Hospitalisation Details'!$A:$K,10,FALSE)</f>
        <v>0</v>
      </c>
      <c r="P1705">
        <f>VLOOKUP($A1705,'[2]Hospitalisation Details'!A:$K,11,FALSE)</f>
        <v>0</v>
      </c>
      <c r="Q1705" t="str">
        <f>VLOOKUP($A1705,'Customer Names'!$A:E,3,FALSE)</f>
        <v>Mr.</v>
      </c>
      <c r="R1705" t="str">
        <f>VLOOKUP($A1705,'Customer Names'!$A:$E,4,FALSE)</f>
        <v>Zachary</v>
      </c>
      <c r="S1705" t="str">
        <f>VLOOKUP($A1705,'Customer Names'!$A:$E,5,FALSE)</f>
        <v>T</v>
      </c>
      <c r="T1705" s="14">
        <f>VLOOKUP($A1705,'[2]Hospitalisation Details'!$A:$K,6,FALSE)</f>
        <v>15518.18</v>
      </c>
      <c r="U1705" s="14" t="str">
        <f t="shared" si="52"/>
        <v>Overweight</v>
      </c>
      <c r="V1705" s="14" t="str">
        <f t="shared" si="53"/>
        <v>Normal</v>
      </c>
    </row>
    <row r="1706" spans="1:22" x14ac:dyDescent="0.3">
      <c r="A1706" s="8" t="s">
        <v>1737</v>
      </c>
      <c r="B1706">
        <f>VLOOKUP($A1706,'[1]Medical Examinations'!$A:$J,2,FALSE)</f>
        <v>44.64</v>
      </c>
      <c r="C1706">
        <f>VLOOKUP($A1706,'[1]Medical Examinations'!$A:$J,3,FALSE)</f>
        <v>7.18</v>
      </c>
      <c r="D1706" t="str">
        <f>VLOOKUP($A1706,'[3]Medical Examinations'!$A:$J,4,FALSE)</f>
        <v>No</v>
      </c>
      <c r="E1706" t="str">
        <f>VLOOKUP($A1706,'[1]Medical Examinations'!$A:$J,5,FALSE)</f>
        <v>No</v>
      </c>
      <c r="F1706" t="str">
        <f>VLOOKUP($A1706,'[1]Medical Examinations'!$A:$J,6,FALSE)</f>
        <v>No</v>
      </c>
      <c r="G1706" t="str">
        <f>VLOOKUP($A1706,'[3]Medical Examinations'!$A:$J,7,FALSE)</f>
        <v>No major surgery</v>
      </c>
      <c r="H1706" t="str">
        <f>VLOOKUP($A1706,'[1]Medical Examinations'!$A:$J,8,FALSE)</f>
        <v>No</v>
      </c>
      <c r="I1706">
        <f>VLOOKUP($A1706,'[2]Hospitalisation Details'!$A:$K,2,FALSE)</f>
        <v>1974</v>
      </c>
      <c r="J1706" t="str">
        <f>VLOOKUP($A1706,'[2]Hospitalisation Details'!$A:$K,3,FALSE)</f>
        <v>Jun</v>
      </c>
      <c r="K1706">
        <f>VLOOKUP($A1706,'[2]Hospitalisation Details'!$A:$K,4,FALSE)</f>
        <v>28</v>
      </c>
      <c r="L1706" t="str">
        <f>VLOOKUP($A1706,'[2]Hospitalisation Details'!$A:$K,7,FALSE)</f>
        <v>tier - 2</v>
      </c>
      <c r="M1706" t="str">
        <f>VLOOKUP($A1706,'[2]Hospitalisation Details'!A:$K,8,FALSE)</f>
        <v>tier - 2</v>
      </c>
      <c r="N1706" t="str">
        <f>VLOOKUP($A1706,'[2]Hospitalisation Details'!$A:$K,9,FALSE)</f>
        <v>R1026</v>
      </c>
      <c r="O1706">
        <f>VLOOKUP($A1706,'[2]Hospitalisation Details'!$A:$K,10,FALSE)</f>
        <v>0</v>
      </c>
      <c r="P1706">
        <f>VLOOKUP($A1706,'[2]Hospitalisation Details'!A:$K,11,FALSE)</f>
        <v>0</v>
      </c>
      <c r="Q1706" t="str">
        <f>VLOOKUP($A1706,'Customer Names'!$A:E,3,FALSE)</f>
        <v>Mrs.</v>
      </c>
      <c r="R1706" t="str">
        <f>VLOOKUP($A1706,'Customer Names'!$A:$E,4,FALSE)</f>
        <v>Maya</v>
      </c>
      <c r="S1706">
        <f>VLOOKUP($A1706,'Customer Names'!$A:$E,5,FALSE)</f>
        <v>0</v>
      </c>
      <c r="T1706" s="14">
        <f>VLOOKUP($A1706,'[2]Hospitalisation Details'!$A:$K,6,FALSE)</f>
        <v>15532.16</v>
      </c>
      <c r="U1706" s="14" t="str">
        <f t="shared" si="52"/>
        <v>Obesity</v>
      </c>
      <c r="V1706" s="14" t="str">
        <f t="shared" si="53"/>
        <v>Diabetes</v>
      </c>
    </row>
    <row r="1707" spans="1:22" x14ac:dyDescent="0.3">
      <c r="A1707" s="9" t="s">
        <v>1738</v>
      </c>
      <c r="B1707">
        <f>VLOOKUP($A1707,'[1]Medical Examinations'!$A:$J,2,FALSE)</f>
        <v>41.325000000000003</v>
      </c>
      <c r="C1707">
        <f>VLOOKUP($A1707,'[1]Medical Examinations'!$A:$J,3,FALSE)</f>
        <v>5.1100000000000003</v>
      </c>
      <c r="D1707" t="str">
        <f>VLOOKUP($A1707,'[3]Medical Examinations'!$A:$J,4,FALSE)</f>
        <v>yes</v>
      </c>
      <c r="E1707" t="str">
        <f>VLOOKUP($A1707,'[1]Medical Examinations'!$A:$J,5,FALSE)</f>
        <v>No</v>
      </c>
      <c r="F1707" t="str">
        <f>VLOOKUP($A1707,'[1]Medical Examinations'!$A:$J,6,FALSE)</f>
        <v>No</v>
      </c>
      <c r="G1707">
        <f>VLOOKUP($A1707,'[3]Medical Examinations'!$A:$J,7,FALSE)</f>
        <v>2</v>
      </c>
      <c r="H1707" t="str">
        <f>VLOOKUP($A1707,'[1]Medical Examinations'!$A:$J,8,FALSE)</f>
        <v>No</v>
      </c>
      <c r="I1707">
        <f>VLOOKUP($A1707,'[2]Hospitalisation Details'!$A:$K,2,FALSE)</f>
        <v>1959</v>
      </c>
      <c r="J1707" t="str">
        <f>VLOOKUP($A1707,'[2]Hospitalisation Details'!$A:$K,3,FALSE)</f>
        <v>Oct</v>
      </c>
      <c r="K1707">
        <f>VLOOKUP($A1707,'[2]Hospitalisation Details'!$A:$K,4,FALSE)</f>
        <v>2</v>
      </c>
      <c r="L1707" t="str">
        <f>VLOOKUP($A1707,'[2]Hospitalisation Details'!$A:$K,7,FALSE)</f>
        <v>tier - 2</v>
      </c>
      <c r="M1707" t="str">
        <f>VLOOKUP($A1707,'[2]Hospitalisation Details'!A:$K,8,FALSE)</f>
        <v>tier - 3</v>
      </c>
      <c r="N1707" t="str">
        <f>VLOOKUP($A1707,'[2]Hospitalisation Details'!$A:$K,9,FALSE)</f>
        <v>R1012</v>
      </c>
      <c r="O1707">
        <f>VLOOKUP($A1707,'[2]Hospitalisation Details'!$A:$K,10,FALSE)</f>
        <v>0</v>
      </c>
      <c r="P1707">
        <f>VLOOKUP($A1707,'[2]Hospitalisation Details'!A:$K,11,FALSE)</f>
        <v>0</v>
      </c>
      <c r="Q1707" t="str">
        <f>VLOOKUP($A1707,'Customer Names'!$A:E,3,FALSE)</f>
        <v>Mr.</v>
      </c>
      <c r="R1707" t="str">
        <f>VLOOKUP($A1707,'Customer Names'!$A:$E,4,FALSE)</f>
        <v>Christopher</v>
      </c>
      <c r="S1707">
        <f>VLOOKUP($A1707,'Customer Names'!$A:$E,5,FALSE)</f>
        <v>0</v>
      </c>
      <c r="T1707" s="14">
        <f>VLOOKUP($A1707,'[2]Hospitalisation Details'!$A:$K,6,FALSE)</f>
        <v>15555.19</v>
      </c>
      <c r="U1707" s="14" t="str">
        <f t="shared" si="52"/>
        <v>Obesity</v>
      </c>
      <c r="V1707" s="14" t="str">
        <f t="shared" si="53"/>
        <v>Normal</v>
      </c>
    </row>
    <row r="1708" spans="1:22" x14ac:dyDescent="0.3">
      <c r="A1708" s="8" t="s">
        <v>1739</v>
      </c>
      <c r="B1708">
        <f>VLOOKUP($A1708,'[1]Medical Examinations'!$A:$J,2,FALSE)</f>
        <v>46.14</v>
      </c>
      <c r="C1708">
        <f>VLOOKUP($A1708,'[1]Medical Examinations'!$A:$J,3,FALSE)</f>
        <v>10.78</v>
      </c>
      <c r="D1708" t="str">
        <f>VLOOKUP($A1708,'[3]Medical Examinations'!$A:$J,4,FALSE)</f>
        <v>No</v>
      </c>
      <c r="E1708" t="str">
        <f>VLOOKUP($A1708,'[1]Medical Examinations'!$A:$J,5,FALSE)</f>
        <v>No</v>
      </c>
      <c r="F1708" t="str">
        <f>VLOOKUP($A1708,'[1]Medical Examinations'!$A:$J,6,FALSE)</f>
        <v>No</v>
      </c>
      <c r="G1708" t="str">
        <f>VLOOKUP($A1708,'[3]Medical Examinations'!$A:$J,7,FALSE)</f>
        <v>No major surgery</v>
      </c>
      <c r="H1708" t="str">
        <f>VLOOKUP($A1708,'[1]Medical Examinations'!$A:$J,8,FALSE)</f>
        <v>No</v>
      </c>
      <c r="I1708">
        <f>VLOOKUP($A1708,'[2]Hospitalisation Details'!$A:$K,2,FALSE)</f>
        <v>1974</v>
      </c>
      <c r="J1708" t="str">
        <f>VLOOKUP($A1708,'[2]Hospitalisation Details'!$A:$K,3,FALSE)</f>
        <v>Jul</v>
      </c>
      <c r="K1708">
        <f>VLOOKUP($A1708,'[2]Hospitalisation Details'!$A:$K,4,FALSE)</f>
        <v>30</v>
      </c>
      <c r="L1708" t="str">
        <f>VLOOKUP($A1708,'[2]Hospitalisation Details'!$A:$K,7,FALSE)</f>
        <v>tier - 2</v>
      </c>
      <c r="M1708" t="str">
        <f>VLOOKUP($A1708,'[2]Hospitalisation Details'!A:$K,8,FALSE)</f>
        <v>tier - 2</v>
      </c>
      <c r="N1708" t="str">
        <f>VLOOKUP($A1708,'[2]Hospitalisation Details'!$A:$K,9,FALSE)</f>
        <v>R1012</v>
      </c>
      <c r="O1708">
        <f>VLOOKUP($A1708,'[2]Hospitalisation Details'!$A:$K,10,FALSE)</f>
        <v>0</v>
      </c>
      <c r="P1708">
        <f>VLOOKUP($A1708,'[2]Hospitalisation Details'!A:$K,11,FALSE)</f>
        <v>0</v>
      </c>
      <c r="Q1708" t="str">
        <f>VLOOKUP($A1708,'Customer Names'!$A:E,3,FALSE)</f>
        <v>Mr.</v>
      </c>
      <c r="R1708" t="str">
        <f>VLOOKUP($A1708,'Customer Names'!$A:$E,4,FALSE)</f>
        <v>Erik</v>
      </c>
      <c r="S1708">
        <f>VLOOKUP($A1708,'Customer Names'!$A:$E,5,FALSE)</f>
        <v>0</v>
      </c>
      <c r="T1708" s="14">
        <f>VLOOKUP($A1708,'[2]Hospitalisation Details'!$A:$K,6,FALSE)</f>
        <v>15556.67</v>
      </c>
      <c r="U1708" s="14" t="str">
        <f t="shared" si="52"/>
        <v>Obesity</v>
      </c>
      <c r="V1708" s="14" t="str">
        <f t="shared" si="53"/>
        <v>Diabetes</v>
      </c>
    </row>
    <row r="1709" spans="1:22" x14ac:dyDescent="0.3">
      <c r="A1709" s="9" t="s">
        <v>1740</v>
      </c>
      <c r="B1709">
        <f>VLOOKUP($A1709,'[1]Medical Examinations'!$A:$J,2,FALSE)</f>
        <v>38.049999999999997</v>
      </c>
      <c r="C1709">
        <f>VLOOKUP($A1709,'[1]Medical Examinations'!$A:$J,3,FALSE)</f>
        <v>9.6199999999999992</v>
      </c>
      <c r="D1709" t="str">
        <f>VLOOKUP($A1709,'[3]Medical Examinations'!$A:$J,4,FALSE)</f>
        <v>No</v>
      </c>
      <c r="E1709" t="str">
        <f>VLOOKUP($A1709,'[1]Medical Examinations'!$A:$J,5,FALSE)</f>
        <v>No</v>
      </c>
      <c r="F1709" t="str">
        <f>VLOOKUP($A1709,'[1]Medical Examinations'!$A:$J,6,FALSE)</f>
        <v>No</v>
      </c>
      <c r="G1709" t="str">
        <f>VLOOKUP($A1709,'[3]Medical Examinations'!$A:$J,7,FALSE)</f>
        <v>No major surgery</v>
      </c>
      <c r="H1709" t="str">
        <f>VLOOKUP($A1709,'[1]Medical Examinations'!$A:$J,8,FALSE)</f>
        <v>No</v>
      </c>
      <c r="I1709">
        <f>VLOOKUP($A1709,'[2]Hospitalisation Details'!$A:$K,2,FALSE)</f>
        <v>1965</v>
      </c>
      <c r="J1709" t="str">
        <f>VLOOKUP($A1709,'[2]Hospitalisation Details'!$A:$K,3,FALSE)</f>
        <v>Oct</v>
      </c>
      <c r="K1709">
        <f>VLOOKUP($A1709,'[2]Hospitalisation Details'!$A:$K,4,FALSE)</f>
        <v>28</v>
      </c>
      <c r="L1709" t="str">
        <f>VLOOKUP($A1709,'[2]Hospitalisation Details'!$A:$K,7,FALSE)</f>
        <v>tier - 2</v>
      </c>
      <c r="M1709" t="str">
        <f>VLOOKUP($A1709,'[2]Hospitalisation Details'!A:$K,8,FALSE)</f>
        <v>tier - 2</v>
      </c>
      <c r="N1709" t="str">
        <f>VLOOKUP($A1709,'[2]Hospitalisation Details'!$A:$K,9,FALSE)</f>
        <v>R1026</v>
      </c>
      <c r="O1709">
        <f>VLOOKUP($A1709,'[2]Hospitalisation Details'!$A:$K,10,FALSE)</f>
        <v>0</v>
      </c>
      <c r="P1709">
        <f>VLOOKUP($A1709,'[2]Hospitalisation Details'!A:$K,11,FALSE)</f>
        <v>0</v>
      </c>
      <c r="Q1709" t="str">
        <f>VLOOKUP($A1709,'Customer Names'!$A:E,3,FALSE)</f>
        <v>Mrs.</v>
      </c>
      <c r="R1709" t="str">
        <f>VLOOKUP($A1709,'Customer Names'!$A:$E,4,FALSE)</f>
        <v>Samantha</v>
      </c>
      <c r="S1709" t="str">
        <f>VLOOKUP($A1709,'Customer Names'!$A:$E,5,FALSE)</f>
        <v>A.</v>
      </c>
      <c r="T1709" s="14">
        <f>VLOOKUP($A1709,'[2]Hospitalisation Details'!$A:$K,6,FALSE)</f>
        <v>15608.58</v>
      </c>
      <c r="U1709" s="14" t="str">
        <f t="shared" si="52"/>
        <v>Obesity</v>
      </c>
      <c r="V1709" s="14" t="str">
        <f t="shared" si="53"/>
        <v>Diabetes</v>
      </c>
    </row>
    <row r="1710" spans="1:22" x14ac:dyDescent="0.3">
      <c r="A1710" s="8" t="s">
        <v>1741</v>
      </c>
      <c r="B1710">
        <f>VLOOKUP($A1710,'[1]Medical Examinations'!$A:$J,2,FALSE)</f>
        <v>32.965000000000003</v>
      </c>
      <c r="C1710">
        <f>VLOOKUP($A1710,'[1]Medical Examinations'!$A:$J,3,FALSE)</f>
        <v>11.78</v>
      </c>
      <c r="D1710" t="str">
        <f>VLOOKUP($A1710,'[3]Medical Examinations'!$A:$J,4,FALSE)</f>
        <v>No</v>
      </c>
      <c r="E1710" t="str">
        <f>VLOOKUP($A1710,'[1]Medical Examinations'!$A:$J,5,FALSE)</f>
        <v>No</v>
      </c>
      <c r="F1710" t="str">
        <f>VLOOKUP($A1710,'[1]Medical Examinations'!$A:$J,6,FALSE)</f>
        <v>No</v>
      </c>
      <c r="G1710" t="str">
        <f>VLOOKUP($A1710,'[3]Medical Examinations'!$A:$J,7,FALSE)</f>
        <v>No major surgery</v>
      </c>
      <c r="H1710" t="str">
        <f>VLOOKUP($A1710,'[1]Medical Examinations'!$A:$J,8,FALSE)</f>
        <v>No</v>
      </c>
      <c r="I1710">
        <f>VLOOKUP($A1710,'[2]Hospitalisation Details'!$A:$K,2,FALSE)</f>
        <v>1960</v>
      </c>
      <c r="J1710" t="str">
        <f>VLOOKUP($A1710,'[2]Hospitalisation Details'!$A:$K,3,FALSE)</f>
        <v>Jun</v>
      </c>
      <c r="K1710">
        <f>VLOOKUP($A1710,'[2]Hospitalisation Details'!$A:$K,4,FALSE)</f>
        <v>6</v>
      </c>
      <c r="L1710" t="str">
        <f>VLOOKUP($A1710,'[2]Hospitalisation Details'!$A:$K,7,FALSE)</f>
        <v>tier - 2</v>
      </c>
      <c r="M1710" t="str">
        <f>VLOOKUP($A1710,'[2]Hospitalisation Details'!A:$K,8,FALSE)</f>
        <v>tier - 2</v>
      </c>
      <c r="N1710" t="str">
        <f>VLOOKUP($A1710,'[2]Hospitalisation Details'!$A:$K,9,FALSE)</f>
        <v>R1012</v>
      </c>
      <c r="O1710">
        <f>VLOOKUP($A1710,'[2]Hospitalisation Details'!$A:$K,10,FALSE)</f>
        <v>0</v>
      </c>
      <c r="P1710">
        <f>VLOOKUP($A1710,'[2]Hospitalisation Details'!A:$K,11,FALSE)</f>
        <v>0</v>
      </c>
      <c r="Q1710" t="str">
        <f>VLOOKUP($A1710,'Customer Names'!$A:E,3,FALSE)</f>
        <v>Ms.</v>
      </c>
      <c r="R1710" t="str">
        <f>VLOOKUP($A1710,'Customer Names'!$A:$E,4,FALSE)</f>
        <v>Caitlin</v>
      </c>
      <c r="S1710" t="str">
        <f>VLOOKUP($A1710,'Customer Names'!$A:$E,5,FALSE)</f>
        <v>E.</v>
      </c>
      <c r="T1710" s="14">
        <f>VLOOKUP($A1710,'[2]Hospitalisation Details'!$A:$K,6,FALSE)</f>
        <v>15612.19</v>
      </c>
      <c r="U1710" s="14" t="str">
        <f t="shared" si="52"/>
        <v>Obesity</v>
      </c>
      <c r="V1710" s="14" t="str">
        <f t="shared" si="53"/>
        <v>Diabetes</v>
      </c>
    </row>
    <row r="1711" spans="1:22" x14ac:dyDescent="0.3">
      <c r="A1711" s="9" t="s">
        <v>1742</v>
      </c>
      <c r="B1711">
        <f>VLOOKUP($A1711,'[1]Medical Examinations'!$A:$J,2,FALSE)</f>
        <v>54.59</v>
      </c>
      <c r="C1711">
        <f>VLOOKUP($A1711,'[1]Medical Examinations'!$A:$J,3,FALSE)</f>
        <v>4.22</v>
      </c>
      <c r="D1711" t="str">
        <f>VLOOKUP($A1711,'[3]Medical Examinations'!$A:$J,4,FALSE)</f>
        <v>yes</v>
      </c>
      <c r="E1711" t="str">
        <f>VLOOKUP($A1711,'[1]Medical Examinations'!$A:$J,5,FALSE)</f>
        <v>No</v>
      </c>
      <c r="F1711" t="str">
        <f>VLOOKUP($A1711,'[1]Medical Examinations'!$A:$J,6,FALSE)</f>
        <v>No</v>
      </c>
      <c r="G1711">
        <f>VLOOKUP($A1711,'[3]Medical Examinations'!$A:$J,7,FALSE)</f>
        <v>1</v>
      </c>
      <c r="H1711" t="str">
        <f>VLOOKUP($A1711,'[1]Medical Examinations'!$A:$J,8,FALSE)</f>
        <v>No</v>
      </c>
      <c r="I1711">
        <f>VLOOKUP($A1711,'[2]Hospitalisation Details'!$A:$K,2,FALSE)</f>
        <v>1988</v>
      </c>
      <c r="J1711" t="str">
        <f>VLOOKUP($A1711,'[2]Hospitalisation Details'!$A:$K,3,FALSE)</f>
        <v>Dec</v>
      </c>
      <c r="K1711">
        <f>VLOOKUP($A1711,'[2]Hospitalisation Details'!$A:$K,4,FALSE)</f>
        <v>22</v>
      </c>
      <c r="L1711" t="str">
        <f>VLOOKUP($A1711,'[2]Hospitalisation Details'!$A:$K,7,FALSE)</f>
        <v>tier - 2</v>
      </c>
      <c r="M1711" t="str">
        <f>VLOOKUP($A1711,'[2]Hospitalisation Details'!A:$K,8,FALSE)</f>
        <v>tier - 2</v>
      </c>
      <c r="N1711" t="str">
        <f>VLOOKUP($A1711,'[2]Hospitalisation Details'!$A:$K,9,FALSE)</f>
        <v>R1011</v>
      </c>
      <c r="O1711">
        <f>VLOOKUP($A1711,'[2]Hospitalisation Details'!$A:$K,10,FALSE)</f>
        <v>0</v>
      </c>
      <c r="P1711">
        <f>VLOOKUP($A1711,'[2]Hospitalisation Details'!A:$K,11,FALSE)</f>
        <v>0</v>
      </c>
      <c r="Q1711" t="str">
        <f>VLOOKUP($A1711,'Customer Names'!$A:E,3,FALSE)</f>
        <v>Mr.</v>
      </c>
      <c r="R1711" t="str">
        <f>VLOOKUP($A1711,'Customer Names'!$A:$E,4,FALSE)</f>
        <v>Scott</v>
      </c>
      <c r="S1711" t="str">
        <f>VLOOKUP($A1711,'Customer Names'!$A:$E,5,FALSE)</f>
        <v>M</v>
      </c>
      <c r="T1711" s="14">
        <f>VLOOKUP($A1711,'[2]Hospitalisation Details'!$A:$K,6,FALSE)</f>
        <v>15646.28</v>
      </c>
      <c r="U1711" s="14" t="str">
        <f t="shared" si="52"/>
        <v>Obesity</v>
      </c>
      <c r="V1711" s="14" t="str">
        <f t="shared" si="53"/>
        <v>Normal</v>
      </c>
    </row>
    <row r="1712" spans="1:22" x14ac:dyDescent="0.3">
      <c r="A1712" s="8" t="s">
        <v>1743</v>
      </c>
      <c r="B1712">
        <f>VLOOKUP($A1712,'[1]Medical Examinations'!$A:$J,2,FALSE)</f>
        <v>44.29</v>
      </c>
      <c r="C1712">
        <f>VLOOKUP($A1712,'[1]Medical Examinations'!$A:$J,3,FALSE)</f>
        <v>9.66</v>
      </c>
      <c r="D1712" t="str">
        <f>VLOOKUP($A1712,'[3]Medical Examinations'!$A:$J,4,FALSE)</f>
        <v>No</v>
      </c>
      <c r="E1712" t="str">
        <f>VLOOKUP($A1712,'[1]Medical Examinations'!$A:$J,5,FALSE)</f>
        <v>No</v>
      </c>
      <c r="F1712" t="str">
        <f>VLOOKUP($A1712,'[1]Medical Examinations'!$A:$J,6,FALSE)</f>
        <v>No</v>
      </c>
      <c r="G1712">
        <f>VLOOKUP($A1712,'[3]Medical Examinations'!$A:$J,7,FALSE)</f>
        <v>2</v>
      </c>
      <c r="H1712" t="str">
        <f>VLOOKUP($A1712,'[1]Medical Examinations'!$A:$J,8,FALSE)</f>
        <v>No</v>
      </c>
      <c r="I1712">
        <f>VLOOKUP($A1712,'[2]Hospitalisation Details'!$A:$K,2,FALSE)</f>
        <v>1973</v>
      </c>
      <c r="J1712" t="str">
        <f>VLOOKUP($A1712,'[2]Hospitalisation Details'!$A:$K,3,FALSE)</f>
        <v>Jun</v>
      </c>
      <c r="K1712">
        <f>VLOOKUP($A1712,'[2]Hospitalisation Details'!$A:$K,4,FALSE)</f>
        <v>26</v>
      </c>
      <c r="L1712" t="str">
        <f>VLOOKUP($A1712,'[2]Hospitalisation Details'!$A:$K,7,FALSE)</f>
        <v>tier - 2</v>
      </c>
      <c r="M1712" t="str">
        <f>VLOOKUP($A1712,'[2]Hospitalisation Details'!A:$K,8,FALSE)</f>
        <v>tier - 2</v>
      </c>
      <c r="N1712" t="str">
        <f>VLOOKUP($A1712,'[2]Hospitalisation Details'!$A:$K,9,FALSE)</f>
        <v>R1026</v>
      </c>
      <c r="O1712">
        <f>VLOOKUP($A1712,'[2]Hospitalisation Details'!$A:$K,10,FALSE)</f>
        <v>0</v>
      </c>
      <c r="P1712">
        <f>VLOOKUP($A1712,'[2]Hospitalisation Details'!A:$K,11,FALSE)</f>
        <v>0</v>
      </c>
      <c r="Q1712" t="str">
        <f>VLOOKUP($A1712,'Customer Names'!$A:E,3,FALSE)</f>
        <v>Mrs.</v>
      </c>
      <c r="R1712" t="str">
        <f>VLOOKUP($A1712,'Customer Names'!$A:$E,4,FALSE)</f>
        <v>Meghann</v>
      </c>
      <c r="S1712" t="str">
        <f>VLOOKUP($A1712,'Customer Names'!$A:$E,5,FALSE)</f>
        <v>R.</v>
      </c>
      <c r="T1712" s="14">
        <f>VLOOKUP($A1712,'[2]Hospitalisation Details'!$A:$K,6,FALSE)</f>
        <v>15670.3</v>
      </c>
      <c r="U1712" s="14" t="str">
        <f t="shared" si="52"/>
        <v>Obesity</v>
      </c>
      <c r="V1712" s="14" t="str">
        <f t="shared" si="53"/>
        <v>Diabetes</v>
      </c>
    </row>
    <row r="1713" spans="1:22" x14ac:dyDescent="0.3">
      <c r="A1713" s="9" t="s">
        <v>1744</v>
      </c>
      <c r="B1713">
        <f>VLOOKUP($A1713,'[1]Medical Examinations'!$A:$J,2,FALSE)</f>
        <v>45.27</v>
      </c>
      <c r="C1713">
        <f>VLOOKUP($A1713,'[1]Medical Examinations'!$A:$J,3,FALSE)</f>
        <v>5.2</v>
      </c>
      <c r="D1713" t="str">
        <f>VLOOKUP($A1713,'[3]Medical Examinations'!$A:$J,4,FALSE)</f>
        <v>yes</v>
      </c>
      <c r="E1713" t="str">
        <f>VLOOKUP($A1713,'[1]Medical Examinations'!$A:$J,5,FALSE)</f>
        <v>No</v>
      </c>
      <c r="F1713" t="str">
        <f>VLOOKUP($A1713,'[1]Medical Examinations'!$A:$J,6,FALSE)</f>
        <v>No</v>
      </c>
      <c r="G1713" t="str">
        <f>VLOOKUP($A1713,'[3]Medical Examinations'!$A:$J,7,FALSE)</f>
        <v>No major surgery</v>
      </c>
      <c r="H1713" t="str">
        <f>VLOOKUP($A1713,'[1]Medical Examinations'!$A:$J,8,FALSE)</f>
        <v>No</v>
      </c>
      <c r="I1713">
        <f>VLOOKUP($A1713,'[2]Hospitalisation Details'!$A:$K,2,FALSE)</f>
        <v>1976</v>
      </c>
      <c r="J1713" t="str">
        <f>VLOOKUP($A1713,'[2]Hospitalisation Details'!$A:$K,3,FALSE)</f>
        <v>Sep</v>
      </c>
      <c r="K1713">
        <f>VLOOKUP($A1713,'[2]Hospitalisation Details'!$A:$K,4,FALSE)</f>
        <v>20</v>
      </c>
      <c r="L1713" t="str">
        <f>VLOOKUP($A1713,'[2]Hospitalisation Details'!$A:$K,7,FALSE)</f>
        <v>tier - 2</v>
      </c>
      <c r="M1713" t="str">
        <f>VLOOKUP($A1713,'[2]Hospitalisation Details'!A:$K,8,FALSE)</f>
        <v>tier - 2</v>
      </c>
      <c r="N1713" t="str">
        <f>VLOOKUP($A1713,'[2]Hospitalisation Details'!$A:$K,9,FALSE)</f>
        <v>R1012</v>
      </c>
      <c r="O1713">
        <f>VLOOKUP($A1713,'[2]Hospitalisation Details'!$A:$K,10,FALSE)</f>
        <v>0</v>
      </c>
      <c r="P1713">
        <f>VLOOKUP($A1713,'[2]Hospitalisation Details'!A:$K,11,FALSE)</f>
        <v>0</v>
      </c>
      <c r="Q1713" t="str">
        <f>VLOOKUP($A1713,'Customer Names'!$A:E,3,FALSE)</f>
        <v>Mr.</v>
      </c>
      <c r="R1713" t="str">
        <f>VLOOKUP($A1713,'Customer Names'!$A:$E,4,FALSE)</f>
        <v>Mario</v>
      </c>
      <c r="S1713" t="str">
        <f>VLOOKUP($A1713,'Customer Names'!$A:$E,5,FALSE)</f>
        <v>Sr.</v>
      </c>
      <c r="T1713" s="14">
        <f>VLOOKUP($A1713,'[2]Hospitalisation Details'!$A:$K,6,FALSE)</f>
        <v>15698.86</v>
      </c>
      <c r="U1713" s="14" t="str">
        <f t="shared" si="52"/>
        <v>Obesity</v>
      </c>
      <c r="V1713" s="14" t="str">
        <f t="shared" si="53"/>
        <v>Normal</v>
      </c>
    </row>
    <row r="1714" spans="1:22" x14ac:dyDescent="0.3">
      <c r="A1714" s="8" t="s">
        <v>1745</v>
      </c>
      <c r="B1714">
        <f>VLOOKUP($A1714,'[1]Medical Examinations'!$A:$J,2,FALSE)</f>
        <v>46.7</v>
      </c>
      <c r="C1714">
        <f>VLOOKUP($A1714,'[1]Medical Examinations'!$A:$J,3,FALSE)</f>
        <v>10.99</v>
      </c>
      <c r="D1714" t="str">
        <f>VLOOKUP($A1714,'[3]Medical Examinations'!$A:$J,4,FALSE)</f>
        <v>No</v>
      </c>
      <c r="E1714" t="str">
        <f>VLOOKUP($A1714,'[1]Medical Examinations'!$A:$J,5,FALSE)</f>
        <v>No</v>
      </c>
      <c r="F1714" t="str">
        <f>VLOOKUP($A1714,'[1]Medical Examinations'!$A:$J,6,FALSE)</f>
        <v>No</v>
      </c>
      <c r="G1714" t="str">
        <f>VLOOKUP($A1714,'[3]Medical Examinations'!$A:$J,7,FALSE)</f>
        <v>No major surgery</v>
      </c>
      <c r="H1714" t="str">
        <f>VLOOKUP($A1714,'[1]Medical Examinations'!$A:$J,8,FALSE)</f>
        <v>No</v>
      </c>
      <c r="I1714">
        <f>VLOOKUP($A1714,'[2]Hospitalisation Details'!$A:$K,2,FALSE)</f>
        <v>1974</v>
      </c>
      <c r="J1714" t="str">
        <f>VLOOKUP($A1714,'[2]Hospitalisation Details'!$A:$K,3,FALSE)</f>
        <v>Aug</v>
      </c>
      <c r="K1714">
        <f>VLOOKUP($A1714,'[2]Hospitalisation Details'!$A:$K,4,FALSE)</f>
        <v>29</v>
      </c>
      <c r="L1714" t="str">
        <f>VLOOKUP($A1714,'[2]Hospitalisation Details'!$A:$K,7,FALSE)</f>
        <v>tier - 2</v>
      </c>
      <c r="M1714" t="str">
        <f>VLOOKUP($A1714,'[2]Hospitalisation Details'!A:$K,8,FALSE)</f>
        <v>tier - 1</v>
      </c>
      <c r="N1714" t="str">
        <f>VLOOKUP($A1714,'[2]Hospitalisation Details'!$A:$K,9,FALSE)</f>
        <v>R1012</v>
      </c>
      <c r="O1714">
        <f>VLOOKUP($A1714,'[2]Hospitalisation Details'!$A:$K,10,FALSE)</f>
        <v>0</v>
      </c>
      <c r="P1714">
        <f>VLOOKUP($A1714,'[2]Hospitalisation Details'!A:$K,11,FALSE)</f>
        <v>0</v>
      </c>
      <c r="Q1714" t="str">
        <f>VLOOKUP($A1714,'Customer Names'!$A:E,3,FALSE)</f>
        <v>Mr.</v>
      </c>
      <c r="R1714" t="str">
        <f>VLOOKUP($A1714,'Customer Names'!$A:$E,4,FALSE)</f>
        <v>Christopher</v>
      </c>
      <c r="S1714" t="str">
        <f>VLOOKUP($A1714,'Customer Names'!$A:$E,5,FALSE)</f>
        <v>J</v>
      </c>
      <c r="T1714" s="14">
        <f>VLOOKUP($A1714,'[2]Hospitalisation Details'!$A:$K,6,FALSE)</f>
        <v>15746.62</v>
      </c>
      <c r="U1714" s="14" t="str">
        <f t="shared" si="52"/>
        <v>Obesity</v>
      </c>
      <c r="V1714" s="14" t="str">
        <f t="shared" si="53"/>
        <v>Diabetes</v>
      </c>
    </row>
    <row r="1715" spans="1:22" x14ac:dyDescent="0.3">
      <c r="A1715" s="9" t="s">
        <v>1746</v>
      </c>
      <c r="B1715">
        <f>VLOOKUP($A1715,'[1]Medical Examinations'!$A:$J,2,FALSE)</f>
        <v>24.13</v>
      </c>
      <c r="C1715">
        <f>VLOOKUP($A1715,'[1]Medical Examinations'!$A:$J,3,FALSE)</f>
        <v>5.29</v>
      </c>
      <c r="D1715" t="str">
        <f>VLOOKUP($A1715,'[3]Medical Examinations'!$A:$J,4,FALSE)</f>
        <v>yes</v>
      </c>
      <c r="E1715" t="str">
        <f>VLOOKUP($A1715,'[1]Medical Examinations'!$A:$J,5,FALSE)</f>
        <v>No</v>
      </c>
      <c r="F1715" t="str">
        <f>VLOOKUP($A1715,'[1]Medical Examinations'!$A:$J,6,FALSE)</f>
        <v>Yes</v>
      </c>
      <c r="G1715">
        <f>VLOOKUP($A1715,'[3]Medical Examinations'!$A:$J,7,FALSE)</f>
        <v>1</v>
      </c>
      <c r="H1715" t="str">
        <f>VLOOKUP($A1715,'[1]Medical Examinations'!$A:$J,8,FALSE)</f>
        <v>yes</v>
      </c>
      <c r="I1715">
        <f>VLOOKUP($A1715,'[2]Hospitalisation Details'!$A:$K,2,FALSE)</f>
        <v>1997</v>
      </c>
      <c r="J1715" t="str">
        <f>VLOOKUP($A1715,'[2]Hospitalisation Details'!$A:$K,3,FALSE)</f>
        <v>Oct</v>
      </c>
      <c r="K1715">
        <f>VLOOKUP($A1715,'[2]Hospitalisation Details'!$A:$K,4,FALSE)</f>
        <v>9</v>
      </c>
      <c r="L1715" t="str">
        <f>VLOOKUP($A1715,'[2]Hospitalisation Details'!$A:$K,7,FALSE)</f>
        <v>tier - 2</v>
      </c>
      <c r="M1715" t="str">
        <f>VLOOKUP($A1715,'[2]Hospitalisation Details'!A:$K,8,FALSE)</f>
        <v>tier - 2</v>
      </c>
      <c r="N1715" t="str">
        <f>VLOOKUP($A1715,'[2]Hospitalisation Details'!$A:$K,9,FALSE)</f>
        <v>R1012</v>
      </c>
      <c r="O1715">
        <f>VLOOKUP($A1715,'[2]Hospitalisation Details'!$A:$K,10,FALSE)</f>
        <v>0</v>
      </c>
      <c r="P1715">
        <f>VLOOKUP($A1715,'[2]Hospitalisation Details'!A:$K,11,FALSE)</f>
        <v>0</v>
      </c>
      <c r="Q1715" t="str">
        <f>VLOOKUP($A1715,'Customer Names'!$A:E,3,FALSE)</f>
        <v>Mr.</v>
      </c>
      <c r="R1715" t="str">
        <f>VLOOKUP($A1715,'Customer Names'!$A:$E,4,FALSE)</f>
        <v>Simo</v>
      </c>
      <c r="S1715">
        <f>VLOOKUP($A1715,'Customer Names'!$A:$E,5,FALSE)</f>
        <v>0</v>
      </c>
      <c r="T1715" s="14">
        <f>VLOOKUP($A1715,'[2]Hospitalisation Details'!$A:$K,6,FALSE)</f>
        <v>15817.99</v>
      </c>
      <c r="U1715" s="14" t="str">
        <f t="shared" si="52"/>
        <v>Normalweight</v>
      </c>
      <c r="V1715" s="14" t="str">
        <f t="shared" si="53"/>
        <v>Normal</v>
      </c>
    </row>
    <row r="1716" spans="1:22" x14ac:dyDescent="0.3">
      <c r="A1716" s="8" t="s">
        <v>1747</v>
      </c>
      <c r="B1716">
        <f>VLOOKUP($A1716,'[1]Medical Examinations'!$A:$J,2,FALSE)</f>
        <v>19.3</v>
      </c>
      <c r="C1716">
        <f>VLOOKUP($A1716,'[1]Medical Examinations'!$A:$J,3,FALSE)</f>
        <v>4.46</v>
      </c>
      <c r="D1716" t="str">
        <f>VLOOKUP($A1716,'[3]Medical Examinations'!$A:$J,4,FALSE)</f>
        <v>No</v>
      </c>
      <c r="E1716" t="str">
        <f>VLOOKUP($A1716,'[1]Medical Examinations'!$A:$J,5,FALSE)</f>
        <v>No</v>
      </c>
      <c r="F1716" t="str">
        <f>VLOOKUP($A1716,'[1]Medical Examinations'!$A:$J,6,FALSE)</f>
        <v>No</v>
      </c>
      <c r="G1716">
        <f>VLOOKUP($A1716,'[3]Medical Examinations'!$A:$J,7,FALSE)</f>
        <v>1</v>
      </c>
      <c r="H1716" t="str">
        <f>VLOOKUP($A1716,'[1]Medical Examinations'!$A:$J,8,FALSE)</f>
        <v>yes</v>
      </c>
      <c r="I1716">
        <f>VLOOKUP($A1716,'[2]Hospitalisation Details'!$A:$K,2,FALSE)</f>
        <v>1984</v>
      </c>
      <c r="J1716" t="str">
        <f>VLOOKUP($A1716,'[2]Hospitalisation Details'!$A:$K,3,FALSE)</f>
        <v>Jun</v>
      </c>
      <c r="K1716">
        <f>VLOOKUP($A1716,'[2]Hospitalisation Details'!$A:$K,4,FALSE)</f>
        <v>26</v>
      </c>
      <c r="L1716" t="str">
        <f>VLOOKUP($A1716,'[2]Hospitalisation Details'!$A:$K,7,FALSE)</f>
        <v>tier - 2</v>
      </c>
      <c r="M1716" t="str">
        <f>VLOOKUP($A1716,'[2]Hospitalisation Details'!A:$K,8,FALSE)</f>
        <v>tier - 3</v>
      </c>
      <c r="N1716" t="str">
        <f>VLOOKUP($A1716,'[2]Hospitalisation Details'!$A:$K,9,FALSE)</f>
        <v>R1011</v>
      </c>
      <c r="O1716">
        <f>VLOOKUP($A1716,'[2]Hospitalisation Details'!$A:$K,10,FALSE)</f>
        <v>0</v>
      </c>
      <c r="P1716">
        <f>VLOOKUP($A1716,'[2]Hospitalisation Details'!A:$K,11,FALSE)</f>
        <v>0</v>
      </c>
      <c r="Q1716" t="str">
        <f>VLOOKUP($A1716,'Customer Names'!$A:E,3,FALSE)</f>
        <v>Mr.</v>
      </c>
      <c r="R1716" t="str">
        <f>VLOOKUP($A1716,'Customer Names'!$A:$E,4,FALSE)</f>
        <v>Craig</v>
      </c>
      <c r="S1716" t="str">
        <f>VLOOKUP($A1716,'Customer Names'!$A:$E,5,FALSE)</f>
        <v>R.</v>
      </c>
      <c r="T1716" s="14">
        <f>VLOOKUP($A1716,'[2]Hospitalisation Details'!$A:$K,6,FALSE)</f>
        <v>15820.7</v>
      </c>
      <c r="U1716" s="14" t="str">
        <f t="shared" si="52"/>
        <v>Normalweight</v>
      </c>
      <c r="V1716" s="14" t="str">
        <f t="shared" si="53"/>
        <v>Normal</v>
      </c>
    </row>
    <row r="1717" spans="1:22" x14ac:dyDescent="0.3">
      <c r="A1717" s="9" t="s">
        <v>1748</v>
      </c>
      <c r="B1717">
        <f>VLOOKUP($A1717,'[1]Medical Examinations'!$A:$J,2,FALSE)</f>
        <v>29.3</v>
      </c>
      <c r="C1717">
        <f>VLOOKUP($A1717,'[1]Medical Examinations'!$A:$J,3,FALSE)</f>
        <v>5.5</v>
      </c>
      <c r="D1717" t="str">
        <f>VLOOKUP($A1717,'[3]Medical Examinations'!$A:$J,4,FALSE)</f>
        <v>No</v>
      </c>
      <c r="E1717" t="str">
        <f>VLOOKUP($A1717,'[1]Medical Examinations'!$A:$J,5,FALSE)</f>
        <v>No</v>
      </c>
      <c r="F1717" t="str">
        <f>VLOOKUP($A1717,'[1]Medical Examinations'!$A:$J,6,FALSE)</f>
        <v>No</v>
      </c>
      <c r="G1717" t="str">
        <f>VLOOKUP($A1717,'[3]Medical Examinations'!$A:$J,7,FALSE)</f>
        <v>No major surgery</v>
      </c>
      <c r="H1717" t="str">
        <f>VLOOKUP($A1717,'[1]Medical Examinations'!$A:$J,8,FALSE)</f>
        <v>No</v>
      </c>
      <c r="I1717">
        <f>VLOOKUP($A1717,'[2]Hospitalisation Details'!$A:$K,2,FALSE)</f>
        <v>1982</v>
      </c>
      <c r="J1717" t="str">
        <f>VLOOKUP($A1717,'[2]Hospitalisation Details'!$A:$K,3,FALSE)</f>
        <v>Nov</v>
      </c>
      <c r="K1717">
        <f>VLOOKUP($A1717,'[2]Hospitalisation Details'!$A:$K,4,FALSE)</f>
        <v>11</v>
      </c>
      <c r="L1717" t="str">
        <f>VLOOKUP($A1717,'[2]Hospitalisation Details'!$A:$K,7,FALSE)</f>
        <v>tier - 2</v>
      </c>
      <c r="M1717" t="str">
        <f>VLOOKUP($A1717,'[2]Hospitalisation Details'!A:$K,8,FALSE)</f>
        <v>tier - 3</v>
      </c>
      <c r="N1717" t="str">
        <f>VLOOKUP($A1717,'[2]Hospitalisation Details'!$A:$K,9,FALSE)</f>
        <v>R1011</v>
      </c>
      <c r="O1717">
        <f>VLOOKUP($A1717,'[2]Hospitalisation Details'!$A:$K,10,FALSE)</f>
        <v>0</v>
      </c>
      <c r="P1717">
        <f>VLOOKUP($A1717,'[2]Hospitalisation Details'!A:$K,11,FALSE)</f>
        <v>0</v>
      </c>
      <c r="Q1717" t="str">
        <f>VLOOKUP($A1717,'Customer Names'!$A:E,3,FALSE)</f>
        <v>Ms.</v>
      </c>
      <c r="R1717" t="str">
        <f>VLOOKUP($A1717,'Customer Names'!$A:$E,4,FALSE)</f>
        <v>Margaret</v>
      </c>
      <c r="S1717" t="str">
        <f>VLOOKUP($A1717,'Customer Names'!$A:$E,5,FALSE)</f>
        <v>O</v>
      </c>
      <c r="T1717" s="14">
        <f>VLOOKUP($A1717,'[2]Hospitalisation Details'!$A:$K,6,FALSE)</f>
        <v>15828.82</v>
      </c>
      <c r="U1717" s="14" t="str">
        <f t="shared" si="52"/>
        <v>Overweight</v>
      </c>
      <c r="V1717" s="14" t="str">
        <f t="shared" si="53"/>
        <v>Normal</v>
      </c>
    </row>
    <row r="1718" spans="1:22" x14ac:dyDescent="0.3">
      <c r="A1718" s="8" t="s">
        <v>1749</v>
      </c>
      <c r="B1718">
        <f>VLOOKUP($A1718,'[1]Medical Examinations'!$A:$J,2,FALSE)</f>
        <v>36.85</v>
      </c>
      <c r="C1718">
        <f>VLOOKUP($A1718,'[1]Medical Examinations'!$A:$J,3,FALSE)</f>
        <v>6.7</v>
      </c>
      <c r="D1718" t="str">
        <f>VLOOKUP($A1718,'[3]Medical Examinations'!$A:$J,4,FALSE)</f>
        <v>No</v>
      </c>
      <c r="E1718" t="str">
        <f>VLOOKUP($A1718,'[1]Medical Examinations'!$A:$J,5,FALSE)</f>
        <v>No</v>
      </c>
      <c r="F1718" t="str">
        <f>VLOOKUP($A1718,'[1]Medical Examinations'!$A:$J,6,FALSE)</f>
        <v>No</v>
      </c>
      <c r="G1718" t="str">
        <f>VLOOKUP($A1718,'[3]Medical Examinations'!$A:$J,7,FALSE)</f>
        <v>No major surgery</v>
      </c>
      <c r="H1718" t="str">
        <f>VLOOKUP($A1718,'[1]Medical Examinations'!$A:$J,8,FALSE)</f>
        <v>No</v>
      </c>
      <c r="I1718">
        <f>VLOOKUP($A1718,'[2]Hospitalisation Details'!$A:$K,2,FALSE)</f>
        <v>1962</v>
      </c>
      <c r="J1718" t="str">
        <f>VLOOKUP($A1718,'[2]Hospitalisation Details'!$A:$K,3,FALSE)</f>
        <v>Dec</v>
      </c>
      <c r="K1718">
        <f>VLOOKUP($A1718,'[2]Hospitalisation Details'!$A:$K,4,FALSE)</f>
        <v>25</v>
      </c>
      <c r="L1718" t="str">
        <f>VLOOKUP($A1718,'[2]Hospitalisation Details'!$A:$K,7,FALSE)</f>
        <v>tier - 2</v>
      </c>
      <c r="M1718" t="str">
        <f>VLOOKUP($A1718,'[2]Hospitalisation Details'!A:$K,8,FALSE)</f>
        <v>tier - 1</v>
      </c>
      <c r="N1718" t="str">
        <f>VLOOKUP($A1718,'[2]Hospitalisation Details'!$A:$K,9,FALSE)</f>
        <v>R1022</v>
      </c>
      <c r="O1718">
        <f>VLOOKUP($A1718,'[2]Hospitalisation Details'!$A:$K,10,FALSE)</f>
        <v>0</v>
      </c>
      <c r="P1718">
        <f>VLOOKUP($A1718,'[2]Hospitalisation Details'!A:$K,11,FALSE)</f>
        <v>0</v>
      </c>
      <c r="Q1718" t="str">
        <f>VLOOKUP($A1718,'Customer Names'!$A:E,3,FALSE)</f>
        <v>Mr.</v>
      </c>
      <c r="R1718" t="str">
        <f>VLOOKUP($A1718,'Customer Names'!$A:$E,4,FALSE)</f>
        <v>Brad</v>
      </c>
      <c r="S1718">
        <f>VLOOKUP($A1718,'Customer Names'!$A:$E,5,FALSE)</f>
        <v>0</v>
      </c>
      <c r="T1718" s="14">
        <f>VLOOKUP($A1718,'[2]Hospitalisation Details'!$A:$K,6,FALSE)</f>
        <v>15840.81</v>
      </c>
      <c r="U1718" s="14" t="str">
        <f t="shared" si="52"/>
        <v>Obesity</v>
      </c>
      <c r="V1718" s="14" t="str">
        <f t="shared" si="53"/>
        <v>Diabetes</v>
      </c>
    </row>
    <row r="1719" spans="1:22" x14ac:dyDescent="0.3">
      <c r="A1719" s="9" t="s">
        <v>1750</v>
      </c>
      <c r="B1719">
        <f>VLOOKUP($A1719,'[1]Medical Examinations'!$A:$J,2,FALSE)</f>
        <v>47.53</v>
      </c>
      <c r="C1719">
        <f>VLOOKUP($A1719,'[1]Medical Examinations'!$A:$J,3,FALSE)</f>
        <v>4.72</v>
      </c>
      <c r="D1719" t="str">
        <f>VLOOKUP($A1719,'[3]Medical Examinations'!$A:$J,4,FALSE)</f>
        <v>No</v>
      </c>
      <c r="E1719" t="str">
        <f>VLOOKUP($A1719,'[1]Medical Examinations'!$A:$J,5,FALSE)</f>
        <v>No</v>
      </c>
      <c r="F1719" t="str">
        <f>VLOOKUP($A1719,'[1]Medical Examinations'!$A:$J,6,FALSE)</f>
        <v>No</v>
      </c>
      <c r="G1719" t="str">
        <f>VLOOKUP($A1719,'[3]Medical Examinations'!$A:$J,7,FALSE)</f>
        <v>No major surgery</v>
      </c>
      <c r="H1719" t="str">
        <f>VLOOKUP($A1719,'[1]Medical Examinations'!$A:$J,8,FALSE)</f>
        <v>No</v>
      </c>
      <c r="I1719">
        <f>VLOOKUP($A1719,'[2]Hospitalisation Details'!$A:$K,2,FALSE)</f>
        <v>1980</v>
      </c>
      <c r="J1719" t="str">
        <f>VLOOKUP($A1719,'[2]Hospitalisation Details'!$A:$K,3,FALSE)</f>
        <v>Oct</v>
      </c>
      <c r="K1719">
        <f>VLOOKUP($A1719,'[2]Hospitalisation Details'!$A:$K,4,FALSE)</f>
        <v>12</v>
      </c>
      <c r="L1719" t="str">
        <f>VLOOKUP($A1719,'[2]Hospitalisation Details'!$A:$K,7,FALSE)</f>
        <v>tier - 2</v>
      </c>
      <c r="M1719" t="str">
        <f>VLOOKUP($A1719,'[2]Hospitalisation Details'!A:$K,8,FALSE)</f>
        <v>tier - 3</v>
      </c>
      <c r="N1719" t="str">
        <f>VLOOKUP($A1719,'[2]Hospitalisation Details'!$A:$K,9,FALSE)</f>
        <v>R1026</v>
      </c>
      <c r="O1719">
        <f>VLOOKUP($A1719,'[2]Hospitalisation Details'!$A:$K,10,FALSE)</f>
        <v>0</v>
      </c>
      <c r="P1719">
        <f>VLOOKUP($A1719,'[2]Hospitalisation Details'!A:$K,11,FALSE)</f>
        <v>0</v>
      </c>
      <c r="Q1719" t="str">
        <f>VLOOKUP($A1719,'Customer Names'!$A:E,3,FALSE)</f>
        <v>Mrs.</v>
      </c>
      <c r="R1719" t="str">
        <f>VLOOKUP($A1719,'Customer Names'!$A:$E,4,FALSE)</f>
        <v>Kristina</v>
      </c>
      <c r="S1719" t="str">
        <f>VLOOKUP($A1719,'Customer Names'!$A:$E,5,FALSE)</f>
        <v>K</v>
      </c>
      <c r="T1719" s="14">
        <f>VLOOKUP($A1719,'[2]Hospitalisation Details'!$A:$K,6,FALSE)</f>
        <v>15922.29</v>
      </c>
      <c r="U1719" s="14" t="str">
        <f t="shared" si="52"/>
        <v>Obesity</v>
      </c>
      <c r="V1719" s="14" t="str">
        <f t="shared" si="53"/>
        <v>Normal</v>
      </c>
    </row>
    <row r="1720" spans="1:22" x14ac:dyDescent="0.3">
      <c r="A1720" s="8" t="s">
        <v>1751</v>
      </c>
      <c r="B1720">
        <f>VLOOKUP($A1720,'[1]Medical Examinations'!$A:$J,2,FALSE)</f>
        <v>48.81</v>
      </c>
      <c r="C1720">
        <f>VLOOKUP($A1720,'[1]Medical Examinations'!$A:$J,3,FALSE)</f>
        <v>5.49</v>
      </c>
      <c r="D1720" t="str">
        <f>VLOOKUP($A1720,'[3]Medical Examinations'!$A:$J,4,FALSE)</f>
        <v>No</v>
      </c>
      <c r="E1720" t="str">
        <f>VLOOKUP($A1720,'[1]Medical Examinations'!$A:$J,5,FALSE)</f>
        <v>No</v>
      </c>
      <c r="F1720" t="str">
        <f>VLOOKUP($A1720,'[1]Medical Examinations'!$A:$J,6,FALSE)</f>
        <v>No</v>
      </c>
      <c r="G1720" t="str">
        <f>VLOOKUP($A1720,'[3]Medical Examinations'!$A:$J,7,FALSE)</f>
        <v>No major surgery</v>
      </c>
      <c r="H1720" t="str">
        <f>VLOOKUP($A1720,'[1]Medical Examinations'!$A:$J,8,FALSE)</f>
        <v>No</v>
      </c>
      <c r="I1720">
        <f>VLOOKUP($A1720,'[2]Hospitalisation Details'!$A:$K,2,FALSE)</f>
        <v>1982</v>
      </c>
      <c r="J1720" t="str">
        <f>VLOOKUP($A1720,'[2]Hospitalisation Details'!$A:$K,3,FALSE)</f>
        <v>Jul</v>
      </c>
      <c r="K1720">
        <f>VLOOKUP($A1720,'[2]Hospitalisation Details'!$A:$K,4,FALSE)</f>
        <v>24</v>
      </c>
      <c r="L1720" t="str">
        <f>VLOOKUP($A1720,'[2]Hospitalisation Details'!$A:$K,7,FALSE)</f>
        <v>tier - 2</v>
      </c>
      <c r="M1720" t="str">
        <f>VLOOKUP($A1720,'[2]Hospitalisation Details'!A:$K,8,FALSE)</f>
        <v>tier - 1</v>
      </c>
      <c r="N1720" t="str">
        <f>VLOOKUP($A1720,'[2]Hospitalisation Details'!$A:$K,9,FALSE)</f>
        <v>R1012</v>
      </c>
      <c r="O1720">
        <f>VLOOKUP($A1720,'[2]Hospitalisation Details'!$A:$K,10,FALSE)</f>
        <v>0</v>
      </c>
      <c r="P1720">
        <f>VLOOKUP($A1720,'[2]Hospitalisation Details'!A:$K,11,FALSE)</f>
        <v>0</v>
      </c>
      <c r="Q1720" t="str">
        <f>VLOOKUP($A1720,'Customer Names'!$A:E,3,FALSE)</f>
        <v>Ms.</v>
      </c>
      <c r="R1720" t="str">
        <f>VLOOKUP($A1720,'Customer Names'!$A:$E,4,FALSE)</f>
        <v>Jessica</v>
      </c>
      <c r="S1720" t="str">
        <f>VLOOKUP($A1720,'Customer Names'!$A:$E,5,FALSE)</f>
        <v>L</v>
      </c>
      <c r="T1720" s="14">
        <f>VLOOKUP($A1720,'[2]Hospitalisation Details'!$A:$K,6,FALSE)</f>
        <v>15965.29</v>
      </c>
      <c r="U1720" s="14" t="str">
        <f t="shared" si="52"/>
        <v>Obesity</v>
      </c>
      <c r="V1720" s="14" t="str">
        <f t="shared" si="53"/>
        <v>Normal</v>
      </c>
    </row>
    <row r="1721" spans="1:22" x14ac:dyDescent="0.3">
      <c r="A1721" s="9" t="s">
        <v>1752</v>
      </c>
      <c r="B1721">
        <f>VLOOKUP($A1721,'[1]Medical Examinations'!$A:$J,2,FALSE)</f>
        <v>48.7</v>
      </c>
      <c r="C1721">
        <f>VLOOKUP($A1721,'[1]Medical Examinations'!$A:$J,3,FALSE)</f>
        <v>4.71</v>
      </c>
      <c r="D1721" t="str">
        <f>VLOOKUP($A1721,'[3]Medical Examinations'!$A:$J,4,FALSE)</f>
        <v>No</v>
      </c>
      <c r="E1721" t="str">
        <f>VLOOKUP($A1721,'[1]Medical Examinations'!$A:$J,5,FALSE)</f>
        <v>No</v>
      </c>
      <c r="F1721" t="str">
        <f>VLOOKUP($A1721,'[1]Medical Examinations'!$A:$J,6,FALSE)</f>
        <v>No</v>
      </c>
      <c r="G1721" t="str">
        <f>VLOOKUP($A1721,'[3]Medical Examinations'!$A:$J,7,FALSE)</f>
        <v>No major surgery</v>
      </c>
      <c r="H1721" t="str">
        <f>VLOOKUP($A1721,'[1]Medical Examinations'!$A:$J,8,FALSE)</f>
        <v>No</v>
      </c>
      <c r="I1721">
        <f>VLOOKUP($A1721,'[2]Hospitalisation Details'!$A:$K,2,FALSE)</f>
        <v>1980</v>
      </c>
      <c r="J1721" t="str">
        <f>VLOOKUP($A1721,'[2]Hospitalisation Details'!$A:$K,3,FALSE)</f>
        <v>Sep</v>
      </c>
      <c r="K1721">
        <f>VLOOKUP($A1721,'[2]Hospitalisation Details'!$A:$K,4,FALSE)</f>
        <v>19</v>
      </c>
      <c r="L1721" t="str">
        <f>VLOOKUP($A1721,'[2]Hospitalisation Details'!$A:$K,7,FALSE)</f>
        <v>tier - 2</v>
      </c>
      <c r="M1721" t="str">
        <f>VLOOKUP($A1721,'[2]Hospitalisation Details'!A:$K,8,FALSE)</f>
        <v>tier - 2</v>
      </c>
      <c r="N1721" t="str">
        <f>VLOOKUP($A1721,'[2]Hospitalisation Details'!$A:$K,9,FALSE)</f>
        <v>R1012</v>
      </c>
      <c r="O1721">
        <f>VLOOKUP($A1721,'[2]Hospitalisation Details'!$A:$K,10,FALSE)</f>
        <v>0</v>
      </c>
      <c r="P1721">
        <f>VLOOKUP($A1721,'[2]Hospitalisation Details'!A:$K,11,FALSE)</f>
        <v>0</v>
      </c>
      <c r="Q1721" t="str">
        <f>VLOOKUP($A1721,'Customer Names'!$A:E,3,FALSE)</f>
        <v>Ms.</v>
      </c>
      <c r="R1721" t="str">
        <f>VLOOKUP($A1721,'Customer Names'!$A:$E,4,FALSE)</f>
        <v>Brittany</v>
      </c>
      <c r="S1721" t="str">
        <f>VLOOKUP($A1721,'Customer Names'!$A:$E,5,FALSE)</f>
        <v>L.</v>
      </c>
      <c r="T1721" s="14">
        <f>VLOOKUP($A1721,'[2]Hospitalisation Details'!$A:$K,6,FALSE)</f>
        <v>15966.19</v>
      </c>
      <c r="U1721" s="14" t="str">
        <f t="shared" si="52"/>
        <v>Obesity</v>
      </c>
      <c r="V1721" s="14" t="str">
        <f t="shared" si="53"/>
        <v>Normal</v>
      </c>
    </row>
    <row r="1722" spans="1:22" x14ac:dyDescent="0.3">
      <c r="A1722" s="8" t="s">
        <v>1753</v>
      </c>
      <c r="B1722">
        <f>VLOOKUP($A1722,'[1]Medical Examinations'!$A:$J,2,FALSE)</f>
        <v>53.63</v>
      </c>
      <c r="C1722">
        <f>VLOOKUP($A1722,'[1]Medical Examinations'!$A:$J,3,FALSE)</f>
        <v>5.47</v>
      </c>
      <c r="D1722" t="str">
        <f>VLOOKUP($A1722,'[3]Medical Examinations'!$A:$J,4,FALSE)</f>
        <v>yes</v>
      </c>
      <c r="E1722" t="str">
        <f>VLOOKUP($A1722,'[1]Medical Examinations'!$A:$J,5,FALSE)</f>
        <v>No</v>
      </c>
      <c r="F1722" t="str">
        <f>VLOOKUP($A1722,'[1]Medical Examinations'!$A:$J,6,FALSE)</f>
        <v>No</v>
      </c>
      <c r="G1722">
        <f>VLOOKUP($A1722,'[3]Medical Examinations'!$A:$J,7,FALSE)</f>
        <v>1</v>
      </c>
      <c r="H1722" t="str">
        <f>VLOOKUP($A1722,'[1]Medical Examinations'!$A:$J,8,FALSE)</f>
        <v>No</v>
      </c>
      <c r="I1722">
        <f>VLOOKUP($A1722,'[2]Hospitalisation Details'!$A:$K,2,FALSE)</f>
        <v>1988</v>
      </c>
      <c r="J1722" t="str">
        <f>VLOOKUP($A1722,'[2]Hospitalisation Details'!$A:$K,3,FALSE)</f>
        <v>Dec</v>
      </c>
      <c r="K1722">
        <f>VLOOKUP($A1722,'[2]Hospitalisation Details'!$A:$K,4,FALSE)</f>
        <v>5</v>
      </c>
      <c r="L1722" t="str">
        <f>VLOOKUP($A1722,'[2]Hospitalisation Details'!$A:$K,7,FALSE)</f>
        <v>tier - 2</v>
      </c>
      <c r="M1722" t="str">
        <f>VLOOKUP($A1722,'[2]Hospitalisation Details'!A:$K,8,FALSE)</f>
        <v>tier - 3</v>
      </c>
      <c r="N1722" t="str">
        <f>VLOOKUP($A1722,'[2]Hospitalisation Details'!$A:$K,9,FALSE)</f>
        <v>R1012</v>
      </c>
      <c r="O1722">
        <f>VLOOKUP($A1722,'[2]Hospitalisation Details'!$A:$K,10,FALSE)</f>
        <v>0</v>
      </c>
      <c r="P1722">
        <f>VLOOKUP($A1722,'[2]Hospitalisation Details'!A:$K,11,FALSE)</f>
        <v>0</v>
      </c>
      <c r="Q1722" t="str">
        <f>VLOOKUP($A1722,'Customer Names'!$A:E,3,FALSE)</f>
        <v>Ms.</v>
      </c>
      <c r="R1722" t="str">
        <f>VLOOKUP($A1722,'Customer Names'!$A:$E,4,FALSE)</f>
        <v>Amy</v>
      </c>
      <c r="S1722">
        <f>VLOOKUP($A1722,'Customer Names'!$A:$E,5,FALSE)</f>
        <v>0</v>
      </c>
      <c r="T1722" s="14">
        <f>VLOOKUP($A1722,'[2]Hospitalisation Details'!$A:$K,6,FALSE)</f>
        <v>16059.06</v>
      </c>
      <c r="U1722" s="14" t="str">
        <f t="shared" si="52"/>
        <v>Obesity</v>
      </c>
      <c r="V1722" s="14" t="str">
        <f t="shared" si="53"/>
        <v>Normal</v>
      </c>
    </row>
    <row r="1723" spans="1:22" x14ac:dyDescent="0.3">
      <c r="A1723" s="9" t="s">
        <v>1754</v>
      </c>
      <c r="B1723">
        <f>VLOOKUP($A1723,'[1]Medical Examinations'!$A:$J,2,FALSE)</f>
        <v>46.43</v>
      </c>
      <c r="C1723">
        <f>VLOOKUP($A1723,'[1]Medical Examinations'!$A:$J,3,FALSE)</f>
        <v>6.72</v>
      </c>
      <c r="D1723" t="str">
        <f>VLOOKUP($A1723,'[3]Medical Examinations'!$A:$J,4,FALSE)</f>
        <v>No</v>
      </c>
      <c r="E1723" t="str">
        <f>VLOOKUP($A1723,'[1]Medical Examinations'!$A:$J,5,FALSE)</f>
        <v>No</v>
      </c>
      <c r="F1723" t="str">
        <f>VLOOKUP($A1723,'[1]Medical Examinations'!$A:$J,6,FALSE)</f>
        <v>No</v>
      </c>
      <c r="G1723" t="str">
        <f>VLOOKUP($A1723,'[3]Medical Examinations'!$A:$J,7,FALSE)</f>
        <v>No major surgery</v>
      </c>
      <c r="H1723" t="str">
        <f>VLOOKUP($A1723,'[1]Medical Examinations'!$A:$J,8,FALSE)</f>
        <v>No</v>
      </c>
      <c r="I1723">
        <f>VLOOKUP($A1723,'[2]Hospitalisation Details'!$A:$K,2,FALSE)</f>
        <v>1978</v>
      </c>
      <c r="J1723" t="str">
        <f>VLOOKUP($A1723,'[2]Hospitalisation Details'!$A:$K,3,FALSE)</f>
        <v>Sep</v>
      </c>
      <c r="K1723">
        <f>VLOOKUP($A1723,'[2]Hospitalisation Details'!$A:$K,4,FALSE)</f>
        <v>16</v>
      </c>
      <c r="L1723" t="str">
        <f>VLOOKUP($A1723,'[2]Hospitalisation Details'!$A:$K,7,FALSE)</f>
        <v>tier - 2</v>
      </c>
      <c r="M1723" t="str">
        <f>VLOOKUP($A1723,'[2]Hospitalisation Details'!A:$K,8,FALSE)</f>
        <v>tier - 2</v>
      </c>
      <c r="N1723" t="str">
        <f>VLOOKUP($A1723,'[2]Hospitalisation Details'!$A:$K,9,FALSE)</f>
        <v>R1026</v>
      </c>
      <c r="O1723">
        <f>VLOOKUP($A1723,'[2]Hospitalisation Details'!$A:$K,10,FALSE)</f>
        <v>0</v>
      </c>
      <c r="P1723">
        <f>VLOOKUP($A1723,'[2]Hospitalisation Details'!A:$K,11,FALSE)</f>
        <v>0</v>
      </c>
      <c r="Q1723" t="str">
        <f>VLOOKUP($A1723,'Customer Names'!$A:E,3,FALSE)</f>
        <v>Mrs.</v>
      </c>
      <c r="R1723" t="str">
        <f>VLOOKUP($A1723,'Customer Names'!$A:$E,4,FALSE)</f>
        <v>Sarah</v>
      </c>
      <c r="S1723">
        <f>VLOOKUP($A1723,'Customer Names'!$A:$E,5,FALSE)</f>
        <v>0</v>
      </c>
      <c r="T1723" s="14">
        <f>VLOOKUP($A1723,'[2]Hospitalisation Details'!$A:$K,6,FALSE)</f>
        <v>16062.89</v>
      </c>
      <c r="U1723" s="14" t="str">
        <f t="shared" si="52"/>
        <v>Obesity</v>
      </c>
      <c r="V1723" s="14" t="str">
        <f t="shared" si="53"/>
        <v>Diabetes</v>
      </c>
    </row>
    <row r="1724" spans="1:22" x14ac:dyDescent="0.3">
      <c r="A1724" s="8" t="s">
        <v>1755</v>
      </c>
      <c r="B1724">
        <f>VLOOKUP($A1724,'[1]Medical Examinations'!$A:$J,2,FALSE)</f>
        <v>31.824999999999999</v>
      </c>
      <c r="C1724">
        <f>VLOOKUP($A1724,'[1]Medical Examinations'!$A:$J,3,FALSE)</f>
        <v>8.2799999999999994</v>
      </c>
      <c r="D1724" t="str">
        <f>VLOOKUP($A1724,'[3]Medical Examinations'!$A:$J,4,FALSE)</f>
        <v>No</v>
      </c>
      <c r="E1724" t="str">
        <f>VLOOKUP($A1724,'[1]Medical Examinations'!$A:$J,5,FALSE)</f>
        <v>No</v>
      </c>
      <c r="F1724" t="str">
        <f>VLOOKUP($A1724,'[1]Medical Examinations'!$A:$J,6,FALSE)</f>
        <v>No</v>
      </c>
      <c r="G1724">
        <f>VLOOKUP($A1724,'[3]Medical Examinations'!$A:$J,7,FALSE)</f>
        <v>3</v>
      </c>
      <c r="H1724" t="str">
        <f>VLOOKUP($A1724,'[1]Medical Examinations'!$A:$J,8,FALSE)</f>
        <v>No</v>
      </c>
      <c r="I1724">
        <f>VLOOKUP($A1724,'[2]Hospitalisation Details'!$A:$K,2,FALSE)</f>
        <v>1958</v>
      </c>
      <c r="J1724" t="str">
        <f>VLOOKUP($A1724,'[2]Hospitalisation Details'!$A:$K,3,FALSE)</f>
        <v>Oct</v>
      </c>
      <c r="K1724">
        <f>VLOOKUP($A1724,'[2]Hospitalisation Details'!$A:$K,4,FALSE)</f>
        <v>22</v>
      </c>
      <c r="L1724" t="str">
        <f>VLOOKUP($A1724,'[2]Hospitalisation Details'!$A:$K,7,FALSE)</f>
        <v>tier - 2</v>
      </c>
      <c r="M1724" t="str">
        <f>VLOOKUP($A1724,'[2]Hospitalisation Details'!A:$K,8,FALSE)</f>
        <v>tier - 2</v>
      </c>
      <c r="N1724" t="str">
        <f>VLOOKUP($A1724,'[2]Hospitalisation Details'!$A:$K,9,FALSE)</f>
        <v>R1024</v>
      </c>
      <c r="O1724">
        <f>VLOOKUP($A1724,'[2]Hospitalisation Details'!$A:$K,10,FALSE)</f>
        <v>0</v>
      </c>
      <c r="P1724">
        <f>VLOOKUP($A1724,'[2]Hospitalisation Details'!A:$K,11,FALSE)</f>
        <v>0</v>
      </c>
      <c r="Q1724" t="str">
        <f>VLOOKUP($A1724,'Customer Names'!$A:E,3,FALSE)</f>
        <v>Ms.</v>
      </c>
      <c r="R1724" t="str">
        <f>VLOOKUP($A1724,'Customer Names'!$A:$E,4,FALSE)</f>
        <v>Louise</v>
      </c>
      <c r="S1724" t="str">
        <f>VLOOKUP($A1724,'Customer Names'!$A:$E,5,FALSE)</f>
        <v>A</v>
      </c>
      <c r="T1724" s="14">
        <f>VLOOKUP($A1724,'[2]Hospitalisation Details'!$A:$K,6,FALSE)</f>
        <v>16069.08</v>
      </c>
      <c r="U1724" s="14" t="str">
        <f t="shared" si="52"/>
        <v>Obesity</v>
      </c>
      <c r="V1724" s="14" t="str">
        <f t="shared" si="53"/>
        <v>Diabetes</v>
      </c>
    </row>
    <row r="1725" spans="1:22" x14ac:dyDescent="0.3">
      <c r="A1725" s="9" t="s">
        <v>1756</v>
      </c>
      <c r="B1725">
        <f>VLOOKUP($A1725,'[1]Medical Examinations'!$A:$J,2,FALSE)</f>
        <v>39.049999999999997</v>
      </c>
      <c r="C1725">
        <f>VLOOKUP($A1725,'[1]Medical Examinations'!$A:$J,3,FALSE)</f>
        <v>7.59</v>
      </c>
      <c r="D1725" t="str">
        <f>VLOOKUP($A1725,'[3]Medical Examinations'!$A:$J,4,FALSE)</f>
        <v>No</v>
      </c>
      <c r="E1725" t="str">
        <f>VLOOKUP($A1725,'[1]Medical Examinations'!$A:$J,5,FALSE)</f>
        <v>No</v>
      </c>
      <c r="F1725" t="str">
        <f>VLOOKUP($A1725,'[1]Medical Examinations'!$A:$J,6,FALSE)</f>
        <v>No</v>
      </c>
      <c r="G1725">
        <f>VLOOKUP($A1725,'[3]Medical Examinations'!$A:$J,7,FALSE)</f>
        <v>3</v>
      </c>
      <c r="H1725" t="str">
        <f>VLOOKUP($A1725,'[1]Medical Examinations'!$A:$J,8,FALSE)</f>
        <v>No</v>
      </c>
      <c r="I1725">
        <f>VLOOKUP($A1725,'[2]Hospitalisation Details'!$A:$K,2,FALSE)</f>
        <v>1958</v>
      </c>
      <c r="J1725" t="str">
        <f>VLOOKUP($A1725,'[2]Hospitalisation Details'!$A:$K,3,FALSE)</f>
        <v>Jun</v>
      </c>
      <c r="K1725">
        <f>VLOOKUP($A1725,'[2]Hospitalisation Details'!$A:$K,4,FALSE)</f>
        <v>21</v>
      </c>
      <c r="L1725" t="str">
        <f>VLOOKUP($A1725,'[2]Hospitalisation Details'!$A:$K,7,FALSE)</f>
        <v>tier - 2</v>
      </c>
      <c r="M1725" t="str">
        <f>VLOOKUP($A1725,'[2]Hospitalisation Details'!A:$K,8,FALSE)</f>
        <v>tier - 2</v>
      </c>
      <c r="N1725" t="str">
        <f>VLOOKUP($A1725,'[2]Hospitalisation Details'!$A:$K,9,FALSE)</f>
        <v>R1013</v>
      </c>
      <c r="O1725">
        <f>VLOOKUP($A1725,'[2]Hospitalisation Details'!$A:$K,10,FALSE)</f>
        <v>0</v>
      </c>
      <c r="P1725">
        <f>VLOOKUP($A1725,'[2]Hospitalisation Details'!A:$K,11,FALSE)</f>
        <v>0</v>
      </c>
      <c r="Q1725" t="str">
        <f>VLOOKUP($A1725,'Customer Names'!$A:E,3,FALSE)</f>
        <v>Ms.</v>
      </c>
      <c r="R1725" t="str">
        <f>VLOOKUP($A1725,'Customer Names'!$A:$E,4,FALSE)</f>
        <v>Devin</v>
      </c>
      <c r="S1725" t="str">
        <f>VLOOKUP($A1725,'Customer Names'!$A:$E,5,FALSE)</f>
        <v>C.</v>
      </c>
      <c r="T1725" s="14">
        <f>VLOOKUP($A1725,'[2]Hospitalisation Details'!$A:$K,6,FALSE)</f>
        <v>16085.13</v>
      </c>
      <c r="U1725" s="14" t="str">
        <f t="shared" si="52"/>
        <v>Obesity</v>
      </c>
      <c r="V1725" s="14" t="str">
        <f t="shared" si="53"/>
        <v>Diabetes</v>
      </c>
    </row>
    <row r="1726" spans="1:22" x14ac:dyDescent="0.3">
      <c r="A1726" s="8" t="s">
        <v>1757</v>
      </c>
      <c r="B1726">
        <f>VLOOKUP($A1726,'[1]Medical Examinations'!$A:$J,2,FALSE)</f>
        <v>51.86</v>
      </c>
      <c r="C1726">
        <f>VLOOKUP($A1726,'[1]Medical Examinations'!$A:$J,3,FALSE)</f>
        <v>5.2</v>
      </c>
      <c r="D1726" t="str">
        <f>VLOOKUP($A1726,'[3]Medical Examinations'!$A:$J,4,FALSE)</f>
        <v>yes</v>
      </c>
      <c r="E1726" t="str">
        <f>VLOOKUP($A1726,'[1]Medical Examinations'!$A:$J,5,FALSE)</f>
        <v>No</v>
      </c>
      <c r="F1726" t="str">
        <f>VLOOKUP($A1726,'[1]Medical Examinations'!$A:$J,6,FALSE)</f>
        <v>No</v>
      </c>
      <c r="G1726" t="str">
        <f>VLOOKUP($A1726,'[3]Medical Examinations'!$A:$J,7,FALSE)</f>
        <v>No major surgery</v>
      </c>
      <c r="H1726" t="str">
        <f>VLOOKUP($A1726,'[1]Medical Examinations'!$A:$J,8,FALSE)</f>
        <v>No</v>
      </c>
      <c r="I1726">
        <f>VLOOKUP($A1726,'[2]Hospitalisation Details'!$A:$K,2,FALSE)</f>
        <v>1985</v>
      </c>
      <c r="J1726" t="str">
        <f>VLOOKUP($A1726,'[2]Hospitalisation Details'!$A:$K,3,FALSE)</f>
        <v>Aug</v>
      </c>
      <c r="K1726">
        <f>VLOOKUP($A1726,'[2]Hospitalisation Details'!$A:$K,4,FALSE)</f>
        <v>27</v>
      </c>
      <c r="L1726" t="str">
        <f>VLOOKUP($A1726,'[2]Hospitalisation Details'!$A:$K,7,FALSE)</f>
        <v>tier - 2</v>
      </c>
      <c r="M1726" t="str">
        <f>VLOOKUP($A1726,'[2]Hospitalisation Details'!A:$K,8,FALSE)</f>
        <v>tier - 3</v>
      </c>
      <c r="N1726" t="str">
        <f>VLOOKUP($A1726,'[2]Hospitalisation Details'!$A:$K,9,FALSE)</f>
        <v>R1012</v>
      </c>
      <c r="O1726">
        <f>VLOOKUP($A1726,'[2]Hospitalisation Details'!$A:$K,10,FALSE)</f>
        <v>0</v>
      </c>
      <c r="P1726">
        <f>VLOOKUP($A1726,'[2]Hospitalisation Details'!A:$K,11,FALSE)</f>
        <v>0</v>
      </c>
      <c r="Q1726" t="str">
        <f>VLOOKUP($A1726,'Customer Names'!$A:E,3,FALSE)</f>
        <v>Mr.</v>
      </c>
      <c r="R1726" t="str">
        <f>VLOOKUP($A1726,'Customer Names'!$A:$E,4,FALSE)</f>
        <v>Daniel</v>
      </c>
      <c r="S1726" t="str">
        <f>VLOOKUP($A1726,'Customer Names'!$A:$E,5,FALSE)</f>
        <v>G.</v>
      </c>
      <c r="T1726" s="14">
        <f>VLOOKUP($A1726,'[2]Hospitalisation Details'!$A:$K,6,FALSE)</f>
        <v>16097.94</v>
      </c>
      <c r="U1726" s="14" t="str">
        <f t="shared" si="52"/>
        <v>Obesity</v>
      </c>
      <c r="V1726" s="14" t="str">
        <f t="shared" si="53"/>
        <v>Normal</v>
      </c>
    </row>
    <row r="1727" spans="1:22" x14ac:dyDescent="0.3">
      <c r="A1727" s="9" t="s">
        <v>1758</v>
      </c>
      <c r="B1727">
        <f>VLOOKUP($A1727,'[1]Medical Examinations'!$A:$J,2,FALSE)</f>
        <v>21.85</v>
      </c>
      <c r="C1727">
        <f>VLOOKUP($A1727,'[1]Medical Examinations'!$A:$J,3,FALSE)</f>
        <v>5.52</v>
      </c>
      <c r="D1727" t="str">
        <f>VLOOKUP($A1727,'[3]Medical Examinations'!$A:$J,4,FALSE)</f>
        <v>No</v>
      </c>
      <c r="E1727" t="str">
        <f>VLOOKUP($A1727,'[1]Medical Examinations'!$A:$J,5,FALSE)</f>
        <v>No</v>
      </c>
      <c r="F1727" t="str">
        <f>VLOOKUP($A1727,'[1]Medical Examinations'!$A:$J,6,FALSE)</f>
        <v>Yes</v>
      </c>
      <c r="G1727">
        <f>VLOOKUP($A1727,'[3]Medical Examinations'!$A:$J,7,FALSE)</f>
        <v>1</v>
      </c>
      <c r="H1727" t="str">
        <f>VLOOKUP($A1727,'[1]Medical Examinations'!$A:$J,8,FALSE)</f>
        <v>yes</v>
      </c>
      <c r="I1727">
        <f>VLOOKUP($A1727,'[2]Hospitalisation Details'!$A:$K,2,FALSE)</f>
        <v>1993</v>
      </c>
      <c r="J1727" t="str">
        <f>VLOOKUP($A1727,'[2]Hospitalisation Details'!$A:$K,3,FALSE)</f>
        <v>Aug</v>
      </c>
      <c r="K1727">
        <f>VLOOKUP($A1727,'[2]Hospitalisation Details'!$A:$K,4,FALSE)</f>
        <v>8</v>
      </c>
      <c r="L1727" t="str">
        <f>VLOOKUP($A1727,'[2]Hospitalisation Details'!$A:$K,7,FALSE)</f>
        <v>tier - 2</v>
      </c>
      <c r="M1727" t="str">
        <f>VLOOKUP($A1727,'[2]Hospitalisation Details'!A:$K,8,FALSE)</f>
        <v>tier - 1</v>
      </c>
      <c r="N1727" t="str">
        <f>VLOOKUP($A1727,'[2]Hospitalisation Details'!$A:$K,9,FALSE)</f>
        <v>R1024</v>
      </c>
      <c r="O1727">
        <f>VLOOKUP($A1727,'[2]Hospitalisation Details'!$A:$K,10,FALSE)</f>
        <v>0</v>
      </c>
      <c r="P1727">
        <f>VLOOKUP($A1727,'[2]Hospitalisation Details'!A:$K,11,FALSE)</f>
        <v>0</v>
      </c>
      <c r="Q1727" t="str">
        <f>VLOOKUP($A1727,'Customer Names'!$A:E,3,FALSE)</f>
        <v>Ms.</v>
      </c>
      <c r="R1727" t="str">
        <f>VLOOKUP($A1727,'Customer Names'!$A:$E,4,FALSE)</f>
        <v>Erika</v>
      </c>
      <c r="S1727" t="str">
        <f>VLOOKUP($A1727,'Customer Names'!$A:$E,5,FALSE)</f>
        <v>M.</v>
      </c>
      <c r="T1727" s="14">
        <f>VLOOKUP($A1727,'[2]Hospitalisation Details'!$A:$K,6,FALSE)</f>
        <v>16115.3</v>
      </c>
      <c r="U1727" s="14" t="str">
        <f t="shared" si="52"/>
        <v>Normalweight</v>
      </c>
      <c r="V1727" s="14" t="str">
        <f t="shared" si="53"/>
        <v>Normal</v>
      </c>
    </row>
    <row r="1728" spans="1:22" x14ac:dyDescent="0.3">
      <c r="A1728" s="8" t="s">
        <v>1759</v>
      </c>
      <c r="B1728">
        <f>VLOOKUP($A1728,'[1]Medical Examinations'!$A:$J,2,FALSE)</f>
        <v>54.85</v>
      </c>
      <c r="C1728">
        <f>VLOOKUP($A1728,'[1]Medical Examinations'!$A:$J,3,FALSE)</f>
        <v>4.9000000000000004</v>
      </c>
      <c r="D1728" t="str">
        <f>VLOOKUP($A1728,'[3]Medical Examinations'!$A:$J,4,FALSE)</f>
        <v>No</v>
      </c>
      <c r="E1728" t="str">
        <f>VLOOKUP($A1728,'[1]Medical Examinations'!$A:$J,5,FALSE)</f>
        <v>No</v>
      </c>
      <c r="F1728" t="str">
        <f>VLOOKUP($A1728,'[1]Medical Examinations'!$A:$J,6,FALSE)</f>
        <v>No</v>
      </c>
      <c r="G1728">
        <f>VLOOKUP($A1728,'[3]Medical Examinations'!$A:$J,7,FALSE)</f>
        <v>1</v>
      </c>
      <c r="H1728" t="str">
        <f>VLOOKUP($A1728,'[1]Medical Examinations'!$A:$J,8,FALSE)</f>
        <v>No</v>
      </c>
      <c r="I1728">
        <f>VLOOKUP($A1728,'[2]Hospitalisation Details'!$A:$K,2,FALSE)</f>
        <v>1987</v>
      </c>
      <c r="J1728" t="str">
        <f>VLOOKUP($A1728,'[2]Hospitalisation Details'!$A:$K,3,FALSE)</f>
        <v>Oct</v>
      </c>
      <c r="K1728">
        <f>VLOOKUP($A1728,'[2]Hospitalisation Details'!$A:$K,4,FALSE)</f>
        <v>6</v>
      </c>
      <c r="L1728" t="str">
        <f>VLOOKUP($A1728,'[2]Hospitalisation Details'!$A:$K,7,FALSE)</f>
        <v>tier - 2</v>
      </c>
      <c r="M1728" t="str">
        <f>VLOOKUP($A1728,'[2]Hospitalisation Details'!A:$K,8,FALSE)</f>
        <v>tier - 1</v>
      </c>
      <c r="N1728" t="str">
        <f>VLOOKUP($A1728,'[2]Hospitalisation Details'!$A:$K,9,FALSE)</f>
        <v>R1011</v>
      </c>
      <c r="O1728">
        <f>VLOOKUP($A1728,'[2]Hospitalisation Details'!$A:$K,10,FALSE)</f>
        <v>0</v>
      </c>
      <c r="P1728">
        <f>VLOOKUP($A1728,'[2]Hospitalisation Details'!A:$K,11,FALSE)</f>
        <v>0</v>
      </c>
      <c r="Q1728" t="str">
        <f>VLOOKUP($A1728,'Customer Names'!$A:E,3,FALSE)</f>
        <v>Ms.</v>
      </c>
      <c r="R1728" t="str">
        <f>VLOOKUP($A1728,'Customer Names'!$A:$E,4,FALSE)</f>
        <v>Megan</v>
      </c>
      <c r="S1728" t="str">
        <f>VLOOKUP($A1728,'Customer Names'!$A:$E,5,FALSE)</f>
        <v>A.</v>
      </c>
      <c r="T1728" s="14">
        <f>VLOOKUP($A1728,'[2]Hospitalisation Details'!$A:$K,6,FALSE)</f>
        <v>16122.65</v>
      </c>
      <c r="U1728" s="14" t="str">
        <f t="shared" si="52"/>
        <v>Obesity</v>
      </c>
      <c r="V1728" s="14" t="str">
        <f t="shared" si="53"/>
        <v>Normal</v>
      </c>
    </row>
    <row r="1729" spans="1:22" x14ac:dyDescent="0.3">
      <c r="A1729" s="9" t="s">
        <v>1760</v>
      </c>
      <c r="B1729">
        <f>VLOOKUP($A1729,'[1]Medical Examinations'!$A:$J,2,FALSE)</f>
        <v>22.895</v>
      </c>
      <c r="C1729">
        <f>VLOOKUP($A1729,'[1]Medical Examinations'!$A:$J,3,FALSE)</f>
        <v>4.0599999999999996</v>
      </c>
      <c r="D1729" t="str">
        <f>VLOOKUP($A1729,'[3]Medical Examinations'!$A:$J,4,FALSE)</f>
        <v>No</v>
      </c>
      <c r="E1729" t="str">
        <f>VLOOKUP($A1729,'[1]Medical Examinations'!$A:$J,5,FALSE)</f>
        <v>No</v>
      </c>
      <c r="F1729" t="str">
        <f>VLOOKUP($A1729,'[1]Medical Examinations'!$A:$J,6,FALSE)</f>
        <v>Yes</v>
      </c>
      <c r="G1729">
        <f>VLOOKUP($A1729,'[3]Medical Examinations'!$A:$J,7,FALSE)</f>
        <v>1</v>
      </c>
      <c r="H1729" t="str">
        <f>VLOOKUP($A1729,'[1]Medical Examinations'!$A:$J,8,FALSE)</f>
        <v>yes</v>
      </c>
      <c r="I1729">
        <f>VLOOKUP($A1729,'[2]Hospitalisation Details'!$A:$K,2,FALSE)</f>
        <v>1993</v>
      </c>
      <c r="J1729" t="str">
        <f>VLOOKUP($A1729,'[2]Hospitalisation Details'!$A:$K,3,FALSE)</f>
        <v>Dec</v>
      </c>
      <c r="K1729">
        <f>VLOOKUP($A1729,'[2]Hospitalisation Details'!$A:$K,4,FALSE)</f>
        <v>12</v>
      </c>
      <c r="L1729" t="str">
        <f>VLOOKUP($A1729,'[2]Hospitalisation Details'!$A:$K,7,FALSE)</f>
        <v>tier - 2</v>
      </c>
      <c r="M1729" t="str">
        <f>VLOOKUP($A1729,'[2]Hospitalisation Details'!A:$K,8,FALSE)</f>
        <v>tier - 3</v>
      </c>
      <c r="N1729" t="str">
        <f>VLOOKUP($A1729,'[2]Hospitalisation Details'!$A:$K,9,FALSE)</f>
        <v>R1017</v>
      </c>
      <c r="O1729">
        <f>VLOOKUP($A1729,'[2]Hospitalisation Details'!$A:$K,10,FALSE)</f>
        <v>0</v>
      </c>
      <c r="P1729">
        <f>VLOOKUP($A1729,'[2]Hospitalisation Details'!A:$K,11,FALSE)</f>
        <v>0</v>
      </c>
      <c r="Q1729" t="str">
        <f>VLOOKUP($A1729,'Customer Names'!$A:E,3,FALSE)</f>
        <v>Mr.</v>
      </c>
      <c r="R1729" t="str">
        <f>VLOOKUP($A1729,'Customer Names'!$A:$E,4,FALSE)</f>
        <v>Justin</v>
      </c>
      <c r="S1729">
        <f>VLOOKUP($A1729,'Customer Names'!$A:$E,5,FALSE)</f>
        <v>0</v>
      </c>
      <c r="T1729" s="14">
        <f>VLOOKUP($A1729,'[2]Hospitalisation Details'!$A:$K,6,FALSE)</f>
        <v>16138.76</v>
      </c>
      <c r="U1729" s="14" t="str">
        <f t="shared" si="52"/>
        <v>Normalweight</v>
      </c>
      <c r="V1729" s="14" t="str">
        <f t="shared" si="53"/>
        <v>Normal</v>
      </c>
    </row>
    <row r="1730" spans="1:22" x14ac:dyDescent="0.3">
      <c r="A1730" s="8" t="s">
        <v>1761</v>
      </c>
      <c r="B1730">
        <f>VLOOKUP($A1730,'[1]Medical Examinations'!$A:$J,2,FALSE)</f>
        <v>48.32</v>
      </c>
      <c r="C1730">
        <f>VLOOKUP($A1730,'[1]Medical Examinations'!$A:$J,3,FALSE)</f>
        <v>5.88</v>
      </c>
      <c r="D1730" t="str">
        <f>VLOOKUP($A1730,'[3]Medical Examinations'!$A:$J,4,FALSE)</f>
        <v>No</v>
      </c>
      <c r="E1730" t="str">
        <f>VLOOKUP($A1730,'[1]Medical Examinations'!$A:$J,5,FALSE)</f>
        <v>No</v>
      </c>
      <c r="F1730" t="str">
        <f>VLOOKUP($A1730,'[1]Medical Examinations'!$A:$J,6,FALSE)</f>
        <v>No</v>
      </c>
      <c r="G1730" t="str">
        <f>VLOOKUP($A1730,'[3]Medical Examinations'!$A:$J,7,FALSE)</f>
        <v>No major surgery</v>
      </c>
      <c r="H1730" t="str">
        <f>VLOOKUP($A1730,'[1]Medical Examinations'!$A:$J,8,FALSE)</f>
        <v>No</v>
      </c>
      <c r="I1730">
        <f>VLOOKUP($A1730,'[2]Hospitalisation Details'!$A:$K,2,FALSE)</f>
        <v>1982</v>
      </c>
      <c r="J1730" t="str">
        <f>VLOOKUP($A1730,'[2]Hospitalisation Details'!$A:$K,3,FALSE)</f>
        <v>Jul</v>
      </c>
      <c r="K1730">
        <f>VLOOKUP($A1730,'[2]Hospitalisation Details'!$A:$K,4,FALSE)</f>
        <v>6</v>
      </c>
      <c r="L1730" t="str">
        <f>VLOOKUP($A1730,'[2]Hospitalisation Details'!$A:$K,7,FALSE)</f>
        <v>tier - 2</v>
      </c>
      <c r="M1730" t="str">
        <f>VLOOKUP($A1730,'[2]Hospitalisation Details'!A:$K,8,FALSE)</f>
        <v>tier - 1</v>
      </c>
      <c r="N1730" t="str">
        <f>VLOOKUP($A1730,'[2]Hospitalisation Details'!$A:$K,9,FALSE)</f>
        <v>R1026</v>
      </c>
      <c r="O1730">
        <f>VLOOKUP($A1730,'[2]Hospitalisation Details'!$A:$K,10,FALSE)</f>
        <v>0</v>
      </c>
      <c r="P1730">
        <f>VLOOKUP($A1730,'[2]Hospitalisation Details'!A:$K,11,FALSE)</f>
        <v>0</v>
      </c>
      <c r="Q1730" t="str">
        <f>VLOOKUP($A1730,'Customer Names'!$A:E,3,FALSE)</f>
        <v>Mrs.</v>
      </c>
      <c r="R1730" t="str">
        <f>VLOOKUP($A1730,'Customer Names'!$A:$E,4,FALSE)</f>
        <v>Aubri</v>
      </c>
      <c r="S1730">
        <f>VLOOKUP($A1730,'Customer Names'!$A:$E,5,FALSE)</f>
        <v>0</v>
      </c>
      <c r="T1730" s="14">
        <f>VLOOKUP($A1730,'[2]Hospitalisation Details'!$A:$K,6,FALSE)</f>
        <v>16152.04</v>
      </c>
      <c r="U1730" s="14" t="str">
        <f t="shared" si="52"/>
        <v>Obesity</v>
      </c>
      <c r="V1730" s="14" t="str">
        <f t="shared" si="53"/>
        <v>Prediabetes</v>
      </c>
    </row>
    <row r="1731" spans="1:22" x14ac:dyDescent="0.3">
      <c r="A1731" s="9" t="s">
        <v>1762</v>
      </c>
      <c r="B1731">
        <f>VLOOKUP($A1731,'[1]Medical Examinations'!$A:$J,2,FALSE)</f>
        <v>48.01</v>
      </c>
      <c r="C1731">
        <f>VLOOKUP($A1731,'[1]Medical Examinations'!$A:$J,3,FALSE)</f>
        <v>7.3</v>
      </c>
      <c r="D1731" t="str">
        <f>VLOOKUP($A1731,'[3]Medical Examinations'!$A:$J,4,FALSE)</f>
        <v>No</v>
      </c>
      <c r="E1731" t="str">
        <f>VLOOKUP($A1731,'[1]Medical Examinations'!$A:$J,5,FALSE)</f>
        <v>No</v>
      </c>
      <c r="F1731" t="str">
        <f>VLOOKUP($A1731,'[1]Medical Examinations'!$A:$J,6,FALSE)</f>
        <v>No</v>
      </c>
      <c r="G1731" t="str">
        <f>VLOOKUP($A1731,'[3]Medical Examinations'!$A:$J,7,FALSE)</f>
        <v>No major surgery</v>
      </c>
      <c r="H1731" t="str">
        <f>VLOOKUP($A1731,'[1]Medical Examinations'!$A:$J,8,FALSE)</f>
        <v>No</v>
      </c>
      <c r="I1731">
        <f>VLOOKUP($A1731,'[2]Hospitalisation Details'!$A:$K,2,FALSE)</f>
        <v>1974</v>
      </c>
      <c r="J1731" t="str">
        <f>VLOOKUP($A1731,'[2]Hospitalisation Details'!$A:$K,3,FALSE)</f>
        <v>Sep</v>
      </c>
      <c r="K1731">
        <f>VLOOKUP($A1731,'[2]Hospitalisation Details'!$A:$K,4,FALSE)</f>
        <v>11</v>
      </c>
      <c r="L1731" t="str">
        <f>VLOOKUP($A1731,'[2]Hospitalisation Details'!$A:$K,7,FALSE)</f>
        <v>tier - 2</v>
      </c>
      <c r="M1731" t="str">
        <f>VLOOKUP($A1731,'[2]Hospitalisation Details'!A:$K,8,FALSE)</f>
        <v>tier - 3</v>
      </c>
      <c r="N1731" t="str">
        <f>VLOOKUP($A1731,'[2]Hospitalisation Details'!$A:$K,9,FALSE)</f>
        <v>R1012</v>
      </c>
      <c r="O1731">
        <f>VLOOKUP($A1731,'[2]Hospitalisation Details'!$A:$K,10,FALSE)</f>
        <v>0</v>
      </c>
      <c r="P1731">
        <f>VLOOKUP($A1731,'[2]Hospitalisation Details'!A:$K,11,FALSE)</f>
        <v>0</v>
      </c>
      <c r="Q1731" t="str">
        <f>VLOOKUP($A1731,'Customer Names'!$A:E,3,FALSE)</f>
        <v>Mr.</v>
      </c>
      <c r="R1731" t="str">
        <f>VLOOKUP($A1731,'Customer Names'!$A:$E,4,FALSE)</f>
        <v>Mark</v>
      </c>
      <c r="S1731" t="str">
        <f>VLOOKUP($A1731,'Customer Names'!$A:$E,5,FALSE)</f>
        <v>W.</v>
      </c>
      <c r="T1731" s="14">
        <f>VLOOKUP($A1731,'[2]Hospitalisation Details'!$A:$K,6,FALSE)</f>
        <v>16190.97</v>
      </c>
      <c r="U1731" s="14" t="str">
        <f t="shared" ref="U1731:U1794" si="54">IF(B1731&lt;18.5,"Underweight",IF(B1731&lt;25,"Normalweight",IF(B1731&lt;30,"Overweight","Obesity")))</f>
        <v>Obesity</v>
      </c>
      <c r="V1731" s="14" t="str">
        <f t="shared" ref="V1731:V1794" si="55">IF(C1731&lt;5.7,"Normal",IF(C1731&lt;6.5,"Prediabetes","Diabetes"))</f>
        <v>Diabetes</v>
      </c>
    </row>
    <row r="1732" spans="1:22" x14ac:dyDescent="0.3">
      <c r="A1732" s="8" t="s">
        <v>1763</v>
      </c>
      <c r="B1732">
        <f>VLOOKUP($A1732,'[1]Medical Examinations'!$A:$J,2,FALSE)</f>
        <v>54.43</v>
      </c>
      <c r="C1732">
        <f>VLOOKUP($A1732,'[1]Medical Examinations'!$A:$J,3,FALSE)</f>
        <v>4.6100000000000003</v>
      </c>
      <c r="D1732" t="str">
        <f>VLOOKUP($A1732,'[3]Medical Examinations'!$A:$J,4,FALSE)</f>
        <v>yes</v>
      </c>
      <c r="E1732" t="str">
        <f>VLOOKUP($A1732,'[1]Medical Examinations'!$A:$J,5,FALSE)</f>
        <v>No</v>
      </c>
      <c r="F1732" t="str">
        <f>VLOOKUP($A1732,'[1]Medical Examinations'!$A:$J,6,FALSE)</f>
        <v>No</v>
      </c>
      <c r="G1732">
        <f>VLOOKUP($A1732,'[3]Medical Examinations'!$A:$J,7,FALSE)</f>
        <v>1</v>
      </c>
      <c r="H1732" t="str">
        <f>VLOOKUP($A1732,'[1]Medical Examinations'!$A:$J,8,FALSE)</f>
        <v>No</v>
      </c>
      <c r="I1732">
        <f>VLOOKUP($A1732,'[2]Hospitalisation Details'!$A:$K,2,FALSE)</f>
        <v>1988</v>
      </c>
      <c r="J1732" t="str">
        <f>VLOOKUP($A1732,'[2]Hospitalisation Details'!$A:$K,3,FALSE)</f>
        <v>Aug</v>
      </c>
      <c r="K1732">
        <f>VLOOKUP($A1732,'[2]Hospitalisation Details'!$A:$K,4,FALSE)</f>
        <v>6</v>
      </c>
      <c r="L1732" t="str">
        <f>VLOOKUP($A1732,'[2]Hospitalisation Details'!$A:$K,7,FALSE)</f>
        <v>tier - 2</v>
      </c>
      <c r="M1732" t="str">
        <f>VLOOKUP($A1732,'[2]Hospitalisation Details'!A:$K,8,FALSE)</f>
        <v>tier - 2</v>
      </c>
      <c r="N1732" t="str">
        <f>VLOOKUP($A1732,'[2]Hospitalisation Details'!$A:$K,9,FALSE)</f>
        <v>R1012</v>
      </c>
      <c r="O1732">
        <f>VLOOKUP($A1732,'[2]Hospitalisation Details'!$A:$K,10,FALSE)</f>
        <v>0</v>
      </c>
      <c r="P1732">
        <f>VLOOKUP($A1732,'[2]Hospitalisation Details'!A:$K,11,FALSE)</f>
        <v>0</v>
      </c>
      <c r="Q1732" t="str">
        <f>VLOOKUP($A1732,'Customer Names'!$A:E,3,FALSE)</f>
        <v>Mr.</v>
      </c>
      <c r="R1732" t="str">
        <f>VLOOKUP($A1732,'Customer Names'!$A:$E,4,FALSE)</f>
        <v>Hector</v>
      </c>
      <c r="S1732">
        <f>VLOOKUP($A1732,'Customer Names'!$A:$E,5,FALSE)</f>
        <v>0</v>
      </c>
      <c r="T1732" s="14">
        <f>VLOOKUP($A1732,'[2]Hospitalisation Details'!$A:$K,6,FALSE)</f>
        <v>16199.1</v>
      </c>
      <c r="U1732" s="14" t="str">
        <f t="shared" si="54"/>
        <v>Obesity</v>
      </c>
      <c r="V1732" s="14" t="str">
        <f t="shared" si="55"/>
        <v>Normal</v>
      </c>
    </row>
    <row r="1733" spans="1:22" x14ac:dyDescent="0.3">
      <c r="A1733" s="9" t="s">
        <v>1764</v>
      </c>
      <c r="B1733">
        <f>VLOOKUP($A1733,'[1]Medical Examinations'!$A:$J,2,FALSE)</f>
        <v>54.45</v>
      </c>
      <c r="C1733">
        <f>VLOOKUP($A1733,'[1]Medical Examinations'!$A:$J,3,FALSE)</f>
        <v>4.7300000000000004</v>
      </c>
      <c r="D1733" t="str">
        <f>VLOOKUP($A1733,'[3]Medical Examinations'!$A:$J,4,FALSE)</f>
        <v>yes</v>
      </c>
      <c r="E1733" t="str">
        <f>VLOOKUP($A1733,'[1]Medical Examinations'!$A:$J,5,FALSE)</f>
        <v>No</v>
      </c>
      <c r="F1733" t="str">
        <f>VLOOKUP($A1733,'[1]Medical Examinations'!$A:$J,6,FALSE)</f>
        <v>No</v>
      </c>
      <c r="G1733">
        <f>VLOOKUP($A1733,'[3]Medical Examinations'!$A:$J,7,FALSE)</f>
        <v>1</v>
      </c>
      <c r="H1733" t="str">
        <f>VLOOKUP($A1733,'[1]Medical Examinations'!$A:$J,8,FALSE)</f>
        <v>No</v>
      </c>
      <c r="I1733">
        <f>VLOOKUP($A1733,'[2]Hospitalisation Details'!$A:$K,2,FALSE)</f>
        <v>1988</v>
      </c>
      <c r="J1733" t="str">
        <f>VLOOKUP($A1733,'[2]Hospitalisation Details'!$A:$K,3,FALSE)</f>
        <v>Aug</v>
      </c>
      <c r="K1733">
        <f>VLOOKUP($A1733,'[2]Hospitalisation Details'!$A:$K,4,FALSE)</f>
        <v>21</v>
      </c>
      <c r="L1733" t="str">
        <f>VLOOKUP($A1733,'[2]Hospitalisation Details'!$A:$K,7,FALSE)</f>
        <v>tier - 2</v>
      </c>
      <c r="M1733" t="str">
        <f>VLOOKUP($A1733,'[2]Hospitalisation Details'!A:$K,8,FALSE)</f>
        <v>tier - 1</v>
      </c>
      <c r="N1733" t="str">
        <f>VLOOKUP($A1733,'[2]Hospitalisation Details'!$A:$K,9,FALSE)</f>
        <v>R1012</v>
      </c>
      <c r="O1733">
        <f>VLOOKUP($A1733,'[2]Hospitalisation Details'!$A:$K,10,FALSE)</f>
        <v>0</v>
      </c>
      <c r="P1733">
        <f>VLOOKUP($A1733,'[2]Hospitalisation Details'!A:$K,11,FALSE)</f>
        <v>0</v>
      </c>
      <c r="Q1733" t="str">
        <f>VLOOKUP($A1733,'Customer Names'!$A:E,3,FALSE)</f>
        <v>Mr.</v>
      </c>
      <c r="R1733" t="str">
        <f>VLOOKUP($A1733,'Customer Names'!$A:$E,4,FALSE)</f>
        <v>Gianfilippo</v>
      </c>
      <c r="S1733">
        <f>VLOOKUP($A1733,'Customer Names'!$A:$E,5,FALSE)</f>
        <v>0</v>
      </c>
      <c r="T1733" s="14">
        <f>VLOOKUP($A1733,'[2]Hospitalisation Details'!$A:$K,6,FALSE)</f>
        <v>16205.88</v>
      </c>
      <c r="U1733" s="14" t="str">
        <f t="shared" si="54"/>
        <v>Obesity</v>
      </c>
      <c r="V1733" s="14" t="str">
        <f t="shared" si="55"/>
        <v>Normal</v>
      </c>
    </row>
    <row r="1734" spans="1:22" x14ac:dyDescent="0.3">
      <c r="A1734" s="8" t="s">
        <v>1765</v>
      </c>
      <c r="B1734">
        <f>VLOOKUP($A1734,'[1]Medical Examinations'!$A:$J,2,FALSE)</f>
        <v>27.3</v>
      </c>
      <c r="C1734">
        <f>VLOOKUP($A1734,'[1]Medical Examinations'!$A:$J,3,FALSE)</f>
        <v>11.89</v>
      </c>
      <c r="D1734" t="str">
        <f>VLOOKUP($A1734,'[3]Medical Examinations'!$A:$J,4,FALSE)</f>
        <v>No</v>
      </c>
      <c r="E1734" t="str">
        <f>VLOOKUP($A1734,'[1]Medical Examinations'!$A:$J,5,FALSE)</f>
        <v>No</v>
      </c>
      <c r="F1734" t="str">
        <f>VLOOKUP($A1734,'[1]Medical Examinations'!$A:$J,6,FALSE)</f>
        <v>No</v>
      </c>
      <c r="G1734" t="str">
        <f>VLOOKUP($A1734,'[3]Medical Examinations'!$A:$J,7,FALSE)</f>
        <v>No major surgery</v>
      </c>
      <c r="H1734" t="str">
        <f>VLOOKUP($A1734,'[1]Medical Examinations'!$A:$J,8,FALSE)</f>
        <v>yes</v>
      </c>
      <c r="I1734">
        <f>VLOOKUP($A1734,'[2]Hospitalisation Details'!$A:$K,2,FALSE)</f>
        <v>2002</v>
      </c>
      <c r="J1734" t="str">
        <f>VLOOKUP($A1734,'[2]Hospitalisation Details'!$A:$K,3,FALSE)</f>
        <v>Sep</v>
      </c>
      <c r="K1734">
        <f>VLOOKUP($A1734,'[2]Hospitalisation Details'!$A:$K,4,FALSE)</f>
        <v>8</v>
      </c>
      <c r="L1734" t="str">
        <f>VLOOKUP($A1734,'[2]Hospitalisation Details'!$A:$K,7,FALSE)</f>
        <v>tier - 2</v>
      </c>
      <c r="M1734" t="str">
        <f>VLOOKUP($A1734,'[2]Hospitalisation Details'!A:$K,8,FALSE)</f>
        <v>tier - 1</v>
      </c>
      <c r="N1734" t="str">
        <f>VLOOKUP($A1734,'[2]Hospitalisation Details'!$A:$K,9,FALSE)</f>
        <v>R1011</v>
      </c>
      <c r="O1734">
        <f>VLOOKUP($A1734,'[2]Hospitalisation Details'!$A:$K,10,FALSE)</f>
        <v>0</v>
      </c>
      <c r="P1734">
        <f>VLOOKUP($A1734,'[2]Hospitalisation Details'!A:$K,11,FALSE)</f>
        <v>0</v>
      </c>
      <c r="Q1734" t="str">
        <f>VLOOKUP($A1734,'Customer Names'!$A:E,3,FALSE)</f>
        <v>Mr.</v>
      </c>
      <c r="R1734" t="str">
        <f>VLOOKUP($A1734,'Customer Names'!$A:$E,4,FALSE)</f>
        <v>Steven</v>
      </c>
      <c r="S1734" t="str">
        <f>VLOOKUP($A1734,'Customer Names'!$A:$E,5,FALSE)</f>
        <v>L.</v>
      </c>
      <c r="T1734" s="14">
        <f>VLOOKUP($A1734,'[2]Hospitalisation Details'!$A:$K,6,FALSE)</f>
        <v>16232.85</v>
      </c>
      <c r="U1734" s="14" t="str">
        <f t="shared" si="54"/>
        <v>Overweight</v>
      </c>
      <c r="V1734" s="14" t="str">
        <f t="shared" si="55"/>
        <v>Diabetes</v>
      </c>
    </row>
    <row r="1735" spans="1:22" x14ac:dyDescent="0.3">
      <c r="A1735" s="9" t="s">
        <v>1766</v>
      </c>
      <c r="B1735">
        <f>VLOOKUP($A1735,'[1]Medical Examinations'!$A:$J,2,FALSE)</f>
        <v>45.68</v>
      </c>
      <c r="C1735">
        <f>VLOOKUP($A1735,'[1]Medical Examinations'!$A:$J,3,FALSE)</f>
        <v>4.8</v>
      </c>
      <c r="D1735" t="str">
        <f>VLOOKUP($A1735,'[3]Medical Examinations'!$A:$J,4,FALSE)</f>
        <v>No</v>
      </c>
      <c r="E1735" t="str">
        <f>VLOOKUP($A1735,'[1]Medical Examinations'!$A:$J,5,FALSE)</f>
        <v>No</v>
      </c>
      <c r="F1735" t="str">
        <f>VLOOKUP($A1735,'[1]Medical Examinations'!$A:$J,6,FALSE)</f>
        <v>No</v>
      </c>
      <c r="G1735">
        <f>VLOOKUP($A1735,'[3]Medical Examinations'!$A:$J,7,FALSE)</f>
        <v>2</v>
      </c>
      <c r="H1735" t="str">
        <f>VLOOKUP($A1735,'[1]Medical Examinations'!$A:$J,8,FALSE)</f>
        <v>No</v>
      </c>
      <c r="I1735">
        <f>VLOOKUP($A1735,'[2]Hospitalisation Details'!$A:$K,2,FALSE)</f>
        <v>1972</v>
      </c>
      <c r="J1735" t="str">
        <f>VLOOKUP($A1735,'[2]Hospitalisation Details'!$A:$K,3,FALSE)</f>
        <v>Jul</v>
      </c>
      <c r="K1735">
        <f>VLOOKUP($A1735,'[2]Hospitalisation Details'!$A:$K,4,FALSE)</f>
        <v>30</v>
      </c>
      <c r="L1735" t="str">
        <f>VLOOKUP($A1735,'[2]Hospitalisation Details'!$A:$K,7,FALSE)</f>
        <v>tier - 2</v>
      </c>
      <c r="M1735" t="str">
        <f>VLOOKUP($A1735,'[2]Hospitalisation Details'!A:$K,8,FALSE)</f>
        <v>tier - 2</v>
      </c>
      <c r="N1735" t="str">
        <f>VLOOKUP($A1735,'[2]Hospitalisation Details'!$A:$K,9,FALSE)</f>
        <v>R1023</v>
      </c>
      <c r="O1735">
        <f>VLOOKUP($A1735,'[2]Hospitalisation Details'!$A:$K,10,FALSE)</f>
        <v>0</v>
      </c>
      <c r="P1735">
        <f>VLOOKUP($A1735,'[2]Hospitalisation Details'!A:$K,11,FALSE)</f>
        <v>0</v>
      </c>
      <c r="Q1735" t="str">
        <f>VLOOKUP($A1735,'Customer Names'!$A:E,3,FALSE)</f>
        <v>Mr.</v>
      </c>
      <c r="R1735" t="str">
        <f>VLOOKUP($A1735,'Customer Names'!$A:$E,4,FALSE)</f>
        <v>Greg</v>
      </c>
      <c r="S1735" t="str">
        <f>VLOOKUP($A1735,'Customer Names'!$A:$E,5,FALSE)</f>
        <v>D.</v>
      </c>
      <c r="T1735" s="14">
        <f>VLOOKUP($A1735,'[2]Hospitalisation Details'!$A:$K,6,FALSE)</f>
        <v>16267.32</v>
      </c>
      <c r="U1735" s="14" t="str">
        <f t="shared" si="54"/>
        <v>Obesity</v>
      </c>
      <c r="V1735" s="14" t="str">
        <f t="shared" si="55"/>
        <v>Normal</v>
      </c>
    </row>
    <row r="1736" spans="1:22" x14ac:dyDescent="0.3">
      <c r="A1736" s="8" t="s">
        <v>1767</v>
      </c>
      <c r="B1736">
        <f>VLOOKUP($A1736,'[1]Medical Examinations'!$A:$J,2,FALSE)</f>
        <v>27.7</v>
      </c>
      <c r="C1736">
        <f>VLOOKUP($A1736,'[1]Medical Examinations'!$A:$J,3,FALSE)</f>
        <v>5.6</v>
      </c>
      <c r="D1736" t="str">
        <f>VLOOKUP($A1736,'[3]Medical Examinations'!$A:$J,4,FALSE)</f>
        <v>No</v>
      </c>
      <c r="E1736" t="str">
        <f>VLOOKUP($A1736,'[1]Medical Examinations'!$A:$J,5,FALSE)</f>
        <v>No</v>
      </c>
      <c r="F1736" t="str">
        <f>VLOOKUP($A1736,'[1]Medical Examinations'!$A:$J,6,FALSE)</f>
        <v>Yes</v>
      </c>
      <c r="G1736">
        <f>VLOOKUP($A1736,'[3]Medical Examinations'!$A:$J,7,FALSE)</f>
        <v>1</v>
      </c>
      <c r="H1736" t="str">
        <f>VLOOKUP($A1736,'[1]Medical Examinations'!$A:$J,8,FALSE)</f>
        <v>yes</v>
      </c>
      <c r="I1736">
        <f>VLOOKUP($A1736,'[2]Hospitalisation Details'!$A:$K,2,FALSE)</f>
        <v>2003</v>
      </c>
      <c r="J1736" t="str">
        <f>VLOOKUP($A1736,'[2]Hospitalisation Details'!$A:$K,3,FALSE)</f>
        <v>Aug</v>
      </c>
      <c r="K1736">
        <f>VLOOKUP($A1736,'[2]Hospitalisation Details'!$A:$K,4,FALSE)</f>
        <v>24</v>
      </c>
      <c r="L1736" t="str">
        <f>VLOOKUP($A1736,'[2]Hospitalisation Details'!$A:$K,7,FALSE)</f>
        <v>tier - 2</v>
      </c>
      <c r="M1736" t="str">
        <f>VLOOKUP($A1736,'[2]Hospitalisation Details'!A:$K,8,FALSE)</f>
        <v>tier - 3</v>
      </c>
      <c r="N1736" t="str">
        <f>VLOOKUP($A1736,'[2]Hospitalisation Details'!$A:$K,9,FALSE)</f>
        <v>R1011</v>
      </c>
      <c r="O1736">
        <f>VLOOKUP($A1736,'[2]Hospitalisation Details'!$A:$K,10,FALSE)</f>
        <v>0</v>
      </c>
      <c r="P1736">
        <f>VLOOKUP($A1736,'[2]Hospitalisation Details'!A:$K,11,FALSE)</f>
        <v>0</v>
      </c>
      <c r="Q1736" t="str">
        <f>VLOOKUP($A1736,'Customer Names'!$A:E,3,FALSE)</f>
        <v>Mr.</v>
      </c>
      <c r="R1736" t="str">
        <f>VLOOKUP($A1736,'Customer Names'!$A:$E,4,FALSE)</f>
        <v>Jonathan</v>
      </c>
      <c r="S1736">
        <f>VLOOKUP($A1736,'Customer Names'!$A:$E,5,FALSE)</f>
        <v>0</v>
      </c>
      <c r="T1736" s="14">
        <f>VLOOKUP($A1736,'[2]Hospitalisation Details'!$A:$K,6,FALSE)</f>
        <v>16297.85</v>
      </c>
      <c r="U1736" s="14" t="str">
        <f t="shared" si="54"/>
        <v>Overweight</v>
      </c>
      <c r="V1736" s="14" t="str">
        <f t="shared" si="55"/>
        <v>Normal</v>
      </c>
    </row>
    <row r="1737" spans="1:22" x14ac:dyDescent="0.3">
      <c r="A1737" s="9" t="s">
        <v>1768</v>
      </c>
      <c r="B1737">
        <f>VLOOKUP($A1737,'[1]Medical Examinations'!$A:$J,2,FALSE)</f>
        <v>43.15</v>
      </c>
      <c r="C1737">
        <f>VLOOKUP($A1737,'[1]Medical Examinations'!$A:$J,3,FALSE)</f>
        <v>6.14</v>
      </c>
      <c r="D1737" t="str">
        <f>VLOOKUP($A1737,'[3]Medical Examinations'!$A:$J,4,FALSE)</f>
        <v>yes</v>
      </c>
      <c r="E1737" t="str">
        <f>VLOOKUP($A1737,'[1]Medical Examinations'!$A:$J,5,FALSE)</f>
        <v>No</v>
      </c>
      <c r="F1737" t="str">
        <f>VLOOKUP($A1737,'[1]Medical Examinations'!$A:$J,6,FALSE)</f>
        <v>Yes</v>
      </c>
      <c r="G1737">
        <f>VLOOKUP($A1737,'[3]Medical Examinations'!$A:$J,7,FALSE)</f>
        <v>1</v>
      </c>
      <c r="H1737" t="str">
        <f>VLOOKUP($A1737,'[1]Medical Examinations'!$A:$J,8,FALSE)</f>
        <v>No</v>
      </c>
      <c r="I1737">
        <f>VLOOKUP($A1737,'[2]Hospitalisation Details'!$A:$K,2,FALSE)</f>
        <v>1969</v>
      </c>
      <c r="J1737" t="str">
        <f>VLOOKUP($A1737,'[2]Hospitalisation Details'!$A:$K,3,FALSE)</f>
        <v>Aug</v>
      </c>
      <c r="K1737">
        <f>VLOOKUP($A1737,'[2]Hospitalisation Details'!$A:$K,4,FALSE)</f>
        <v>8</v>
      </c>
      <c r="L1737" t="str">
        <f>VLOOKUP($A1737,'[2]Hospitalisation Details'!$A:$K,7,FALSE)</f>
        <v>tier - 2</v>
      </c>
      <c r="M1737" t="str">
        <f>VLOOKUP($A1737,'[2]Hospitalisation Details'!A:$K,8,FALSE)</f>
        <v>tier - 3</v>
      </c>
      <c r="N1737" t="str">
        <f>VLOOKUP($A1737,'[2]Hospitalisation Details'!$A:$K,9,FALSE)</f>
        <v>R1026</v>
      </c>
      <c r="O1737">
        <f>VLOOKUP($A1737,'[2]Hospitalisation Details'!$A:$K,10,FALSE)</f>
        <v>0</v>
      </c>
      <c r="P1737">
        <f>VLOOKUP($A1737,'[2]Hospitalisation Details'!A:$K,11,FALSE)</f>
        <v>0</v>
      </c>
      <c r="Q1737" t="str">
        <f>VLOOKUP($A1737,'Customer Names'!$A:E,3,FALSE)</f>
        <v>Mrs.</v>
      </c>
      <c r="R1737" t="str">
        <f>VLOOKUP($A1737,'Customer Names'!$A:$E,4,FALSE)</f>
        <v>Megan</v>
      </c>
      <c r="S1737" t="str">
        <f>VLOOKUP($A1737,'Customer Names'!$A:$E,5,FALSE)</f>
        <v>C</v>
      </c>
      <c r="T1737" s="14">
        <f>VLOOKUP($A1737,'[2]Hospitalisation Details'!$A:$K,6,FALSE)</f>
        <v>16311.05</v>
      </c>
      <c r="U1737" s="14" t="str">
        <f t="shared" si="54"/>
        <v>Obesity</v>
      </c>
      <c r="V1737" s="14" t="str">
        <f t="shared" si="55"/>
        <v>Prediabetes</v>
      </c>
    </row>
    <row r="1738" spans="1:22" x14ac:dyDescent="0.3">
      <c r="A1738" s="8" t="s">
        <v>1769</v>
      </c>
      <c r="B1738">
        <f>VLOOKUP($A1738,'[1]Medical Examinations'!$A:$J,2,FALSE)</f>
        <v>40.24</v>
      </c>
      <c r="C1738">
        <f>VLOOKUP($A1738,'[1]Medical Examinations'!$A:$J,3,FALSE)</f>
        <v>6.83</v>
      </c>
      <c r="D1738" t="str">
        <f>VLOOKUP($A1738,'[3]Medical Examinations'!$A:$J,4,FALSE)</f>
        <v>No</v>
      </c>
      <c r="E1738" t="str">
        <f>VLOOKUP($A1738,'[1]Medical Examinations'!$A:$J,5,FALSE)</f>
        <v>No</v>
      </c>
      <c r="F1738" t="str">
        <f>VLOOKUP($A1738,'[1]Medical Examinations'!$A:$J,6,FALSE)</f>
        <v>No</v>
      </c>
      <c r="G1738" t="str">
        <f>VLOOKUP($A1738,'[3]Medical Examinations'!$A:$J,7,FALSE)</f>
        <v>No major surgery</v>
      </c>
      <c r="H1738" t="str">
        <f>VLOOKUP($A1738,'[1]Medical Examinations'!$A:$J,8,FALSE)</f>
        <v>No</v>
      </c>
      <c r="I1738">
        <f>VLOOKUP($A1738,'[2]Hospitalisation Details'!$A:$K,2,FALSE)</f>
        <v>1965</v>
      </c>
      <c r="J1738" t="str">
        <f>VLOOKUP($A1738,'[2]Hospitalisation Details'!$A:$K,3,FALSE)</f>
        <v>Dec</v>
      </c>
      <c r="K1738">
        <f>VLOOKUP($A1738,'[2]Hospitalisation Details'!$A:$K,4,FALSE)</f>
        <v>5</v>
      </c>
      <c r="L1738" t="str">
        <f>VLOOKUP($A1738,'[2]Hospitalisation Details'!$A:$K,7,FALSE)</f>
        <v>tier - 2</v>
      </c>
      <c r="M1738" t="str">
        <f>VLOOKUP($A1738,'[2]Hospitalisation Details'!A:$K,8,FALSE)</f>
        <v>tier - 3</v>
      </c>
      <c r="N1738" t="str">
        <f>VLOOKUP($A1738,'[2]Hospitalisation Details'!$A:$K,9,FALSE)</f>
        <v>R1026</v>
      </c>
      <c r="O1738">
        <f>VLOOKUP($A1738,'[2]Hospitalisation Details'!$A:$K,10,FALSE)</f>
        <v>0</v>
      </c>
      <c r="P1738">
        <f>VLOOKUP($A1738,'[2]Hospitalisation Details'!A:$K,11,FALSE)</f>
        <v>0</v>
      </c>
      <c r="Q1738" t="str">
        <f>VLOOKUP($A1738,'Customer Names'!$A:E,3,FALSE)</f>
        <v>Mrs.</v>
      </c>
      <c r="R1738" t="str">
        <f>VLOOKUP($A1738,'Customer Names'!$A:$E,4,FALSE)</f>
        <v>Heather</v>
      </c>
      <c r="S1738">
        <f>VLOOKUP($A1738,'Customer Names'!$A:$E,5,FALSE)</f>
        <v>0</v>
      </c>
      <c r="T1738" s="14">
        <f>VLOOKUP($A1738,'[2]Hospitalisation Details'!$A:$K,6,FALSE)</f>
        <v>16351.42</v>
      </c>
      <c r="U1738" s="14" t="str">
        <f t="shared" si="54"/>
        <v>Obesity</v>
      </c>
      <c r="V1738" s="14" t="str">
        <f t="shared" si="55"/>
        <v>Diabetes</v>
      </c>
    </row>
    <row r="1739" spans="1:22" x14ac:dyDescent="0.3">
      <c r="A1739" s="9" t="s">
        <v>1770</v>
      </c>
      <c r="B1739">
        <f>VLOOKUP($A1739,'[1]Medical Examinations'!$A:$J,2,FALSE)</f>
        <v>20.045000000000002</v>
      </c>
      <c r="C1739">
        <f>VLOOKUP($A1739,'[1]Medical Examinations'!$A:$J,3,FALSE)</f>
        <v>4.7699999999999996</v>
      </c>
      <c r="D1739" t="str">
        <f>VLOOKUP($A1739,'[3]Medical Examinations'!$A:$J,4,FALSE)</f>
        <v>yes</v>
      </c>
      <c r="E1739" t="str">
        <f>VLOOKUP($A1739,'[1]Medical Examinations'!$A:$J,5,FALSE)</f>
        <v>No</v>
      </c>
      <c r="F1739" t="str">
        <f>VLOOKUP($A1739,'[1]Medical Examinations'!$A:$J,6,FALSE)</f>
        <v>No</v>
      </c>
      <c r="G1739">
        <f>VLOOKUP($A1739,'[3]Medical Examinations'!$A:$J,7,FALSE)</f>
        <v>1</v>
      </c>
      <c r="H1739" t="str">
        <f>VLOOKUP($A1739,'[1]Medical Examinations'!$A:$J,8,FALSE)</f>
        <v>yes</v>
      </c>
      <c r="I1739">
        <f>VLOOKUP($A1739,'[2]Hospitalisation Details'!$A:$K,2,FALSE)</f>
        <v>1995</v>
      </c>
      <c r="J1739" t="str">
        <f>VLOOKUP($A1739,'[2]Hospitalisation Details'!$A:$K,3,FALSE)</f>
        <v>Sep</v>
      </c>
      <c r="K1739">
        <f>VLOOKUP($A1739,'[2]Hospitalisation Details'!$A:$K,4,FALSE)</f>
        <v>28</v>
      </c>
      <c r="L1739" t="str">
        <f>VLOOKUP($A1739,'[2]Hospitalisation Details'!$A:$K,7,FALSE)</f>
        <v>tier - 2</v>
      </c>
      <c r="M1739" t="str">
        <f>VLOOKUP($A1739,'[2]Hospitalisation Details'!A:$K,8,FALSE)</f>
        <v>tier - 3</v>
      </c>
      <c r="N1739" t="str">
        <f>VLOOKUP($A1739,'[2]Hospitalisation Details'!$A:$K,9,FALSE)</f>
        <v>R1012</v>
      </c>
      <c r="O1739">
        <f>VLOOKUP($A1739,'[2]Hospitalisation Details'!$A:$K,10,FALSE)</f>
        <v>0</v>
      </c>
      <c r="P1739">
        <f>VLOOKUP($A1739,'[2]Hospitalisation Details'!A:$K,11,FALSE)</f>
        <v>0</v>
      </c>
      <c r="Q1739" t="str">
        <f>VLOOKUP($A1739,'Customer Names'!$A:E,3,FALSE)</f>
        <v>Ms.</v>
      </c>
      <c r="R1739" t="str">
        <f>VLOOKUP($A1739,'Customer Names'!$A:$E,4,FALSE)</f>
        <v>Tracy</v>
      </c>
      <c r="S1739" t="str">
        <f>VLOOKUP($A1739,'Customer Names'!$A:$E,5,FALSE)</f>
        <v>L</v>
      </c>
      <c r="T1739" s="14">
        <f>VLOOKUP($A1739,'[2]Hospitalisation Details'!$A:$K,6,FALSE)</f>
        <v>16420.490000000002</v>
      </c>
      <c r="U1739" s="14" t="str">
        <f t="shared" si="54"/>
        <v>Normalweight</v>
      </c>
      <c r="V1739" s="14" t="str">
        <f t="shared" si="55"/>
        <v>Normal</v>
      </c>
    </row>
    <row r="1740" spans="1:22" x14ac:dyDescent="0.3">
      <c r="A1740" s="8" t="s">
        <v>1771</v>
      </c>
      <c r="B1740">
        <f>VLOOKUP($A1740,'[1]Medical Examinations'!$A:$J,2,FALSE)</f>
        <v>26.03</v>
      </c>
      <c r="C1740">
        <f>VLOOKUP($A1740,'[1]Medical Examinations'!$A:$J,3,FALSE)</f>
        <v>4.01</v>
      </c>
      <c r="D1740" t="str">
        <f>VLOOKUP($A1740,'[3]Medical Examinations'!$A:$J,4,FALSE)</f>
        <v>No</v>
      </c>
      <c r="E1740" t="str">
        <f>VLOOKUP($A1740,'[1]Medical Examinations'!$A:$J,5,FALSE)</f>
        <v>No</v>
      </c>
      <c r="F1740" t="str">
        <f>VLOOKUP($A1740,'[1]Medical Examinations'!$A:$J,6,FALSE)</f>
        <v>Yes</v>
      </c>
      <c r="G1740">
        <f>VLOOKUP($A1740,'[3]Medical Examinations'!$A:$J,7,FALSE)</f>
        <v>1</v>
      </c>
      <c r="H1740" t="str">
        <f>VLOOKUP($A1740,'[1]Medical Examinations'!$A:$J,8,FALSE)</f>
        <v>yes</v>
      </c>
      <c r="I1740">
        <f>VLOOKUP($A1740,'[2]Hospitalisation Details'!$A:$K,2,FALSE)</f>
        <v>2003</v>
      </c>
      <c r="J1740" t="str">
        <f>VLOOKUP($A1740,'[2]Hospitalisation Details'!$A:$K,3,FALSE)</f>
        <v>Dec</v>
      </c>
      <c r="K1740">
        <f>VLOOKUP($A1740,'[2]Hospitalisation Details'!$A:$K,4,FALSE)</f>
        <v>20</v>
      </c>
      <c r="L1740" t="str">
        <f>VLOOKUP($A1740,'[2]Hospitalisation Details'!$A:$K,7,FALSE)</f>
        <v>tier - 2</v>
      </c>
      <c r="M1740" t="str">
        <f>VLOOKUP($A1740,'[2]Hospitalisation Details'!A:$K,8,FALSE)</f>
        <v>tier - 1</v>
      </c>
      <c r="N1740" t="str">
        <f>VLOOKUP($A1740,'[2]Hospitalisation Details'!$A:$K,9,FALSE)</f>
        <v>R1012</v>
      </c>
      <c r="O1740">
        <f>VLOOKUP($A1740,'[2]Hospitalisation Details'!$A:$K,10,FALSE)</f>
        <v>0</v>
      </c>
      <c r="P1740">
        <f>VLOOKUP($A1740,'[2]Hospitalisation Details'!A:$K,11,FALSE)</f>
        <v>0</v>
      </c>
      <c r="Q1740" t="str">
        <f>VLOOKUP($A1740,'Customer Names'!$A:E,3,FALSE)</f>
        <v>Mr.</v>
      </c>
      <c r="R1740" t="str">
        <f>VLOOKUP($A1740,'Customer Names'!$A:$E,4,FALSE)</f>
        <v>Wayne</v>
      </c>
      <c r="S1740" t="str">
        <f>VLOOKUP($A1740,'Customer Names'!$A:$E,5,FALSE)</f>
        <v>I.</v>
      </c>
      <c r="T1740" s="14">
        <f>VLOOKUP($A1740,'[2]Hospitalisation Details'!$A:$K,6,FALSE)</f>
        <v>16450.89</v>
      </c>
      <c r="U1740" s="14" t="str">
        <f t="shared" si="54"/>
        <v>Overweight</v>
      </c>
      <c r="V1740" s="14" t="str">
        <f t="shared" si="55"/>
        <v>Normal</v>
      </c>
    </row>
    <row r="1741" spans="1:22" x14ac:dyDescent="0.3">
      <c r="A1741" s="9" t="s">
        <v>1772</v>
      </c>
      <c r="B1741">
        <f>VLOOKUP($A1741,'[1]Medical Examinations'!$A:$J,2,FALSE)</f>
        <v>30.114999999999998</v>
      </c>
      <c r="C1741">
        <f>VLOOKUP($A1741,'[1]Medical Examinations'!$A:$J,3,FALSE)</f>
        <v>10.119999999999999</v>
      </c>
      <c r="D1741" t="str">
        <f>VLOOKUP($A1741,'[3]Medical Examinations'!$A:$J,4,FALSE)</f>
        <v>No</v>
      </c>
      <c r="E1741" t="str">
        <f>VLOOKUP($A1741,'[1]Medical Examinations'!$A:$J,5,FALSE)</f>
        <v>No</v>
      </c>
      <c r="F1741" t="str">
        <f>VLOOKUP($A1741,'[1]Medical Examinations'!$A:$J,6,FALSE)</f>
        <v>No</v>
      </c>
      <c r="G1741">
        <f>VLOOKUP($A1741,'[3]Medical Examinations'!$A:$J,7,FALSE)</f>
        <v>3</v>
      </c>
      <c r="H1741" t="str">
        <f>VLOOKUP($A1741,'[1]Medical Examinations'!$A:$J,8,FALSE)</f>
        <v>No</v>
      </c>
      <c r="I1741">
        <f>VLOOKUP($A1741,'[2]Hospitalisation Details'!$A:$K,2,FALSE)</f>
        <v>1958</v>
      </c>
      <c r="J1741" t="str">
        <f>VLOOKUP($A1741,'[2]Hospitalisation Details'!$A:$K,3,FALSE)</f>
        <v>Oct</v>
      </c>
      <c r="K1741">
        <f>VLOOKUP($A1741,'[2]Hospitalisation Details'!$A:$K,4,FALSE)</f>
        <v>10</v>
      </c>
      <c r="L1741" t="str">
        <f>VLOOKUP($A1741,'[2]Hospitalisation Details'!$A:$K,7,FALSE)</f>
        <v>tier - 2</v>
      </c>
      <c r="M1741" t="str">
        <f>VLOOKUP($A1741,'[2]Hospitalisation Details'!A:$K,8,FALSE)</f>
        <v>tier - 2</v>
      </c>
      <c r="N1741" t="str">
        <f>VLOOKUP($A1741,'[2]Hospitalisation Details'!$A:$K,9,FALSE)</f>
        <v>R1012</v>
      </c>
      <c r="O1741">
        <f>VLOOKUP($A1741,'[2]Hospitalisation Details'!$A:$K,10,FALSE)</f>
        <v>0</v>
      </c>
      <c r="P1741">
        <f>VLOOKUP($A1741,'[2]Hospitalisation Details'!A:$K,11,FALSE)</f>
        <v>0</v>
      </c>
      <c r="Q1741" t="str">
        <f>VLOOKUP($A1741,'Customer Names'!$A:E,3,FALSE)</f>
        <v>Ms.</v>
      </c>
      <c r="R1741" t="str">
        <f>VLOOKUP($A1741,'Customer Names'!$A:$E,4,FALSE)</f>
        <v>Kamilla</v>
      </c>
      <c r="S1741">
        <f>VLOOKUP($A1741,'Customer Names'!$A:$E,5,FALSE)</f>
        <v>0</v>
      </c>
      <c r="T1741" s="14">
        <f>VLOOKUP($A1741,'[2]Hospitalisation Details'!$A:$K,6,FALSE)</f>
        <v>16455.71</v>
      </c>
      <c r="U1741" s="14" t="str">
        <f t="shared" si="54"/>
        <v>Obesity</v>
      </c>
      <c r="V1741" s="14" t="str">
        <f t="shared" si="55"/>
        <v>Diabetes</v>
      </c>
    </row>
    <row r="1742" spans="1:22" x14ac:dyDescent="0.3">
      <c r="A1742" s="8" t="s">
        <v>1773</v>
      </c>
      <c r="B1742">
        <f>VLOOKUP($A1742,'[1]Medical Examinations'!$A:$J,2,FALSE)</f>
        <v>24.75</v>
      </c>
      <c r="C1742">
        <f>VLOOKUP($A1742,'[1]Medical Examinations'!$A:$J,3,FALSE)</f>
        <v>4.3600000000000003</v>
      </c>
      <c r="D1742" t="str">
        <f>VLOOKUP($A1742,'[3]Medical Examinations'!$A:$J,4,FALSE)</f>
        <v>yes</v>
      </c>
      <c r="E1742" t="str">
        <f>VLOOKUP($A1742,'[1]Medical Examinations'!$A:$J,5,FALSE)</f>
        <v>No</v>
      </c>
      <c r="F1742" t="str">
        <f>VLOOKUP($A1742,'[1]Medical Examinations'!$A:$J,6,FALSE)</f>
        <v>No</v>
      </c>
      <c r="G1742">
        <f>VLOOKUP($A1742,'[3]Medical Examinations'!$A:$J,7,FALSE)</f>
        <v>1</v>
      </c>
      <c r="H1742" t="str">
        <f>VLOOKUP($A1742,'[1]Medical Examinations'!$A:$J,8,FALSE)</f>
        <v>yes</v>
      </c>
      <c r="I1742">
        <f>VLOOKUP($A1742,'[2]Hospitalisation Details'!$A:$K,2,FALSE)</f>
        <v>1995</v>
      </c>
      <c r="J1742" t="str">
        <f>VLOOKUP($A1742,'[2]Hospitalisation Details'!$A:$K,3,FALSE)</f>
        <v>Dec</v>
      </c>
      <c r="K1742">
        <f>VLOOKUP($A1742,'[2]Hospitalisation Details'!$A:$K,4,FALSE)</f>
        <v>23</v>
      </c>
      <c r="L1742" t="str">
        <f>VLOOKUP($A1742,'[2]Hospitalisation Details'!$A:$K,7,FALSE)</f>
        <v>tier - 2</v>
      </c>
      <c r="M1742" t="str">
        <f>VLOOKUP($A1742,'[2]Hospitalisation Details'!A:$K,8,FALSE)</f>
        <v>tier - 1</v>
      </c>
      <c r="N1742" t="str">
        <f>VLOOKUP($A1742,'[2]Hospitalisation Details'!$A:$K,9,FALSE)</f>
        <v>R1013</v>
      </c>
      <c r="O1742">
        <f>VLOOKUP($A1742,'[2]Hospitalisation Details'!$A:$K,10,FALSE)</f>
        <v>0</v>
      </c>
      <c r="P1742">
        <f>VLOOKUP($A1742,'[2]Hospitalisation Details'!A:$K,11,FALSE)</f>
        <v>0</v>
      </c>
      <c r="Q1742" t="str">
        <f>VLOOKUP($A1742,'Customer Names'!$A:E,3,FALSE)</f>
        <v>Ms.</v>
      </c>
      <c r="R1742" t="str">
        <f>VLOOKUP($A1742,'Customer Names'!$A:$E,4,FALSE)</f>
        <v>Erin</v>
      </c>
      <c r="S1742" t="str">
        <f>VLOOKUP($A1742,'Customer Names'!$A:$E,5,FALSE)</f>
        <v>D</v>
      </c>
      <c r="T1742" s="14">
        <f>VLOOKUP($A1742,'[2]Hospitalisation Details'!$A:$K,6,FALSE)</f>
        <v>16577.78</v>
      </c>
      <c r="U1742" s="14" t="str">
        <f t="shared" si="54"/>
        <v>Normalweight</v>
      </c>
      <c r="V1742" s="14" t="str">
        <f t="shared" si="55"/>
        <v>Normal</v>
      </c>
    </row>
    <row r="1743" spans="1:22" x14ac:dyDescent="0.3">
      <c r="A1743" s="9" t="s">
        <v>1774</v>
      </c>
      <c r="B1743">
        <f>VLOOKUP($A1743,'[1]Medical Examinations'!$A:$J,2,FALSE)</f>
        <v>31.02</v>
      </c>
      <c r="C1743">
        <f>VLOOKUP($A1743,'[1]Medical Examinations'!$A:$J,3,FALSE)</f>
        <v>5.87</v>
      </c>
      <c r="D1743" t="str">
        <f>VLOOKUP($A1743,'[3]Medical Examinations'!$A:$J,4,FALSE)</f>
        <v>yes</v>
      </c>
      <c r="E1743" t="str">
        <f>VLOOKUP($A1743,'[1]Medical Examinations'!$A:$J,5,FALSE)</f>
        <v>No</v>
      </c>
      <c r="F1743" t="str">
        <f>VLOOKUP($A1743,'[1]Medical Examinations'!$A:$J,6,FALSE)</f>
        <v>No</v>
      </c>
      <c r="G1743" t="str">
        <f>VLOOKUP($A1743,'[3]Medical Examinations'!$A:$J,7,FALSE)</f>
        <v>No major surgery</v>
      </c>
      <c r="H1743" t="str">
        <f>VLOOKUP($A1743,'[1]Medical Examinations'!$A:$J,8,FALSE)</f>
        <v>No</v>
      </c>
      <c r="I1743">
        <f>VLOOKUP($A1743,'[2]Hospitalisation Details'!$A:$K,2,FALSE)</f>
        <v>2001</v>
      </c>
      <c r="J1743" t="str">
        <f>VLOOKUP($A1743,'[2]Hospitalisation Details'!$A:$K,3,FALSE)</f>
        <v>Jun</v>
      </c>
      <c r="K1743">
        <f>VLOOKUP($A1743,'[2]Hospitalisation Details'!$A:$K,4,FALSE)</f>
        <v>25</v>
      </c>
      <c r="L1743" t="str">
        <f>VLOOKUP($A1743,'[2]Hospitalisation Details'!$A:$K,7,FALSE)</f>
        <v>tier - 2</v>
      </c>
      <c r="M1743" t="str">
        <f>VLOOKUP($A1743,'[2]Hospitalisation Details'!A:$K,8,FALSE)</f>
        <v>tier - 1</v>
      </c>
      <c r="N1743" t="str">
        <f>VLOOKUP($A1743,'[2]Hospitalisation Details'!$A:$K,9,FALSE)</f>
        <v>R1013</v>
      </c>
      <c r="O1743">
        <f>VLOOKUP($A1743,'[2]Hospitalisation Details'!$A:$K,10,FALSE)</f>
        <v>0</v>
      </c>
      <c r="P1743">
        <f>VLOOKUP($A1743,'[2]Hospitalisation Details'!A:$K,11,FALSE)</f>
        <v>0</v>
      </c>
      <c r="Q1743" t="str">
        <f>VLOOKUP($A1743,'Customer Names'!$A:E,3,FALSE)</f>
        <v>Mr.</v>
      </c>
      <c r="R1743" t="str">
        <f>VLOOKUP($A1743,'Customer Names'!$A:$E,4,FALSE)</f>
        <v>Eugene</v>
      </c>
      <c r="S1743" t="str">
        <f>VLOOKUP($A1743,'Customer Names'!$A:$E,5,FALSE)</f>
        <v>M</v>
      </c>
      <c r="T1743" s="14">
        <f>VLOOKUP($A1743,'[2]Hospitalisation Details'!$A:$K,6,FALSE)</f>
        <v>16586.5</v>
      </c>
      <c r="U1743" s="14" t="str">
        <f t="shared" si="54"/>
        <v>Obesity</v>
      </c>
      <c r="V1743" s="14" t="str">
        <f t="shared" si="55"/>
        <v>Prediabetes</v>
      </c>
    </row>
    <row r="1744" spans="1:22" x14ac:dyDescent="0.3">
      <c r="A1744" s="8" t="s">
        <v>1775</v>
      </c>
      <c r="B1744">
        <f>VLOOKUP($A1744,'[1]Medical Examinations'!$A:$J,2,FALSE)</f>
        <v>39.81</v>
      </c>
      <c r="C1744">
        <f>VLOOKUP($A1744,'[1]Medical Examinations'!$A:$J,3,FALSE)</f>
        <v>7.65</v>
      </c>
      <c r="D1744" t="str">
        <f>VLOOKUP($A1744,'[3]Medical Examinations'!$A:$J,4,FALSE)</f>
        <v>yes</v>
      </c>
      <c r="E1744" t="str">
        <f>VLOOKUP($A1744,'[1]Medical Examinations'!$A:$J,5,FALSE)</f>
        <v>No</v>
      </c>
      <c r="F1744" t="str">
        <f>VLOOKUP($A1744,'[1]Medical Examinations'!$A:$J,6,FALSE)</f>
        <v>Yes</v>
      </c>
      <c r="G1744">
        <f>VLOOKUP($A1744,'[3]Medical Examinations'!$A:$J,7,FALSE)</f>
        <v>1</v>
      </c>
      <c r="H1744" t="str">
        <f>VLOOKUP($A1744,'[1]Medical Examinations'!$A:$J,8,FALSE)</f>
        <v>No</v>
      </c>
      <c r="I1744">
        <f>VLOOKUP($A1744,'[2]Hospitalisation Details'!$A:$K,2,FALSE)</f>
        <v>1963</v>
      </c>
      <c r="J1744" t="str">
        <f>VLOOKUP($A1744,'[2]Hospitalisation Details'!$A:$K,3,FALSE)</f>
        <v>Jun</v>
      </c>
      <c r="K1744">
        <f>VLOOKUP($A1744,'[2]Hospitalisation Details'!$A:$K,4,FALSE)</f>
        <v>25</v>
      </c>
      <c r="L1744" t="str">
        <f>VLOOKUP($A1744,'[2]Hospitalisation Details'!$A:$K,7,FALSE)</f>
        <v>tier - 2</v>
      </c>
      <c r="M1744" t="str">
        <f>VLOOKUP($A1744,'[2]Hospitalisation Details'!A:$K,8,FALSE)</f>
        <v>tier - 2</v>
      </c>
      <c r="N1744" t="str">
        <f>VLOOKUP($A1744,'[2]Hospitalisation Details'!$A:$K,9,FALSE)</f>
        <v>R1023</v>
      </c>
      <c r="O1744">
        <f>VLOOKUP($A1744,'[2]Hospitalisation Details'!$A:$K,10,FALSE)</f>
        <v>0</v>
      </c>
      <c r="P1744">
        <f>VLOOKUP($A1744,'[2]Hospitalisation Details'!A:$K,11,FALSE)</f>
        <v>0</v>
      </c>
      <c r="Q1744" t="str">
        <f>VLOOKUP($A1744,'Customer Names'!$A:E,3,FALSE)</f>
        <v>Mr.</v>
      </c>
      <c r="R1744" t="str">
        <f>VLOOKUP($A1744,'Customer Names'!$A:$E,4,FALSE)</f>
        <v>Brent</v>
      </c>
      <c r="S1744">
        <f>VLOOKUP($A1744,'Customer Names'!$A:$E,5,FALSE)</f>
        <v>0</v>
      </c>
      <c r="T1744" s="14">
        <f>VLOOKUP($A1744,'[2]Hospitalisation Details'!$A:$K,6,FALSE)</f>
        <v>16587.96</v>
      </c>
      <c r="U1744" s="14" t="str">
        <f t="shared" si="54"/>
        <v>Obesity</v>
      </c>
      <c r="V1744" s="14" t="str">
        <f t="shared" si="55"/>
        <v>Diabetes</v>
      </c>
    </row>
    <row r="1745" spans="1:22" x14ac:dyDescent="0.3">
      <c r="A1745" s="9" t="s">
        <v>1776</v>
      </c>
      <c r="B1745">
        <f>VLOOKUP($A1745,'[1]Medical Examinations'!$A:$J,2,FALSE)</f>
        <v>47.59</v>
      </c>
      <c r="C1745">
        <f>VLOOKUP($A1745,'[1]Medical Examinations'!$A:$J,3,FALSE)</f>
        <v>11.43</v>
      </c>
      <c r="D1745" t="str">
        <f>VLOOKUP($A1745,'[3]Medical Examinations'!$A:$J,4,FALSE)</f>
        <v>yes</v>
      </c>
      <c r="E1745" t="str">
        <f>VLOOKUP($A1745,'[1]Medical Examinations'!$A:$J,5,FALSE)</f>
        <v>No</v>
      </c>
      <c r="F1745" t="str">
        <f>VLOOKUP($A1745,'[1]Medical Examinations'!$A:$J,6,FALSE)</f>
        <v>No</v>
      </c>
      <c r="G1745">
        <f>VLOOKUP($A1745,'[3]Medical Examinations'!$A:$J,7,FALSE)</f>
        <v>2</v>
      </c>
      <c r="H1745" t="str">
        <f>VLOOKUP($A1745,'[1]Medical Examinations'!$A:$J,8,FALSE)</f>
        <v>No</v>
      </c>
      <c r="I1745">
        <f>VLOOKUP($A1745,'[2]Hospitalisation Details'!$A:$K,2,FALSE)</f>
        <v>1970</v>
      </c>
      <c r="J1745" t="str">
        <f>VLOOKUP($A1745,'[2]Hospitalisation Details'!$A:$K,3,FALSE)</f>
        <v>Jul</v>
      </c>
      <c r="K1745">
        <f>VLOOKUP($A1745,'[2]Hospitalisation Details'!$A:$K,4,FALSE)</f>
        <v>10</v>
      </c>
      <c r="L1745" t="str">
        <f>VLOOKUP($A1745,'[2]Hospitalisation Details'!$A:$K,7,FALSE)</f>
        <v>tier - 2</v>
      </c>
      <c r="M1745" t="str">
        <f>VLOOKUP($A1745,'[2]Hospitalisation Details'!A:$K,8,FALSE)</f>
        <v>tier - 2</v>
      </c>
      <c r="N1745" t="str">
        <f>VLOOKUP($A1745,'[2]Hospitalisation Details'!$A:$K,9,FALSE)</f>
        <v>R1011</v>
      </c>
      <c r="O1745">
        <f>VLOOKUP($A1745,'[2]Hospitalisation Details'!$A:$K,10,FALSE)</f>
        <v>0</v>
      </c>
      <c r="P1745">
        <f>VLOOKUP($A1745,'[2]Hospitalisation Details'!A:$K,11,FALSE)</f>
        <v>0</v>
      </c>
      <c r="Q1745" t="str">
        <f>VLOOKUP($A1745,'Customer Names'!$A:E,3,FALSE)</f>
        <v>Ms.</v>
      </c>
      <c r="R1745" t="str">
        <f>VLOOKUP($A1745,'Customer Names'!$A:$E,4,FALSE)</f>
        <v>Greer</v>
      </c>
      <c r="S1745" t="str">
        <f>VLOOKUP($A1745,'Customer Names'!$A:$E,5,FALSE)</f>
        <v>D</v>
      </c>
      <c r="T1745" s="14">
        <f>VLOOKUP($A1745,'[2]Hospitalisation Details'!$A:$K,6,FALSE)</f>
        <v>16600.16</v>
      </c>
      <c r="U1745" s="14" t="str">
        <f t="shared" si="54"/>
        <v>Obesity</v>
      </c>
      <c r="V1745" s="14" t="str">
        <f t="shared" si="55"/>
        <v>Diabetes</v>
      </c>
    </row>
    <row r="1746" spans="1:22" x14ac:dyDescent="0.3">
      <c r="A1746" s="8" t="s">
        <v>1777</v>
      </c>
      <c r="B1746">
        <f>VLOOKUP($A1746,'[1]Medical Examinations'!$A:$J,2,FALSE)</f>
        <v>47.15</v>
      </c>
      <c r="C1746">
        <f>VLOOKUP($A1746,'[1]Medical Examinations'!$A:$J,3,FALSE)</f>
        <v>9.5299999999999994</v>
      </c>
      <c r="D1746" t="str">
        <f>VLOOKUP($A1746,'[3]Medical Examinations'!$A:$J,4,FALSE)</f>
        <v>yes</v>
      </c>
      <c r="E1746" t="str">
        <f>VLOOKUP($A1746,'[1]Medical Examinations'!$A:$J,5,FALSE)</f>
        <v>No</v>
      </c>
      <c r="F1746" t="str">
        <f>VLOOKUP($A1746,'[1]Medical Examinations'!$A:$J,6,FALSE)</f>
        <v>No</v>
      </c>
      <c r="G1746">
        <f>VLOOKUP($A1746,'[3]Medical Examinations'!$A:$J,7,FALSE)</f>
        <v>1</v>
      </c>
      <c r="H1746" t="str">
        <f>VLOOKUP($A1746,'[1]Medical Examinations'!$A:$J,8,FALSE)</f>
        <v>No</v>
      </c>
      <c r="I1746">
        <f>VLOOKUP($A1746,'[2]Hospitalisation Details'!$A:$K,2,FALSE)</f>
        <v>1975</v>
      </c>
      <c r="J1746" t="str">
        <f>VLOOKUP($A1746,'[2]Hospitalisation Details'!$A:$K,3,FALSE)</f>
        <v>Jul</v>
      </c>
      <c r="K1746">
        <f>VLOOKUP($A1746,'[2]Hospitalisation Details'!$A:$K,4,FALSE)</f>
        <v>24</v>
      </c>
      <c r="L1746" t="str">
        <f>VLOOKUP($A1746,'[2]Hospitalisation Details'!$A:$K,7,FALSE)</f>
        <v>tier - 2</v>
      </c>
      <c r="M1746" t="str">
        <f>VLOOKUP($A1746,'[2]Hospitalisation Details'!A:$K,8,FALSE)</f>
        <v>tier - 1</v>
      </c>
      <c r="N1746" t="str">
        <f>VLOOKUP($A1746,'[2]Hospitalisation Details'!$A:$K,9,FALSE)</f>
        <v>R1026</v>
      </c>
      <c r="O1746">
        <f>VLOOKUP($A1746,'[2]Hospitalisation Details'!$A:$K,10,FALSE)</f>
        <v>0</v>
      </c>
      <c r="P1746">
        <f>VLOOKUP($A1746,'[2]Hospitalisation Details'!A:$K,11,FALSE)</f>
        <v>0</v>
      </c>
      <c r="Q1746" t="str">
        <f>VLOOKUP($A1746,'Customer Names'!$A:E,3,FALSE)</f>
        <v>Mrs.</v>
      </c>
      <c r="R1746" t="str">
        <f>VLOOKUP($A1746,'Customer Names'!$A:$E,4,FALSE)</f>
        <v>Kelly</v>
      </c>
      <c r="S1746" t="str">
        <f>VLOOKUP($A1746,'Customer Names'!$A:$E,5,FALSE)</f>
        <v>J</v>
      </c>
      <c r="T1746" s="14">
        <f>VLOOKUP($A1746,'[2]Hospitalisation Details'!$A:$K,6,FALSE)</f>
        <v>16602.18</v>
      </c>
      <c r="U1746" s="14" t="str">
        <f t="shared" si="54"/>
        <v>Obesity</v>
      </c>
      <c r="V1746" s="14" t="str">
        <f t="shared" si="55"/>
        <v>Diabetes</v>
      </c>
    </row>
    <row r="1747" spans="1:22" x14ac:dyDescent="0.3">
      <c r="A1747" s="9" t="s">
        <v>1778</v>
      </c>
      <c r="B1747">
        <f>VLOOKUP($A1747,'[1]Medical Examinations'!$A:$J,2,FALSE)</f>
        <v>48.39</v>
      </c>
      <c r="C1747">
        <f>VLOOKUP($A1747,'[1]Medical Examinations'!$A:$J,3,FALSE)</f>
        <v>4.6100000000000003</v>
      </c>
      <c r="D1747" t="str">
        <f>VLOOKUP($A1747,'[3]Medical Examinations'!$A:$J,4,FALSE)</f>
        <v>No</v>
      </c>
      <c r="E1747" t="str">
        <f>VLOOKUP($A1747,'[1]Medical Examinations'!$A:$J,5,FALSE)</f>
        <v>No</v>
      </c>
      <c r="F1747" t="str">
        <f>VLOOKUP($A1747,'[1]Medical Examinations'!$A:$J,6,FALSE)</f>
        <v>No</v>
      </c>
      <c r="G1747" t="str">
        <f>VLOOKUP($A1747,'[3]Medical Examinations'!$A:$J,7,FALSE)</f>
        <v>No major surgery</v>
      </c>
      <c r="H1747" t="str">
        <f>VLOOKUP($A1747,'[1]Medical Examinations'!$A:$J,8,FALSE)</f>
        <v>No</v>
      </c>
      <c r="I1747">
        <f>VLOOKUP($A1747,'[2]Hospitalisation Details'!$A:$K,2,FALSE)</f>
        <v>1977</v>
      </c>
      <c r="J1747" t="str">
        <f>VLOOKUP($A1747,'[2]Hospitalisation Details'!$A:$K,3,FALSE)</f>
        <v>Sep</v>
      </c>
      <c r="K1747">
        <f>VLOOKUP($A1747,'[2]Hospitalisation Details'!$A:$K,4,FALSE)</f>
        <v>25</v>
      </c>
      <c r="L1747" t="str">
        <f>VLOOKUP($A1747,'[2]Hospitalisation Details'!$A:$K,7,FALSE)</f>
        <v>tier - 2</v>
      </c>
      <c r="M1747" t="str">
        <f>VLOOKUP($A1747,'[2]Hospitalisation Details'!A:$K,8,FALSE)</f>
        <v>tier - 1</v>
      </c>
      <c r="N1747" t="str">
        <f>VLOOKUP($A1747,'[2]Hospitalisation Details'!$A:$K,9,FALSE)</f>
        <v>R1012</v>
      </c>
      <c r="O1747">
        <f>VLOOKUP($A1747,'[2]Hospitalisation Details'!$A:$K,10,FALSE)</f>
        <v>0</v>
      </c>
      <c r="P1747">
        <f>VLOOKUP($A1747,'[2]Hospitalisation Details'!A:$K,11,FALSE)</f>
        <v>0</v>
      </c>
      <c r="Q1747" t="str">
        <f>VLOOKUP($A1747,'Customer Names'!$A:E,3,FALSE)</f>
        <v>Ms.</v>
      </c>
      <c r="R1747" t="str">
        <f>VLOOKUP($A1747,'Customer Names'!$A:$E,4,FALSE)</f>
        <v>Kati</v>
      </c>
      <c r="S1747" t="str">
        <f>VLOOKUP($A1747,'Customer Names'!$A:$E,5,FALSE)</f>
        <v>A</v>
      </c>
      <c r="T1747" s="14">
        <f>VLOOKUP($A1747,'[2]Hospitalisation Details'!$A:$K,6,FALSE)</f>
        <v>16631.61</v>
      </c>
      <c r="U1747" s="14" t="str">
        <f t="shared" si="54"/>
        <v>Obesity</v>
      </c>
      <c r="V1747" s="14" t="str">
        <f t="shared" si="55"/>
        <v>Normal</v>
      </c>
    </row>
    <row r="1748" spans="1:22" x14ac:dyDescent="0.3">
      <c r="A1748" s="8" t="s">
        <v>1779</v>
      </c>
      <c r="B1748">
        <f>VLOOKUP($A1748,'[1]Medical Examinations'!$A:$J,2,FALSE)</f>
        <v>21.754999999999999</v>
      </c>
      <c r="C1748">
        <f>VLOOKUP($A1748,'[1]Medical Examinations'!$A:$J,3,FALSE)</f>
        <v>4.63</v>
      </c>
      <c r="D1748" t="str">
        <f>VLOOKUP($A1748,'[3]Medical Examinations'!$A:$J,4,FALSE)</f>
        <v>No</v>
      </c>
      <c r="E1748" t="str">
        <f>VLOOKUP($A1748,'[1]Medical Examinations'!$A:$J,5,FALSE)</f>
        <v>No</v>
      </c>
      <c r="F1748" t="str">
        <f>VLOOKUP($A1748,'[1]Medical Examinations'!$A:$J,6,FALSE)</f>
        <v>Yes</v>
      </c>
      <c r="G1748">
        <f>VLOOKUP($A1748,'[3]Medical Examinations'!$A:$J,7,FALSE)</f>
        <v>1</v>
      </c>
      <c r="H1748" t="str">
        <f>VLOOKUP($A1748,'[1]Medical Examinations'!$A:$J,8,FALSE)</f>
        <v>yes</v>
      </c>
      <c r="I1748">
        <f>VLOOKUP($A1748,'[2]Hospitalisation Details'!$A:$K,2,FALSE)</f>
        <v>1993</v>
      </c>
      <c r="J1748" t="str">
        <f>VLOOKUP($A1748,'[2]Hospitalisation Details'!$A:$K,3,FALSE)</f>
        <v>Nov</v>
      </c>
      <c r="K1748">
        <f>VLOOKUP($A1748,'[2]Hospitalisation Details'!$A:$K,4,FALSE)</f>
        <v>5</v>
      </c>
      <c r="L1748" t="str">
        <f>VLOOKUP($A1748,'[2]Hospitalisation Details'!$A:$K,7,FALSE)</f>
        <v>tier - 2</v>
      </c>
      <c r="M1748" t="str">
        <f>VLOOKUP($A1748,'[2]Hospitalisation Details'!A:$K,8,FALSE)</f>
        <v>tier - 1</v>
      </c>
      <c r="N1748" t="str">
        <f>VLOOKUP($A1748,'[2]Hospitalisation Details'!$A:$K,9,FALSE)</f>
        <v>R1024</v>
      </c>
      <c r="O1748">
        <f>VLOOKUP($A1748,'[2]Hospitalisation Details'!$A:$K,10,FALSE)</f>
        <v>0</v>
      </c>
      <c r="P1748">
        <f>VLOOKUP($A1748,'[2]Hospitalisation Details'!A:$K,11,FALSE)</f>
        <v>0</v>
      </c>
      <c r="Q1748" t="str">
        <f>VLOOKUP($A1748,'Customer Names'!$A:E,3,FALSE)</f>
        <v>Ms.</v>
      </c>
      <c r="R1748" t="str">
        <f>VLOOKUP($A1748,'Customer Names'!$A:$E,4,FALSE)</f>
        <v>Mary</v>
      </c>
      <c r="S1748">
        <f>VLOOKUP($A1748,'Customer Names'!$A:$E,5,FALSE)</f>
        <v>0</v>
      </c>
      <c r="T1748" s="14">
        <f>VLOOKUP($A1748,'[2]Hospitalisation Details'!$A:$K,6,FALSE)</f>
        <v>16657.72</v>
      </c>
      <c r="U1748" s="14" t="str">
        <f t="shared" si="54"/>
        <v>Normalweight</v>
      </c>
      <c r="V1748" s="14" t="str">
        <f t="shared" si="55"/>
        <v>Normal</v>
      </c>
    </row>
    <row r="1749" spans="1:22" x14ac:dyDescent="0.3">
      <c r="A1749" s="9" t="s">
        <v>1780</v>
      </c>
      <c r="B1749">
        <f>VLOOKUP($A1749,'[1]Medical Examinations'!$A:$J,2,FALSE)</f>
        <v>49.72</v>
      </c>
      <c r="C1749">
        <f>VLOOKUP($A1749,'[1]Medical Examinations'!$A:$J,3,FALSE)</f>
        <v>7.71</v>
      </c>
      <c r="D1749" t="str">
        <f>VLOOKUP($A1749,'[3]Medical Examinations'!$A:$J,4,FALSE)</f>
        <v>No</v>
      </c>
      <c r="E1749" t="str">
        <f>VLOOKUP($A1749,'[1]Medical Examinations'!$A:$J,5,FALSE)</f>
        <v>No</v>
      </c>
      <c r="F1749" t="str">
        <f>VLOOKUP($A1749,'[1]Medical Examinations'!$A:$J,6,FALSE)</f>
        <v>No</v>
      </c>
      <c r="G1749" t="str">
        <f>VLOOKUP($A1749,'[3]Medical Examinations'!$A:$J,7,FALSE)</f>
        <v>No major surgery</v>
      </c>
      <c r="H1749" t="str">
        <f>VLOOKUP($A1749,'[1]Medical Examinations'!$A:$J,8,FALSE)</f>
        <v>No</v>
      </c>
      <c r="I1749">
        <f>VLOOKUP($A1749,'[2]Hospitalisation Details'!$A:$K,2,FALSE)</f>
        <v>1974</v>
      </c>
      <c r="J1749" t="str">
        <f>VLOOKUP($A1749,'[2]Hospitalisation Details'!$A:$K,3,FALSE)</f>
        <v>Aug</v>
      </c>
      <c r="K1749">
        <f>VLOOKUP($A1749,'[2]Hospitalisation Details'!$A:$K,4,FALSE)</f>
        <v>28</v>
      </c>
      <c r="L1749" t="str">
        <f>VLOOKUP($A1749,'[2]Hospitalisation Details'!$A:$K,7,FALSE)</f>
        <v>tier - 2</v>
      </c>
      <c r="M1749" t="str">
        <f>VLOOKUP($A1749,'[2]Hospitalisation Details'!A:$K,8,FALSE)</f>
        <v>tier - 1</v>
      </c>
      <c r="N1749" t="str">
        <f>VLOOKUP($A1749,'[2]Hospitalisation Details'!$A:$K,9,FALSE)</f>
        <v>R1012</v>
      </c>
      <c r="O1749">
        <f>VLOOKUP($A1749,'[2]Hospitalisation Details'!$A:$K,10,FALSE)</f>
        <v>0</v>
      </c>
      <c r="P1749">
        <f>VLOOKUP($A1749,'[2]Hospitalisation Details'!A:$K,11,FALSE)</f>
        <v>0</v>
      </c>
      <c r="Q1749" t="str">
        <f>VLOOKUP($A1749,'Customer Names'!$A:E,3,FALSE)</f>
        <v>Mr.</v>
      </c>
      <c r="R1749" t="str">
        <f>VLOOKUP($A1749,'Customer Names'!$A:$E,4,FALSE)</f>
        <v>Jason</v>
      </c>
      <c r="S1749">
        <f>VLOOKUP($A1749,'Customer Names'!$A:$E,5,FALSE)</f>
        <v>0</v>
      </c>
      <c r="T1749" s="14">
        <f>VLOOKUP($A1749,'[2]Hospitalisation Details'!$A:$K,6,FALSE)</f>
        <v>16770.990000000002</v>
      </c>
      <c r="U1749" s="14" t="str">
        <f t="shared" si="54"/>
        <v>Obesity</v>
      </c>
      <c r="V1749" s="14" t="str">
        <f t="shared" si="55"/>
        <v>Diabetes</v>
      </c>
    </row>
    <row r="1750" spans="1:22" x14ac:dyDescent="0.3">
      <c r="A1750" s="8" t="s">
        <v>1781</v>
      </c>
      <c r="B1750">
        <f>VLOOKUP($A1750,'[1]Medical Examinations'!$A:$J,2,FALSE)</f>
        <v>19.094999999999999</v>
      </c>
      <c r="C1750">
        <f>VLOOKUP($A1750,'[1]Medical Examinations'!$A:$J,3,FALSE)</f>
        <v>6.19</v>
      </c>
      <c r="D1750" t="str">
        <f>VLOOKUP($A1750,'[3]Medical Examinations'!$A:$J,4,FALSE)</f>
        <v>No</v>
      </c>
      <c r="E1750" t="str">
        <f>VLOOKUP($A1750,'[1]Medical Examinations'!$A:$J,5,FALSE)</f>
        <v>No</v>
      </c>
      <c r="F1750" t="str">
        <f>VLOOKUP($A1750,'[1]Medical Examinations'!$A:$J,6,FALSE)</f>
        <v>No</v>
      </c>
      <c r="G1750" t="str">
        <f>VLOOKUP($A1750,'[3]Medical Examinations'!$A:$J,7,FALSE)</f>
        <v>No major surgery</v>
      </c>
      <c r="H1750" t="str">
        <f>VLOOKUP($A1750,'[1]Medical Examinations'!$A:$J,8,FALSE)</f>
        <v>yes</v>
      </c>
      <c r="I1750">
        <f>VLOOKUP($A1750,'[2]Hospitalisation Details'!$A:$K,2,FALSE)</f>
        <v>1989</v>
      </c>
      <c r="J1750" t="str">
        <f>VLOOKUP($A1750,'[2]Hospitalisation Details'!$A:$K,3,FALSE)</f>
        <v>Sep</v>
      </c>
      <c r="K1750">
        <f>VLOOKUP($A1750,'[2]Hospitalisation Details'!$A:$K,4,FALSE)</f>
        <v>23</v>
      </c>
      <c r="L1750" t="str">
        <f>VLOOKUP($A1750,'[2]Hospitalisation Details'!$A:$K,7,FALSE)</f>
        <v>tier - 2</v>
      </c>
      <c r="M1750" t="str">
        <f>VLOOKUP($A1750,'[2]Hospitalisation Details'!A:$K,8,FALSE)</f>
        <v>tier - 2</v>
      </c>
      <c r="N1750" t="str">
        <f>VLOOKUP($A1750,'[2]Hospitalisation Details'!$A:$K,9,FALSE)</f>
        <v>R1024</v>
      </c>
      <c r="O1750">
        <f>VLOOKUP($A1750,'[2]Hospitalisation Details'!$A:$K,10,FALSE)</f>
        <v>0</v>
      </c>
      <c r="P1750">
        <f>VLOOKUP($A1750,'[2]Hospitalisation Details'!A:$K,11,FALSE)</f>
        <v>0</v>
      </c>
      <c r="Q1750" t="str">
        <f>VLOOKUP($A1750,'Customer Names'!$A:E,3,FALSE)</f>
        <v>Ms.</v>
      </c>
      <c r="R1750" t="str">
        <f>VLOOKUP($A1750,'Customer Names'!$A:$E,4,FALSE)</f>
        <v>Laurette</v>
      </c>
      <c r="S1750">
        <f>VLOOKUP($A1750,'Customer Names'!$A:$E,5,FALSE)</f>
        <v>0</v>
      </c>
      <c r="T1750" s="14">
        <f>VLOOKUP($A1750,'[2]Hospitalisation Details'!$A:$K,6,FALSE)</f>
        <v>16776.3</v>
      </c>
      <c r="U1750" s="14" t="str">
        <f t="shared" si="54"/>
        <v>Normalweight</v>
      </c>
      <c r="V1750" s="14" t="str">
        <f t="shared" si="55"/>
        <v>Prediabetes</v>
      </c>
    </row>
    <row r="1751" spans="1:22" x14ac:dyDescent="0.3">
      <c r="A1751" s="9" t="s">
        <v>1782</v>
      </c>
      <c r="B1751">
        <f>VLOOKUP($A1751,'[1]Medical Examinations'!$A:$J,2,FALSE)</f>
        <v>39.229999999999997</v>
      </c>
      <c r="C1751">
        <f>VLOOKUP($A1751,'[1]Medical Examinations'!$A:$J,3,FALSE)</f>
        <v>8.4499999999999993</v>
      </c>
      <c r="D1751" t="str">
        <f>VLOOKUP($A1751,'[3]Medical Examinations'!$A:$J,4,FALSE)</f>
        <v>No</v>
      </c>
      <c r="E1751" t="str">
        <f>VLOOKUP($A1751,'[1]Medical Examinations'!$A:$J,5,FALSE)</f>
        <v>No</v>
      </c>
      <c r="F1751" t="str">
        <f>VLOOKUP($A1751,'[1]Medical Examinations'!$A:$J,6,FALSE)</f>
        <v>No</v>
      </c>
      <c r="G1751" t="str">
        <f>VLOOKUP($A1751,'[3]Medical Examinations'!$A:$J,7,FALSE)</f>
        <v>No major surgery</v>
      </c>
      <c r="H1751" t="str">
        <f>VLOOKUP($A1751,'[1]Medical Examinations'!$A:$J,8,FALSE)</f>
        <v>No</v>
      </c>
      <c r="I1751">
        <f>VLOOKUP($A1751,'[2]Hospitalisation Details'!$A:$K,2,FALSE)</f>
        <v>1962</v>
      </c>
      <c r="J1751" t="str">
        <f>VLOOKUP($A1751,'[2]Hospitalisation Details'!$A:$K,3,FALSE)</f>
        <v>Jul</v>
      </c>
      <c r="K1751">
        <f>VLOOKUP($A1751,'[2]Hospitalisation Details'!$A:$K,4,FALSE)</f>
        <v>29</v>
      </c>
      <c r="L1751" t="str">
        <f>VLOOKUP($A1751,'[2]Hospitalisation Details'!$A:$K,7,FALSE)</f>
        <v>tier - 2</v>
      </c>
      <c r="M1751" t="str">
        <f>VLOOKUP($A1751,'[2]Hospitalisation Details'!A:$K,8,FALSE)</f>
        <v>tier - 2</v>
      </c>
      <c r="N1751" t="str">
        <f>VLOOKUP($A1751,'[2]Hospitalisation Details'!$A:$K,9,FALSE)</f>
        <v>R1026</v>
      </c>
      <c r="O1751">
        <f>VLOOKUP($A1751,'[2]Hospitalisation Details'!$A:$K,10,FALSE)</f>
        <v>0</v>
      </c>
      <c r="P1751">
        <f>VLOOKUP($A1751,'[2]Hospitalisation Details'!A:$K,11,FALSE)</f>
        <v>0</v>
      </c>
      <c r="Q1751" t="str">
        <f>VLOOKUP($A1751,'Customer Names'!$A:E,3,FALSE)</f>
        <v>Mrs.</v>
      </c>
      <c r="R1751" t="str">
        <f>VLOOKUP($A1751,'Customer Names'!$A:$E,4,FALSE)</f>
        <v>Lacey</v>
      </c>
      <c r="S1751">
        <f>VLOOKUP($A1751,'Customer Names'!$A:$E,5,FALSE)</f>
        <v>0</v>
      </c>
      <c r="T1751" s="14">
        <f>VLOOKUP($A1751,'[2]Hospitalisation Details'!$A:$K,6,FALSE)</f>
        <v>16779.400000000001</v>
      </c>
      <c r="U1751" s="14" t="str">
        <f t="shared" si="54"/>
        <v>Obesity</v>
      </c>
      <c r="V1751" s="14" t="str">
        <f t="shared" si="55"/>
        <v>Diabetes</v>
      </c>
    </row>
    <row r="1752" spans="1:22" x14ac:dyDescent="0.3">
      <c r="A1752" s="8" t="s">
        <v>1783</v>
      </c>
      <c r="B1752">
        <f>VLOOKUP($A1752,'[1]Medical Examinations'!$A:$J,2,FALSE)</f>
        <v>30.59</v>
      </c>
      <c r="C1752">
        <f>VLOOKUP($A1752,'[1]Medical Examinations'!$A:$J,3,FALSE)</f>
        <v>5.56</v>
      </c>
      <c r="D1752" t="str">
        <f>VLOOKUP($A1752,'[3]Medical Examinations'!$A:$J,4,FALSE)</f>
        <v>yes</v>
      </c>
      <c r="E1752" t="str">
        <f>VLOOKUP($A1752,'[1]Medical Examinations'!$A:$J,5,FALSE)</f>
        <v>No</v>
      </c>
      <c r="F1752" t="str">
        <f>VLOOKUP($A1752,'[1]Medical Examinations'!$A:$J,6,FALSE)</f>
        <v>No</v>
      </c>
      <c r="G1752">
        <f>VLOOKUP($A1752,'[3]Medical Examinations'!$A:$J,7,FALSE)</f>
        <v>1</v>
      </c>
      <c r="H1752" t="str">
        <f>VLOOKUP($A1752,'[1]Medical Examinations'!$A:$J,8,FALSE)</f>
        <v>No</v>
      </c>
      <c r="I1752">
        <f>VLOOKUP($A1752,'[2]Hospitalisation Details'!$A:$K,2,FALSE)</f>
        <v>1995</v>
      </c>
      <c r="J1752" t="str">
        <f>VLOOKUP($A1752,'[2]Hospitalisation Details'!$A:$K,3,FALSE)</f>
        <v>Oct</v>
      </c>
      <c r="K1752">
        <f>VLOOKUP($A1752,'[2]Hospitalisation Details'!$A:$K,4,FALSE)</f>
        <v>19</v>
      </c>
      <c r="L1752" t="str">
        <f>VLOOKUP($A1752,'[2]Hospitalisation Details'!$A:$K,7,FALSE)</f>
        <v>tier - 2</v>
      </c>
      <c r="M1752" t="str">
        <f>VLOOKUP($A1752,'[2]Hospitalisation Details'!A:$K,8,FALSE)</f>
        <v>tier - 3</v>
      </c>
      <c r="N1752" t="str">
        <f>VLOOKUP($A1752,'[2]Hospitalisation Details'!$A:$K,9,FALSE)</f>
        <v>R1024</v>
      </c>
      <c r="O1752">
        <f>VLOOKUP($A1752,'[2]Hospitalisation Details'!$A:$K,10,FALSE)</f>
        <v>0</v>
      </c>
      <c r="P1752">
        <f>VLOOKUP($A1752,'[2]Hospitalisation Details'!A:$K,11,FALSE)</f>
        <v>0</v>
      </c>
      <c r="Q1752" t="str">
        <f>VLOOKUP($A1752,'Customer Names'!$A:E,3,FALSE)</f>
        <v>Ms.</v>
      </c>
      <c r="R1752" t="str">
        <f>VLOOKUP($A1752,'Customer Names'!$A:$E,4,FALSE)</f>
        <v>Shanda</v>
      </c>
      <c r="S1752" t="str">
        <f>VLOOKUP($A1752,'Customer Names'!$A:$E,5,FALSE)</f>
        <v>L</v>
      </c>
      <c r="T1752" s="14">
        <f>VLOOKUP($A1752,'[2]Hospitalisation Details'!$A:$K,6,FALSE)</f>
        <v>16796.41</v>
      </c>
      <c r="U1752" s="14" t="str">
        <f t="shared" si="54"/>
        <v>Obesity</v>
      </c>
      <c r="V1752" s="14" t="str">
        <f t="shared" si="55"/>
        <v>Normal</v>
      </c>
    </row>
    <row r="1753" spans="1:22" x14ac:dyDescent="0.3">
      <c r="A1753" s="9" t="s">
        <v>1784</v>
      </c>
      <c r="B1753">
        <f>VLOOKUP($A1753,'[1]Medical Examinations'!$A:$J,2,FALSE)</f>
        <v>51.33</v>
      </c>
      <c r="C1753">
        <f>VLOOKUP($A1753,'[1]Medical Examinations'!$A:$J,3,FALSE)</f>
        <v>7</v>
      </c>
      <c r="D1753" t="str">
        <f>VLOOKUP($A1753,'[3]Medical Examinations'!$A:$J,4,FALSE)</f>
        <v>No</v>
      </c>
      <c r="E1753" t="str">
        <f>VLOOKUP($A1753,'[1]Medical Examinations'!$A:$J,5,FALSE)</f>
        <v>No</v>
      </c>
      <c r="F1753" t="str">
        <f>VLOOKUP($A1753,'[1]Medical Examinations'!$A:$J,6,FALSE)</f>
        <v>No</v>
      </c>
      <c r="G1753" t="str">
        <f>VLOOKUP($A1753,'[3]Medical Examinations'!$A:$J,7,FALSE)</f>
        <v>No major surgery</v>
      </c>
      <c r="H1753" t="str">
        <f>VLOOKUP($A1753,'[1]Medical Examinations'!$A:$J,8,FALSE)</f>
        <v>No</v>
      </c>
      <c r="I1753">
        <f>VLOOKUP($A1753,'[2]Hospitalisation Details'!$A:$K,2,FALSE)</f>
        <v>1974</v>
      </c>
      <c r="J1753" t="str">
        <f>VLOOKUP($A1753,'[2]Hospitalisation Details'!$A:$K,3,FALSE)</f>
        <v>Aug</v>
      </c>
      <c r="K1753">
        <f>VLOOKUP($A1753,'[2]Hospitalisation Details'!$A:$K,4,FALSE)</f>
        <v>8</v>
      </c>
      <c r="L1753" t="str">
        <f>VLOOKUP($A1753,'[2]Hospitalisation Details'!$A:$K,7,FALSE)</f>
        <v>tier - 2</v>
      </c>
      <c r="M1753" t="str">
        <f>VLOOKUP($A1753,'[2]Hospitalisation Details'!A:$K,8,FALSE)</f>
        <v>tier - 3</v>
      </c>
      <c r="N1753" t="str">
        <f>VLOOKUP($A1753,'[2]Hospitalisation Details'!$A:$K,9,FALSE)</f>
        <v>R1011</v>
      </c>
      <c r="O1753">
        <f>VLOOKUP($A1753,'[2]Hospitalisation Details'!$A:$K,10,FALSE)</f>
        <v>0</v>
      </c>
      <c r="P1753">
        <f>VLOOKUP($A1753,'[2]Hospitalisation Details'!A:$K,11,FALSE)</f>
        <v>0</v>
      </c>
      <c r="Q1753" t="str">
        <f>VLOOKUP($A1753,'Customer Names'!$A:E,3,FALSE)</f>
        <v>Ms.</v>
      </c>
      <c r="R1753" t="str">
        <f>VLOOKUP($A1753,'Customer Names'!$A:$E,4,FALSE)</f>
        <v>Alexis</v>
      </c>
      <c r="S1753" t="str">
        <f>VLOOKUP($A1753,'Customer Names'!$A:$E,5,FALSE)</f>
        <v>N</v>
      </c>
      <c r="T1753" s="14">
        <f>VLOOKUP($A1753,'[2]Hospitalisation Details'!$A:$K,6,FALSE)</f>
        <v>16841.32</v>
      </c>
      <c r="U1753" s="14" t="str">
        <f t="shared" si="54"/>
        <v>Obesity</v>
      </c>
      <c r="V1753" s="14" t="str">
        <f t="shared" si="55"/>
        <v>Diabetes</v>
      </c>
    </row>
    <row r="1754" spans="1:22" x14ac:dyDescent="0.3">
      <c r="A1754" s="8" t="s">
        <v>1785</v>
      </c>
      <c r="B1754">
        <f>VLOOKUP($A1754,'[1]Medical Examinations'!$A:$J,2,FALSE)</f>
        <v>27.9</v>
      </c>
      <c r="C1754">
        <f>VLOOKUP($A1754,'[1]Medical Examinations'!$A:$J,3,FALSE)</f>
        <v>6.02</v>
      </c>
      <c r="D1754" t="str">
        <f>VLOOKUP($A1754,'[3]Medical Examinations'!$A:$J,4,FALSE)</f>
        <v>No</v>
      </c>
      <c r="E1754" t="str">
        <f>VLOOKUP($A1754,'[1]Medical Examinations'!$A:$J,5,FALSE)</f>
        <v>No</v>
      </c>
      <c r="F1754" t="str">
        <f>VLOOKUP($A1754,'[1]Medical Examinations'!$A:$J,6,FALSE)</f>
        <v>Yes</v>
      </c>
      <c r="G1754">
        <f>VLOOKUP($A1754,'[3]Medical Examinations'!$A:$J,7,FALSE)</f>
        <v>1</v>
      </c>
      <c r="H1754" t="str">
        <f>VLOOKUP($A1754,'[1]Medical Examinations'!$A:$J,8,FALSE)</f>
        <v>yes</v>
      </c>
      <c r="I1754">
        <f>VLOOKUP($A1754,'[2]Hospitalisation Details'!$A:$K,2,FALSE)</f>
        <v>2003</v>
      </c>
      <c r="J1754" t="str">
        <f>VLOOKUP($A1754,'[2]Hospitalisation Details'!$A:$K,3,FALSE)</f>
        <v>Sep</v>
      </c>
      <c r="K1754">
        <f>VLOOKUP($A1754,'[2]Hospitalisation Details'!$A:$K,4,FALSE)</f>
        <v>10</v>
      </c>
      <c r="L1754" t="str">
        <f>VLOOKUP($A1754,'[2]Hospitalisation Details'!$A:$K,7,FALSE)</f>
        <v>tier - 2</v>
      </c>
      <c r="M1754" t="str">
        <f>VLOOKUP($A1754,'[2]Hospitalisation Details'!A:$K,8,FALSE)</f>
        <v>tier - 2</v>
      </c>
      <c r="N1754" t="str">
        <f>VLOOKUP($A1754,'[2]Hospitalisation Details'!$A:$K,9,FALSE)</f>
        <v>R1011</v>
      </c>
      <c r="O1754">
        <f>VLOOKUP($A1754,'[2]Hospitalisation Details'!$A:$K,10,FALSE)</f>
        <v>0</v>
      </c>
      <c r="P1754">
        <f>VLOOKUP($A1754,'[2]Hospitalisation Details'!A:$K,11,FALSE)</f>
        <v>0</v>
      </c>
      <c r="Q1754" t="str">
        <f>VLOOKUP($A1754,'Customer Names'!$A:E,3,FALSE)</f>
        <v>Ms.</v>
      </c>
      <c r="R1754" t="str">
        <f>VLOOKUP($A1754,'Customer Names'!$A:$E,4,FALSE)</f>
        <v>Caroline</v>
      </c>
      <c r="S1754">
        <f>VLOOKUP($A1754,'Customer Names'!$A:$E,5,FALSE)</f>
        <v>0</v>
      </c>
      <c r="T1754" s="14">
        <f>VLOOKUP($A1754,'[2]Hospitalisation Details'!$A:$K,6,FALSE)</f>
        <v>16884.919999999998</v>
      </c>
      <c r="U1754" s="14" t="str">
        <f t="shared" si="54"/>
        <v>Overweight</v>
      </c>
      <c r="V1754" s="14" t="str">
        <f t="shared" si="55"/>
        <v>Prediabetes</v>
      </c>
    </row>
    <row r="1755" spans="1:22" x14ac:dyDescent="0.3">
      <c r="A1755" s="9" t="s">
        <v>1786</v>
      </c>
      <c r="B1755">
        <f>VLOOKUP($A1755,'[1]Medical Examinations'!$A:$J,2,FALSE)</f>
        <v>45.18</v>
      </c>
      <c r="C1755">
        <f>VLOOKUP($A1755,'[1]Medical Examinations'!$A:$J,3,FALSE)</f>
        <v>10.87</v>
      </c>
      <c r="D1755" t="str">
        <f>VLOOKUP($A1755,'[3]Medical Examinations'!$A:$J,4,FALSE)</f>
        <v>No</v>
      </c>
      <c r="E1755" t="str">
        <f>VLOOKUP($A1755,'[1]Medical Examinations'!$A:$J,5,FALSE)</f>
        <v>No</v>
      </c>
      <c r="F1755" t="str">
        <f>VLOOKUP($A1755,'[1]Medical Examinations'!$A:$J,6,FALSE)</f>
        <v>No</v>
      </c>
      <c r="G1755" t="str">
        <f>VLOOKUP($A1755,'[3]Medical Examinations'!$A:$J,7,FALSE)</f>
        <v>No major surgery</v>
      </c>
      <c r="H1755" t="str">
        <f>VLOOKUP($A1755,'[1]Medical Examinations'!$A:$J,8,FALSE)</f>
        <v>No</v>
      </c>
      <c r="I1755">
        <f>VLOOKUP($A1755,'[2]Hospitalisation Details'!$A:$K,2,FALSE)</f>
        <v>1968</v>
      </c>
      <c r="J1755" t="str">
        <f>VLOOKUP($A1755,'[2]Hospitalisation Details'!$A:$K,3,FALSE)</f>
        <v>Oct</v>
      </c>
      <c r="K1755">
        <f>VLOOKUP($A1755,'[2]Hospitalisation Details'!$A:$K,4,FALSE)</f>
        <v>21</v>
      </c>
      <c r="L1755" t="str">
        <f>VLOOKUP($A1755,'[2]Hospitalisation Details'!$A:$K,7,FALSE)</f>
        <v>tier - 2</v>
      </c>
      <c r="M1755" t="str">
        <f>VLOOKUP($A1755,'[2]Hospitalisation Details'!A:$K,8,FALSE)</f>
        <v>tier - 3</v>
      </c>
      <c r="N1755" t="str">
        <f>VLOOKUP($A1755,'[2]Hospitalisation Details'!$A:$K,9,FALSE)</f>
        <v>R1012</v>
      </c>
      <c r="O1755">
        <f>VLOOKUP($A1755,'[2]Hospitalisation Details'!$A:$K,10,FALSE)</f>
        <v>0</v>
      </c>
      <c r="P1755">
        <f>VLOOKUP($A1755,'[2]Hospitalisation Details'!A:$K,11,FALSE)</f>
        <v>0</v>
      </c>
      <c r="Q1755" t="str">
        <f>VLOOKUP($A1755,'Customer Names'!$A:E,3,FALSE)</f>
        <v>Ms.</v>
      </c>
      <c r="R1755" t="str">
        <f>VLOOKUP($A1755,'Customer Names'!$A:$E,4,FALSE)</f>
        <v>Alison</v>
      </c>
      <c r="S1755" t="str">
        <f>VLOOKUP($A1755,'Customer Names'!$A:$E,5,FALSE)</f>
        <v>B</v>
      </c>
      <c r="T1755" s="14">
        <f>VLOOKUP($A1755,'[2]Hospitalisation Details'!$A:$K,6,FALSE)</f>
        <v>16903.5</v>
      </c>
      <c r="U1755" s="14" t="str">
        <f t="shared" si="54"/>
        <v>Obesity</v>
      </c>
      <c r="V1755" s="14" t="str">
        <f t="shared" si="55"/>
        <v>Diabetes</v>
      </c>
    </row>
    <row r="1756" spans="1:22" x14ac:dyDescent="0.3">
      <c r="A1756" s="8" t="s">
        <v>1787</v>
      </c>
      <c r="B1756">
        <f>VLOOKUP($A1756,'[1]Medical Examinations'!$A:$J,2,FALSE)</f>
        <v>48.59</v>
      </c>
      <c r="C1756">
        <f>VLOOKUP($A1756,'[1]Medical Examinations'!$A:$J,3,FALSE)</f>
        <v>5.57</v>
      </c>
      <c r="D1756" t="str">
        <f>VLOOKUP($A1756,'[3]Medical Examinations'!$A:$J,4,FALSE)</f>
        <v>No</v>
      </c>
      <c r="E1756" t="str">
        <f>VLOOKUP($A1756,'[1]Medical Examinations'!$A:$J,5,FALSE)</f>
        <v>No</v>
      </c>
      <c r="F1756" t="str">
        <f>VLOOKUP($A1756,'[1]Medical Examinations'!$A:$J,6,FALSE)</f>
        <v>No</v>
      </c>
      <c r="G1756" t="str">
        <f>VLOOKUP($A1756,'[3]Medical Examinations'!$A:$J,7,FALSE)</f>
        <v>No major surgery</v>
      </c>
      <c r="H1756" t="str">
        <f>VLOOKUP($A1756,'[1]Medical Examinations'!$A:$J,8,FALSE)</f>
        <v>No</v>
      </c>
      <c r="I1756">
        <f>VLOOKUP($A1756,'[2]Hospitalisation Details'!$A:$K,2,FALSE)</f>
        <v>1977</v>
      </c>
      <c r="J1756" t="str">
        <f>VLOOKUP($A1756,'[2]Hospitalisation Details'!$A:$K,3,FALSE)</f>
        <v>Aug</v>
      </c>
      <c r="K1756">
        <f>VLOOKUP($A1756,'[2]Hospitalisation Details'!$A:$K,4,FALSE)</f>
        <v>25</v>
      </c>
      <c r="L1756" t="str">
        <f>VLOOKUP($A1756,'[2]Hospitalisation Details'!$A:$K,7,FALSE)</f>
        <v>tier - 2</v>
      </c>
      <c r="M1756" t="str">
        <f>VLOOKUP($A1756,'[2]Hospitalisation Details'!A:$K,8,FALSE)</f>
        <v>tier - 3</v>
      </c>
      <c r="N1756" t="str">
        <f>VLOOKUP($A1756,'[2]Hospitalisation Details'!$A:$K,9,FALSE)</f>
        <v>R1023</v>
      </c>
      <c r="O1756">
        <f>VLOOKUP($A1756,'[2]Hospitalisation Details'!$A:$K,10,FALSE)</f>
        <v>0</v>
      </c>
      <c r="P1756">
        <f>VLOOKUP($A1756,'[2]Hospitalisation Details'!A:$K,11,FALSE)</f>
        <v>0</v>
      </c>
      <c r="Q1756" t="str">
        <f>VLOOKUP($A1756,'Customer Names'!$A:E,3,FALSE)</f>
        <v>Mr.</v>
      </c>
      <c r="R1756" t="str">
        <f>VLOOKUP($A1756,'Customer Names'!$A:$E,4,FALSE)</f>
        <v>Christopher</v>
      </c>
      <c r="S1756">
        <f>VLOOKUP($A1756,'Customer Names'!$A:$E,5,FALSE)</f>
        <v>0</v>
      </c>
      <c r="T1756" s="14">
        <f>VLOOKUP($A1756,'[2]Hospitalisation Details'!$A:$K,6,FALSE)</f>
        <v>16921.09</v>
      </c>
      <c r="U1756" s="14" t="str">
        <f t="shared" si="54"/>
        <v>Obesity</v>
      </c>
      <c r="V1756" s="14" t="str">
        <f t="shared" si="55"/>
        <v>Normal</v>
      </c>
    </row>
    <row r="1757" spans="1:22" x14ac:dyDescent="0.3">
      <c r="A1757" s="9" t="s">
        <v>1788</v>
      </c>
      <c r="B1757">
        <f>VLOOKUP($A1757,'[1]Medical Examinations'!$A:$J,2,FALSE)</f>
        <v>51.72</v>
      </c>
      <c r="C1757">
        <f>VLOOKUP($A1757,'[1]Medical Examinations'!$A:$J,3,FALSE)</f>
        <v>5.09</v>
      </c>
      <c r="D1757" t="str">
        <f>VLOOKUP($A1757,'[3]Medical Examinations'!$A:$J,4,FALSE)</f>
        <v>No</v>
      </c>
      <c r="E1757" t="str">
        <f>VLOOKUP($A1757,'[1]Medical Examinations'!$A:$J,5,FALSE)</f>
        <v>No</v>
      </c>
      <c r="F1757" t="str">
        <f>VLOOKUP($A1757,'[1]Medical Examinations'!$A:$J,6,FALSE)</f>
        <v>No</v>
      </c>
      <c r="G1757" t="str">
        <f>VLOOKUP($A1757,'[3]Medical Examinations'!$A:$J,7,FALSE)</f>
        <v>No major surgery</v>
      </c>
      <c r="H1757" t="str">
        <f>VLOOKUP($A1757,'[1]Medical Examinations'!$A:$J,8,FALSE)</f>
        <v>No</v>
      </c>
      <c r="I1757">
        <f>VLOOKUP($A1757,'[2]Hospitalisation Details'!$A:$K,2,FALSE)</f>
        <v>1980</v>
      </c>
      <c r="J1757" t="str">
        <f>VLOOKUP($A1757,'[2]Hospitalisation Details'!$A:$K,3,FALSE)</f>
        <v>Jul</v>
      </c>
      <c r="K1757">
        <f>VLOOKUP($A1757,'[2]Hospitalisation Details'!$A:$K,4,FALSE)</f>
        <v>16</v>
      </c>
      <c r="L1757" t="str">
        <f>VLOOKUP($A1757,'[2]Hospitalisation Details'!$A:$K,7,FALSE)</f>
        <v>tier - 2</v>
      </c>
      <c r="M1757" t="str">
        <f>VLOOKUP($A1757,'[2]Hospitalisation Details'!A:$K,8,FALSE)</f>
        <v>tier - 3</v>
      </c>
      <c r="N1757" t="str">
        <f>VLOOKUP($A1757,'[2]Hospitalisation Details'!$A:$K,9,FALSE)</f>
        <v>R1012</v>
      </c>
      <c r="O1757">
        <f>VLOOKUP($A1757,'[2]Hospitalisation Details'!$A:$K,10,FALSE)</f>
        <v>0</v>
      </c>
      <c r="P1757">
        <f>VLOOKUP($A1757,'[2]Hospitalisation Details'!A:$K,11,FALSE)</f>
        <v>0</v>
      </c>
      <c r="Q1757" t="str">
        <f>VLOOKUP($A1757,'Customer Names'!$A:E,3,FALSE)</f>
        <v>Ms.</v>
      </c>
      <c r="R1757" t="str">
        <f>VLOOKUP($A1757,'Customer Names'!$A:$E,4,FALSE)</f>
        <v>Benjamina</v>
      </c>
      <c r="S1757" t="str">
        <f>VLOOKUP($A1757,'Customer Names'!$A:$E,5,FALSE)</f>
        <v>C</v>
      </c>
      <c r="T1757" s="14">
        <f>VLOOKUP($A1757,'[2]Hospitalisation Details'!$A:$K,6,FALSE)</f>
        <v>16990.55</v>
      </c>
      <c r="U1757" s="14" t="str">
        <f t="shared" si="54"/>
        <v>Obesity</v>
      </c>
      <c r="V1757" s="14" t="str">
        <f t="shared" si="55"/>
        <v>Normal</v>
      </c>
    </row>
    <row r="1758" spans="1:22" x14ac:dyDescent="0.3">
      <c r="A1758" s="8" t="s">
        <v>1789</v>
      </c>
      <c r="B1758">
        <f>VLOOKUP($A1758,'[1]Medical Examinations'!$A:$J,2,FALSE)</f>
        <v>47.13</v>
      </c>
      <c r="C1758">
        <f>VLOOKUP($A1758,'[1]Medical Examinations'!$A:$J,3,FALSE)</f>
        <v>8.6999999999999993</v>
      </c>
      <c r="D1758" t="str">
        <f>VLOOKUP($A1758,'[3]Medical Examinations'!$A:$J,4,FALSE)</f>
        <v>No</v>
      </c>
      <c r="E1758" t="str">
        <f>VLOOKUP($A1758,'[1]Medical Examinations'!$A:$J,5,FALSE)</f>
        <v>No</v>
      </c>
      <c r="F1758" t="str">
        <f>VLOOKUP($A1758,'[1]Medical Examinations'!$A:$J,6,FALSE)</f>
        <v>No</v>
      </c>
      <c r="G1758" t="str">
        <f>VLOOKUP($A1758,'[3]Medical Examinations'!$A:$J,7,FALSE)</f>
        <v>No major surgery</v>
      </c>
      <c r="H1758" t="str">
        <f>VLOOKUP($A1758,'[1]Medical Examinations'!$A:$J,8,FALSE)</f>
        <v>No</v>
      </c>
      <c r="I1758">
        <f>VLOOKUP($A1758,'[2]Hospitalisation Details'!$A:$K,2,FALSE)</f>
        <v>1971</v>
      </c>
      <c r="J1758" t="str">
        <f>VLOOKUP($A1758,'[2]Hospitalisation Details'!$A:$K,3,FALSE)</f>
        <v>Aug</v>
      </c>
      <c r="K1758">
        <f>VLOOKUP($A1758,'[2]Hospitalisation Details'!$A:$K,4,FALSE)</f>
        <v>22</v>
      </c>
      <c r="L1758" t="str">
        <f>VLOOKUP($A1758,'[2]Hospitalisation Details'!$A:$K,7,FALSE)</f>
        <v>tier - 2</v>
      </c>
      <c r="M1758" t="str">
        <f>VLOOKUP($A1758,'[2]Hospitalisation Details'!A:$K,8,FALSE)</f>
        <v>tier - 2</v>
      </c>
      <c r="N1758" t="str">
        <f>VLOOKUP($A1758,'[2]Hospitalisation Details'!$A:$K,9,FALSE)</f>
        <v>R1023</v>
      </c>
      <c r="O1758">
        <f>VLOOKUP($A1758,'[2]Hospitalisation Details'!$A:$K,10,FALSE)</f>
        <v>0</v>
      </c>
      <c r="P1758">
        <f>VLOOKUP($A1758,'[2]Hospitalisation Details'!A:$K,11,FALSE)</f>
        <v>0</v>
      </c>
      <c r="Q1758" t="str">
        <f>VLOOKUP($A1758,'Customer Names'!$A:E,3,FALSE)</f>
        <v>Mr.</v>
      </c>
      <c r="R1758" t="str">
        <f>VLOOKUP($A1758,'Customer Names'!$A:$E,4,FALSE)</f>
        <v>Phil</v>
      </c>
      <c r="S1758">
        <f>VLOOKUP($A1758,'Customer Names'!$A:$E,5,FALSE)</f>
        <v>0</v>
      </c>
      <c r="T1758" s="14">
        <f>VLOOKUP($A1758,'[2]Hospitalisation Details'!$A:$K,6,FALSE)</f>
        <v>17016.009999999998</v>
      </c>
      <c r="U1758" s="14" t="str">
        <f t="shared" si="54"/>
        <v>Obesity</v>
      </c>
      <c r="V1758" s="14" t="str">
        <f t="shared" si="55"/>
        <v>Diabetes</v>
      </c>
    </row>
    <row r="1759" spans="1:22" x14ac:dyDescent="0.3">
      <c r="A1759" s="9" t="s">
        <v>1790</v>
      </c>
      <c r="B1759">
        <f>VLOOKUP($A1759,'[1]Medical Examinations'!$A:$J,2,FALSE)</f>
        <v>27.06</v>
      </c>
      <c r="C1759">
        <f>VLOOKUP($A1759,'[1]Medical Examinations'!$A:$J,3,FALSE)</f>
        <v>5.74</v>
      </c>
      <c r="D1759" t="str">
        <f>VLOOKUP($A1759,'[3]Medical Examinations'!$A:$J,4,FALSE)</f>
        <v>yes</v>
      </c>
      <c r="E1759" t="str">
        <f>VLOOKUP($A1759,'[1]Medical Examinations'!$A:$J,5,FALSE)</f>
        <v>No</v>
      </c>
      <c r="F1759" t="str">
        <f>VLOOKUP($A1759,'[1]Medical Examinations'!$A:$J,6,FALSE)</f>
        <v>No</v>
      </c>
      <c r="G1759" t="str">
        <f>VLOOKUP($A1759,'[3]Medical Examinations'!$A:$J,7,FALSE)</f>
        <v>No major surgery</v>
      </c>
      <c r="H1759" t="str">
        <f>VLOOKUP($A1759,'[1]Medical Examinations'!$A:$J,8,FALSE)</f>
        <v>yes</v>
      </c>
      <c r="I1759">
        <f>VLOOKUP($A1759,'[2]Hospitalisation Details'!$A:$K,2,FALSE)</f>
        <v>1996</v>
      </c>
      <c r="J1759" t="str">
        <f>VLOOKUP($A1759,'[2]Hospitalisation Details'!$A:$K,3,FALSE)</f>
        <v>Jun</v>
      </c>
      <c r="K1759">
        <f>VLOOKUP($A1759,'[2]Hospitalisation Details'!$A:$K,4,FALSE)</f>
        <v>10</v>
      </c>
      <c r="L1759" t="str">
        <f>VLOOKUP($A1759,'[2]Hospitalisation Details'!$A:$K,7,FALSE)</f>
        <v>tier - 2</v>
      </c>
      <c r="M1759" t="str">
        <f>VLOOKUP($A1759,'[2]Hospitalisation Details'!A:$K,8,FALSE)</f>
        <v>tier - 3</v>
      </c>
      <c r="N1759" t="str">
        <f>VLOOKUP($A1759,'[2]Hospitalisation Details'!$A:$K,9,FALSE)</f>
        <v>R1013</v>
      </c>
      <c r="O1759">
        <f>VLOOKUP($A1759,'[2]Hospitalisation Details'!$A:$K,10,FALSE)</f>
        <v>0</v>
      </c>
      <c r="P1759">
        <f>VLOOKUP($A1759,'[2]Hospitalisation Details'!A:$K,11,FALSE)</f>
        <v>0</v>
      </c>
      <c r="Q1759" t="str">
        <f>VLOOKUP($A1759,'Customer Names'!$A:E,3,FALSE)</f>
        <v>Mr.</v>
      </c>
      <c r="R1759" t="str">
        <f>VLOOKUP($A1759,'Customer Names'!$A:$E,4,FALSE)</f>
        <v>Jonathan</v>
      </c>
      <c r="S1759">
        <f>VLOOKUP($A1759,'Customer Names'!$A:$E,5,FALSE)</f>
        <v>0</v>
      </c>
      <c r="T1759" s="14">
        <f>VLOOKUP($A1759,'[2]Hospitalisation Details'!$A:$K,6,FALSE)</f>
        <v>17043.34</v>
      </c>
      <c r="U1759" s="14" t="str">
        <f t="shared" si="54"/>
        <v>Overweight</v>
      </c>
      <c r="V1759" s="14" t="str">
        <f t="shared" si="55"/>
        <v>Prediabetes</v>
      </c>
    </row>
    <row r="1760" spans="1:22" x14ac:dyDescent="0.3">
      <c r="A1760" s="8" t="s">
        <v>1791</v>
      </c>
      <c r="B1760">
        <f>VLOOKUP($A1760,'[1]Medical Examinations'!$A:$J,2,FALSE)</f>
        <v>28.3</v>
      </c>
      <c r="C1760">
        <f>VLOOKUP($A1760,'[1]Medical Examinations'!$A:$J,3,FALSE)</f>
        <v>5.73</v>
      </c>
      <c r="D1760" t="str">
        <f>VLOOKUP($A1760,'[3]Medical Examinations'!$A:$J,4,FALSE)</f>
        <v>No</v>
      </c>
      <c r="E1760" t="str">
        <f>VLOOKUP($A1760,'[1]Medical Examinations'!$A:$J,5,FALSE)</f>
        <v>No</v>
      </c>
      <c r="F1760" t="str">
        <f>VLOOKUP($A1760,'[1]Medical Examinations'!$A:$J,6,FALSE)</f>
        <v>Yes</v>
      </c>
      <c r="G1760">
        <f>VLOOKUP($A1760,'[3]Medical Examinations'!$A:$J,7,FALSE)</f>
        <v>1</v>
      </c>
      <c r="H1760" t="str">
        <f>VLOOKUP($A1760,'[1]Medical Examinations'!$A:$J,8,FALSE)</f>
        <v>yes</v>
      </c>
      <c r="I1760">
        <f>VLOOKUP($A1760,'[2]Hospitalisation Details'!$A:$K,2,FALSE)</f>
        <v>2003</v>
      </c>
      <c r="J1760" t="str">
        <f>VLOOKUP($A1760,'[2]Hospitalisation Details'!$A:$K,3,FALSE)</f>
        <v>Dec</v>
      </c>
      <c r="K1760">
        <f>VLOOKUP($A1760,'[2]Hospitalisation Details'!$A:$K,4,FALSE)</f>
        <v>26</v>
      </c>
      <c r="L1760" t="str">
        <f>VLOOKUP($A1760,'[2]Hospitalisation Details'!$A:$K,7,FALSE)</f>
        <v>tier - 2</v>
      </c>
      <c r="M1760" t="str">
        <f>VLOOKUP($A1760,'[2]Hospitalisation Details'!A:$K,8,FALSE)</f>
        <v>tier - 2</v>
      </c>
      <c r="N1760" t="str">
        <f>VLOOKUP($A1760,'[2]Hospitalisation Details'!$A:$K,9,FALSE)</f>
        <v>R1011</v>
      </c>
      <c r="O1760">
        <f>VLOOKUP($A1760,'[2]Hospitalisation Details'!$A:$K,10,FALSE)</f>
        <v>0</v>
      </c>
      <c r="P1760">
        <f>VLOOKUP($A1760,'[2]Hospitalisation Details'!A:$K,11,FALSE)</f>
        <v>0</v>
      </c>
      <c r="Q1760" t="str">
        <f>VLOOKUP($A1760,'Customer Names'!$A:E,3,FALSE)</f>
        <v>Ms.</v>
      </c>
      <c r="R1760" t="str">
        <f>VLOOKUP($A1760,'Customer Names'!$A:$E,4,FALSE)</f>
        <v>Maria</v>
      </c>
      <c r="S1760" t="str">
        <f>VLOOKUP($A1760,'Customer Names'!$A:$E,5,FALSE)</f>
        <v>I.</v>
      </c>
      <c r="T1760" s="14">
        <f>VLOOKUP($A1760,'[2]Hospitalisation Details'!$A:$K,6,FALSE)</f>
        <v>17081.080000000002</v>
      </c>
      <c r="U1760" s="14" t="str">
        <f t="shared" si="54"/>
        <v>Overweight</v>
      </c>
      <c r="V1760" s="14" t="str">
        <f t="shared" si="55"/>
        <v>Prediabetes</v>
      </c>
    </row>
    <row r="1761" spans="1:22" x14ac:dyDescent="0.3">
      <c r="A1761" s="9" t="s">
        <v>1792</v>
      </c>
      <c r="B1761">
        <f>VLOOKUP($A1761,'[1]Medical Examinations'!$A:$J,2,FALSE)</f>
        <v>26.84</v>
      </c>
      <c r="C1761">
        <f>VLOOKUP($A1761,'[1]Medical Examinations'!$A:$J,3,FALSE)</f>
        <v>6.5</v>
      </c>
      <c r="D1761" t="str">
        <f>VLOOKUP($A1761,'[3]Medical Examinations'!$A:$J,4,FALSE)</f>
        <v>No</v>
      </c>
      <c r="E1761" t="str">
        <f>VLOOKUP($A1761,'[1]Medical Examinations'!$A:$J,5,FALSE)</f>
        <v>No</v>
      </c>
      <c r="F1761" t="str">
        <f>VLOOKUP($A1761,'[1]Medical Examinations'!$A:$J,6,FALSE)</f>
        <v>No</v>
      </c>
      <c r="G1761" t="str">
        <f>VLOOKUP($A1761,'[3]Medical Examinations'!$A:$J,7,FALSE)</f>
        <v>No major surgery</v>
      </c>
      <c r="H1761" t="str">
        <f>VLOOKUP($A1761,'[1]Medical Examinations'!$A:$J,8,FALSE)</f>
        <v>yes</v>
      </c>
      <c r="I1761">
        <f>VLOOKUP($A1761,'[2]Hospitalisation Details'!$A:$K,2,FALSE)</f>
        <v>2002</v>
      </c>
      <c r="J1761" t="str">
        <f>VLOOKUP($A1761,'[2]Hospitalisation Details'!$A:$K,3,FALSE)</f>
        <v>Jun</v>
      </c>
      <c r="K1761">
        <f>VLOOKUP($A1761,'[2]Hospitalisation Details'!$A:$K,4,FALSE)</f>
        <v>28</v>
      </c>
      <c r="L1761" t="str">
        <f>VLOOKUP($A1761,'[2]Hospitalisation Details'!$A:$K,7,FALSE)</f>
        <v>tier - 2</v>
      </c>
      <c r="M1761" t="str">
        <f>VLOOKUP($A1761,'[2]Hospitalisation Details'!A:$K,8,FALSE)</f>
        <v>tier - 3</v>
      </c>
      <c r="N1761" t="str">
        <f>VLOOKUP($A1761,'[2]Hospitalisation Details'!$A:$K,9,FALSE)</f>
        <v>R1013</v>
      </c>
      <c r="O1761">
        <f>VLOOKUP($A1761,'[2]Hospitalisation Details'!$A:$K,10,FALSE)</f>
        <v>0</v>
      </c>
      <c r="P1761">
        <f>VLOOKUP($A1761,'[2]Hospitalisation Details'!A:$K,11,FALSE)</f>
        <v>0</v>
      </c>
      <c r="Q1761" t="str">
        <f>VLOOKUP($A1761,'Customer Names'!$A:E,3,FALSE)</f>
        <v>Ms.</v>
      </c>
      <c r="R1761" t="str">
        <f>VLOOKUP($A1761,'Customer Names'!$A:$E,4,FALSE)</f>
        <v>Kristen</v>
      </c>
      <c r="S1761" t="str">
        <f>VLOOKUP($A1761,'Customer Names'!$A:$E,5,FALSE)</f>
        <v>A.</v>
      </c>
      <c r="T1761" s="14">
        <f>VLOOKUP($A1761,'[2]Hospitalisation Details'!$A:$K,6,FALSE)</f>
        <v>17085.27</v>
      </c>
      <c r="U1761" s="14" t="str">
        <f t="shared" si="54"/>
        <v>Overweight</v>
      </c>
      <c r="V1761" s="14" t="str">
        <f t="shared" si="55"/>
        <v>Diabetes</v>
      </c>
    </row>
    <row r="1762" spans="1:22" x14ac:dyDescent="0.3">
      <c r="A1762" s="8" t="s">
        <v>1793</v>
      </c>
      <c r="B1762">
        <f>VLOOKUP($A1762,'[1]Medical Examinations'!$A:$J,2,FALSE)</f>
        <v>33.630000000000003</v>
      </c>
      <c r="C1762">
        <f>VLOOKUP($A1762,'[1]Medical Examinations'!$A:$J,3,FALSE)</f>
        <v>5.69</v>
      </c>
      <c r="D1762" t="str">
        <f>VLOOKUP($A1762,'[3]Medical Examinations'!$A:$J,4,FALSE)</f>
        <v>No</v>
      </c>
      <c r="E1762" t="str">
        <f>VLOOKUP($A1762,'[1]Medical Examinations'!$A:$J,5,FALSE)</f>
        <v>No</v>
      </c>
      <c r="F1762" t="str">
        <f>VLOOKUP($A1762,'[1]Medical Examinations'!$A:$J,6,FALSE)</f>
        <v>No</v>
      </c>
      <c r="G1762">
        <f>VLOOKUP($A1762,'[3]Medical Examinations'!$A:$J,7,FALSE)</f>
        <v>1</v>
      </c>
      <c r="H1762" t="str">
        <f>VLOOKUP($A1762,'[1]Medical Examinations'!$A:$J,8,FALSE)</f>
        <v>No</v>
      </c>
      <c r="I1762">
        <f>VLOOKUP($A1762,'[2]Hospitalisation Details'!$A:$K,2,FALSE)</f>
        <v>1998</v>
      </c>
      <c r="J1762" t="str">
        <f>VLOOKUP($A1762,'[2]Hospitalisation Details'!$A:$K,3,FALSE)</f>
        <v>Jun</v>
      </c>
      <c r="K1762">
        <f>VLOOKUP($A1762,'[2]Hospitalisation Details'!$A:$K,4,FALSE)</f>
        <v>3</v>
      </c>
      <c r="L1762" t="str">
        <f>VLOOKUP($A1762,'[2]Hospitalisation Details'!$A:$K,7,FALSE)</f>
        <v>tier - 2</v>
      </c>
      <c r="M1762" t="str">
        <f>VLOOKUP($A1762,'[2]Hospitalisation Details'!A:$K,8,FALSE)</f>
        <v>tier - 3</v>
      </c>
      <c r="N1762" t="str">
        <f>VLOOKUP($A1762,'[2]Hospitalisation Details'!$A:$K,9,FALSE)</f>
        <v>R1016</v>
      </c>
      <c r="O1762">
        <f>VLOOKUP($A1762,'[2]Hospitalisation Details'!$A:$K,10,FALSE)</f>
        <v>0</v>
      </c>
      <c r="P1762">
        <f>VLOOKUP($A1762,'[2]Hospitalisation Details'!A:$K,11,FALSE)</f>
        <v>0</v>
      </c>
      <c r="Q1762" t="str">
        <f>VLOOKUP($A1762,'Customer Names'!$A:E,3,FALSE)</f>
        <v>Mr.</v>
      </c>
      <c r="R1762" t="str">
        <f>VLOOKUP($A1762,'Customer Names'!$A:$E,4,FALSE)</f>
        <v>Junyong</v>
      </c>
      <c r="S1762">
        <f>VLOOKUP($A1762,'Customer Names'!$A:$E,5,FALSE)</f>
        <v>0</v>
      </c>
      <c r="T1762" s="14">
        <f>VLOOKUP($A1762,'[2]Hospitalisation Details'!$A:$K,6,FALSE)</f>
        <v>17128.43</v>
      </c>
      <c r="U1762" s="14" t="str">
        <f t="shared" si="54"/>
        <v>Obesity</v>
      </c>
      <c r="V1762" s="14" t="str">
        <f t="shared" si="55"/>
        <v>Normal</v>
      </c>
    </row>
    <row r="1763" spans="1:22" x14ac:dyDescent="0.3">
      <c r="A1763" s="9" t="s">
        <v>1794</v>
      </c>
      <c r="B1763">
        <f>VLOOKUP($A1763,'[1]Medical Examinations'!$A:$J,2,FALSE)</f>
        <v>42.66</v>
      </c>
      <c r="C1763">
        <f>VLOOKUP($A1763,'[1]Medical Examinations'!$A:$J,3,FALSE)</f>
        <v>10.44</v>
      </c>
      <c r="D1763" t="str">
        <f>VLOOKUP($A1763,'[3]Medical Examinations'!$A:$J,4,FALSE)</f>
        <v>No</v>
      </c>
      <c r="E1763" t="str">
        <f>VLOOKUP($A1763,'[1]Medical Examinations'!$A:$J,5,FALSE)</f>
        <v>No</v>
      </c>
      <c r="F1763" t="str">
        <f>VLOOKUP($A1763,'[1]Medical Examinations'!$A:$J,6,FALSE)</f>
        <v>No</v>
      </c>
      <c r="G1763" t="str">
        <f>VLOOKUP($A1763,'[3]Medical Examinations'!$A:$J,7,FALSE)</f>
        <v>No major surgery</v>
      </c>
      <c r="H1763" t="str">
        <f>VLOOKUP($A1763,'[1]Medical Examinations'!$A:$J,8,FALSE)</f>
        <v>No</v>
      </c>
      <c r="I1763">
        <f>VLOOKUP($A1763,'[2]Hospitalisation Details'!$A:$K,2,FALSE)</f>
        <v>1965</v>
      </c>
      <c r="J1763" t="str">
        <f>VLOOKUP($A1763,'[2]Hospitalisation Details'!$A:$K,3,FALSE)</f>
        <v>Sep</v>
      </c>
      <c r="K1763">
        <f>VLOOKUP($A1763,'[2]Hospitalisation Details'!$A:$K,4,FALSE)</f>
        <v>16</v>
      </c>
      <c r="L1763" t="str">
        <f>VLOOKUP($A1763,'[2]Hospitalisation Details'!$A:$K,7,FALSE)</f>
        <v>tier - 2</v>
      </c>
      <c r="M1763" t="str">
        <f>VLOOKUP($A1763,'[2]Hospitalisation Details'!A:$K,8,FALSE)</f>
        <v>tier - 2</v>
      </c>
      <c r="N1763" t="str">
        <f>VLOOKUP($A1763,'[2]Hospitalisation Details'!$A:$K,9,FALSE)</f>
        <v>R1026</v>
      </c>
      <c r="O1763">
        <f>VLOOKUP($A1763,'[2]Hospitalisation Details'!$A:$K,10,FALSE)</f>
        <v>0</v>
      </c>
      <c r="P1763">
        <f>VLOOKUP($A1763,'[2]Hospitalisation Details'!A:$K,11,FALSE)</f>
        <v>0</v>
      </c>
      <c r="Q1763" t="str">
        <f>VLOOKUP($A1763,'Customer Names'!$A:E,3,FALSE)</f>
        <v>Mrs.</v>
      </c>
      <c r="R1763" t="str">
        <f>VLOOKUP($A1763,'Customer Names'!$A:$E,4,FALSE)</f>
        <v>Meredith</v>
      </c>
      <c r="S1763">
        <f>VLOOKUP($A1763,'Customer Names'!$A:$E,5,FALSE)</f>
        <v>0</v>
      </c>
      <c r="T1763" s="14">
        <f>VLOOKUP($A1763,'[2]Hospitalisation Details'!$A:$K,6,FALSE)</f>
        <v>17172.27</v>
      </c>
      <c r="U1763" s="14" t="str">
        <f t="shared" si="54"/>
        <v>Obesity</v>
      </c>
      <c r="V1763" s="14" t="str">
        <f t="shared" si="55"/>
        <v>Diabetes</v>
      </c>
    </row>
    <row r="1764" spans="1:22" x14ac:dyDescent="0.3">
      <c r="A1764" s="8" t="s">
        <v>1795</v>
      </c>
      <c r="B1764">
        <f>VLOOKUP($A1764,'[1]Medical Examinations'!$A:$J,2,FALSE)</f>
        <v>42.95</v>
      </c>
      <c r="C1764">
        <f>VLOOKUP($A1764,'[1]Medical Examinations'!$A:$J,3,FALSE)</f>
        <v>5.16</v>
      </c>
      <c r="D1764" t="str">
        <f>VLOOKUP($A1764,'[3]Medical Examinations'!$A:$J,4,FALSE)</f>
        <v>yes</v>
      </c>
      <c r="E1764" t="str">
        <f>VLOOKUP($A1764,'[1]Medical Examinations'!$A:$J,5,FALSE)</f>
        <v>No</v>
      </c>
      <c r="F1764" t="str">
        <f>VLOOKUP($A1764,'[1]Medical Examinations'!$A:$J,6,FALSE)</f>
        <v>No</v>
      </c>
      <c r="G1764">
        <f>VLOOKUP($A1764,'[3]Medical Examinations'!$A:$J,7,FALSE)</f>
        <v>1</v>
      </c>
      <c r="H1764" t="str">
        <f>VLOOKUP($A1764,'[1]Medical Examinations'!$A:$J,8,FALSE)</f>
        <v>No</v>
      </c>
      <c r="I1764">
        <f>VLOOKUP($A1764,'[2]Hospitalisation Details'!$A:$K,2,FALSE)</f>
        <v>1964</v>
      </c>
      <c r="J1764" t="str">
        <f>VLOOKUP($A1764,'[2]Hospitalisation Details'!$A:$K,3,FALSE)</f>
        <v>Jun</v>
      </c>
      <c r="K1764">
        <f>VLOOKUP($A1764,'[2]Hospitalisation Details'!$A:$K,4,FALSE)</f>
        <v>7</v>
      </c>
      <c r="L1764" t="str">
        <f>VLOOKUP($A1764,'[2]Hospitalisation Details'!$A:$K,7,FALSE)</f>
        <v>tier - 2</v>
      </c>
      <c r="M1764" t="str">
        <f>VLOOKUP($A1764,'[2]Hospitalisation Details'!A:$K,8,FALSE)</f>
        <v>tier - 2</v>
      </c>
      <c r="N1764" t="str">
        <f>VLOOKUP($A1764,'[2]Hospitalisation Details'!$A:$K,9,FALSE)</f>
        <v>R1012</v>
      </c>
      <c r="O1764">
        <f>VLOOKUP($A1764,'[2]Hospitalisation Details'!$A:$K,10,FALSE)</f>
        <v>0</v>
      </c>
      <c r="P1764">
        <f>VLOOKUP($A1764,'[2]Hospitalisation Details'!A:$K,11,FALSE)</f>
        <v>0</v>
      </c>
      <c r="Q1764" t="str">
        <f>VLOOKUP($A1764,'Customer Names'!$A:E,3,FALSE)</f>
        <v>Ms.</v>
      </c>
      <c r="R1764" t="str">
        <f>VLOOKUP($A1764,'Customer Names'!$A:$E,4,FALSE)</f>
        <v>Adrienne</v>
      </c>
      <c r="S1764" t="str">
        <f>VLOOKUP($A1764,'Customer Names'!$A:$E,5,FALSE)</f>
        <v>G.</v>
      </c>
      <c r="T1764" s="14">
        <f>VLOOKUP($A1764,'[2]Hospitalisation Details'!$A:$K,6,FALSE)</f>
        <v>17174.52</v>
      </c>
      <c r="U1764" s="14" t="str">
        <f t="shared" si="54"/>
        <v>Obesity</v>
      </c>
      <c r="V1764" s="14" t="str">
        <f t="shared" si="55"/>
        <v>Normal</v>
      </c>
    </row>
    <row r="1765" spans="1:22" x14ac:dyDescent="0.3">
      <c r="A1765" s="9" t="s">
        <v>1796</v>
      </c>
      <c r="B1765">
        <f>VLOOKUP($A1765,'[1]Medical Examinations'!$A:$J,2,FALSE)</f>
        <v>27.36</v>
      </c>
      <c r="C1765">
        <f>VLOOKUP($A1765,'[1]Medical Examinations'!$A:$J,3,FALSE)</f>
        <v>4.6500000000000004</v>
      </c>
      <c r="D1765" t="str">
        <f>VLOOKUP($A1765,'[3]Medical Examinations'!$A:$J,4,FALSE)</f>
        <v>No</v>
      </c>
      <c r="E1765" t="str">
        <f>VLOOKUP($A1765,'[1]Medical Examinations'!$A:$J,5,FALSE)</f>
        <v>yes</v>
      </c>
      <c r="F1765" t="str">
        <f>VLOOKUP($A1765,'[1]Medical Examinations'!$A:$J,6,FALSE)</f>
        <v>No</v>
      </c>
      <c r="G1765">
        <f>VLOOKUP($A1765,'[3]Medical Examinations'!$A:$J,7,FALSE)</f>
        <v>1</v>
      </c>
      <c r="H1765" t="str">
        <f>VLOOKUP($A1765,'[1]Medical Examinations'!$A:$J,8,FALSE)</f>
        <v>yes</v>
      </c>
      <c r="I1765">
        <f>VLOOKUP($A1765,'[2]Hospitalisation Details'!$A:$K,2,FALSE)</f>
        <v>2004</v>
      </c>
      <c r="J1765" t="str">
        <f>VLOOKUP($A1765,'[2]Hospitalisation Details'!$A:$K,3,FALSE)</f>
        <v>Aug</v>
      </c>
      <c r="K1765">
        <f>VLOOKUP($A1765,'[2]Hospitalisation Details'!$A:$K,4,FALSE)</f>
        <v>18</v>
      </c>
      <c r="L1765" t="str">
        <f>VLOOKUP($A1765,'[2]Hospitalisation Details'!$A:$K,7,FALSE)</f>
        <v>tier - 2</v>
      </c>
      <c r="M1765" t="str">
        <f>VLOOKUP($A1765,'[2]Hospitalisation Details'!A:$K,8,FALSE)</f>
        <v>tier - 2</v>
      </c>
      <c r="N1765" t="str">
        <f>VLOOKUP($A1765,'[2]Hospitalisation Details'!$A:$K,9,FALSE)</f>
        <v>R1019</v>
      </c>
      <c r="O1765">
        <f>VLOOKUP($A1765,'[2]Hospitalisation Details'!$A:$K,10,FALSE)</f>
        <v>0</v>
      </c>
      <c r="P1765">
        <f>VLOOKUP($A1765,'[2]Hospitalisation Details'!A:$K,11,FALSE)</f>
        <v>0</v>
      </c>
      <c r="Q1765" t="str">
        <f>VLOOKUP($A1765,'Customer Names'!$A:E,3,FALSE)</f>
        <v>Mr.</v>
      </c>
      <c r="R1765" t="str">
        <f>VLOOKUP($A1765,'Customer Names'!$A:$E,4,FALSE)</f>
        <v>Yoshinori</v>
      </c>
      <c r="S1765">
        <f>VLOOKUP($A1765,'Customer Names'!$A:$E,5,FALSE)</f>
        <v>0</v>
      </c>
      <c r="T1765" s="14">
        <f>VLOOKUP($A1765,'[2]Hospitalisation Details'!$A:$K,6,FALSE)</f>
        <v>17178.68</v>
      </c>
      <c r="U1765" s="14" t="str">
        <f t="shared" si="54"/>
        <v>Overweight</v>
      </c>
      <c r="V1765" s="14" t="str">
        <f t="shared" si="55"/>
        <v>Normal</v>
      </c>
    </row>
    <row r="1766" spans="1:22" x14ac:dyDescent="0.3">
      <c r="A1766" s="8" t="s">
        <v>1797</v>
      </c>
      <c r="B1766">
        <f>VLOOKUP($A1766,'[1]Medical Examinations'!$A:$J,2,FALSE)</f>
        <v>19.8</v>
      </c>
      <c r="C1766">
        <f>VLOOKUP($A1766,'[1]Medical Examinations'!$A:$J,3,FALSE)</f>
        <v>4.82</v>
      </c>
      <c r="D1766" t="str">
        <f>VLOOKUP($A1766,'[3]Medical Examinations'!$A:$J,4,FALSE)</f>
        <v>No</v>
      </c>
      <c r="E1766" t="str">
        <f>VLOOKUP($A1766,'[1]Medical Examinations'!$A:$J,5,FALSE)</f>
        <v>No</v>
      </c>
      <c r="F1766" t="str">
        <f>VLOOKUP($A1766,'[1]Medical Examinations'!$A:$J,6,FALSE)</f>
        <v>No</v>
      </c>
      <c r="G1766" t="str">
        <f>VLOOKUP($A1766,'[3]Medical Examinations'!$A:$J,7,FALSE)</f>
        <v>No major surgery</v>
      </c>
      <c r="H1766" t="str">
        <f>VLOOKUP($A1766,'[1]Medical Examinations'!$A:$J,8,FALSE)</f>
        <v>yes</v>
      </c>
      <c r="I1766">
        <f>VLOOKUP($A1766,'[2]Hospitalisation Details'!$A:$K,2,FALSE)</f>
        <v>1982</v>
      </c>
      <c r="J1766" t="str">
        <f>VLOOKUP($A1766,'[2]Hospitalisation Details'!$A:$K,3,FALSE)</f>
        <v>Oct</v>
      </c>
      <c r="K1766">
        <f>VLOOKUP($A1766,'[2]Hospitalisation Details'!$A:$K,4,FALSE)</f>
        <v>22</v>
      </c>
      <c r="L1766" t="str">
        <f>VLOOKUP($A1766,'[2]Hospitalisation Details'!$A:$K,7,FALSE)</f>
        <v>tier - 2</v>
      </c>
      <c r="M1766" t="str">
        <f>VLOOKUP($A1766,'[2]Hospitalisation Details'!A:$K,8,FALSE)</f>
        <v>tier - 1</v>
      </c>
      <c r="N1766" t="str">
        <f>VLOOKUP($A1766,'[2]Hospitalisation Details'!$A:$K,9,FALSE)</f>
        <v>R1013</v>
      </c>
      <c r="O1766">
        <f>VLOOKUP($A1766,'[2]Hospitalisation Details'!$A:$K,10,FALSE)</f>
        <v>0</v>
      </c>
      <c r="P1766">
        <f>VLOOKUP($A1766,'[2]Hospitalisation Details'!A:$K,11,FALSE)</f>
        <v>0</v>
      </c>
      <c r="Q1766" t="str">
        <f>VLOOKUP($A1766,'Customer Names'!$A:E,3,FALSE)</f>
        <v>Mr.</v>
      </c>
      <c r="R1766" t="str">
        <f>VLOOKUP($A1766,'Customer Names'!$A:$E,4,FALSE)</f>
        <v>Jason</v>
      </c>
      <c r="S1766" t="str">
        <f>VLOOKUP($A1766,'Customer Names'!$A:$E,5,FALSE)</f>
        <v>R</v>
      </c>
      <c r="T1766" s="14">
        <f>VLOOKUP($A1766,'[2]Hospitalisation Details'!$A:$K,6,FALSE)</f>
        <v>17179.52</v>
      </c>
      <c r="U1766" s="14" t="str">
        <f t="shared" si="54"/>
        <v>Normalweight</v>
      </c>
      <c r="V1766" s="14" t="str">
        <f t="shared" si="55"/>
        <v>Normal</v>
      </c>
    </row>
    <row r="1767" spans="1:22" x14ac:dyDescent="0.3">
      <c r="A1767" s="9" t="s">
        <v>1798</v>
      </c>
      <c r="B1767">
        <f>VLOOKUP($A1767,'[1]Medical Examinations'!$A:$J,2,FALSE)</f>
        <v>49.07</v>
      </c>
      <c r="C1767">
        <f>VLOOKUP($A1767,'[1]Medical Examinations'!$A:$J,3,FALSE)</f>
        <v>9.08</v>
      </c>
      <c r="D1767" t="str">
        <f>VLOOKUP($A1767,'[3]Medical Examinations'!$A:$J,4,FALSE)</f>
        <v>yes</v>
      </c>
      <c r="E1767" t="str">
        <f>VLOOKUP($A1767,'[1]Medical Examinations'!$A:$J,5,FALSE)</f>
        <v>No</v>
      </c>
      <c r="F1767" t="str">
        <f>VLOOKUP($A1767,'[1]Medical Examinations'!$A:$J,6,FALSE)</f>
        <v>No</v>
      </c>
      <c r="G1767">
        <f>VLOOKUP($A1767,'[3]Medical Examinations'!$A:$J,7,FALSE)</f>
        <v>1</v>
      </c>
      <c r="H1767" t="str">
        <f>VLOOKUP($A1767,'[1]Medical Examinations'!$A:$J,8,FALSE)</f>
        <v>No</v>
      </c>
      <c r="I1767">
        <f>VLOOKUP($A1767,'[2]Hospitalisation Details'!$A:$K,2,FALSE)</f>
        <v>1975</v>
      </c>
      <c r="J1767" t="str">
        <f>VLOOKUP($A1767,'[2]Hospitalisation Details'!$A:$K,3,FALSE)</f>
        <v>Aug</v>
      </c>
      <c r="K1767">
        <f>VLOOKUP($A1767,'[2]Hospitalisation Details'!$A:$K,4,FALSE)</f>
        <v>25</v>
      </c>
      <c r="L1767" t="str">
        <f>VLOOKUP($A1767,'[2]Hospitalisation Details'!$A:$K,7,FALSE)</f>
        <v>tier - 2</v>
      </c>
      <c r="M1767" t="str">
        <f>VLOOKUP($A1767,'[2]Hospitalisation Details'!A:$K,8,FALSE)</f>
        <v>tier - 3</v>
      </c>
      <c r="N1767" t="str">
        <f>VLOOKUP($A1767,'[2]Hospitalisation Details'!$A:$K,9,FALSE)</f>
        <v>R1026</v>
      </c>
      <c r="O1767">
        <f>VLOOKUP($A1767,'[2]Hospitalisation Details'!$A:$K,10,FALSE)</f>
        <v>0</v>
      </c>
      <c r="P1767">
        <f>VLOOKUP($A1767,'[2]Hospitalisation Details'!A:$K,11,FALSE)</f>
        <v>0</v>
      </c>
      <c r="Q1767" t="str">
        <f>VLOOKUP($A1767,'Customer Names'!$A:E,3,FALSE)</f>
        <v>Mrs.</v>
      </c>
      <c r="R1767" t="str">
        <f>VLOOKUP($A1767,'Customer Names'!$A:$E,4,FALSE)</f>
        <v>Beth</v>
      </c>
      <c r="S1767" t="str">
        <f>VLOOKUP($A1767,'Customer Names'!$A:$E,5,FALSE)</f>
        <v>A</v>
      </c>
      <c r="T1767" s="14">
        <f>VLOOKUP($A1767,'[2]Hospitalisation Details'!$A:$K,6,FALSE)</f>
        <v>17253.43</v>
      </c>
      <c r="U1767" s="14" t="str">
        <f t="shared" si="54"/>
        <v>Obesity</v>
      </c>
      <c r="V1767" s="14" t="str">
        <f t="shared" si="55"/>
        <v>Diabetes</v>
      </c>
    </row>
    <row r="1768" spans="1:22" x14ac:dyDescent="0.3">
      <c r="A1768" s="8" t="s">
        <v>1799</v>
      </c>
      <c r="B1768">
        <f>VLOOKUP($A1768,'[1]Medical Examinations'!$A:$J,2,FALSE)</f>
        <v>42.02</v>
      </c>
      <c r="C1768">
        <f>VLOOKUP($A1768,'[1]Medical Examinations'!$A:$J,3,FALSE)</f>
        <v>9.9499999999999993</v>
      </c>
      <c r="D1768" t="str">
        <f>VLOOKUP($A1768,'[3]Medical Examinations'!$A:$J,4,FALSE)</f>
        <v>yes</v>
      </c>
      <c r="E1768" t="str">
        <f>VLOOKUP($A1768,'[1]Medical Examinations'!$A:$J,5,FALSE)</f>
        <v>No</v>
      </c>
      <c r="F1768" t="str">
        <f>VLOOKUP($A1768,'[1]Medical Examinations'!$A:$J,6,FALSE)</f>
        <v>Yes</v>
      </c>
      <c r="G1768">
        <f>VLOOKUP($A1768,'[3]Medical Examinations'!$A:$J,7,FALSE)</f>
        <v>1</v>
      </c>
      <c r="H1768" t="str">
        <f>VLOOKUP($A1768,'[1]Medical Examinations'!$A:$J,8,FALSE)</f>
        <v>No</v>
      </c>
      <c r="I1768">
        <f>VLOOKUP($A1768,'[2]Hospitalisation Details'!$A:$K,2,FALSE)</f>
        <v>1963</v>
      </c>
      <c r="J1768" t="str">
        <f>VLOOKUP($A1768,'[2]Hospitalisation Details'!$A:$K,3,FALSE)</f>
        <v>Jul</v>
      </c>
      <c r="K1768">
        <f>VLOOKUP($A1768,'[2]Hospitalisation Details'!$A:$K,4,FALSE)</f>
        <v>12</v>
      </c>
      <c r="L1768" t="str">
        <f>VLOOKUP($A1768,'[2]Hospitalisation Details'!$A:$K,7,FALSE)</f>
        <v>tier - 2</v>
      </c>
      <c r="M1768" t="str">
        <f>VLOOKUP($A1768,'[2]Hospitalisation Details'!A:$K,8,FALSE)</f>
        <v>tier - 3</v>
      </c>
      <c r="N1768" t="str">
        <f>VLOOKUP($A1768,'[2]Hospitalisation Details'!$A:$K,9,FALSE)</f>
        <v>R1023</v>
      </c>
      <c r="O1768">
        <f>VLOOKUP($A1768,'[2]Hospitalisation Details'!$A:$K,10,FALSE)</f>
        <v>0</v>
      </c>
      <c r="P1768">
        <f>VLOOKUP($A1768,'[2]Hospitalisation Details'!A:$K,11,FALSE)</f>
        <v>0</v>
      </c>
      <c r="Q1768" t="str">
        <f>VLOOKUP($A1768,'Customer Names'!$A:E,3,FALSE)</f>
        <v>Mr.</v>
      </c>
      <c r="R1768" t="str">
        <f>VLOOKUP($A1768,'Customer Names'!$A:$E,4,FALSE)</f>
        <v>Alejandro</v>
      </c>
      <c r="S1768">
        <f>VLOOKUP($A1768,'Customer Names'!$A:$E,5,FALSE)</f>
        <v>0</v>
      </c>
      <c r="T1768" s="14">
        <f>VLOOKUP($A1768,'[2]Hospitalisation Details'!$A:$K,6,FALSE)</f>
        <v>17337.580000000002</v>
      </c>
      <c r="U1768" s="14" t="str">
        <f t="shared" si="54"/>
        <v>Obesity</v>
      </c>
      <c r="V1768" s="14" t="str">
        <f t="shared" si="55"/>
        <v>Diabetes</v>
      </c>
    </row>
    <row r="1769" spans="1:22" x14ac:dyDescent="0.3">
      <c r="A1769" s="9" t="s">
        <v>1800</v>
      </c>
      <c r="B1769">
        <f>VLOOKUP($A1769,'[1]Medical Examinations'!$A:$J,2,FALSE)</f>
        <v>29.07</v>
      </c>
      <c r="C1769">
        <f>VLOOKUP($A1769,'[1]Medical Examinations'!$A:$J,3,FALSE)</f>
        <v>5.12</v>
      </c>
      <c r="D1769" t="str">
        <f>VLOOKUP($A1769,'[3]Medical Examinations'!$A:$J,4,FALSE)</f>
        <v>No</v>
      </c>
      <c r="E1769" t="str">
        <f>VLOOKUP($A1769,'[1]Medical Examinations'!$A:$J,5,FALSE)</f>
        <v>No</v>
      </c>
      <c r="F1769" t="str">
        <f>VLOOKUP($A1769,'[1]Medical Examinations'!$A:$J,6,FALSE)</f>
        <v>Yes</v>
      </c>
      <c r="G1769">
        <f>VLOOKUP($A1769,'[3]Medical Examinations'!$A:$J,7,FALSE)</f>
        <v>1</v>
      </c>
      <c r="H1769" t="str">
        <f>VLOOKUP($A1769,'[1]Medical Examinations'!$A:$J,8,FALSE)</f>
        <v>yes</v>
      </c>
      <c r="I1769">
        <f>VLOOKUP($A1769,'[2]Hospitalisation Details'!$A:$K,2,FALSE)</f>
        <v>2003</v>
      </c>
      <c r="J1769" t="str">
        <f>VLOOKUP($A1769,'[2]Hospitalisation Details'!$A:$K,3,FALSE)</f>
        <v>Nov</v>
      </c>
      <c r="K1769">
        <f>VLOOKUP($A1769,'[2]Hospitalisation Details'!$A:$K,4,FALSE)</f>
        <v>1</v>
      </c>
      <c r="L1769" t="str">
        <f>VLOOKUP($A1769,'[2]Hospitalisation Details'!$A:$K,7,FALSE)</f>
        <v>tier - 2</v>
      </c>
      <c r="M1769" t="str">
        <f>VLOOKUP($A1769,'[2]Hospitalisation Details'!A:$K,8,FALSE)</f>
        <v>tier - 3</v>
      </c>
      <c r="N1769" t="str">
        <f>VLOOKUP($A1769,'[2]Hospitalisation Details'!$A:$K,9,FALSE)</f>
        <v>R1012</v>
      </c>
      <c r="O1769">
        <f>VLOOKUP($A1769,'[2]Hospitalisation Details'!$A:$K,10,FALSE)</f>
        <v>0</v>
      </c>
      <c r="P1769">
        <f>VLOOKUP($A1769,'[2]Hospitalisation Details'!A:$K,11,FALSE)</f>
        <v>0</v>
      </c>
      <c r="Q1769" t="str">
        <f>VLOOKUP($A1769,'Customer Names'!$A:E,3,FALSE)</f>
        <v>Mr.</v>
      </c>
      <c r="R1769" t="str">
        <f>VLOOKUP($A1769,'Customer Names'!$A:$E,4,FALSE)</f>
        <v>Patrick</v>
      </c>
      <c r="S1769" t="str">
        <f>VLOOKUP($A1769,'Customer Names'!$A:$E,5,FALSE)</f>
        <v>J.</v>
      </c>
      <c r="T1769" s="14">
        <f>VLOOKUP($A1769,'[2]Hospitalisation Details'!$A:$K,6,FALSE)</f>
        <v>17352.68</v>
      </c>
      <c r="U1769" s="14" t="str">
        <f t="shared" si="54"/>
        <v>Overweight</v>
      </c>
      <c r="V1769" s="14" t="str">
        <f t="shared" si="55"/>
        <v>Normal</v>
      </c>
    </row>
    <row r="1770" spans="1:22" x14ac:dyDescent="0.3">
      <c r="A1770" s="8" t="s">
        <v>1801</v>
      </c>
      <c r="B1770">
        <f>VLOOKUP($A1770,'[1]Medical Examinations'!$A:$J,2,FALSE)</f>
        <v>22.99</v>
      </c>
      <c r="C1770">
        <f>VLOOKUP($A1770,'[1]Medical Examinations'!$A:$J,3,FALSE)</f>
        <v>6.29</v>
      </c>
      <c r="D1770" t="str">
        <f>VLOOKUP($A1770,'[3]Medical Examinations'!$A:$J,4,FALSE)</f>
        <v>No</v>
      </c>
      <c r="E1770" t="str">
        <f>VLOOKUP($A1770,'[1]Medical Examinations'!$A:$J,5,FALSE)</f>
        <v>No</v>
      </c>
      <c r="F1770" t="str">
        <f>VLOOKUP($A1770,'[1]Medical Examinations'!$A:$J,6,FALSE)</f>
        <v>No</v>
      </c>
      <c r="G1770">
        <f>VLOOKUP($A1770,'[3]Medical Examinations'!$A:$J,7,FALSE)</f>
        <v>1</v>
      </c>
      <c r="H1770" t="str">
        <f>VLOOKUP($A1770,'[1]Medical Examinations'!$A:$J,8,FALSE)</f>
        <v>yes</v>
      </c>
      <c r="I1770">
        <f>VLOOKUP($A1770,'[2]Hospitalisation Details'!$A:$K,2,FALSE)</f>
        <v>1992</v>
      </c>
      <c r="J1770" t="str">
        <f>VLOOKUP($A1770,'[2]Hospitalisation Details'!$A:$K,3,FALSE)</f>
        <v>Oct</v>
      </c>
      <c r="K1770">
        <f>VLOOKUP($A1770,'[2]Hospitalisation Details'!$A:$K,4,FALSE)</f>
        <v>18</v>
      </c>
      <c r="L1770" t="str">
        <f>VLOOKUP($A1770,'[2]Hospitalisation Details'!$A:$K,7,FALSE)</f>
        <v>tier - 2</v>
      </c>
      <c r="M1770" t="str">
        <f>VLOOKUP($A1770,'[2]Hospitalisation Details'!A:$K,8,FALSE)</f>
        <v>tier - 1</v>
      </c>
      <c r="N1770" t="str">
        <f>VLOOKUP($A1770,'[2]Hospitalisation Details'!$A:$K,9,FALSE)</f>
        <v>R1012</v>
      </c>
      <c r="O1770">
        <f>VLOOKUP($A1770,'[2]Hospitalisation Details'!$A:$K,10,FALSE)</f>
        <v>0</v>
      </c>
      <c r="P1770">
        <f>VLOOKUP($A1770,'[2]Hospitalisation Details'!A:$K,11,FALSE)</f>
        <v>0</v>
      </c>
      <c r="Q1770" t="str">
        <f>VLOOKUP($A1770,'Customer Names'!$A:E,3,FALSE)</f>
        <v>Mr.</v>
      </c>
      <c r="R1770" t="str">
        <f>VLOOKUP($A1770,'Customer Names'!$A:$E,4,FALSE)</f>
        <v>Mark</v>
      </c>
      <c r="S1770" t="str">
        <f>VLOOKUP($A1770,'Customer Names'!$A:$E,5,FALSE)</f>
        <v>D.</v>
      </c>
      <c r="T1770" s="14">
        <f>VLOOKUP($A1770,'[2]Hospitalisation Details'!$A:$K,6,FALSE)</f>
        <v>17361.77</v>
      </c>
      <c r="U1770" s="14" t="str">
        <f t="shared" si="54"/>
        <v>Normalweight</v>
      </c>
      <c r="V1770" s="14" t="str">
        <f t="shared" si="55"/>
        <v>Prediabetes</v>
      </c>
    </row>
    <row r="1771" spans="1:22" x14ac:dyDescent="0.3">
      <c r="A1771" s="9" t="s">
        <v>1802</v>
      </c>
      <c r="B1771">
        <f>VLOOKUP($A1771,'[1]Medical Examinations'!$A:$J,2,FALSE)</f>
        <v>28.31</v>
      </c>
      <c r="C1771">
        <f>VLOOKUP($A1771,'[1]Medical Examinations'!$A:$J,3,FALSE)</f>
        <v>6.29</v>
      </c>
      <c r="D1771" t="str">
        <f>VLOOKUP($A1771,'[3]Medical Examinations'!$A:$J,4,FALSE)</f>
        <v>No</v>
      </c>
      <c r="E1771" t="str">
        <f>VLOOKUP($A1771,'[1]Medical Examinations'!$A:$J,5,FALSE)</f>
        <v>No</v>
      </c>
      <c r="F1771" t="str">
        <f>VLOOKUP($A1771,'[1]Medical Examinations'!$A:$J,6,FALSE)</f>
        <v>Yes</v>
      </c>
      <c r="G1771">
        <f>VLOOKUP($A1771,'[3]Medical Examinations'!$A:$J,7,FALSE)</f>
        <v>1</v>
      </c>
      <c r="H1771" t="str">
        <f>VLOOKUP($A1771,'[1]Medical Examinations'!$A:$J,8,FALSE)</f>
        <v>yes</v>
      </c>
      <c r="I1771">
        <f>VLOOKUP($A1771,'[2]Hospitalisation Details'!$A:$K,2,FALSE)</f>
        <v>2003</v>
      </c>
      <c r="J1771" t="str">
        <f>VLOOKUP($A1771,'[2]Hospitalisation Details'!$A:$K,3,FALSE)</f>
        <v>Nov</v>
      </c>
      <c r="K1771">
        <f>VLOOKUP($A1771,'[2]Hospitalisation Details'!$A:$K,4,FALSE)</f>
        <v>2</v>
      </c>
      <c r="L1771" t="str">
        <f>VLOOKUP($A1771,'[2]Hospitalisation Details'!$A:$K,7,FALSE)</f>
        <v>tier - 2</v>
      </c>
      <c r="M1771" t="str">
        <f>VLOOKUP($A1771,'[2]Hospitalisation Details'!A:$K,8,FALSE)</f>
        <v>tier - 1</v>
      </c>
      <c r="N1771" t="str">
        <f>VLOOKUP($A1771,'[2]Hospitalisation Details'!$A:$K,9,FALSE)</f>
        <v>R1012</v>
      </c>
      <c r="O1771">
        <f>VLOOKUP($A1771,'[2]Hospitalisation Details'!$A:$K,10,FALSE)</f>
        <v>0</v>
      </c>
      <c r="P1771">
        <f>VLOOKUP($A1771,'[2]Hospitalisation Details'!A:$K,11,FALSE)</f>
        <v>0</v>
      </c>
      <c r="Q1771" t="str">
        <f>VLOOKUP($A1771,'Customer Names'!$A:E,3,FALSE)</f>
        <v>Ms.</v>
      </c>
      <c r="R1771" t="str">
        <f>VLOOKUP($A1771,'Customer Names'!$A:$E,4,FALSE)</f>
        <v>Kayla</v>
      </c>
      <c r="S1771" t="str">
        <f>VLOOKUP($A1771,'Customer Names'!$A:$E,5,FALSE)</f>
        <v>B.</v>
      </c>
      <c r="T1771" s="14">
        <f>VLOOKUP($A1771,'[2]Hospitalisation Details'!$A:$K,6,FALSE)</f>
        <v>17468.98</v>
      </c>
      <c r="U1771" s="14" t="str">
        <f t="shared" si="54"/>
        <v>Overweight</v>
      </c>
      <c r="V1771" s="14" t="str">
        <f t="shared" si="55"/>
        <v>Prediabetes</v>
      </c>
    </row>
    <row r="1772" spans="1:22" x14ac:dyDescent="0.3">
      <c r="A1772" s="8" t="s">
        <v>1803</v>
      </c>
      <c r="B1772">
        <f>VLOOKUP($A1772,'[1]Medical Examinations'!$A:$J,2,FALSE)</f>
        <v>49.15</v>
      </c>
      <c r="C1772">
        <f>VLOOKUP($A1772,'[1]Medical Examinations'!$A:$J,3,FALSE)</f>
        <v>8.08</v>
      </c>
      <c r="D1772" t="str">
        <f>VLOOKUP($A1772,'[3]Medical Examinations'!$A:$J,4,FALSE)</f>
        <v>No</v>
      </c>
      <c r="E1772" t="str">
        <f>VLOOKUP($A1772,'[1]Medical Examinations'!$A:$J,5,FALSE)</f>
        <v>No</v>
      </c>
      <c r="F1772" t="str">
        <f>VLOOKUP($A1772,'[1]Medical Examinations'!$A:$J,6,FALSE)</f>
        <v>No</v>
      </c>
      <c r="G1772" t="str">
        <f>VLOOKUP($A1772,'[3]Medical Examinations'!$A:$J,7,FALSE)</f>
        <v>No major surgery</v>
      </c>
      <c r="H1772" t="str">
        <f>VLOOKUP($A1772,'[1]Medical Examinations'!$A:$J,8,FALSE)</f>
        <v>No</v>
      </c>
      <c r="I1772">
        <f>VLOOKUP($A1772,'[2]Hospitalisation Details'!$A:$K,2,FALSE)</f>
        <v>1971</v>
      </c>
      <c r="J1772" t="str">
        <f>VLOOKUP($A1772,'[2]Hospitalisation Details'!$A:$K,3,FALSE)</f>
        <v>Jun</v>
      </c>
      <c r="K1772">
        <f>VLOOKUP($A1772,'[2]Hospitalisation Details'!$A:$K,4,FALSE)</f>
        <v>8</v>
      </c>
      <c r="L1772" t="str">
        <f>VLOOKUP($A1772,'[2]Hospitalisation Details'!$A:$K,7,FALSE)</f>
        <v>tier - 1</v>
      </c>
      <c r="M1772" t="str">
        <f>VLOOKUP($A1772,'[2]Hospitalisation Details'!A:$K,8,FALSE)</f>
        <v>tier - 1</v>
      </c>
      <c r="N1772" t="str">
        <f>VLOOKUP($A1772,'[2]Hospitalisation Details'!$A:$K,9,FALSE)</f>
        <v>R1012</v>
      </c>
      <c r="O1772">
        <f>VLOOKUP($A1772,'[2]Hospitalisation Details'!$A:$K,10,FALSE)</f>
        <v>0</v>
      </c>
      <c r="P1772">
        <f>VLOOKUP($A1772,'[2]Hospitalisation Details'!A:$K,11,FALSE)</f>
        <v>0</v>
      </c>
      <c r="Q1772" t="str">
        <f>VLOOKUP($A1772,'Customer Names'!$A:E,3,FALSE)</f>
        <v>Ms.</v>
      </c>
      <c r="R1772" t="str">
        <f>VLOOKUP($A1772,'Customer Names'!$A:$E,4,FALSE)</f>
        <v>Haley</v>
      </c>
      <c r="S1772" t="str">
        <f>VLOOKUP($A1772,'Customer Names'!$A:$E,5,FALSE)</f>
        <v>L</v>
      </c>
      <c r="T1772" s="14">
        <f>VLOOKUP($A1772,'[2]Hospitalisation Details'!$A:$K,6,FALSE)</f>
        <v>17479.53</v>
      </c>
      <c r="U1772" s="14" t="str">
        <f t="shared" si="54"/>
        <v>Obesity</v>
      </c>
      <c r="V1772" s="14" t="str">
        <f t="shared" si="55"/>
        <v>Diabetes</v>
      </c>
    </row>
    <row r="1773" spans="1:22" x14ac:dyDescent="0.3">
      <c r="A1773" s="9" t="s">
        <v>1804</v>
      </c>
      <c r="B1773">
        <f>VLOOKUP($A1773,'[1]Medical Examinations'!$A:$J,2,FALSE)</f>
        <v>24.6</v>
      </c>
      <c r="C1773">
        <f>VLOOKUP($A1773,'[1]Medical Examinations'!$A:$J,3,FALSE)</f>
        <v>4.8099999999999996</v>
      </c>
      <c r="D1773" t="str">
        <f>VLOOKUP($A1773,'[3]Medical Examinations'!$A:$J,4,FALSE)</f>
        <v>No</v>
      </c>
      <c r="E1773" t="str">
        <f>VLOOKUP($A1773,'[1]Medical Examinations'!$A:$J,5,FALSE)</f>
        <v>No</v>
      </c>
      <c r="F1773" t="str">
        <f>VLOOKUP($A1773,'[1]Medical Examinations'!$A:$J,6,FALSE)</f>
        <v>No</v>
      </c>
      <c r="G1773" t="str">
        <f>VLOOKUP($A1773,'[3]Medical Examinations'!$A:$J,7,FALSE)</f>
        <v>No major surgery</v>
      </c>
      <c r="H1773" t="str">
        <f>VLOOKUP($A1773,'[1]Medical Examinations'!$A:$J,8,FALSE)</f>
        <v>yes</v>
      </c>
      <c r="I1773">
        <f>VLOOKUP($A1773,'[2]Hospitalisation Details'!$A:$K,2,FALSE)</f>
        <v>1990</v>
      </c>
      <c r="J1773" t="str">
        <f>VLOOKUP($A1773,'[2]Hospitalisation Details'!$A:$K,3,FALSE)</f>
        <v>Dec</v>
      </c>
      <c r="K1773">
        <f>VLOOKUP($A1773,'[2]Hospitalisation Details'!$A:$K,4,FALSE)</f>
        <v>29</v>
      </c>
      <c r="L1773" t="str">
        <f>VLOOKUP($A1773,'[2]Hospitalisation Details'!$A:$K,7,FALSE)</f>
        <v>tier - 1</v>
      </c>
      <c r="M1773" t="str">
        <f>VLOOKUP($A1773,'[2]Hospitalisation Details'!A:$K,8,FALSE)</f>
        <v>tier - 2</v>
      </c>
      <c r="N1773" t="str">
        <f>VLOOKUP($A1773,'[2]Hospitalisation Details'!$A:$K,9,FALSE)</f>
        <v>R1011</v>
      </c>
      <c r="O1773">
        <f>VLOOKUP($A1773,'[2]Hospitalisation Details'!$A:$K,10,FALSE)</f>
        <v>0</v>
      </c>
      <c r="P1773">
        <f>VLOOKUP($A1773,'[2]Hospitalisation Details'!A:$K,11,FALSE)</f>
        <v>0</v>
      </c>
      <c r="Q1773" t="str">
        <f>VLOOKUP($A1773,'Customer Names'!$A:E,3,FALSE)</f>
        <v>Ms.</v>
      </c>
      <c r="R1773" t="str">
        <f>VLOOKUP($A1773,'Customer Names'!$A:$E,4,FALSE)</f>
        <v>Tara</v>
      </c>
      <c r="S1773">
        <f>VLOOKUP($A1773,'Customer Names'!$A:$E,5,FALSE)</f>
        <v>0</v>
      </c>
      <c r="T1773" s="14">
        <f>VLOOKUP($A1773,'[2]Hospitalisation Details'!$A:$K,6,FALSE)</f>
        <v>17496.310000000001</v>
      </c>
      <c r="U1773" s="14" t="str">
        <f t="shared" si="54"/>
        <v>Normalweight</v>
      </c>
      <c r="V1773" s="14" t="str">
        <f t="shared" si="55"/>
        <v>Normal</v>
      </c>
    </row>
    <row r="1774" spans="1:22" x14ac:dyDescent="0.3">
      <c r="A1774" s="8" t="s">
        <v>1805</v>
      </c>
      <c r="B1774">
        <f>VLOOKUP($A1774,'[1]Medical Examinations'!$A:$J,2,FALSE)</f>
        <v>44.03</v>
      </c>
      <c r="C1774">
        <f>VLOOKUP($A1774,'[1]Medical Examinations'!$A:$J,3,FALSE)</f>
        <v>9.36</v>
      </c>
      <c r="D1774" t="str">
        <f>VLOOKUP($A1774,'[3]Medical Examinations'!$A:$J,4,FALSE)</f>
        <v>No</v>
      </c>
      <c r="E1774" t="str">
        <f>VLOOKUP($A1774,'[1]Medical Examinations'!$A:$J,5,FALSE)</f>
        <v>No</v>
      </c>
      <c r="F1774" t="str">
        <f>VLOOKUP($A1774,'[1]Medical Examinations'!$A:$J,6,FALSE)</f>
        <v>No</v>
      </c>
      <c r="G1774" t="str">
        <f>VLOOKUP($A1774,'[3]Medical Examinations'!$A:$J,7,FALSE)</f>
        <v>No major surgery</v>
      </c>
      <c r="H1774" t="str">
        <f>VLOOKUP($A1774,'[1]Medical Examinations'!$A:$J,8,FALSE)</f>
        <v>No</v>
      </c>
      <c r="I1774">
        <f>VLOOKUP($A1774,'[2]Hospitalisation Details'!$A:$K,2,FALSE)</f>
        <v>1965</v>
      </c>
      <c r="J1774" t="str">
        <f>VLOOKUP($A1774,'[2]Hospitalisation Details'!$A:$K,3,FALSE)</f>
        <v>Jun</v>
      </c>
      <c r="K1774">
        <f>VLOOKUP($A1774,'[2]Hospitalisation Details'!$A:$K,4,FALSE)</f>
        <v>16</v>
      </c>
      <c r="L1774" t="str">
        <f>VLOOKUP($A1774,'[2]Hospitalisation Details'!$A:$K,7,FALSE)</f>
        <v>tier - 1</v>
      </c>
      <c r="M1774" t="str">
        <f>VLOOKUP($A1774,'[2]Hospitalisation Details'!A:$K,8,FALSE)</f>
        <v>tier - 2</v>
      </c>
      <c r="N1774" t="str">
        <f>VLOOKUP($A1774,'[2]Hospitalisation Details'!$A:$K,9,FALSE)</f>
        <v>R1023</v>
      </c>
      <c r="O1774">
        <f>VLOOKUP($A1774,'[2]Hospitalisation Details'!$A:$K,10,FALSE)</f>
        <v>0</v>
      </c>
      <c r="P1774">
        <f>VLOOKUP($A1774,'[2]Hospitalisation Details'!A:$K,11,FALSE)</f>
        <v>0</v>
      </c>
      <c r="Q1774" t="str">
        <f>VLOOKUP($A1774,'Customer Names'!$A:E,3,FALSE)</f>
        <v>Mr.</v>
      </c>
      <c r="R1774" t="str">
        <f>VLOOKUP($A1774,'Customer Names'!$A:$E,4,FALSE)</f>
        <v>Eric</v>
      </c>
      <c r="S1774" t="str">
        <f>VLOOKUP($A1774,'Customer Names'!$A:$E,5,FALSE)</f>
        <v>D</v>
      </c>
      <c r="T1774" s="14">
        <f>VLOOKUP($A1774,'[2]Hospitalisation Details'!$A:$K,6,FALSE)</f>
        <v>17505.650000000001</v>
      </c>
      <c r="U1774" s="14" t="str">
        <f t="shared" si="54"/>
        <v>Obesity</v>
      </c>
      <c r="V1774" s="14" t="str">
        <f t="shared" si="55"/>
        <v>Diabetes</v>
      </c>
    </row>
    <row r="1775" spans="1:22" x14ac:dyDescent="0.3">
      <c r="A1775" s="9" t="s">
        <v>1806</v>
      </c>
      <c r="B1775">
        <f>VLOOKUP($A1775,'[1]Medical Examinations'!$A:$J,2,FALSE)</f>
        <v>45.92</v>
      </c>
      <c r="C1775">
        <f>VLOOKUP($A1775,'[1]Medical Examinations'!$A:$J,3,FALSE)</f>
        <v>9.51</v>
      </c>
      <c r="D1775" t="str">
        <f>VLOOKUP($A1775,'[3]Medical Examinations'!$A:$J,4,FALSE)</f>
        <v>No</v>
      </c>
      <c r="E1775" t="str">
        <f>VLOOKUP($A1775,'[1]Medical Examinations'!$A:$J,5,FALSE)</f>
        <v>No</v>
      </c>
      <c r="F1775" t="str">
        <f>VLOOKUP($A1775,'[1]Medical Examinations'!$A:$J,6,FALSE)</f>
        <v>No</v>
      </c>
      <c r="G1775" t="str">
        <f>VLOOKUP($A1775,'[3]Medical Examinations'!$A:$J,7,FALSE)</f>
        <v>No major surgery</v>
      </c>
      <c r="H1775" t="str">
        <f>VLOOKUP($A1775,'[1]Medical Examinations'!$A:$J,8,FALSE)</f>
        <v>No</v>
      </c>
      <c r="I1775">
        <f>VLOOKUP($A1775,'[2]Hospitalisation Details'!$A:$K,2,FALSE)</f>
        <v>1968</v>
      </c>
      <c r="J1775" t="str">
        <f>VLOOKUP($A1775,'[2]Hospitalisation Details'!$A:$K,3,FALSE)</f>
        <v>Jul</v>
      </c>
      <c r="K1775">
        <f>VLOOKUP($A1775,'[2]Hospitalisation Details'!$A:$K,4,FALSE)</f>
        <v>12</v>
      </c>
      <c r="L1775" t="str">
        <f>VLOOKUP($A1775,'[2]Hospitalisation Details'!$A:$K,7,FALSE)</f>
        <v>tier - 1</v>
      </c>
      <c r="M1775" t="str">
        <f>VLOOKUP($A1775,'[2]Hospitalisation Details'!A:$K,8,FALSE)</f>
        <v>tier - 1</v>
      </c>
      <c r="N1775" t="str">
        <f>VLOOKUP($A1775,'[2]Hospitalisation Details'!$A:$K,9,FALSE)</f>
        <v>R1026</v>
      </c>
      <c r="O1775">
        <f>VLOOKUP($A1775,'[2]Hospitalisation Details'!$A:$K,10,FALSE)</f>
        <v>0</v>
      </c>
      <c r="P1775">
        <f>VLOOKUP($A1775,'[2]Hospitalisation Details'!A:$K,11,FALSE)</f>
        <v>0</v>
      </c>
      <c r="Q1775" t="str">
        <f>VLOOKUP($A1775,'Customer Names'!$A:E,3,FALSE)</f>
        <v>Mrs.</v>
      </c>
      <c r="R1775" t="str">
        <f>VLOOKUP($A1775,'Customer Names'!$A:$E,4,FALSE)</f>
        <v>Katie</v>
      </c>
      <c r="S1775">
        <f>VLOOKUP($A1775,'Customer Names'!$A:$E,5,FALSE)</f>
        <v>0</v>
      </c>
      <c r="T1775" s="14">
        <f>VLOOKUP($A1775,'[2]Hospitalisation Details'!$A:$K,6,FALSE)</f>
        <v>17507.47</v>
      </c>
      <c r="U1775" s="14" t="str">
        <f t="shared" si="54"/>
        <v>Obesity</v>
      </c>
      <c r="V1775" s="14" t="str">
        <f t="shared" si="55"/>
        <v>Diabetes</v>
      </c>
    </row>
    <row r="1776" spans="1:22" x14ac:dyDescent="0.3">
      <c r="A1776" s="8" t="s">
        <v>1807</v>
      </c>
      <c r="B1776">
        <f>VLOOKUP($A1776,'[1]Medical Examinations'!$A:$J,2,FALSE)</f>
        <v>43.32</v>
      </c>
      <c r="C1776">
        <f>VLOOKUP($A1776,'[1]Medical Examinations'!$A:$J,3,FALSE)</f>
        <v>8.75</v>
      </c>
      <c r="D1776" t="str">
        <f>VLOOKUP($A1776,'[3]Medical Examinations'!$A:$J,4,FALSE)</f>
        <v>yes</v>
      </c>
      <c r="E1776" t="str">
        <f>VLOOKUP($A1776,'[1]Medical Examinations'!$A:$J,5,FALSE)</f>
        <v>No</v>
      </c>
      <c r="F1776" t="str">
        <f>VLOOKUP($A1776,'[1]Medical Examinations'!$A:$J,6,FALSE)</f>
        <v>Yes</v>
      </c>
      <c r="G1776">
        <f>VLOOKUP($A1776,'[3]Medical Examinations'!$A:$J,7,FALSE)</f>
        <v>1</v>
      </c>
      <c r="H1776" t="str">
        <f>VLOOKUP($A1776,'[1]Medical Examinations'!$A:$J,8,FALSE)</f>
        <v>No</v>
      </c>
      <c r="I1776">
        <f>VLOOKUP($A1776,'[2]Hospitalisation Details'!$A:$K,2,FALSE)</f>
        <v>1963</v>
      </c>
      <c r="J1776" t="str">
        <f>VLOOKUP($A1776,'[2]Hospitalisation Details'!$A:$K,3,FALSE)</f>
        <v>Nov</v>
      </c>
      <c r="K1776">
        <f>VLOOKUP($A1776,'[2]Hospitalisation Details'!$A:$K,4,FALSE)</f>
        <v>16</v>
      </c>
      <c r="L1776" t="str">
        <f>VLOOKUP($A1776,'[2]Hospitalisation Details'!$A:$K,7,FALSE)</f>
        <v>tier - 1</v>
      </c>
      <c r="M1776" t="str">
        <f>VLOOKUP($A1776,'[2]Hospitalisation Details'!A:$K,8,FALSE)</f>
        <v>tier - 2</v>
      </c>
      <c r="N1776" t="str">
        <f>VLOOKUP($A1776,'[2]Hospitalisation Details'!$A:$K,9,FALSE)</f>
        <v>R1012</v>
      </c>
      <c r="O1776">
        <f>VLOOKUP($A1776,'[2]Hospitalisation Details'!$A:$K,10,FALSE)</f>
        <v>0</v>
      </c>
      <c r="P1776">
        <f>VLOOKUP($A1776,'[2]Hospitalisation Details'!A:$K,11,FALSE)</f>
        <v>0</v>
      </c>
      <c r="Q1776" t="str">
        <f>VLOOKUP($A1776,'Customer Names'!$A:E,3,FALSE)</f>
        <v>Ms.</v>
      </c>
      <c r="R1776" t="str">
        <f>VLOOKUP($A1776,'Customer Names'!$A:$E,4,FALSE)</f>
        <v>Marie</v>
      </c>
      <c r="S1776" t="str">
        <f>VLOOKUP($A1776,'Customer Names'!$A:$E,5,FALSE)</f>
        <v>E.</v>
      </c>
      <c r="T1776" s="14">
        <f>VLOOKUP($A1776,'[2]Hospitalisation Details'!$A:$K,6,FALSE)</f>
        <v>17556.88</v>
      </c>
      <c r="U1776" s="14" t="str">
        <f t="shared" si="54"/>
        <v>Obesity</v>
      </c>
      <c r="V1776" s="14" t="str">
        <f t="shared" si="55"/>
        <v>Diabetes</v>
      </c>
    </row>
    <row r="1777" spans="1:22" x14ac:dyDescent="0.3">
      <c r="A1777" s="9" t="s">
        <v>1808</v>
      </c>
      <c r="B1777">
        <f>VLOOKUP($A1777,'[1]Medical Examinations'!$A:$J,2,FALSE)</f>
        <v>28.024999999999999</v>
      </c>
      <c r="C1777">
        <f>VLOOKUP($A1777,'[1]Medical Examinations'!$A:$J,3,FALSE)</f>
        <v>7.03</v>
      </c>
      <c r="D1777" t="str">
        <f>VLOOKUP($A1777,'[3]Medical Examinations'!$A:$J,4,FALSE)</f>
        <v>No</v>
      </c>
      <c r="E1777" t="str">
        <f>VLOOKUP($A1777,'[1]Medical Examinations'!$A:$J,5,FALSE)</f>
        <v>No</v>
      </c>
      <c r="F1777" t="str">
        <f>VLOOKUP($A1777,'[1]Medical Examinations'!$A:$J,6,FALSE)</f>
        <v>No</v>
      </c>
      <c r="G1777" t="str">
        <f>VLOOKUP($A1777,'[3]Medical Examinations'!$A:$J,7,FALSE)</f>
        <v>No major surgery</v>
      </c>
      <c r="H1777" t="str">
        <f>VLOOKUP($A1777,'[1]Medical Examinations'!$A:$J,8,FALSE)</f>
        <v>yes</v>
      </c>
      <c r="I1777">
        <f>VLOOKUP($A1777,'[2]Hospitalisation Details'!$A:$K,2,FALSE)</f>
        <v>2002</v>
      </c>
      <c r="J1777" t="str">
        <f>VLOOKUP($A1777,'[2]Hospitalisation Details'!$A:$K,3,FALSE)</f>
        <v>Aug</v>
      </c>
      <c r="K1777">
        <f>VLOOKUP($A1777,'[2]Hospitalisation Details'!$A:$K,4,FALSE)</f>
        <v>25</v>
      </c>
      <c r="L1777" t="str">
        <f>VLOOKUP($A1777,'[2]Hospitalisation Details'!$A:$K,7,FALSE)</f>
        <v>tier - 1</v>
      </c>
      <c r="M1777" t="str">
        <f>VLOOKUP($A1777,'[2]Hospitalisation Details'!A:$K,8,FALSE)</f>
        <v>tier - 1</v>
      </c>
      <c r="N1777" t="str">
        <f>VLOOKUP($A1777,'[2]Hospitalisation Details'!$A:$K,9,FALSE)</f>
        <v>R1012</v>
      </c>
      <c r="O1777">
        <f>VLOOKUP($A1777,'[2]Hospitalisation Details'!$A:$K,10,FALSE)</f>
        <v>0</v>
      </c>
      <c r="P1777">
        <f>VLOOKUP($A1777,'[2]Hospitalisation Details'!A:$K,11,FALSE)</f>
        <v>0</v>
      </c>
      <c r="Q1777" t="str">
        <f>VLOOKUP($A1777,'Customer Names'!$A:E,3,FALSE)</f>
        <v>Mr.</v>
      </c>
      <c r="R1777" t="str">
        <f>VLOOKUP($A1777,'Customer Names'!$A:$E,4,FALSE)</f>
        <v>Daniel</v>
      </c>
      <c r="S1777" t="str">
        <f>VLOOKUP($A1777,'Customer Names'!$A:$E,5,FALSE)</f>
        <v>P.</v>
      </c>
      <c r="T1777" s="14">
        <f>VLOOKUP($A1777,'[2]Hospitalisation Details'!$A:$K,6,FALSE)</f>
        <v>17560.38</v>
      </c>
      <c r="U1777" s="14" t="str">
        <f t="shared" si="54"/>
        <v>Overweight</v>
      </c>
      <c r="V1777" s="14" t="str">
        <f t="shared" si="55"/>
        <v>Diabetes</v>
      </c>
    </row>
    <row r="1778" spans="1:22" x14ac:dyDescent="0.3">
      <c r="A1778" s="8" t="s">
        <v>1809</v>
      </c>
      <c r="B1778">
        <f>VLOOKUP($A1778,'[1]Medical Examinations'!$A:$J,2,FALSE)</f>
        <v>49.09</v>
      </c>
      <c r="C1778">
        <f>VLOOKUP($A1778,'[1]Medical Examinations'!$A:$J,3,FALSE)</f>
        <v>8.3800000000000008</v>
      </c>
      <c r="D1778" t="str">
        <f>VLOOKUP($A1778,'[3]Medical Examinations'!$A:$J,4,FALSE)</f>
        <v>yes</v>
      </c>
      <c r="E1778" t="str">
        <f>VLOOKUP($A1778,'[1]Medical Examinations'!$A:$J,5,FALSE)</f>
        <v>No</v>
      </c>
      <c r="F1778" t="str">
        <f>VLOOKUP($A1778,'[1]Medical Examinations'!$A:$J,6,FALSE)</f>
        <v>No</v>
      </c>
      <c r="G1778">
        <f>VLOOKUP($A1778,'[3]Medical Examinations'!$A:$J,7,FALSE)</f>
        <v>2</v>
      </c>
      <c r="H1778" t="str">
        <f>VLOOKUP($A1778,'[1]Medical Examinations'!$A:$J,8,FALSE)</f>
        <v>No</v>
      </c>
      <c r="I1778">
        <f>VLOOKUP($A1778,'[2]Hospitalisation Details'!$A:$K,2,FALSE)</f>
        <v>1970</v>
      </c>
      <c r="J1778" t="str">
        <f>VLOOKUP($A1778,'[2]Hospitalisation Details'!$A:$K,3,FALSE)</f>
        <v>Jul</v>
      </c>
      <c r="K1778">
        <f>VLOOKUP($A1778,'[2]Hospitalisation Details'!$A:$K,4,FALSE)</f>
        <v>26</v>
      </c>
      <c r="L1778" t="str">
        <f>VLOOKUP($A1778,'[2]Hospitalisation Details'!$A:$K,7,FALSE)</f>
        <v>tier - 1</v>
      </c>
      <c r="M1778" t="str">
        <f>VLOOKUP($A1778,'[2]Hospitalisation Details'!A:$K,8,FALSE)</f>
        <v>tier - 3</v>
      </c>
      <c r="N1778" t="str">
        <f>VLOOKUP($A1778,'[2]Hospitalisation Details'!$A:$K,9,FALSE)</f>
        <v>R1012</v>
      </c>
      <c r="O1778">
        <f>VLOOKUP($A1778,'[2]Hospitalisation Details'!$A:$K,10,FALSE)</f>
        <v>0</v>
      </c>
      <c r="P1778">
        <f>VLOOKUP($A1778,'[2]Hospitalisation Details'!A:$K,11,FALSE)</f>
        <v>0</v>
      </c>
      <c r="Q1778" t="str">
        <f>VLOOKUP($A1778,'Customer Names'!$A:E,3,FALSE)</f>
        <v>Mr.</v>
      </c>
      <c r="R1778" t="str">
        <f>VLOOKUP($A1778,'Customer Names'!$A:$E,4,FALSE)</f>
        <v>Bobby</v>
      </c>
      <c r="S1778" t="str">
        <f>VLOOKUP($A1778,'Customer Names'!$A:$E,5,FALSE)</f>
        <v>E.</v>
      </c>
      <c r="T1778" s="14">
        <f>VLOOKUP($A1778,'[2]Hospitalisation Details'!$A:$K,6,FALSE)</f>
        <v>17584.72</v>
      </c>
      <c r="U1778" s="14" t="str">
        <f t="shared" si="54"/>
        <v>Obesity</v>
      </c>
      <c r="V1778" s="14" t="str">
        <f t="shared" si="55"/>
        <v>Diabetes</v>
      </c>
    </row>
    <row r="1779" spans="1:22" x14ac:dyDescent="0.3">
      <c r="A1779" s="9" t="s">
        <v>1810</v>
      </c>
      <c r="B1779">
        <f>VLOOKUP($A1779,'[1]Medical Examinations'!$A:$J,2,FALSE)</f>
        <v>23.65</v>
      </c>
      <c r="C1779">
        <f>VLOOKUP($A1779,'[1]Medical Examinations'!$A:$J,3,FALSE)</f>
        <v>4.5</v>
      </c>
      <c r="D1779" t="str">
        <f>VLOOKUP($A1779,'[3]Medical Examinations'!$A:$J,4,FALSE)</f>
        <v>No</v>
      </c>
      <c r="E1779" t="str">
        <f>VLOOKUP($A1779,'[1]Medical Examinations'!$A:$J,5,FALSE)</f>
        <v>No</v>
      </c>
      <c r="F1779" t="str">
        <f>VLOOKUP($A1779,'[1]Medical Examinations'!$A:$J,6,FALSE)</f>
        <v>No</v>
      </c>
      <c r="G1779" t="str">
        <f>VLOOKUP($A1779,'[3]Medical Examinations'!$A:$J,7,FALSE)</f>
        <v>No major surgery</v>
      </c>
      <c r="H1779" t="str">
        <f>VLOOKUP($A1779,'[1]Medical Examinations'!$A:$J,8,FALSE)</f>
        <v>No</v>
      </c>
      <c r="I1779">
        <f>VLOOKUP($A1779,'[2]Hospitalisation Details'!$A:$K,2,FALSE)</f>
        <v>1990</v>
      </c>
      <c r="J1779" t="str">
        <f>VLOOKUP($A1779,'[2]Hospitalisation Details'!$A:$K,3,FALSE)</f>
        <v>Oct</v>
      </c>
      <c r="K1779">
        <f>VLOOKUP($A1779,'[2]Hospitalisation Details'!$A:$K,4,FALSE)</f>
        <v>25</v>
      </c>
      <c r="L1779" t="str">
        <f>VLOOKUP($A1779,'[2]Hospitalisation Details'!$A:$K,7,FALSE)</f>
        <v>tier - 1</v>
      </c>
      <c r="M1779" t="str">
        <f>VLOOKUP($A1779,'[2]Hospitalisation Details'!A:$K,8,FALSE)</f>
        <v>tier - 3</v>
      </c>
      <c r="N1779" t="str">
        <f>VLOOKUP($A1779,'[2]Hospitalisation Details'!$A:$K,9,FALSE)</f>
        <v>R1013</v>
      </c>
      <c r="O1779">
        <f>VLOOKUP($A1779,'[2]Hospitalisation Details'!$A:$K,10,FALSE)</f>
        <v>0</v>
      </c>
      <c r="P1779">
        <f>VLOOKUP($A1779,'[2]Hospitalisation Details'!A:$K,11,FALSE)</f>
        <v>0</v>
      </c>
      <c r="Q1779" t="str">
        <f>VLOOKUP($A1779,'Customer Names'!$A:E,3,FALSE)</f>
        <v>Ms.</v>
      </c>
      <c r="R1779" t="str">
        <f>VLOOKUP($A1779,'Customer Names'!$A:$E,4,FALSE)</f>
        <v>Erin</v>
      </c>
      <c r="S1779" t="str">
        <f>VLOOKUP($A1779,'Customer Names'!$A:$E,5,FALSE)</f>
        <v>M.</v>
      </c>
      <c r="T1779" s="14">
        <f>VLOOKUP($A1779,'[2]Hospitalisation Details'!$A:$K,6,FALSE)</f>
        <v>17626.240000000002</v>
      </c>
      <c r="U1779" s="14" t="str">
        <f t="shared" si="54"/>
        <v>Normalweight</v>
      </c>
      <c r="V1779" s="14" t="str">
        <f t="shared" si="55"/>
        <v>Normal</v>
      </c>
    </row>
    <row r="1780" spans="1:22" x14ac:dyDescent="0.3">
      <c r="A1780" s="8" t="s">
        <v>1811</v>
      </c>
      <c r="B1780">
        <f>VLOOKUP($A1780,'[1]Medical Examinations'!$A:$J,2,FALSE)</f>
        <v>23.98</v>
      </c>
      <c r="C1780">
        <f>VLOOKUP($A1780,'[1]Medical Examinations'!$A:$J,3,FALSE)</f>
        <v>4.9000000000000004</v>
      </c>
      <c r="D1780" t="str">
        <f>VLOOKUP($A1780,'[3]Medical Examinations'!$A:$J,4,FALSE)</f>
        <v>No</v>
      </c>
      <c r="E1780" t="str">
        <f>VLOOKUP($A1780,'[1]Medical Examinations'!$A:$J,5,FALSE)</f>
        <v>No</v>
      </c>
      <c r="F1780" t="str">
        <f>VLOOKUP($A1780,'[1]Medical Examinations'!$A:$J,6,FALSE)</f>
        <v>No</v>
      </c>
      <c r="G1780" t="str">
        <f>VLOOKUP($A1780,'[3]Medical Examinations'!$A:$J,7,FALSE)</f>
        <v>No major surgery</v>
      </c>
      <c r="H1780" t="str">
        <f>VLOOKUP($A1780,'[1]Medical Examinations'!$A:$J,8,FALSE)</f>
        <v>?</v>
      </c>
      <c r="I1780">
        <f>VLOOKUP($A1780,'[2]Hospitalisation Details'!$A:$K,2,FALSE)</f>
        <v>1994</v>
      </c>
      <c r="J1780" t="str">
        <f>VLOOKUP($A1780,'[2]Hospitalisation Details'!$A:$K,3,FALSE)</f>
        <v>Jul</v>
      </c>
      <c r="K1780">
        <f>VLOOKUP($A1780,'[2]Hospitalisation Details'!$A:$K,4,FALSE)</f>
        <v>1</v>
      </c>
      <c r="L1780" t="str">
        <f>VLOOKUP($A1780,'[2]Hospitalisation Details'!$A:$K,7,FALSE)</f>
        <v>tier - 1</v>
      </c>
      <c r="M1780" t="str">
        <f>VLOOKUP($A1780,'[2]Hospitalisation Details'!A:$K,8,FALSE)</f>
        <v>tier - 3</v>
      </c>
      <c r="N1780" t="str">
        <f>VLOOKUP($A1780,'[2]Hospitalisation Details'!$A:$K,9,FALSE)</f>
        <v>R1013</v>
      </c>
      <c r="O1780">
        <f>VLOOKUP($A1780,'[2]Hospitalisation Details'!$A:$K,10,FALSE)</f>
        <v>0</v>
      </c>
      <c r="P1780">
        <f>VLOOKUP($A1780,'[2]Hospitalisation Details'!A:$K,11,FALSE)</f>
        <v>0</v>
      </c>
      <c r="Q1780" t="str">
        <f>VLOOKUP($A1780,'Customer Names'!$A:E,3,FALSE)</f>
        <v>Mr.</v>
      </c>
      <c r="R1780" t="str">
        <f>VLOOKUP($A1780,'Customer Names'!$A:$E,4,FALSE)</f>
        <v>Oz</v>
      </c>
      <c r="S1780">
        <f>VLOOKUP($A1780,'Customer Names'!$A:$E,5,FALSE)</f>
        <v>0</v>
      </c>
      <c r="T1780" s="14">
        <f>VLOOKUP($A1780,'[2]Hospitalisation Details'!$A:$K,6,FALSE)</f>
        <v>17663.14</v>
      </c>
      <c r="U1780" s="14" t="str">
        <f t="shared" si="54"/>
        <v>Normalweight</v>
      </c>
      <c r="V1780" s="14" t="str">
        <f t="shared" si="55"/>
        <v>Normal</v>
      </c>
    </row>
    <row r="1781" spans="1:22" x14ac:dyDescent="0.3">
      <c r="A1781" s="9" t="s">
        <v>1812</v>
      </c>
      <c r="B1781">
        <f>VLOOKUP($A1781,'[1]Medical Examinations'!$A:$J,2,FALSE)</f>
        <v>28.88</v>
      </c>
      <c r="C1781">
        <f>VLOOKUP($A1781,'[1]Medical Examinations'!$A:$J,3,FALSE)</f>
        <v>5.35</v>
      </c>
      <c r="D1781" t="str">
        <f>VLOOKUP($A1781,'[3]Medical Examinations'!$A:$J,4,FALSE)</f>
        <v>No</v>
      </c>
      <c r="E1781" t="str">
        <f>VLOOKUP($A1781,'[1]Medical Examinations'!$A:$J,5,FALSE)</f>
        <v>No</v>
      </c>
      <c r="F1781" t="str">
        <f>VLOOKUP($A1781,'[1]Medical Examinations'!$A:$J,6,FALSE)</f>
        <v>Yes</v>
      </c>
      <c r="G1781">
        <f>VLOOKUP($A1781,'[3]Medical Examinations'!$A:$J,7,FALSE)</f>
        <v>1</v>
      </c>
      <c r="H1781" t="str">
        <f>VLOOKUP($A1781,'[1]Medical Examinations'!$A:$J,8,FALSE)</f>
        <v>yes</v>
      </c>
      <c r="I1781">
        <f>VLOOKUP($A1781,'[2]Hospitalisation Details'!$A:$K,2,FALSE)</f>
        <v>2003</v>
      </c>
      <c r="J1781" t="str">
        <f>VLOOKUP($A1781,'[2]Hospitalisation Details'!$A:$K,3,FALSE)</f>
        <v>Jul</v>
      </c>
      <c r="K1781">
        <f>VLOOKUP($A1781,'[2]Hospitalisation Details'!$A:$K,4,FALSE)</f>
        <v>14</v>
      </c>
      <c r="L1781" t="str">
        <f>VLOOKUP($A1781,'[2]Hospitalisation Details'!$A:$K,7,FALSE)</f>
        <v>tier - 1</v>
      </c>
      <c r="M1781" t="str">
        <f>VLOOKUP($A1781,'[2]Hospitalisation Details'!A:$K,8,FALSE)</f>
        <v>tier - 1</v>
      </c>
      <c r="N1781" t="str">
        <f>VLOOKUP($A1781,'[2]Hospitalisation Details'!$A:$K,9,FALSE)</f>
        <v>R1012</v>
      </c>
      <c r="O1781">
        <f>VLOOKUP($A1781,'[2]Hospitalisation Details'!$A:$K,10,FALSE)</f>
        <v>0</v>
      </c>
      <c r="P1781">
        <f>VLOOKUP($A1781,'[2]Hospitalisation Details'!A:$K,11,FALSE)</f>
        <v>0</v>
      </c>
      <c r="Q1781" t="str">
        <f>VLOOKUP($A1781,'Customer Names'!$A:E,3,FALSE)</f>
        <v>Ms.</v>
      </c>
      <c r="R1781" t="str">
        <f>VLOOKUP($A1781,'Customer Names'!$A:$E,4,FALSE)</f>
        <v>Angela</v>
      </c>
      <c r="S1781" t="str">
        <f>VLOOKUP($A1781,'Customer Names'!$A:$E,5,FALSE)</f>
        <v>M</v>
      </c>
      <c r="T1781" s="14">
        <f>VLOOKUP($A1781,'[2]Hospitalisation Details'!$A:$K,6,FALSE)</f>
        <v>17748.509999999998</v>
      </c>
      <c r="U1781" s="14" t="str">
        <f t="shared" si="54"/>
        <v>Overweight</v>
      </c>
      <c r="V1781" s="14" t="str">
        <f t="shared" si="55"/>
        <v>Normal</v>
      </c>
    </row>
    <row r="1782" spans="1:22" x14ac:dyDescent="0.3">
      <c r="A1782" s="8" t="s">
        <v>1813</v>
      </c>
      <c r="B1782">
        <f>VLOOKUP($A1782,'[1]Medical Examinations'!$A:$J,2,FALSE)</f>
        <v>46.63</v>
      </c>
      <c r="C1782">
        <f>VLOOKUP($A1782,'[1]Medical Examinations'!$A:$J,3,FALSE)</f>
        <v>4.26</v>
      </c>
      <c r="D1782" t="str">
        <f>VLOOKUP($A1782,'[3]Medical Examinations'!$A:$J,4,FALSE)</f>
        <v>yes</v>
      </c>
      <c r="E1782" t="str">
        <f>VLOOKUP($A1782,'[1]Medical Examinations'!$A:$J,5,FALSE)</f>
        <v>No</v>
      </c>
      <c r="F1782" t="str">
        <f>VLOOKUP($A1782,'[1]Medical Examinations'!$A:$J,6,FALSE)</f>
        <v>No</v>
      </c>
      <c r="G1782">
        <f>VLOOKUP($A1782,'[3]Medical Examinations'!$A:$J,7,FALSE)</f>
        <v>2</v>
      </c>
      <c r="H1782" t="str">
        <f>VLOOKUP($A1782,'[1]Medical Examinations'!$A:$J,8,FALSE)</f>
        <v>No</v>
      </c>
      <c r="I1782">
        <f>VLOOKUP($A1782,'[2]Hospitalisation Details'!$A:$K,2,FALSE)</f>
        <v>1966</v>
      </c>
      <c r="J1782" t="str">
        <f>VLOOKUP($A1782,'[2]Hospitalisation Details'!$A:$K,3,FALSE)</f>
        <v>Jun</v>
      </c>
      <c r="K1782">
        <f>VLOOKUP($A1782,'[2]Hospitalisation Details'!$A:$K,4,FALSE)</f>
        <v>21</v>
      </c>
      <c r="L1782" t="str">
        <f>VLOOKUP($A1782,'[2]Hospitalisation Details'!$A:$K,7,FALSE)</f>
        <v>tier - 1</v>
      </c>
      <c r="M1782" t="str">
        <f>VLOOKUP($A1782,'[2]Hospitalisation Details'!A:$K,8,FALSE)</f>
        <v>tier - 3</v>
      </c>
      <c r="N1782" t="str">
        <f>VLOOKUP($A1782,'[2]Hospitalisation Details'!$A:$K,9,FALSE)</f>
        <v>R1012</v>
      </c>
      <c r="O1782">
        <f>VLOOKUP($A1782,'[2]Hospitalisation Details'!$A:$K,10,FALSE)</f>
        <v>0</v>
      </c>
      <c r="P1782">
        <f>VLOOKUP($A1782,'[2]Hospitalisation Details'!A:$K,11,FALSE)</f>
        <v>0</v>
      </c>
      <c r="Q1782" t="str">
        <f>VLOOKUP($A1782,'Customer Names'!$A:E,3,FALSE)</f>
        <v>Mr.</v>
      </c>
      <c r="R1782" t="str">
        <f>VLOOKUP($A1782,'Customer Names'!$A:$E,4,FALSE)</f>
        <v>Nicholas</v>
      </c>
      <c r="S1782">
        <f>VLOOKUP($A1782,'Customer Names'!$A:$E,5,FALSE)</f>
        <v>0</v>
      </c>
      <c r="T1782" s="14">
        <f>VLOOKUP($A1782,'[2]Hospitalisation Details'!$A:$K,6,FALSE)</f>
        <v>17777.73</v>
      </c>
      <c r="U1782" s="14" t="str">
        <f t="shared" si="54"/>
        <v>Obesity</v>
      </c>
      <c r="V1782" s="14" t="str">
        <f t="shared" si="55"/>
        <v>Normal</v>
      </c>
    </row>
    <row r="1783" spans="1:22" x14ac:dyDescent="0.3">
      <c r="A1783" s="9" t="s">
        <v>1814</v>
      </c>
      <c r="B1783">
        <f>VLOOKUP($A1783,'[1]Medical Examinations'!$A:$J,2,FALSE)</f>
        <v>53.29</v>
      </c>
      <c r="C1783">
        <f>VLOOKUP($A1783,'[1]Medical Examinations'!$A:$J,3,FALSE)</f>
        <v>4.03</v>
      </c>
      <c r="D1783" t="str">
        <f>VLOOKUP($A1783,'[3]Medical Examinations'!$A:$J,4,FALSE)</f>
        <v>No</v>
      </c>
      <c r="E1783" t="str">
        <f>VLOOKUP($A1783,'[1]Medical Examinations'!$A:$J,5,FALSE)</f>
        <v>No</v>
      </c>
      <c r="F1783" t="str">
        <f>VLOOKUP($A1783,'[1]Medical Examinations'!$A:$J,6,FALSE)</f>
        <v>Yes</v>
      </c>
      <c r="G1783">
        <f>VLOOKUP($A1783,'[3]Medical Examinations'!$A:$J,7,FALSE)</f>
        <v>1</v>
      </c>
      <c r="H1783" t="str">
        <f>VLOOKUP($A1783,'[1]Medical Examinations'!$A:$J,8,FALSE)</f>
        <v>No</v>
      </c>
      <c r="I1783">
        <f>VLOOKUP($A1783,'[2]Hospitalisation Details'!$A:$K,2,FALSE)</f>
        <v>1979</v>
      </c>
      <c r="J1783" t="str">
        <f>VLOOKUP($A1783,'[2]Hospitalisation Details'!$A:$K,3,FALSE)</f>
        <v>Oct</v>
      </c>
      <c r="K1783">
        <f>VLOOKUP($A1783,'[2]Hospitalisation Details'!$A:$K,4,FALSE)</f>
        <v>10</v>
      </c>
      <c r="L1783" t="str">
        <f>VLOOKUP($A1783,'[2]Hospitalisation Details'!$A:$K,7,FALSE)</f>
        <v>tier - 1</v>
      </c>
      <c r="M1783" t="str">
        <f>VLOOKUP($A1783,'[2]Hospitalisation Details'!A:$K,8,FALSE)</f>
        <v>tier - 2</v>
      </c>
      <c r="N1783" t="str">
        <f>VLOOKUP($A1783,'[2]Hospitalisation Details'!$A:$K,9,FALSE)</f>
        <v>R1012</v>
      </c>
      <c r="O1783">
        <f>VLOOKUP($A1783,'[2]Hospitalisation Details'!$A:$K,10,FALSE)</f>
        <v>0</v>
      </c>
      <c r="P1783">
        <f>VLOOKUP($A1783,'[2]Hospitalisation Details'!A:$K,11,FALSE)</f>
        <v>0</v>
      </c>
      <c r="Q1783" t="str">
        <f>VLOOKUP($A1783,'Customer Names'!$A:E,3,FALSE)</f>
        <v>Ms.</v>
      </c>
      <c r="R1783" t="str">
        <f>VLOOKUP($A1783,'Customer Names'!$A:$E,4,FALSE)</f>
        <v>Simonezitrone</v>
      </c>
      <c r="S1783" t="str">
        <f>VLOOKUP($A1783,'Customer Names'!$A:$E,5,FALSE)</f>
        <v>Sr.</v>
      </c>
      <c r="T1783" s="14">
        <f>VLOOKUP($A1783,'[2]Hospitalisation Details'!$A:$K,6,FALSE)</f>
        <v>17779.939999999999</v>
      </c>
      <c r="U1783" s="14" t="str">
        <f t="shared" si="54"/>
        <v>Obesity</v>
      </c>
      <c r="V1783" s="14" t="str">
        <f t="shared" si="55"/>
        <v>Normal</v>
      </c>
    </row>
    <row r="1784" spans="1:22" x14ac:dyDescent="0.3">
      <c r="A1784" s="8" t="s">
        <v>1815</v>
      </c>
      <c r="B1784">
        <f>VLOOKUP($A1784,'[1]Medical Examinations'!$A:$J,2,FALSE)</f>
        <v>44.52</v>
      </c>
      <c r="C1784">
        <f>VLOOKUP($A1784,'[1]Medical Examinations'!$A:$J,3,FALSE)</f>
        <v>8.64</v>
      </c>
      <c r="D1784" t="str">
        <f>VLOOKUP($A1784,'[3]Medical Examinations'!$A:$J,4,FALSE)</f>
        <v>yes</v>
      </c>
      <c r="E1784" t="str">
        <f>VLOOKUP($A1784,'[1]Medical Examinations'!$A:$J,5,FALSE)</f>
        <v>No</v>
      </c>
      <c r="F1784" t="str">
        <f>VLOOKUP($A1784,'[1]Medical Examinations'!$A:$J,6,FALSE)</f>
        <v>Yes</v>
      </c>
      <c r="G1784">
        <f>VLOOKUP($A1784,'[3]Medical Examinations'!$A:$J,7,FALSE)</f>
        <v>1</v>
      </c>
      <c r="H1784" t="str">
        <f>VLOOKUP($A1784,'[1]Medical Examinations'!$A:$J,8,FALSE)</f>
        <v>No</v>
      </c>
      <c r="I1784">
        <f>VLOOKUP($A1784,'[2]Hospitalisation Details'!$A:$K,2,FALSE)</f>
        <v>1963</v>
      </c>
      <c r="J1784" t="str">
        <f>VLOOKUP($A1784,'[2]Hospitalisation Details'!$A:$K,3,FALSE)</f>
        <v>Dec</v>
      </c>
      <c r="K1784">
        <f>VLOOKUP($A1784,'[2]Hospitalisation Details'!$A:$K,4,FALSE)</f>
        <v>8</v>
      </c>
      <c r="L1784" t="str">
        <f>VLOOKUP($A1784,'[2]Hospitalisation Details'!$A:$K,7,FALSE)</f>
        <v>tier - 1</v>
      </c>
      <c r="M1784" t="str">
        <f>VLOOKUP($A1784,'[2]Hospitalisation Details'!A:$K,8,FALSE)</f>
        <v>tier - 2</v>
      </c>
      <c r="N1784" t="str">
        <f>VLOOKUP($A1784,'[2]Hospitalisation Details'!$A:$K,9,FALSE)</f>
        <v>R1012</v>
      </c>
      <c r="O1784">
        <f>VLOOKUP($A1784,'[2]Hospitalisation Details'!$A:$K,10,FALSE)</f>
        <v>0</v>
      </c>
      <c r="P1784">
        <f>VLOOKUP($A1784,'[2]Hospitalisation Details'!A:$K,11,FALSE)</f>
        <v>0</v>
      </c>
      <c r="Q1784" t="str">
        <f>VLOOKUP($A1784,'Customer Names'!$A:E,3,FALSE)</f>
        <v>Mr.</v>
      </c>
      <c r="R1784" t="str">
        <f>VLOOKUP($A1784,'Customer Names'!$A:$E,4,FALSE)</f>
        <v>Mike</v>
      </c>
      <c r="S1784" t="str">
        <f>VLOOKUP($A1784,'Customer Names'!$A:$E,5,FALSE)</f>
        <v>G</v>
      </c>
      <c r="T1784" s="14">
        <f>VLOOKUP($A1784,'[2]Hospitalisation Details'!$A:$K,6,FALSE)</f>
        <v>17832.599999999999</v>
      </c>
      <c r="U1784" s="14" t="str">
        <f t="shared" si="54"/>
        <v>Obesity</v>
      </c>
      <c r="V1784" s="14" t="str">
        <f t="shared" si="55"/>
        <v>Diabetes</v>
      </c>
    </row>
    <row r="1785" spans="1:22" x14ac:dyDescent="0.3">
      <c r="A1785" s="9" t="s">
        <v>1816</v>
      </c>
      <c r="B1785">
        <f>VLOOKUP($A1785,'[1]Medical Examinations'!$A:$J,2,FALSE)</f>
        <v>51.65</v>
      </c>
      <c r="C1785">
        <f>VLOOKUP($A1785,'[1]Medical Examinations'!$A:$J,3,FALSE)</f>
        <v>5.3</v>
      </c>
      <c r="D1785" t="str">
        <f>VLOOKUP($A1785,'[3]Medical Examinations'!$A:$J,4,FALSE)</f>
        <v>yes</v>
      </c>
      <c r="E1785" t="str">
        <f>VLOOKUP($A1785,'[1]Medical Examinations'!$A:$J,5,FALSE)</f>
        <v>No</v>
      </c>
      <c r="F1785" t="str">
        <f>VLOOKUP($A1785,'[1]Medical Examinations'!$A:$J,6,FALSE)</f>
        <v>No</v>
      </c>
      <c r="G1785" t="str">
        <f>VLOOKUP($A1785,'[3]Medical Examinations'!$A:$J,7,FALSE)</f>
        <v>No major surgery</v>
      </c>
      <c r="H1785" t="str">
        <f>VLOOKUP($A1785,'[1]Medical Examinations'!$A:$J,8,FALSE)</f>
        <v>No</v>
      </c>
      <c r="I1785">
        <f>VLOOKUP($A1785,'[2]Hospitalisation Details'!$A:$K,2,FALSE)</f>
        <v>1976</v>
      </c>
      <c r="J1785" t="str">
        <f>VLOOKUP($A1785,'[2]Hospitalisation Details'!$A:$K,3,FALSE)</f>
        <v>Dec</v>
      </c>
      <c r="K1785">
        <f>VLOOKUP($A1785,'[2]Hospitalisation Details'!$A:$K,4,FALSE)</f>
        <v>12</v>
      </c>
      <c r="L1785" t="str">
        <f>VLOOKUP($A1785,'[2]Hospitalisation Details'!$A:$K,7,FALSE)</f>
        <v>tier - 1</v>
      </c>
      <c r="M1785" t="str">
        <f>VLOOKUP($A1785,'[2]Hospitalisation Details'!A:$K,8,FALSE)</f>
        <v>tier - 2</v>
      </c>
      <c r="N1785" t="str">
        <f>VLOOKUP($A1785,'[2]Hospitalisation Details'!$A:$K,9,FALSE)</f>
        <v>R1012</v>
      </c>
      <c r="O1785">
        <f>VLOOKUP($A1785,'[2]Hospitalisation Details'!$A:$K,10,FALSE)</f>
        <v>0</v>
      </c>
      <c r="P1785">
        <f>VLOOKUP($A1785,'[2]Hospitalisation Details'!A:$K,11,FALSE)</f>
        <v>0</v>
      </c>
      <c r="Q1785" t="str">
        <f>VLOOKUP($A1785,'Customer Names'!$A:E,3,FALSE)</f>
        <v>Mr.</v>
      </c>
      <c r="R1785" t="str">
        <f>VLOOKUP($A1785,'Customer Names'!$A:$E,4,FALSE)</f>
        <v>Brian</v>
      </c>
      <c r="S1785">
        <f>VLOOKUP($A1785,'Customer Names'!$A:$E,5,FALSE)</f>
        <v>0</v>
      </c>
      <c r="T1785" s="14">
        <f>VLOOKUP($A1785,'[2]Hospitalisation Details'!$A:$K,6,FALSE)</f>
        <v>17862.919999999998</v>
      </c>
      <c r="U1785" s="14" t="str">
        <f t="shared" si="54"/>
        <v>Obesity</v>
      </c>
      <c r="V1785" s="14" t="str">
        <f t="shared" si="55"/>
        <v>Normal</v>
      </c>
    </row>
    <row r="1786" spans="1:22" x14ac:dyDescent="0.3">
      <c r="A1786" s="8" t="s">
        <v>1817</v>
      </c>
      <c r="B1786">
        <f>VLOOKUP($A1786,'[1]Medical Examinations'!$A:$J,2,FALSE)</f>
        <v>41.325000000000003</v>
      </c>
      <c r="C1786">
        <f>VLOOKUP($A1786,'[1]Medical Examinations'!$A:$J,3,FALSE)</f>
        <v>4.04</v>
      </c>
      <c r="D1786" t="str">
        <f>VLOOKUP($A1786,'[3]Medical Examinations'!$A:$J,4,FALSE)</f>
        <v>yes</v>
      </c>
      <c r="E1786" t="str">
        <f>VLOOKUP($A1786,'[1]Medical Examinations'!$A:$J,5,FALSE)</f>
        <v>No</v>
      </c>
      <c r="F1786" t="str">
        <f>VLOOKUP($A1786,'[1]Medical Examinations'!$A:$J,6,FALSE)</f>
        <v>Yes</v>
      </c>
      <c r="G1786">
        <f>VLOOKUP($A1786,'[3]Medical Examinations'!$A:$J,7,FALSE)</f>
        <v>1</v>
      </c>
      <c r="H1786" t="str">
        <f>VLOOKUP($A1786,'[1]Medical Examinations'!$A:$J,8,FALSE)</f>
        <v>No</v>
      </c>
      <c r="I1786">
        <f>VLOOKUP($A1786,'[2]Hospitalisation Details'!$A:$K,2,FALSE)</f>
        <v>1997</v>
      </c>
      <c r="J1786" t="str">
        <f>VLOOKUP($A1786,'[2]Hospitalisation Details'!$A:$K,3,FALSE)</f>
        <v>Aug</v>
      </c>
      <c r="K1786">
        <f>VLOOKUP($A1786,'[2]Hospitalisation Details'!$A:$K,4,FALSE)</f>
        <v>26</v>
      </c>
      <c r="L1786" t="str">
        <f>VLOOKUP($A1786,'[2]Hospitalisation Details'!$A:$K,7,FALSE)</f>
        <v>tier - 1</v>
      </c>
      <c r="M1786" t="str">
        <f>VLOOKUP($A1786,'[2]Hospitalisation Details'!A:$K,8,FALSE)</f>
        <v>tier - 2</v>
      </c>
      <c r="N1786" t="str">
        <f>VLOOKUP($A1786,'[2]Hospitalisation Details'!$A:$K,9,FALSE)</f>
        <v>R1024</v>
      </c>
      <c r="O1786">
        <f>VLOOKUP($A1786,'[2]Hospitalisation Details'!$A:$K,10,FALSE)</f>
        <v>0</v>
      </c>
      <c r="P1786">
        <f>VLOOKUP($A1786,'[2]Hospitalisation Details'!A:$K,11,FALSE)</f>
        <v>0</v>
      </c>
      <c r="Q1786" t="str">
        <f>VLOOKUP($A1786,'Customer Names'!$A:E,3,FALSE)</f>
        <v>Ms.</v>
      </c>
      <c r="R1786" t="str">
        <f>VLOOKUP($A1786,'Customer Names'!$A:$E,4,FALSE)</f>
        <v>Amy</v>
      </c>
      <c r="S1786" t="str">
        <f>VLOOKUP($A1786,'Customer Names'!$A:$E,5,FALSE)</f>
        <v>R.</v>
      </c>
      <c r="T1786" s="14">
        <f>VLOOKUP($A1786,'[2]Hospitalisation Details'!$A:$K,6,FALSE)</f>
        <v>17878.900000000001</v>
      </c>
      <c r="U1786" s="14" t="str">
        <f t="shared" si="54"/>
        <v>Obesity</v>
      </c>
      <c r="V1786" s="14" t="str">
        <f t="shared" si="55"/>
        <v>Normal</v>
      </c>
    </row>
    <row r="1787" spans="1:22" x14ac:dyDescent="0.3">
      <c r="A1787" s="9" t="s">
        <v>1818</v>
      </c>
      <c r="B1787">
        <f>VLOOKUP($A1787,'[1]Medical Examinations'!$A:$J,2,FALSE)</f>
        <v>53.98</v>
      </c>
      <c r="C1787">
        <f>VLOOKUP($A1787,'[1]Medical Examinations'!$A:$J,3,FALSE)</f>
        <v>5.07</v>
      </c>
      <c r="D1787" t="str">
        <f>VLOOKUP($A1787,'[3]Medical Examinations'!$A:$J,4,FALSE)</f>
        <v>No</v>
      </c>
      <c r="E1787" t="str">
        <f>VLOOKUP($A1787,'[1]Medical Examinations'!$A:$J,5,FALSE)</f>
        <v>No</v>
      </c>
      <c r="F1787" t="str">
        <f>VLOOKUP($A1787,'[1]Medical Examinations'!$A:$J,6,FALSE)</f>
        <v>Yes</v>
      </c>
      <c r="G1787">
        <f>VLOOKUP($A1787,'[3]Medical Examinations'!$A:$J,7,FALSE)</f>
        <v>1</v>
      </c>
      <c r="H1787" t="str">
        <f>VLOOKUP($A1787,'[1]Medical Examinations'!$A:$J,8,FALSE)</f>
        <v>No</v>
      </c>
      <c r="I1787">
        <f>VLOOKUP($A1787,'[2]Hospitalisation Details'!$A:$K,2,FALSE)</f>
        <v>1979</v>
      </c>
      <c r="J1787" t="str">
        <f>VLOOKUP($A1787,'[2]Hospitalisation Details'!$A:$K,3,FALSE)</f>
        <v>Nov</v>
      </c>
      <c r="K1787">
        <f>VLOOKUP($A1787,'[2]Hospitalisation Details'!$A:$K,4,FALSE)</f>
        <v>12</v>
      </c>
      <c r="L1787" t="str">
        <f>VLOOKUP($A1787,'[2]Hospitalisation Details'!$A:$K,7,FALSE)</f>
        <v>tier - 1</v>
      </c>
      <c r="M1787" t="str">
        <f>VLOOKUP($A1787,'[2]Hospitalisation Details'!A:$K,8,FALSE)</f>
        <v>tier - 3</v>
      </c>
      <c r="N1787" t="str">
        <f>VLOOKUP($A1787,'[2]Hospitalisation Details'!$A:$K,9,FALSE)</f>
        <v>R1012</v>
      </c>
      <c r="O1787">
        <f>VLOOKUP($A1787,'[2]Hospitalisation Details'!$A:$K,10,FALSE)</f>
        <v>0</v>
      </c>
      <c r="P1787">
        <f>VLOOKUP($A1787,'[2]Hospitalisation Details'!A:$K,11,FALSE)</f>
        <v>0</v>
      </c>
      <c r="Q1787" t="str">
        <f>VLOOKUP($A1787,'Customer Names'!$A:E,3,FALSE)</f>
        <v>Mr.</v>
      </c>
      <c r="R1787" t="str">
        <f>VLOOKUP($A1787,'Customer Names'!$A:$E,4,FALSE)</f>
        <v>Jeb</v>
      </c>
      <c r="S1787">
        <f>VLOOKUP($A1787,'Customer Names'!$A:$E,5,FALSE)</f>
        <v>0</v>
      </c>
      <c r="T1787" s="14">
        <f>VLOOKUP($A1787,'[2]Hospitalisation Details'!$A:$K,6,FALSE)</f>
        <v>17882.669999999998</v>
      </c>
      <c r="U1787" s="14" t="str">
        <f t="shared" si="54"/>
        <v>Obesity</v>
      </c>
      <c r="V1787" s="14" t="str">
        <f t="shared" si="55"/>
        <v>Normal</v>
      </c>
    </row>
    <row r="1788" spans="1:22" x14ac:dyDescent="0.3">
      <c r="A1788" s="8" t="s">
        <v>1819</v>
      </c>
      <c r="B1788">
        <f>VLOOKUP($A1788,'[1]Medical Examinations'!$A:$J,2,FALSE)</f>
        <v>24.795000000000002</v>
      </c>
      <c r="C1788">
        <f>VLOOKUP($A1788,'[1]Medical Examinations'!$A:$J,3,FALSE)</f>
        <v>4.5199999999999996</v>
      </c>
      <c r="D1788" t="str">
        <f>VLOOKUP($A1788,'[3]Medical Examinations'!$A:$J,4,FALSE)</f>
        <v>No</v>
      </c>
      <c r="E1788" t="str">
        <f>VLOOKUP($A1788,'[1]Medical Examinations'!$A:$J,5,FALSE)</f>
        <v>No</v>
      </c>
      <c r="F1788" t="str">
        <f>VLOOKUP($A1788,'[1]Medical Examinations'!$A:$J,6,FALSE)</f>
        <v>No</v>
      </c>
      <c r="G1788" t="str">
        <f>VLOOKUP($A1788,'[3]Medical Examinations'!$A:$J,7,FALSE)</f>
        <v>No major surgery</v>
      </c>
      <c r="H1788" t="str">
        <f>VLOOKUP($A1788,'[1]Medical Examinations'!$A:$J,8,FALSE)</f>
        <v>yes</v>
      </c>
      <c r="I1788">
        <f>VLOOKUP($A1788,'[2]Hospitalisation Details'!$A:$K,2,FALSE)</f>
        <v>1989</v>
      </c>
      <c r="J1788" t="str">
        <f>VLOOKUP($A1788,'[2]Hospitalisation Details'!$A:$K,3,FALSE)</f>
        <v>Dec</v>
      </c>
      <c r="K1788">
        <f>VLOOKUP($A1788,'[2]Hospitalisation Details'!$A:$K,4,FALSE)</f>
        <v>4</v>
      </c>
      <c r="L1788" t="str">
        <f>VLOOKUP($A1788,'[2]Hospitalisation Details'!$A:$K,7,FALSE)</f>
        <v>tier - 1</v>
      </c>
      <c r="M1788" t="str">
        <f>VLOOKUP($A1788,'[2]Hospitalisation Details'!A:$K,8,FALSE)</f>
        <v>tier - 2</v>
      </c>
      <c r="N1788" t="str">
        <f>VLOOKUP($A1788,'[2]Hospitalisation Details'!$A:$K,9,FALSE)</f>
        <v>R1017</v>
      </c>
      <c r="O1788">
        <f>VLOOKUP($A1788,'[2]Hospitalisation Details'!$A:$K,10,FALSE)</f>
        <v>0</v>
      </c>
      <c r="P1788">
        <f>VLOOKUP($A1788,'[2]Hospitalisation Details'!A:$K,11,FALSE)</f>
        <v>0</v>
      </c>
      <c r="Q1788" t="str">
        <f>VLOOKUP($A1788,'Customer Names'!$A:E,3,FALSE)</f>
        <v>Mr.</v>
      </c>
      <c r="R1788" t="str">
        <f>VLOOKUP($A1788,'Customer Names'!$A:$E,4,FALSE)</f>
        <v>Don</v>
      </c>
      <c r="S1788">
        <f>VLOOKUP($A1788,'Customer Names'!$A:$E,5,FALSE)</f>
        <v>0</v>
      </c>
      <c r="T1788" s="14">
        <f>VLOOKUP($A1788,'[2]Hospitalisation Details'!$A:$K,6,FALSE)</f>
        <v>17904.53</v>
      </c>
      <c r="U1788" s="14" t="str">
        <f t="shared" si="54"/>
        <v>Normalweight</v>
      </c>
      <c r="V1788" s="14" t="str">
        <f t="shared" si="55"/>
        <v>Normal</v>
      </c>
    </row>
    <row r="1789" spans="1:22" x14ac:dyDescent="0.3">
      <c r="A1789" s="9" t="s">
        <v>1820</v>
      </c>
      <c r="B1789">
        <f>VLOOKUP($A1789,'[1]Medical Examinations'!$A:$J,2,FALSE)</f>
        <v>31.79</v>
      </c>
      <c r="C1789">
        <f>VLOOKUP($A1789,'[1]Medical Examinations'!$A:$J,3,FALSE)</f>
        <v>4.55</v>
      </c>
      <c r="D1789" t="str">
        <f>VLOOKUP($A1789,'[3]Medical Examinations'!$A:$J,4,FALSE)</f>
        <v>No</v>
      </c>
      <c r="E1789" t="str">
        <f>VLOOKUP($A1789,'[1]Medical Examinations'!$A:$J,5,FALSE)</f>
        <v>No</v>
      </c>
      <c r="F1789" t="str">
        <f>VLOOKUP($A1789,'[1]Medical Examinations'!$A:$J,6,FALSE)</f>
        <v>No</v>
      </c>
      <c r="G1789" t="str">
        <f>VLOOKUP($A1789,'[3]Medical Examinations'!$A:$J,7,FALSE)</f>
        <v>No major surgery</v>
      </c>
      <c r="H1789" t="str">
        <f>VLOOKUP($A1789,'[1]Medical Examinations'!$A:$J,8,FALSE)</f>
        <v>No</v>
      </c>
      <c r="I1789">
        <f>VLOOKUP($A1789,'[2]Hospitalisation Details'!$A:$K,2,FALSE)</f>
        <v>1977</v>
      </c>
      <c r="J1789" t="str">
        <f>VLOOKUP($A1789,'[2]Hospitalisation Details'!$A:$K,3,FALSE)</f>
        <v>Oct</v>
      </c>
      <c r="K1789">
        <f>VLOOKUP($A1789,'[2]Hospitalisation Details'!$A:$K,4,FALSE)</f>
        <v>17</v>
      </c>
      <c r="L1789" t="str">
        <f>VLOOKUP($A1789,'[2]Hospitalisation Details'!$A:$K,7,FALSE)</f>
        <v>tier - 1</v>
      </c>
      <c r="M1789" t="str">
        <f>VLOOKUP($A1789,'[2]Hospitalisation Details'!A:$K,8,FALSE)</f>
        <v>tier - 2</v>
      </c>
      <c r="N1789" t="str">
        <f>VLOOKUP($A1789,'[2]Hospitalisation Details'!$A:$K,9,FALSE)</f>
        <v>R1013</v>
      </c>
      <c r="O1789">
        <f>VLOOKUP($A1789,'[2]Hospitalisation Details'!$A:$K,10,FALSE)</f>
        <v>0</v>
      </c>
      <c r="P1789">
        <f>VLOOKUP($A1789,'[2]Hospitalisation Details'!A:$K,11,FALSE)</f>
        <v>0</v>
      </c>
      <c r="Q1789" t="str">
        <f>VLOOKUP($A1789,'Customer Names'!$A:E,3,FALSE)</f>
        <v>Ms.</v>
      </c>
      <c r="R1789" t="str">
        <f>VLOOKUP($A1789,'Customer Names'!$A:$E,4,FALSE)</f>
        <v>Lizette</v>
      </c>
      <c r="S1789">
        <f>VLOOKUP($A1789,'Customer Names'!$A:$E,5,FALSE)</f>
        <v>0</v>
      </c>
      <c r="T1789" s="14">
        <f>VLOOKUP($A1789,'[2]Hospitalisation Details'!$A:$K,6,FALSE)</f>
        <v>17929.3</v>
      </c>
      <c r="U1789" s="14" t="str">
        <f t="shared" si="54"/>
        <v>Obesity</v>
      </c>
      <c r="V1789" s="14" t="str">
        <f t="shared" si="55"/>
        <v>Normal</v>
      </c>
    </row>
    <row r="1790" spans="1:22" x14ac:dyDescent="0.3">
      <c r="A1790" s="8" t="s">
        <v>1821</v>
      </c>
      <c r="B1790">
        <f>VLOOKUP($A1790,'[1]Medical Examinations'!$A:$J,2,FALSE)</f>
        <v>25.7</v>
      </c>
      <c r="C1790">
        <f>VLOOKUP($A1790,'[1]Medical Examinations'!$A:$J,3,FALSE)</f>
        <v>4.13</v>
      </c>
      <c r="D1790" t="str">
        <f>VLOOKUP($A1790,'[3]Medical Examinations'!$A:$J,4,FALSE)</f>
        <v>yes</v>
      </c>
      <c r="E1790" t="str">
        <f>VLOOKUP($A1790,'[1]Medical Examinations'!$A:$J,5,FALSE)</f>
        <v>No</v>
      </c>
      <c r="F1790" t="str">
        <f>VLOOKUP($A1790,'[1]Medical Examinations'!$A:$J,6,FALSE)</f>
        <v>No</v>
      </c>
      <c r="G1790" t="str">
        <f>VLOOKUP($A1790,'[3]Medical Examinations'!$A:$J,7,FALSE)</f>
        <v>No major surgery</v>
      </c>
      <c r="H1790" t="str">
        <f>VLOOKUP($A1790,'[1]Medical Examinations'!$A:$J,8,FALSE)</f>
        <v>yes</v>
      </c>
      <c r="I1790">
        <f>VLOOKUP($A1790,'[2]Hospitalisation Details'!$A:$K,2,FALSE)</f>
        <v>2001</v>
      </c>
      <c r="J1790" t="str">
        <f>VLOOKUP($A1790,'[2]Hospitalisation Details'!$A:$K,3,FALSE)</f>
        <v>Sep</v>
      </c>
      <c r="K1790">
        <f>VLOOKUP($A1790,'[2]Hospitalisation Details'!$A:$K,4,FALSE)</f>
        <v>28</v>
      </c>
      <c r="L1790" t="str">
        <f>VLOOKUP($A1790,'[2]Hospitalisation Details'!$A:$K,7,FALSE)</f>
        <v>tier - 1</v>
      </c>
      <c r="M1790" t="str">
        <f>VLOOKUP($A1790,'[2]Hospitalisation Details'!A:$K,8,FALSE)</f>
        <v>tier - 2</v>
      </c>
      <c r="N1790" t="str">
        <f>VLOOKUP($A1790,'[2]Hospitalisation Details'!$A:$K,9,FALSE)</f>
        <v>R1011</v>
      </c>
      <c r="O1790">
        <f>VLOOKUP($A1790,'[2]Hospitalisation Details'!$A:$K,10,FALSE)</f>
        <v>0</v>
      </c>
      <c r="P1790">
        <f>VLOOKUP($A1790,'[2]Hospitalisation Details'!A:$K,11,FALSE)</f>
        <v>0</v>
      </c>
      <c r="Q1790" t="str">
        <f>VLOOKUP($A1790,'Customer Names'!$A:E,3,FALSE)</f>
        <v>Mr.</v>
      </c>
      <c r="R1790" t="str">
        <f>VLOOKUP($A1790,'Customer Names'!$A:$E,4,FALSE)</f>
        <v>Bryan</v>
      </c>
      <c r="S1790">
        <f>VLOOKUP($A1790,'Customer Names'!$A:$E,5,FALSE)</f>
        <v>0</v>
      </c>
      <c r="T1790" s="14">
        <f>VLOOKUP($A1790,'[2]Hospitalisation Details'!$A:$K,6,FALSE)</f>
        <v>17942.11</v>
      </c>
      <c r="U1790" s="14" t="str">
        <f t="shared" si="54"/>
        <v>Overweight</v>
      </c>
      <c r="V1790" s="14" t="str">
        <f t="shared" si="55"/>
        <v>Normal</v>
      </c>
    </row>
    <row r="1791" spans="1:22" x14ac:dyDescent="0.3">
      <c r="A1791" s="9" t="s">
        <v>1822</v>
      </c>
      <c r="B1791">
        <f>VLOOKUP($A1791,'[1]Medical Examinations'!$A:$J,2,FALSE)</f>
        <v>51.75</v>
      </c>
      <c r="C1791">
        <f>VLOOKUP($A1791,'[1]Medical Examinations'!$A:$J,3,FALSE)</f>
        <v>8.59</v>
      </c>
      <c r="D1791" t="str">
        <f>VLOOKUP($A1791,'[3]Medical Examinations'!$A:$J,4,FALSE)</f>
        <v>yes</v>
      </c>
      <c r="E1791" t="str">
        <f>VLOOKUP($A1791,'[1]Medical Examinations'!$A:$J,5,FALSE)</f>
        <v>No</v>
      </c>
      <c r="F1791" t="str">
        <f>VLOOKUP($A1791,'[1]Medical Examinations'!$A:$J,6,FALSE)</f>
        <v>No</v>
      </c>
      <c r="G1791">
        <f>VLOOKUP($A1791,'[3]Medical Examinations'!$A:$J,7,FALSE)</f>
        <v>1</v>
      </c>
      <c r="H1791" t="str">
        <f>VLOOKUP($A1791,'[1]Medical Examinations'!$A:$J,8,FALSE)</f>
        <v>No</v>
      </c>
      <c r="I1791">
        <f>VLOOKUP($A1791,'[2]Hospitalisation Details'!$A:$K,2,FALSE)</f>
        <v>1975</v>
      </c>
      <c r="J1791" t="str">
        <f>VLOOKUP($A1791,'[2]Hospitalisation Details'!$A:$K,3,FALSE)</f>
        <v>Jun</v>
      </c>
      <c r="K1791">
        <f>VLOOKUP($A1791,'[2]Hospitalisation Details'!$A:$K,4,FALSE)</f>
        <v>27</v>
      </c>
      <c r="L1791" t="str">
        <f>VLOOKUP($A1791,'[2]Hospitalisation Details'!$A:$K,7,FALSE)</f>
        <v>tier - 1</v>
      </c>
      <c r="M1791" t="str">
        <f>VLOOKUP($A1791,'[2]Hospitalisation Details'!A:$K,8,FALSE)</f>
        <v>tier - 3</v>
      </c>
      <c r="N1791" t="str">
        <f>VLOOKUP($A1791,'[2]Hospitalisation Details'!$A:$K,9,FALSE)</f>
        <v>R1023</v>
      </c>
      <c r="O1791">
        <f>VLOOKUP($A1791,'[2]Hospitalisation Details'!$A:$K,10,FALSE)</f>
        <v>0</v>
      </c>
      <c r="P1791">
        <f>VLOOKUP($A1791,'[2]Hospitalisation Details'!A:$K,11,FALSE)</f>
        <v>0</v>
      </c>
      <c r="Q1791" t="str">
        <f>VLOOKUP($A1791,'Customer Names'!$A:E,3,FALSE)</f>
        <v>Mr.</v>
      </c>
      <c r="R1791" t="str">
        <f>VLOOKUP($A1791,'Customer Names'!$A:$E,4,FALSE)</f>
        <v>Andres</v>
      </c>
      <c r="S1791" t="str">
        <f>VLOOKUP($A1791,'Customer Names'!$A:$E,5,FALSE)</f>
        <v>Sr.</v>
      </c>
      <c r="T1791" s="14">
        <f>VLOOKUP($A1791,'[2]Hospitalisation Details'!$A:$K,6,FALSE)</f>
        <v>18031.16</v>
      </c>
      <c r="U1791" s="14" t="str">
        <f t="shared" si="54"/>
        <v>Obesity</v>
      </c>
      <c r="V1791" s="14" t="str">
        <f t="shared" si="55"/>
        <v>Diabetes</v>
      </c>
    </row>
    <row r="1792" spans="1:22" x14ac:dyDescent="0.3">
      <c r="A1792" s="8" t="s">
        <v>1823</v>
      </c>
      <c r="B1792">
        <f>VLOOKUP($A1792,'[1]Medical Examinations'!$A:$J,2,FALSE)</f>
        <v>46.62</v>
      </c>
      <c r="C1792">
        <f>VLOOKUP($A1792,'[1]Medical Examinations'!$A:$J,3,FALSE)</f>
        <v>8.51</v>
      </c>
      <c r="D1792" t="str">
        <f>VLOOKUP($A1792,'[3]Medical Examinations'!$A:$J,4,FALSE)</f>
        <v>No</v>
      </c>
      <c r="E1792" t="str">
        <f>VLOOKUP($A1792,'[1]Medical Examinations'!$A:$J,5,FALSE)</f>
        <v>No</v>
      </c>
      <c r="F1792" t="str">
        <f>VLOOKUP($A1792,'[1]Medical Examinations'!$A:$J,6,FALSE)</f>
        <v>No</v>
      </c>
      <c r="G1792" t="str">
        <f>VLOOKUP($A1792,'[3]Medical Examinations'!$A:$J,7,FALSE)</f>
        <v>No major surgery</v>
      </c>
      <c r="H1792" t="str">
        <f>VLOOKUP($A1792,'[1]Medical Examinations'!$A:$J,8,FALSE)</f>
        <v>No</v>
      </c>
      <c r="I1792">
        <f>VLOOKUP($A1792,'[2]Hospitalisation Details'!$A:$K,2,FALSE)</f>
        <v>1965</v>
      </c>
      <c r="J1792" t="str">
        <f>VLOOKUP($A1792,'[2]Hospitalisation Details'!$A:$K,3,FALSE)</f>
        <v>Oct</v>
      </c>
      <c r="K1792">
        <f>VLOOKUP($A1792,'[2]Hospitalisation Details'!$A:$K,4,FALSE)</f>
        <v>17</v>
      </c>
      <c r="L1792" t="str">
        <f>VLOOKUP($A1792,'[2]Hospitalisation Details'!$A:$K,7,FALSE)</f>
        <v>tier - 1</v>
      </c>
      <c r="M1792" t="str">
        <f>VLOOKUP($A1792,'[2]Hospitalisation Details'!A:$K,8,FALSE)</f>
        <v>tier - 2</v>
      </c>
      <c r="N1792" t="str">
        <f>VLOOKUP($A1792,'[2]Hospitalisation Details'!$A:$K,9,FALSE)</f>
        <v>R1012</v>
      </c>
      <c r="O1792">
        <f>VLOOKUP($A1792,'[2]Hospitalisation Details'!$A:$K,10,FALSE)</f>
        <v>0</v>
      </c>
      <c r="P1792">
        <f>VLOOKUP($A1792,'[2]Hospitalisation Details'!A:$K,11,FALSE)</f>
        <v>0</v>
      </c>
      <c r="Q1792" t="str">
        <f>VLOOKUP($A1792,'Customer Names'!$A:E,3,FALSE)</f>
        <v>Mr.</v>
      </c>
      <c r="R1792" t="str">
        <f>VLOOKUP($A1792,'Customer Names'!$A:$E,4,FALSE)</f>
        <v>Ryan</v>
      </c>
      <c r="S1792" t="str">
        <f>VLOOKUP($A1792,'Customer Names'!$A:$E,5,FALSE)</f>
        <v>A</v>
      </c>
      <c r="T1792" s="14">
        <f>VLOOKUP($A1792,'[2]Hospitalisation Details'!$A:$K,6,FALSE)</f>
        <v>18031.189999999999</v>
      </c>
      <c r="U1792" s="14" t="str">
        <f t="shared" si="54"/>
        <v>Obesity</v>
      </c>
      <c r="V1792" s="14" t="str">
        <f t="shared" si="55"/>
        <v>Diabetes</v>
      </c>
    </row>
    <row r="1793" spans="1:22" x14ac:dyDescent="0.3">
      <c r="A1793" s="9" t="s">
        <v>1824</v>
      </c>
      <c r="B1793">
        <f>VLOOKUP($A1793,'[1]Medical Examinations'!$A:$J,2,FALSE)</f>
        <v>28.31</v>
      </c>
      <c r="C1793">
        <f>VLOOKUP($A1793,'[1]Medical Examinations'!$A:$J,3,FALSE)</f>
        <v>6.35</v>
      </c>
      <c r="D1793" t="str">
        <f>VLOOKUP($A1793,'[3]Medical Examinations'!$A:$J,4,FALSE)</f>
        <v>No</v>
      </c>
      <c r="E1793" t="str">
        <f>VLOOKUP($A1793,'[1]Medical Examinations'!$A:$J,5,FALSE)</f>
        <v>No</v>
      </c>
      <c r="F1793" t="str">
        <f>VLOOKUP($A1793,'[1]Medical Examinations'!$A:$J,6,FALSE)</f>
        <v>No</v>
      </c>
      <c r="G1793" t="str">
        <f>VLOOKUP($A1793,'[3]Medical Examinations'!$A:$J,7,FALSE)</f>
        <v>No major surgery</v>
      </c>
      <c r="H1793" t="str">
        <f>VLOOKUP($A1793,'[1]Medical Examinations'!$A:$J,8,FALSE)</f>
        <v>yes</v>
      </c>
      <c r="I1793">
        <f>VLOOKUP($A1793,'[2]Hospitalisation Details'!$A:$K,2,FALSE)</f>
        <v>1999</v>
      </c>
      <c r="J1793" t="str">
        <f>VLOOKUP($A1793,'[2]Hospitalisation Details'!$A:$K,3,FALSE)</f>
        <v>Oct</v>
      </c>
      <c r="K1793">
        <f>VLOOKUP($A1793,'[2]Hospitalisation Details'!$A:$K,4,FALSE)</f>
        <v>24</v>
      </c>
      <c r="L1793" t="str">
        <f>VLOOKUP($A1793,'[2]Hospitalisation Details'!$A:$K,7,FALSE)</f>
        <v>tier - 1</v>
      </c>
      <c r="M1793" t="str">
        <f>VLOOKUP($A1793,'[2]Hospitalisation Details'!A:$K,8,FALSE)</f>
        <v>tier - 1</v>
      </c>
      <c r="N1793" t="str">
        <f>VLOOKUP($A1793,'[2]Hospitalisation Details'!$A:$K,9,FALSE)</f>
        <v>R1012</v>
      </c>
      <c r="O1793">
        <f>VLOOKUP($A1793,'[2]Hospitalisation Details'!$A:$K,10,FALSE)</f>
        <v>0</v>
      </c>
      <c r="P1793">
        <f>VLOOKUP($A1793,'[2]Hospitalisation Details'!A:$K,11,FALSE)</f>
        <v>0</v>
      </c>
      <c r="Q1793" t="str">
        <f>VLOOKUP($A1793,'Customer Names'!$A:E,3,FALSE)</f>
        <v>Ms.</v>
      </c>
      <c r="R1793" t="str">
        <f>VLOOKUP($A1793,'Customer Names'!$A:$E,4,FALSE)</f>
        <v>Johannah</v>
      </c>
      <c r="S1793">
        <f>VLOOKUP($A1793,'Customer Names'!$A:$E,5,FALSE)</f>
        <v>0</v>
      </c>
      <c r="T1793" s="14">
        <f>VLOOKUP($A1793,'[2]Hospitalisation Details'!$A:$K,6,FALSE)</f>
        <v>18033.97</v>
      </c>
      <c r="U1793" s="14" t="str">
        <f t="shared" si="54"/>
        <v>Overweight</v>
      </c>
      <c r="V1793" s="14" t="str">
        <f t="shared" si="55"/>
        <v>Prediabetes</v>
      </c>
    </row>
    <row r="1794" spans="1:22" x14ac:dyDescent="0.3">
      <c r="A1794" s="8" t="s">
        <v>1825</v>
      </c>
      <c r="B1794">
        <f>VLOOKUP($A1794,'[1]Medical Examinations'!$A:$J,2,FALSE)</f>
        <v>29.734999999999999</v>
      </c>
      <c r="C1794">
        <f>VLOOKUP($A1794,'[1]Medical Examinations'!$A:$J,3,FALSE)</f>
        <v>4.53</v>
      </c>
      <c r="D1794" t="str">
        <f>VLOOKUP($A1794,'[3]Medical Examinations'!$A:$J,4,FALSE)</f>
        <v>No</v>
      </c>
      <c r="E1794" t="str">
        <f>VLOOKUP($A1794,'[1]Medical Examinations'!$A:$J,5,FALSE)</f>
        <v>No</v>
      </c>
      <c r="F1794" t="str">
        <f>VLOOKUP($A1794,'[1]Medical Examinations'!$A:$J,6,FALSE)</f>
        <v>Yes</v>
      </c>
      <c r="G1794">
        <f>VLOOKUP($A1794,'[3]Medical Examinations'!$A:$J,7,FALSE)</f>
        <v>1</v>
      </c>
      <c r="H1794" t="str">
        <f>VLOOKUP($A1794,'[1]Medical Examinations'!$A:$J,8,FALSE)</f>
        <v>No</v>
      </c>
      <c r="I1794">
        <f>VLOOKUP($A1794,'[2]Hospitalisation Details'!$A:$K,2,FALSE)</f>
        <v>1993</v>
      </c>
      <c r="J1794" t="str">
        <f>VLOOKUP($A1794,'[2]Hospitalisation Details'!$A:$K,3,FALSE)</f>
        <v>Jul</v>
      </c>
      <c r="K1794">
        <f>VLOOKUP($A1794,'[2]Hospitalisation Details'!$A:$K,4,FALSE)</f>
        <v>12</v>
      </c>
      <c r="L1794" t="str">
        <f>VLOOKUP($A1794,'[2]Hospitalisation Details'!$A:$K,7,FALSE)</f>
        <v>tier - 1</v>
      </c>
      <c r="M1794" t="str">
        <f>VLOOKUP($A1794,'[2]Hospitalisation Details'!A:$K,8,FALSE)</f>
        <v>tier - 1</v>
      </c>
      <c r="N1794" t="str">
        <f>VLOOKUP($A1794,'[2]Hospitalisation Details'!$A:$K,9,FALSE)</f>
        <v>R1012</v>
      </c>
      <c r="O1794">
        <f>VLOOKUP($A1794,'[2]Hospitalisation Details'!$A:$K,10,FALSE)</f>
        <v>0</v>
      </c>
      <c r="P1794">
        <f>VLOOKUP($A1794,'[2]Hospitalisation Details'!A:$K,11,FALSE)</f>
        <v>0</v>
      </c>
      <c r="Q1794" t="str">
        <f>VLOOKUP($A1794,'Customer Names'!$A:E,3,FALSE)</f>
        <v>Mr.</v>
      </c>
      <c r="R1794" t="str">
        <f>VLOOKUP($A1794,'Customer Names'!$A:$E,4,FALSE)</f>
        <v>Zachary</v>
      </c>
      <c r="S1794">
        <f>VLOOKUP($A1794,'Customer Names'!$A:$E,5,FALSE)</f>
        <v>0</v>
      </c>
      <c r="T1794" s="14">
        <f>VLOOKUP($A1794,'[2]Hospitalisation Details'!$A:$K,6,FALSE)</f>
        <v>18157.88</v>
      </c>
      <c r="U1794" s="14" t="str">
        <f t="shared" si="54"/>
        <v>Overweight</v>
      </c>
      <c r="V1794" s="14" t="str">
        <f t="shared" si="55"/>
        <v>Normal</v>
      </c>
    </row>
    <row r="1795" spans="1:22" x14ac:dyDescent="0.3">
      <c r="A1795" s="9" t="s">
        <v>1826</v>
      </c>
      <c r="B1795">
        <f>VLOOKUP($A1795,'[1]Medical Examinations'!$A:$J,2,FALSE)</f>
        <v>44.2</v>
      </c>
      <c r="C1795">
        <f>VLOOKUP($A1795,'[1]Medical Examinations'!$A:$J,3,FALSE)</f>
        <v>11.34</v>
      </c>
      <c r="D1795" t="str">
        <f>VLOOKUP($A1795,'[3]Medical Examinations'!$A:$J,4,FALSE)</f>
        <v>yes</v>
      </c>
      <c r="E1795" t="str">
        <f>VLOOKUP($A1795,'[1]Medical Examinations'!$A:$J,5,FALSE)</f>
        <v>No</v>
      </c>
      <c r="F1795" t="str">
        <f>VLOOKUP($A1795,'[1]Medical Examinations'!$A:$J,6,FALSE)</f>
        <v>Yes</v>
      </c>
      <c r="G1795">
        <f>VLOOKUP($A1795,'[3]Medical Examinations'!$A:$J,7,FALSE)</f>
        <v>1</v>
      </c>
      <c r="H1795" t="str">
        <f>VLOOKUP($A1795,'[1]Medical Examinations'!$A:$J,8,FALSE)</f>
        <v>No</v>
      </c>
      <c r="I1795">
        <f>VLOOKUP($A1795,'[2]Hospitalisation Details'!$A:$K,2,FALSE)</f>
        <v>1963</v>
      </c>
      <c r="J1795" t="str">
        <f>VLOOKUP($A1795,'[2]Hospitalisation Details'!$A:$K,3,FALSE)</f>
        <v>Jul</v>
      </c>
      <c r="K1795">
        <f>VLOOKUP($A1795,'[2]Hospitalisation Details'!$A:$K,4,FALSE)</f>
        <v>4</v>
      </c>
      <c r="L1795" t="str">
        <f>VLOOKUP($A1795,'[2]Hospitalisation Details'!$A:$K,7,FALSE)</f>
        <v>tier - 1</v>
      </c>
      <c r="M1795" t="str">
        <f>VLOOKUP($A1795,'[2]Hospitalisation Details'!A:$K,8,FALSE)</f>
        <v>tier - 2</v>
      </c>
      <c r="N1795" t="str">
        <f>VLOOKUP($A1795,'[2]Hospitalisation Details'!$A:$K,9,FALSE)</f>
        <v>R1026</v>
      </c>
      <c r="O1795">
        <f>VLOOKUP($A1795,'[2]Hospitalisation Details'!$A:$K,10,FALSE)</f>
        <v>0</v>
      </c>
      <c r="P1795">
        <f>VLOOKUP($A1795,'[2]Hospitalisation Details'!A:$K,11,FALSE)</f>
        <v>0</v>
      </c>
      <c r="Q1795" t="str">
        <f>VLOOKUP($A1795,'Customer Names'!$A:E,3,FALSE)</f>
        <v>Mrs.</v>
      </c>
      <c r="R1795" t="str">
        <f>VLOOKUP($A1795,'Customer Names'!$A:$E,4,FALSE)</f>
        <v>Teiko</v>
      </c>
      <c r="S1795">
        <f>VLOOKUP($A1795,'Customer Names'!$A:$E,5,FALSE)</f>
        <v>0</v>
      </c>
      <c r="T1795" s="14">
        <f>VLOOKUP($A1795,'[2]Hospitalisation Details'!$A:$K,6,FALSE)</f>
        <v>18208.34</v>
      </c>
      <c r="U1795" s="14" t="str">
        <f t="shared" ref="U1795:U1858" si="56">IF(B1795&lt;18.5,"Underweight",IF(B1795&lt;25,"Normalweight",IF(B1795&lt;30,"Overweight","Obesity")))</f>
        <v>Obesity</v>
      </c>
      <c r="V1795" s="14" t="str">
        <f t="shared" ref="V1795:V1858" si="57">IF(C1795&lt;5.7,"Normal",IF(C1795&lt;6.5,"Prediabetes","Diabetes"))</f>
        <v>Diabetes</v>
      </c>
    </row>
    <row r="1796" spans="1:22" x14ac:dyDescent="0.3">
      <c r="A1796" s="8" t="s">
        <v>1827</v>
      </c>
      <c r="B1796">
        <f>VLOOKUP($A1796,'[1]Medical Examinations'!$A:$J,2,FALSE)</f>
        <v>32.229999999999997</v>
      </c>
      <c r="C1796">
        <f>VLOOKUP($A1796,'[1]Medical Examinations'!$A:$J,3,FALSE)</f>
        <v>4.6500000000000004</v>
      </c>
      <c r="D1796" t="str">
        <f>VLOOKUP($A1796,'[3]Medical Examinations'!$A:$J,4,FALSE)</f>
        <v>yes</v>
      </c>
      <c r="E1796" t="str">
        <f>VLOOKUP($A1796,'[1]Medical Examinations'!$A:$J,5,FALSE)</f>
        <v>No</v>
      </c>
      <c r="F1796" t="str">
        <f>VLOOKUP($A1796,'[1]Medical Examinations'!$A:$J,6,FALSE)</f>
        <v>Yes</v>
      </c>
      <c r="G1796">
        <f>VLOOKUP($A1796,'[3]Medical Examinations'!$A:$J,7,FALSE)</f>
        <v>1</v>
      </c>
      <c r="H1796" t="str">
        <f>VLOOKUP($A1796,'[1]Medical Examinations'!$A:$J,8,FALSE)</f>
        <v>No</v>
      </c>
      <c r="I1796">
        <f>VLOOKUP($A1796,'[2]Hospitalisation Details'!$A:$K,2,FALSE)</f>
        <v>1997</v>
      </c>
      <c r="J1796" t="str">
        <f>VLOOKUP($A1796,'[2]Hospitalisation Details'!$A:$K,3,FALSE)</f>
        <v>Jun</v>
      </c>
      <c r="K1796">
        <f>VLOOKUP($A1796,'[2]Hospitalisation Details'!$A:$K,4,FALSE)</f>
        <v>15</v>
      </c>
      <c r="L1796" t="str">
        <f>VLOOKUP($A1796,'[2]Hospitalisation Details'!$A:$K,7,FALSE)</f>
        <v>tier - 1</v>
      </c>
      <c r="M1796" t="str">
        <f>VLOOKUP($A1796,'[2]Hospitalisation Details'!A:$K,8,FALSE)</f>
        <v>tier - 1</v>
      </c>
      <c r="N1796" t="str">
        <f>VLOOKUP($A1796,'[2]Hospitalisation Details'!$A:$K,9,FALSE)</f>
        <v>R1013</v>
      </c>
      <c r="O1796">
        <f>VLOOKUP($A1796,'[2]Hospitalisation Details'!$A:$K,10,FALSE)</f>
        <v>0</v>
      </c>
      <c r="P1796">
        <f>VLOOKUP($A1796,'[2]Hospitalisation Details'!A:$K,11,FALSE)</f>
        <v>0</v>
      </c>
      <c r="Q1796" t="str">
        <f>VLOOKUP($A1796,'Customer Names'!$A:E,3,FALSE)</f>
        <v>Ms.</v>
      </c>
      <c r="R1796" t="str">
        <f>VLOOKUP($A1796,'Customer Names'!$A:$E,4,FALSE)</f>
        <v>Brooke</v>
      </c>
      <c r="S1796" t="str">
        <f>VLOOKUP($A1796,'Customer Names'!$A:$E,5,FALSE)</f>
        <v>M.</v>
      </c>
      <c r="T1796" s="14">
        <f>VLOOKUP($A1796,'[2]Hospitalisation Details'!$A:$K,6,FALSE)</f>
        <v>18218.16</v>
      </c>
      <c r="U1796" s="14" t="str">
        <f t="shared" si="56"/>
        <v>Obesity</v>
      </c>
      <c r="V1796" s="14" t="str">
        <f t="shared" si="57"/>
        <v>Normal</v>
      </c>
    </row>
    <row r="1797" spans="1:22" x14ac:dyDescent="0.3">
      <c r="A1797" s="9" t="s">
        <v>1828</v>
      </c>
      <c r="B1797">
        <f>VLOOKUP($A1797,'[1]Medical Examinations'!$A:$J,2,FALSE)</f>
        <v>27.28</v>
      </c>
      <c r="C1797">
        <f>VLOOKUP($A1797,'[1]Medical Examinations'!$A:$J,3,FALSE)</f>
        <v>4.72</v>
      </c>
      <c r="D1797" t="str">
        <f>VLOOKUP($A1797,'[3]Medical Examinations'!$A:$J,4,FALSE)</f>
        <v>No</v>
      </c>
      <c r="E1797" t="str">
        <f>VLOOKUP($A1797,'[1]Medical Examinations'!$A:$J,5,FALSE)</f>
        <v>yes</v>
      </c>
      <c r="F1797" t="str">
        <f>VLOOKUP($A1797,'[1]Medical Examinations'!$A:$J,6,FALSE)</f>
        <v>No</v>
      </c>
      <c r="G1797">
        <f>VLOOKUP($A1797,'[3]Medical Examinations'!$A:$J,7,FALSE)</f>
        <v>1</v>
      </c>
      <c r="H1797" t="str">
        <f>VLOOKUP($A1797,'[1]Medical Examinations'!$A:$J,8,FALSE)</f>
        <v>yes</v>
      </c>
      <c r="I1797">
        <f>VLOOKUP($A1797,'[2]Hospitalisation Details'!$A:$K,2,FALSE)</f>
        <v>2004</v>
      </c>
      <c r="J1797" t="str">
        <f>VLOOKUP($A1797,'[2]Hospitalisation Details'!$A:$K,3,FALSE)</f>
        <v>Sep</v>
      </c>
      <c r="K1797">
        <f>VLOOKUP($A1797,'[2]Hospitalisation Details'!$A:$K,4,FALSE)</f>
        <v>10</v>
      </c>
      <c r="L1797" t="str">
        <f>VLOOKUP($A1797,'[2]Hospitalisation Details'!$A:$K,7,FALSE)</f>
        <v>tier - 1</v>
      </c>
      <c r="M1797" t="str">
        <f>VLOOKUP($A1797,'[2]Hospitalisation Details'!A:$K,8,FALSE)</f>
        <v>tier - 3</v>
      </c>
      <c r="N1797" t="str">
        <f>VLOOKUP($A1797,'[2]Hospitalisation Details'!$A:$K,9,FALSE)</f>
        <v>R1013</v>
      </c>
      <c r="O1797">
        <f>VLOOKUP($A1797,'[2]Hospitalisation Details'!$A:$K,10,FALSE)</f>
        <v>0</v>
      </c>
      <c r="P1797">
        <f>VLOOKUP($A1797,'[2]Hospitalisation Details'!A:$K,11,FALSE)</f>
        <v>0</v>
      </c>
      <c r="Q1797" t="str">
        <f>VLOOKUP($A1797,'Customer Names'!$A:E,3,FALSE)</f>
        <v>Ms.</v>
      </c>
      <c r="R1797" t="str">
        <f>VLOOKUP($A1797,'Customer Names'!$A:$E,4,FALSE)</f>
        <v>Elizabeth</v>
      </c>
      <c r="S1797">
        <f>VLOOKUP($A1797,'Customer Names'!$A:$E,5,FALSE)</f>
        <v>0</v>
      </c>
      <c r="T1797" s="14">
        <f>VLOOKUP($A1797,'[2]Hospitalisation Details'!$A:$K,6,FALSE)</f>
        <v>18223.45</v>
      </c>
      <c r="U1797" s="14" t="str">
        <f t="shared" si="56"/>
        <v>Overweight</v>
      </c>
      <c r="V1797" s="14" t="str">
        <f t="shared" si="57"/>
        <v>Normal</v>
      </c>
    </row>
    <row r="1798" spans="1:22" x14ac:dyDescent="0.3">
      <c r="A1798" s="8" t="s">
        <v>1829</v>
      </c>
      <c r="B1798">
        <f>VLOOKUP($A1798,'[1]Medical Examinations'!$A:$J,2,FALSE)</f>
        <v>29.15</v>
      </c>
      <c r="C1798">
        <f>VLOOKUP($A1798,'[1]Medical Examinations'!$A:$J,3,FALSE)</f>
        <v>4.45</v>
      </c>
      <c r="D1798" t="str">
        <f>VLOOKUP($A1798,'[3]Medical Examinations'!$A:$J,4,FALSE)</f>
        <v>yes</v>
      </c>
      <c r="E1798" t="str">
        <f>VLOOKUP($A1798,'[1]Medical Examinations'!$A:$J,5,FALSE)</f>
        <v>No</v>
      </c>
      <c r="F1798" t="str">
        <f>VLOOKUP($A1798,'[1]Medical Examinations'!$A:$J,6,FALSE)</f>
        <v>No</v>
      </c>
      <c r="G1798">
        <f>VLOOKUP($A1798,'[3]Medical Examinations'!$A:$J,7,FALSE)</f>
        <v>1</v>
      </c>
      <c r="H1798" t="str">
        <f>VLOOKUP($A1798,'[1]Medical Examinations'!$A:$J,8,FALSE)</f>
        <v>yes</v>
      </c>
      <c r="I1798">
        <f>VLOOKUP($A1798,'[2]Hospitalisation Details'!$A:$K,2,FALSE)</f>
        <v>1995</v>
      </c>
      <c r="J1798" t="str">
        <f>VLOOKUP($A1798,'[2]Hospitalisation Details'!$A:$K,3,FALSE)</f>
        <v>Aug</v>
      </c>
      <c r="K1798">
        <f>VLOOKUP($A1798,'[2]Hospitalisation Details'!$A:$K,4,FALSE)</f>
        <v>3</v>
      </c>
      <c r="L1798" t="str">
        <f>VLOOKUP($A1798,'[2]Hospitalisation Details'!$A:$K,7,FALSE)</f>
        <v>tier - 1</v>
      </c>
      <c r="M1798" t="str">
        <f>VLOOKUP($A1798,'[2]Hospitalisation Details'!A:$K,8,FALSE)</f>
        <v>tier - 1</v>
      </c>
      <c r="N1798" t="str">
        <f>VLOOKUP($A1798,'[2]Hospitalisation Details'!$A:$K,9,FALSE)</f>
        <v>R1013</v>
      </c>
      <c r="O1798">
        <f>VLOOKUP($A1798,'[2]Hospitalisation Details'!$A:$K,10,FALSE)</f>
        <v>0</v>
      </c>
      <c r="P1798">
        <f>VLOOKUP($A1798,'[2]Hospitalisation Details'!A:$K,11,FALSE)</f>
        <v>0</v>
      </c>
      <c r="Q1798" t="str">
        <f>VLOOKUP($A1798,'Customer Names'!$A:E,3,FALSE)</f>
        <v>Mr.</v>
      </c>
      <c r="R1798" t="str">
        <f>VLOOKUP($A1798,'Customer Names'!$A:$E,4,FALSE)</f>
        <v>Dylan</v>
      </c>
      <c r="S1798" t="str">
        <f>VLOOKUP($A1798,'Customer Names'!$A:$E,5,FALSE)</f>
        <v>J</v>
      </c>
      <c r="T1798" s="14">
        <f>VLOOKUP($A1798,'[2]Hospitalisation Details'!$A:$K,6,FALSE)</f>
        <v>18246.5</v>
      </c>
      <c r="U1798" s="14" t="str">
        <f t="shared" si="56"/>
        <v>Overweight</v>
      </c>
      <c r="V1798" s="14" t="str">
        <f t="shared" si="57"/>
        <v>Normal</v>
      </c>
    </row>
    <row r="1799" spans="1:22" x14ac:dyDescent="0.3">
      <c r="A1799" s="9" t="s">
        <v>1830</v>
      </c>
      <c r="B1799">
        <f>VLOOKUP($A1799,'[1]Medical Examinations'!$A:$J,2,FALSE)</f>
        <v>24.4</v>
      </c>
      <c r="C1799">
        <f>VLOOKUP($A1799,'[1]Medical Examinations'!$A:$J,3,FALSE)</f>
        <v>4.5199999999999996</v>
      </c>
      <c r="D1799" t="str">
        <f>VLOOKUP($A1799,'[3]Medical Examinations'!$A:$J,4,FALSE)</f>
        <v>No</v>
      </c>
      <c r="E1799" t="str">
        <f>VLOOKUP($A1799,'[1]Medical Examinations'!$A:$J,5,FALSE)</f>
        <v>No</v>
      </c>
      <c r="F1799" t="str">
        <f>VLOOKUP($A1799,'[1]Medical Examinations'!$A:$J,6,FALSE)</f>
        <v>No</v>
      </c>
      <c r="G1799">
        <f>VLOOKUP($A1799,'[3]Medical Examinations'!$A:$J,7,FALSE)</f>
        <v>1</v>
      </c>
      <c r="H1799" t="str">
        <f>VLOOKUP($A1799,'[1]Medical Examinations'!$A:$J,8,FALSE)</f>
        <v>yes</v>
      </c>
      <c r="I1799">
        <f>VLOOKUP($A1799,'[2]Hospitalisation Details'!$A:$K,2,FALSE)</f>
        <v>1992</v>
      </c>
      <c r="J1799" t="str">
        <f>VLOOKUP($A1799,'[2]Hospitalisation Details'!$A:$K,3,FALSE)</f>
        <v>Dec</v>
      </c>
      <c r="K1799">
        <f>VLOOKUP($A1799,'[2]Hospitalisation Details'!$A:$K,4,FALSE)</f>
        <v>25</v>
      </c>
      <c r="L1799" t="str">
        <f>VLOOKUP($A1799,'[2]Hospitalisation Details'!$A:$K,7,FALSE)</f>
        <v>tier - 1</v>
      </c>
      <c r="M1799" t="str">
        <f>VLOOKUP($A1799,'[2]Hospitalisation Details'!A:$K,8,FALSE)</f>
        <v>tier - 3</v>
      </c>
      <c r="N1799" t="str">
        <f>VLOOKUP($A1799,'[2]Hospitalisation Details'!$A:$K,9,FALSE)</f>
        <v>R1011</v>
      </c>
      <c r="O1799">
        <f>VLOOKUP($A1799,'[2]Hospitalisation Details'!$A:$K,10,FALSE)</f>
        <v>0</v>
      </c>
      <c r="P1799">
        <f>VLOOKUP($A1799,'[2]Hospitalisation Details'!A:$K,11,FALSE)</f>
        <v>0</v>
      </c>
      <c r="Q1799" t="str">
        <f>VLOOKUP($A1799,'Customer Names'!$A:E,3,FALSE)</f>
        <v>Mr.</v>
      </c>
      <c r="R1799" t="str">
        <f>VLOOKUP($A1799,'Customer Names'!$A:$E,4,FALSE)</f>
        <v>Brett</v>
      </c>
      <c r="S1799" t="str">
        <f>VLOOKUP($A1799,'Customer Names'!$A:$E,5,FALSE)</f>
        <v>W</v>
      </c>
      <c r="T1799" s="14">
        <f>VLOOKUP($A1799,'[2]Hospitalisation Details'!$A:$K,6,FALSE)</f>
        <v>18259.22</v>
      </c>
      <c r="U1799" s="14" t="str">
        <f t="shared" si="56"/>
        <v>Normalweight</v>
      </c>
      <c r="V1799" s="14" t="str">
        <f t="shared" si="57"/>
        <v>Normal</v>
      </c>
    </row>
    <row r="1800" spans="1:22" x14ac:dyDescent="0.3">
      <c r="A1800" s="8" t="s">
        <v>1831</v>
      </c>
      <c r="B1800">
        <f>VLOOKUP($A1800,'[1]Medical Examinations'!$A:$J,2,FALSE)</f>
        <v>28.5</v>
      </c>
      <c r="C1800">
        <f>VLOOKUP($A1800,'[1]Medical Examinations'!$A:$J,3,FALSE)</f>
        <v>5.55</v>
      </c>
      <c r="D1800" t="str">
        <f>VLOOKUP($A1800,'[3]Medical Examinations'!$A:$J,4,FALSE)</f>
        <v>yes</v>
      </c>
      <c r="E1800" t="str">
        <f>VLOOKUP($A1800,'[1]Medical Examinations'!$A:$J,5,FALSE)</f>
        <v>No</v>
      </c>
      <c r="F1800" t="str">
        <f>VLOOKUP($A1800,'[1]Medical Examinations'!$A:$J,6,FALSE)</f>
        <v>No</v>
      </c>
      <c r="G1800">
        <f>VLOOKUP($A1800,'[3]Medical Examinations'!$A:$J,7,FALSE)</f>
        <v>1</v>
      </c>
      <c r="H1800" t="str">
        <f>VLOOKUP($A1800,'[1]Medical Examinations'!$A:$J,8,FALSE)</f>
        <v>yes</v>
      </c>
      <c r="I1800">
        <f>VLOOKUP($A1800,'[2]Hospitalisation Details'!$A:$K,2,FALSE)</f>
        <v>1995</v>
      </c>
      <c r="J1800" t="str">
        <f>VLOOKUP($A1800,'[2]Hospitalisation Details'!$A:$K,3,FALSE)</f>
        <v>Jul</v>
      </c>
      <c r="K1800">
        <f>VLOOKUP($A1800,'[2]Hospitalisation Details'!$A:$K,4,FALSE)</f>
        <v>4</v>
      </c>
      <c r="L1800" t="str">
        <f>VLOOKUP($A1800,'[2]Hospitalisation Details'!$A:$K,7,FALSE)</f>
        <v>tier - 1</v>
      </c>
      <c r="M1800" t="str">
        <f>VLOOKUP($A1800,'[2]Hospitalisation Details'!A:$K,8,FALSE)</f>
        <v>tier - 3</v>
      </c>
      <c r="N1800" t="str">
        <f>VLOOKUP($A1800,'[2]Hospitalisation Details'!$A:$K,9,FALSE)</f>
        <v>R1012</v>
      </c>
      <c r="O1800">
        <f>VLOOKUP($A1800,'[2]Hospitalisation Details'!$A:$K,10,FALSE)</f>
        <v>0</v>
      </c>
      <c r="P1800">
        <f>VLOOKUP($A1800,'[2]Hospitalisation Details'!A:$K,11,FALSE)</f>
        <v>0</v>
      </c>
      <c r="Q1800" t="str">
        <f>VLOOKUP($A1800,'Customer Names'!$A:E,3,FALSE)</f>
        <v>Mr.</v>
      </c>
      <c r="R1800" t="str">
        <f>VLOOKUP($A1800,'Customer Names'!$A:$E,4,FALSE)</f>
        <v>Daniel</v>
      </c>
      <c r="S1800">
        <f>VLOOKUP($A1800,'Customer Names'!$A:$E,5,FALSE)</f>
        <v>0</v>
      </c>
      <c r="T1800" s="14">
        <f>VLOOKUP($A1800,'[2]Hospitalisation Details'!$A:$K,6,FALSE)</f>
        <v>18310.740000000002</v>
      </c>
      <c r="U1800" s="14" t="str">
        <f t="shared" si="56"/>
        <v>Overweight</v>
      </c>
      <c r="V1800" s="14" t="str">
        <f t="shared" si="57"/>
        <v>Normal</v>
      </c>
    </row>
    <row r="1801" spans="1:22" x14ac:dyDescent="0.3">
      <c r="A1801" s="9" t="s">
        <v>1832</v>
      </c>
      <c r="B1801">
        <f>VLOOKUP($A1801,'[1]Medical Examinations'!$A:$J,2,FALSE)</f>
        <v>28.49</v>
      </c>
      <c r="C1801">
        <f>VLOOKUP($A1801,'[1]Medical Examinations'!$A:$J,3,FALSE)</f>
        <v>4.8899999999999997</v>
      </c>
      <c r="D1801" t="str">
        <f>VLOOKUP($A1801,'[3]Medical Examinations'!$A:$J,4,FALSE)</f>
        <v>No</v>
      </c>
      <c r="E1801" t="str">
        <f>VLOOKUP($A1801,'[1]Medical Examinations'!$A:$J,5,FALSE)</f>
        <v>No</v>
      </c>
      <c r="F1801" t="str">
        <f>VLOOKUP($A1801,'[1]Medical Examinations'!$A:$J,6,FALSE)</f>
        <v>No</v>
      </c>
      <c r="G1801" t="str">
        <f>VLOOKUP($A1801,'[3]Medical Examinations'!$A:$J,7,FALSE)</f>
        <v>No major surgery</v>
      </c>
      <c r="H1801" t="str">
        <f>VLOOKUP($A1801,'[1]Medical Examinations'!$A:$J,8,FALSE)</f>
        <v>yes</v>
      </c>
      <c r="I1801">
        <f>VLOOKUP($A1801,'[2]Hospitalisation Details'!$A:$K,2,FALSE)</f>
        <v>1999</v>
      </c>
      <c r="J1801" t="str">
        <f>VLOOKUP($A1801,'[2]Hospitalisation Details'!$A:$K,3,FALSE)</f>
        <v>Dec</v>
      </c>
      <c r="K1801">
        <f>VLOOKUP($A1801,'[2]Hospitalisation Details'!$A:$K,4,FALSE)</f>
        <v>15</v>
      </c>
      <c r="L1801" t="str">
        <f>VLOOKUP($A1801,'[2]Hospitalisation Details'!$A:$K,7,FALSE)</f>
        <v>tier - 1</v>
      </c>
      <c r="M1801" t="str">
        <f>VLOOKUP($A1801,'[2]Hospitalisation Details'!A:$K,8,FALSE)</f>
        <v>tier - 2</v>
      </c>
      <c r="N1801" t="str">
        <f>VLOOKUP($A1801,'[2]Hospitalisation Details'!$A:$K,9,FALSE)</f>
        <v>R1013</v>
      </c>
      <c r="O1801">
        <f>VLOOKUP($A1801,'[2]Hospitalisation Details'!$A:$K,10,FALSE)</f>
        <v>0</v>
      </c>
      <c r="P1801">
        <f>VLOOKUP($A1801,'[2]Hospitalisation Details'!A:$K,11,FALSE)</f>
        <v>0</v>
      </c>
      <c r="Q1801" t="str">
        <f>VLOOKUP($A1801,'Customer Names'!$A:E,3,FALSE)</f>
        <v>Ms.</v>
      </c>
      <c r="R1801" t="str">
        <f>VLOOKUP($A1801,'Customer Names'!$A:$E,4,FALSE)</f>
        <v>Katie</v>
      </c>
      <c r="S1801">
        <f>VLOOKUP($A1801,'Customer Names'!$A:$E,5,FALSE)</f>
        <v>0</v>
      </c>
      <c r="T1801" s="14">
        <f>VLOOKUP($A1801,'[2]Hospitalisation Details'!$A:$K,6,FALSE)</f>
        <v>18328.240000000002</v>
      </c>
      <c r="U1801" s="14" t="str">
        <f t="shared" si="56"/>
        <v>Overweight</v>
      </c>
      <c r="V1801" s="14" t="str">
        <f t="shared" si="57"/>
        <v>Normal</v>
      </c>
    </row>
    <row r="1802" spans="1:22" x14ac:dyDescent="0.3">
      <c r="A1802" s="8" t="s">
        <v>1833</v>
      </c>
      <c r="B1802">
        <f>VLOOKUP($A1802,'[1]Medical Examinations'!$A:$J,2,FALSE)</f>
        <v>46.69</v>
      </c>
      <c r="C1802">
        <f>VLOOKUP($A1802,'[1]Medical Examinations'!$A:$J,3,FALSE)</f>
        <v>4.25</v>
      </c>
      <c r="D1802" t="str">
        <f>VLOOKUP($A1802,'[3]Medical Examinations'!$A:$J,4,FALSE)</f>
        <v>yes</v>
      </c>
      <c r="E1802" t="str">
        <f>VLOOKUP($A1802,'[1]Medical Examinations'!$A:$J,5,FALSE)</f>
        <v>No</v>
      </c>
      <c r="F1802" t="str">
        <f>VLOOKUP($A1802,'[1]Medical Examinations'!$A:$J,6,FALSE)</f>
        <v>No</v>
      </c>
      <c r="G1802">
        <f>VLOOKUP($A1802,'[3]Medical Examinations'!$A:$J,7,FALSE)</f>
        <v>1</v>
      </c>
      <c r="H1802" t="str">
        <f>VLOOKUP($A1802,'[1]Medical Examinations'!$A:$J,8,FALSE)</f>
        <v>No</v>
      </c>
      <c r="I1802">
        <f>VLOOKUP($A1802,'[2]Hospitalisation Details'!$A:$K,2,FALSE)</f>
        <v>1964</v>
      </c>
      <c r="J1802" t="str">
        <f>VLOOKUP($A1802,'[2]Hospitalisation Details'!$A:$K,3,FALSE)</f>
        <v>Sep</v>
      </c>
      <c r="K1802">
        <f>VLOOKUP($A1802,'[2]Hospitalisation Details'!$A:$K,4,FALSE)</f>
        <v>26</v>
      </c>
      <c r="L1802" t="str">
        <f>VLOOKUP($A1802,'[2]Hospitalisation Details'!$A:$K,7,FALSE)</f>
        <v>tier - 1</v>
      </c>
      <c r="M1802" t="str">
        <f>VLOOKUP($A1802,'[2]Hospitalisation Details'!A:$K,8,FALSE)</f>
        <v>tier - 2</v>
      </c>
      <c r="N1802" t="str">
        <f>VLOOKUP($A1802,'[2]Hospitalisation Details'!$A:$K,9,FALSE)</f>
        <v>R1012</v>
      </c>
      <c r="O1802">
        <f>VLOOKUP($A1802,'[2]Hospitalisation Details'!$A:$K,10,FALSE)</f>
        <v>0</v>
      </c>
      <c r="P1802">
        <f>VLOOKUP($A1802,'[2]Hospitalisation Details'!A:$K,11,FALSE)</f>
        <v>0</v>
      </c>
      <c r="Q1802" t="str">
        <f>VLOOKUP($A1802,'Customer Names'!$A:E,3,FALSE)</f>
        <v>Ms.</v>
      </c>
      <c r="R1802" t="str">
        <f>VLOOKUP($A1802,'Customer Names'!$A:$E,4,FALSE)</f>
        <v>Lindsay</v>
      </c>
      <c r="S1802">
        <f>VLOOKUP($A1802,'Customer Names'!$A:$E,5,FALSE)</f>
        <v>0</v>
      </c>
      <c r="T1802" s="14">
        <f>VLOOKUP($A1802,'[2]Hospitalisation Details'!$A:$K,6,FALSE)</f>
        <v>18443.11</v>
      </c>
      <c r="U1802" s="14" t="str">
        <f t="shared" si="56"/>
        <v>Obesity</v>
      </c>
      <c r="V1802" s="14" t="str">
        <f t="shared" si="57"/>
        <v>Normal</v>
      </c>
    </row>
    <row r="1803" spans="1:22" x14ac:dyDescent="0.3">
      <c r="A1803" s="9" t="s">
        <v>1834</v>
      </c>
      <c r="B1803">
        <f>VLOOKUP($A1803,'[1]Medical Examinations'!$A:$J,2,FALSE)</f>
        <v>22.6</v>
      </c>
      <c r="C1803">
        <f>VLOOKUP($A1803,'[1]Medical Examinations'!$A:$J,3,FALSE)</f>
        <v>10.43</v>
      </c>
      <c r="D1803" t="str">
        <f>VLOOKUP($A1803,'[3]Medical Examinations'!$A:$J,4,FALSE)</f>
        <v>yes</v>
      </c>
      <c r="E1803" t="str">
        <f>VLOOKUP($A1803,'[1]Medical Examinations'!$A:$J,5,FALSE)</f>
        <v>No</v>
      </c>
      <c r="F1803" t="str">
        <f>VLOOKUP($A1803,'[1]Medical Examinations'!$A:$J,6,FALSE)</f>
        <v>No</v>
      </c>
      <c r="G1803">
        <f>VLOOKUP($A1803,'[3]Medical Examinations'!$A:$J,7,FALSE)</f>
        <v>1</v>
      </c>
      <c r="H1803" t="str">
        <f>VLOOKUP($A1803,'[1]Medical Examinations'!$A:$J,8,FALSE)</f>
        <v>yes</v>
      </c>
      <c r="I1803">
        <f>VLOOKUP($A1803,'[2]Hospitalisation Details'!$A:$K,2,FALSE)</f>
        <v>1986</v>
      </c>
      <c r="J1803" t="str">
        <f>VLOOKUP($A1803,'[2]Hospitalisation Details'!$A:$K,3,FALSE)</f>
        <v>Aug</v>
      </c>
      <c r="K1803">
        <f>VLOOKUP($A1803,'[2]Hospitalisation Details'!$A:$K,4,FALSE)</f>
        <v>12</v>
      </c>
      <c r="L1803" t="str">
        <f>VLOOKUP($A1803,'[2]Hospitalisation Details'!$A:$K,7,FALSE)</f>
        <v>tier - 1</v>
      </c>
      <c r="M1803" t="str">
        <f>VLOOKUP($A1803,'[2]Hospitalisation Details'!A:$K,8,FALSE)</f>
        <v>tier - 3</v>
      </c>
      <c r="N1803" t="str">
        <f>VLOOKUP($A1803,'[2]Hospitalisation Details'!$A:$K,9,FALSE)</f>
        <v>R1011</v>
      </c>
      <c r="O1803">
        <f>VLOOKUP($A1803,'[2]Hospitalisation Details'!$A:$K,10,FALSE)</f>
        <v>0</v>
      </c>
      <c r="P1803">
        <f>VLOOKUP($A1803,'[2]Hospitalisation Details'!A:$K,11,FALSE)</f>
        <v>0</v>
      </c>
      <c r="Q1803" t="str">
        <f>VLOOKUP($A1803,'Customer Names'!$A:E,3,FALSE)</f>
        <v>Ms.</v>
      </c>
      <c r="R1803" t="str">
        <f>VLOOKUP($A1803,'Customer Names'!$A:$E,4,FALSE)</f>
        <v>Marisol</v>
      </c>
      <c r="S1803">
        <f>VLOOKUP($A1803,'Customer Names'!$A:$E,5,FALSE)</f>
        <v>0</v>
      </c>
      <c r="T1803" s="14">
        <f>VLOOKUP($A1803,'[2]Hospitalisation Details'!$A:$K,6,FALSE)</f>
        <v>18608.259999999998</v>
      </c>
      <c r="U1803" s="14" t="str">
        <f t="shared" si="56"/>
        <v>Normalweight</v>
      </c>
      <c r="V1803" s="14" t="str">
        <f t="shared" si="57"/>
        <v>Diabetes</v>
      </c>
    </row>
    <row r="1804" spans="1:22" x14ac:dyDescent="0.3">
      <c r="A1804" s="8" t="s">
        <v>1835</v>
      </c>
      <c r="B1804">
        <f>VLOOKUP($A1804,'[1]Medical Examinations'!$A:$J,2,FALSE)</f>
        <v>29.83</v>
      </c>
      <c r="C1804">
        <f>VLOOKUP($A1804,'[1]Medical Examinations'!$A:$J,3,FALSE)</f>
        <v>5.84</v>
      </c>
      <c r="D1804" t="str">
        <f>VLOOKUP($A1804,'[3]Medical Examinations'!$A:$J,4,FALSE)</f>
        <v>No</v>
      </c>
      <c r="E1804" t="str">
        <f>VLOOKUP($A1804,'[1]Medical Examinations'!$A:$J,5,FALSE)</f>
        <v>No</v>
      </c>
      <c r="F1804" t="str">
        <f>VLOOKUP($A1804,'[1]Medical Examinations'!$A:$J,6,FALSE)</f>
        <v>No</v>
      </c>
      <c r="G1804">
        <f>VLOOKUP($A1804,'[3]Medical Examinations'!$A:$J,7,FALSE)</f>
        <v>1</v>
      </c>
      <c r="H1804" t="str">
        <f>VLOOKUP($A1804,'[1]Medical Examinations'!$A:$J,8,FALSE)</f>
        <v>yes</v>
      </c>
      <c r="I1804">
        <f>VLOOKUP($A1804,'[2]Hospitalisation Details'!$A:$K,2,FALSE)</f>
        <v>1998</v>
      </c>
      <c r="J1804" t="str">
        <f>VLOOKUP($A1804,'[2]Hospitalisation Details'!$A:$K,3,FALSE)</f>
        <v>Sep</v>
      </c>
      <c r="K1804">
        <f>VLOOKUP($A1804,'[2]Hospitalisation Details'!$A:$K,4,FALSE)</f>
        <v>23</v>
      </c>
      <c r="L1804" t="str">
        <f>VLOOKUP($A1804,'[2]Hospitalisation Details'!$A:$K,7,FALSE)</f>
        <v>tier - 1</v>
      </c>
      <c r="M1804" t="str">
        <f>VLOOKUP($A1804,'[2]Hospitalisation Details'!A:$K,8,FALSE)</f>
        <v>tier - 1</v>
      </c>
      <c r="N1804" t="str">
        <f>VLOOKUP($A1804,'[2]Hospitalisation Details'!$A:$K,9,FALSE)</f>
        <v>R1019</v>
      </c>
      <c r="O1804">
        <f>VLOOKUP($A1804,'[2]Hospitalisation Details'!$A:$K,10,FALSE)</f>
        <v>0</v>
      </c>
      <c r="P1804">
        <f>VLOOKUP($A1804,'[2]Hospitalisation Details'!A:$K,11,FALSE)</f>
        <v>0</v>
      </c>
      <c r="Q1804" t="str">
        <f>VLOOKUP($A1804,'Customer Names'!$A:E,3,FALSE)</f>
        <v>Mr.</v>
      </c>
      <c r="R1804" t="str">
        <f>VLOOKUP($A1804,'Customer Names'!$A:$E,4,FALSE)</f>
        <v>Terence</v>
      </c>
      <c r="S1804">
        <f>VLOOKUP($A1804,'Customer Names'!$A:$E,5,FALSE)</f>
        <v>0</v>
      </c>
      <c r="T1804" s="14">
        <f>VLOOKUP($A1804,'[2]Hospitalisation Details'!$A:$K,6,FALSE)</f>
        <v>18648.419999999998</v>
      </c>
      <c r="U1804" s="14" t="str">
        <f t="shared" si="56"/>
        <v>Overweight</v>
      </c>
      <c r="V1804" s="14" t="str">
        <f t="shared" si="57"/>
        <v>Prediabetes</v>
      </c>
    </row>
    <row r="1805" spans="1:22" x14ac:dyDescent="0.3">
      <c r="A1805" s="9" t="s">
        <v>1836</v>
      </c>
      <c r="B1805">
        <f>VLOOKUP($A1805,'[1]Medical Examinations'!$A:$J,2,FALSE)</f>
        <v>51.94</v>
      </c>
      <c r="C1805">
        <f>VLOOKUP($A1805,'[1]Medical Examinations'!$A:$J,3,FALSE)</f>
        <v>8.8000000000000007</v>
      </c>
      <c r="D1805" t="str">
        <f>VLOOKUP($A1805,'[3]Medical Examinations'!$A:$J,4,FALSE)</f>
        <v>yes</v>
      </c>
      <c r="E1805" t="str">
        <f>VLOOKUP($A1805,'[1]Medical Examinations'!$A:$J,5,FALSE)</f>
        <v>No</v>
      </c>
      <c r="F1805" t="str">
        <f>VLOOKUP($A1805,'[1]Medical Examinations'!$A:$J,6,FALSE)</f>
        <v>No</v>
      </c>
      <c r="G1805">
        <f>VLOOKUP($A1805,'[3]Medical Examinations'!$A:$J,7,FALSE)</f>
        <v>2</v>
      </c>
      <c r="H1805" t="str">
        <f>VLOOKUP($A1805,'[1]Medical Examinations'!$A:$J,8,FALSE)</f>
        <v>No</v>
      </c>
      <c r="I1805">
        <f>VLOOKUP($A1805,'[2]Hospitalisation Details'!$A:$K,2,FALSE)</f>
        <v>1970</v>
      </c>
      <c r="J1805" t="str">
        <f>VLOOKUP($A1805,'[2]Hospitalisation Details'!$A:$K,3,FALSE)</f>
        <v>Oct</v>
      </c>
      <c r="K1805">
        <f>VLOOKUP($A1805,'[2]Hospitalisation Details'!$A:$K,4,FALSE)</f>
        <v>17</v>
      </c>
      <c r="L1805" t="str">
        <f>VLOOKUP($A1805,'[2]Hospitalisation Details'!$A:$K,7,FALSE)</f>
        <v>tier - 1</v>
      </c>
      <c r="M1805" t="str">
        <f>VLOOKUP($A1805,'[2]Hospitalisation Details'!A:$K,8,FALSE)</f>
        <v>tier - 3</v>
      </c>
      <c r="N1805" t="str">
        <f>VLOOKUP($A1805,'[2]Hospitalisation Details'!$A:$K,9,FALSE)</f>
        <v>R1012</v>
      </c>
      <c r="O1805">
        <f>VLOOKUP($A1805,'[2]Hospitalisation Details'!$A:$K,10,FALSE)</f>
        <v>0</v>
      </c>
      <c r="P1805">
        <f>VLOOKUP($A1805,'[2]Hospitalisation Details'!A:$K,11,FALSE)</f>
        <v>0</v>
      </c>
      <c r="Q1805" t="str">
        <f>VLOOKUP($A1805,'Customer Names'!$A:E,3,FALSE)</f>
        <v>Ms.</v>
      </c>
      <c r="R1805" t="str">
        <f>VLOOKUP($A1805,'Customer Names'!$A:$E,4,FALSE)</f>
        <v>Shauna</v>
      </c>
      <c r="S1805">
        <f>VLOOKUP($A1805,'Customer Names'!$A:$E,5,FALSE)</f>
        <v>0</v>
      </c>
      <c r="T1805" s="14">
        <f>VLOOKUP($A1805,'[2]Hospitalisation Details'!$A:$K,6,FALSE)</f>
        <v>18682.740000000002</v>
      </c>
      <c r="U1805" s="14" t="str">
        <f t="shared" si="56"/>
        <v>Obesity</v>
      </c>
      <c r="V1805" s="14" t="str">
        <f t="shared" si="57"/>
        <v>Diabetes</v>
      </c>
    </row>
    <row r="1806" spans="1:22" x14ac:dyDescent="0.3">
      <c r="A1806" s="8" t="s">
        <v>1837</v>
      </c>
      <c r="B1806">
        <f>VLOOKUP($A1806,'[1]Medical Examinations'!$A:$J,2,FALSE)</f>
        <v>49.05</v>
      </c>
      <c r="C1806">
        <f>VLOOKUP($A1806,'[1]Medical Examinations'!$A:$J,3,FALSE)</f>
        <v>9.77</v>
      </c>
      <c r="D1806" t="str">
        <f>VLOOKUP($A1806,'[3]Medical Examinations'!$A:$J,4,FALSE)</f>
        <v>yes</v>
      </c>
      <c r="E1806" t="str">
        <f>VLOOKUP($A1806,'[1]Medical Examinations'!$A:$J,5,FALSE)</f>
        <v>No</v>
      </c>
      <c r="F1806" t="str">
        <f>VLOOKUP($A1806,'[1]Medical Examinations'!$A:$J,6,FALSE)</f>
        <v>No</v>
      </c>
      <c r="G1806" t="str">
        <f>VLOOKUP($A1806,'[3]Medical Examinations'!$A:$J,7,FALSE)</f>
        <v>No major surgery</v>
      </c>
      <c r="H1806" t="str">
        <f>VLOOKUP($A1806,'[1]Medical Examinations'!$A:$J,8,FALSE)</f>
        <v>No</v>
      </c>
      <c r="I1806">
        <f>VLOOKUP($A1806,'[2]Hospitalisation Details'!$A:$K,2,FALSE)</f>
        <v>1967</v>
      </c>
      <c r="J1806" t="str">
        <f>VLOOKUP($A1806,'[2]Hospitalisation Details'!$A:$K,3,FALSE)</f>
        <v>Aug</v>
      </c>
      <c r="K1806">
        <f>VLOOKUP($A1806,'[2]Hospitalisation Details'!$A:$K,4,FALSE)</f>
        <v>30</v>
      </c>
      <c r="L1806" t="str">
        <f>VLOOKUP($A1806,'[2]Hospitalisation Details'!$A:$K,7,FALSE)</f>
        <v>tier - 1</v>
      </c>
      <c r="M1806" t="str">
        <f>VLOOKUP($A1806,'[2]Hospitalisation Details'!A:$K,8,FALSE)</f>
        <v>tier - 1</v>
      </c>
      <c r="N1806" t="str">
        <f>VLOOKUP($A1806,'[2]Hospitalisation Details'!$A:$K,9,FALSE)</f>
        <v>R1023</v>
      </c>
      <c r="O1806">
        <f>VLOOKUP($A1806,'[2]Hospitalisation Details'!$A:$K,10,FALSE)</f>
        <v>0</v>
      </c>
      <c r="P1806">
        <f>VLOOKUP($A1806,'[2]Hospitalisation Details'!A:$K,11,FALSE)</f>
        <v>0</v>
      </c>
      <c r="Q1806" t="str">
        <f>VLOOKUP($A1806,'Customer Names'!$A:E,3,FALSE)</f>
        <v>Mr.</v>
      </c>
      <c r="R1806" t="str">
        <f>VLOOKUP($A1806,'Customer Names'!$A:$E,4,FALSE)</f>
        <v>Brendan</v>
      </c>
      <c r="S1806">
        <f>VLOOKUP($A1806,'Customer Names'!$A:$E,5,FALSE)</f>
        <v>0</v>
      </c>
      <c r="T1806" s="14">
        <f>VLOOKUP($A1806,'[2]Hospitalisation Details'!$A:$K,6,FALSE)</f>
        <v>18694.689999999999</v>
      </c>
      <c r="U1806" s="14" t="str">
        <f t="shared" si="56"/>
        <v>Obesity</v>
      </c>
      <c r="V1806" s="14" t="str">
        <f t="shared" si="57"/>
        <v>Diabetes</v>
      </c>
    </row>
    <row r="1807" spans="1:22" x14ac:dyDescent="0.3">
      <c r="A1807" s="9" t="s">
        <v>1838</v>
      </c>
      <c r="B1807">
        <f>VLOOKUP($A1807,'[1]Medical Examinations'!$A:$J,2,FALSE)</f>
        <v>23.655000000000001</v>
      </c>
      <c r="C1807">
        <f>VLOOKUP($A1807,'[1]Medical Examinations'!$A:$J,3,FALSE)</f>
        <v>5.14</v>
      </c>
      <c r="D1807" t="str">
        <f>VLOOKUP($A1807,'[3]Medical Examinations'!$A:$J,4,FALSE)</f>
        <v>No</v>
      </c>
      <c r="E1807" t="str">
        <f>VLOOKUP($A1807,'[1]Medical Examinations'!$A:$J,5,FALSE)</f>
        <v>No</v>
      </c>
      <c r="F1807" t="str">
        <f>VLOOKUP($A1807,'[1]Medical Examinations'!$A:$J,6,FALSE)</f>
        <v>No</v>
      </c>
      <c r="G1807">
        <f>VLOOKUP($A1807,'[3]Medical Examinations'!$A:$J,7,FALSE)</f>
        <v>1</v>
      </c>
      <c r="H1807" t="str">
        <f>VLOOKUP($A1807,'[1]Medical Examinations'!$A:$J,8,FALSE)</f>
        <v>yes</v>
      </c>
      <c r="I1807">
        <f>VLOOKUP($A1807,'[2]Hospitalisation Details'!$A:$K,2,FALSE)</f>
        <v>1992</v>
      </c>
      <c r="J1807" t="str">
        <f>VLOOKUP($A1807,'[2]Hospitalisation Details'!$A:$K,3,FALSE)</f>
        <v>Dec</v>
      </c>
      <c r="K1807">
        <f>VLOOKUP($A1807,'[2]Hospitalisation Details'!$A:$K,4,FALSE)</f>
        <v>27</v>
      </c>
      <c r="L1807" t="str">
        <f>VLOOKUP($A1807,'[2]Hospitalisation Details'!$A:$K,7,FALSE)</f>
        <v>tier - 1</v>
      </c>
      <c r="M1807" t="str">
        <f>VLOOKUP($A1807,'[2]Hospitalisation Details'!A:$K,8,FALSE)</f>
        <v>tier - 2</v>
      </c>
      <c r="N1807" t="str">
        <f>VLOOKUP($A1807,'[2]Hospitalisation Details'!$A:$K,9,FALSE)</f>
        <v>R1012</v>
      </c>
      <c r="O1807">
        <f>VLOOKUP($A1807,'[2]Hospitalisation Details'!$A:$K,10,FALSE)</f>
        <v>0</v>
      </c>
      <c r="P1807">
        <f>VLOOKUP($A1807,'[2]Hospitalisation Details'!A:$K,11,FALSE)</f>
        <v>0</v>
      </c>
      <c r="Q1807" t="str">
        <f>VLOOKUP($A1807,'Customer Names'!$A:E,3,FALSE)</f>
        <v>Ms.</v>
      </c>
      <c r="R1807" t="str">
        <f>VLOOKUP($A1807,'Customer Names'!$A:$E,4,FALSE)</f>
        <v>Cathryn</v>
      </c>
      <c r="S1807">
        <f>VLOOKUP($A1807,'Customer Names'!$A:$E,5,FALSE)</f>
        <v>0</v>
      </c>
      <c r="T1807" s="14">
        <f>VLOOKUP($A1807,'[2]Hospitalisation Details'!$A:$K,6,FALSE)</f>
        <v>18765.88</v>
      </c>
      <c r="U1807" s="14" t="str">
        <f t="shared" si="56"/>
        <v>Normalweight</v>
      </c>
      <c r="V1807" s="14" t="str">
        <f t="shared" si="57"/>
        <v>Normal</v>
      </c>
    </row>
    <row r="1808" spans="1:22" x14ac:dyDescent="0.3">
      <c r="A1808" s="8" t="s">
        <v>1839</v>
      </c>
      <c r="B1808">
        <f>VLOOKUP($A1808,'[1]Medical Examinations'!$A:$J,2,FALSE)</f>
        <v>20.13</v>
      </c>
      <c r="C1808">
        <f>VLOOKUP($A1808,'[1]Medical Examinations'!$A:$J,3,FALSE)</f>
        <v>6.47</v>
      </c>
      <c r="D1808" t="str">
        <f>VLOOKUP($A1808,'[3]Medical Examinations'!$A:$J,4,FALSE)</f>
        <v>No</v>
      </c>
      <c r="E1808" t="str">
        <f>VLOOKUP($A1808,'[1]Medical Examinations'!$A:$J,5,FALSE)</f>
        <v>No</v>
      </c>
      <c r="F1808" t="str">
        <f>VLOOKUP($A1808,'[1]Medical Examinations'!$A:$J,6,FALSE)</f>
        <v>Yes</v>
      </c>
      <c r="G1808">
        <f>VLOOKUP($A1808,'[3]Medical Examinations'!$A:$J,7,FALSE)</f>
        <v>1</v>
      </c>
      <c r="H1808" t="str">
        <f>VLOOKUP($A1808,'[1]Medical Examinations'!$A:$J,8,FALSE)</f>
        <v>yes</v>
      </c>
      <c r="I1808">
        <f>VLOOKUP($A1808,'[2]Hospitalisation Details'!$A:$K,2,FALSE)</f>
        <v>1979</v>
      </c>
      <c r="J1808" t="str">
        <f>VLOOKUP($A1808,'[2]Hospitalisation Details'!$A:$K,3,FALSE)</f>
        <v>Nov</v>
      </c>
      <c r="K1808">
        <f>VLOOKUP($A1808,'[2]Hospitalisation Details'!$A:$K,4,FALSE)</f>
        <v>19</v>
      </c>
      <c r="L1808" t="str">
        <f>VLOOKUP($A1808,'[2]Hospitalisation Details'!$A:$K,7,FALSE)</f>
        <v>tier - 1</v>
      </c>
      <c r="M1808" t="str">
        <f>VLOOKUP($A1808,'[2]Hospitalisation Details'!A:$K,8,FALSE)</f>
        <v>tier - 1</v>
      </c>
      <c r="N1808" t="str">
        <f>VLOOKUP($A1808,'[2]Hospitalisation Details'!$A:$K,9,FALSE)</f>
        <v>R1013</v>
      </c>
      <c r="O1808">
        <f>VLOOKUP($A1808,'[2]Hospitalisation Details'!$A:$K,10,FALSE)</f>
        <v>0</v>
      </c>
      <c r="P1808">
        <f>VLOOKUP($A1808,'[2]Hospitalisation Details'!A:$K,11,FALSE)</f>
        <v>0</v>
      </c>
      <c r="Q1808" t="str">
        <f>VLOOKUP($A1808,'Customer Names'!$A:E,3,FALSE)</f>
        <v>Mr.</v>
      </c>
      <c r="R1808" t="str">
        <f>VLOOKUP($A1808,'Customer Names'!$A:$E,4,FALSE)</f>
        <v>Eric</v>
      </c>
      <c r="S1808">
        <f>VLOOKUP($A1808,'Customer Names'!$A:$E,5,FALSE)</f>
        <v>0</v>
      </c>
      <c r="T1808" s="14">
        <f>VLOOKUP($A1808,'[2]Hospitalisation Details'!$A:$K,6,FALSE)</f>
        <v>18767.740000000002</v>
      </c>
      <c r="U1808" s="14" t="str">
        <f t="shared" si="56"/>
        <v>Normalweight</v>
      </c>
      <c r="V1808" s="14" t="str">
        <f t="shared" si="57"/>
        <v>Prediabetes</v>
      </c>
    </row>
    <row r="1809" spans="1:22" x14ac:dyDescent="0.3">
      <c r="A1809" s="9" t="s">
        <v>1840</v>
      </c>
      <c r="B1809">
        <f>VLOOKUP($A1809,'[1]Medical Examinations'!$A:$J,2,FALSE)</f>
        <v>30.4</v>
      </c>
      <c r="C1809">
        <f>VLOOKUP($A1809,'[1]Medical Examinations'!$A:$J,3,FALSE)</f>
        <v>4.07</v>
      </c>
      <c r="D1809" t="str">
        <f>VLOOKUP($A1809,'[3]Medical Examinations'!$A:$J,4,FALSE)</f>
        <v>yes</v>
      </c>
      <c r="E1809" t="str">
        <f>VLOOKUP($A1809,'[1]Medical Examinations'!$A:$J,5,FALSE)</f>
        <v>No</v>
      </c>
      <c r="F1809" t="str">
        <f>VLOOKUP($A1809,'[1]Medical Examinations'!$A:$J,6,FALSE)</f>
        <v>No</v>
      </c>
      <c r="G1809">
        <f>VLOOKUP($A1809,'[3]Medical Examinations'!$A:$J,7,FALSE)</f>
        <v>1</v>
      </c>
      <c r="H1809" t="str">
        <f>VLOOKUP($A1809,'[1]Medical Examinations'!$A:$J,8,FALSE)</f>
        <v>No</v>
      </c>
      <c r="I1809">
        <f>VLOOKUP($A1809,'[2]Hospitalisation Details'!$A:$K,2,FALSE)</f>
        <v>1995</v>
      </c>
      <c r="J1809" t="str">
        <f>VLOOKUP($A1809,'[2]Hospitalisation Details'!$A:$K,3,FALSE)</f>
        <v>Nov</v>
      </c>
      <c r="K1809">
        <f>VLOOKUP($A1809,'[2]Hospitalisation Details'!$A:$K,4,FALSE)</f>
        <v>28</v>
      </c>
      <c r="L1809" t="str">
        <f>VLOOKUP($A1809,'[2]Hospitalisation Details'!$A:$K,7,FALSE)</f>
        <v>tier - 1</v>
      </c>
      <c r="M1809" t="str">
        <f>VLOOKUP($A1809,'[2]Hospitalisation Details'!A:$K,8,FALSE)</f>
        <v>tier - 1</v>
      </c>
      <c r="N1809" t="str">
        <f>VLOOKUP($A1809,'[2]Hospitalisation Details'!$A:$K,9,FALSE)</f>
        <v>R1012</v>
      </c>
      <c r="O1809">
        <f>VLOOKUP($A1809,'[2]Hospitalisation Details'!$A:$K,10,FALSE)</f>
        <v>0</v>
      </c>
      <c r="P1809">
        <f>VLOOKUP($A1809,'[2]Hospitalisation Details'!A:$K,11,FALSE)</f>
        <v>0</v>
      </c>
      <c r="Q1809" t="str">
        <f>VLOOKUP($A1809,'Customer Names'!$A:E,3,FALSE)</f>
        <v>Ms.</v>
      </c>
      <c r="R1809" t="str">
        <f>VLOOKUP($A1809,'Customer Names'!$A:$E,4,FALSE)</f>
        <v>Katie</v>
      </c>
      <c r="S1809">
        <f>VLOOKUP($A1809,'Customer Names'!$A:$E,5,FALSE)</f>
        <v>0</v>
      </c>
      <c r="T1809" s="14">
        <f>VLOOKUP($A1809,'[2]Hospitalisation Details'!$A:$K,6,FALSE)</f>
        <v>18804.75</v>
      </c>
      <c r="U1809" s="14" t="str">
        <f t="shared" si="56"/>
        <v>Obesity</v>
      </c>
      <c r="V1809" s="14" t="str">
        <f t="shared" si="57"/>
        <v>Normal</v>
      </c>
    </row>
    <row r="1810" spans="1:22" x14ac:dyDescent="0.3">
      <c r="A1810" s="8" t="s">
        <v>1841</v>
      </c>
      <c r="B1810">
        <f>VLOOKUP($A1810,'[1]Medical Examinations'!$A:$J,2,FALSE)</f>
        <v>35.31</v>
      </c>
      <c r="C1810">
        <f>VLOOKUP($A1810,'[1]Medical Examinations'!$A:$J,3,FALSE)</f>
        <v>5.87</v>
      </c>
      <c r="D1810" t="str">
        <f>VLOOKUP($A1810,'[3]Medical Examinations'!$A:$J,4,FALSE)</f>
        <v>No</v>
      </c>
      <c r="E1810" t="str">
        <f>VLOOKUP($A1810,'[1]Medical Examinations'!$A:$J,5,FALSE)</f>
        <v>No</v>
      </c>
      <c r="F1810" t="str">
        <f>VLOOKUP($A1810,'[1]Medical Examinations'!$A:$J,6,FALSE)</f>
        <v>Yes</v>
      </c>
      <c r="G1810">
        <f>VLOOKUP($A1810,'[3]Medical Examinations'!$A:$J,7,FALSE)</f>
        <v>1</v>
      </c>
      <c r="H1810" t="str">
        <f>VLOOKUP($A1810,'[1]Medical Examinations'!$A:$J,8,FALSE)</f>
        <v>No</v>
      </c>
      <c r="I1810">
        <f>VLOOKUP($A1810,'[2]Hospitalisation Details'!$A:$K,2,FALSE)</f>
        <v>1979</v>
      </c>
      <c r="J1810" t="str">
        <f>VLOOKUP($A1810,'[2]Hospitalisation Details'!$A:$K,3,FALSE)</f>
        <v>Oct</v>
      </c>
      <c r="K1810">
        <f>VLOOKUP($A1810,'[2]Hospitalisation Details'!$A:$K,4,FALSE)</f>
        <v>15</v>
      </c>
      <c r="L1810" t="str">
        <f>VLOOKUP($A1810,'[2]Hospitalisation Details'!$A:$K,7,FALSE)</f>
        <v>tier - 1</v>
      </c>
      <c r="M1810" t="str">
        <f>VLOOKUP($A1810,'[2]Hospitalisation Details'!A:$K,8,FALSE)</f>
        <v>tier - 2</v>
      </c>
      <c r="N1810" t="str">
        <f>VLOOKUP($A1810,'[2]Hospitalisation Details'!$A:$K,9,FALSE)</f>
        <v>R1013</v>
      </c>
      <c r="O1810">
        <f>VLOOKUP($A1810,'[2]Hospitalisation Details'!$A:$K,10,FALSE)</f>
        <v>0</v>
      </c>
      <c r="P1810">
        <f>VLOOKUP($A1810,'[2]Hospitalisation Details'!A:$K,11,FALSE)</f>
        <v>0</v>
      </c>
      <c r="Q1810" t="str">
        <f>VLOOKUP($A1810,'Customer Names'!$A:E,3,FALSE)</f>
        <v>Mr.</v>
      </c>
      <c r="R1810" t="str">
        <f>VLOOKUP($A1810,'Customer Names'!$A:$E,4,FALSE)</f>
        <v>Dan</v>
      </c>
      <c r="S1810" t="str">
        <f>VLOOKUP($A1810,'Customer Names'!$A:$E,5,FALSE)</f>
        <v>R.</v>
      </c>
      <c r="T1810" s="14">
        <f>VLOOKUP($A1810,'[2]Hospitalisation Details'!$A:$K,6,FALSE)</f>
        <v>18806.150000000001</v>
      </c>
      <c r="U1810" s="14" t="str">
        <f t="shared" si="56"/>
        <v>Obesity</v>
      </c>
      <c r="V1810" s="14" t="str">
        <f t="shared" si="57"/>
        <v>Prediabetes</v>
      </c>
    </row>
    <row r="1811" spans="1:22" x14ac:dyDescent="0.3">
      <c r="A1811" s="9" t="s">
        <v>1842</v>
      </c>
      <c r="B1811">
        <f>VLOOKUP($A1811,'[1]Medical Examinations'!$A:$J,2,FALSE)</f>
        <v>45.62</v>
      </c>
      <c r="C1811">
        <f>VLOOKUP($A1811,'[1]Medical Examinations'!$A:$J,3,FALSE)</f>
        <v>6.87</v>
      </c>
      <c r="D1811" t="str">
        <f>VLOOKUP($A1811,'[3]Medical Examinations'!$A:$J,4,FALSE)</f>
        <v>No</v>
      </c>
      <c r="E1811" t="str">
        <f>VLOOKUP($A1811,'[1]Medical Examinations'!$A:$J,5,FALSE)</f>
        <v>No</v>
      </c>
      <c r="F1811" t="str">
        <f>VLOOKUP($A1811,'[1]Medical Examinations'!$A:$J,6,FALSE)</f>
        <v>No</v>
      </c>
      <c r="G1811" t="str">
        <f>VLOOKUP($A1811,'[3]Medical Examinations'!$A:$J,7,FALSE)</f>
        <v>No major surgery</v>
      </c>
      <c r="H1811" t="str">
        <f>VLOOKUP($A1811,'[1]Medical Examinations'!$A:$J,8,FALSE)</f>
        <v>No</v>
      </c>
      <c r="I1811">
        <f>VLOOKUP($A1811,'[2]Hospitalisation Details'!$A:$K,2,FALSE)</f>
        <v>1962</v>
      </c>
      <c r="J1811" t="str">
        <f>VLOOKUP($A1811,'[2]Hospitalisation Details'!$A:$K,3,FALSE)</f>
        <v>Dec</v>
      </c>
      <c r="K1811">
        <f>VLOOKUP($A1811,'[2]Hospitalisation Details'!$A:$K,4,FALSE)</f>
        <v>18</v>
      </c>
      <c r="L1811" t="str">
        <f>VLOOKUP($A1811,'[2]Hospitalisation Details'!$A:$K,7,FALSE)</f>
        <v>tier - 1</v>
      </c>
      <c r="M1811" t="str">
        <f>VLOOKUP($A1811,'[2]Hospitalisation Details'!A:$K,8,FALSE)</f>
        <v>tier - 1</v>
      </c>
      <c r="N1811" t="str">
        <f>VLOOKUP($A1811,'[2]Hospitalisation Details'!$A:$K,9,FALSE)</f>
        <v>R1023</v>
      </c>
      <c r="O1811">
        <f>VLOOKUP($A1811,'[2]Hospitalisation Details'!$A:$K,10,FALSE)</f>
        <v>0</v>
      </c>
      <c r="P1811">
        <f>VLOOKUP($A1811,'[2]Hospitalisation Details'!A:$K,11,FALSE)</f>
        <v>0</v>
      </c>
      <c r="Q1811" t="str">
        <f>VLOOKUP($A1811,'Customer Names'!$A:E,3,FALSE)</f>
        <v>Mr.</v>
      </c>
      <c r="R1811" t="str">
        <f>VLOOKUP($A1811,'Customer Names'!$A:$E,4,FALSE)</f>
        <v>Alan</v>
      </c>
      <c r="S1811">
        <f>VLOOKUP($A1811,'Customer Names'!$A:$E,5,FALSE)</f>
        <v>0</v>
      </c>
      <c r="T1811" s="14">
        <f>VLOOKUP($A1811,'[2]Hospitalisation Details'!$A:$K,6,FALSE)</f>
        <v>18815.53</v>
      </c>
      <c r="U1811" s="14" t="str">
        <f t="shared" si="56"/>
        <v>Obesity</v>
      </c>
      <c r="V1811" s="14" t="str">
        <f t="shared" si="57"/>
        <v>Diabetes</v>
      </c>
    </row>
    <row r="1812" spans="1:22" x14ac:dyDescent="0.3">
      <c r="A1812" s="8" t="s">
        <v>1843</v>
      </c>
      <c r="B1812">
        <f>VLOOKUP($A1812,'[1]Medical Examinations'!$A:$J,2,FALSE)</f>
        <v>27.93</v>
      </c>
      <c r="C1812">
        <f>VLOOKUP($A1812,'[1]Medical Examinations'!$A:$J,3,FALSE)</f>
        <v>4.67</v>
      </c>
      <c r="D1812" t="str">
        <f>VLOOKUP($A1812,'[3]Medical Examinations'!$A:$J,4,FALSE)</f>
        <v>No</v>
      </c>
      <c r="E1812" t="str">
        <f>VLOOKUP($A1812,'[1]Medical Examinations'!$A:$J,5,FALSE)</f>
        <v>No</v>
      </c>
      <c r="F1812" t="str">
        <f>VLOOKUP($A1812,'[1]Medical Examinations'!$A:$J,6,FALSE)</f>
        <v>Yes</v>
      </c>
      <c r="G1812">
        <f>VLOOKUP($A1812,'[3]Medical Examinations'!$A:$J,7,FALSE)</f>
        <v>1</v>
      </c>
      <c r="H1812" t="str">
        <f>VLOOKUP($A1812,'[1]Medical Examinations'!$A:$J,8,FALSE)</f>
        <v>No</v>
      </c>
      <c r="I1812">
        <f>VLOOKUP($A1812,'[2]Hospitalisation Details'!$A:$K,2,FALSE)</f>
        <v>2003</v>
      </c>
      <c r="J1812" t="str">
        <f>VLOOKUP($A1812,'[2]Hospitalisation Details'!$A:$K,3,FALSE)</f>
        <v>Jul</v>
      </c>
      <c r="K1812">
        <f>VLOOKUP($A1812,'[2]Hospitalisation Details'!$A:$K,4,FALSE)</f>
        <v>24</v>
      </c>
      <c r="L1812" t="str">
        <f>VLOOKUP($A1812,'[2]Hospitalisation Details'!$A:$K,7,FALSE)</f>
        <v>tier - 1</v>
      </c>
      <c r="M1812" t="str">
        <f>VLOOKUP($A1812,'[2]Hospitalisation Details'!A:$K,8,FALSE)</f>
        <v>tier - 3</v>
      </c>
      <c r="N1812" t="str">
        <f>VLOOKUP($A1812,'[2]Hospitalisation Details'!$A:$K,9,FALSE)</f>
        <v>R1012</v>
      </c>
      <c r="O1812">
        <f>VLOOKUP($A1812,'[2]Hospitalisation Details'!$A:$K,10,FALSE)</f>
        <v>0</v>
      </c>
      <c r="P1812">
        <f>VLOOKUP($A1812,'[2]Hospitalisation Details'!A:$K,11,FALSE)</f>
        <v>0</v>
      </c>
      <c r="Q1812" t="str">
        <f>VLOOKUP($A1812,'Customer Names'!$A:E,3,FALSE)</f>
        <v>Ms.</v>
      </c>
      <c r="R1812" t="str">
        <f>VLOOKUP($A1812,'Customer Names'!$A:$E,4,FALSE)</f>
        <v>Lindsey</v>
      </c>
      <c r="S1812">
        <f>VLOOKUP($A1812,'Customer Names'!$A:$E,5,FALSE)</f>
        <v>0</v>
      </c>
      <c r="T1812" s="14">
        <f>VLOOKUP($A1812,'[2]Hospitalisation Details'!$A:$K,6,FALSE)</f>
        <v>18838.7</v>
      </c>
      <c r="U1812" s="14" t="str">
        <f t="shared" si="56"/>
        <v>Overweight</v>
      </c>
      <c r="V1812" s="14" t="str">
        <f t="shared" si="57"/>
        <v>Normal</v>
      </c>
    </row>
    <row r="1813" spans="1:22" x14ac:dyDescent="0.3">
      <c r="A1813" s="9" t="s">
        <v>1844</v>
      </c>
      <c r="B1813">
        <f>VLOOKUP($A1813,'[1]Medical Examinations'!$A:$J,2,FALSE)</f>
        <v>46.19</v>
      </c>
      <c r="C1813">
        <f>VLOOKUP($A1813,'[1]Medical Examinations'!$A:$J,3,FALSE)</f>
        <v>7.31</v>
      </c>
      <c r="D1813" t="str">
        <f>VLOOKUP($A1813,'[3]Medical Examinations'!$A:$J,4,FALSE)</f>
        <v>yes</v>
      </c>
      <c r="E1813" t="str">
        <f>VLOOKUP($A1813,'[1]Medical Examinations'!$A:$J,5,FALSE)</f>
        <v>No</v>
      </c>
      <c r="F1813" t="str">
        <f>VLOOKUP($A1813,'[1]Medical Examinations'!$A:$J,6,FALSE)</f>
        <v>Yes</v>
      </c>
      <c r="G1813">
        <f>VLOOKUP($A1813,'[3]Medical Examinations'!$A:$J,7,FALSE)</f>
        <v>1</v>
      </c>
      <c r="H1813" t="str">
        <f>VLOOKUP($A1813,'[1]Medical Examinations'!$A:$J,8,FALSE)</f>
        <v>No</v>
      </c>
      <c r="I1813">
        <f>VLOOKUP($A1813,'[2]Hospitalisation Details'!$A:$K,2,FALSE)</f>
        <v>1963</v>
      </c>
      <c r="J1813" t="str">
        <f>VLOOKUP($A1813,'[2]Hospitalisation Details'!$A:$K,3,FALSE)</f>
        <v>Dec</v>
      </c>
      <c r="K1813">
        <f>VLOOKUP($A1813,'[2]Hospitalisation Details'!$A:$K,4,FALSE)</f>
        <v>6</v>
      </c>
      <c r="L1813" t="str">
        <f>VLOOKUP($A1813,'[2]Hospitalisation Details'!$A:$K,7,FALSE)</f>
        <v>tier - 1</v>
      </c>
      <c r="M1813" t="str">
        <f>VLOOKUP($A1813,'[2]Hospitalisation Details'!A:$K,8,FALSE)</f>
        <v>tier - 1</v>
      </c>
      <c r="N1813" t="str">
        <f>VLOOKUP($A1813,'[2]Hospitalisation Details'!$A:$K,9,FALSE)</f>
        <v>R1026</v>
      </c>
      <c r="O1813">
        <f>VLOOKUP($A1813,'[2]Hospitalisation Details'!$A:$K,10,FALSE)</f>
        <v>0</v>
      </c>
      <c r="P1813">
        <f>VLOOKUP($A1813,'[2]Hospitalisation Details'!A:$K,11,FALSE)</f>
        <v>0</v>
      </c>
      <c r="Q1813" t="str">
        <f>VLOOKUP($A1813,'Customer Names'!$A:E,3,FALSE)</f>
        <v>Mrs.</v>
      </c>
      <c r="R1813" t="str">
        <f>VLOOKUP($A1813,'Customer Names'!$A:$E,4,FALSE)</f>
        <v>Ashley</v>
      </c>
      <c r="S1813" t="str">
        <f>VLOOKUP($A1813,'Customer Names'!$A:$E,5,FALSE)</f>
        <v>E</v>
      </c>
      <c r="T1813" s="14">
        <f>VLOOKUP($A1813,'[2]Hospitalisation Details'!$A:$K,6,FALSE)</f>
        <v>18883.330000000002</v>
      </c>
      <c r="U1813" s="14" t="str">
        <f t="shared" si="56"/>
        <v>Obesity</v>
      </c>
      <c r="V1813" s="14" t="str">
        <f t="shared" si="57"/>
        <v>Diabetes</v>
      </c>
    </row>
    <row r="1814" spans="1:22" x14ac:dyDescent="0.3">
      <c r="A1814" s="8" t="s">
        <v>1845</v>
      </c>
      <c r="B1814">
        <f>VLOOKUP($A1814,'[1]Medical Examinations'!$A:$J,2,FALSE)</f>
        <v>32.395000000000003</v>
      </c>
      <c r="C1814">
        <f>VLOOKUP($A1814,'[1]Medical Examinations'!$A:$J,3,FALSE)</f>
        <v>5.68</v>
      </c>
      <c r="D1814" t="str">
        <f>VLOOKUP($A1814,'[3]Medical Examinations'!$A:$J,4,FALSE)</f>
        <v>yes</v>
      </c>
      <c r="E1814" t="str">
        <f>VLOOKUP($A1814,'[1]Medical Examinations'!$A:$J,5,FALSE)</f>
        <v>No</v>
      </c>
      <c r="F1814" t="str">
        <f>VLOOKUP($A1814,'[1]Medical Examinations'!$A:$J,6,FALSE)</f>
        <v>No</v>
      </c>
      <c r="G1814">
        <f>VLOOKUP($A1814,'[3]Medical Examinations'!$A:$J,7,FALSE)</f>
        <v>1</v>
      </c>
      <c r="H1814" t="str">
        <f>VLOOKUP($A1814,'[1]Medical Examinations'!$A:$J,8,FALSE)</f>
        <v>No</v>
      </c>
      <c r="I1814">
        <f>VLOOKUP($A1814,'[2]Hospitalisation Details'!$A:$K,2,FALSE)</f>
        <v>1995</v>
      </c>
      <c r="J1814" t="str">
        <f>VLOOKUP($A1814,'[2]Hospitalisation Details'!$A:$K,3,FALSE)</f>
        <v>Sep</v>
      </c>
      <c r="K1814">
        <f>VLOOKUP($A1814,'[2]Hospitalisation Details'!$A:$K,4,FALSE)</f>
        <v>27</v>
      </c>
      <c r="L1814" t="str">
        <f>VLOOKUP($A1814,'[2]Hospitalisation Details'!$A:$K,7,FALSE)</f>
        <v>tier - 1</v>
      </c>
      <c r="M1814" t="str">
        <f>VLOOKUP($A1814,'[2]Hospitalisation Details'!A:$K,8,FALSE)</f>
        <v>tier - 2</v>
      </c>
      <c r="N1814" t="str">
        <f>VLOOKUP($A1814,'[2]Hospitalisation Details'!$A:$K,9,FALSE)</f>
        <v>R1024</v>
      </c>
      <c r="O1814">
        <f>VLOOKUP($A1814,'[2]Hospitalisation Details'!$A:$K,10,FALSE)</f>
        <v>0</v>
      </c>
      <c r="P1814">
        <f>VLOOKUP($A1814,'[2]Hospitalisation Details'!A:$K,11,FALSE)</f>
        <v>0</v>
      </c>
      <c r="Q1814" t="str">
        <f>VLOOKUP($A1814,'Customer Names'!$A:E,3,FALSE)</f>
        <v>Ms.</v>
      </c>
      <c r="R1814" t="str">
        <f>VLOOKUP($A1814,'Customer Names'!$A:$E,4,FALSE)</f>
        <v>Sarah</v>
      </c>
      <c r="S1814">
        <f>VLOOKUP($A1814,'Customer Names'!$A:$E,5,FALSE)</f>
        <v>0</v>
      </c>
      <c r="T1814" s="14">
        <f>VLOOKUP($A1814,'[2]Hospitalisation Details'!$A:$K,6,FALSE)</f>
        <v>18903.490000000002</v>
      </c>
      <c r="U1814" s="14" t="str">
        <f t="shared" si="56"/>
        <v>Obesity</v>
      </c>
      <c r="V1814" s="14" t="str">
        <f t="shared" si="57"/>
        <v>Normal</v>
      </c>
    </row>
    <row r="1815" spans="1:22" x14ac:dyDescent="0.3">
      <c r="A1815" s="9" t="s">
        <v>1846</v>
      </c>
      <c r="B1815">
        <f>VLOOKUP($A1815,'[1]Medical Examinations'!$A:$J,2,FALSE)</f>
        <v>51.92</v>
      </c>
      <c r="C1815">
        <f>VLOOKUP($A1815,'[1]Medical Examinations'!$A:$J,3,FALSE)</f>
        <v>5.18</v>
      </c>
      <c r="D1815" t="str">
        <f>VLOOKUP($A1815,'[3]Medical Examinations'!$A:$J,4,FALSE)</f>
        <v>yes</v>
      </c>
      <c r="E1815" t="str">
        <f>VLOOKUP($A1815,'[1]Medical Examinations'!$A:$J,5,FALSE)</f>
        <v>No</v>
      </c>
      <c r="F1815" t="str">
        <f>VLOOKUP($A1815,'[1]Medical Examinations'!$A:$J,6,FALSE)</f>
        <v>Yes</v>
      </c>
      <c r="G1815">
        <f>VLOOKUP($A1815,'[3]Medical Examinations'!$A:$J,7,FALSE)</f>
        <v>1</v>
      </c>
      <c r="H1815" t="str">
        <f>VLOOKUP($A1815,'[1]Medical Examinations'!$A:$J,8,FALSE)</f>
        <v>No</v>
      </c>
      <c r="I1815">
        <f>VLOOKUP($A1815,'[2]Hospitalisation Details'!$A:$K,2,FALSE)</f>
        <v>1969</v>
      </c>
      <c r="J1815" t="str">
        <f>VLOOKUP($A1815,'[2]Hospitalisation Details'!$A:$K,3,FALSE)</f>
        <v>Aug</v>
      </c>
      <c r="K1815">
        <f>VLOOKUP($A1815,'[2]Hospitalisation Details'!$A:$K,4,FALSE)</f>
        <v>3</v>
      </c>
      <c r="L1815" t="str">
        <f>VLOOKUP($A1815,'[2]Hospitalisation Details'!$A:$K,7,FALSE)</f>
        <v>tier - 1</v>
      </c>
      <c r="M1815" t="str">
        <f>VLOOKUP($A1815,'[2]Hospitalisation Details'!A:$K,8,FALSE)</f>
        <v>tier - 3</v>
      </c>
      <c r="N1815" t="str">
        <f>VLOOKUP($A1815,'[2]Hospitalisation Details'!$A:$K,9,FALSE)</f>
        <v>R1012</v>
      </c>
      <c r="O1815">
        <f>VLOOKUP($A1815,'[2]Hospitalisation Details'!$A:$K,10,FALSE)</f>
        <v>0</v>
      </c>
      <c r="P1815">
        <f>VLOOKUP($A1815,'[2]Hospitalisation Details'!A:$K,11,FALSE)</f>
        <v>0</v>
      </c>
      <c r="Q1815" t="str">
        <f>VLOOKUP($A1815,'Customer Names'!$A:E,3,FALSE)</f>
        <v>Ms.</v>
      </c>
      <c r="R1815" t="str">
        <f>VLOOKUP($A1815,'Customer Names'!$A:$E,4,FALSE)</f>
        <v>Laura</v>
      </c>
      <c r="S1815" t="str">
        <f>VLOOKUP($A1815,'Customer Names'!$A:$E,5,FALSE)</f>
        <v>E.</v>
      </c>
      <c r="T1815" s="14">
        <f>VLOOKUP($A1815,'[2]Hospitalisation Details'!$A:$K,6,FALSE)</f>
        <v>18932.810000000001</v>
      </c>
      <c r="U1815" s="14" t="str">
        <f t="shared" si="56"/>
        <v>Obesity</v>
      </c>
      <c r="V1815" s="14" t="str">
        <f t="shared" si="57"/>
        <v>Normal</v>
      </c>
    </row>
    <row r="1816" spans="1:22" x14ac:dyDescent="0.3">
      <c r="A1816" s="8" t="s">
        <v>1847</v>
      </c>
      <c r="B1816">
        <f>VLOOKUP($A1816,'[1]Medical Examinations'!$A:$J,2,FALSE)</f>
        <v>46.4</v>
      </c>
      <c r="C1816">
        <f>VLOOKUP($A1816,'[1]Medical Examinations'!$A:$J,3,FALSE)</f>
        <v>8.3699999999999992</v>
      </c>
      <c r="D1816" t="str">
        <f>VLOOKUP($A1816,'[3]Medical Examinations'!$A:$J,4,FALSE)</f>
        <v>yes</v>
      </c>
      <c r="E1816" t="str">
        <f>VLOOKUP($A1816,'[1]Medical Examinations'!$A:$J,5,FALSE)</f>
        <v>No</v>
      </c>
      <c r="F1816" t="str">
        <f>VLOOKUP($A1816,'[1]Medical Examinations'!$A:$J,6,FALSE)</f>
        <v>Yes</v>
      </c>
      <c r="G1816">
        <f>VLOOKUP($A1816,'[3]Medical Examinations'!$A:$J,7,FALSE)</f>
        <v>1</v>
      </c>
      <c r="H1816" t="str">
        <f>VLOOKUP($A1816,'[1]Medical Examinations'!$A:$J,8,FALSE)</f>
        <v>No</v>
      </c>
      <c r="I1816">
        <f>VLOOKUP($A1816,'[2]Hospitalisation Details'!$A:$K,2,FALSE)</f>
        <v>1963</v>
      </c>
      <c r="J1816" t="str">
        <f>VLOOKUP($A1816,'[2]Hospitalisation Details'!$A:$K,3,FALSE)</f>
        <v>Oct</v>
      </c>
      <c r="K1816">
        <f>VLOOKUP($A1816,'[2]Hospitalisation Details'!$A:$K,4,FALSE)</f>
        <v>20</v>
      </c>
      <c r="L1816" t="str">
        <f>VLOOKUP($A1816,'[2]Hospitalisation Details'!$A:$K,7,FALSE)</f>
        <v>tier - 1</v>
      </c>
      <c r="M1816" t="str">
        <f>VLOOKUP($A1816,'[2]Hospitalisation Details'!A:$K,8,FALSE)</f>
        <v>tier - 1</v>
      </c>
      <c r="N1816" t="str">
        <f>VLOOKUP($A1816,'[2]Hospitalisation Details'!$A:$K,9,FALSE)</f>
        <v>R1026</v>
      </c>
      <c r="O1816">
        <f>VLOOKUP($A1816,'[2]Hospitalisation Details'!$A:$K,10,FALSE)</f>
        <v>0</v>
      </c>
      <c r="P1816">
        <f>VLOOKUP($A1816,'[2]Hospitalisation Details'!A:$K,11,FALSE)</f>
        <v>0</v>
      </c>
      <c r="Q1816" t="str">
        <f>VLOOKUP($A1816,'Customer Names'!$A:E,3,FALSE)</f>
        <v>Mrs.</v>
      </c>
      <c r="R1816" t="str">
        <f>VLOOKUP($A1816,'Customer Names'!$A:$E,4,FALSE)</f>
        <v>Anita</v>
      </c>
      <c r="S1816" t="str">
        <f>VLOOKUP($A1816,'Customer Names'!$A:$E,5,FALSE)</f>
        <v>L.</v>
      </c>
      <c r="T1816" s="14">
        <f>VLOOKUP($A1816,'[2]Hospitalisation Details'!$A:$K,6,FALSE)</f>
        <v>18954.560000000001</v>
      </c>
      <c r="U1816" s="14" t="str">
        <f t="shared" si="56"/>
        <v>Obesity</v>
      </c>
      <c r="V1816" s="14" t="str">
        <f t="shared" si="57"/>
        <v>Diabetes</v>
      </c>
    </row>
    <row r="1817" spans="1:22" x14ac:dyDescent="0.3">
      <c r="A1817" s="9" t="s">
        <v>1848</v>
      </c>
      <c r="B1817">
        <f>VLOOKUP($A1817,'[1]Medical Examinations'!$A:$J,2,FALSE)</f>
        <v>27.6</v>
      </c>
      <c r="C1817">
        <f>VLOOKUP($A1817,'[1]Medical Examinations'!$A:$J,3,FALSE)</f>
        <v>5.36</v>
      </c>
      <c r="D1817" t="str">
        <f>VLOOKUP($A1817,'[3]Medical Examinations'!$A:$J,4,FALSE)</f>
        <v>No</v>
      </c>
      <c r="E1817" t="str">
        <f>VLOOKUP($A1817,'[1]Medical Examinations'!$A:$J,5,FALSE)</f>
        <v>No</v>
      </c>
      <c r="F1817" t="str">
        <f>VLOOKUP($A1817,'[1]Medical Examinations'!$A:$J,6,FALSE)</f>
        <v>No</v>
      </c>
      <c r="G1817">
        <f>VLOOKUP($A1817,'[3]Medical Examinations'!$A:$J,7,FALSE)</f>
        <v>1</v>
      </c>
      <c r="H1817" t="str">
        <f>VLOOKUP($A1817,'[1]Medical Examinations'!$A:$J,8,FALSE)</f>
        <v>No</v>
      </c>
      <c r="I1817">
        <f>VLOOKUP($A1817,'[2]Hospitalisation Details'!$A:$K,2,FALSE)</f>
        <v>1998</v>
      </c>
      <c r="J1817" t="str">
        <f>VLOOKUP($A1817,'[2]Hospitalisation Details'!$A:$K,3,FALSE)</f>
        <v>Aug</v>
      </c>
      <c r="K1817">
        <f>VLOOKUP($A1817,'[2]Hospitalisation Details'!$A:$K,4,FALSE)</f>
        <v>6</v>
      </c>
      <c r="L1817" t="str">
        <f>VLOOKUP($A1817,'[2]Hospitalisation Details'!$A:$K,7,FALSE)</f>
        <v>tier - 1</v>
      </c>
      <c r="M1817" t="str">
        <f>VLOOKUP($A1817,'[2]Hospitalisation Details'!A:$K,8,FALSE)</f>
        <v>tier - 3</v>
      </c>
      <c r="N1817" t="str">
        <f>VLOOKUP($A1817,'[2]Hospitalisation Details'!$A:$K,9,FALSE)</f>
        <v>R1011</v>
      </c>
      <c r="O1817">
        <f>VLOOKUP($A1817,'[2]Hospitalisation Details'!$A:$K,10,FALSE)</f>
        <v>0</v>
      </c>
      <c r="P1817">
        <f>VLOOKUP($A1817,'[2]Hospitalisation Details'!A:$K,11,FALSE)</f>
        <v>0</v>
      </c>
      <c r="Q1817" t="str">
        <f>VLOOKUP($A1817,'Customer Names'!$A:E,3,FALSE)</f>
        <v>Ms.</v>
      </c>
      <c r="R1817" t="str">
        <f>VLOOKUP($A1817,'Customer Names'!$A:$E,4,FALSE)</f>
        <v>Karolyn</v>
      </c>
      <c r="S1817" t="str">
        <f>VLOOKUP($A1817,'Customer Names'!$A:$E,5,FALSE)</f>
        <v>A</v>
      </c>
      <c r="T1817" s="14">
        <f>VLOOKUP($A1817,'[2]Hospitalisation Details'!$A:$K,6,FALSE)</f>
        <v>18955.22</v>
      </c>
      <c r="U1817" s="14" t="str">
        <f t="shared" si="56"/>
        <v>Overweight</v>
      </c>
      <c r="V1817" s="14" t="str">
        <f t="shared" si="57"/>
        <v>Normal</v>
      </c>
    </row>
    <row r="1818" spans="1:22" x14ac:dyDescent="0.3">
      <c r="A1818" s="8" t="s">
        <v>1849</v>
      </c>
      <c r="B1818">
        <f>VLOOKUP($A1818,'[1]Medical Examinations'!$A:$J,2,FALSE)</f>
        <v>38.83</v>
      </c>
      <c r="C1818">
        <f>VLOOKUP($A1818,'[1]Medical Examinations'!$A:$J,3,FALSE)</f>
        <v>6.36</v>
      </c>
      <c r="D1818" t="str">
        <f>VLOOKUP($A1818,'[3]Medical Examinations'!$A:$J,4,FALSE)</f>
        <v>No</v>
      </c>
      <c r="E1818" t="str">
        <f>VLOOKUP($A1818,'[1]Medical Examinations'!$A:$J,5,FALSE)</f>
        <v>No</v>
      </c>
      <c r="F1818" t="str">
        <f>VLOOKUP($A1818,'[1]Medical Examinations'!$A:$J,6,FALSE)</f>
        <v>No</v>
      </c>
      <c r="G1818">
        <f>VLOOKUP($A1818,'[3]Medical Examinations'!$A:$J,7,FALSE)</f>
        <v>1</v>
      </c>
      <c r="H1818" t="str">
        <f>VLOOKUP($A1818,'[1]Medical Examinations'!$A:$J,8,FALSE)</f>
        <v>No</v>
      </c>
      <c r="I1818">
        <f>VLOOKUP($A1818,'[2]Hospitalisation Details'!$A:$K,2,FALSE)</f>
        <v>1992</v>
      </c>
      <c r="J1818" t="str">
        <f>VLOOKUP($A1818,'[2]Hospitalisation Details'!$A:$K,3,FALSE)</f>
        <v>Nov</v>
      </c>
      <c r="K1818">
        <f>VLOOKUP($A1818,'[2]Hospitalisation Details'!$A:$K,4,FALSE)</f>
        <v>30</v>
      </c>
      <c r="L1818" t="str">
        <f>VLOOKUP($A1818,'[2]Hospitalisation Details'!$A:$K,7,FALSE)</f>
        <v>tier - 1</v>
      </c>
      <c r="M1818" t="str">
        <f>VLOOKUP($A1818,'[2]Hospitalisation Details'!A:$K,8,FALSE)</f>
        <v>tier - 1</v>
      </c>
      <c r="N1818" t="str">
        <f>VLOOKUP($A1818,'[2]Hospitalisation Details'!$A:$K,9,FALSE)</f>
        <v>R1013</v>
      </c>
      <c r="O1818">
        <f>VLOOKUP($A1818,'[2]Hospitalisation Details'!$A:$K,10,FALSE)</f>
        <v>0</v>
      </c>
      <c r="P1818">
        <f>VLOOKUP($A1818,'[2]Hospitalisation Details'!A:$K,11,FALSE)</f>
        <v>0</v>
      </c>
      <c r="Q1818" t="str">
        <f>VLOOKUP($A1818,'Customer Names'!$A:E,3,FALSE)</f>
        <v>Mr.</v>
      </c>
      <c r="R1818" t="str">
        <f>VLOOKUP($A1818,'Customer Names'!$A:$E,4,FALSE)</f>
        <v>Adam</v>
      </c>
      <c r="S1818">
        <f>VLOOKUP($A1818,'Customer Names'!$A:$E,5,FALSE)</f>
        <v>0</v>
      </c>
      <c r="T1818" s="14">
        <f>VLOOKUP($A1818,'[2]Hospitalisation Details'!$A:$K,6,FALSE)</f>
        <v>18963.169999999998</v>
      </c>
      <c r="U1818" s="14" t="str">
        <f t="shared" si="56"/>
        <v>Obesity</v>
      </c>
      <c r="V1818" s="14" t="str">
        <f t="shared" si="57"/>
        <v>Prediabetes</v>
      </c>
    </row>
    <row r="1819" spans="1:22" x14ac:dyDescent="0.3">
      <c r="A1819" s="9" t="s">
        <v>1850</v>
      </c>
      <c r="B1819">
        <f>VLOOKUP($A1819,'[1]Medical Examinations'!$A:$J,2,FALSE)</f>
        <v>25.3</v>
      </c>
      <c r="C1819">
        <f>VLOOKUP($A1819,'[1]Medical Examinations'!$A:$J,3,FALSE)</f>
        <v>5.0199999999999996</v>
      </c>
      <c r="D1819" t="str">
        <f>VLOOKUP($A1819,'[3]Medical Examinations'!$A:$J,4,FALSE)</f>
        <v>yes</v>
      </c>
      <c r="E1819" t="str">
        <f>VLOOKUP($A1819,'[1]Medical Examinations'!$A:$J,5,FALSE)</f>
        <v>No</v>
      </c>
      <c r="F1819" t="str">
        <f>VLOOKUP($A1819,'[1]Medical Examinations'!$A:$J,6,FALSE)</f>
        <v>No</v>
      </c>
      <c r="G1819">
        <f>VLOOKUP($A1819,'[3]Medical Examinations'!$A:$J,7,FALSE)</f>
        <v>1</v>
      </c>
      <c r="H1819" t="str">
        <f>VLOOKUP($A1819,'[1]Medical Examinations'!$A:$J,8,FALSE)</f>
        <v>yes</v>
      </c>
      <c r="I1819">
        <f>VLOOKUP($A1819,'[2]Hospitalisation Details'!$A:$K,2,FALSE)</f>
        <v>1988</v>
      </c>
      <c r="J1819" t="str">
        <f>VLOOKUP($A1819,'[2]Hospitalisation Details'!$A:$K,3,FALSE)</f>
        <v>Oct</v>
      </c>
      <c r="K1819">
        <f>VLOOKUP($A1819,'[2]Hospitalisation Details'!$A:$K,4,FALSE)</f>
        <v>24</v>
      </c>
      <c r="L1819" t="str">
        <f>VLOOKUP($A1819,'[2]Hospitalisation Details'!$A:$K,7,FALSE)</f>
        <v>tier - 1</v>
      </c>
      <c r="M1819" t="str">
        <f>VLOOKUP($A1819,'[2]Hospitalisation Details'!A:$K,8,FALSE)</f>
        <v>tier - 3</v>
      </c>
      <c r="N1819" t="str">
        <f>VLOOKUP($A1819,'[2]Hospitalisation Details'!$A:$K,9,FALSE)</f>
        <v>R1013</v>
      </c>
      <c r="O1819">
        <f>VLOOKUP($A1819,'[2]Hospitalisation Details'!$A:$K,10,FALSE)</f>
        <v>0</v>
      </c>
      <c r="P1819">
        <f>VLOOKUP($A1819,'[2]Hospitalisation Details'!A:$K,11,FALSE)</f>
        <v>0</v>
      </c>
      <c r="Q1819" t="str">
        <f>VLOOKUP($A1819,'Customer Names'!$A:E,3,FALSE)</f>
        <v>Mr.</v>
      </c>
      <c r="R1819" t="str">
        <f>VLOOKUP($A1819,'Customer Names'!$A:$E,4,FALSE)</f>
        <v>Joseph</v>
      </c>
      <c r="S1819">
        <f>VLOOKUP($A1819,'Customer Names'!$A:$E,5,FALSE)</f>
        <v>0</v>
      </c>
      <c r="T1819" s="14">
        <f>VLOOKUP($A1819,'[2]Hospitalisation Details'!$A:$K,6,FALSE)</f>
        <v>18972.5</v>
      </c>
      <c r="U1819" s="14" t="str">
        <f t="shared" si="56"/>
        <v>Overweight</v>
      </c>
      <c r="V1819" s="14" t="str">
        <f t="shared" si="57"/>
        <v>Normal</v>
      </c>
    </row>
    <row r="1820" spans="1:22" x14ac:dyDescent="0.3">
      <c r="A1820" s="8" t="s">
        <v>1851</v>
      </c>
      <c r="B1820">
        <f>VLOOKUP($A1820,'[1]Medical Examinations'!$A:$J,2,FALSE)</f>
        <v>18.3</v>
      </c>
      <c r="C1820">
        <f>VLOOKUP($A1820,'[1]Medical Examinations'!$A:$J,3,FALSE)</f>
        <v>5.46</v>
      </c>
      <c r="D1820" t="str">
        <f>VLOOKUP($A1820,'[3]Medical Examinations'!$A:$J,4,FALSE)</f>
        <v>yes</v>
      </c>
      <c r="E1820" t="str">
        <f>VLOOKUP($A1820,'[1]Medical Examinations'!$A:$J,5,FALSE)</f>
        <v>No</v>
      </c>
      <c r="F1820" t="str">
        <f>VLOOKUP($A1820,'[1]Medical Examinations'!$A:$J,6,FALSE)</f>
        <v>Yes</v>
      </c>
      <c r="G1820">
        <f>VLOOKUP($A1820,'[3]Medical Examinations'!$A:$J,7,FALSE)</f>
        <v>1</v>
      </c>
      <c r="H1820" t="str">
        <f>VLOOKUP($A1820,'[1]Medical Examinations'!$A:$J,8,FALSE)</f>
        <v>yes</v>
      </c>
      <c r="I1820">
        <f>VLOOKUP($A1820,'[2]Hospitalisation Details'!$A:$K,2,FALSE)</f>
        <v>1983</v>
      </c>
      <c r="J1820" t="str">
        <f>VLOOKUP($A1820,'[2]Hospitalisation Details'!$A:$K,3,FALSE)</f>
        <v>Dec</v>
      </c>
      <c r="K1820">
        <f>VLOOKUP($A1820,'[2]Hospitalisation Details'!$A:$K,4,FALSE)</f>
        <v>19</v>
      </c>
      <c r="L1820" t="str">
        <f>VLOOKUP($A1820,'[2]Hospitalisation Details'!$A:$K,7,FALSE)</f>
        <v>tier - 1</v>
      </c>
      <c r="M1820" t="str">
        <f>VLOOKUP($A1820,'[2]Hospitalisation Details'!A:$K,8,FALSE)</f>
        <v>tier - 3</v>
      </c>
      <c r="N1820" t="str">
        <f>VLOOKUP($A1820,'[2]Hospitalisation Details'!$A:$K,9,FALSE)</f>
        <v>R1011</v>
      </c>
      <c r="O1820">
        <f>VLOOKUP($A1820,'[2]Hospitalisation Details'!$A:$K,10,FALSE)</f>
        <v>0</v>
      </c>
      <c r="P1820">
        <f>VLOOKUP($A1820,'[2]Hospitalisation Details'!A:$K,11,FALSE)</f>
        <v>0</v>
      </c>
      <c r="Q1820" t="str">
        <f>VLOOKUP($A1820,'Customer Names'!$A:E,3,FALSE)</f>
        <v>Ms.</v>
      </c>
      <c r="R1820" t="str">
        <f>VLOOKUP($A1820,'Customer Names'!$A:$E,4,FALSE)</f>
        <v>Sabine</v>
      </c>
      <c r="S1820">
        <f>VLOOKUP($A1820,'Customer Names'!$A:$E,5,FALSE)</f>
        <v>0</v>
      </c>
      <c r="T1820" s="14">
        <f>VLOOKUP($A1820,'[2]Hospitalisation Details'!$A:$K,6,FALSE)</f>
        <v>19023.259999999998</v>
      </c>
      <c r="U1820" s="14" t="str">
        <f t="shared" si="56"/>
        <v>Underweight</v>
      </c>
      <c r="V1820" s="14" t="str">
        <f t="shared" si="57"/>
        <v>Normal</v>
      </c>
    </row>
    <row r="1821" spans="1:22" x14ac:dyDescent="0.3">
      <c r="A1821" s="9" t="s">
        <v>1852</v>
      </c>
      <c r="B1821">
        <f>VLOOKUP($A1821,'[1]Medical Examinations'!$A:$J,2,FALSE)</f>
        <v>27.1</v>
      </c>
      <c r="C1821">
        <f>VLOOKUP($A1821,'[1]Medical Examinations'!$A:$J,3,FALSE)</f>
        <v>5.73</v>
      </c>
      <c r="D1821" t="str">
        <f>VLOOKUP($A1821,'[3]Medical Examinations'!$A:$J,4,FALSE)</f>
        <v>No</v>
      </c>
      <c r="E1821" t="str">
        <f>VLOOKUP($A1821,'[1]Medical Examinations'!$A:$J,5,FALSE)</f>
        <v>No</v>
      </c>
      <c r="F1821" t="str">
        <f>VLOOKUP($A1821,'[1]Medical Examinations'!$A:$J,6,FALSE)</f>
        <v>No</v>
      </c>
      <c r="G1821" t="str">
        <f>VLOOKUP($A1821,'[3]Medical Examinations'!$A:$J,7,FALSE)</f>
        <v>No major surgery</v>
      </c>
      <c r="H1821" t="str">
        <f>VLOOKUP($A1821,'[1]Medical Examinations'!$A:$J,8,FALSE)</f>
        <v>yes</v>
      </c>
      <c r="I1821">
        <f>VLOOKUP($A1821,'[2]Hospitalisation Details'!$A:$K,2,FALSE)</f>
        <v>1989</v>
      </c>
      <c r="J1821" t="str">
        <f>VLOOKUP($A1821,'[2]Hospitalisation Details'!$A:$K,3,FALSE)</f>
        <v>Jun</v>
      </c>
      <c r="K1821">
        <f>VLOOKUP($A1821,'[2]Hospitalisation Details'!$A:$K,4,FALSE)</f>
        <v>5</v>
      </c>
      <c r="L1821" t="str">
        <f>VLOOKUP($A1821,'[2]Hospitalisation Details'!$A:$K,7,FALSE)</f>
        <v>tier - 1</v>
      </c>
      <c r="M1821" t="str">
        <f>VLOOKUP($A1821,'[2]Hospitalisation Details'!A:$K,8,FALSE)</f>
        <v>tier - 3</v>
      </c>
      <c r="N1821" t="str">
        <f>VLOOKUP($A1821,'[2]Hospitalisation Details'!$A:$K,9,FALSE)</f>
        <v>R1011</v>
      </c>
      <c r="O1821">
        <f>VLOOKUP($A1821,'[2]Hospitalisation Details'!$A:$K,10,FALSE)</f>
        <v>0</v>
      </c>
      <c r="P1821">
        <f>VLOOKUP($A1821,'[2]Hospitalisation Details'!A:$K,11,FALSE)</f>
        <v>0</v>
      </c>
      <c r="Q1821" t="str">
        <f>VLOOKUP($A1821,'Customer Names'!$A:E,3,FALSE)</f>
        <v>Mr.</v>
      </c>
      <c r="R1821" t="str">
        <f>VLOOKUP($A1821,'Customer Names'!$A:$E,4,FALSE)</f>
        <v>Gregory</v>
      </c>
      <c r="S1821">
        <f>VLOOKUP($A1821,'Customer Names'!$A:$E,5,FALSE)</f>
        <v>0</v>
      </c>
      <c r="T1821" s="14">
        <f>VLOOKUP($A1821,'[2]Hospitalisation Details'!$A:$K,6,FALSE)</f>
        <v>19040.88</v>
      </c>
      <c r="U1821" s="14" t="str">
        <f t="shared" si="56"/>
        <v>Overweight</v>
      </c>
      <c r="V1821" s="14" t="str">
        <f t="shared" si="57"/>
        <v>Prediabetes</v>
      </c>
    </row>
    <row r="1822" spans="1:22" x14ac:dyDescent="0.3">
      <c r="A1822" s="8" t="s">
        <v>1853</v>
      </c>
      <c r="B1822">
        <f>VLOOKUP($A1822,'[1]Medical Examinations'!$A:$J,2,FALSE)</f>
        <v>27.94</v>
      </c>
      <c r="C1822">
        <f>VLOOKUP($A1822,'[1]Medical Examinations'!$A:$J,3,FALSE)</f>
        <v>4.4800000000000004</v>
      </c>
      <c r="D1822" t="str">
        <f>VLOOKUP($A1822,'[3]Medical Examinations'!$A:$J,4,FALSE)</f>
        <v>No</v>
      </c>
      <c r="E1822" t="str">
        <f>VLOOKUP($A1822,'[1]Medical Examinations'!$A:$J,5,FALSE)</f>
        <v>No</v>
      </c>
      <c r="F1822" t="str">
        <f>VLOOKUP($A1822,'[1]Medical Examinations'!$A:$J,6,FALSE)</f>
        <v>Yes</v>
      </c>
      <c r="G1822">
        <f>VLOOKUP($A1822,'[3]Medical Examinations'!$A:$J,7,FALSE)</f>
        <v>1</v>
      </c>
      <c r="H1822" t="str">
        <f>VLOOKUP($A1822,'[1]Medical Examinations'!$A:$J,8,FALSE)</f>
        <v>yes</v>
      </c>
      <c r="I1822">
        <f>VLOOKUP($A1822,'[2]Hospitalisation Details'!$A:$K,2,FALSE)</f>
        <v>1993</v>
      </c>
      <c r="J1822" t="str">
        <f>VLOOKUP($A1822,'[2]Hospitalisation Details'!$A:$K,3,FALSE)</f>
        <v>Sep</v>
      </c>
      <c r="K1822">
        <f>VLOOKUP($A1822,'[2]Hospitalisation Details'!$A:$K,4,FALSE)</f>
        <v>28</v>
      </c>
      <c r="L1822" t="str">
        <f>VLOOKUP($A1822,'[2]Hospitalisation Details'!$A:$K,7,FALSE)</f>
        <v>tier - 1</v>
      </c>
      <c r="M1822" t="str">
        <f>VLOOKUP($A1822,'[2]Hospitalisation Details'!A:$K,8,FALSE)</f>
        <v>tier - 2</v>
      </c>
      <c r="N1822" t="str">
        <f>VLOOKUP($A1822,'[2]Hospitalisation Details'!$A:$K,9,FALSE)</f>
        <v>R1013</v>
      </c>
      <c r="O1822">
        <f>VLOOKUP($A1822,'[2]Hospitalisation Details'!$A:$K,10,FALSE)</f>
        <v>0</v>
      </c>
      <c r="P1822">
        <f>VLOOKUP($A1822,'[2]Hospitalisation Details'!A:$K,11,FALSE)</f>
        <v>0</v>
      </c>
      <c r="Q1822" t="str">
        <f>VLOOKUP($A1822,'Customer Names'!$A:E,3,FALSE)</f>
        <v>Ms.</v>
      </c>
      <c r="R1822" t="str">
        <f>VLOOKUP($A1822,'Customer Names'!$A:$E,4,FALSE)</f>
        <v>Karen</v>
      </c>
      <c r="S1822">
        <f>VLOOKUP($A1822,'Customer Names'!$A:$E,5,FALSE)</f>
        <v>0</v>
      </c>
      <c r="T1822" s="14">
        <f>VLOOKUP($A1822,'[2]Hospitalisation Details'!$A:$K,6,FALSE)</f>
        <v>19107.78</v>
      </c>
      <c r="U1822" s="14" t="str">
        <f t="shared" si="56"/>
        <v>Overweight</v>
      </c>
      <c r="V1822" s="14" t="str">
        <f t="shared" si="57"/>
        <v>Normal</v>
      </c>
    </row>
    <row r="1823" spans="1:22" x14ac:dyDescent="0.3">
      <c r="A1823" s="9" t="s">
        <v>1854</v>
      </c>
      <c r="B1823">
        <f>VLOOKUP($A1823,'[1]Medical Examinations'!$A:$J,2,FALSE)</f>
        <v>35.72</v>
      </c>
      <c r="C1823">
        <f>VLOOKUP($A1823,'[1]Medical Examinations'!$A:$J,3,FALSE)</f>
        <v>4.08</v>
      </c>
      <c r="D1823" t="str">
        <f>VLOOKUP($A1823,'[3]Medical Examinations'!$A:$J,4,FALSE)</f>
        <v>No</v>
      </c>
      <c r="E1823" t="str">
        <f>VLOOKUP($A1823,'[1]Medical Examinations'!$A:$J,5,FALSE)</f>
        <v>No</v>
      </c>
      <c r="F1823" t="str">
        <f>VLOOKUP($A1823,'[1]Medical Examinations'!$A:$J,6,FALSE)</f>
        <v>Yes</v>
      </c>
      <c r="G1823">
        <f>VLOOKUP($A1823,'[3]Medical Examinations'!$A:$J,7,FALSE)</f>
        <v>1</v>
      </c>
      <c r="H1823" t="str">
        <f>VLOOKUP($A1823,'[1]Medical Examinations'!$A:$J,8,FALSE)</f>
        <v>No</v>
      </c>
      <c r="I1823">
        <f>VLOOKUP($A1823,'[2]Hospitalisation Details'!$A:$K,2,FALSE)</f>
        <v>1979</v>
      </c>
      <c r="J1823" t="str">
        <f>VLOOKUP($A1823,'[2]Hospitalisation Details'!$A:$K,3,FALSE)</f>
        <v>Jul</v>
      </c>
      <c r="K1823">
        <f>VLOOKUP($A1823,'[2]Hospitalisation Details'!$A:$K,4,FALSE)</f>
        <v>2</v>
      </c>
      <c r="L1823" t="str">
        <f>VLOOKUP($A1823,'[2]Hospitalisation Details'!$A:$K,7,FALSE)</f>
        <v>tier - 1</v>
      </c>
      <c r="M1823" t="str">
        <f>VLOOKUP($A1823,'[2]Hospitalisation Details'!A:$K,8,FALSE)</f>
        <v>tier - 1</v>
      </c>
      <c r="N1823" t="str">
        <f>VLOOKUP($A1823,'[2]Hospitalisation Details'!$A:$K,9,FALSE)</f>
        <v>R1024</v>
      </c>
      <c r="O1823">
        <f>VLOOKUP($A1823,'[2]Hospitalisation Details'!$A:$K,10,FALSE)</f>
        <v>0</v>
      </c>
      <c r="P1823">
        <f>VLOOKUP($A1823,'[2]Hospitalisation Details'!A:$K,11,FALSE)</f>
        <v>0</v>
      </c>
      <c r="Q1823" t="str">
        <f>VLOOKUP($A1823,'Customer Names'!$A:E,3,FALSE)</f>
        <v>Ms.</v>
      </c>
      <c r="R1823" t="str">
        <f>VLOOKUP($A1823,'Customer Names'!$A:$E,4,FALSE)</f>
        <v>Amanda</v>
      </c>
      <c r="S1823">
        <f>VLOOKUP($A1823,'Customer Names'!$A:$E,5,FALSE)</f>
        <v>0</v>
      </c>
      <c r="T1823" s="14">
        <f>VLOOKUP($A1823,'[2]Hospitalisation Details'!$A:$K,6,FALSE)</f>
        <v>19144.580000000002</v>
      </c>
      <c r="U1823" s="14" t="str">
        <f t="shared" si="56"/>
        <v>Obesity</v>
      </c>
      <c r="V1823" s="14" t="str">
        <f t="shared" si="57"/>
        <v>Normal</v>
      </c>
    </row>
    <row r="1824" spans="1:22" x14ac:dyDescent="0.3">
      <c r="A1824" s="8" t="s">
        <v>1855</v>
      </c>
      <c r="B1824">
        <f>VLOOKUP($A1824,'[1]Medical Examinations'!$A:$J,2,FALSE)</f>
        <v>25.9</v>
      </c>
      <c r="C1824">
        <f>VLOOKUP($A1824,'[1]Medical Examinations'!$A:$J,3,FALSE)</f>
        <v>4.84</v>
      </c>
      <c r="D1824" t="str">
        <f>VLOOKUP($A1824,'[3]Medical Examinations'!$A:$J,4,FALSE)</f>
        <v>No</v>
      </c>
      <c r="E1824" t="str">
        <f>VLOOKUP($A1824,'[1]Medical Examinations'!$A:$J,5,FALSE)</f>
        <v>No</v>
      </c>
      <c r="F1824" t="str">
        <f>VLOOKUP($A1824,'[1]Medical Examinations'!$A:$J,6,FALSE)</f>
        <v>No</v>
      </c>
      <c r="G1824" t="str">
        <f>VLOOKUP($A1824,'[3]Medical Examinations'!$A:$J,7,FALSE)</f>
        <v>No major surgery</v>
      </c>
      <c r="H1824" t="str">
        <f>VLOOKUP($A1824,'[1]Medical Examinations'!$A:$J,8,FALSE)</f>
        <v>yes</v>
      </c>
      <c r="I1824">
        <f>VLOOKUP($A1824,'[2]Hospitalisation Details'!$A:$K,2,FALSE)</f>
        <v>1991</v>
      </c>
      <c r="J1824" t="str">
        <f>VLOOKUP($A1824,'[2]Hospitalisation Details'!$A:$K,3,FALSE)</f>
        <v>Sep</v>
      </c>
      <c r="K1824">
        <f>VLOOKUP($A1824,'[2]Hospitalisation Details'!$A:$K,4,FALSE)</f>
        <v>16</v>
      </c>
      <c r="L1824" t="str">
        <f>VLOOKUP($A1824,'[2]Hospitalisation Details'!$A:$K,7,FALSE)</f>
        <v>tier - 1</v>
      </c>
      <c r="M1824" t="str">
        <f>VLOOKUP($A1824,'[2]Hospitalisation Details'!A:$K,8,FALSE)</f>
        <v>tier - 3</v>
      </c>
      <c r="N1824" t="str">
        <f>VLOOKUP($A1824,'[2]Hospitalisation Details'!$A:$K,9,FALSE)</f>
        <v>R1011</v>
      </c>
      <c r="O1824">
        <f>VLOOKUP($A1824,'[2]Hospitalisation Details'!$A:$K,10,FALSE)</f>
        <v>0</v>
      </c>
      <c r="P1824">
        <f>VLOOKUP($A1824,'[2]Hospitalisation Details'!A:$K,11,FALSE)</f>
        <v>0</v>
      </c>
      <c r="Q1824" t="str">
        <f>VLOOKUP($A1824,'Customer Names'!$A:E,3,FALSE)</f>
        <v>Mr.</v>
      </c>
      <c r="R1824" t="str">
        <f>VLOOKUP($A1824,'Customer Names'!$A:$E,4,FALSE)</f>
        <v>Daniel</v>
      </c>
      <c r="S1824">
        <f>VLOOKUP($A1824,'Customer Names'!$A:$E,5,FALSE)</f>
        <v>0</v>
      </c>
      <c r="T1824" s="14">
        <f>VLOOKUP($A1824,'[2]Hospitalisation Details'!$A:$K,6,FALSE)</f>
        <v>19199.939999999999</v>
      </c>
      <c r="U1824" s="14" t="str">
        <f t="shared" si="56"/>
        <v>Overweight</v>
      </c>
      <c r="V1824" s="14" t="str">
        <f t="shared" si="57"/>
        <v>Normal</v>
      </c>
    </row>
    <row r="1825" spans="1:22" x14ac:dyDescent="0.3">
      <c r="A1825" s="9" t="s">
        <v>1856</v>
      </c>
      <c r="B1825">
        <f>VLOOKUP($A1825,'[1]Medical Examinations'!$A:$J,2,FALSE)</f>
        <v>36.19</v>
      </c>
      <c r="C1825">
        <f>VLOOKUP($A1825,'[1]Medical Examinations'!$A:$J,3,FALSE)</f>
        <v>5.52</v>
      </c>
      <c r="D1825" t="str">
        <f>VLOOKUP($A1825,'[3]Medical Examinations'!$A:$J,4,FALSE)</f>
        <v>yes</v>
      </c>
      <c r="E1825" t="str">
        <f>VLOOKUP($A1825,'[1]Medical Examinations'!$A:$J,5,FALSE)</f>
        <v>No</v>
      </c>
      <c r="F1825" t="str">
        <f>VLOOKUP($A1825,'[1]Medical Examinations'!$A:$J,6,FALSE)</f>
        <v>No</v>
      </c>
      <c r="G1825" t="str">
        <f>VLOOKUP($A1825,'[3]Medical Examinations'!$A:$J,7,FALSE)</f>
        <v>No major surgery</v>
      </c>
      <c r="H1825" t="str">
        <f>VLOOKUP($A1825,'[1]Medical Examinations'!$A:$J,8,FALSE)</f>
        <v>No</v>
      </c>
      <c r="I1825">
        <f>VLOOKUP($A1825,'[2]Hospitalisation Details'!$A:$K,2,FALSE)</f>
        <v>1985</v>
      </c>
      <c r="J1825" t="str">
        <f>VLOOKUP($A1825,'[2]Hospitalisation Details'!$A:$K,3,FALSE)</f>
        <v>Dec</v>
      </c>
      <c r="K1825">
        <f>VLOOKUP($A1825,'[2]Hospitalisation Details'!$A:$K,4,FALSE)</f>
        <v>28</v>
      </c>
      <c r="L1825" t="str">
        <f>VLOOKUP($A1825,'[2]Hospitalisation Details'!$A:$K,7,FALSE)</f>
        <v>tier - 1</v>
      </c>
      <c r="M1825" t="str">
        <f>VLOOKUP($A1825,'[2]Hospitalisation Details'!A:$K,8,FALSE)</f>
        <v>tier - 3</v>
      </c>
      <c r="N1825" t="str">
        <f>VLOOKUP($A1825,'[2]Hospitalisation Details'!$A:$K,9,FALSE)</f>
        <v>R1013</v>
      </c>
      <c r="O1825">
        <f>VLOOKUP($A1825,'[2]Hospitalisation Details'!$A:$K,10,FALSE)</f>
        <v>0</v>
      </c>
      <c r="P1825">
        <f>VLOOKUP($A1825,'[2]Hospitalisation Details'!A:$K,11,FALSE)</f>
        <v>0</v>
      </c>
      <c r="Q1825" t="str">
        <f>VLOOKUP($A1825,'Customer Names'!$A:E,3,FALSE)</f>
        <v>Mr.</v>
      </c>
      <c r="R1825" t="str">
        <f>VLOOKUP($A1825,'Customer Names'!$A:$E,4,FALSE)</f>
        <v>Jeremy</v>
      </c>
      <c r="S1825" t="str">
        <f>VLOOKUP($A1825,'Customer Names'!$A:$E,5,FALSE)</f>
        <v>A</v>
      </c>
      <c r="T1825" s="14">
        <f>VLOOKUP($A1825,'[2]Hospitalisation Details'!$A:$K,6,FALSE)</f>
        <v>19214.71</v>
      </c>
      <c r="U1825" s="14" t="str">
        <f t="shared" si="56"/>
        <v>Obesity</v>
      </c>
      <c r="V1825" s="14" t="str">
        <f t="shared" si="57"/>
        <v>Normal</v>
      </c>
    </row>
    <row r="1826" spans="1:22" x14ac:dyDescent="0.3">
      <c r="A1826" s="8" t="s">
        <v>1857</v>
      </c>
      <c r="B1826">
        <f>VLOOKUP($A1826,'[1]Medical Examinations'!$A:$J,2,FALSE)</f>
        <v>51.37</v>
      </c>
      <c r="C1826">
        <f>VLOOKUP($A1826,'[1]Medical Examinations'!$A:$J,3,FALSE)</f>
        <v>8.18</v>
      </c>
      <c r="D1826" t="str">
        <f>VLOOKUP($A1826,'[3]Medical Examinations'!$A:$J,4,FALSE)</f>
        <v>yes</v>
      </c>
      <c r="E1826" t="str">
        <f>VLOOKUP($A1826,'[1]Medical Examinations'!$A:$J,5,FALSE)</f>
        <v>No</v>
      </c>
      <c r="F1826" t="str">
        <f>VLOOKUP($A1826,'[1]Medical Examinations'!$A:$J,6,FALSE)</f>
        <v>No</v>
      </c>
      <c r="G1826" t="str">
        <f>VLOOKUP($A1826,'[3]Medical Examinations'!$A:$J,7,FALSE)</f>
        <v>No major surgery</v>
      </c>
      <c r="H1826" t="str">
        <f>VLOOKUP($A1826,'[1]Medical Examinations'!$A:$J,8,FALSE)</f>
        <v>No</v>
      </c>
      <c r="I1826">
        <f>VLOOKUP($A1826,'[2]Hospitalisation Details'!$A:$K,2,FALSE)</f>
        <v>1967</v>
      </c>
      <c r="J1826" t="str">
        <f>VLOOKUP($A1826,'[2]Hospitalisation Details'!$A:$K,3,FALSE)</f>
        <v>Jul</v>
      </c>
      <c r="K1826">
        <f>VLOOKUP($A1826,'[2]Hospitalisation Details'!$A:$K,4,FALSE)</f>
        <v>29</v>
      </c>
      <c r="L1826" t="str">
        <f>VLOOKUP($A1826,'[2]Hospitalisation Details'!$A:$K,7,FALSE)</f>
        <v>tier - 1</v>
      </c>
      <c r="M1826" t="str">
        <f>VLOOKUP($A1826,'[2]Hospitalisation Details'!A:$K,8,FALSE)</f>
        <v>tier - 1</v>
      </c>
      <c r="N1826" t="str">
        <f>VLOOKUP($A1826,'[2]Hospitalisation Details'!$A:$K,9,FALSE)</f>
        <v>R1012</v>
      </c>
      <c r="O1826">
        <f>VLOOKUP($A1826,'[2]Hospitalisation Details'!$A:$K,10,FALSE)</f>
        <v>0</v>
      </c>
      <c r="P1826">
        <f>VLOOKUP($A1826,'[2]Hospitalisation Details'!A:$K,11,FALSE)</f>
        <v>0</v>
      </c>
      <c r="Q1826" t="str">
        <f>VLOOKUP($A1826,'Customer Names'!$A:E,3,FALSE)</f>
        <v>Ms.</v>
      </c>
      <c r="R1826" t="str">
        <f>VLOOKUP($A1826,'Customer Names'!$A:$E,4,FALSE)</f>
        <v>Kameko</v>
      </c>
      <c r="S1826">
        <f>VLOOKUP($A1826,'Customer Names'!$A:$E,5,FALSE)</f>
        <v>0</v>
      </c>
      <c r="T1826" s="14">
        <f>VLOOKUP($A1826,'[2]Hospitalisation Details'!$A:$K,6,FALSE)</f>
        <v>19259.96</v>
      </c>
      <c r="U1826" s="14" t="str">
        <f t="shared" si="56"/>
        <v>Obesity</v>
      </c>
      <c r="V1826" s="14" t="str">
        <f t="shared" si="57"/>
        <v>Diabetes</v>
      </c>
    </row>
    <row r="1827" spans="1:22" x14ac:dyDescent="0.3">
      <c r="A1827" s="9" t="s">
        <v>1858</v>
      </c>
      <c r="B1827">
        <f>VLOOKUP($A1827,'[1]Medical Examinations'!$A:$J,2,FALSE)</f>
        <v>51.18</v>
      </c>
      <c r="C1827">
        <f>VLOOKUP($A1827,'[1]Medical Examinations'!$A:$J,3,FALSE)</f>
        <v>4.4000000000000004</v>
      </c>
      <c r="D1827" t="str">
        <f>VLOOKUP($A1827,'[3]Medical Examinations'!$A:$J,4,FALSE)</f>
        <v>yes</v>
      </c>
      <c r="E1827" t="str">
        <f>VLOOKUP($A1827,'[1]Medical Examinations'!$A:$J,5,FALSE)</f>
        <v>No</v>
      </c>
      <c r="F1827" t="str">
        <f>VLOOKUP($A1827,'[1]Medical Examinations'!$A:$J,6,FALSE)</f>
        <v>No</v>
      </c>
      <c r="G1827">
        <f>VLOOKUP($A1827,'[3]Medical Examinations'!$A:$J,7,FALSE)</f>
        <v>2</v>
      </c>
      <c r="H1827" t="str">
        <f>VLOOKUP($A1827,'[1]Medical Examinations'!$A:$J,8,FALSE)</f>
        <v>No</v>
      </c>
      <c r="I1827">
        <f>VLOOKUP($A1827,'[2]Hospitalisation Details'!$A:$K,2,FALSE)</f>
        <v>1966</v>
      </c>
      <c r="J1827" t="str">
        <f>VLOOKUP($A1827,'[2]Hospitalisation Details'!$A:$K,3,FALSE)</f>
        <v>Nov</v>
      </c>
      <c r="K1827">
        <f>VLOOKUP($A1827,'[2]Hospitalisation Details'!$A:$K,4,FALSE)</f>
        <v>15</v>
      </c>
      <c r="L1827" t="str">
        <f>VLOOKUP($A1827,'[2]Hospitalisation Details'!$A:$K,7,FALSE)</f>
        <v>tier - 1</v>
      </c>
      <c r="M1827" t="str">
        <f>VLOOKUP($A1827,'[2]Hospitalisation Details'!A:$K,8,FALSE)</f>
        <v>tier - 1</v>
      </c>
      <c r="N1827" t="str">
        <f>VLOOKUP($A1827,'[2]Hospitalisation Details'!$A:$K,9,FALSE)</f>
        <v>R1012</v>
      </c>
      <c r="O1827">
        <f>VLOOKUP($A1827,'[2]Hospitalisation Details'!$A:$K,10,FALSE)</f>
        <v>0</v>
      </c>
      <c r="P1827">
        <f>VLOOKUP($A1827,'[2]Hospitalisation Details'!A:$K,11,FALSE)</f>
        <v>0</v>
      </c>
      <c r="Q1827" t="str">
        <f>VLOOKUP($A1827,'Customer Names'!$A:E,3,FALSE)</f>
        <v>Mr.</v>
      </c>
      <c r="R1827" t="str">
        <f>VLOOKUP($A1827,'Customer Names'!$A:$E,4,FALSE)</f>
        <v>Brady</v>
      </c>
      <c r="S1827">
        <f>VLOOKUP($A1827,'Customer Names'!$A:$E,5,FALSE)</f>
        <v>0</v>
      </c>
      <c r="T1827" s="14">
        <f>VLOOKUP($A1827,'[2]Hospitalisation Details'!$A:$K,6,FALSE)</f>
        <v>19321.060000000001</v>
      </c>
      <c r="U1827" s="14" t="str">
        <f t="shared" si="56"/>
        <v>Obesity</v>
      </c>
      <c r="V1827" s="14" t="str">
        <f t="shared" si="57"/>
        <v>Normal</v>
      </c>
    </row>
    <row r="1828" spans="1:22" x14ac:dyDescent="0.3">
      <c r="A1828" s="8" t="s">
        <v>1859</v>
      </c>
      <c r="B1828">
        <f>VLOOKUP($A1828,'[1]Medical Examinations'!$A:$J,2,FALSE)</f>
        <v>29.81</v>
      </c>
      <c r="C1828">
        <f>VLOOKUP($A1828,'[1]Medical Examinations'!$A:$J,3,FALSE)</f>
        <v>5.58</v>
      </c>
      <c r="D1828" t="str">
        <f>VLOOKUP($A1828,'[3]Medical Examinations'!$A:$J,4,FALSE)</f>
        <v>No</v>
      </c>
      <c r="E1828" t="str">
        <f>VLOOKUP($A1828,'[1]Medical Examinations'!$A:$J,5,FALSE)</f>
        <v>No</v>
      </c>
      <c r="F1828" t="str">
        <f>VLOOKUP($A1828,'[1]Medical Examinations'!$A:$J,6,FALSE)</f>
        <v>No</v>
      </c>
      <c r="G1828" t="str">
        <f>VLOOKUP($A1828,'[3]Medical Examinations'!$A:$J,7,FALSE)</f>
        <v>No major surgery</v>
      </c>
      <c r="H1828" t="str">
        <f>VLOOKUP($A1828,'[1]Medical Examinations'!$A:$J,8,FALSE)</f>
        <v>yes</v>
      </c>
      <c r="I1828">
        <f>VLOOKUP($A1828,'[2]Hospitalisation Details'!$A:$K,2,FALSE)</f>
        <v>1991</v>
      </c>
      <c r="J1828" t="str">
        <f>VLOOKUP($A1828,'[2]Hospitalisation Details'!$A:$K,3,FALSE)</f>
        <v>Aug</v>
      </c>
      <c r="K1828">
        <f>VLOOKUP($A1828,'[2]Hospitalisation Details'!$A:$K,4,FALSE)</f>
        <v>24</v>
      </c>
      <c r="L1828" t="str">
        <f>VLOOKUP($A1828,'[2]Hospitalisation Details'!$A:$K,7,FALSE)</f>
        <v>tier - 1</v>
      </c>
      <c r="M1828" t="str">
        <f>VLOOKUP($A1828,'[2]Hospitalisation Details'!A:$K,8,FALSE)</f>
        <v>tier - 3</v>
      </c>
      <c r="N1828" t="str">
        <f>VLOOKUP($A1828,'[2]Hospitalisation Details'!$A:$K,9,FALSE)</f>
        <v>R1013</v>
      </c>
      <c r="O1828">
        <f>VLOOKUP($A1828,'[2]Hospitalisation Details'!$A:$K,10,FALSE)</f>
        <v>0</v>
      </c>
      <c r="P1828">
        <f>VLOOKUP($A1828,'[2]Hospitalisation Details'!A:$K,11,FALSE)</f>
        <v>0</v>
      </c>
      <c r="Q1828" t="str">
        <f>VLOOKUP($A1828,'Customer Names'!$A:E,3,FALSE)</f>
        <v>Mr.</v>
      </c>
      <c r="R1828" t="str">
        <f>VLOOKUP($A1828,'Customer Names'!$A:$E,4,FALSE)</f>
        <v>Matthew</v>
      </c>
      <c r="S1828">
        <f>VLOOKUP($A1828,'Customer Names'!$A:$E,5,FALSE)</f>
        <v>0</v>
      </c>
      <c r="T1828" s="14">
        <f>VLOOKUP($A1828,'[2]Hospitalisation Details'!$A:$K,6,FALSE)</f>
        <v>19350.37</v>
      </c>
      <c r="U1828" s="14" t="str">
        <f t="shared" si="56"/>
        <v>Overweight</v>
      </c>
      <c r="V1828" s="14" t="str">
        <f t="shared" si="57"/>
        <v>Normal</v>
      </c>
    </row>
    <row r="1829" spans="1:22" x14ac:dyDescent="0.3">
      <c r="A1829" s="9" t="s">
        <v>1860</v>
      </c>
      <c r="B1829">
        <f>VLOOKUP($A1829,'[1]Medical Examinations'!$A:$J,2,FALSE)</f>
        <v>24.42</v>
      </c>
      <c r="C1829">
        <f>VLOOKUP($A1829,'[1]Medical Examinations'!$A:$J,3,FALSE)</f>
        <v>5.81</v>
      </c>
      <c r="D1829" t="str">
        <f>VLOOKUP($A1829,'[3]Medical Examinations'!$A:$J,4,FALSE)</f>
        <v>No</v>
      </c>
      <c r="E1829" t="str">
        <f>VLOOKUP($A1829,'[1]Medical Examinations'!$A:$J,5,FALSE)</f>
        <v>No</v>
      </c>
      <c r="F1829" t="str">
        <f>VLOOKUP($A1829,'[1]Medical Examinations'!$A:$J,6,FALSE)</f>
        <v>No</v>
      </c>
      <c r="G1829">
        <f>VLOOKUP($A1829,'[3]Medical Examinations'!$A:$J,7,FALSE)</f>
        <v>1</v>
      </c>
      <c r="H1829" t="str">
        <f>VLOOKUP($A1829,'[1]Medical Examinations'!$A:$J,8,FALSE)</f>
        <v>yes</v>
      </c>
      <c r="I1829">
        <f>VLOOKUP($A1829,'[2]Hospitalisation Details'!$A:$K,2,FALSE)</f>
        <v>1987</v>
      </c>
      <c r="J1829" t="str">
        <f>VLOOKUP($A1829,'[2]Hospitalisation Details'!$A:$K,3,FALSE)</f>
        <v>Jun</v>
      </c>
      <c r="K1829">
        <f>VLOOKUP($A1829,'[2]Hospitalisation Details'!$A:$K,4,FALSE)</f>
        <v>30</v>
      </c>
      <c r="L1829" t="str">
        <f>VLOOKUP($A1829,'[2]Hospitalisation Details'!$A:$K,7,FALSE)</f>
        <v>tier - 1</v>
      </c>
      <c r="M1829" t="str">
        <f>VLOOKUP($A1829,'[2]Hospitalisation Details'!A:$K,8,FALSE)</f>
        <v>tier - 3</v>
      </c>
      <c r="N1829" t="str">
        <f>VLOOKUP($A1829,'[2]Hospitalisation Details'!$A:$K,9,FALSE)</f>
        <v>R1013</v>
      </c>
      <c r="O1829">
        <f>VLOOKUP($A1829,'[2]Hospitalisation Details'!$A:$K,10,FALSE)</f>
        <v>0</v>
      </c>
      <c r="P1829">
        <f>VLOOKUP($A1829,'[2]Hospitalisation Details'!A:$K,11,FALSE)</f>
        <v>0</v>
      </c>
      <c r="Q1829" t="str">
        <f>VLOOKUP($A1829,'Customer Names'!$A:E,3,FALSE)</f>
        <v>Mr.</v>
      </c>
      <c r="R1829" t="str">
        <f>VLOOKUP($A1829,'Customer Names'!$A:$E,4,FALSE)</f>
        <v>Rick</v>
      </c>
      <c r="S1829">
        <f>VLOOKUP($A1829,'Customer Names'!$A:$E,5,FALSE)</f>
        <v>0</v>
      </c>
      <c r="T1829" s="14">
        <f>VLOOKUP($A1829,'[2]Hospitalisation Details'!$A:$K,6,FALSE)</f>
        <v>19362</v>
      </c>
      <c r="U1829" s="14" t="str">
        <f t="shared" si="56"/>
        <v>Normalweight</v>
      </c>
      <c r="V1829" s="14" t="str">
        <f t="shared" si="57"/>
        <v>Prediabetes</v>
      </c>
    </row>
    <row r="1830" spans="1:22" x14ac:dyDescent="0.3">
      <c r="A1830" s="8" t="s">
        <v>1861</v>
      </c>
      <c r="B1830">
        <f>VLOOKUP($A1830,'[1]Medical Examinations'!$A:$J,2,FALSE)</f>
        <v>33.344999999999999</v>
      </c>
      <c r="C1830">
        <f>VLOOKUP($A1830,'[1]Medical Examinations'!$A:$J,3,FALSE)</f>
        <v>4.79</v>
      </c>
      <c r="D1830" t="str">
        <f>VLOOKUP($A1830,'[3]Medical Examinations'!$A:$J,4,FALSE)</f>
        <v>No</v>
      </c>
      <c r="E1830" t="str">
        <f>VLOOKUP($A1830,'[1]Medical Examinations'!$A:$J,5,FALSE)</f>
        <v>No</v>
      </c>
      <c r="F1830" t="str">
        <f>VLOOKUP($A1830,'[1]Medical Examinations'!$A:$J,6,FALSE)</f>
        <v>Yes</v>
      </c>
      <c r="G1830">
        <f>VLOOKUP($A1830,'[3]Medical Examinations'!$A:$J,7,FALSE)</f>
        <v>1</v>
      </c>
      <c r="H1830" t="str">
        <f>VLOOKUP($A1830,'[1]Medical Examinations'!$A:$J,8,FALSE)</f>
        <v>No</v>
      </c>
      <c r="I1830">
        <f>VLOOKUP($A1830,'[2]Hospitalisation Details'!$A:$K,2,FALSE)</f>
        <v>1993</v>
      </c>
      <c r="J1830" t="str">
        <f>VLOOKUP($A1830,'[2]Hospitalisation Details'!$A:$K,3,FALSE)</f>
        <v>Sep</v>
      </c>
      <c r="K1830">
        <f>VLOOKUP($A1830,'[2]Hospitalisation Details'!$A:$K,4,FALSE)</f>
        <v>6</v>
      </c>
      <c r="L1830" t="str">
        <f>VLOOKUP($A1830,'[2]Hospitalisation Details'!$A:$K,7,FALSE)</f>
        <v>tier - 1</v>
      </c>
      <c r="M1830" t="str">
        <f>VLOOKUP($A1830,'[2]Hospitalisation Details'!A:$K,8,FALSE)</f>
        <v>tier - 3</v>
      </c>
      <c r="N1830" t="str">
        <f>VLOOKUP($A1830,'[2]Hospitalisation Details'!$A:$K,9,FALSE)</f>
        <v>R1012</v>
      </c>
      <c r="O1830">
        <f>VLOOKUP($A1830,'[2]Hospitalisation Details'!$A:$K,10,FALSE)</f>
        <v>0</v>
      </c>
      <c r="P1830">
        <f>VLOOKUP($A1830,'[2]Hospitalisation Details'!A:$K,11,FALSE)</f>
        <v>0</v>
      </c>
      <c r="Q1830" t="str">
        <f>VLOOKUP($A1830,'Customer Names'!$A:E,3,FALSE)</f>
        <v>Mr.</v>
      </c>
      <c r="R1830" t="str">
        <f>VLOOKUP($A1830,'Customer Names'!$A:$E,4,FALSE)</f>
        <v>Sean</v>
      </c>
      <c r="S1830" t="str">
        <f>VLOOKUP($A1830,'Customer Names'!$A:$E,5,FALSE)</f>
        <v>K</v>
      </c>
      <c r="T1830" s="14">
        <f>VLOOKUP($A1830,'[2]Hospitalisation Details'!$A:$K,6,FALSE)</f>
        <v>19442.349999999999</v>
      </c>
      <c r="U1830" s="14" t="str">
        <f t="shared" si="56"/>
        <v>Obesity</v>
      </c>
      <c r="V1830" s="14" t="str">
        <f t="shared" si="57"/>
        <v>Normal</v>
      </c>
    </row>
    <row r="1831" spans="1:22" x14ac:dyDescent="0.3">
      <c r="A1831" s="9" t="s">
        <v>1862</v>
      </c>
      <c r="B1831">
        <f>VLOOKUP($A1831,'[1]Medical Examinations'!$A:$J,2,FALSE)</f>
        <v>22.22</v>
      </c>
      <c r="C1831">
        <f>VLOOKUP($A1831,'[1]Medical Examinations'!$A:$J,3,FALSE)</f>
        <v>5.5</v>
      </c>
      <c r="D1831" t="str">
        <f>VLOOKUP($A1831,'[3]Medical Examinations'!$A:$J,4,FALSE)</f>
        <v>No</v>
      </c>
      <c r="E1831" t="str">
        <f>VLOOKUP($A1831,'[1]Medical Examinations'!$A:$J,5,FALSE)</f>
        <v>No</v>
      </c>
      <c r="F1831" t="str">
        <f>VLOOKUP($A1831,'[1]Medical Examinations'!$A:$J,6,FALSE)</f>
        <v>No</v>
      </c>
      <c r="G1831" t="str">
        <f>VLOOKUP($A1831,'[3]Medical Examinations'!$A:$J,7,FALSE)</f>
        <v>No major surgery</v>
      </c>
      <c r="H1831" t="str">
        <f>VLOOKUP($A1831,'[1]Medical Examinations'!$A:$J,8,FALSE)</f>
        <v>yes</v>
      </c>
      <c r="I1831">
        <f>VLOOKUP($A1831,'[2]Hospitalisation Details'!$A:$K,2,FALSE)</f>
        <v>1982</v>
      </c>
      <c r="J1831" t="str">
        <f>VLOOKUP($A1831,'[2]Hospitalisation Details'!$A:$K,3,FALSE)</f>
        <v>Dec</v>
      </c>
      <c r="K1831">
        <f>VLOOKUP($A1831,'[2]Hospitalisation Details'!$A:$K,4,FALSE)</f>
        <v>15</v>
      </c>
      <c r="L1831" t="str">
        <f>VLOOKUP($A1831,'[2]Hospitalisation Details'!$A:$K,7,FALSE)</f>
        <v>tier - 1</v>
      </c>
      <c r="M1831" t="str">
        <f>VLOOKUP($A1831,'[2]Hospitalisation Details'!A:$K,8,FALSE)</f>
        <v>tier - 1</v>
      </c>
      <c r="N1831" t="str">
        <f>VLOOKUP($A1831,'[2]Hospitalisation Details'!$A:$K,9,FALSE)</f>
        <v>R1013</v>
      </c>
      <c r="O1831">
        <f>VLOOKUP($A1831,'[2]Hospitalisation Details'!$A:$K,10,FALSE)</f>
        <v>0</v>
      </c>
      <c r="P1831">
        <f>VLOOKUP($A1831,'[2]Hospitalisation Details'!A:$K,11,FALSE)</f>
        <v>0</v>
      </c>
      <c r="Q1831" t="str">
        <f>VLOOKUP($A1831,'Customer Names'!$A:E,3,FALSE)</f>
        <v>Ms.</v>
      </c>
      <c r="R1831" t="str">
        <f>VLOOKUP($A1831,'Customer Names'!$A:$E,4,FALSE)</f>
        <v>Amber</v>
      </c>
      <c r="S1831" t="str">
        <f>VLOOKUP($A1831,'Customer Names'!$A:$E,5,FALSE)</f>
        <v>R</v>
      </c>
      <c r="T1831" s="14">
        <f>VLOOKUP($A1831,'[2]Hospitalisation Details'!$A:$K,6,FALSE)</f>
        <v>19444.27</v>
      </c>
      <c r="U1831" s="14" t="str">
        <f t="shared" si="56"/>
        <v>Normalweight</v>
      </c>
      <c r="V1831" s="14" t="str">
        <f t="shared" si="57"/>
        <v>Normal</v>
      </c>
    </row>
    <row r="1832" spans="1:22" x14ac:dyDescent="0.3">
      <c r="A1832" s="8" t="s">
        <v>1863</v>
      </c>
      <c r="B1832">
        <f>VLOOKUP($A1832,'[1]Medical Examinations'!$A:$J,2,FALSE)</f>
        <v>39.71</v>
      </c>
      <c r="C1832">
        <f>VLOOKUP($A1832,'[1]Medical Examinations'!$A:$J,3,FALSE)</f>
        <v>5.83</v>
      </c>
      <c r="D1832" t="str">
        <f>VLOOKUP($A1832,'[3]Medical Examinations'!$A:$J,4,FALSE)</f>
        <v>No</v>
      </c>
      <c r="E1832" t="str">
        <f>VLOOKUP($A1832,'[1]Medical Examinations'!$A:$J,5,FALSE)</f>
        <v>No</v>
      </c>
      <c r="F1832" t="str">
        <f>VLOOKUP($A1832,'[1]Medical Examinations'!$A:$J,6,FALSE)</f>
        <v>No</v>
      </c>
      <c r="G1832">
        <f>VLOOKUP($A1832,'[3]Medical Examinations'!$A:$J,7,FALSE)</f>
        <v>1</v>
      </c>
      <c r="H1832" t="str">
        <f>VLOOKUP($A1832,'[1]Medical Examinations'!$A:$J,8,FALSE)</f>
        <v>No</v>
      </c>
      <c r="I1832">
        <f>VLOOKUP($A1832,'[2]Hospitalisation Details'!$A:$K,2,FALSE)</f>
        <v>1987</v>
      </c>
      <c r="J1832" t="str">
        <f>VLOOKUP($A1832,'[2]Hospitalisation Details'!$A:$K,3,FALSE)</f>
        <v>Nov</v>
      </c>
      <c r="K1832">
        <f>VLOOKUP($A1832,'[2]Hospitalisation Details'!$A:$K,4,FALSE)</f>
        <v>30</v>
      </c>
      <c r="L1832" t="str">
        <f>VLOOKUP($A1832,'[2]Hospitalisation Details'!$A:$K,7,FALSE)</f>
        <v>tier - 1</v>
      </c>
      <c r="M1832" t="str">
        <f>VLOOKUP($A1832,'[2]Hospitalisation Details'!A:$K,8,FALSE)</f>
        <v>tier - 3</v>
      </c>
      <c r="N1832" t="str">
        <f>VLOOKUP($A1832,'[2]Hospitalisation Details'!$A:$K,9,FALSE)</f>
        <v>R1019</v>
      </c>
      <c r="O1832">
        <f>VLOOKUP($A1832,'[2]Hospitalisation Details'!$A:$K,10,FALSE)</f>
        <v>0</v>
      </c>
      <c r="P1832">
        <f>VLOOKUP($A1832,'[2]Hospitalisation Details'!A:$K,11,FALSE)</f>
        <v>0</v>
      </c>
      <c r="Q1832" t="str">
        <f>VLOOKUP($A1832,'Customer Names'!$A:E,3,FALSE)</f>
        <v>Mr.</v>
      </c>
      <c r="R1832" t="str">
        <f>VLOOKUP($A1832,'Customer Names'!$A:$E,4,FALSE)</f>
        <v>Brendan</v>
      </c>
      <c r="S1832">
        <f>VLOOKUP($A1832,'Customer Names'!$A:$E,5,FALSE)</f>
        <v>0</v>
      </c>
      <c r="T1832" s="14">
        <f>VLOOKUP($A1832,'[2]Hospitalisation Details'!$A:$K,6,FALSE)</f>
        <v>19496.72</v>
      </c>
      <c r="U1832" s="14" t="str">
        <f t="shared" si="56"/>
        <v>Obesity</v>
      </c>
      <c r="V1832" s="14" t="str">
        <f t="shared" si="57"/>
        <v>Prediabetes</v>
      </c>
    </row>
    <row r="1833" spans="1:22" x14ac:dyDescent="0.3">
      <c r="A1833" s="9" t="s">
        <v>1864</v>
      </c>
      <c r="B1833">
        <f>VLOOKUP($A1833,'[1]Medical Examinations'!$A:$J,2,FALSE)</f>
        <v>24.64</v>
      </c>
      <c r="C1833">
        <f>VLOOKUP($A1833,'[1]Medical Examinations'!$A:$J,3,FALSE)</f>
        <v>4.33</v>
      </c>
      <c r="D1833" t="str">
        <f>VLOOKUP($A1833,'[3]Medical Examinations'!$A:$J,4,FALSE)</f>
        <v>No</v>
      </c>
      <c r="E1833" t="str">
        <f>VLOOKUP($A1833,'[1]Medical Examinations'!$A:$J,5,FALSE)</f>
        <v>No</v>
      </c>
      <c r="F1833" t="str">
        <f>VLOOKUP($A1833,'[1]Medical Examinations'!$A:$J,6,FALSE)</f>
        <v>No</v>
      </c>
      <c r="G1833" t="str">
        <f>VLOOKUP($A1833,'[3]Medical Examinations'!$A:$J,7,FALSE)</f>
        <v>No major surgery</v>
      </c>
      <c r="H1833" t="str">
        <f>VLOOKUP($A1833,'[1]Medical Examinations'!$A:$J,8,FALSE)</f>
        <v>yes</v>
      </c>
      <c r="I1833">
        <f>VLOOKUP($A1833,'[2]Hospitalisation Details'!$A:$K,2,FALSE)</f>
        <v>1980</v>
      </c>
      <c r="J1833" t="str">
        <f>VLOOKUP($A1833,'[2]Hospitalisation Details'!$A:$K,3,FALSE)</f>
        <v>Nov</v>
      </c>
      <c r="K1833">
        <f>VLOOKUP($A1833,'[2]Hospitalisation Details'!$A:$K,4,FALSE)</f>
        <v>8</v>
      </c>
      <c r="L1833" t="str">
        <f>VLOOKUP($A1833,'[2]Hospitalisation Details'!$A:$K,7,FALSE)</f>
        <v>tier - 1</v>
      </c>
      <c r="M1833" t="str">
        <f>VLOOKUP($A1833,'[2]Hospitalisation Details'!A:$K,8,FALSE)</f>
        <v>tier - 1</v>
      </c>
      <c r="N1833" t="str">
        <f>VLOOKUP($A1833,'[2]Hospitalisation Details'!$A:$K,9,FALSE)</f>
        <v>R1013</v>
      </c>
      <c r="O1833">
        <f>VLOOKUP($A1833,'[2]Hospitalisation Details'!$A:$K,10,FALSE)</f>
        <v>0</v>
      </c>
      <c r="P1833">
        <f>VLOOKUP($A1833,'[2]Hospitalisation Details'!A:$K,11,FALSE)</f>
        <v>0</v>
      </c>
      <c r="Q1833" t="str">
        <f>VLOOKUP($A1833,'Customer Names'!$A:E,3,FALSE)</f>
        <v>Mr.</v>
      </c>
      <c r="R1833" t="str">
        <f>VLOOKUP($A1833,'Customer Names'!$A:$E,4,FALSE)</f>
        <v>Bradley</v>
      </c>
      <c r="S1833" t="str">
        <f>VLOOKUP($A1833,'Customer Names'!$A:$E,5,FALSE)</f>
        <v>A.</v>
      </c>
      <c r="T1833" s="14">
        <f>VLOOKUP($A1833,'[2]Hospitalisation Details'!$A:$K,6,FALSE)</f>
        <v>19515.54</v>
      </c>
      <c r="U1833" s="14" t="str">
        <f t="shared" si="56"/>
        <v>Normalweight</v>
      </c>
      <c r="V1833" s="14" t="str">
        <f t="shared" si="57"/>
        <v>Normal</v>
      </c>
    </row>
    <row r="1834" spans="1:22" x14ac:dyDescent="0.3">
      <c r="A1834" s="8" t="s">
        <v>1865</v>
      </c>
      <c r="B1834">
        <f>VLOOKUP($A1834,'[1]Medical Examinations'!$A:$J,2,FALSE)</f>
        <v>28.38</v>
      </c>
      <c r="C1834">
        <f>VLOOKUP($A1834,'[1]Medical Examinations'!$A:$J,3,FALSE)</f>
        <v>6.07</v>
      </c>
      <c r="D1834" t="str">
        <f>VLOOKUP($A1834,'[3]Medical Examinations'!$A:$J,4,FALSE)</f>
        <v>No</v>
      </c>
      <c r="E1834" t="str">
        <f>VLOOKUP($A1834,'[1]Medical Examinations'!$A:$J,5,FALSE)</f>
        <v>No</v>
      </c>
      <c r="F1834" t="str">
        <f>VLOOKUP($A1834,'[1]Medical Examinations'!$A:$J,6,FALSE)</f>
        <v>No</v>
      </c>
      <c r="G1834">
        <f>VLOOKUP($A1834,'[3]Medical Examinations'!$A:$J,7,FALSE)</f>
        <v>1</v>
      </c>
      <c r="H1834" t="str">
        <f>VLOOKUP($A1834,'[1]Medical Examinations'!$A:$J,8,FALSE)</f>
        <v>yes</v>
      </c>
      <c r="I1834">
        <f>VLOOKUP($A1834,'[2]Hospitalisation Details'!$A:$K,2,FALSE)</f>
        <v>1992</v>
      </c>
      <c r="J1834" t="str">
        <f>VLOOKUP($A1834,'[2]Hospitalisation Details'!$A:$K,3,FALSE)</f>
        <v>Aug</v>
      </c>
      <c r="K1834">
        <f>VLOOKUP($A1834,'[2]Hospitalisation Details'!$A:$K,4,FALSE)</f>
        <v>19</v>
      </c>
      <c r="L1834" t="str">
        <f>VLOOKUP($A1834,'[2]Hospitalisation Details'!$A:$K,7,FALSE)</f>
        <v>tier - 1</v>
      </c>
      <c r="M1834" t="str">
        <f>VLOOKUP($A1834,'[2]Hospitalisation Details'!A:$K,8,FALSE)</f>
        <v>tier - 2</v>
      </c>
      <c r="N1834" t="str">
        <f>VLOOKUP($A1834,'[2]Hospitalisation Details'!$A:$K,9,FALSE)</f>
        <v>R1013</v>
      </c>
      <c r="O1834">
        <f>VLOOKUP($A1834,'[2]Hospitalisation Details'!$A:$K,10,FALSE)</f>
        <v>0</v>
      </c>
      <c r="P1834">
        <f>VLOOKUP($A1834,'[2]Hospitalisation Details'!A:$K,11,FALSE)</f>
        <v>0</v>
      </c>
      <c r="Q1834" t="str">
        <f>VLOOKUP($A1834,'Customer Names'!$A:E,3,FALSE)</f>
        <v>Ms.</v>
      </c>
      <c r="R1834" t="str">
        <f>VLOOKUP($A1834,'Customer Names'!$A:$E,4,FALSE)</f>
        <v>Kara</v>
      </c>
      <c r="S1834">
        <f>VLOOKUP($A1834,'Customer Names'!$A:$E,5,FALSE)</f>
        <v>0</v>
      </c>
      <c r="T1834" s="14">
        <f>VLOOKUP($A1834,'[2]Hospitalisation Details'!$A:$K,6,FALSE)</f>
        <v>19521.97</v>
      </c>
      <c r="U1834" s="14" t="str">
        <f t="shared" si="56"/>
        <v>Overweight</v>
      </c>
      <c r="V1834" s="14" t="str">
        <f t="shared" si="57"/>
        <v>Prediabetes</v>
      </c>
    </row>
    <row r="1835" spans="1:22" x14ac:dyDescent="0.3">
      <c r="A1835" s="9" t="s">
        <v>1866</v>
      </c>
      <c r="B1835">
        <f>VLOOKUP($A1835,'[1]Medical Examinations'!$A:$J,2,FALSE)</f>
        <v>26.4</v>
      </c>
      <c r="C1835">
        <f>VLOOKUP($A1835,'[1]Medical Examinations'!$A:$J,3,FALSE)</f>
        <v>4.87</v>
      </c>
      <c r="D1835" t="str">
        <f>VLOOKUP($A1835,'[3]Medical Examinations'!$A:$J,4,FALSE)</f>
        <v>yes</v>
      </c>
      <c r="E1835" t="str">
        <f>VLOOKUP($A1835,'[1]Medical Examinations'!$A:$J,5,FALSE)</f>
        <v>No</v>
      </c>
      <c r="F1835" t="str">
        <f>VLOOKUP($A1835,'[1]Medical Examinations'!$A:$J,6,FALSE)</f>
        <v>No</v>
      </c>
      <c r="G1835" t="str">
        <f>VLOOKUP($A1835,'[3]Medical Examinations'!$A:$J,7,FALSE)</f>
        <v>No major surgery</v>
      </c>
      <c r="H1835" t="str">
        <f>VLOOKUP($A1835,'[1]Medical Examinations'!$A:$J,8,FALSE)</f>
        <v>yes</v>
      </c>
      <c r="I1835">
        <f>VLOOKUP($A1835,'[2]Hospitalisation Details'!$A:$K,2,FALSE)</f>
        <v>1985</v>
      </c>
      <c r="J1835" t="str">
        <f>VLOOKUP($A1835,'[2]Hospitalisation Details'!$A:$K,3,FALSE)</f>
        <v>Sep</v>
      </c>
      <c r="K1835">
        <f>VLOOKUP($A1835,'[2]Hospitalisation Details'!$A:$K,4,FALSE)</f>
        <v>17</v>
      </c>
      <c r="L1835" t="str">
        <f>VLOOKUP($A1835,'[2]Hospitalisation Details'!$A:$K,7,FALSE)</f>
        <v>tier - 1</v>
      </c>
      <c r="M1835" t="str">
        <f>VLOOKUP($A1835,'[2]Hospitalisation Details'!A:$K,8,FALSE)</f>
        <v>tier - 1</v>
      </c>
      <c r="N1835" t="str">
        <f>VLOOKUP($A1835,'[2]Hospitalisation Details'!$A:$K,9,FALSE)</f>
        <v>R1013</v>
      </c>
      <c r="O1835">
        <f>VLOOKUP($A1835,'[2]Hospitalisation Details'!$A:$K,10,FALSE)</f>
        <v>0</v>
      </c>
      <c r="P1835">
        <f>VLOOKUP($A1835,'[2]Hospitalisation Details'!A:$K,11,FALSE)</f>
        <v>0</v>
      </c>
      <c r="Q1835" t="str">
        <f>VLOOKUP($A1835,'Customer Names'!$A:E,3,FALSE)</f>
        <v>Ms.</v>
      </c>
      <c r="R1835" t="str">
        <f>VLOOKUP($A1835,'Customer Names'!$A:$E,4,FALSE)</f>
        <v>Jennifer</v>
      </c>
      <c r="S1835">
        <f>VLOOKUP($A1835,'Customer Names'!$A:$E,5,FALSE)</f>
        <v>0</v>
      </c>
      <c r="T1835" s="14">
        <f>VLOOKUP($A1835,'[2]Hospitalisation Details'!$A:$K,6,FALSE)</f>
        <v>19539.240000000002</v>
      </c>
      <c r="U1835" s="14" t="str">
        <f t="shared" si="56"/>
        <v>Overweight</v>
      </c>
      <c r="V1835" s="14" t="str">
        <f t="shared" si="57"/>
        <v>Normal</v>
      </c>
    </row>
    <row r="1836" spans="1:22" x14ac:dyDescent="0.3">
      <c r="A1836" s="8" t="s">
        <v>1867</v>
      </c>
      <c r="B1836">
        <f>VLOOKUP($A1836,'[1]Medical Examinations'!$A:$J,2,FALSE)</f>
        <v>49.2</v>
      </c>
      <c r="C1836">
        <f>VLOOKUP($A1836,'[1]Medical Examinations'!$A:$J,3,FALSE)</f>
        <v>10.9</v>
      </c>
      <c r="D1836" t="str">
        <f>VLOOKUP($A1836,'[3]Medical Examinations'!$A:$J,4,FALSE)</f>
        <v>yes</v>
      </c>
      <c r="E1836" t="str">
        <f>VLOOKUP($A1836,'[1]Medical Examinations'!$A:$J,5,FALSE)</f>
        <v>No</v>
      </c>
      <c r="F1836" t="str">
        <f>VLOOKUP($A1836,'[1]Medical Examinations'!$A:$J,6,FALSE)</f>
        <v>Yes</v>
      </c>
      <c r="G1836">
        <f>VLOOKUP($A1836,'[3]Medical Examinations'!$A:$J,7,FALSE)</f>
        <v>1</v>
      </c>
      <c r="H1836" t="str">
        <f>VLOOKUP($A1836,'[1]Medical Examinations'!$A:$J,8,FALSE)</f>
        <v>No</v>
      </c>
      <c r="I1836">
        <f>VLOOKUP($A1836,'[2]Hospitalisation Details'!$A:$K,2,FALSE)</f>
        <v>1963</v>
      </c>
      <c r="J1836" t="str">
        <f>VLOOKUP($A1836,'[2]Hospitalisation Details'!$A:$K,3,FALSE)</f>
        <v>Jul</v>
      </c>
      <c r="K1836">
        <f>VLOOKUP($A1836,'[2]Hospitalisation Details'!$A:$K,4,FALSE)</f>
        <v>14</v>
      </c>
      <c r="L1836" t="str">
        <f>VLOOKUP($A1836,'[2]Hospitalisation Details'!$A:$K,7,FALSE)</f>
        <v>tier - 1</v>
      </c>
      <c r="M1836" t="str">
        <f>VLOOKUP($A1836,'[2]Hospitalisation Details'!A:$K,8,FALSE)</f>
        <v>tier - 3</v>
      </c>
      <c r="N1836" t="str">
        <f>VLOOKUP($A1836,'[2]Hospitalisation Details'!$A:$K,9,FALSE)</f>
        <v>R1012</v>
      </c>
      <c r="O1836">
        <f>VLOOKUP($A1836,'[2]Hospitalisation Details'!$A:$K,10,FALSE)</f>
        <v>0</v>
      </c>
      <c r="P1836">
        <f>VLOOKUP($A1836,'[2]Hospitalisation Details'!A:$K,11,FALSE)</f>
        <v>0</v>
      </c>
      <c r="Q1836" t="str">
        <f>VLOOKUP($A1836,'Customer Names'!$A:E,3,FALSE)</f>
        <v>Ms.</v>
      </c>
      <c r="R1836" t="str">
        <f>VLOOKUP($A1836,'Customer Names'!$A:$E,4,FALSE)</f>
        <v>Freya</v>
      </c>
      <c r="S1836" t="str">
        <f>VLOOKUP($A1836,'Customer Names'!$A:$E,5,FALSE)</f>
        <v>R</v>
      </c>
      <c r="T1836" s="14">
        <f>VLOOKUP($A1836,'[2]Hospitalisation Details'!$A:$K,6,FALSE)</f>
        <v>19551.34</v>
      </c>
      <c r="U1836" s="14" t="str">
        <f t="shared" si="56"/>
        <v>Obesity</v>
      </c>
      <c r="V1836" s="14" t="str">
        <f t="shared" si="57"/>
        <v>Diabetes</v>
      </c>
    </row>
    <row r="1837" spans="1:22" x14ac:dyDescent="0.3">
      <c r="A1837" s="9" t="s">
        <v>1868</v>
      </c>
      <c r="B1837">
        <f>VLOOKUP($A1837,'[1]Medical Examinations'!$A:$J,2,FALSE)</f>
        <v>20.234999999999999</v>
      </c>
      <c r="C1837">
        <f>VLOOKUP($A1837,'[1]Medical Examinations'!$A:$J,3,FALSE)</f>
        <v>6.84</v>
      </c>
      <c r="D1837" t="str">
        <f>VLOOKUP($A1837,'[3]Medical Examinations'!$A:$J,4,FALSE)</f>
        <v>No</v>
      </c>
      <c r="E1837" t="str">
        <f>VLOOKUP($A1837,'[1]Medical Examinations'!$A:$J,5,FALSE)</f>
        <v>No</v>
      </c>
      <c r="F1837" t="str">
        <f>VLOOKUP($A1837,'[1]Medical Examinations'!$A:$J,6,FALSE)</f>
        <v>No</v>
      </c>
      <c r="G1837" t="str">
        <f>VLOOKUP($A1837,'[3]Medical Examinations'!$A:$J,7,FALSE)</f>
        <v>No major surgery</v>
      </c>
      <c r="H1837" t="str">
        <f>VLOOKUP($A1837,'[1]Medical Examinations'!$A:$J,8,FALSE)</f>
        <v>yes</v>
      </c>
      <c r="I1837">
        <f>VLOOKUP($A1837,'[2]Hospitalisation Details'!$A:$K,2,FALSE)</f>
        <v>1978</v>
      </c>
      <c r="J1837" t="str">
        <f>VLOOKUP($A1837,'[2]Hospitalisation Details'!$A:$K,3,FALSE)</f>
        <v>Sep</v>
      </c>
      <c r="K1837">
        <f>VLOOKUP($A1837,'[2]Hospitalisation Details'!$A:$K,4,FALSE)</f>
        <v>24</v>
      </c>
      <c r="L1837" t="str">
        <f>VLOOKUP($A1837,'[2]Hospitalisation Details'!$A:$K,7,FALSE)</f>
        <v>tier - 1</v>
      </c>
      <c r="M1837" t="str">
        <f>VLOOKUP($A1837,'[2]Hospitalisation Details'!A:$K,8,FALSE)</f>
        <v>tier - 1</v>
      </c>
      <c r="N1837" t="str">
        <f>VLOOKUP($A1837,'[2]Hospitalisation Details'!$A:$K,9,FALSE)</f>
        <v>R1024</v>
      </c>
      <c r="O1837">
        <f>VLOOKUP($A1837,'[2]Hospitalisation Details'!$A:$K,10,FALSE)</f>
        <v>0</v>
      </c>
      <c r="P1837">
        <f>VLOOKUP($A1837,'[2]Hospitalisation Details'!A:$K,11,FALSE)</f>
        <v>0</v>
      </c>
      <c r="Q1837" t="str">
        <f>VLOOKUP($A1837,'Customer Names'!$A:E,3,FALSE)</f>
        <v>Ms.</v>
      </c>
      <c r="R1837" t="str">
        <f>VLOOKUP($A1837,'Customer Names'!$A:$E,4,FALSE)</f>
        <v>Valerie</v>
      </c>
      <c r="S1837" t="str">
        <f>VLOOKUP($A1837,'Customer Names'!$A:$E,5,FALSE)</f>
        <v>A</v>
      </c>
      <c r="T1837" s="14">
        <f>VLOOKUP($A1837,'[2]Hospitalisation Details'!$A:$K,6,FALSE)</f>
        <v>19594.810000000001</v>
      </c>
      <c r="U1837" s="14" t="str">
        <f t="shared" si="56"/>
        <v>Normalweight</v>
      </c>
      <c r="V1837" s="14" t="str">
        <f t="shared" si="57"/>
        <v>Diabetes</v>
      </c>
    </row>
    <row r="1838" spans="1:22" x14ac:dyDescent="0.3">
      <c r="A1838" s="8" t="s">
        <v>1869</v>
      </c>
      <c r="B1838">
        <f>VLOOKUP($A1838,'[1]Medical Examinations'!$A:$J,2,FALSE)</f>
        <v>33.82</v>
      </c>
      <c r="C1838">
        <f>VLOOKUP($A1838,'[1]Medical Examinations'!$A:$J,3,FALSE)</f>
        <v>5.42</v>
      </c>
      <c r="D1838" t="str">
        <f>VLOOKUP($A1838,'[3]Medical Examinations'!$A:$J,4,FALSE)</f>
        <v>No</v>
      </c>
      <c r="E1838" t="str">
        <f>VLOOKUP($A1838,'[1]Medical Examinations'!$A:$J,5,FALSE)</f>
        <v>No</v>
      </c>
      <c r="F1838" t="str">
        <f>VLOOKUP($A1838,'[1]Medical Examinations'!$A:$J,6,FALSE)</f>
        <v>No</v>
      </c>
      <c r="G1838" t="str">
        <f>VLOOKUP($A1838,'[3]Medical Examinations'!$A:$J,7,FALSE)</f>
        <v>No major surgery</v>
      </c>
      <c r="H1838" t="str">
        <f>VLOOKUP($A1838,'[1]Medical Examinations'!$A:$J,8,FALSE)</f>
        <v>No</v>
      </c>
      <c r="I1838">
        <f>VLOOKUP($A1838,'[2]Hospitalisation Details'!$A:$K,2,FALSE)</f>
        <v>1994</v>
      </c>
      <c r="J1838" t="str">
        <f>VLOOKUP($A1838,'[2]Hospitalisation Details'!$A:$K,3,FALSE)</f>
        <v>Aug</v>
      </c>
      <c r="K1838">
        <f>VLOOKUP($A1838,'[2]Hospitalisation Details'!$A:$K,4,FALSE)</f>
        <v>27</v>
      </c>
      <c r="L1838" t="str">
        <f>VLOOKUP($A1838,'[2]Hospitalisation Details'!$A:$K,7,FALSE)</f>
        <v>tier - 1</v>
      </c>
      <c r="M1838" t="str">
        <f>VLOOKUP($A1838,'[2]Hospitalisation Details'!A:$K,8,FALSE)</f>
        <v>tier - 2</v>
      </c>
      <c r="N1838" t="str">
        <f>VLOOKUP($A1838,'[2]Hospitalisation Details'!$A:$K,9,FALSE)</f>
        <v>R1012</v>
      </c>
      <c r="O1838">
        <f>VLOOKUP($A1838,'[2]Hospitalisation Details'!$A:$K,10,FALSE)</f>
        <v>0</v>
      </c>
      <c r="P1838">
        <f>VLOOKUP($A1838,'[2]Hospitalisation Details'!A:$K,11,FALSE)</f>
        <v>0</v>
      </c>
      <c r="Q1838" t="str">
        <f>VLOOKUP($A1838,'Customer Names'!$A:E,3,FALSE)</f>
        <v>Mr.</v>
      </c>
      <c r="R1838" t="str">
        <f>VLOOKUP($A1838,'Customer Names'!$A:$E,4,FALSE)</f>
        <v>Kam</v>
      </c>
      <c r="S1838" t="str">
        <f>VLOOKUP($A1838,'Customer Names'!$A:$E,5,FALSE)</f>
        <v>S.</v>
      </c>
      <c r="T1838" s="14">
        <f>VLOOKUP($A1838,'[2]Hospitalisation Details'!$A:$K,6,FALSE)</f>
        <v>19673.34</v>
      </c>
      <c r="U1838" s="14" t="str">
        <f t="shared" si="56"/>
        <v>Obesity</v>
      </c>
      <c r="V1838" s="14" t="str">
        <f t="shared" si="57"/>
        <v>Normal</v>
      </c>
    </row>
    <row r="1839" spans="1:22" x14ac:dyDescent="0.3">
      <c r="A1839" s="9" t="s">
        <v>1870</v>
      </c>
      <c r="B1839">
        <f>VLOOKUP($A1839,'[1]Medical Examinations'!$A:$J,2,FALSE)</f>
        <v>28.93</v>
      </c>
      <c r="C1839">
        <f>VLOOKUP($A1839,'[1]Medical Examinations'!$A:$J,3,FALSE)</f>
        <v>5.2</v>
      </c>
      <c r="D1839" t="str">
        <f>VLOOKUP($A1839,'[3]Medical Examinations'!$A:$J,4,FALSE)</f>
        <v>No</v>
      </c>
      <c r="E1839" t="str">
        <f>VLOOKUP($A1839,'[1]Medical Examinations'!$A:$J,5,FALSE)</f>
        <v>No</v>
      </c>
      <c r="F1839" t="str">
        <f>VLOOKUP($A1839,'[1]Medical Examinations'!$A:$J,6,FALSE)</f>
        <v>No</v>
      </c>
      <c r="G1839" t="str">
        <f>VLOOKUP($A1839,'[3]Medical Examinations'!$A:$J,7,FALSE)</f>
        <v>No major surgery</v>
      </c>
      <c r="H1839" t="str">
        <f>VLOOKUP($A1839,'[1]Medical Examinations'!$A:$J,8,FALSE)</f>
        <v>yes</v>
      </c>
      <c r="I1839">
        <f>VLOOKUP($A1839,'[2]Hospitalisation Details'!$A:$K,2,FALSE)</f>
        <v>1990</v>
      </c>
      <c r="J1839" t="str">
        <f>VLOOKUP($A1839,'[2]Hospitalisation Details'!$A:$K,3,FALSE)</f>
        <v>Aug</v>
      </c>
      <c r="K1839">
        <f>VLOOKUP($A1839,'[2]Hospitalisation Details'!$A:$K,4,FALSE)</f>
        <v>8</v>
      </c>
      <c r="L1839" t="str">
        <f>VLOOKUP($A1839,'[2]Hospitalisation Details'!$A:$K,7,FALSE)</f>
        <v>tier - 1</v>
      </c>
      <c r="M1839" t="str">
        <f>VLOOKUP($A1839,'[2]Hospitalisation Details'!A:$K,8,FALSE)</f>
        <v>tier - 2</v>
      </c>
      <c r="N1839" t="str">
        <f>VLOOKUP($A1839,'[2]Hospitalisation Details'!$A:$K,9,FALSE)</f>
        <v>R1013</v>
      </c>
      <c r="O1839">
        <f>VLOOKUP($A1839,'[2]Hospitalisation Details'!$A:$K,10,FALSE)</f>
        <v>0</v>
      </c>
      <c r="P1839">
        <f>VLOOKUP($A1839,'[2]Hospitalisation Details'!A:$K,11,FALSE)</f>
        <v>0</v>
      </c>
      <c r="Q1839" t="str">
        <f>VLOOKUP($A1839,'Customer Names'!$A:E,3,FALSE)</f>
        <v>Mr.</v>
      </c>
      <c r="R1839" t="str">
        <f>VLOOKUP($A1839,'Customer Names'!$A:$E,4,FALSE)</f>
        <v>Mathieu</v>
      </c>
      <c r="S1839">
        <f>VLOOKUP($A1839,'Customer Names'!$A:$E,5,FALSE)</f>
        <v>0</v>
      </c>
      <c r="T1839" s="14">
        <f>VLOOKUP($A1839,'[2]Hospitalisation Details'!$A:$K,6,FALSE)</f>
        <v>19719.689999999999</v>
      </c>
      <c r="U1839" s="14" t="str">
        <f t="shared" si="56"/>
        <v>Overweight</v>
      </c>
      <c r="V1839" s="14" t="str">
        <f t="shared" si="57"/>
        <v>Normal</v>
      </c>
    </row>
    <row r="1840" spans="1:22" x14ac:dyDescent="0.3">
      <c r="A1840" s="8" t="s">
        <v>1871</v>
      </c>
      <c r="B1840">
        <f>VLOOKUP($A1840,'[1]Medical Examinations'!$A:$J,2,FALSE)</f>
        <v>27.83</v>
      </c>
      <c r="C1840">
        <f>VLOOKUP($A1840,'[1]Medical Examinations'!$A:$J,3,FALSE)</f>
        <v>5.36</v>
      </c>
      <c r="D1840" t="str">
        <f>VLOOKUP($A1840,'[3]Medical Examinations'!$A:$J,4,FALSE)</f>
        <v>No</v>
      </c>
      <c r="E1840" t="str">
        <f>VLOOKUP($A1840,'[1]Medical Examinations'!$A:$J,5,FALSE)</f>
        <v>No</v>
      </c>
      <c r="F1840" t="str">
        <f>VLOOKUP($A1840,'[1]Medical Examinations'!$A:$J,6,FALSE)</f>
        <v>No</v>
      </c>
      <c r="G1840">
        <f>VLOOKUP($A1840,'[3]Medical Examinations'!$A:$J,7,FALSE)</f>
        <v>2</v>
      </c>
      <c r="H1840" t="str">
        <f>VLOOKUP($A1840,'[1]Medical Examinations'!$A:$J,8,FALSE)</f>
        <v>No</v>
      </c>
      <c r="I1840">
        <f>VLOOKUP($A1840,'[2]Hospitalisation Details'!$A:$K,2,FALSE)</f>
        <v>1972</v>
      </c>
      <c r="J1840" t="str">
        <f>VLOOKUP($A1840,'[2]Hospitalisation Details'!$A:$K,3,FALSE)</f>
        <v>Jun</v>
      </c>
      <c r="K1840">
        <f>VLOOKUP($A1840,'[2]Hospitalisation Details'!$A:$K,4,FALSE)</f>
        <v>14</v>
      </c>
      <c r="L1840" t="str">
        <f>VLOOKUP($A1840,'[2]Hospitalisation Details'!$A:$K,7,FALSE)</f>
        <v>tier - 1</v>
      </c>
      <c r="M1840" t="str">
        <f>VLOOKUP($A1840,'[2]Hospitalisation Details'!A:$K,8,FALSE)</f>
        <v>tier - 3</v>
      </c>
      <c r="N1840" t="str">
        <f>VLOOKUP($A1840,'[2]Hospitalisation Details'!$A:$K,9,FALSE)</f>
        <v>R1013</v>
      </c>
      <c r="O1840">
        <f>VLOOKUP($A1840,'[2]Hospitalisation Details'!$A:$K,10,FALSE)</f>
        <v>0</v>
      </c>
      <c r="P1840">
        <f>VLOOKUP($A1840,'[2]Hospitalisation Details'!A:$K,11,FALSE)</f>
        <v>0</v>
      </c>
      <c r="Q1840" t="str">
        <f>VLOOKUP($A1840,'Customer Names'!$A:E,3,FALSE)</f>
        <v>Ms.</v>
      </c>
      <c r="R1840" t="str">
        <f>VLOOKUP($A1840,'Customer Names'!$A:$E,4,FALSE)</f>
        <v>Jessica</v>
      </c>
      <c r="S1840">
        <f>VLOOKUP($A1840,'Customer Names'!$A:$E,5,FALSE)</f>
        <v>0</v>
      </c>
      <c r="T1840" s="14">
        <f>VLOOKUP($A1840,'[2]Hospitalisation Details'!$A:$K,6,FALSE)</f>
        <v>19749.38</v>
      </c>
      <c r="U1840" s="14" t="str">
        <f t="shared" si="56"/>
        <v>Overweight</v>
      </c>
      <c r="V1840" s="14" t="str">
        <f t="shared" si="57"/>
        <v>Normal</v>
      </c>
    </row>
    <row r="1841" spans="1:22" x14ac:dyDescent="0.3">
      <c r="A1841" s="9" t="s">
        <v>1872</v>
      </c>
      <c r="B1841">
        <f>VLOOKUP($A1841,'[1]Medical Examinations'!$A:$J,2,FALSE)</f>
        <v>20.045000000000002</v>
      </c>
      <c r="C1841">
        <f>VLOOKUP($A1841,'[1]Medical Examinations'!$A:$J,3,FALSE)</f>
        <v>6.17</v>
      </c>
      <c r="D1841" t="str">
        <f>VLOOKUP($A1841,'[3]Medical Examinations'!$A:$J,4,FALSE)</f>
        <v>No</v>
      </c>
      <c r="E1841" t="str">
        <f>VLOOKUP($A1841,'[1]Medical Examinations'!$A:$J,5,FALSE)</f>
        <v>No</v>
      </c>
      <c r="F1841" t="str">
        <f>VLOOKUP($A1841,'[1]Medical Examinations'!$A:$J,6,FALSE)</f>
        <v>Yes</v>
      </c>
      <c r="G1841">
        <f>VLOOKUP($A1841,'[3]Medical Examinations'!$A:$J,7,FALSE)</f>
        <v>1</v>
      </c>
      <c r="H1841" t="str">
        <f>VLOOKUP($A1841,'[1]Medical Examinations'!$A:$J,8,FALSE)</f>
        <v>yes</v>
      </c>
      <c r="I1841">
        <f>VLOOKUP($A1841,'[2]Hospitalisation Details'!$A:$K,2,FALSE)</f>
        <v>1979</v>
      </c>
      <c r="J1841" t="str">
        <f>VLOOKUP($A1841,'[2]Hospitalisation Details'!$A:$K,3,FALSE)</f>
        <v>Oct</v>
      </c>
      <c r="K1841">
        <f>VLOOKUP($A1841,'[2]Hospitalisation Details'!$A:$K,4,FALSE)</f>
        <v>30</v>
      </c>
      <c r="L1841" t="str">
        <f>VLOOKUP($A1841,'[2]Hospitalisation Details'!$A:$K,7,FALSE)</f>
        <v>tier - 1</v>
      </c>
      <c r="M1841" t="str">
        <f>VLOOKUP($A1841,'[2]Hospitalisation Details'!A:$K,8,FALSE)</f>
        <v>tier - 1</v>
      </c>
      <c r="N1841" t="str">
        <f>VLOOKUP($A1841,'[2]Hospitalisation Details'!$A:$K,9,FALSE)</f>
        <v>R1024</v>
      </c>
      <c r="O1841">
        <f>VLOOKUP($A1841,'[2]Hospitalisation Details'!$A:$K,10,FALSE)</f>
        <v>0</v>
      </c>
      <c r="P1841">
        <f>VLOOKUP($A1841,'[2]Hospitalisation Details'!A:$K,11,FALSE)</f>
        <v>0</v>
      </c>
      <c r="Q1841" t="str">
        <f>VLOOKUP($A1841,'Customer Names'!$A:E,3,FALSE)</f>
        <v>Ms.</v>
      </c>
      <c r="R1841" t="str">
        <f>VLOOKUP($A1841,'Customer Names'!$A:$E,4,FALSE)</f>
        <v>Karen</v>
      </c>
      <c r="S1841">
        <f>VLOOKUP($A1841,'Customer Names'!$A:$E,5,FALSE)</f>
        <v>0</v>
      </c>
      <c r="T1841" s="14">
        <f>VLOOKUP($A1841,'[2]Hospitalisation Details'!$A:$K,6,FALSE)</f>
        <v>19798.05</v>
      </c>
      <c r="U1841" s="14" t="str">
        <f t="shared" si="56"/>
        <v>Normalweight</v>
      </c>
      <c r="V1841" s="14" t="str">
        <f t="shared" si="57"/>
        <v>Prediabetes</v>
      </c>
    </row>
    <row r="1842" spans="1:22" x14ac:dyDescent="0.3">
      <c r="A1842" s="8" t="s">
        <v>1873</v>
      </c>
      <c r="B1842">
        <f>VLOOKUP($A1842,'[1]Medical Examinations'!$A:$J,2,FALSE)</f>
        <v>29.7</v>
      </c>
      <c r="C1842">
        <f>VLOOKUP($A1842,'[1]Medical Examinations'!$A:$J,3,FALSE)</f>
        <v>6.21</v>
      </c>
      <c r="D1842" t="str">
        <f>VLOOKUP($A1842,'[3]Medical Examinations'!$A:$J,4,FALSE)</f>
        <v>yes</v>
      </c>
      <c r="E1842" t="str">
        <f>VLOOKUP($A1842,'[1]Medical Examinations'!$A:$J,5,FALSE)</f>
        <v>No</v>
      </c>
      <c r="F1842" t="str">
        <f>VLOOKUP($A1842,'[1]Medical Examinations'!$A:$J,6,FALSE)</f>
        <v>Yes</v>
      </c>
      <c r="G1842">
        <f>VLOOKUP($A1842,'[3]Medical Examinations'!$A:$J,7,FALSE)</f>
        <v>1</v>
      </c>
      <c r="H1842" t="str">
        <f>VLOOKUP($A1842,'[1]Medical Examinations'!$A:$J,8,FALSE)</f>
        <v>yes</v>
      </c>
      <c r="I1842">
        <f>VLOOKUP($A1842,'[2]Hospitalisation Details'!$A:$K,2,FALSE)</f>
        <v>1997</v>
      </c>
      <c r="J1842" t="str">
        <f>VLOOKUP($A1842,'[2]Hospitalisation Details'!$A:$K,3,FALSE)</f>
        <v>Oct</v>
      </c>
      <c r="K1842">
        <f>VLOOKUP($A1842,'[2]Hospitalisation Details'!$A:$K,4,FALSE)</f>
        <v>18</v>
      </c>
      <c r="L1842" t="str">
        <f>VLOOKUP($A1842,'[2]Hospitalisation Details'!$A:$K,7,FALSE)</f>
        <v>tier - 1</v>
      </c>
      <c r="M1842" t="str">
        <f>VLOOKUP($A1842,'[2]Hospitalisation Details'!A:$K,8,FALSE)</f>
        <v>tier - 3</v>
      </c>
      <c r="N1842" t="str">
        <f>VLOOKUP($A1842,'[2]Hospitalisation Details'!$A:$K,9,FALSE)</f>
        <v>R1011</v>
      </c>
      <c r="O1842">
        <f>VLOOKUP($A1842,'[2]Hospitalisation Details'!$A:$K,10,FALSE)</f>
        <v>0</v>
      </c>
      <c r="P1842">
        <f>VLOOKUP($A1842,'[2]Hospitalisation Details'!A:$K,11,FALSE)</f>
        <v>0</v>
      </c>
      <c r="Q1842" t="str">
        <f>VLOOKUP($A1842,'Customer Names'!$A:E,3,FALSE)</f>
        <v>Ms.</v>
      </c>
      <c r="R1842" t="str">
        <f>VLOOKUP($A1842,'Customer Names'!$A:$E,4,FALSE)</f>
        <v>Chris</v>
      </c>
      <c r="S1842" t="str">
        <f>VLOOKUP($A1842,'Customer Names'!$A:$E,5,FALSE)</f>
        <v>Es</v>
      </c>
      <c r="T1842" s="14">
        <f>VLOOKUP($A1842,'[2]Hospitalisation Details'!$A:$K,6,FALSE)</f>
        <v>19933.46</v>
      </c>
      <c r="U1842" s="14" t="str">
        <f t="shared" si="56"/>
        <v>Overweight</v>
      </c>
      <c r="V1842" s="14" t="str">
        <f t="shared" si="57"/>
        <v>Prediabetes</v>
      </c>
    </row>
    <row r="1843" spans="1:22" x14ac:dyDescent="0.3">
      <c r="A1843" s="9" t="s">
        <v>1874</v>
      </c>
      <c r="B1843">
        <f>VLOOKUP($A1843,'[1]Medical Examinations'!$A:$J,2,FALSE)</f>
        <v>23.37</v>
      </c>
      <c r="C1843">
        <f>VLOOKUP($A1843,'[1]Medical Examinations'!$A:$J,3,FALSE)</f>
        <v>5.8</v>
      </c>
      <c r="D1843" t="str">
        <f>VLOOKUP($A1843,'[3]Medical Examinations'!$A:$J,4,FALSE)</f>
        <v>No</v>
      </c>
      <c r="E1843" t="str">
        <f>VLOOKUP($A1843,'[1]Medical Examinations'!$A:$J,5,FALSE)</f>
        <v>No</v>
      </c>
      <c r="F1843" t="str">
        <f>VLOOKUP($A1843,'[1]Medical Examinations'!$A:$J,6,FALSE)</f>
        <v>No</v>
      </c>
      <c r="G1843" t="str">
        <f>VLOOKUP($A1843,'[3]Medical Examinations'!$A:$J,7,FALSE)</f>
        <v>No major surgery</v>
      </c>
      <c r="H1843" t="str">
        <f>VLOOKUP($A1843,'[1]Medical Examinations'!$A:$J,8,FALSE)</f>
        <v>yes</v>
      </c>
      <c r="I1843">
        <f>VLOOKUP($A1843,'[2]Hospitalisation Details'!$A:$K,2,FALSE)</f>
        <v>1980</v>
      </c>
      <c r="J1843" t="str">
        <f>VLOOKUP($A1843,'[2]Hospitalisation Details'!$A:$K,3,FALSE)</f>
        <v>Oct</v>
      </c>
      <c r="K1843">
        <f>VLOOKUP($A1843,'[2]Hospitalisation Details'!$A:$K,4,FALSE)</f>
        <v>9</v>
      </c>
      <c r="L1843" t="str">
        <f>VLOOKUP($A1843,'[2]Hospitalisation Details'!$A:$K,7,FALSE)</f>
        <v>tier - 1</v>
      </c>
      <c r="M1843" t="str">
        <f>VLOOKUP($A1843,'[2]Hospitalisation Details'!A:$K,8,FALSE)</f>
        <v>tier - 2</v>
      </c>
      <c r="N1843" t="str">
        <f>VLOOKUP($A1843,'[2]Hospitalisation Details'!$A:$K,9,FALSE)</f>
        <v>R1024</v>
      </c>
      <c r="O1843">
        <f>VLOOKUP($A1843,'[2]Hospitalisation Details'!$A:$K,10,FALSE)</f>
        <v>0</v>
      </c>
      <c r="P1843">
        <f>VLOOKUP($A1843,'[2]Hospitalisation Details'!A:$K,11,FALSE)</f>
        <v>0</v>
      </c>
      <c r="Q1843" t="str">
        <f>VLOOKUP($A1843,'Customer Names'!$A:E,3,FALSE)</f>
        <v>Ms.</v>
      </c>
      <c r="R1843" t="str">
        <f>VLOOKUP($A1843,'Customer Names'!$A:$E,4,FALSE)</f>
        <v>Dawn</v>
      </c>
      <c r="S1843" t="str">
        <f>VLOOKUP($A1843,'Customer Names'!$A:$E,5,FALSE)</f>
        <v>M.</v>
      </c>
      <c r="T1843" s="14">
        <f>VLOOKUP($A1843,'[2]Hospitalisation Details'!$A:$K,6,FALSE)</f>
        <v>19964.75</v>
      </c>
      <c r="U1843" s="14" t="str">
        <f t="shared" si="56"/>
        <v>Normalweight</v>
      </c>
      <c r="V1843" s="14" t="str">
        <f t="shared" si="57"/>
        <v>Prediabetes</v>
      </c>
    </row>
    <row r="1844" spans="1:22" x14ac:dyDescent="0.3">
      <c r="A1844" s="8" t="s">
        <v>1875</v>
      </c>
      <c r="B1844">
        <f>VLOOKUP($A1844,'[1]Medical Examinations'!$A:$J,2,FALSE)</f>
        <v>51.74</v>
      </c>
      <c r="C1844">
        <f>VLOOKUP($A1844,'[1]Medical Examinations'!$A:$J,3,FALSE)</f>
        <v>4.9800000000000004</v>
      </c>
      <c r="D1844" t="str">
        <f>VLOOKUP($A1844,'[3]Medical Examinations'!$A:$J,4,FALSE)</f>
        <v>yes</v>
      </c>
      <c r="E1844" t="str">
        <f>VLOOKUP($A1844,'[1]Medical Examinations'!$A:$J,5,FALSE)</f>
        <v>No</v>
      </c>
      <c r="F1844" t="str">
        <f>VLOOKUP($A1844,'[1]Medical Examinations'!$A:$J,6,FALSE)</f>
        <v>No</v>
      </c>
      <c r="G1844">
        <f>VLOOKUP($A1844,'[3]Medical Examinations'!$A:$J,7,FALSE)</f>
        <v>2</v>
      </c>
      <c r="H1844" t="str">
        <f>VLOOKUP($A1844,'[1]Medical Examinations'!$A:$J,8,FALSE)</f>
        <v>No</v>
      </c>
      <c r="I1844">
        <f>VLOOKUP($A1844,'[2]Hospitalisation Details'!$A:$K,2,FALSE)</f>
        <v>1966</v>
      </c>
      <c r="J1844" t="str">
        <f>VLOOKUP($A1844,'[2]Hospitalisation Details'!$A:$K,3,FALSE)</f>
        <v>Aug</v>
      </c>
      <c r="K1844">
        <f>VLOOKUP($A1844,'[2]Hospitalisation Details'!$A:$K,4,FALSE)</f>
        <v>10</v>
      </c>
      <c r="L1844" t="str">
        <f>VLOOKUP($A1844,'[2]Hospitalisation Details'!$A:$K,7,FALSE)</f>
        <v>tier - 1</v>
      </c>
      <c r="M1844" t="str">
        <f>VLOOKUP($A1844,'[2]Hospitalisation Details'!A:$K,8,FALSE)</f>
        <v>tier - 3</v>
      </c>
      <c r="N1844" t="str">
        <f>VLOOKUP($A1844,'[2]Hospitalisation Details'!$A:$K,9,FALSE)</f>
        <v>R1026</v>
      </c>
      <c r="O1844">
        <f>VLOOKUP($A1844,'[2]Hospitalisation Details'!$A:$K,10,FALSE)</f>
        <v>0</v>
      </c>
      <c r="P1844">
        <f>VLOOKUP($A1844,'[2]Hospitalisation Details'!A:$K,11,FALSE)</f>
        <v>0</v>
      </c>
      <c r="Q1844" t="str">
        <f>VLOOKUP($A1844,'Customer Names'!$A:E,3,FALSE)</f>
        <v>Mrs.</v>
      </c>
      <c r="R1844" t="str">
        <f>VLOOKUP($A1844,'Customer Names'!$A:$E,4,FALSE)</f>
        <v>Jessica</v>
      </c>
      <c r="S1844">
        <f>VLOOKUP($A1844,'Customer Names'!$A:$E,5,FALSE)</f>
        <v>0</v>
      </c>
      <c r="T1844" s="14">
        <f>VLOOKUP($A1844,'[2]Hospitalisation Details'!$A:$K,6,FALSE)</f>
        <v>19995.29</v>
      </c>
      <c r="U1844" s="14" t="str">
        <f t="shared" si="56"/>
        <v>Obesity</v>
      </c>
      <c r="V1844" s="14" t="str">
        <f t="shared" si="57"/>
        <v>Normal</v>
      </c>
    </row>
    <row r="1845" spans="1:22" x14ac:dyDescent="0.3">
      <c r="A1845" s="9" t="s">
        <v>1876</v>
      </c>
      <c r="B1845">
        <f>VLOOKUP($A1845,'[1]Medical Examinations'!$A:$J,2,FALSE)</f>
        <v>27.835000000000001</v>
      </c>
      <c r="C1845">
        <f>VLOOKUP($A1845,'[1]Medical Examinations'!$A:$J,3,FALSE)</f>
        <v>5.9</v>
      </c>
      <c r="D1845" t="str">
        <f>VLOOKUP($A1845,'[3]Medical Examinations'!$A:$J,4,FALSE)</f>
        <v>yes</v>
      </c>
      <c r="E1845" t="str">
        <f>VLOOKUP($A1845,'[1]Medical Examinations'!$A:$J,5,FALSE)</f>
        <v>No</v>
      </c>
      <c r="F1845" t="str">
        <f>VLOOKUP($A1845,'[1]Medical Examinations'!$A:$J,6,FALSE)</f>
        <v>No</v>
      </c>
      <c r="G1845">
        <f>VLOOKUP($A1845,'[3]Medical Examinations'!$A:$J,7,FALSE)</f>
        <v>1</v>
      </c>
      <c r="H1845" t="str">
        <f>VLOOKUP($A1845,'[1]Medical Examinations'!$A:$J,8,FALSE)</f>
        <v>yes</v>
      </c>
      <c r="I1845">
        <f>VLOOKUP($A1845,'[2]Hospitalisation Details'!$A:$K,2,FALSE)</f>
        <v>1988</v>
      </c>
      <c r="J1845" t="str">
        <f>VLOOKUP($A1845,'[2]Hospitalisation Details'!$A:$K,3,FALSE)</f>
        <v>Jul</v>
      </c>
      <c r="K1845">
        <f>VLOOKUP($A1845,'[2]Hospitalisation Details'!$A:$K,4,FALSE)</f>
        <v>25</v>
      </c>
      <c r="L1845" t="str">
        <f>VLOOKUP($A1845,'[2]Hospitalisation Details'!$A:$K,7,FALSE)</f>
        <v>tier - 2</v>
      </c>
      <c r="M1845" t="str">
        <f>VLOOKUP($A1845,'[2]Hospitalisation Details'!A:$K,8,FALSE)</f>
        <v>tier - 1</v>
      </c>
      <c r="N1845" t="str">
        <f>VLOOKUP($A1845,'[2]Hospitalisation Details'!$A:$K,9,FALSE)</f>
        <v>R1012</v>
      </c>
      <c r="O1845">
        <f>VLOOKUP($A1845,'[2]Hospitalisation Details'!$A:$K,10,FALSE)</f>
        <v>0</v>
      </c>
      <c r="P1845">
        <f>VLOOKUP($A1845,'[2]Hospitalisation Details'!A:$K,11,FALSE)</f>
        <v>0</v>
      </c>
      <c r="Q1845" t="str">
        <f>VLOOKUP($A1845,'Customer Names'!$A:E,3,FALSE)</f>
        <v>Mr.</v>
      </c>
      <c r="R1845" t="str">
        <f>VLOOKUP($A1845,'Customer Names'!$A:$E,4,FALSE)</f>
        <v>Brian</v>
      </c>
      <c r="S1845" t="str">
        <f>VLOOKUP($A1845,'Customer Names'!$A:$E,5,FALSE)</f>
        <v>R.</v>
      </c>
      <c r="T1845" s="14">
        <f>VLOOKUP($A1845,'[2]Hospitalisation Details'!$A:$K,6,FALSE)</f>
        <v>20009.63</v>
      </c>
      <c r="U1845" s="14" t="str">
        <f t="shared" si="56"/>
        <v>Overweight</v>
      </c>
      <c r="V1845" s="14" t="str">
        <f t="shared" si="57"/>
        <v>Prediabetes</v>
      </c>
    </row>
    <row r="1846" spans="1:22" x14ac:dyDescent="0.3">
      <c r="A1846" s="8" t="s">
        <v>1877</v>
      </c>
      <c r="B1846">
        <f>VLOOKUP($A1846,'[1]Medical Examinations'!$A:$J,2,FALSE)</f>
        <v>26.41</v>
      </c>
      <c r="C1846">
        <f>VLOOKUP($A1846,'[1]Medical Examinations'!$A:$J,3,FALSE)</f>
        <v>4.92</v>
      </c>
      <c r="D1846" t="str">
        <f>VLOOKUP($A1846,'[3]Medical Examinations'!$A:$J,4,FALSE)</f>
        <v>yes</v>
      </c>
      <c r="E1846" t="str">
        <f>VLOOKUP($A1846,'[1]Medical Examinations'!$A:$J,5,FALSE)</f>
        <v>No</v>
      </c>
      <c r="F1846" t="str">
        <f>VLOOKUP($A1846,'[1]Medical Examinations'!$A:$J,6,FALSE)</f>
        <v>Yes</v>
      </c>
      <c r="G1846">
        <f>VLOOKUP($A1846,'[3]Medical Examinations'!$A:$J,7,FALSE)</f>
        <v>1</v>
      </c>
      <c r="H1846" t="str">
        <f>VLOOKUP($A1846,'[1]Medical Examinations'!$A:$J,8,FALSE)</f>
        <v>yes</v>
      </c>
      <c r="I1846">
        <f>VLOOKUP($A1846,'[2]Hospitalisation Details'!$A:$K,2,FALSE)</f>
        <v>1983</v>
      </c>
      <c r="J1846" t="str">
        <f>VLOOKUP($A1846,'[2]Hospitalisation Details'!$A:$K,3,FALSE)</f>
        <v>Oct</v>
      </c>
      <c r="K1846">
        <f>VLOOKUP($A1846,'[2]Hospitalisation Details'!$A:$K,4,FALSE)</f>
        <v>6</v>
      </c>
      <c r="L1846" t="str">
        <f>VLOOKUP($A1846,'[2]Hospitalisation Details'!$A:$K,7,FALSE)</f>
        <v>tier - 2</v>
      </c>
      <c r="M1846" t="str">
        <f>VLOOKUP($A1846,'[2]Hospitalisation Details'!A:$K,8,FALSE)</f>
        <v>tier - 1</v>
      </c>
      <c r="N1846" t="str">
        <f>VLOOKUP($A1846,'[2]Hospitalisation Details'!$A:$K,9,FALSE)</f>
        <v>R1016</v>
      </c>
      <c r="O1846">
        <f>VLOOKUP($A1846,'[2]Hospitalisation Details'!$A:$K,10,FALSE)</f>
        <v>0</v>
      </c>
      <c r="P1846">
        <f>VLOOKUP($A1846,'[2]Hospitalisation Details'!A:$K,11,FALSE)</f>
        <v>0</v>
      </c>
      <c r="Q1846" t="str">
        <f>VLOOKUP($A1846,'Customer Names'!$A:E,3,FALSE)</f>
        <v>Mr.</v>
      </c>
      <c r="R1846" t="str">
        <f>VLOOKUP($A1846,'Customer Names'!$A:$E,4,FALSE)</f>
        <v>Louis</v>
      </c>
      <c r="S1846">
        <f>VLOOKUP($A1846,'Customer Names'!$A:$E,5,FALSE)</f>
        <v>0</v>
      </c>
      <c r="T1846" s="14">
        <f>VLOOKUP($A1846,'[2]Hospitalisation Details'!$A:$K,6,FALSE)</f>
        <v>20149.32</v>
      </c>
      <c r="U1846" s="14" t="str">
        <f t="shared" si="56"/>
        <v>Overweight</v>
      </c>
      <c r="V1846" s="14" t="str">
        <f t="shared" si="57"/>
        <v>Normal</v>
      </c>
    </row>
    <row r="1847" spans="1:22" x14ac:dyDescent="0.3">
      <c r="A1847" s="9" t="s">
        <v>1878</v>
      </c>
      <c r="B1847">
        <f>VLOOKUP($A1847,'[1]Medical Examinations'!$A:$J,2,FALSE)</f>
        <v>21.8</v>
      </c>
      <c r="C1847">
        <f>VLOOKUP($A1847,'[1]Medical Examinations'!$A:$J,3,FALSE)</f>
        <v>10.55</v>
      </c>
      <c r="D1847" t="str">
        <f>VLOOKUP($A1847,'[3]Medical Examinations'!$A:$J,4,FALSE)</f>
        <v>No</v>
      </c>
      <c r="E1847" t="str">
        <f>VLOOKUP($A1847,'[1]Medical Examinations'!$A:$J,5,FALSE)</f>
        <v>No</v>
      </c>
      <c r="F1847" t="str">
        <f>VLOOKUP($A1847,'[1]Medical Examinations'!$A:$J,6,FALSE)</f>
        <v>No</v>
      </c>
      <c r="G1847" t="str">
        <f>VLOOKUP($A1847,'[3]Medical Examinations'!$A:$J,7,FALSE)</f>
        <v>No major surgery</v>
      </c>
      <c r="H1847" t="str">
        <f>VLOOKUP($A1847,'[1]Medical Examinations'!$A:$J,8,FALSE)</f>
        <v>yes</v>
      </c>
      <c r="I1847">
        <f>VLOOKUP($A1847,'[2]Hospitalisation Details'!$A:$K,2,FALSE)</f>
        <v>2002</v>
      </c>
      <c r="J1847" t="str">
        <f>VLOOKUP($A1847,'[2]Hospitalisation Details'!$A:$K,3,FALSE)</f>
        <v>Jul</v>
      </c>
      <c r="K1847">
        <f>VLOOKUP($A1847,'[2]Hospitalisation Details'!$A:$K,4,FALSE)</f>
        <v>9</v>
      </c>
      <c r="L1847" t="str">
        <f>VLOOKUP($A1847,'[2]Hospitalisation Details'!$A:$K,7,FALSE)</f>
        <v>tier - 3</v>
      </c>
      <c r="M1847" t="str">
        <f>VLOOKUP($A1847,'[2]Hospitalisation Details'!A:$K,8,FALSE)</f>
        <v>tier - 3</v>
      </c>
      <c r="N1847" t="str">
        <f>VLOOKUP($A1847,'[2]Hospitalisation Details'!$A:$K,9,FALSE)</f>
        <v>R1011</v>
      </c>
      <c r="O1847">
        <f>VLOOKUP($A1847,'[2]Hospitalisation Details'!$A:$K,10,FALSE)</f>
        <v>0</v>
      </c>
      <c r="P1847">
        <f>VLOOKUP($A1847,'[2]Hospitalisation Details'!A:$K,11,FALSE)</f>
        <v>0</v>
      </c>
      <c r="Q1847" t="str">
        <f>VLOOKUP($A1847,'Customer Names'!$A:E,3,FALSE)</f>
        <v>Ms.</v>
      </c>
      <c r="R1847" t="str">
        <f>VLOOKUP($A1847,'Customer Names'!$A:$E,4,FALSE)</f>
        <v>Stacey</v>
      </c>
      <c r="S1847">
        <f>VLOOKUP($A1847,'Customer Names'!$A:$E,5,FALSE)</f>
        <v>0</v>
      </c>
      <c r="T1847" s="14">
        <f>VLOOKUP($A1847,'[2]Hospitalisation Details'!$A:$K,6,FALSE)</f>
        <v>20167.34</v>
      </c>
      <c r="U1847" s="14" t="str">
        <f t="shared" si="56"/>
        <v>Normalweight</v>
      </c>
      <c r="V1847" s="14" t="str">
        <f t="shared" si="57"/>
        <v>Diabetes</v>
      </c>
    </row>
    <row r="1848" spans="1:22" x14ac:dyDescent="0.3">
      <c r="A1848" s="8" t="s">
        <v>1879</v>
      </c>
      <c r="B1848">
        <f>VLOOKUP($A1848,'[1]Medical Examinations'!$A:$J,2,FALSE)</f>
        <v>27.5</v>
      </c>
      <c r="C1848">
        <f>VLOOKUP($A1848,'[1]Medical Examinations'!$A:$J,3,FALSE)</f>
        <v>4.49</v>
      </c>
      <c r="D1848" t="str">
        <f>VLOOKUP($A1848,'[3]Medical Examinations'!$A:$J,4,FALSE)</f>
        <v>No</v>
      </c>
      <c r="E1848" t="str">
        <f>VLOOKUP($A1848,'[1]Medical Examinations'!$A:$J,5,FALSE)</f>
        <v>No</v>
      </c>
      <c r="F1848" t="str">
        <f>VLOOKUP($A1848,'[1]Medical Examinations'!$A:$J,6,FALSE)</f>
        <v>No</v>
      </c>
      <c r="G1848" t="str">
        <f>VLOOKUP($A1848,'[3]Medical Examinations'!$A:$J,7,FALSE)</f>
        <v>No major surgery</v>
      </c>
      <c r="H1848" t="str">
        <f>VLOOKUP($A1848,'[1]Medical Examinations'!$A:$J,8,FALSE)</f>
        <v>No</v>
      </c>
      <c r="I1848">
        <f>VLOOKUP($A1848,'[2]Hospitalisation Details'!$A:$K,2,FALSE)</f>
        <v>1994</v>
      </c>
      <c r="J1848" t="str">
        <f>VLOOKUP($A1848,'[2]Hospitalisation Details'!$A:$K,3,FALSE)</f>
        <v>Jun</v>
      </c>
      <c r="K1848">
        <f>VLOOKUP($A1848,'[2]Hospitalisation Details'!$A:$K,4,FALSE)</f>
        <v>8</v>
      </c>
      <c r="L1848" t="str">
        <f>VLOOKUP($A1848,'[2]Hospitalisation Details'!$A:$K,7,FALSE)</f>
        <v>tier - 2</v>
      </c>
      <c r="M1848" t="str">
        <f>VLOOKUP($A1848,'[2]Hospitalisation Details'!A:$K,8,FALSE)</f>
        <v>tier - 1</v>
      </c>
      <c r="N1848" t="str">
        <f>VLOOKUP($A1848,'[2]Hospitalisation Details'!$A:$K,9,FALSE)</f>
        <v>R1011</v>
      </c>
      <c r="O1848">
        <f>VLOOKUP($A1848,'[2]Hospitalisation Details'!$A:$K,10,FALSE)</f>
        <v>0</v>
      </c>
      <c r="P1848">
        <f>VLOOKUP($A1848,'[2]Hospitalisation Details'!A:$K,11,FALSE)</f>
        <v>0</v>
      </c>
      <c r="Q1848" t="str">
        <f>VLOOKUP($A1848,'Customer Names'!$A:E,3,FALSE)</f>
        <v>Ms.</v>
      </c>
      <c r="R1848" t="str">
        <f>VLOOKUP($A1848,'Customer Names'!$A:$E,4,FALSE)</f>
        <v>Lisa</v>
      </c>
      <c r="S1848">
        <f>VLOOKUP($A1848,'Customer Names'!$A:$E,5,FALSE)</f>
        <v>0</v>
      </c>
      <c r="T1848" s="14">
        <f>VLOOKUP($A1848,'[2]Hospitalisation Details'!$A:$K,6,FALSE)</f>
        <v>20177.669999999998</v>
      </c>
      <c r="U1848" s="14" t="str">
        <f t="shared" si="56"/>
        <v>Overweight</v>
      </c>
      <c r="V1848" s="14" t="str">
        <f t="shared" si="57"/>
        <v>Normal</v>
      </c>
    </row>
    <row r="1849" spans="1:22" x14ac:dyDescent="0.3">
      <c r="A1849" s="9" t="s">
        <v>1880</v>
      </c>
      <c r="B1849">
        <f>VLOOKUP($A1849,'[1]Medical Examinations'!$A:$J,2,FALSE)</f>
        <v>28.024999999999999</v>
      </c>
      <c r="C1849">
        <f>VLOOKUP($A1849,'[1]Medical Examinations'!$A:$J,3,FALSE)</f>
        <v>5.65</v>
      </c>
      <c r="D1849" t="str">
        <f>VLOOKUP($A1849,'[3]Medical Examinations'!$A:$J,4,FALSE)</f>
        <v>No</v>
      </c>
      <c r="E1849" t="str">
        <f>VLOOKUP($A1849,'[1]Medical Examinations'!$A:$J,5,FALSE)</f>
        <v>No</v>
      </c>
      <c r="F1849" t="str">
        <f>VLOOKUP($A1849,'[1]Medical Examinations'!$A:$J,6,FALSE)</f>
        <v>No</v>
      </c>
      <c r="G1849">
        <f>VLOOKUP($A1849,'[3]Medical Examinations'!$A:$J,7,FALSE)</f>
        <v>1</v>
      </c>
      <c r="H1849" t="str">
        <f>VLOOKUP($A1849,'[1]Medical Examinations'!$A:$J,8,FALSE)</f>
        <v>yes</v>
      </c>
      <c r="I1849">
        <f>VLOOKUP($A1849,'[2]Hospitalisation Details'!$A:$K,2,FALSE)</f>
        <v>1987</v>
      </c>
      <c r="J1849" t="str">
        <f>VLOOKUP($A1849,'[2]Hospitalisation Details'!$A:$K,3,FALSE)</f>
        <v>Oct</v>
      </c>
      <c r="K1849">
        <f>VLOOKUP($A1849,'[2]Hospitalisation Details'!$A:$K,4,FALSE)</f>
        <v>17</v>
      </c>
      <c r="L1849" t="str">
        <f>VLOOKUP($A1849,'[2]Hospitalisation Details'!$A:$K,7,FALSE)</f>
        <v>tier - 2</v>
      </c>
      <c r="M1849" t="str">
        <f>VLOOKUP($A1849,'[2]Hospitalisation Details'!A:$K,8,FALSE)</f>
        <v>tier - 3</v>
      </c>
      <c r="N1849" t="str">
        <f>VLOOKUP($A1849,'[2]Hospitalisation Details'!$A:$K,9,FALSE)</f>
        <v>R1012</v>
      </c>
      <c r="O1849">
        <f>VLOOKUP($A1849,'[2]Hospitalisation Details'!$A:$K,10,FALSE)</f>
        <v>0</v>
      </c>
      <c r="P1849">
        <f>VLOOKUP($A1849,'[2]Hospitalisation Details'!A:$K,11,FALSE)</f>
        <v>0</v>
      </c>
      <c r="Q1849" t="str">
        <f>VLOOKUP($A1849,'Customer Names'!$A:E,3,FALSE)</f>
        <v>Ms.</v>
      </c>
      <c r="R1849" t="str">
        <f>VLOOKUP($A1849,'Customer Names'!$A:$E,4,FALSE)</f>
        <v>Carly</v>
      </c>
      <c r="S1849" t="str">
        <f>VLOOKUP($A1849,'Customer Names'!$A:$E,5,FALSE)</f>
        <v>E</v>
      </c>
      <c r="T1849" s="14">
        <f>VLOOKUP($A1849,'[2]Hospitalisation Details'!$A:$K,6,FALSE)</f>
        <v>20234.849999999999</v>
      </c>
      <c r="U1849" s="14" t="str">
        <f t="shared" si="56"/>
        <v>Overweight</v>
      </c>
      <c r="V1849" s="14" t="str">
        <f t="shared" si="57"/>
        <v>Normal</v>
      </c>
    </row>
    <row r="1850" spans="1:22" x14ac:dyDescent="0.3">
      <c r="A1850" s="8" t="s">
        <v>1881</v>
      </c>
      <c r="B1850">
        <f>VLOOKUP($A1850,'[1]Medical Examinations'!$A:$J,2,FALSE)</f>
        <v>53.93</v>
      </c>
      <c r="C1850">
        <f>VLOOKUP($A1850,'[1]Medical Examinations'!$A:$J,3,FALSE)</f>
        <v>5.34</v>
      </c>
      <c r="D1850" t="str">
        <f>VLOOKUP($A1850,'[3]Medical Examinations'!$A:$J,4,FALSE)</f>
        <v>yes</v>
      </c>
      <c r="E1850" t="str">
        <f>VLOOKUP($A1850,'[1]Medical Examinations'!$A:$J,5,FALSE)</f>
        <v>No</v>
      </c>
      <c r="F1850" t="str">
        <f>VLOOKUP($A1850,'[1]Medical Examinations'!$A:$J,6,FALSE)</f>
        <v>No</v>
      </c>
      <c r="G1850">
        <f>VLOOKUP($A1850,'[3]Medical Examinations'!$A:$J,7,FALSE)</f>
        <v>2</v>
      </c>
      <c r="H1850" t="str">
        <f>VLOOKUP($A1850,'[1]Medical Examinations'!$A:$J,8,FALSE)</f>
        <v>No</v>
      </c>
      <c r="I1850">
        <f>VLOOKUP($A1850,'[2]Hospitalisation Details'!$A:$K,2,FALSE)</f>
        <v>1966</v>
      </c>
      <c r="J1850" t="str">
        <f>VLOOKUP($A1850,'[2]Hospitalisation Details'!$A:$K,3,FALSE)</f>
        <v>Aug</v>
      </c>
      <c r="K1850">
        <f>VLOOKUP($A1850,'[2]Hospitalisation Details'!$A:$K,4,FALSE)</f>
        <v>22</v>
      </c>
      <c r="L1850" t="str">
        <f>VLOOKUP($A1850,'[2]Hospitalisation Details'!$A:$K,7,FALSE)</f>
        <v>tier - 2</v>
      </c>
      <c r="M1850" t="str">
        <f>VLOOKUP($A1850,'[2]Hospitalisation Details'!A:$K,8,FALSE)</f>
        <v>tier - 3</v>
      </c>
      <c r="N1850" t="str">
        <f>VLOOKUP($A1850,'[2]Hospitalisation Details'!$A:$K,9,FALSE)</f>
        <v>R1012</v>
      </c>
      <c r="O1850">
        <f>VLOOKUP($A1850,'[2]Hospitalisation Details'!$A:$K,10,FALSE)</f>
        <v>0</v>
      </c>
      <c r="P1850">
        <f>VLOOKUP($A1850,'[2]Hospitalisation Details'!A:$K,11,FALSE)</f>
        <v>0</v>
      </c>
      <c r="Q1850" t="str">
        <f>VLOOKUP($A1850,'Customer Names'!$A:E,3,FALSE)</f>
        <v>Mr.</v>
      </c>
      <c r="R1850" t="str">
        <f>VLOOKUP($A1850,'Customer Names'!$A:$E,4,FALSE)</f>
        <v>Scott</v>
      </c>
      <c r="S1850">
        <f>VLOOKUP($A1850,'Customer Names'!$A:$E,5,FALSE)</f>
        <v>0</v>
      </c>
      <c r="T1850" s="14">
        <f>VLOOKUP($A1850,'[2]Hospitalisation Details'!$A:$K,6,FALSE)</f>
        <v>20253.84</v>
      </c>
      <c r="U1850" s="14" t="str">
        <f t="shared" si="56"/>
        <v>Obesity</v>
      </c>
      <c r="V1850" s="14" t="str">
        <f t="shared" si="57"/>
        <v>Normal</v>
      </c>
    </row>
    <row r="1851" spans="1:22" x14ac:dyDescent="0.3">
      <c r="A1851" s="9" t="s">
        <v>1882</v>
      </c>
      <c r="B1851">
        <f>VLOOKUP($A1851,'[1]Medical Examinations'!$A:$J,2,FALSE)</f>
        <v>29.64</v>
      </c>
      <c r="C1851">
        <f>VLOOKUP($A1851,'[1]Medical Examinations'!$A:$J,3,FALSE)</f>
        <v>4.93</v>
      </c>
      <c r="D1851" t="str">
        <f>VLOOKUP($A1851,'[3]Medical Examinations'!$A:$J,4,FALSE)</f>
        <v>No</v>
      </c>
      <c r="E1851" t="str">
        <f>VLOOKUP($A1851,'[1]Medical Examinations'!$A:$J,5,FALSE)</f>
        <v>No</v>
      </c>
      <c r="F1851" t="str">
        <f>VLOOKUP($A1851,'[1]Medical Examinations'!$A:$J,6,FALSE)</f>
        <v>Yes</v>
      </c>
      <c r="G1851">
        <f>VLOOKUP($A1851,'[3]Medical Examinations'!$A:$J,7,FALSE)</f>
        <v>1</v>
      </c>
      <c r="H1851" t="str">
        <f>VLOOKUP($A1851,'[1]Medical Examinations'!$A:$J,8,FALSE)</f>
        <v>No</v>
      </c>
      <c r="I1851">
        <f>VLOOKUP($A1851,'[2]Hospitalisation Details'!$A:$K,2,FALSE)</f>
        <v>1993</v>
      </c>
      <c r="J1851" t="str">
        <f>VLOOKUP($A1851,'[2]Hospitalisation Details'!$A:$K,3,FALSE)</f>
        <v>Sep</v>
      </c>
      <c r="K1851">
        <f>VLOOKUP($A1851,'[2]Hospitalisation Details'!$A:$K,4,FALSE)</f>
        <v>7</v>
      </c>
      <c r="L1851" t="str">
        <f>VLOOKUP($A1851,'[2]Hospitalisation Details'!$A:$K,7,FALSE)</f>
        <v>tier - 3</v>
      </c>
      <c r="M1851" t="str">
        <f>VLOOKUP($A1851,'[2]Hospitalisation Details'!A:$K,8,FALSE)</f>
        <v>tier - 3</v>
      </c>
      <c r="N1851" t="str">
        <f>VLOOKUP($A1851,'[2]Hospitalisation Details'!$A:$K,9,FALSE)</f>
        <v>R1016</v>
      </c>
      <c r="O1851">
        <f>VLOOKUP($A1851,'[2]Hospitalisation Details'!$A:$K,10,FALSE)</f>
        <v>0</v>
      </c>
      <c r="P1851">
        <f>VLOOKUP($A1851,'[2]Hospitalisation Details'!A:$K,11,FALSE)</f>
        <v>0</v>
      </c>
      <c r="Q1851" t="str">
        <f>VLOOKUP($A1851,'Customer Names'!$A:E,3,FALSE)</f>
        <v>Mr.</v>
      </c>
      <c r="R1851" t="str">
        <f>VLOOKUP($A1851,'Customer Names'!$A:$E,4,FALSE)</f>
        <v>Timothy</v>
      </c>
      <c r="S1851">
        <f>VLOOKUP($A1851,'Customer Names'!$A:$E,5,FALSE)</f>
        <v>0</v>
      </c>
      <c r="T1851" s="14">
        <f>VLOOKUP($A1851,'[2]Hospitalisation Details'!$A:$K,6,FALSE)</f>
        <v>20277.810000000001</v>
      </c>
      <c r="U1851" s="14" t="str">
        <f t="shared" si="56"/>
        <v>Overweight</v>
      </c>
      <c r="V1851" s="14" t="str">
        <f t="shared" si="57"/>
        <v>Normal</v>
      </c>
    </row>
    <row r="1852" spans="1:22" x14ac:dyDescent="0.3">
      <c r="A1852" s="8" t="s">
        <v>1883</v>
      </c>
      <c r="B1852">
        <f>VLOOKUP($A1852,'[1]Medical Examinations'!$A:$J,2,FALSE)</f>
        <v>25.555</v>
      </c>
      <c r="C1852">
        <f>VLOOKUP($A1852,'[1]Medical Examinations'!$A:$J,3,FALSE)</f>
        <v>4.09</v>
      </c>
      <c r="D1852" t="str">
        <f>VLOOKUP($A1852,'[3]Medical Examinations'!$A:$J,4,FALSE)</f>
        <v>yes</v>
      </c>
      <c r="E1852" t="str">
        <f>VLOOKUP($A1852,'[1]Medical Examinations'!$A:$J,5,FALSE)</f>
        <v>No</v>
      </c>
      <c r="F1852" t="str">
        <f>VLOOKUP($A1852,'[1]Medical Examinations'!$A:$J,6,FALSE)</f>
        <v>No</v>
      </c>
      <c r="G1852" t="str">
        <f>VLOOKUP($A1852,'[3]Medical Examinations'!$A:$J,7,FALSE)</f>
        <v>No major surgery</v>
      </c>
      <c r="H1852" t="str">
        <f>VLOOKUP($A1852,'[1]Medical Examinations'!$A:$J,8,FALSE)</f>
        <v>yes</v>
      </c>
      <c r="I1852">
        <f>VLOOKUP($A1852,'[2]Hospitalisation Details'!$A:$K,2,FALSE)</f>
        <v>1985</v>
      </c>
      <c r="J1852" t="str">
        <f>VLOOKUP($A1852,'[2]Hospitalisation Details'!$A:$K,3,FALSE)</f>
        <v>Sep</v>
      </c>
      <c r="K1852">
        <f>VLOOKUP($A1852,'[2]Hospitalisation Details'!$A:$K,4,FALSE)</f>
        <v>17</v>
      </c>
      <c r="L1852" t="str">
        <f>VLOOKUP($A1852,'[2]Hospitalisation Details'!$A:$K,7,FALSE)</f>
        <v>tier - 3</v>
      </c>
      <c r="M1852" t="str">
        <f>VLOOKUP($A1852,'[2]Hospitalisation Details'!A:$K,8,FALSE)</f>
        <v>tier - 1</v>
      </c>
      <c r="N1852" t="str">
        <f>VLOOKUP($A1852,'[2]Hospitalisation Details'!$A:$K,9,FALSE)</f>
        <v>R1024</v>
      </c>
      <c r="O1852">
        <f>VLOOKUP($A1852,'[2]Hospitalisation Details'!$A:$K,10,FALSE)</f>
        <v>0</v>
      </c>
      <c r="P1852">
        <f>VLOOKUP($A1852,'[2]Hospitalisation Details'!A:$K,11,FALSE)</f>
        <v>0</v>
      </c>
      <c r="Q1852" t="str">
        <f>VLOOKUP($A1852,'Customer Names'!$A:E,3,FALSE)</f>
        <v>Ms.</v>
      </c>
      <c r="R1852" t="str">
        <f>VLOOKUP($A1852,'Customer Names'!$A:$E,4,FALSE)</f>
        <v>Kristin</v>
      </c>
      <c r="S1852">
        <f>VLOOKUP($A1852,'Customer Names'!$A:$E,5,FALSE)</f>
        <v>0</v>
      </c>
      <c r="T1852" s="14">
        <f>VLOOKUP($A1852,'[2]Hospitalisation Details'!$A:$K,6,FALSE)</f>
        <v>20296.86</v>
      </c>
      <c r="U1852" s="14" t="str">
        <f t="shared" si="56"/>
        <v>Overweight</v>
      </c>
      <c r="V1852" s="14" t="str">
        <f t="shared" si="57"/>
        <v>Normal</v>
      </c>
    </row>
    <row r="1853" spans="1:22" x14ac:dyDescent="0.3">
      <c r="A1853" s="9" t="s">
        <v>1884</v>
      </c>
      <c r="B1853">
        <f>VLOOKUP($A1853,'[1]Medical Examinations'!$A:$J,2,FALSE)</f>
        <v>49.77</v>
      </c>
      <c r="C1853">
        <f>VLOOKUP($A1853,'[1]Medical Examinations'!$A:$J,3,FALSE)</f>
        <v>7.02</v>
      </c>
      <c r="D1853" t="str">
        <f>VLOOKUP($A1853,'[3]Medical Examinations'!$A:$J,4,FALSE)</f>
        <v>No</v>
      </c>
      <c r="E1853" t="str">
        <f>VLOOKUP($A1853,'[1]Medical Examinations'!$A:$J,5,FALSE)</f>
        <v>No</v>
      </c>
      <c r="F1853" t="str">
        <f>VLOOKUP($A1853,'[1]Medical Examinations'!$A:$J,6,FALSE)</f>
        <v>No</v>
      </c>
      <c r="G1853" t="str">
        <f>VLOOKUP($A1853,'[3]Medical Examinations'!$A:$J,7,FALSE)</f>
        <v>No major surgery</v>
      </c>
      <c r="H1853" t="str">
        <f>VLOOKUP($A1853,'[1]Medical Examinations'!$A:$J,8,FALSE)</f>
        <v>No</v>
      </c>
      <c r="I1853">
        <f>VLOOKUP($A1853,'[2]Hospitalisation Details'!$A:$K,2,FALSE)</f>
        <v>1962</v>
      </c>
      <c r="J1853" t="str">
        <f>VLOOKUP($A1853,'[2]Hospitalisation Details'!$A:$K,3,FALSE)</f>
        <v>Jul</v>
      </c>
      <c r="K1853">
        <f>VLOOKUP($A1853,'[2]Hospitalisation Details'!$A:$K,4,FALSE)</f>
        <v>2</v>
      </c>
      <c r="L1853" t="str">
        <f>VLOOKUP($A1853,'[2]Hospitalisation Details'!$A:$K,7,FALSE)</f>
        <v>tier - 3</v>
      </c>
      <c r="M1853" t="str">
        <f>VLOOKUP($A1853,'[2]Hospitalisation Details'!A:$K,8,FALSE)</f>
        <v>tier - 2</v>
      </c>
      <c r="N1853" t="str">
        <f>VLOOKUP($A1853,'[2]Hospitalisation Details'!$A:$K,9,FALSE)</f>
        <v>R1026</v>
      </c>
      <c r="O1853">
        <f>VLOOKUP($A1853,'[2]Hospitalisation Details'!$A:$K,10,FALSE)</f>
        <v>0</v>
      </c>
      <c r="P1853">
        <f>VLOOKUP($A1853,'[2]Hospitalisation Details'!A:$K,11,FALSE)</f>
        <v>0</v>
      </c>
      <c r="Q1853" t="str">
        <f>VLOOKUP($A1853,'Customer Names'!$A:E,3,FALSE)</f>
        <v>Mrs.</v>
      </c>
      <c r="R1853" t="str">
        <f>VLOOKUP($A1853,'Customer Names'!$A:$E,4,FALSE)</f>
        <v>Tara</v>
      </c>
      <c r="S1853" t="str">
        <f>VLOOKUP($A1853,'Customer Names'!$A:$E,5,FALSE)</f>
        <v>R</v>
      </c>
      <c r="T1853" s="14">
        <f>VLOOKUP($A1853,'[2]Hospitalisation Details'!$A:$K,6,FALSE)</f>
        <v>20354.5</v>
      </c>
      <c r="U1853" s="14" t="str">
        <f t="shared" si="56"/>
        <v>Obesity</v>
      </c>
      <c r="V1853" s="14" t="str">
        <f t="shared" si="57"/>
        <v>Diabetes</v>
      </c>
    </row>
    <row r="1854" spans="1:22" x14ac:dyDescent="0.3">
      <c r="A1854" s="8" t="s">
        <v>1885</v>
      </c>
      <c r="B1854">
        <f>VLOOKUP($A1854,'[1]Medical Examinations'!$A:$J,2,FALSE)</f>
        <v>29.8</v>
      </c>
      <c r="C1854">
        <f>VLOOKUP($A1854,'[1]Medical Examinations'!$A:$J,3,FALSE)</f>
        <v>5.78</v>
      </c>
      <c r="D1854" t="str">
        <f>VLOOKUP($A1854,'[3]Medical Examinations'!$A:$J,4,FALSE)</f>
        <v>yes</v>
      </c>
      <c r="E1854" t="str">
        <f>VLOOKUP($A1854,'[1]Medical Examinations'!$A:$J,5,FALSE)</f>
        <v>No</v>
      </c>
      <c r="F1854" t="str">
        <f>VLOOKUP($A1854,'[1]Medical Examinations'!$A:$J,6,FALSE)</f>
        <v>No</v>
      </c>
      <c r="G1854" t="str">
        <f>VLOOKUP($A1854,'[3]Medical Examinations'!$A:$J,7,FALSE)</f>
        <v>No major surgery</v>
      </c>
      <c r="H1854" t="str">
        <f>VLOOKUP($A1854,'[1]Medical Examinations'!$A:$J,8,FALSE)</f>
        <v>No</v>
      </c>
      <c r="I1854">
        <f>VLOOKUP($A1854,'[2]Hospitalisation Details'!$A:$K,2,FALSE)</f>
        <v>1985</v>
      </c>
      <c r="J1854" t="str">
        <f>VLOOKUP($A1854,'[2]Hospitalisation Details'!$A:$K,3,FALSE)</f>
        <v>Jul</v>
      </c>
      <c r="K1854">
        <f>VLOOKUP($A1854,'[2]Hospitalisation Details'!$A:$K,4,FALSE)</f>
        <v>12</v>
      </c>
      <c r="L1854" t="str">
        <f>VLOOKUP($A1854,'[2]Hospitalisation Details'!$A:$K,7,FALSE)</f>
        <v>tier - 3</v>
      </c>
      <c r="M1854" t="str">
        <f>VLOOKUP($A1854,'[2]Hospitalisation Details'!A:$K,8,FALSE)</f>
        <v>tier - 2</v>
      </c>
      <c r="N1854" t="str">
        <f>VLOOKUP($A1854,'[2]Hospitalisation Details'!$A:$K,9,FALSE)</f>
        <v>R1011</v>
      </c>
      <c r="O1854">
        <f>VLOOKUP($A1854,'[2]Hospitalisation Details'!$A:$K,10,FALSE)</f>
        <v>0</v>
      </c>
      <c r="P1854">
        <f>VLOOKUP($A1854,'[2]Hospitalisation Details'!A:$K,11,FALSE)</f>
        <v>0</v>
      </c>
      <c r="Q1854" t="str">
        <f>VLOOKUP($A1854,'Customer Names'!$A:E,3,FALSE)</f>
        <v>Mr.</v>
      </c>
      <c r="R1854" t="str">
        <f>VLOOKUP($A1854,'Customer Names'!$A:$E,4,FALSE)</f>
        <v>Jeff</v>
      </c>
      <c r="S1854">
        <f>VLOOKUP($A1854,'Customer Names'!$A:$E,5,FALSE)</f>
        <v>0</v>
      </c>
      <c r="T1854" s="14">
        <f>VLOOKUP($A1854,'[2]Hospitalisation Details'!$A:$K,6,FALSE)</f>
        <v>20420.599999999999</v>
      </c>
      <c r="U1854" s="14" t="str">
        <f t="shared" si="56"/>
        <v>Overweight</v>
      </c>
      <c r="V1854" s="14" t="str">
        <f t="shared" si="57"/>
        <v>Prediabetes</v>
      </c>
    </row>
    <row r="1855" spans="1:22" x14ac:dyDescent="0.3">
      <c r="A1855" s="9" t="s">
        <v>1886</v>
      </c>
      <c r="B1855">
        <f>VLOOKUP($A1855,'[1]Medical Examinations'!$A:$J,2,FALSE)</f>
        <v>51.47</v>
      </c>
      <c r="C1855">
        <f>VLOOKUP($A1855,'[1]Medical Examinations'!$A:$J,3,FALSE)</f>
        <v>9.6</v>
      </c>
      <c r="D1855" t="str">
        <f>VLOOKUP($A1855,'[3]Medical Examinations'!$A:$J,4,FALSE)</f>
        <v>No</v>
      </c>
      <c r="E1855" t="str">
        <f>VLOOKUP($A1855,'[1]Medical Examinations'!$A:$J,5,FALSE)</f>
        <v>No</v>
      </c>
      <c r="F1855" t="str">
        <f>VLOOKUP($A1855,'[1]Medical Examinations'!$A:$J,6,FALSE)</f>
        <v>No</v>
      </c>
      <c r="G1855" t="str">
        <f>VLOOKUP($A1855,'[3]Medical Examinations'!$A:$J,7,FALSE)</f>
        <v>No major surgery</v>
      </c>
      <c r="H1855" t="str">
        <f>VLOOKUP($A1855,'[1]Medical Examinations'!$A:$J,8,FALSE)</f>
        <v>No</v>
      </c>
      <c r="I1855">
        <f>VLOOKUP($A1855,'[2]Hospitalisation Details'!$A:$K,2,FALSE)</f>
        <v>1962</v>
      </c>
      <c r="J1855" t="str">
        <f>VLOOKUP($A1855,'[2]Hospitalisation Details'!$A:$K,3,FALSE)</f>
        <v>Oct</v>
      </c>
      <c r="K1855">
        <f>VLOOKUP($A1855,'[2]Hospitalisation Details'!$A:$K,4,FALSE)</f>
        <v>18</v>
      </c>
      <c r="L1855" t="str">
        <f>VLOOKUP($A1855,'[2]Hospitalisation Details'!$A:$K,7,FALSE)</f>
        <v>tier - 2</v>
      </c>
      <c r="M1855" t="str">
        <f>VLOOKUP($A1855,'[2]Hospitalisation Details'!A:$K,8,FALSE)</f>
        <v>tier - 1</v>
      </c>
      <c r="N1855" t="str">
        <f>VLOOKUP($A1855,'[2]Hospitalisation Details'!$A:$K,9,FALSE)</f>
        <v>R1012</v>
      </c>
      <c r="O1855">
        <f>VLOOKUP($A1855,'[2]Hospitalisation Details'!$A:$K,10,FALSE)</f>
        <v>0</v>
      </c>
      <c r="P1855">
        <f>VLOOKUP($A1855,'[2]Hospitalisation Details'!A:$K,11,FALSE)</f>
        <v>0</v>
      </c>
      <c r="Q1855" t="str">
        <f>VLOOKUP($A1855,'Customer Names'!$A:E,3,FALSE)</f>
        <v>Mr.</v>
      </c>
      <c r="R1855" t="str">
        <f>VLOOKUP($A1855,'Customer Names'!$A:$E,4,FALSE)</f>
        <v>Matthew</v>
      </c>
      <c r="S1855">
        <f>VLOOKUP($A1855,'Customer Names'!$A:$E,5,FALSE)</f>
        <v>0</v>
      </c>
      <c r="T1855" s="14">
        <f>VLOOKUP($A1855,'[2]Hospitalisation Details'!$A:$K,6,FALSE)</f>
        <v>20446.849999999999</v>
      </c>
      <c r="U1855" s="14" t="str">
        <f t="shared" si="56"/>
        <v>Obesity</v>
      </c>
      <c r="V1855" s="14" t="str">
        <f t="shared" si="57"/>
        <v>Diabetes</v>
      </c>
    </row>
    <row r="1856" spans="1:22" x14ac:dyDescent="0.3">
      <c r="A1856" s="8" t="s">
        <v>1887</v>
      </c>
      <c r="B1856">
        <f>VLOOKUP($A1856,'[1]Medical Examinations'!$A:$J,2,FALSE)</f>
        <v>38.06</v>
      </c>
      <c r="C1856">
        <f>VLOOKUP($A1856,'[1]Medical Examinations'!$A:$J,3,FALSE)</f>
        <v>5.24</v>
      </c>
      <c r="D1856" t="str">
        <f>VLOOKUP($A1856,'[3]Medical Examinations'!$A:$J,4,FALSE)</f>
        <v>yes</v>
      </c>
      <c r="E1856" t="str">
        <f>VLOOKUP($A1856,'[1]Medical Examinations'!$A:$J,5,FALSE)</f>
        <v>No</v>
      </c>
      <c r="F1856" t="str">
        <f>VLOOKUP($A1856,'[1]Medical Examinations'!$A:$J,6,FALSE)</f>
        <v>Yes</v>
      </c>
      <c r="G1856">
        <f>VLOOKUP($A1856,'[3]Medical Examinations'!$A:$J,7,FALSE)</f>
        <v>1</v>
      </c>
      <c r="H1856" t="str">
        <f>VLOOKUP($A1856,'[1]Medical Examinations'!$A:$J,8,FALSE)</f>
        <v>No</v>
      </c>
      <c r="I1856">
        <f>VLOOKUP($A1856,'[2]Hospitalisation Details'!$A:$K,2,FALSE)</f>
        <v>1969</v>
      </c>
      <c r="J1856" t="str">
        <f>VLOOKUP($A1856,'[2]Hospitalisation Details'!$A:$K,3,FALSE)</f>
        <v>Oct</v>
      </c>
      <c r="K1856">
        <f>VLOOKUP($A1856,'[2]Hospitalisation Details'!$A:$K,4,FALSE)</f>
        <v>13</v>
      </c>
      <c r="L1856" t="str">
        <f>VLOOKUP($A1856,'[2]Hospitalisation Details'!$A:$K,7,FALSE)</f>
        <v>tier - 2</v>
      </c>
      <c r="M1856" t="str">
        <f>VLOOKUP($A1856,'[2]Hospitalisation Details'!A:$K,8,FALSE)</f>
        <v>tier - 2</v>
      </c>
      <c r="N1856" t="str">
        <f>VLOOKUP($A1856,'[2]Hospitalisation Details'!$A:$K,9,FALSE)</f>
        <v>R1013</v>
      </c>
      <c r="O1856">
        <f>VLOOKUP($A1856,'[2]Hospitalisation Details'!$A:$K,10,FALSE)</f>
        <v>0</v>
      </c>
      <c r="P1856">
        <f>VLOOKUP($A1856,'[2]Hospitalisation Details'!A:$K,11,FALSE)</f>
        <v>0</v>
      </c>
      <c r="Q1856" t="str">
        <f>VLOOKUP($A1856,'Customer Names'!$A:E,3,FALSE)</f>
        <v>Ms.</v>
      </c>
      <c r="R1856" t="str">
        <f>VLOOKUP($A1856,'Customer Names'!$A:$E,4,FALSE)</f>
        <v>Helen</v>
      </c>
      <c r="S1856">
        <f>VLOOKUP($A1856,'Customer Names'!$A:$E,5,FALSE)</f>
        <v>0</v>
      </c>
      <c r="T1856" s="14">
        <f>VLOOKUP($A1856,'[2]Hospitalisation Details'!$A:$K,6,FALSE)</f>
        <v>20463</v>
      </c>
      <c r="U1856" s="14" t="str">
        <f t="shared" si="56"/>
        <v>Obesity</v>
      </c>
      <c r="V1856" s="14" t="str">
        <f t="shared" si="57"/>
        <v>Normal</v>
      </c>
    </row>
    <row r="1857" spans="1:22" x14ac:dyDescent="0.3">
      <c r="A1857" s="9" t="s">
        <v>1888</v>
      </c>
      <c r="B1857">
        <f>VLOOKUP($A1857,'[1]Medical Examinations'!$A:$J,2,FALSE)</f>
        <v>54.47</v>
      </c>
      <c r="C1857">
        <f>VLOOKUP($A1857,'[1]Medical Examinations'!$A:$J,3,FALSE)</f>
        <v>4.49</v>
      </c>
      <c r="D1857" t="str">
        <f>VLOOKUP($A1857,'[3]Medical Examinations'!$A:$J,4,FALSE)</f>
        <v>yes</v>
      </c>
      <c r="E1857" t="str">
        <f>VLOOKUP($A1857,'[1]Medical Examinations'!$A:$J,5,FALSE)</f>
        <v>No</v>
      </c>
      <c r="F1857" t="str">
        <f>VLOOKUP($A1857,'[1]Medical Examinations'!$A:$J,6,FALSE)</f>
        <v>No</v>
      </c>
      <c r="G1857">
        <f>VLOOKUP($A1857,'[3]Medical Examinations'!$A:$J,7,FALSE)</f>
        <v>2</v>
      </c>
      <c r="H1857" t="str">
        <f>VLOOKUP($A1857,'[1]Medical Examinations'!$A:$J,8,FALSE)</f>
        <v>No</v>
      </c>
      <c r="I1857">
        <f>VLOOKUP($A1857,'[2]Hospitalisation Details'!$A:$K,2,FALSE)</f>
        <v>1966</v>
      </c>
      <c r="J1857" t="str">
        <f>VLOOKUP($A1857,'[2]Hospitalisation Details'!$A:$K,3,FALSE)</f>
        <v>Jul</v>
      </c>
      <c r="K1857">
        <f>VLOOKUP($A1857,'[2]Hospitalisation Details'!$A:$K,4,FALSE)</f>
        <v>9</v>
      </c>
      <c r="L1857" t="str">
        <f>VLOOKUP($A1857,'[2]Hospitalisation Details'!$A:$K,7,FALSE)</f>
        <v>tier - 3</v>
      </c>
      <c r="M1857" t="str">
        <f>VLOOKUP($A1857,'[2]Hospitalisation Details'!A:$K,8,FALSE)</f>
        <v>tier - 2</v>
      </c>
      <c r="N1857" t="str">
        <f>VLOOKUP($A1857,'[2]Hospitalisation Details'!$A:$K,9,FALSE)</f>
        <v>R1012</v>
      </c>
      <c r="O1857">
        <f>VLOOKUP($A1857,'[2]Hospitalisation Details'!$A:$K,10,FALSE)</f>
        <v>0</v>
      </c>
      <c r="P1857">
        <f>VLOOKUP($A1857,'[2]Hospitalisation Details'!A:$K,11,FALSE)</f>
        <v>0</v>
      </c>
      <c r="Q1857" t="str">
        <f>VLOOKUP($A1857,'Customer Names'!$A:E,3,FALSE)</f>
        <v>Ms.</v>
      </c>
      <c r="R1857" t="str">
        <f>VLOOKUP($A1857,'Customer Names'!$A:$E,4,FALSE)</f>
        <v>Margaret</v>
      </c>
      <c r="S1857" t="str">
        <f>VLOOKUP($A1857,'Customer Names'!$A:$E,5,FALSE)</f>
        <v>B.</v>
      </c>
      <c r="T1857" s="14">
        <f>VLOOKUP($A1857,'[2]Hospitalisation Details'!$A:$K,6,FALSE)</f>
        <v>20568.32</v>
      </c>
      <c r="U1857" s="14" t="str">
        <f t="shared" si="56"/>
        <v>Obesity</v>
      </c>
      <c r="V1857" s="14" t="str">
        <f t="shared" si="57"/>
        <v>Normal</v>
      </c>
    </row>
    <row r="1858" spans="1:22" x14ac:dyDescent="0.3">
      <c r="A1858" s="8" t="s">
        <v>1889</v>
      </c>
      <c r="B1858">
        <f>VLOOKUP($A1858,'[1]Medical Examinations'!$A:$J,2,FALSE)</f>
        <v>37.299999999999997</v>
      </c>
      <c r="C1858">
        <f>VLOOKUP($A1858,'[1]Medical Examinations'!$A:$J,3,FALSE)</f>
        <v>7.79</v>
      </c>
      <c r="D1858" t="str">
        <f>VLOOKUP($A1858,'[3]Medical Examinations'!$A:$J,4,FALSE)</f>
        <v>yes</v>
      </c>
      <c r="E1858" t="str">
        <f>VLOOKUP($A1858,'[1]Medical Examinations'!$A:$J,5,FALSE)</f>
        <v>No</v>
      </c>
      <c r="F1858" t="str">
        <f>VLOOKUP($A1858,'[1]Medical Examinations'!$A:$J,6,FALSE)</f>
        <v>No</v>
      </c>
      <c r="G1858" t="str">
        <f>VLOOKUP($A1858,'[3]Medical Examinations'!$A:$J,7,FALSE)</f>
        <v>No major surgery</v>
      </c>
      <c r="H1858" t="str">
        <f>VLOOKUP($A1858,'[1]Medical Examinations'!$A:$J,8,FALSE)</f>
        <v>No</v>
      </c>
      <c r="I1858">
        <f>VLOOKUP($A1858,'[2]Hospitalisation Details'!$A:$K,2,FALSE)</f>
        <v>1967</v>
      </c>
      <c r="J1858" t="str">
        <f>VLOOKUP($A1858,'[2]Hospitalisation Details'!$A:$K,3,FALSE)</f>
        <v>Dec</v>
      </c>
      <c r="K1858">
        <f>VLOOKUP($A1858,'[2]Hospitalisation Details'!$A:$K,4,FALSE)</f>
        <v>17</v>
      </c>
      <c r="L1858" t="str">
        <f>VLOOKUP($A1858,'[2]Hospitalisation Details'!$A:$K,7,FALSE)</f>
        <v>tier - 2</v>
      </c>
      <c r="M1858" t="str">
        <f>VLOOKUP($A1858,'[2]Hospitalisation Details'!A:$K,8,FALSE)</f>
        <v>tier - 3</v>
      </c>
      <c r="N1858" t="str">
        <f>VLOOKUP($A1858,'[2]Hospitalisation Details'!$A:$K,9,FALSE)</f>
        <v>R1011</v>
      </c>
      <c r="O1858">
        <f>VLOOKUP($A1858,'[2]Hospitalisation Details'!$A:$K,10,FALSE)</f>
        <v>0</v>
      </c>
      <c r="P1858">
        <f>VLOOKUP($A1858,'[2]Hospitalisation Details'!A:$K,11,FALSE)</f>
        <v>0</v>
      </c>
      <c r="Q1858" t="str">
        <f>VLOOKUP($A1858,'Customer Names'!$A:E,3,FALSE)</f>
        <v>Mr.</v>
      </c>
      <c r="R1858" t="str">
        <f>VLOOKUP($A1858,'Customer Names'!$A:$E,4,FALSE)</f>
        <v>Malcolm</v>
      </c>
      <c r="S1858" t="str">
        <f>VLOOKUP($A1858,'Customer Names'!$A:$E,5,FALSE)</f>
        <v>J.</v>
      </c>
      <c r="T1858" s="14">
        <f>VLOOKUP($A1858,'[2]Hospitalisation Details'!$A:$K,6,FALSE)</f>
        <v>20630.28</v>
      </c>
      <c r="U1858" s="14" t="str">
        <f t="shared" si="56"/>
        <v>Obesity</v>
      </c>
      <c r="V1858" s="14" t="str">
        <f t="shared" si="57"/>
        <v>Diabetes</v>
      </c>
    </row>
    <row r="1859" spans="1:22" x14ac:dyDescent="0.3">
      <c r="A1859" s="9" t="s">
        <v>1890</v>
      </c>
      <c r="B1859">
        <f>VLOOKUP($A1859,'[1]Medical Examinations'!$A:$J,2,FALSE)</f>
        <v>40.28</v>
      </c>
      <c r="C1859">
        <f>VLOOKUP($A1859,'[1]Medical Examinations'!$A:$J,3,FALSE)</f>
        <v>8.9</v>
      </c>
      <c r="D1859" t="str">
        <f>VLOOKUP($A1859,'[3]Medical Examinations'!$A:$J,4,FALSE)</f>
        <v>No</v>
      </c>
      <c r="E1859" t="str">
        <f>VLOOKUP($A1859,'[1]Medical Examinations'!$A:$J,5,FALSE)</f>
        <v>No</v>
      </c>
      <c r="F1859" t="str">
        <f>VLOOKUP($A1859,'[1]Medical Examinations'!$A:$J,6,FALSE)</f>
        <v>No</v>
      </c>
      <c r="G1859" t="str">
        <f>VLOOKUP($A1859,'[3]Medical Examinations'!$A:$J,7,FALSE)</f>
        <v>No major surgery</v>
      </c>
      <c r="H1859" t="str">
        <f>VLOOKUP($A1859,'[1]Medical Examinations'!$A:$J,8,FALSE)</f>
        <v>No</v>
      </c>
      <c r="I1859">
        <f>VLOOKUP($A1859,'[2]Hospitalisation Details'!$A:$K,2,FALSE)</f>
        <v>1965</v>
      </c>
      <c r="J1859" t="str">
        <f>VLOOKUP($A1859,'[2]Hospitalisation Details'!$A:$K,3,FALSE)</f>
        <v>Aug</v>
      </c>
      <c r="K1859">
        <f>VLOOKUP($A1859,'[2]Hospitalisation Details'!$A:$K,4,FALSE)</f>
        <v>1</v>
      </c>
      <c r="L1859" t="str">
        <f>VLOOKUP($A1859,'[2]Hospitalisation Details'!$A:$K,7,FALSE)</f>
        <v>tier - 3</v>
      </c>
      <c r="M1859" t="str">
        <f>VLOOKUP($A1859,'[2]Hospitalisation Details'!A:$K,8,FALSE)</f>
        <v>tier - 2</v>
      </c>
      <c r="N1859" t="str">
        <f>VLOOKUP($A1859,'[2]Hospitalisation Details'!$A:$K,9,FALSE)</f>
        <v>R1019</v>
      </c>
      <c r="O1859">
        <f>VLOOKUP($A1859,'[2]Hospitalisation Details'!$A:$K,10,FALSE)</f>
        <v>0</v>
      </c>
      <c r="P1859">
        <f>VLOOKUP($A1859,'[2]Hospitalisation Details'!A:$K,11,FALSE)</f>
        <v>0</v>
      </c>
      <c r="Q1859" t="str">
        <f>VLOOKUP($A1859,'Customer Names'!$A:E,3,FALSE)</f>
        <v>Mr.</v>
      </c>
      <c r="R1859" t="str">
        <f>VLOOKUP($A1859,'Customer Names'!$A:$E,4,FALSE)</f>
        <v>Jeffrey</v>
      </c>
      <c r="S1859">
        <f>VLOOKUP($A1859,'Customer Names'!$A:$E,5,FALSE)</f>
        <v>0</v>
      </c>
      <c r="T1859" s="14">
        <f>VLOOKUP($A1859,'[2]Hospitalisation Details'!$A:$K,6,FALSE)</f>
        <v>20709.02</v>
      </c>
      <c r="U1859" s="14" t="str">
        <f t="shared" ref="U1859:U1922" si="58">IF(B1859&lt;18.5,"Underweight",IF(B1859&lt;25,"Normalweight",IF(B1859&lt;30,"Overweight","Obesity")))</f>
        <v>Obesity</v>
      </c>
      <c r="V1859" s="14" t="str">
        <f t="shared" ref="V1859:V1922" si="59">IF(C1859&lt;5.7,"Normal",IF(C1859&lt;6.5,"Prediabetes","Diabetes"))</f>
        <v>Diabetes</v>
      </c>
    </row>
    <row r="1860" spans="1:22" x14ac:dyDescent="0.3">
      <c r="A1860" s="8" t="s">
        <v>1891</v>
      </c>
      <c r="B1860">
        <f>VLOOKUP($A1860,'[1]Medical Examinations'!$A:$J,2,FALSE)</f>
        <v>28.69</v>
      </c>
      <c r="C1860">
        <f>VLOOKUP($A1860,'[1]Medical Examinations'!$A:$J,3,FALSE)</f>
        <v>6.23</v>
      </c>
      <c r="D1860" t="str">
        <f>VLOOKUP($A1860,'[3]Medical Examinations'!$A:$J,4,FALSE)</f>
        <v>No</v>
      </c>
      <c r="E1860" t="str">
        <f>VLOOKUP($A1860,'[1]Medical Examinations'!$A:$J,5,FALSE)</f>
        <v>No</v>
      </c>
      <c r="F1860" t="str">
        <f>VLOOKUP($A1860,'[1]Medical Examinations'!$A:$J,6,FALSE)</f>
        <v>No</v>
      </c>
      <c r="G1860">
        <f>VLOOKUP($A1860,'[3]Medical Examinations'!$A:$J,7,FALSE)</f>
        <v>1</v>
      </c>
      <c r="H1860" t="str">
        <f>VLOOKUP($A1860,'[1]Medical Examinations'!$A:$J,8,FALSE)</f>
        <v>yes</v>
      </c>
      <c r="I1860">
        <f>VLOOKUP($A1860,'[2]Hospitalisation Details'!$A:$K,2,FALSE)</f>
        <v>1992</v>
      </c>
      <c r="J1860" t="str">
        <f>VLOOKUP($A1860,'[2]Hospitalisation Details'!$A:$K,3,FALSE)</f>
        <v>Sep</v>
      </c>
      <c r="K1860">
        <f>VLOOKUP($A1860,'[2]Hospitalisation Details'!$A:$K,4,FALSE)</f>
        <v>14</v>
      </c>
      <c r="L1860" t="str">
        <f>VLOOKUP($A1860,'[2]Hospitalisation Details'!$A:$K,7,FALSE)</f>
        <v>tier - 3</v>
      </c>
      <c r="M1860" t="str">
        <f>VLOOKUP($A1860,'[2]Hospitalisation Details'!A:$K,8,FALSE)</f>
        <v>tier - 1</v>
      </c>
      <c r="N1860" t="str">
        <f>VLOOKUP($A1860,'[2]Hospitalisation Details'!$A:$K,9,FALSE)</f>
        <v>R1012</v>
      </c>
      <c r="O1860">
        <f>VLOOKUP($A1860,'[2]Hospitalisation Details'!$A:$K,10,FALSE)</f>
        <v>0</v>
      </c>
      <c r="P1860">
        <f>VLOOKUP($A1860,'[2]Hospitalisation Details'!A:$K,11,FALSE)</f>
        <v>0</v>
      </c>
      <c r="Q1860" t="str">
        <f>VLOOKUP($A1860,'Customer Names'!$A:E,3,FALSE)</f>
        <v>Mr.</v>
      </c>
      <c r="R1860" t="str">
        <f>VLOOKUP($A1860,'Customer Names'!$A:$E,4,FALSE)</f>
        <v>Damon</v>
      </c>
      <c r="S1860">
        <f>VLOOKUP($A1860,'Customer Names'!$A:$E,5,FALSE)</f>
        <v>0</v>
      </c>
      <c r="T1860" s="14">
        <f>VLOOKUP($A1860,'[2]Hospitalisation Details'!$A:$K,6,FALSE)</f>
        <v>20745.990000000002</v>
      </c>
      <c r="U1860" s="14" t="str">
        <f t="shared" si="58"/>
        <v>Overweight</v>
      </c>
      <c r="V1860" s="14" t="str">
        <f t="shared" si="59"/>
        <v>Prediabetes</v>
      </c>
    </row>
    <row r="1861" spans="1:22" x14ac:dyDescent="0.3">
      <c r="A1861" s="9" t="s">
        <v>1892</v>
      </c>
      <c r="B1861">
        <f>VLOOKUP($A1861,'[1]Medical Examinations'!$A:$J,2,FALSE)</f>
        <v>28.024999999999999</v>
      </c>
      <c r="C1861">
        <f>VLOOKUP($A1861,'[1]Medical Examinations'!$A:$J,3,FALSE)</f>
        <v>7.67</v>
      </c>
      <c r="D1861" t="str">
        <f>VLOOKUP($A1861,'[3]Medical Examinations'!$A:$J,4,FALSE)</f>
        <v>yes</v>
      </c>
      <c r="E1861" t="str">
        <f>VLOOKUP($A1861,'[1]Medical Examinations'!$A:$J,5,FALSE)</f>
        <v>No</v>
      </c>
      <c r="F1861" t="str">
        <f>VLOOKUP($A1861,'[1]Medical Examinations'!$A:$J,6,FALSE)</f>
        <v>No</v>
      </c>
      <c r="G1861">
        <f>VLOOKUP($A1861,'[3]Medical Examinations'!$A:$J,7,FALSE)</f>
        <v>1</v>
      </c>
      <c r="H1861" t="str">
        <f>VLOOKUP($A1861,'[1]Medical Examinations'!$A:$J,8,FALSE)</f>
        <v>yes</v>
      </c>
      <c r="I1861">
        <f>VLOOKUP($A1861,'[2]Hospitalisation Details'!$A:$K,2,FALSE)</f>
        <v>1986</v>
      </c>
      <c r="J1861" t="str">
        <f>VLOOKUP($A1861,'[2]Hospitalisation Details'!$A:$K,3,FALSE)</f>
        <v>Aug</v>
      </c>
      <c r="K1861">
        <f>VLOOKUP($A1861,'[2]Hospitalisation Details'!$A:$K,4,FALSE)</f>
        <v>4</v>
      </c>
      <c r="L1861" t="str">
        <f>VLOOKUP($A1861,'[2]Hospitalisation Details'!$A:$K,7,FALSE)</f>
        <v>tier - 2</v>
      </c>
      <c r="M1861" t="str">
        <f>VLOOKUP($A1861,'[2]Hospitalisation Details'!A:$K,8,FALSE)</f>
        <v>tier - 3</v>
      </c>
      <c r="N1861" t="str">
        <f>VLOOKUP($A1861,'[2]Hospitalisation Details'!$A:$K,9,FALSE)</f>
        <v>R1017</v>
      </c>
      <c r="O1861">
        <f>VLOOKUP($A1861,'[2]Hospitalisation Details'!$A:$K,10,FALSE)</f>
        <v>0</v>
      </c>
      <c r="P1861">
        <f>VLOOKUP($A1861,'[2]Hospitalisation Details'!A:$K,11,FALSE)</f>
        <v>0</v>
      </c>
      <c r="Q1861" t="str">
        <f>VLOOKUP($A1861,'Customer Names'!$A:E,3,FALSE)</f>
        <v>Mr.</v>
      </c>
      <c r="R1861" t="str">
        <f>VLOOKUP($A1861,'Customer Names'!$A:$E,4,FALSE)</f>
        <v>Brian</v>
      </c>
      <c r="S1861" t="str">
        <f>VLOOKUP($A1861,'Customer Names'!$A:$E,5,FALSE)</f>
        <v>T.</v>
      </c>
      <c r="T1861" s="14">
        <f>VLOOKUP($A1861,'[2]Hospitalisation Details'!$A:$K,6,FALSE)</f>
        <v>20773.63</v>
      </c>
      <c r="U1861" s="14" t="str">
        <f t="shared" si="58"/>
        <v>Overweight</v>
      </c>
      <c r="V1861" s="14" t="str">
        <f t="shared" si="59"/>
        <v>Diabetes</v>
      </c>
    </row>
    <row r="1862" spans="1:22" x14ac:dyDescent="0.3">
      <c r="A1862" s="8" t="s">
        <v>1893</v>
      </c>
      <c r="B1862">
        <f>VLOOKUP($A1862,'[1]Medical Examinations'!$A:$J,2,FALSE)</f>
        <v>33</v>
      </c>
      <c r="C1862">
        <f>VLOOKUP($A1862,'[1]Medical Examinations'!$A:$J,3,FALSE)</f>
        <v>9.51</v>
      </c>
      <c r="D1862" t="str">
        <f>VLOOKUP($A1862,'[3]Medical Examinations'!$A:$J,4,FALSE)</f>
        <v>yes</v>
      </c>
      <c r="E1862" t="str">
        <f>VLOOKUP($A1862,'[1]Medical Examinations'!$A:$J,5,FALSE)</f>
        <v>No</v>
      </c>
      <c r="F1862" t="str">
        <f>VLOOKUP($A1862,'[1]Medical Examinations'!$A:$J,6,FALSE)</f>
        <v>No</v>
      </c>
      <c r="G1862" t="str">
        <f>VLOOKUP($A1862,'[3]Medical Examinations'!$A:$J,7,FALSE)</f>
        <v>No major surgery</v>
      </c>
      <c r="H1862" t="str">
        <f>VLOOKUP($A1862,'[1]Medical Examinations'!$A:$J,8,FALSE)</f>
        <v>No</v>
      </c>
      <c r="I1862">
        <f>VLOOKUP($A1862,'[2]Hospitalisation Details'!$A:$K,2,FALSE)</f>
        <v>1967</v>
      </c>
      <c r="J1862" t="str">
        <f>VLOOKUP($A1862,'[2]Hospitalisation Details'!$A:$K,3,FALSE)</f>
        <v>Sep</v>
      </c>
      <c r="K1862">
        <f>VLOOKUP($A1862,'[2]Hospitalisation Details'!$A:$K,4,FALSE)</f>
        <v>8</v>
      </c>
      <c r="L1862" t="str">
        <f>VLOOKUP($A1862,'[2]Hospitalisation Details'!$A:$K,7,FALSE)</f>
        <v>tier - 2</v>
      </c>
      <c r="M1862" t="str">
        <f>VLOOKUP($A1862,'[2]Hospitalisation Details'!A:$K,8,FALSE)</f>
        <v>tier - 3</v>
      </c>
      <c r="N1862" t="str">
        <f>VLOOKUP($A1862,'[2]Hospitalisation Details'!$A:$K,9,FALSE)</f>
        <v>R1013</v>
      </c>
      <c r="O1862">
        <f>VLOOKUP($A1862,'[2]Hospitalisation Details'!$A:$K,10,FALSE)</f>
        <v>0</v>
      </c>
      <c r="P1862">
        <f>VLOOKUP($A1862,'[2]Hospitalisation Details'!A:$K,11,FALSE)</f>
        <v>0</v>
      </c>
      <c r="Q1862" t="str">
        <f>VLOOKUP($A1862,'Customer Names'!$A:E,3,FALSE)</f>
        <v>Mr.</v>
      </c>
      <c r="R1862" t="str">
        <f>VLOOKUP($A1862,'Customer Names'!$A:$E,4,FALSE)</f>
        <v>Blake</v>
      </c>
      <c r="S1862" t="str">
        <f>VLOOKUP($A1862,'Customer Names'!$A:$E,5,FALSE)</f>
        <v>K.</v>
      </c>
      <c r="T1862" s="14">
        <f>VLOOKUP($A1862,'[2]Hospitalisation Details'!$A:$K,6,FALSE)</f>
        <v>20781.490000000002</v>
      </c>
      <c r="U1862" s="14" t="str">
        <f t="shared" si="58"/>
        <v>Obesity</v>
      </c>
      <c r="V1862" s="14" t="str">
        <f t="shared" si="59"/>
        <v>Diabetes</v>
      </c>
    </row>
    <row r="1863" spans="1:22" x14ac:dyDescent="0.3">
      <c r="A1863" s="9" t="s">
        <v>1894</v>
      </c>
      <c r="B1863">
        <f>VLOOKUP($A1863,'[1]Medical Examinations'!$A:$J,2,FALSE)</f>
        <v>33.344999999999999</v>
      </c>
      <c r="C1863">
        <f>VLOOKUP($A1863,'[1]Medical Examinations'!$A:$J,3,FALSE)</f>
        <v>11.32</v>
      </c>
      <c r="D1863" t="str">
        <f>VLOOKUP($A1863,'[3]Medical Examinations'!$A:$J,4,FALSE)</f>
        <v>yes</v>
      </c>
      <c r="E1863" t="str">
        <f>VLOOKUP($A1863,'[1]Medical Examinations'!$A:$J,5,FALSE)</f>
        <v>No</v>
      </c>
      <c r="F1863" t="str">
        <f>VLOOKUP($A1863,'[1]Medical Examinations'!$A:$J,6,FALSE)</f>
        <v>No</v>
      </c>
      <c r="G1863">
        <f>VLOOKUP($A1863,'[3]Medical Examinations'!$A:$J,7,FALSE)</f>
        <v>1</v>
      </c>
      <c r="H1863" t="str">
        <f>VLOOKUP($A1863,'[1]Medical Examinations'!$A:$J,8,FALSE)</f>
        <v>No</v>
      </c>
      <c r="I1863">
        <f>VLOOKUP($A1863,'[2]Hospitalisation Details'!$A:$K,2,FALSE)</f>
        <v>1975</v>
      </c>
      <c r="J1863" t="str">
        <f>VLOOKUP($A1863,'[2]Hospitalisation Details'!$A:$K,3,FALSE)</f>
        <v>Dec</v>
      </c>
      <c r="K1863">
        <f>VLOOKUP($A1863,'[2]Hospitalisation Details'!$A:$K,4,FALSE)</f>
        <v>8</v>
      </c>
      <c r="L1863" t="str">
        <f>VLOOKUP($A1863,'[2]Hospitalisation Details'!$A:$K,7,FALSE)</f>
        <v>tier - 2</v>
      </c>
      <c r="M1863" t="str">
        <f>VLOOKUP($A1863,'[2]Hospitalisation Details'!A:$K,8,FALSE)</f>
        <v>tier - 1</v>
      </c>
      <c r="N1863" t="str">
        <f>VLOOKUP($A1863,'[2]Hospitalisation Details'!$A:$K,9,FALSE)</f>
        <v>R1024</v>
      </c>
      <c r="O1863">
        <f>VLOOKUP($A1863,'[2]Hospitalisation Details'!$A:$K,10,FALSE)</f>
        <v>0</v>
      </c>
      <c r="P1863">
        <f>VLOOKUP($A1863,'[2]Hospitalisation Details'!A:$K,11,FALSE)</f>
        <v>0</v>
      </c>
      <c r="Q1863" t="str">
        <f>VLOOKUP($A1863,'Customer Names'!$A:E,3,FALSE)</f>
        <v>Ms.</v>
      </c>
      <c r="R1863" t="str">
        <f>VLOOKUP($A1863,'Customer Names'!$A:$E,4,FALSE)</f>
        <v>Angela</v>
      </c>
      <c r="S1863" t="str">
        <f>VLOOKUP($A1863,'Customer Names'!$A:$E,5,FALSE)</f>
        <v>M.</v>
      </c>
      <c r="T1863" s="14">
        <f>VLOOKUP($A1863,'[2]Hospitalisation Details'!$A:$K,6,FALSE)</f>
        <v>20878.78</v>
      </c>
      <c r="U1863" s="14" t="str">
        <f t="shared" si="58"/>
        <v>Obesity</v>
      </c>
      <c r="V1863" s="14" t="str">
        <f t="shared" si="59"/>
        <v>Diabetes</v>
      </c>
    </row>
    <row r="1864" spans="1:22" x14ac:dyDescent="0.3">
      <c r="A1864" s="8" t="s">
        <v>1895</v>
      </c>
      <c r="B1864">
        <f>VLOOKUP($A1864,'[1]Medical Examinations'!$A:$J,2,FALSE)</f>
        <v>54.3</v>
      </c>
      <c r="C1864">
        <f>VLOOKUP($A1864,'[1]Medical Examinations'!$A:$J,3,FALSE)</f>
        <v>4.1500000000000004</v>
      </c>
      <c r="D1864" t="str">
        <f>VLOOKUP($A1864,'[3]Medical Examinations'!$A:$J,4,FALSE)</f>
        <v>yes</v>
      </c>
      <c r="E1864" t="str">
        <f>VLOOKUP($A1864,'[1]Medical Examinations'!$A:$J,5,FALSE)</f>
        <v>No</v>
      </c>
      <c r="F1864" t="str">
        <f>VLOOKUP($A1864,'[1]Medical Examinations'!$A:$J,6,FALSE)</f>
        <v>No</v>
      </c>
      <c r="G1864">
        <f>VLOOKUP($A1864,'[3]Medical Examinations'!$A:$J,7,FALSE)</f>
        <v>1</v>
      </c>
      <c r="H1864" t="str">
        <f>VLOOKUP($A1864,'[1]Medical Examinations'!$A:$J,8,FALSE)</f>
        <v>No</v>
      </c>
      <c r="I1864">
        <f>VLOOKUP($A1864,'[2]Hospitalisation Details'!$A:$K,2,FALSE)</f>
        <v>1964</v>
      </c>
      <c r="J1864" t="str">
        <f>VLOOKUP($A1864,'[2]Hospitalisation Details'!$A:$K,3,FALSE)</f>
        <v>Nov</v>
      </c>
      <c r="K1864">
        <f>VLOOKUP($A1864,'[2]Hospitalisation Details'!$A:$K,4,FALSE)</f>
        <v>19</v>
      </c>
      <c r="L1864" t="str">
        <f>VLOOKUP($A1864,'[2]Hospitalisation Details'!$A:$K,7,FALSE)</f>
        <v>tier - 2</v>
      </c>
      <c r="M1864" t="str">
        <f>VLOOKUP($A1864,'[2]Hospitalisation Details'!A:$K,8,FALSE)</f>
        <v>tier - 3</v>
      </c>
      <c r="N1864" t="str">
        <f>VLOOKUP($A1864,'[2]Hospitalisation Details'!$A:$K,9,FALSE)</f>
        <v>R1012</v>
      </c>
      <c r="O1864">
        <f>VLOOKUP($A1864,'[2]Hospitalisation Details'!$A:$K,10,FALSE)</f>
        <v>0</v>
      </c>
      <c r="P1864">
        <f>VLOOKUP($A1864,'[2]Hospitalisation Details'!A:$K,11,FALSE)</f>
        <v>0</v>
      </c>
      <c r="Q1864" t="str">
        <f>VLOOKUP($A1864,'Customer Names'!$A:E,3,FALSE)</f>
        <v>Mr.</v>
      </c>
      <c r="R1864" t="str">
        <f>VLOOKUP($A1864,'Customer Names'!$A:$E,4,FALSE)</f>
        <v>J</v>
      </c>
      <c r="S1864" t="str">
        <f>VLOOKUP($A1864,'Customer Names'!$A:$E,5,FALSE)</f>
        <v>P.</v>
      </c>
      <c r="T1864" s="14">
        <f>VLOOKUP($A1864,'[2]Hospitalisation Details'!$A:$K,6,FALSE)</f>
        <v>20893.060000000001</v>
      </c>
      <c r="U1864" s="14" t="str">
        <f t="shared" si="58"/>
        <v>Obesity</v>
      </c>
      <c r="V1864" s="14" t="str">
        <f t="shared" si="59"/>
        <v>Normal</v>
      </c>
    </row>
    <row r="1865" spans="1:22" x14ac:dyDescent="0.3">
      <c r="A1865" s="9" t="s">
        <v>1896</v>
      </c>
      <c r="B1865" t="e">
        <f>VLOOKUP($A1865,'[1]Medical Examinations'!$A:$J,2,FALSE)</f>
        <v>#N/A</v>
      </c>
      <c r="C1865" t="e">
        <f>VLOOKUP($A1865,'[1]Medical Examinations'!$A:$J,3,FALSE)</f>
        <v>#N/A</v>
      </c>
      <c r="D1865" t="e">
        <f>VLOOKUP($A1865,'[3]Medical Examinations'!$A:$J,4,FALSE)</f>
        <v>#N/A</v>
      </c>
      <c r="E1865" t="e">
        <f>VLOOKUP($A1865,'[1]Medical Examinations'!$A:$J,5,FALSE)</f>
        <v>#N/A</v>
      </c>
      <c r="F1865" t="e">
        <f>VLOOKUP($A1865,'[1]Medical Examinations'!$A:$J,6,FALSE)</f>
        <v>#N/A</v>
      </c>
      <c r="G1865" t="e">
        <f>VLOOKUP($A1865,'[3]Medical Examinations'!$A:$J,7,FALSE)</f>
        <v>#N/A</v>
      </c>
      <c r="H1865" t="e">
        <f>VLOOKUP($A1865,'[1]Medical Examinations'!$A:$J,8,FALSE)</f>
        <v>#N/A</v>
      </c>
      <c r="I1865">
        <f>VLOOKUP($A1865,'[2]Hospitalisation Details'!$A:$K,2,FALSE)</f>
        <v>1987</v>
      </c>
      <c r="J1865" t="str">
        <f>VLOOKUP($A1865,'[2]Hospitalisation Details'!$A:$K,3,FALSE)</f>
        <v>Nov</v>
      </c>
      <c r="K1865">
        <f>VLOOKUP($A1865,'[2]Hospitalisation Details'!$A:$K,4,FALSE)</f>
        <v>27</v>
      </c>
      <c r="L1865" t="str">
        <f>VLOOKUP($A1865,'[2]Hospitalisation Details'!$A:$K,7,FALSE)</f>
        <v>tier - 2</v>
      </c>
      <c r="M1865" t="str">
        <f>VLOOKUP($A1865,'[2]Hospitalisation Details'!A:$K,8,FALSE)</f>
        <v>tier - 2</v>
      </c>
      <c r="N1865" t="str">
        <f>VLOOKUP($A1865,'[2]Hospitalisation Details'!$A:$K,9,FALSE)</f>
        <v>R1015</v>
      </c>
      <c r="O1865">
        <f>VLOOKUP($A1865,'[2]Hospitalisation Details'!$A:$K,10,FALSE)</f>
        <v>0</v>
      </c>
      <c r="P1865">
        <f>VLOOKUP($A1865,'[2]Hospitalisation Details'!A:$K,11,FALSE)</f>
        <v>0</v>
      </c>
      <c r="Q1865" t="e">
        <f>VLOOKUP($A1865,'Customer Names'!$A:E,3,FALSE)</f>
        <v>#N/A</v>
      </c>
      <c r="R1865" t="e">
        <f>VLOOKUP($A1865,'Customer Names'!$A:$E,4,FALSE)</f>
        <v>#N/A</v>
      </c>
      <c r="S1865" t="e">
        <f>VLOOKUP($A1865,'Customer Names'!$A:$E,5,FALSE)</f>
        <v>#N/A</v>
      </c>
      <c r="T1865" s="14">
        <f>VLOOKUP($A1865,'[2]Hospitalisation Details'!$A:$K,6,FALSE)</f>
        <v>20984.09</v>
      </c>
      <c r="U1865" s="14" t="e">
        <f t="shared" si="58"/>
        <v>#N/A</v>
      </c>
      <c r="V1865" s="14" t="e">
        <f t="shared" si="59"/>
        <v>#N/A</v>
      </c>
    </row>
    <row r="1866" spans="1:22" x14ac:dyDescent="0.3">
      <c r="A1866" s="8" t="s">
        <v>1897</v>
      </c>
      <c r="B1866">
        <f>VLOOKUP($A1866,'[1]Medical Examinations'!$A:$J,2,FALSE)</f>
        <v>28.3</v>
      </c>
      <c r="C1866">
        <f>VLOOKUP($A1866,'[1]Medical Examinations'!$A:$J,3,FALSE)</f>
        <v>5.47</v>
      </c>
      <c r="D1866" t="str">
        <f>VLOOKUP($A1866,'[3]Medical Examinations'!$A:$J,4,FALSE)</f>
        <v>yes</v>
      </c>
      <c r="E1866" t="str">
        <f>VLOOKUP($A1866,'[1]Medical Examinations'!$A:$J,5,FALSE)</f>
        <v>No</v>
      </c>
      <c r="F1866" t="str">
        <f>VLOOKUP($A1866,'[1]Medical Examinations'!$A:$J,6,FALSE)</f>
        <v>Yes</v>
      </c>
      <c r="G1866">
        <f>VLOOKUP($A1866,'[3]Medical Examinations'!$A:$J,7,FALSE)</f>
        <v>1</v>
      </c>
      <c r="H1866" t="str">
        <f>VLOOKUP($A1866,'[1]Medical Examinations'!$A:$J,8,FALSE)</f>
        <v>yes</v>
      </c>
      <c r="I1866">
        <f>VLOOKUP($A1866,'[2]Hospitalisation Details'!$A:$K,2,FALSE)</f>
        <v>1983</v>
      </c>
      <c r="J1866" t="str">
        <f>VLOOKUP($A1866,'[2]Hospitalisation Details'!$A:$K,3,FALSE)</f>
        <v>Jul</v>
      </c>
      <c r="K1866">
        <f>VLOOKUP($A1866,'[2]Hospitalisation Details'!$A:$K,4,FALSE)</f>
        <v>2</v>
      </c>
      <c r="L1866" t="str">
        <f>VLOOKUP($A1866,'[2]Hospitalisation Details'!$A:$K,7,FALSE)</f>
        <v>tier - 3</v>
      </c>
      <c r="M1866" t="str">
        <f>VLOOKUP($A1866,'[2]Hospitalisation Details'!A:$K,8,FALSE)</f>
        <v>tier - 2</v>
      </c>
      <c r="N1866" t="str">
        <f>VLOOKUP($A1866,'[2]Hospitalisation Details'!$A:$K,9,FALSE)</f>
        <v>R1011</v>
      </c>
      <c r="O1866">
        <f>VLOOKUP($A1866,'[2]Hospitalisation Details'!$A:$K,10,FALSE)</f>
        <v>0</v>
      </c>
      <c r="P1866">
        <f>VLOOKUP($A1866,'[2]Hospitalisation Details'!A:$K,11,FALSE)</f>
        <v>0</v>
      </c>
      <c r="Q1866" t="str">
        <f>VLOOKUP($A1866,'Customer Names'!$A:E,3,FALSE)</f>
        <v>Mr.</v>
      </c>
      <c r="R1866" t="str">
        <f>VLOOKUP($A1866,'Customer Names'!$A:$E,4,FALSE)</f>
        <v>Jatin</v>
      </c>
      <c r="S1866">
        <f>VLOOKUP($A1866,'Customer Names'!$A:$E,5,FALSE)</f>
        <v>0</v>
      </c>
      <c r="T1866" s="14">
        <f>VLOOKUP($A1866,'[2]Hospitalisation Details'!$A:$K,6,FALSE)</f>
        <v>21082.16</v>
      </c>
      <c r="U1866" s="14" t="str">
        <f t="shared" si="58"/>
        <v>Overweight</v>
      </c>
      <c r="V1866" s="14" t="str">
        <f t="shared" si="59"/>
        <v>Normal</v>
      </c>
    </row>
    <row r="1867" spans="1:22" x14ac:dyDescent="0.3">
      <c r="A1867" s="9" t="s">
        <v>1898</v>
      </c>
      <c r="B1867">
        <f>VLOOKUP($A1867,'[1]Medical Examinations'!$A:$J,2,FALSE)</f>
        <v>22.895</v>
      </c>
      <c r="C1867">
        <f>VLOOKUP($A1867,'[1]Medical Examinations'!$A:$J,3,FALSE)</f>
        <v>6.03</v>
      </c>
      <c r="D1867" t="str">
        <f>VLOOKUP($A1867,'[3]Medical Examinations'!$A:$J,4,FALSE)</f>
        <v>No</v>
      </c>
      <c r="E1867" t="str">
        <f>VLOOKUP($A1867,'[1]Medical Examinations'!$A:$J,5,FALSE)</f>
        <v>No</v>
      </c>
      <c r="F1867" t="str">
        <f>VLOOKUP($A1867,'[1]Medical Examinations'!$A:$J,6,FALSE)</f>
        <v>No</v>
      </c>
      <c r="G1867" t="str">
        <f>VLOOKUP($A1867,'[3]Medical Examinations'!$A:$J,7,FALSE)</f>
        <v>No major surgery</v>
      </c>
      <c r="H1867" t="str">
        <f>VLOOKUP($A1867,'[1]Medical Examinations'!$A:$J,8,FALSE)</f>
        <v>yes</v>
      </c>
      <c r="I1867">
        <f>VLOOKUP($A1867,'[2]Hospitalisation Details'!$A:$K,2,FALSE)</f>
        <v>1977</v>
      </c>
      <c r="J1867" t="str">
        <f>VLOOKUP($A1867,'[2]Hospitalisation Details'!$A:$K,3,FALSE)</f>
        <v>Nov</v>
      </c>
      <c r="K1867">
        <f>VLOOKUP($A1867,'[2]Hospitalisation Details'!$A:$K,4,FALSE)</f>
        <v>23</v>
      </c>
      <c r="L1867" t="str">
        <f>VLOOKUP($A1867,'[2]Hospitalisation Details'!$A:$K,7,FALSE)</f>
        <v>tier - 3</v>
      </c>
      <c r="M1867" t="str">
        <f>VLOOKUP($A1867,'[2]Hospitalisation Details'!A:$K,8,FALSE)</f>
        <v>tier - 3</v>
      </c>
      <c r="N1867" t="str">
        <f>VLOOKUP($A1867,'[2]Hospitalisation Details'!$A:$K,9,FALSE)</f>
        <v>R1012</v>
      </c>
      <c r="O1867">
        <f>VLOOKUP($A1867,'[2]Hospitalisation Details'!$A:$K,10,FALSE)</f>
        <v>0</v>
      </c>
      <c r="P1867">
        <f>VLOOKUP($A1867,'[2]Hospitalisation Details'!A:$K,11,FALSE)</f>
        <v>0</v>
      </c>
      <c r="Q1867" t="str">
        <f>VLOOKUP($A1867,'Customer Names'!$A:E,3,FALSE)</f>
        <v>Mr.</v>
      </c>
      <c r="R1867" t="str">
        <f>VLOOKUP($A1867,'Customer Names'!$A:$E,4,FALSE)</f>
        <v>David</v>
      </c>
      <c r="S1867">
        <f>VLOOKUP($A1867,'Customer Names'!$A:$E,5,FALSE)</f>
        <v>0</v>
      </c>
      <c r="T1867" s="14">
        <f>VLOOKUP($A1867,'[2]Hospitalisation Details'!$A:$K,6,FALSE)</f>
        <v>21098.55</v>
      </c>
      <c r="U1867" s="14" t="str">
        <f t="shared" si="58"/>
        <v>Normalweight</v>
      </c>
      <c r="V1867" s="14" t="str">
        <f t="shared" si="59"/>
        <v>Prediabetes</v>
      </c>
    </row>
    <row r="1868" spans="1:22" x14ac:dyDescent="0.3">
      <c r="A1868" s="8" t="s">
        <v>1899</v>
      </c>
      <c r="B1868">
        <f>VLOOKUP($A1868,'[1]Medical Examinations'!$A:$J,2,FALSE)</f>
        <v>20.9</v>
      </c>
      <c r="C1868">
        <f>VLOOKUP($A1868,'[1]Medical Examinations'!$A:$J,3,FALSE)</f>
        <v>4.55</v>
      </c>
      <c r="D1868" t="str">
        <f>VLOOKUP($A1868,'[3]Medical Examinations'!$A:$J,4,FALSE)</f>
        <v>yes</v>
      </c>
      <c r="E1868" t="str">
        <f>VLOOKUP($A1868,'[1]Medical Examinations'!$A:$J,5,FALSE)</f>
        <v>No</v>
      </c>
      <c r="F1868" t="str">
        <f>VLOOKUP($A1868,'[1]Medical Examinations'!$A:$J,6,FALSE)</f>
        <v>Yes</v>
      </c>
      <c r="G1868">
        <f>VLOOKUP($A1868,'[3]Medical Examinations'!$A:$J,7,FALSE)</f>
        <v>1</v>
      </c>
      <c r="H1868" t="str">
        <f>VLOOKUP($A1868,'[1]Medical Examinations'!$A:$J,8,FALSE)</f>
        <v>yes</v>
      </c>
      <c r="I1868">
        <f>VLOOKUP($A1868,'[2]Hospitalisation Details'!$A:$K,2,FALSE)</f>
        <v>1969</v>
      </c>
      <c r="J1868" t="str">
        <f>VLOOKUP($A1868,'[2]Hospitalisation Details'!$A:$K,3,FALSE)</f>
        <v>Aug</v>
      </c>
      <c r="K1868">
        <f>VLOOKUP($A1868,'[2]Hospitalisation Details'!$A:$K,4,FALSE)</f>
        <v>26</v>
      </c>
      <c r="L1868" t="str">
        <f>VLOOKUP($A1868,'[2]Hospitalisation Details'!$A:$K,7,FALSE)</f>
        <v>tier - 3</v>
      </c>
      <c r="M1868" t="str">
        <f>VLOOKUP($A1868,'[2]Hospitalisation Details'!A:$K,8,FALSE)</f>
        <v>tier - 1</v>
      </c>
      <c r="N1868" t="str">
        <f>VLOOKUP($A1868,'[2]Hospitalisation Details'!$A:$K,9,FALSE)</f>
        <v>R1013</v>
      </c>
      <c r="O1868">
        <f>VLOOKUP($A1868,'[2]Hospitalisation Details'!$A:$K,10,FALSE)</f>
        <v>0</v>
      </c>
      <c r="P1868">
        <f>VLOOKUP($A1868,'[2]Hospitalisation Details'!A:$K,11,FALSE)</f>
        <v>0</v>
      </c>
      <c r="Q1868" t="str">
        <f>VLOOKUP($A1868,'Customer Names'!$A:E,3,FALSE)</f>
        <v>Mr.</v>
      </c>
      <c r="R1868" t="str">
        <f>VLOOKUP($A1868,'Customer Names'!$A:$E,4,FALSE)</f>
        <v>Gavin</v>
      </c>
      <c r="S1868" t="str">
        <f>VLOOKUP($A1868,'Customer Names'!$A:$E,5,FALSE)</f>
        <v>V.</v>
      </c>
      <c r="T1868" s="14">
        <f>VLOOKUP($A1868,'[2]Hospitalisation Details'!$A:$K,6,FALSE)</f>
        <v>21195.82</v>
      </c>
      <c r="U1868" s="14" t="str">
        <f t="shared" si="58"/>
        <v>Normalweight</v>
      </c>
      <c r="V1868" s="14" t="str">
        <f t="shared" si="59"/>
        <v>Normal</v>
      </c>
    </row>
    <row r="1869" spans="1:22" x14ac:dyDescent="0.3">
      <c r="A1869" s="9" t="s">
        <v>1900</v>
      </c>
      <c r="B1869">
        <f>VLOOKUP($A1869,'[1]Medical Examinations'!$A:$J,2,FALSE)</f>
        <v>24.42</v>
      </c>
      <c r="C1869">
        <f>VLOOKUP($A1869,'[1]Medical Examinations'!$A:$J,3,FALSE)</f>
        <v>7.16</v>
      </c>
      <c r="D1869" t="str">
        <f>VLOOKUP($A1869,'[3]Medical Examinations'!$A:$J,4,FALSE)</f>
        <v>No</v>
      </c>
      <c r="E1869" t="str">
        <f>VLOOKUP($A1869,'[1]Medical Examinations'!$A:$J,5,FALSE)</f>
        <v>No</v>
      </c>
      <c r="F1869" t="str">
        <f>VLOOKUP($A1869,'[1]Medical Examinations'!$A:$J,6,FALSE)</f>
        <v>No</v>
      </c>
      <c r="G1869" t="str">
        <f>VLOOKUP($A1869,'[3]Medical Examinations'!$A:$J,7,FALSE)</f>
        <v>No major surgery</v>
      </c>
      <c r="H1869" t="str">
        <f>VLOOKUP($A1869,'[1]Medical Examinations'!$A:$J,8,FALSE)</f>
        <v>yes</v>
      </c>
      <c r="I1869">
        <f>VLOOKUP($A1869,'[2]Hospitalisation Details'!$A:$K,2,FALSE)</f>
        <v>1974</v>
      </c>
      <c r="J1869" t="str">
        <f>VLOOKUP($A1869,'[2]Hospitalisation Details'!$A:$K,3,FALSE)</f>
        <v>Oct</v>
      </c>
      <c r="K1869">
        <f>VLOOKUP($A1869,'[2]Hospitalisation Details'!$A:$K,4,FALSE)</f>
        <v>14</v>
      </c>
      <c r="L1869" t="str">
        <f>VLOOKUP($A1869,'[2]Hospitalisation Details'!$A:$K,7,FALSE)</f>
        <v>tier - 3</v>
      </c>
      <c r="M1869" t="str">
        <f>VLOOKUP($A1869,'[2]Hospitalisation Details'!A:$K,8,FALSE)</f>
        <v>tier - 2</v>
      </c>
      <c r="N1869" t="str">
        <f>VLOOKUP($A1869,'[2]Hospitalisation Details'!$A:$K,9,FALSE)</f>
        <v>R1013</v>
      </c>
      <c r="O1869">
        <f>VLOOKUP($A1869,'[2]Hospitalisation Details'!$A:$K,10,FALSE)</f>
        <v>0</v>
      </c>
      <c r="P1869">
        <f>VLOOKUP($A1869,'[2]Hospitalisation Details'!A:$K,11,FALSE)</f>
        <v>0</v>
      </c>
      <c r="Q1869" t="str">
        <f>VLOOKUP($A1869,'Customer Names'!$A:E,3,FALSE)</f>
        <v>Mr.</v>
      </c>
      <c r="R1869" t="str">
        <f>VLOOKUP($A1869,'Customer Names'!$A:$E,4,FALSE)</f>
        <v>Chris</v>
      </c>
      <c r="S1869">
        <f>VLOOKUP($A1869,'Customer Names'!$A:$E,5,FALSE)</f>
        <v>0</v>
      </c>
      <c r="T1869" s="14">
        <f>VLOOKUP($A1869,'[2]Hospitalisation Details'!$A:$K,6,FALSE)</f>
        <v>21223.68</v>
      </c>
      <c r="U1869" s="14" t="str">
        <f t="shared" si="58"/>
        <v>Normalweight</v>
      </c>
      <c r="V1869" s="14" t="str">
        <f t="shared" si="59"/>
        <v>Diabetes</v>
      </c>
    </row>
    <row r="1870" spans="1:22" x14ac:dyDescent="0.3">
      <c r="A1870" s="8" t="s">
        <v>1901</v>
      </c>
      <c r="B1870">
        <f>VLOOKUP($A1870,'[1]Medical Examinations'!$A:$J,2,FALSE)</f>
        <v>29.6</v>
      </c>
      <c r="C1870">
        <f>VLOOKUP($A1870,'[1]Medical Examinations'!$A:$J,3,FALSE)</f>
        <v>8.1</v>
      </c>
      <c r="D1870" t="str">
        <f>VLOOKUP($A1870,'[3]Medical Examinations'!$A:$J,4,FALSE)</f>
        <v>No</v>
      </c>
      <c r="E1870" t="str">
        <f>VLOOKUP($A1870,'[1]Medical Examinations'!$A:$J,5,FALSE)</f>
        <v>No</v>
      </c>
      <c r="F1870" t="str">
        <f>VLOOKUP($A1870,'[1]Medical Examinations'!$A:$J,6,FALSE)</f>
        <v>No</v>
      </c>
      <c r="G1870" t="str">
        <f>VLOOKUP($A1870,'[3]Medical Examinations'!$A:$J,7,FALSE)</f>
        <v>No major surgery</v>
      </c>
      <c r="H1870" t="str">
        <f>VLOOKUP($A1870,'[1]Medical Examinations'!$A:$J,8,FALSE)</f>
        <v>No</v>
      </c>
      <c r="I1870">
        <f>VLOOKUP($A1870,'[2]Hospitalisation Details'!$A:$K,2,FALSE)</f>
        <v>1974</v>
      </c>
      <c r="J1870" t="str">
        <f>VLOOKUP($A1870,'[2]Hospitalisation Details'!$A:$K,3,FALSE)</f>
        <v>Sep</v>
      </c>
      <c r="K1870">
        <f>VLOOKUP($A1870,'[2]Hospitalisation Details'!$A:$K,4,FALSE)</f>
        <v>3</v>
      </c>
      <c r="L1870" t="str">
        <f>VLOOKUP($A1870,'[2]Hospitalisation Details'!$A:$K,7,FALSE)</f>
        <v>tier - 3</v>
      </c>
      <c r="M1870" t="str">
        <f>VLOOKUP($A1870,'[2]Hospitalisation Details'!A:$K,8,FALSE)</f>
        <v>tier - 2</v>
      </c>
      <c r="N1870" t="str">
        <f>VLOOKUP($A1870,'[2]Hospitalisation Details'!$A:$K,9,FALSE)</f>
        <v>R1011</v>
      </c>
      <c r="O1870">
        <f>VLOOKUP($A1870,'[2]Hospitalisation Details'!$A:$K,10,FALSE)</f>
        <v>0</v>
      </c>
      <c r="P1870">
        <f>VLOOKUP($A1870,'[2]Hospitalisation Details'!A:$K,11,FALSE)</f>
        <v>0</v>
      </c>
      <c r="Q1870" t="str">
        <f>VLOOKUP($A1870,'Customer Names'!$A:E,3,FALSE)</f>
        <v>Mr.</v>
      </c>
      <c r="R1870" t="str">
        <f>VLOOKUP($A1870,'Customer Names'!$A:$E,4,FALSE)</f>
        <v>Don</v>
      </c>
      <c r="S1870">
        <f>VLOOKUP($A1870,'Customer Names'!$A:$E,5,FALSE)</f>
        <v>0</v>
      </c>
      <c r="T1870" s="14">
        <f>VLOOKUP($A1870,'[2]Hospitalisation Details'!$A:$K,6,FALSE)</f>
        <v>21232.18</v>
      </c>
      <c r="U1870" s="14" t="str">
        <f t="shared" si="58"/>
        <v>Overweight</v>
      </c>
      <c r="V1870" s="14" t="str">
        <f t="shared" si="59"/>
        <v>Diabetes</v>
      </c>
    </row>
    <row r="1871" spans="1:22" x14ac:dyDescent="0.3">
      <c r="A1871" s="9" t="s">
        <v>1902</v>
      </c>
      <c r="B1871">
        <f>VLOOKUP($A1871,'[1]Medical Examinations'!$A:$J,2,FALSE)</f>
        <v>24.605</v>
      </c>
      <c r="C1871">
        <f>VLOOKUP($A1871,'[1]Medical Examinations'!$A:$J,3,FALSE)</f>
        <v>5.48</v>
      </c>
      <c r="D1871" t="str">
        <f>VLOOKUP($A1871,'[3]Medical Examinations'!$A:$J,4,FALSE)</f>
        <v>No</v>
      </c>
      <c r="E1871" t="str">
        <f>VLOOKUP($A1871,'[1]Medical Examinations'!$A:$J,5,FALSE)</f>
        <v>No</v>
      </c>
      <c r="F1871" t="str">
        <f>VLOOKUP($A1871,'[1]Medical Examinations'!$A:$J,6,FALSE)</f>
        <v>No</v>
      </c>
      <c r="G1871" t="str">
        <f>VLOOKUP($A1871,'[3]Medical Examinations'!$A:$J,7,FALSE)</f>
        <v>No major surgery</v>
      </c>
      <c r="H1871" t="str">
        <f>VLOOKUP($A1871,'[1]Medical Examinations'!$A:$J,8,FALSE)</f>
        <v>yes</v>
      </c>
      <c r="I1871">
        <f>VLOOKUP($A1871,'[2]Hospitalisation Details'!$A:$K,2,FALSE)</f>
        <v>1980</v>
      </c>
      <c r="J1871" t="str">
        <f>VLOOKUP($A1871,'[2]Hospitalisation Details'!$A:$K,3,FALSE)</f>
        <v>Dec</v>
      </c>
      <c r="K1871">
        <f>VLOOKUP($A1871,'[2]Hospitalisation Details'!$A:$K,4,FALSE)</f>
        <v>10</v>
      </c>
      <c r="L1871" t="str">
        <f>VLOOKUP($A1871,'[2]Hospitalisation Details'!$A:$K,7,FALSE)</f>
        <v>tier - 3</v>
      </c>
      <c r="M1871" t="str">
        <f>VLOOKUP($A1871,'[2]Hospitalisation Details'!A:$K,8,FALSE)</f>
        <v>tier - 3</v>
      </c>
      <c r="N1871" t="str">
        <f>VLOOKUP($A1871,'[2]Hospitalisation Details'!$A:$K,9,FALSE)</f>
        <v>R1019</v>
      </c>
      <c r="O1871">
        <f>VLOOKUP($A1871,'[2]Hospitalisation Details'!$A:$K,10,FALSE)</f>
        <v>0</v>
      </c>
      <c r="P1871">
        <f>VLOOKUP($A1871,'[2]Hospitalisation Details'!A:$K,11,FALSE)</f>
        <v>0</v>
      </c>
      <c r="Q1871" t="str">
        <f>VLOOKUP($A1871,'Customer Names'!$A:E,3,FALSE)</f>
        <v>Mr.</v>
      </c>
      <c r="R1871" t="str">
        <f>VLOOKUP($A1871,'Customer Names'!$A:$E,4,FALSE)</f>
        <v>Guannan</v>
      </c>
      <c r="S1871">
        <f>VLOOKUP($A1871,'Customer Names'!$A:$E,5,FALSE)</f>
        <v>0</v>
      </c>
      <c r="T1871" s="14">
        <f>VLOOKUP($A1871,'[2]Hospitalisation Details'!$A:$K,6,FALSE)</f>
        <v>21259.38</v>
      </c>
      <c r="U1871" s="14" t="str">
        <f t="shared" si="58"/>
        <v>Normalweight</v>
      </c>
      <c r="V1871" s="14" t="str">
        <f t="shared" si="59"/>
        <v>Normal</v>
      </c>
    </row>
    <row r="1872" spans="1:22" x14ac:dyDescent="0.3">
      <c r="A1872" s="8" t="s">
        <v>1903</v>
      </c>
      <c r="B1872">
        <f>VLOOKUP($A1872,'[1]Medical Examinations'!$A:$J,2,FALSE)</f>
        <v>30.114999999999998</v>
      </c>
      <c r="C1872">
        <f>VLOOKUP($A1872,'[1]Medical Examinations'!$A:$J,3,FALSE)</f>
        <v>5.48</v>
      </c>
      <c r="D1872" t="str">
        <f>VLOOKUP($A1872,'[3]Medical Examinations'!$A:$J,4,FALSE)</f>
        <v>No</v>
      </c>
      <c r="E1872" t="str">
        <f>VLOOKUP($A1872,'[1]Medical Examinations'!$A:$J,5,FALSE)</f>
        <v>yes</v>
      </c>
      <c r="F1872" t="str">
        <f>VLOOKUP($A1872,'[1]Medical Examinations'!$A:$J,6,FALSE)</f>
        <v>No</v>
      </c>
      <c r="G1872">
        <f>VLOOKUP($A1872,'[3]Medical Examinations'!$A:$J,7,FALSE)</f>
        <v>1</v>
      </c>
      <c r="H1872" t="str">
        <f>VLOOKUP($A1872,'[1]Medical Examinations'!$A:$J,8,FALSE)</f>
        <v>No</v>
      </c>
      <c r="I1872">
        <f>VLOOKUP($A1872,'[2]Hospitalisation Details'!$A:$K,2,FALSE)</f>
        <v>2004</v>
      </c>
      <c r="J1872" t="str">
        <f>VLOOKUP($A1872,'[2]Hospitalisation Details'!$A:$K,3,FALSE)</f>
        <v>Aug</v>
      </c>
      <c r="K1872">
        <f>VLOOKUP($A1872,'[2]Hospitalisation Details'!$A:$K,4,FALSE)</f>
        <v>4</v>
      </c>
      <c r="L1872" t="str">
        <f>VLOOKUP($A1872,'[2]Hospitalisation Details'!$A:$K,7,FALSE)</f>
        <v>tier - 3</v>
      </c>
      <c r="M1872" t="str">
        <f>VLOOKUP($A1872,'[2]Hospitalisation Details'!A:$K,8,FALSE)</f>
        <v>tier - 1</v>
      </c>
      <c r="N1872" t="str">
        <f>VLOOKUP($A1872,'[2]Hospitalisation Details'!$A:$K,9,FALSE)</f>
        <v>R1024</v>
      </c>
      <c r="O1872">
        <f>VLOOKUP($A1872,'[2]Hospitalisation Details'!$A:$K,10,FALSE)</f>
        <v>0</v>
      </c>
      <c r="P1872">
        <f>VLOOKUP($A1872,'[2]Hospitalisation Details'!A:$K,11,FALSE)</f>
        <v>0</v>
      </c>
      <c r="Q1872" t="str">
        <f>VLOOKUP($A1872,'Customer Names'!$A:E,3,FALSE)</f>
        <v>Ms.</v>
      </c>
      <c r="R1872" t="str">
        <f>VLOOKUP($A1872,'Customer Names'!$A:$E,4,FALSE)</f>
        <v>Corina</v>
      </c>
      <c r="S1872">
        <f>VLOOKUP($A1872,'Customer Names'!$A:$E,5,FALSE)</f>
        <v>0</v>
      </c>
      <c r="T1872" s="14">
        <f>VLOOKUP($A1872,'[2]Hospitalisation Details'!$A:$K,6,FALSE)</f>
        <v>21344.85</v>
      </c>
      <c r="U1872" s="14" t="str">
        <f t="shared" si="58"/>
        <v>Obesity</v>
      </c>
      <c r="V1872" s="14" t="str">
        <f t="shared" si="59"/>
        <v>Normal</v>
      </c>
    </row>
    <row r="1873" spans="1:22" x14ac:dyDescent="0.3">
      <c r="A1873" s="9" t="s">
        <v>1904</v>
      </c>
      <c r="B1873">
        <f>VLOOKUP($A1873,'[1]Medical Examinations'!$A:$J,2,FALSE)</f>
        <v>26.6</v>
      </c>
      <c r="C1873">
        <f>VLOOKUP($A1873,'[1]Medical Examinations'!$A:$J,3,FALSE)</f>
        <v>4.53</v>
      </c>
      <c r="D1873" t="str">
        <f>VLOOKUP($A1873,'[3]Medical Examinations'!$A:$J,4,FALSE)</f>
        <v>No</v>
      </c>
      <c r="E1873" t="str">
        <f>VLOOKUP($A1873,'[1]Medical Examinations'!$A:$J,5,FALSE)</f>
        <v>No</v>
      </c>
      <c r="F1873" t="str">
        <f>VLOOKUP($A1873,'[1]Medical Examinations'!$A:$J,6,FALSE)</f>
        <v>No</v>
      </c>
      <c r="G1873" t="str">
        <f>VLOOKUP($A1873,'[3]Medical Examinations'!$A:$J,7,FALSE)</f>
        <v>No major surgery</v>
      </c>
      <c r="H1873" t="str">
        <f>VLOOKUP($A1873,'[1]Medical Examinations'!$A:$J,8,FALSE)</f>
        <v>yes</v>
      </c>
      <c r="I1873">
        <f>VLOOKUP($A1873,'[2]Hospitalisation Details'!$A:$K,2,FALSE)</f>
        <v>1980</v>
      </c>
      <c r="J1873" t="str">
        <f>VLOOKUP($A1873,'[2]Hospitalisation Details'!$A:$K,3,FALSE)</f>
        <v>Sep</v>
      </c>
      <c r="K1873">
        <f>VLOOKUP($A1873,'[2]Hospitalisation Details'!$A:$K,4,FALSE)</f>
        <v>4</v>
      </c>
      <c r="L1873" t="str">
        <f>VLOOKUP($A1873,'[2]Hospitalisation Details'!$A:$K,7,FALSE)</f>
        <v>tier - 2</v>
      </c>
      <c r="M1873" t="str">
        <f>VLOOKUP($A1873,'[2]Hospitalisation Details'!A:$K,8,FALSE)</f>
        <v>tier - 1</v>
      </c>
      <c r="N1873" t="str">
        <f>VLOOKUP($A1873,'[2]Hospitalisation Details'!$A:$K,9,FALSE)</f>
        <v>R1012</v>
      </c>
      <c r="O1873">
        <f>VLOOKUP($A1873,'[2]Hospitalisation Details'!$A:$K,10,FALSE)</f>
        <v>0</v>
      </c>
      <c r="P1873">
        <f>VLOOKUP($A1873,'[2]Hospitalisation Details'!A:$K,11,FALSE)</f>
        <v>0</v>
      </c>
      <c r="Q1873" t="str">
        <f>VLOOKUP($A1873,'Customer Names'!$A:E,3,FALSE)</f>
        <v>Ms.</v>
      </c>
      <c r="R1873" t="str">
        <f>VLOOKUP($A1873,'Customer Names'!$A:$E,4,FALSE)</f>
        <v>Rachel</v>
      </c>
      <c r="S1873" t="str">
        <f>VLOOKUP($A1873,'Customer Names'!$A:$E,5,FALSE)</f>
        <v>L.</v>
      </c>
      <c r="T1873" s="14">
        <f>VLOOKUP($A1873,'[2]Hospitalisation Details'!$A:$K,6,FALSE)</f>
        <v>21348.71</v>
      </c>
      <c r="U1873" s="14" t="str">
        <f t="shared" si="58"/>
        <v>Overweight</v>
      </c>
      <c r="V1873" s="14" t="str">
        <f t="shared" si="59"/>
        <v>Normal</v>
      </c>
    </row>
    <row r="1874" spans="1:22" x14ac:dyDescent="0.3">
      <c r="A1874" s="8" t="s">
        <v>1905</v>
      </c>
      <c r="B1874">
        <f>VLOOKUP($A1874,'[1]Medical Examinations'!$A:$J,2,FALSE)</f>
        <v>28.12</v>
      </c>
      <c r="C1874">
        <f>VLOOKUP($A1874,'[1]Medical Examinations'!$A:$J,3,FALSE)</f>
        <v>6.15</v>
      </c>
      <c r="D1874" t="str">
        <f>VLOOKUP($A1874,'[3]Medical Examinations'!$A:$J,4,FALSE)</f>
        <v>No</v>
      </c>
      <c r="E1874" t="str">
        <f>VLOOKUP($A1874,'[1]Medical Examinations'!$A:$J,5,FALSE)</f>
        <v>No</v>
      </c>
      <c r="F1874" t="str">
        <f>VLOOKUP($A1874,'[1]Medical Examinations'!$A:$J,6,FALSE)</f>
        <v>No</v>
      </c>
      <c r="G1874" t="str">
        <f>VLOOKUP($A1874,'[3]Medical Examinations'!$A:$J,7,FALSE)</f>
        <v>No major surgery</v>
      </c>
      <c r="H1874" t="str">
        <f>VLOOKUP($A1874,'[1]Medical Examinations'!$A:$J,8,FALSE)</f>
        <v>yes</v>
      </c>
      <c r="I1874">
        <f>VLOOKUP($A1874,'[2]Hospitalisation Details'!$A:$K,2,FALSE)</f>
        <v>1990</v>
      </c>
      <c r="J1874" t="str">
        <f>VLOOKUP($A1874,'[2]Hospitalisation Details'!$A:$K,3,FALSE)</f>
        <v>Nov</v>
      </c>
      <c r="K1874">
        <f>VLOOKUP($A1874,'[2]Hospitalisation Details'!$A:$K,4,FALSE)</f>
        <v>21</v>
      </c>
      <c r="L1874" t="str">
        <f>VLOOKUP($A1874,'[2]Hospitalisation Details'!$A:$K,7,FALSE)</f>
        <v>tier - 2</v>
      </c>
      <c r="M1874" t="str">
        <f>VLOOKUP($A1874,'[2]Hospitalisation Details'!A:$K,8,FALSE)</f>
        <v>tier - 2</v>
      </c>
      <c r="N1874" t="str">
        <f>VLOOKUP($A1874,'[2]Hospitalisation Details'!$A:$K,9,FALSE)</f>
        <v>R1012</v>
      </c>
      <c r="O1874">
        <f>VLOOKUP($A1874,'[2]Hospitalisation Details'!$A:$K,10,FALSE)</f>
        <v>0</v>
      </c>
      <c r="P1874">
        <f>VLOOKUP($A1874,'[2]Hospitalisation Details'!A:$K,11,FALSE)</f>
        <v>0</v>
      </c>
      <c r="Q1874" t="str">
        <f>VLOOKUP($A1874,'Customer Names'!$A:E,3,FALSE)</f>
        <v>Mr.</v>
      </c>
      <c r="R1874" t="str">
        <f>VLOOKUP($A1874,'Customer Names'!$A:$E,4,FALSE)</f>
        <v>Matthew</v>
      </c>
      <c r="S1874" t="str">
        <f>VLOOKUP($A1874,'Customer Names'!$A:$E,5,FALSE)</f>
        <v>T</v>
      </c>
      <c r="T1874" s="14">
        <f>VLOOKUP($A1874,'[2]Hospitalisation Details'!$A:$K,6,FALSE)</f>
        <v>21472.48</v>
      </c>
      <c r="U1874" s="14" t="str">
        <f t="shared" si="58"/>
        <v>Overweight</v>
      </c>
      <c r="V1874" s="14" t="str">
        <f t="shared" si="59"/>
        <v>Prediabetes</v>
      </c>
    </row>
    <row r="1875" spans="1:22" x14ac:dyDescent="0.3">
      <c r="A1875" s="9" t="s">
        <v>1906</v>
      </c>
      <c r="B1875">
        <f>VLOOKUP($A1875,'[1]Medical Examinations'!$A:$J,2,FALSE)</f>
        <v>18.715</v>
      </c>
      <c r="C1875">
        <f>VLOOKUP($A1875,'[1]Medical Examinations'!$A:$J,3,FALSE)</f>
        <v>4.4400000000000004</v>
      </c>
      <c r="D1875" t="str">
        <f>VLOOKUP($A1875,'[3]Medical Examinations'!$A:$J,4,FALSE)</f>
        <v>No</v>
      </c>
      <c r="E1875" t="str">
        <f>VLOOKUP($A1875,'[1]Medical Examinations'!$A:$J,5,FALSE)</f>
        <v>No</v>
      </c>
      <c r="F1875" t="str">
        <f>VLOOKUP($A1875,'[1]Medical Examinations'!$A:$J,6,FALSE)</f>
        <v>No</v>
      </c>
      <c r="G1875" t="str">
        <f>VLOOKUP($A1875,'[3]Medical Examinations'!$A:$J,7,FALSE)</f>
        <v>No major surgery</v>
      </c>
      <c r="H1875" t="str">
        <f>VLOOKUP($A1875,'[1]Medical Examinations'!$A:$J,8,FALSE)</f>
        <v>No</v>
      </c>
      <c r="I1875">
        <f>VLOOKUP($A1875,'[2]Hospitalisation Details'!$A:$K,2,FALSE)</f>
        <v>1999</v>
      </c>
      <c r="J1875" t="str">
        <f>VLOOKUP($A1875,'[2]Hospitalisation Details'!$A:$K,3,FALSE)</f>
        <v>Jun</v>
      </c>
      <c r="K1875">
        <f>VLOOKUP($A1875,'[2]Hospitalisation Details'!$A:$K,4,FALSE)</f>
        <v>12</v>
      </c>
      <c r="L1875" t="str">
        <f>VLOOKUP($A1875,'[2]Hospitalisation Details'!$A:$K,7,FALSE)</f>
        <v>tier - 2</v>
      </c>
      <c r="M1875" t="str">
        <f>VLOOKUP($A1875,'[2]Hospitalisation Details'!A:$K,8,FALSE)</f>
        <v>tier - 3</v>
      </c>
      <c r="N1875" t="str">
        <f>VLOOKUP($A1875,'[2]Hospitalisation Details'!$A:$K,9,FALSE)</f>
        <v>R1012</v>
      </c>
      <c r="O1875">
        <f>VLOOKUP($A1875,'[2]Hospitalisation Details'!$A:$K,10,FALSE)</f>
        <v>0</v>
      </c>
      <c r="P1875">
        <f>VLOOKUP($A1875,'[2]Hospitalisation Details'!A:$K,11,FALSE)</f>
        <v>0</v>
      </c>
      <c r="Q1875" t="str">
        <f>VLOOKUP($A1875,'Customer Names'!$A:E,3,FALSE)</f>
        <v>Mr.</v>
      </c>
      <c r="R1875" t="str">
        <f>VLOOKUP($A1875,'Customer Names'!$A:$E,4,FALSE)</f>
        <v>Jim</v>
      </c>
      <c r="S1875">
        <f>VLOOKUP($A1875,'Customer Names'!$A:$E,5,FALSE)</f>
        <v>0</v>
      </c>
      <c r="T1875" s="14">
        <f>VLOOKUP($A1875,'[2]Hospitalisation Details'!$A:$K,6,FALSE)</f>
        <v>21595.38</v>
      </c>
      <c r="U1875" s="14" t="str">
        <f t="shared" si="58"/>
        <v>Normalweight</v>
      </c>
      <c r="V1875" s="14" t="str">
        <f t="shared" si="59"/>
        <v>Normal</v>
      </c>
    </row>
    <row r="1876" spans="1:22" x14ac:dyDescent="0.3">
      <c r="A1876" s="8" t="s">
        <v>1907</v>
      </c>
      <c r="B1876">
        <f>VLOOKUP($A1876,'[1]Medical Examinations'!$A:$J,2,FALSE)</f>
        <v>24.89</v>
      </c>
      <c r="C1876">
        <f>VLOOKUP($A1876,'[1]Medical Examinations'!$A:$J,3,FALSE)</f>
        <v>6.1</v>
      </c>
      <c r="D1876" t="str">
        <f>VLOOKUP($A1876,'[3]Medical Examinations'!$A:$J,4,FALSE)</f>
        <v>yes</v>
      </c>
      <c r="E1876" t="str">
        <f>VLOOKUP($A1876,'[1]Medical Examinations'!$A:$J,5,FALSE)</f>
        <v>No</v>
      </c>
      <c r="F1876" t="str">
        <f>VLOOKUP($A1876,'[1]Medical Examinations'!$A:$J,6,FALSE)</f>
        <v>Yes</v>
      </c>
      <c r="G1876">
        <f>VLOOKUP($A1876,'[3]Medical Examinations'!$A:$J,7,FALSE)</f>
        <v>1</v>
      </c>
      <c r="H1876" t="str">
        <f>VLOOKUP($A1876,'[1]Medical Examinations'!$A:$J,8,FALSE)</f>
        <v>yes</v>
      </c>
      <c r="I1876">
        <f>VLOOKUP($A1876,'[2]Hospitalisation Details'!$A:$K,2,FALSE)</f>
        <v>1983</v>
      </c>
      <c r="J1876" t="str">
        <f>VLOOKUP($A1876,'[2]Hospitalisation Details'!$A:$K,3,FALSE)</f>
        <v>Dec</v>
      </c>
      <c r="K1876">
        <f>VLOOKUP($A1876,'[2]Hospitalisation Details'!$A:$K,4,FALSE)</f>
        <v>25</v>
      </c>
      <c r="L1876" t="str">
        <f>VLOOKUP($A1876,'[2]Hospitalisation Details'!$A:$K,7,FALSE)</f>
        <v>tier - 3</v>
      </c>
      <c r="M1876" t="str">
        <f>VLOOKUP($A1876,'[2]Hospitalisation Details'!A:$K,8,FALSE)</f>
        <v>tier - 3</v>
      </c>
      <c r="N1876" t="str">
        <f>VLOOKUP($A1876,'[2]Hospitalisation Details'!$A:$K,9,FALSE)</f>
        <v>R1024</v>
      </c>
      <c r="O1876">
        <f>VLOOKUP($A1876,'[2]Hospitalisation Details'!$A:$K,10,FALSE)</f>
        <v>0</v>
      </c>
      <c r="P1876">
        <f>VLOOKUP($A1876,'[2]Hospitalisation Details'!A:$K,11,FALSE)</f>
        <v>0</v>
      </c>
      <c r="Q1876" t="str">
        <f>VLOOKUP($A1876,'Customer Names'!$A:E,3,FALSE)</f>
        <v>Ms.</v>
      </c>
      <c r="R1876" t="str">
        <f>VLOOKUP($A1876,'Customer Names'!$A:$E,4,FALSE)</f>
        <v>Danielle</v>
      </c>
      <c r="S1876">
        <f>VLOOKUP($A1876,'Customer Names'!$A:$E,5,FALSE)</f>
        <v>0</v>
      </c>
      <c r="T1876" s="14">
        <f>VLOOKUP($A1876,'[2]Hospitalisation Details'!$A:$K,6,FALSE)</f>
        <v>21659.93</v>
      </c>
      <c r="U1876" s="14" t="str">
        <f t="shared" si="58"/>
        <v>Normalweight</v>
      </c>
      <c r="V1876" s="14" t="str">
        <f t="shared" si="59"/>
        <v>Prediabetes</v>
      </c>
    </row>
    <row r="1877" spans="1:22" x14ac:dyDescent="0.3">
      <c r="A1877" s="9" t="s">
        <v>1908</v>
      </c>
      <c r="B1877">
        <f>VLOOKUP($A1877,'[1]Medical Examinations'!$A:$J,2,FALSE)</f>
        <v>55.05</v>
      </c>
      <c r="C1877">
        <f>VLOOKUP($A1877,'[1]Medical Examinations'!$A:$J,3,FALSE)</f>
        <v>7.66</v>
      </c>
      <c r="D1877" t="str">
        <f>VLOOKUP($A1877,'[3]Medical Examinations'!$A:$J,4,FALSE)</f>
        <v>No</v>
      </c>
      <c r="E1877" t="str">
        <f>VLOOKUP($A1877,'[1]Medical Examinations'!$A:$J,5,FALSE)</f>
        <v>No</v>
      </c>
      <c r="F1877" t="str">
        <f>VLOOKUP($A1877,'[1]Medical Examinations'!$A:$J,6,FALSE)</f>
        <v>No</v>
      </c>
      <c r="G1877" t="str">
        <f>VLOOKUP($A1877,'[3]Medical Examinations'!$A:$J,7,FALSE)</f>
        <v>No major surgery</v>
      </c>
      <c r="H1877" t="str">
        <f>VLOOKUP($A1877,'[1]Medical Examinations'!$A:$J,8,FALSE)</f>
        <v>No</v>
      </c>
      <c r="I1877">
        <f>VLOOKUP($A1877,'[2]Hospitalisation Details'!$A:$K,2,FALSE)</f>
        <v>1962</v>
      </c>
      <c r="J1877" t="str">
        <f>VLOOKUP($A1877,'[2]Hospitalisation Details'!$A:$K,3,FALSE)</f>
        <v>Nov</v>
      </c>
      <c r="K1877">
        <f>VLOOKUP($A1877,'[2]Hospitalisation Details'!$A:$K,4,FALSE)</f>
        <v>16</v>
      </c>
      <c r="L1877" t="str">
        <f>VLOOKUP($A1877,'[2]Hospitalisation Details'!$A:$K,7,FALSE)</f>
        <v>tier - 2</v>
      </c>
      <c r="M1877" t="str">
        <f>VLOOKUP($A1877,'[2]Hospitalisation Details'!A:$K,8,FALSE)</f>
        <v>tier - 2</v>
      </c>
      <c r="N1877" t="str">
        <f>VLOOKUP($A1877,'[2]Hospitalisation Details'!$A:$K,9,FALSE)</f>
        <v>R1012</v>
      </c>
      <c r="O1877">
        <f>VLOOKUP($A1877,'[2]Hospitalisation Details'!$A:$K,10,FALSE)</f>
        <v>0</v>
      </c>
      <c r="P1877">
        <f>VLOOKUP($A1877,'[2]Hospitalisation Details'!A:$K,11,FALSE)</f>
        <v>0</v>
      </c>
      <c r="Q1877" t="str">
        <f>VLOOKUP($A1877,'Customer Names'!$A:E,3,FALSE)</f>
        <v>Mr.</v>
      </c>
      <c r="R1877" t="str">
        <f>VLOOKUP($A1877,'Customer Names'!$A:$E,4,FALSE)</f>
        <v>Jean</v>
      </c>
      <c r="S1877" t="str">
        <f>VLOOKUP($A1877,'Customer Names'!$A:$E,5,FALSE)</f>
        <v>Luc</v>
      </c>
      <c r="T1877" s="14">
        <f>VLOOKUP($A1877,'[2]Hospitalisation Details'!$A:$K,6,FALSE)</f>
        <v>21661.16</v>
      </c>
      <c r="U1877" s="14" t="str">
        <f t="shared" si="58"/>
        <v>Obesity</v>
      </c>
      <c r="V1877" s="14" t="str">
        <f t="shared" si="59"/>
        <v>Diabetes</v>
      </c>
    </row>
    <row r="1878" spans="1:22" x14ac:dyDescent="0.3">
      <c r="A1878" s="8" t="s">
        <v>1909</v>
      </c>
      <c r="B1878">
        <f>VLOOKUP($A1878,'[1]Medical Examinations'!$A:$J,2,FALSE)</f>
        <v>23.655000000000001</v>
      </c>
      <c r="C1878">
        <f>VLOOKUP($A1878,'[1]Medical Examinations'!$A:$J,3,FALSE)</f>
        <v>4.8600000000000003</v>
      </c>
      <c r="D1878" t="str">
        <f>VLOOKUP($A1878,'[3]Medical Examinations'!$A:$J,4,FALSE)</f>
        <v>yes</v>
      </c>
      <c r="E1878" t="str">
        <f>VLOOKUP($A1878,'[1]Medical Examinations'!$A:$J,5,FALSE)</f>
        <v>No</v>
      </c>
      <c r="F1878" t="str">
        <f>VLOOKUP($A1878,'[1]Medical Examinations'!$A:$J,6,FALSE)</f>
        <v>No</v>
      </c>
      <c r="G1878" t="str">
        <f>VLOOKUP($A1878,'[3]Medical Examinations'!$A:$J,7,FALSE)</f>
        <v>No major surgery</v>
      </c>
      <c r="H1878" t="str">
        <f>VLOOKUP($A1878,'[1]Medical Examinations'!$A:$J,8,FALSE)</f>
        <v>yes</v>
      </c>
      <c r="I1878">
        <f>VLOOKUP($A1878,'[2]Hospitalisation Details'!$A:$K,2,FALSE)</f>
        <v>1976</v>
      </c>
      <c r="J1878" t="str">
        <f>VLOOKUP($A1878,'[2]Hospitalisation Details'!$A:$K,3,FALSE)</f>
        <v>Jul</v>
      </c>
      <c r="K1878">
        <f>VLOOKUP($A1878,'[2]Hospitalisation Details'!$A:$K,4,FALSE)</f>
        <v>18</v>
      </c>
      <c r="L1878" t="str">
        <f>VLOOKUP($A1878,'[2]Hospitalisation Details'!$A:$K,7,FALSE)</f>
        <v>tier - 3</v>
      </c>
      <c r="M1878" t="str">
        <f>VLOOKUP($A1878,'[2]Hospitalisation Details'!A:$K,8,FALSE)</f>
        <v>tier - 1</v>
      </c>
      <c r="N1878" t="str">
        <f>VLOOKUP($A1878,'[2]Hospitalisation Details'!$A:$K,9,FALSE)</f>
        <v>R1012</v>
      </c>
      <c r="O1878">
        <f>VLOOKUP($A1878,'[2]Hospitalisation Details'!$A:$K,10,FALSE)</f>
        <v>0</v>
      </c>
      <c r="P1878">
        <f>VLOOKUP($A1878,'[2]Hospitalisation Details'!A:$K,11,FALSE)</f>
        <v>0</v>
      </c>
      <c r="Q1878" t="str">
        <f>VLOOKUP($A1878,'Customer Names'!$A:E,3,FALSE)</f>
        <v>Ms.</v>
      </c>
      <c r="R1878" t="str">
        <f>VLOOKUP($A1878,'Customer Names'!$A:$E,4,FALSE)</f>
        <v>Marissa</v>
      </c>
      <c r="S1878" t="str">
        <f>VLOOKUP($A1878,'Customer Names'!$A:$E,5,FALSE)</f>
        <v>D</v>
      </c>
      <c r="T1878" s="14">
        <f>VLOOKUP($A1878,'[2]Hospitalisation Details'!$A:$K,6,FALSE)</f>
        <v>21677.279999999999</v>
      </c>
      <c r="U1878" s="14" t="str">
        <f t="shared" si="58"/>
        <v>Normalweight</v>
      </c>
      <c r="V1878" s="14" t="str">
        <f t="shared" si="59"/>
        <v>Normal</v>
      </c>
    </row>
    <row r="1879" spans="1:22" x14ac:dyDescent="0.3">
      <c r="A1879" s="9" t="s">
        <v>1910</v>
      </c>
      <c r="B1879">
        <f>VLOOKUP($A1879,'[1]Medical Examinations'!$A:$J,2,FALSE)</f>
        <v>25.27</v>
      </c>
      <c r="C1879">
        <f>VLOOKUP($A1879,'[1]Medical Examinations'!$A:$J,3,FALSE)</f>
        <v>5.29</v>
      </c>
      <c r="D1879" t="str">
        <f>VLOOKUP($A1879,'[3]Medical Examinations'!$A:$J,4,FALSE)</f>
        <v>No</v>
      </c>
      <c r="E1879" t="str">
        <f>VLOOKUP($A1879,'[1]Medical Examinations'!$A:$J,5,FALSE)</f>
        <v>No</v>
      </c>
      <c r="F1879" t="str">
        <f>VLOOKUP($A1879,'[1]Medical Examinations'!$A:$J,6,FALSE)</f>
        <v>Yes</v>
      </c>
      <c r="G1879">
        <f>VLOOKUP($A1879,'[3]Medical Examinations'!$A:$J,7,FALSE)</f>
        <v>1</v>
      </c>
      <c r="H1879" t="str">
        <f>VLOOKUP($A1879,'[1]Medical Examinations'!$A:$J,8,FALSE)</f>
        <v>yes</v>
      </c>
      <c r="I1879">
        <f>VLOOKUP($A1879,'[2]Hospitalisation Details'!$A:$K,2,FALSE)</f>
        <v>1979</v>
      </c>
      <c r="J1879" t="str">
        <f>VLOOKUP($A1879,'[2]Hospitalisation Details'!$A:$K,3,FALSE)</f>
        <v>Sep</v>
      </c>
      <c r="K1879">
        <f>VLOOKUP($A1879,'[2]Hospitalisation Details'!$A:$K,4,FALSE)</f>
        <v>20</v>
      </c>
      <c r="L1879" t="str">
        <f>VLOOKUP($A1879,'[2]Hospitalisation Details'!$A:$K,7,FALSE)</f>
        <v>tier - 3</v>
      </c>
      <c r="M1879" t="str">
        <f>VLOOKUP($A1879,'[2]Hospitalisation Details'!A:$K,8,FALSE)</f>
        <v>tier - 1</v>
      </c>
      <c r="N1879" t="str">
        <f>VLOOKUP($A1879,'[2]Hospitalisation Details'!$A:$K,9,FALSE)</f>
        <v>R1024</v>
      </c>
      <c r="O1879">
        <f>VLOOKUP($A1879,'[2]Hospitalisation Details'!$A:$K,10,FALSE)</f>
        <v>0</v>
      </c>
      <c r="P1879">
        <f>VLOOKUP($A1879,'[2]Hospitalisation Details'!A:$K,11,FALSE)</f>
        <v>0</v>
      </c>
      <c r="Q1879" t="str">
        <f>VLOOKUP($A1879,'Customer Names'!$A:E,3,FALSE)</f>
        <v>Ms.</v>
      </c>
      <c r="R1879" t="str">
        <f>VLOOKUP($A1879,'Customer Names'!$A:$E,4,FALSE)</f>
        <v>Lindsey</v>
      </c>
      <c r="S1879">
        <f>VLOOKUP($A1879,'Customer Names'!$A:$E,5,FALSE)</f>
        <v>0</v>
      </c>
      <c r="T1879" s="14">
        <f>VLOOKUP($A1879,'[2]Hospitalisation Details'!$A:$K,6,FALSE)</f>
        <v>21771.34</v>
      </c>
      <c r="U1879" s="14" t="str">
        <f t="shared" si="58"/>
        <v>Overweight</v>
      </c>
      <c r="V1879" s="14" t="str">
        <f t="shared" si="59"/>
        <v>Normal</v>
      </c>
    </row>
    <row r="1880" spans="1:22" x14ac:dyDescent="0.3">
      <c r="A1880" s="8" t="s">
        <v>1911</v>
      </c>
      <c r="B1880">
        <f>VLOOKUP($A1880,'[1]Medical Examinations'!$A:$J,2,FALSE)</f>
        <v>26.885000000000002</v>
      </c>
      <c r="C1880">
        <f>VLOOKUP($A1880,'[1]Medical Examinations'!$A:$J,3,FALSE)</f>
        <v>5.18</v>
      </c>
      <c r="D1880" t="str">
        <f>VLOOKUP($A1880,'[3]Medical Examinations'!$A:$J,4,FALSE)</f>
        <v>No</v>
      </c>
      <c r="E1880" t="str">
        <f>VLOOKUP($A1880,'[1]Medical Examinations'!$A:$J,5,FALSE)</f>
        <v>No</v>
      </c>
      <c r="F1880" t="str">
        <f>VLOOKUP($A1880,'[1]Medical Examinations'!$A:$J,6,FALSE)</f>
        <v>Yes</v>
      </c>
      <c r="G1880">
        <f>VLOOKUP($A1880,'[3]Medical Examinations'!$A:$J,7,FALSE)</f>
        <v>1</v>
      </c>
      <c r="H1880" t="str">
        <f>VLOOKUP($A1880,'[1]Medical Examinations'!$A:$J,8,FALSE)</f>
        <v>yes</v>
      </c>
      <c r="I1880">
        <f>VLOOKUP($A1880,'[2]Hospitalisation Details'!$A:$K,2,FALSE)</f>
        <v>1979</v>
      </c>
      <c r="J1880" t="str">
        <f>VLOOKUP($A1880,'[2]Hospitalisation Details'!$A:$K,3,FALSE)</f>
        <v>Sep</v>
      </c>
      <c r="K1880">
        <f>VLOOKUP($A1880,'[2]Hospitalisation Details'!$A:$K,4,FALSE)</f>
        <v>28</v>
      </c>
      <c r="L1880" t="str">
        <f>VLOOKUP($A1880,'[2]Hospitalisation Details'!$A:$K,7,FALSE)</f>
        <v>tier - 3</v>
      </c>
      <c r="M1880" t="str">
        <f>VLOOKUP($A1880,'[2]Hospitalisation Details'!A:$K,8,FALSE)</f>
        <v>tier - 2</v>
      </c>
      <c r="N1880" t="str">
        <f>VLOOKUP($A1880,'[2]Hospitalisation Details'!$A:$K,9,FALSE)</f>
        <v>R1012</v>
      </c>
      <c r="O1880">
        <f>VLOOKUP($A1880,'[2]Hospitalisation Details'!$A:$K,10,FALSE)</f>
        <v>0</v>
      </c>
      <c r="P1880">
        <f>VLOOKUP($A1880,'[2]Hospitalisation Details'!A:$K,11,FALSE)</f>
        <v>0</v>
      </c>
      <c r="Q1880" t="str">
        <f>VLOOKUP($A1880,'Customer Names'!$A:E,3,FALSE)</f>
        <v>Ms.</v>
      </c>
      <c r="R1880" t="str">
        <f>VLOOKUP($A1880,'Customer Names'!$A:$E,4,FALSE)</f>
        <v>Carolyn</v>
      </c>
      <c r="S1880">
        <f>VLOOKUP($A1880,'Customer Names'!$A:$E,5,FALSE)</f>
        <v>0</v>
      </c>
      <c r="T1880" s="14">
        <f>VLOOKUP($A1880,'[2]Hospitalisation Details'!$A:$K,6,FALSE)</f>
        <v>21774.32</v>
      </c>
      <c r="U1880" s="14" t="str">
        <f t="shared" si="58"/>
        <v>Overweight</v>
      </c>
      <c r="V1880" s="14" t="str">
        <f t="shared" si="59"/>
        <v>Normal</v>
      </c>
    </row>
    <row r="1881" spans="1:22" x14ac:dyDescent="0.3">
      <c r="A1881" s="9" t="s">
        <v>1912</v>
      </c>
      <c r="B1881">
        <f>VLOOKUP($A1881,'[1]Medical Examinations'!$A:$J,2,FALSE)</f>
        <v>37.4</v>
      </c>
      <c r="C1881">
        <f>VLOOKUP($A1881,'[1]Medical Examinations'!$A:$J,3,FALSE)</f>
        <v>9.7200000000000006</v>
      </c>
      <c r="D1881" t="str">
        <f>VLOOKUP($A1881,'[3]Medical Examinations'!$A:$J,4,FALSE)</f>
        <v>yes</v>
      </c>
      <c r="E1881" t="str">
        <f>VLOOKUP($A1881,'[1]Medical Examinations'!$A:$J,5,FALSE)</f>
        <v>No</v>
      </c>
      <c r="F1881" t="str">
        <f>VLOOKUP($A1881,'[1]Medical Examinations'!$A:$J,6,FALSE)</f>
        <v>Yes</v>
      </c>
      <c r="G1881">
        <f>VLOOKUP($A1881,'[3]Medical Examinations'!$A:$J,7,FALSE)</f>
        <v>1</v>
      </c>
      <c r="H1881" t="str">
        <f>VLOOKUP($A1881,'[1]Medical Examinations'!$A:$J,8,FALSE)</f>
        <v>No</v>
      </c>
      <c r="I1881">
        <f>VLOOKUP($A1881,'[2]Hospitalisation Details'!$A:$K,2,FALSE)</f>
        <v>1963</v>
      </c>
      <c r="J1881" t="str">
        <f>VLOOKUP($A1881,'[2]Hospitalisation Details'!$A:$K,3,FALSE)</f>
        <v>Aug</v>
      </c>
      <c r="K1881">
        <f>VLOOKUP($A1881,'[2]Hospitalisation Details'!$A:$K,4,FALSE)</f>
        <v>27</v>
      </c>
      <c r="L1881" t="str">
        <f>VLOOKUP($A1881,'[2]Hospitalisation Details'!$A:$K,7,FALSE)</f>
        <v>tier - 3</v>
      </c>
      <c r="M1881" t="str">
        <f>VLOOKUP($A1881,'[2]Hospitalisation Details'!A:$K,8,FALSE)</f>
        <v>tier - 1</v>
      </c>
      <c r="N1881" t="str">
        <f>VLOOKUP($A1881,'[2]Hospitalisation Details'!$A:$K,9,FALSE)</f>
        <v>R1011</v>
      </c>
      <c r="O1881">
        <f>VLOOKUP($A1881,'[2]Hospitalisation Details'!$A:$K,10,FALSE)</f>
        <v>0</v>
      </c>
      <c r="P1881">
        <f>VLOOKUP($A1881,'[2]Hospitalisation Details'!A:$K,11,FALSE)</f>
        <v>0</v>
      </c>
      <c r="Q1881" t="str">
        <f>VLOOKUP($A1881,'Customer Names'!$A:E,3,FALSE)</f>
        <v>Mr.</v>
      </c>
      <c r="R1881" t="str">
        <f>VLOOKUP($A1881,'Customer Names'!$A:$E,4,FALSE)</f>
        <v>Todd</v>
      </c>
      <c r="S1881" t="str">
        <f>VLOOKUP($A1881,'Customer Names'!$A:$E,5,FALSE)</f>
        <v>J.</v>
      </c>
      <c r="T1881" s="14">
        <f>VLOOKUP($A1881,'[2]Hospitalisation Details'!$A:$K,6,FALSE)</f>
        <v>21797</v>
      </c>
      <c r="U1881" s="14" t="str">
        <f t="shared" si="58"/>
        <v>Obesity</v>
      </c>
      <c r="V1881" s="14" t="str">
        <f t="shared" si="59"/>
        <v>Diabetes</v>
      </c>
    </row>
    <row r="1882" spans="1:22" x14ac:dyDescent="0.3">
      <c r="A1882" s="8" t="s">
        <v>1913</v>
      </c>
      <c r="B1882">
        <f>VLOOKUP($A1882,'[1]Medical Examinations'!$A:$J,2,FALSE)</f>
        <v>24.7</v>
      </c>
      <c r="C1882">
        <f>VLOOKUP($A1882,'[1]Medical Examinations'!$A:$J,3,FALSE)</f>
        <v>4.3600000000000003</v>
      </c>
      <c r="D1882" t="str">
        <f>VLOOKUP($A1882,'[3]Medical Examinations'!$A:$J,4,FALSE)</f>
        <v>No</v>
      </c>
      <c r="E1882" t="str">
        <f>VLOOKUP($A1882,'[1]Medical Examinations'!$A:$J,5,FALSE)</f>
        <v>No</v>
      </c>
      <c r="F1882" t="str">
        <f>VLOOKUP($A1882,'[1]Medical Examinations'!$A:$J,6,FALSE)</f>
        <v>Yes</v>
      </c>
      <c r="G1882">
        <f>VLOOKUP($A1882,'[3]Medical Examinations'!$A:$J,7,FALSE)</f>
        <v>1</v>
      </c>
      <c r="H1882" t="str">
        <f>VLOOKUP($A1882,'[1]Medical Examinations'!$A:$J,8,FALSE)</f>
        <v>yes</v>
      </c>
      <c r="I1882">
        <f>VLOOKUP($A1882,'[2]Hospitalisation Details'!$A:$K,2,FALSE)</f>
        <v>1979</v>
      </c>
      <c r="J1882" t="str">
        <f>VLOOKUP($A1882,'[2]Hospitalisation Details'!$A:$K,3,FALSE)</f>
        <v>Aug</v>
      </c>
      <c r="K1882">
        <f>VLOOKUP($A1882,'[2]Hospitalisation Details'!$A:$K,4,FALSE)</f>
        <v>17</v>
      </c>
      <c r="L1882" t="str">
        <f>VLOOKUP($A1882,'[2]Hospitalisation Details'!$A:$K,7,FALSE)</f>
        <v>tier - 3</v>
      </c>
      <c r="M1882" t="str">
        <f>VLOOKUP($A1882,'[2]Hospitalisation Details'!A:$K,8,FALSE)</f>
        <v>tier - 1</v>
      </c>
      <c r="N1882" t="str">
        <f>VLOOKUP($A1882,'[2]Hospitalisation Details'!$A:$K,9,FALSE)</f>
        <v>R1012</v>
      </c>
      <c r="O1882">
        <f>VLOOKUP($A1882,'[2]Hospitalisation Details'!$A:$K,10,FALSE)</f>
        <v>0</v>
      </c>
      <c r="P1882">
        <f>VLOOKUP($A1882,'[2]Hospitalisation Details'!A:$K,11,FALSE)</f>
        <v>0</v>
      </c>
      <c r="Q1882" t="str">
        <f>VLOOKUP($A1882,'Customer Names'!$A:E,3,FALSE)</f>
        <v>Ms.</v>
      </c>
      <c r="R1882" t="str">
        <f>VLOOKUP($A1882,'Customer Names'!$A:$E,4,FALSE)</f>
        <v>Marie-Claire</v>
      </c>
      <c r="S1882">
        <f>VLOOKUP($A1882,'Customer Names'!$A:$E,5,FALSE)</f>
        <v>0</v>
      </c>
      <c r="T1882" s="14">
        <f>VLOOKUP($A1882,'[2]Hospitalisation Details'!$A:$K,6,FALSE)</f>
        <v>21880.82</v>
      </c>
      <c r="U1882" s="14" t="str">
        <f t="shared" si="58"/>
        <v>Normalweight</v>
      </c>
      <c r="V1882" s="14" t="str">
        <f t="shared" si="59"/>
        <v>Normal</v>
      </c>
    </row>
    <row r="1883" spans="1:22" x14ac:dyDescent="0.3">
      <c r="A1883" s="9" t="s">
        <v>1914</v>
      </c>
      <c r="B1883">
        <f>VLOOKUP($A1883,'[1]Medical Examinations'!$A:$J,2,FALSE)</f>
        <v>18.23</v>
      </c>
      <c r="C1883">
        <f>VLOOKUP($A1883,'[1]Medical Examinations'!$A:$J,3,FALSE)</f>
        <v>5.78</v>
      </c>
      <c r="D1883" t="str">
        <f>VLOOKUP($A1883,'[3]Medical Examinations'!$A:$J,4,FALSE)</f>
        <v>No</v>
      </c>
      <c r="E1883" t="str">
        <f>VLOOKUP($A1883,'[1]Medical Examinations'!$A:$J,5,FALSE)</f>
        <v>No</v>
      </c>
      <c r="F1883" t="str">
        <f>VLOOKUP($A1883,'[1]Medical Examinations'!$A:$J,6,FALSE)</f>
        <v>Yes</v>
      </c>
      <c r="G1883">
        <f>VLOOKUP($A1883,'[3]Medical Examinations'!$A:$J,7,FALSE)</f>
        <v>1</v>
      </c>
      <c r="H1883" t="str">
        <f>VLOOKUP($A1883,'[1]Medical Examinations'!$A:$J,8,FALSE)</f>
        <v>yes</v>
      </c>
      <c r="I1883">
        <f>VLOOKUP($A1883,'[2]Hospitalisation Details'!$A:$K,2,FALSE)</f>
        <v>2003</v>
      </c>
      <c r="J1883" t="str">
        <f>VLOOKUP($A1883,'[2]Hospitalisation Details'!$A:$K,3,FALSE)</f>
        <v>Sep</v>
      </c>
      <c r="K1883">
        <f>VLOOKUP($A1883,'[2]Hospitalisation Details'!$A:$K,4,FALSE)</f>
        <v>28</v>
      </c>
      <c r="L1883" t="str">
        <f>VLOOKUP($A1883,'[2]Hospitalisation Details'!$A:$K,7,FALSE)</f>
        <v>tier - 2</v>
      </c>
      <c r="M1883" t="str">
        <f>VLOOKUP($A1883,'[2]Hospitalisation Details'!A:$K,8,FALSE)</f>
        <v>tier - 1</v>
      </c>
      <c r="N1883" t="str">
        <f>VLOOKUP($A1883,'[2]Hospitalisation Details'!$A:$K,9,FALSE)</f>
        <v>R1011</v>
      </c>
      <c r="O1883">
        <f>VLOOKUP($A1883,'[2]Hospitalisation Details'!$A:$K,10,FALSE)</f>
        <v>0</v>
      </c>
      <c r="P1883">
        <f>VLOOKUP($A1883,'[2]Hospitalisation Details'!A:$K,11,FALSE)</f>
        <v>0</v>
      </c>
      <c r="Q1883" t="str">
        <f>VLOOKUP($A1883,'Customer Names'!$A:E,3,FALSE)</f>
        <v>Mr.</v>
      </c>
      <c r="R1883" t="str">
        <f>VLOOKUP($A1883,'Customer Names'!$A:$E,4,FALSE)</f>
        <v>Shizhong</v>
      </c>
      <c r="S1883">
        <f>VLOOKUP($A1883,'Customer Names'!$A:$E,5,FALSE)</f>
        <v>0</v>
      </c>
      <c r="T1883" s="14">
        <f>VLOOKUP($A1883,'[2]Hospitalisation Details'!$A:$K,6,FALSE)</f>
        <v>21882.400000000001</v>
      </c>
      <c r="U1883" s="14" t="str">
        <f t="shared" si="58"/>
        <v>Underweight</v>
      </c>
      <c r="V1883" s="14" t="str">
        <f t="shared" si="59"/>
        <v>Prediabetes</v>
      </c>
    </row>
    <row r="1884" spans="1:22" x14ac:dyDescent="0.3">
      <c r="A1884" s="8" t="s">
        <v>1915</v>
      </c>
      <c r="B1884">
        <f>VLOOKUP($A1884,'[1]Medical Examinations'!$A:$J,2,FALSE)</f>
        <v>25.41</v>
      </c>
      <c r="C1884">
        <f>VLOOKUP($A1884,'[1]Medical Examinations'!$A:$J,3,FALSE)</f>
        <v>10.53</v>
      </c>
      <c r="D1884" t="str">
        <f>VLOOKUP($A1884,'[3]Medical Examinations'!$A:$J,4,FALSE)</f>
        <v>yes</v>
      </c>
      <c r="E1884" t="str">
        <f>VLOOKUP($A1884,'[1]Medical Examinations'!$A:$J,5,FALSE)</f>
        <v>No</v>
      </c>
      <c r="F1884" t="str">
        <f>VLOOKUP($A1884,'[1]Medical Examinations'!$A:$J,6,FALSE)</f>
        <v>No</v>
      </c>
      <c r="G1884">
        <f>VLOOKUP($A1884,'[3]Medical Examinations'!$A:$J,7,FALSE)</f>
        <v>1</v>
      </c>
      <c r="H1884" t="str">
        <f>VLOOKUP($A1884,'[1]Medical Examinations'!$A:$J,8,FALSE)</f>
        <v>yes</v>
      </c>
      <c r="I1884">
        <f>VLOOKUP($A1884,'[2]Hospitalisation Details'!$A:$K,2,FALSE)</f>
        <v>1975</v>
      </c>
      <c r="J1884" t="str">
        <f>VLOOKUP($A1884,'[2]Hospitalisation Details'!$A:$K,3,FALSE)</f>
        <v>Dec</v>
      </c>
      <c r="K1884">
        <f>VLOOKUP($A1884,'[2]Hospitalisation Details'!$A:$K,4,FALSE)</f>
        <v>19</v>
      </c>
      <c r="L1884" t="str">
        <f>VLOOKUP($A1884,'[2]Hospitalisation Details'!$A:$K,7,FALSE)</f>
        <v>tier - 3</v>
      </c>
      <c r="M1884" t="str">
        <f>VLOOKUP($A1884,'[2]Hospitalisation Details'!A:$K,8,FALSE)</f>
        <v>tier - 3</v>
      </c>
      <c r="N1884" t="str">
        <f>VLOOKUP($A1884,'[2]Hospitalisation Details'!$A:$K,9,FALSE)</f>
        <v>R1013</v>
      </c>
      <c r="O1884">
        <f>VLOOKUP($A1884,'[2]Hospitalisation Details'!$A:$K,10,FALSE)</f>
        <v>0</v>
      </c>
      <c r="P1884">
        <f>VLOOKUP($A1884,'[2]Hospitalisation Details'!A:$K,11,FALSE)</f>
        <v>0</v>
      </c>
      <c r="Q1884" t="str">
        <f>VLOOKUP($A1884,'Customer Names'!$A:E,3,FALSE)</f>
        <v>Mr.</v>
      </c>
      <c r="R1884" t="str">
        <f>VLOOKUP($A1884,'Customer Names'!$A:$E,4,FALSE)</f>
        <v>Lee</v>
      </c>
      <c r="S1884">
        <f>VLOOKUP($A1884,'Customer Names'!$A:$E,5,FALSE)</f>
        <v>0</v>
      </c>
      <c r="T1884" s="14">
        <f>VLOOKUP($A1884,'[2]Hospitalisation Details'!$A:$K,6,FALSE)</f>
        <v>21978.68</v>
      </c>
      <c r="U1884" s="14" t="str">
        <f t="shared" si="58"/>
        <v>Overweight</v>
      </c>
      <c r="V1884" s="14" t="str">
        <f t="shared" si="59"/>
        <v>Diabetes</v>
      </c>
    </row>
    <row r="1885" spans="1:22" x14ac:dyDescent="0.3">
      <c r="A1885" s="9" t="s">
        <v>1916</v>
      </c>
      <c r="B1885">
        <f>VLOOKUP($A1885,'[1]Medical Examinations'!$A:$J,2,FALSE)</f>
        <v>22.704999999999998</v>
      </c>
      <c r="C1885">
        <f>VLOOKUP($A1885,'[1]Medical Examinations'!$A:$J,3,FALSE)</f>
        <v>5.27</v>
      </c>
      <c r="D1885" t="str">
        <f>VLOOKUP($A1885,'[3]Medical Examinations'!$A:$J,4,FALSE)</f>
        <v>No</v>
      </c>
      <c r="E1885" t="str">
        <f>VLOOKUP($A1885,'[1]Medical Examinations'!$A:$J,5,FALSE)</f>
        <v>No</v>
      </c>
      <c r="F1885" t="str">
        <f>VLOOKUP($A1885,'[1]Medical Examinations'!$A:$J,6,FALSE)</f>
        <v>No</v>
      </c>
      <c r="G1885" t="str">
        <f>VLOOKUP($A1885,'[3]Medical Examinations'!$A:$J,7,FALSE)</f>
        <v>No major surgery</v>
      </c>
      <c r="H1885" t="str">
        <f>VLOOKUP($A1885,'[1]Medical Examinations'!$A:$J,8,FALSE)</f>
        <v>No</v>
      </c>
      <c r="I1885">
        <f>VLOOKUP($A1885,'[2]Hospitalisation Details'!$A:$K,2,FALSE)</f>
        <v>1989</v>
      </c>
      <c r="J1885" t="str">
        <f>VLOOKUP($A1885,'[2]Hospitalisation Details'!$A:$K,3,FALSE)</f>
        <v>Oct</v>
      </c>
      <c r="K1885">
        <f>VLOOKUP($A1885,'[2]Hospitalisation Details'!$A:$K,4,FALSE)</f>
        <v>14</v>
      </c>
      <c r="L1885" t="str">
        <f>VLOOKUP($A1885,'[2]Hospitalisation Details'!$A:$K,7,FALSE)</f>
        <v>tier - 3</v>
      </c>
      <c r="M1885" t="str">
        <f>VLOOKUP($A1885,'[2]Hospitalisation Details'!A:$K,8,FALSE)</f>
        <v>tier - 1</v>
      </c>
      <c r="N1885" t="str">
        <f>VLOOKUP($A1885,'[2]Hospitalisation Details'!$A:$K,9,FALSE)</f>
        <v>R1012</v>
      </c>
      <c r="O1885">
        <f>VLOOKUP($A1885,'[2]Hospitalisation Details'!$A:$K,10,FALSE)</f>
        <v>0</v>
      </c>
      <c r="P1885">
        <f>VLOOKUP($A1885,'[2]Hospitalisation Details'!A:$K,11,FALSE)</f>
        <v>0</v>
      </c>
      <c r="Q1885" t="str">
        <f>VLOOKUP($A1885,'Customer Names'!$A:E,3,FALSE)</f>
        <v>Mr.</v>
      </c>
      <c r="R1885" t="str">
        <f>VLOOKUP($A1885,'Customer Names'!$A:$E,4,FALSE)</f>
        <v>Wilson</v>
      </c>
      <c r="S1885">
        <f>VLOOKUP($A1885,'Customer Names'!$A:$E,5,FALSE)</f>
        <v>0</v>
      </c>
      <c r="T1885" s="14">
        <f>VLOOKUP($A1885,'[2]Hospitalisation Details'!$A:$K,6,FALSE)</f>
        <v>21984.47</v>
      </c>
      <c r="U1885" s="14" t="str">
        <f t="shared" si="58"/>
        <v>Normalweight</v>
      </c>
      <c r="V1885" s="14" t="str">
        <f t="shared" si="59"/>
        <v>Normal</v>
      </c>
    </row>
    <row r="1886" spans="1:22" x14ac:dyDescent="0.3">
      <c r="A1886" s="8" t="s">
        <v>1917</v>
      </c>
      <c r="B1886">
        <f>VLOOKUP($A1886,'[1]Medical Examinations'!$A:$J,2,FALSE)</f>
        <v>17.350000000000001</v>
      </c>
      <c r="C1886">
        <f>VLOOKUP($A1886,'[1]Medical Examinations'!$A:$J,3,FALSE)</f>
        <v>5.03</v>
      </c>
      <c r="D1886" t="str">
        <f>VLOOKUP($A1886,'[3]Medical Examinations'!$A:$J,4,FALSE)</f>
        <v>yes</v>
      </c>
      <c r="E1886" t="str">
        <f>VLOOKUP($A1886,'[1]Medical Examinations'!$A:$J,5,FALSE)</f>
        <v>No</v>
      </c>
      <c r="F1886" t="str">
        <f>VLOOKUP($A1886,'[1]Medical Examinations'!$A:$J,6,FALSE)</f>
        <v>No</v>
      </c>
      <c r="G1886" t="str">
        <f>VLOOKUP($A1886,'[3]Medical Examinations'!$A:$J,7,FALSE)</f>
        <v>No major surgery</v>
      </c>
      <c r="H1886" t="str">
        <f>VLOOKUP($A1886,'[1]Medical Examinations'!$A:$J,8,FALSE)</f>
        <v>yes</v>
      </c>
      <c r="I1886">
        <f>VLOOKUP($A1886,'[2]Hospitalisation Details'!$A:$K,2,FALSE)</f>
        <v>2001</v>
      </c>
      <c r="J1886" t="str">
        <f>VLOOKUP($A1886,'[2]Hospitalisation Details'!$A:$K,3,FALSE)</f>
        <v>Aug</v>
      </c>
      <c r="K1886">
        <f>VLOOKUP($A1886,'[2]Hospitalisation Details'!$A:$K,4,FALSE)</f>
        <v>28</v>
      </c>
      <c r="L1886" t="str">
        <f>VLOOKUP($A1886,'[2]Hospitalisation Details'!$A:$K,7,FALSE)</f>
        <v>tier - 3</v>
      </c>
      <c r="M1886" t="str">
        <f>VLOOKUP($A1886,'[2]Hospitalisation Details'!A:$K,8,FALSE)</f>
        <v>tier - 1</v>
      </c>
      <c r="N1886" t="str">
        <f>VLOOKUP($A1886,'[2]Hospitalisation Details'!$A:$K,9,FALSE)</f>
        <v>R1011</v>
      </c>
      <c r="O1886">
        <f>VLOOKUP($A1886,'[2]Hospitalisation Details'!$A:$K,10,FALSE)</f>
        <v>0</v>
      </c>
      <c r="P1886">
        <f>VLOOKUP($A1886,'[2]Hospitalisation Details'!A:$K,11,FALSE)</f>
        <v>0</v>
      </c>
      <c r="Q1886" t="str">
        <f>VLOOKUP($A1886,'Customer Names'!$A:E,3,FALSE)</f>
        <v>Mr.</v>
      </c>
      <c r="R1886" t="str">
        <f>VLOOKUP($A1886,'Customer Names'!$A:$E,4,FALSE)</f>
        <v>Scott</v>
      </c>
      <c r="S1886">
        <f>VLOOKUP($A1886,'Customer Names'!$A:$E,5,FALSE)</f>
        <v>0</v>
      </c>
      <c r="T1886" s="14">
        <f>VLOOKUP($A1886,'[2]Hospitalisation Details'!$A:$K,6,FALSE)</f>
        <v>22097.62</v>
      </c>
      <c r="U1886" s="14" t="str">
        <f t="shared" si="58"/>
        <v>Underweight</v>
      </c>
      <c r="V1886" s="14" t="str">
        <f t="shared" si="59"/>
        <v>Normal</v>
      </c>
    </row>
    <row r="1887" spans="1:22" x14ac:dyDescent="0.3">
      <c r="A1887" s="9" t="s">
        <v>1918</v>
      </c>
      <c r="B1887">
        <f>VLOOKUP($A1887,'[1]Medical Examinations'!$A:$J,2,FALSE)</f>
        <v>30</v>
      </c>
      <c r="C1887">
        <f>VLOOKUP($A1887,'[1]Medical Examinations'!$A:$J,3,FALSE)</f>
        <v>6.21</v>
      </c>
      <c r="D1887" t="str">
        <f>VLOOKUP($A1887,'[3]Medical Examinations'!$A:$J,4,FALSE)</f>
        <v>No</v>
      </c>
      <c r="E1887" t="str">
        <f>VLOOKUP($A1887,'[1]Medical Examinations'!$A:$J,5,FALSE)</f>
        <v>No</v>
      </c>
      <c r="F1887" t="str">
        <f>VLOOKUP($A1887,'[1]Medical Examinations'!$A:$J,6,FALSE)</f>
        <v>No</v>
      </c>
      <c r="G1887" t="str">
        <f>VLOOKUP($A1887,'[3]Medical Examinations'!$A:$J,7,FALSE)</f>
        <v>No major surgery</v>
      </c>
      <c r="H1887" t="str">
        <f>VLOOKUP($A1887,'[1]Medical Examinations'!$A:$J,8,FALSE)</f>
        <v>yes</v>
      </c>
      <c r="I1887">
        <f>VLOOKUP($A1887,'[2]Hospitalisation Details'!$A:$K,2,FALSE)</f>
        <v>1980</v>
      </c>
      <c r="J1887" t="str">
        <f>VLOOKUP($A1887,'[2]Hospitalisation Details'!$A:$K,3,FALSE)</f>
        <v>Sep</v>
      </c>
      <c r="K1887">
        <f>VLOOKUP($A1887,'[2]Hospitalisation Details'!$A:$K,4,FALSE)</f>
        <v>12</v>
      </c>
      <c r="L1887" t="str">
        <f>VLOOKUP($A1887,'[2]Hospitalisation Details'!$A:$K,7,FALSE)</f>
        <v>tier - 2</v>
      </c>
      <c r="M1887" t="str">
        <f>VLOOKUP($A1887,'[2]Hospitalisation Details'!A:$K,8,FALSE)</f>
        <v>tier - 2</v>
      </c>
      <c r="N1887" t="str">
        <f>VLOOKUP($A1887,'[2]Hospitalisation Details'!$A:$K,9,FALSE)</f>
        <v>R1011</v>
      </c>
      <c r="O1887">
        <f>VLOOKUP($A1887,'[2]Hospitalisation Details'!$A:$K,10,FALSE)</f>
        <v>0</v>
      </c>
      <c r="P1887">
        <f>VLOOKUP($A1887,'[2]Hospitalisation Details'!A:$K,11,FALSE)</f>
        <v>0</v>
      </c>
      <c r="Q1887" t="str">
        <f>VLOOKUP($A1887,'Customer Names'!$A:E,3,FALSE)</f>
        <v>Mr.</v>
      </c>
      <c r="R1887" t="str">
        <f>VLOOKUP($A1887,'Customer Names'!$A:$E,4,FALSE)</f>
        <v>Nick</v>
      </c>
      <c r="S1887">
        <f>VLOOKUP($A1887,'Customer Names'!$A:$E,5,FALSE)</f>
        <v>0</v>
      </c>
      <c r="T1887" s="14">
        <f>VLOOKUP($A1887,'[2]Hospitalisation Details'!$A:$K,6,FALSE)</f>
        <v>22144.03</v>
      </c>
      <c r="U1887" s="14" t="str">
        <f t="shared" si="58"/>
        <v>Obesity</v>
      </c>
      <c r="V1887" s="14" t="str">
        <f t="shared" si="59"/>
        <v>Prediabetes</v>
      </c>
    </row>
    <row r="1888" spans="1:22" x14ac:dyDescent="0.3">
      <c r="A1888" s="8" t="s">
        <v>1919</v>
      </c>
      <c r="B1888">
        <f>VLOOKUP($A1888,'[1]Medical Examinations'!$A:$J,2,FALSE)</f>
        <v>23.98</v>
      </c>
      <c r="C1888">
        <f>VLOOKUP($A1888,'[1]Medical Examinations'!$A:$J,3,FALSE)</f>
        <v>10.67</v>
      </c>
      <c r="D1888" t="str">
        <f>VLOOKUP($A1888,'[3]Medical Examinations'!$A:$J,4,FALSE)</f>
        <v>No</v>
      </c>
      <c r="E1888" t="str">
        <f>VLOOKUP($A1888,'[1]Medical Examinations'!$A:$J,5,FALSE)</f>
        <v>No</v>
      </c>
      <c r="F1888" t="str">
        <f>VLOOKUP($A1888,'[1]Medical Examinations'!$A:$J,6,FALSE)</f>
        <v>No</v>
      </c>
      <c r="G1888" t="str">
        <f>VLOOKUP($A1888,'[3]Medical Examinations'!$A:$J,7,FALSE)</f>
        <v>No major surgery</v>
      </c>
      <c r="H1888" t="str">
        <f>VLOOKUP($A1888,'[1]Medical Examinations'!$A:$J,8,FALSE)</f>
        <v>No</v>
      </c>
      <c r="I1888">
        <f>VLOOKUP($A1888,'[2]Hospitalisation Details'!$A:$K,2,FALSE)</f>
        <v>1965</v>
      </c>
      <c r="J1888" t="str">
        <f>VLOOKUP($A1888,'[2]Hospitalisation Details'!$A:$K,3,FALSE)</f>
        <v>Aug</v>
      </c>
      <c r="K1888">
        <f>VLOOKUP($A1888,'[2]Hospitalisation Details'!$A:$K,4,FALSE)</f>
        <v>24</v>
      </c>
      <c r="L1888" t="str">
        <f>VLOOKUP($A1888,'[2]Hospitalisation Details'!$A:$K,7,FALSE)</f>
        <v>tier - 3</v>
      </c>
      <c r="M1888" t="str">
        <f>VLOOKUP($A1888,'[2]Hospitalisation Details'!A:$K,8,FALSE)</f>
        <v>tier - 1</v>
      </c>
      <c r="N1888" t="str">
        <f>VLOOKUP($A1888,'[2]Hospitalisation Details'!$A:$K,9,FALSE)</f>
        <v>R1013</v>
      </c>
      <c r="O1888">
        <f>VLOOKUP($A1888,'[2]Hospitalisation Details'!$A:$K,10,FALSE)</f>
        <v>0</v>
      </c>
      <c r="P1888">
        <f>VLOOKUP($A1888,'[2]Hospitalisation Details'!A:$K,11,FALSE)</f>
        <v>0</v>
      </c>
      <c r="Q1888" t="str">
        <f>VLOOKUP($A1888,'Customer Names'!$A:E,3,FALSE)</f>
        <v>Ms.</v>
      </c>
      <c r="R1888" t="str">
        <f>VLOOKUP($A1888,'Customer Names'!$A:$E,4,FALSE)</f>
        <v>Harper</v>
      </c>
      <c r="S1888" t="str">
        <f>VLOOKUP($A1888,'Customer Names'!$A:$E,5,FALSE)</f>
        <v>L</v>
      </c>
      <c r="T1888" s="14">
        <f>VLOOKUP($A1888,'[2]Hospitalisation Details'!$A:$K,6,FALSE)</f>
        <v>22192.44</v>
      </c>
      <c r="U1888" s="14" t="str">
        <f t="shared" si="58"/>
        <v>Normalweight</v>
      </c>
      <c r="V1888" s="14" t="str">
        <f t="shared" si="59"/>
        <v>Diabetes</v>
      </c>
    </row>
    <row r="1889" spans="1:22" x14ac:dyDescent="0.3">
      <c r="A1889" s="9" t="s">
        <v>1920</v>
      </c>
      <c r="B1889">
        <f>VLOOKUP($A1889,'[1]Medical Examinations'!$A:$J,2,FALSE)</f>
        <v>23.21</v>
      </c>
      <c r="C1889">
        <f>VLOOKUP($A1889,'[1]Medical Examinations'!$A:$J,3,FALSE)</f>
        <v>6.76</v>
      </c>
      <c r="D1889" t="str">
        <f>VLOOKUP($A1889,'[3]Medical Examinations'!$A:$J,4,FALSE)</f>
        <v>No</v>
      </c>
      <c r="E1889" t="str">
        <f>VLOOKUP($A1889,'[1]Medical Examinations'!$A:$J,5,FALSE)</f>
        <v>No</v>
      </c>
      <c r="F1889" t="str">
        <f>VLOOKUP($A1889,'[1]Medical Examinations'!$A:$J,6,FALSE)</f>
        <v>No</v>
      </c>
      <c r="G1889" t="str">
        <f>VLOOKUP($A1889,'[3]Medical Examinations'!$A:$J,7,FALSE)</f>
        <v>No major surgery</v>
      </c>
      <c r="H1889" t="str">
        <f>VLOOKUP($A1889,'[1]Medical Examinations'!$A:$J,8,FALSE)</f>
        <v>yes</v>
      </c>
      <c r="I1889">
        <f>VLOOKUP($A1889,'[2]Hospitalisation Details'!$A:$K,2,FALSE)</f>
        <v>1971</v>
      </c>
      <c r="J1889" t="str">
        <f>VLOOKUP($A1889,'[2]Hospitalisation Details'!$A:$K,3,FALSE)</f>
        <v>Jun</v>
      </c>
      <c r="K1889">
        <f>VLOOKUP($A1889,'[2]Hospitalisation Details'!$A:$K,4,FALSE)</f>
        <v>16</v>
      </c>
      <c r="L1889" t="str">
        <f>VLOOKUP($A1889,'[2]Hospitalisation Details'!$A:$K,7,FALSE)</f>
        <v>tier - 2</v>
      </c>
      <c r="M1889" t="str">
        <f>VLOOKUP($A1889,'[2]Hospitalisation Details'!A:$K,8,FALSE)</f>
        <v>tier - 3</v>
      </c>
      <c r="N1889" t="str">
        <f>VLOOKUP($A1889,'[2]Hospitalisation Details'!$A:$K,9,FALSE)</f>
        <v>R1013</v>
      </c>
      <c r="O1889">
        <f>VLOOKUP($A1889,'[2]Hospitalisation Details'!$A:$K,10,FALSE)</f>
        <v>0</v>
      </c>
      <c r="P1889">
        <f>VLOOKUP($A1889,'[2]Hospitalisation Details'!A:$K,11,FALSE)</f>
        <v>0</v>
      </c>
      <c r="Q1889" t="str">
        <f>VLOOKUP($A1889,'Customer Names'!$A:E,3,FALSE)</f>
        <v>Mr.</v>
      </c>
      <c r="R1889" t="str">
        <f>VLOOKUP($A1889,'Customer Names'!$A:$E,4,FALSE)</f>
        <v>Xiao</v>
      </c>
      <c r="S1889">
        <f>VLOOKUP($A1889,'Customer Names'!$A:$E,5,FALSE)</f>
        <v>0</v>
      </c>
      <c r="T1889" s="14">
        <f>VLOOKUP($A1889,'[2]Hospitalisation Details'!$A:$K,6,FALSE)</f>
        <v>22218.11</v>
      </c>
      <c r="U1889" s="14" t="str">
        <f t="shared" si="58"/>
        <v>Normalweight</v>
      </c>
      <c r="V1889" s="14" t="str">
        <f t="shared" si="59"/>
        <v>Diabetes</v>
      </c>
    </row>
    <row r="1890" spans="1:22" x14ac:dyDescent="0.3">
      <c r="A1890" s="8" t="s">
        <v>1921</v>
      </c>
      <c r="B1890">
        <f>VLOOKUP($A1890,'[1]Medical Examinations'!$A:$J,2,FALSE)</f>
        <v>28.12</v>
      </c>
      <c r="C1890">
        <f>VLOOKUP($A1890,'[1]Medical Examinations'!$A:$J,3,FALSE)</f>
        <v>4.88</v>
      </c>
      <c r="D1890" t="str">
        <f>VLOOKUP($A1890,'[3]Medical Examinations'!$A:$J,4,FALSE)</f>
        <v>No</v>
      </c>
      <c r="E1890" t="str">
        <f>VLOOKUP($A1890,'[1]Medical Examinations'!$A:$J,5,FALSE)</f>
        <v>No</v>
      </c>
      <c r="F1890" t="str">
        <f>VLOOKUP($A1890,'[1]Medical Examinations'!$A:$J,6,FALSE)</f>
        <v>No</v>
      </c>
      <c r="G1890" t="str">
        <f>VLOOKUP($A1890,'[3]Medical Examinations'!$A:$J,7,FALSE)</f>
        <v>No major surgery</v>
      </c>
      <c r="H1890" t="str">
        <f>VLOOKUP($A1890,'[1]Medical Examinations'!$A:$J,8,FALSE)</f>
        <v>yes</v>
      </c>
      <c r="I1890">
        <f>VLOOKUP($A1890,'[2]Hospitalisation Details'!$A:$K,2,FALSE)</f>
        <v>1982</v>
      </c>
      <c r="J1890" t="str">
        <f>VLOOKUP($A1890,'[2]Hospitalisation Details'!$A:$K,3,FALSE)</f>
        <v>Dec</v>
      </c>
      <c r="K1890">
        <f>VLOOKUP($A1890,'[2]Hospitalisation Details'!$A:$K,4,FALSE)</f>
        <v>27</v>
      </c>
      <c r="L1890" t="str">
        <f>VLOOKUP($A1890,'[2]Hospitalisation Details'!$A:$K,7,FALSE)</f>
        <v>tier - 2</v>
      </c>
      <c r="M1890" t="str">
        <f>VLOOKUP($A1890,'[2]Hospitalisation Details'!A:$K,8,FALSE)</f>
        <v>tier - 3</v>
      </c>
      <c r="N1890" t="str">
        <f>VLOOKUP($A1890,'[2]Hospitalisation Details'!$A:$K,9,FALSE)</f>
        <v>R1024</v>
      </c>
      <c r="O1890">
        <f>VLOOKUP($A1890,'[2]Hospitalisation Details'!$A:$K,10,FALSE)</f>
        <v>0</v>
      </c>
      <c r="P1890">
        <f>VLOOKUP($A1890,'[2]Hospitalisation Details'!A:$K,11,FALSE)</f>
        <v>0</v>
      </c>
      <c r="Q1890" t="str">
        <f>VLOOKUP($A1890,'Customer Names'!$A:E,3,FALSE)</f>
        <v>Ms.</v>
      </c>
      <c r="R1890" t="str">
        <f>VLOOKUP($A1890,'Customer Names'!$A:$E,4,FALSE)</f>
        <v>Michele</v>
      </c>
      <c r="S1890" t="str">
        <f>VLOOKUP($A1890,'Customer Names'!$A:$E,5,FALSE)</f>
        <v>V.</v>
      </c>
      <c r="T1890" s="14">
        <f>VLOOKUP($A1890,'[2]Hospitalisation Details'!$A:$K,6,FALSE)</f>
        <v>22331.57</v>
      </c>
      <c r="U1890" s="14" t="str">
        <f t="shared" si="58"/>
        <v>Overweight</v>
      </c>
      <c r="V1890" s="14" t="str">
        <f t="shared" si="59"/>
        <v>Normal</v>
      </c>
    </row>
    <row r="1891" spans="1:22" x14ac:dyDescent="0.3">
      <c r="A1891" s="9" t="s">
        <v>1922</v>
      </c>
      <c r="B1891">
        <f>VLOOKUP($A1891,'[1]Medical Examinations'!$A:$J,2,FALSE)</f>
        <v>24.225000000000001</v>
      </c>
      <c r="C1891">
        <f>VLOOKUP($A1891,'[1]Medical Examinations'!$A:$J,3,FALSE)</f>
        <v>4.09</v>
      </c>
      <c r="D1891" t="str">
        <f>VLOOKUP($A1891,'[3]Medical Examinations'!$A:$J,4,FALSE)</f>
        <v>No</v>
      </c>
      <c r="E1891" t="str">
        <f>VLOOKUP($A1891,'[1]Medical Examinations'!$A:$J,5,FALSE)</f>
        <v>No</v>
      </c>
      <c r="F1891" t="str">
        <f>VLOOKUP($A1891,'[1]Medical Examinations'!$A:$J,6,FALSE)</f>
        <v>No</v>
      </c>
      <c r="G1891" t="str">
        <f>VLOOKUP($A1891,'[3]Medical Examinations'!$A:$J,7,FALSE)</f>
        <v>No major surgery</v>
      </c>
      <c r="H1891" t="str">
        <f>VLOOKUP($A1891,'[1]Medical Examinations'!$A:$J,8,FALSE)</f>
        <v>No</v>
      </c>
      <c r="I1891">
        <f>VLOOKUP($A1891,'[2]Hospitalisation Details'!$A:$K,2,FALSE)</f>
        <v>1999</v>
      </c>
      <c r="J1891" t="str">
        <f>VLOOKUP($A1891,'[2]Hospitalisation Details'!$A:$K,3,FALSE)</f>
        <v>Aug</v>
      </c>
      <c r="K1891">
        <f>VLOOKUP($A1891,'[2]Hospitalisation Details'!$A:$K,4,FALSE)</f>
        <v>26</v>
      </c>
      <c r="L1891" t="str">
        <f>VLOOKUP($A1891,'[2]Hospitalisation Details'!$A:$K,7,FALSE)</f>
        <v>tier - 3</v>
      </c>
      <c r="M1891" t="str">
        <f>VLOOKUP($A1891,'[2]Hospitalisation Details'!A:$K,8,FALSE)</f>
        <v>tier - 2</v>
      </c>
      <c r="N1891" t="str">
        <f>VLOOKUP($A1891,'[2]Hospitalisation Details'!$A:$K,9,FALSE)</f>
        <v>R1024</v>
      </c>
      <c r="O1891">
        <f>VLOOKUP($A1891,'[2]Hospitalisation Details'!$A:$K,10,FALSE)</f>
        <v>0</v>
      </c>
      <c r="P1891">
        <f>VLOOKUP($A1891,'[2]Hospitalisation Details'!A:$K,11,FALSE)</f>
        <v>0</v>
      </c>
      <c r="Q1891" t="str">
        <f>VLOOKUP($A1891,'Customer Names'!$A:E,3,FALSE)</f>
        <v>Ms.</v>
      </c>
      <c r="R1891" t="str">
        <f>VLOOKUP($A1891,'Customer Names'!$A:$E,4,FALSE)</f>
        <v>Lauren</v>
      </c>
      <c r="S1891">
        <f>VLOOKUP($A1891,'Customer Names'!$A:$E,5,FALSE)</f>
        <v>0</v>
      </c>
      <c r="T1891" s="14">
        <f>VLOOKUP($A1891,'[2]Hospitalisation Details'!$A:$K,6,FALSE)</f>
        <v>22395.74</v>
      </c>
      <c r="U1891" s="14" t="str">
        <f t="shared" si="58"/>
        <v>Normalweight</v>
      </c>
      <c r="V1891" s="14" t="str">
        <f t="shared" si="59"/>
        <v>Normal</v>
      </c>
    </row>
    <row r="1892" spans="1:22" x14ac:dyDescent="0.3">
      <c r="A1892" s="8" t="s">
        <v>1923</v>
      </c>
      <c r="B1892">
        <f>VLOOKUP($A1892,'[1]Medical Examinations'!$A:$J,2,FALSE)</f>
        <v>19.95</v>
      </c>
      <c r="C1892">
        <f>VLOOKUP($A1892,'[1]Medical Examinations'!$A:$J,3,FALSE)</f>
        <v>4.29</v>
      </c>
      <c r="D1892" t="str">
        <f>VLOOKUP($A1892,'[3]Medical Examinations'!$A:$J,4,FALSE)</f>
        <v>yes</v>
      </c>
      <c r="E1892" t="str">
        <f>VLOOKUP($A1892,'[1]Medical Examinations'!$A:$J,5,FALSE)</f>
        <v>No</v>
      </c>
      <c r="F1892" t="str">
        <f>VLOOKUP($A1892,'[1]Medical Examinations'!$A:$J,6,FALSE)</f>
        <v>No</v>
      </c>
      <c r="G1892">
        <f>VLOOKUP($A1892,'[3]Medical Examinations'!$A:$J,7,FALSE)</f>
        <v>2</v>
      </c>
      <c r="H1892" t="str">
        <f>VLOOKUP($A1892,'[1]Medical Examinations'!$A:$J,8,FALSE)</f>
        <v>yes</v>
      </c>
      <c r="I1892">
        <f>VLOOKUP($A1892,'[2]Hospitalisation Details'!$A:$K,2,FALSE)</f>
        <v>1966</v>
      </c>
      <c r="J1892" t="str">
        <f>VLOOKUP($A1892,'[2]Hospitalisation Details'!$A:$K,3,FALSE)</f>
        <v>Aug</v>
      </c>
      <c r="K1892">
        <f>VLOOKUP($A1892,'[2]Hospitalisation Details'!$A:$K,4,FALSE)</f>
        <v>18</v>
      </c>
      <c r="L1892" t="str">
        <f>VLOOKUP($A1892,'[2]Hospitalisation Details'!$A:$K,7,FALSE)</f>
        <v>tier - 3</v>
      </c>
      <c r="M1892" t="str">
        <f>VLOOKUP($A1892,'[2]Hospitalisation Details'!A:$K,8,FALSE)</f>
        <v>tier - 3</v>
      </c>
      <c r="N1892" t="str">
        <f>VLOOKUP($A1892,'[2]Hospitalisation Details'!$A:$K,9,FALSE)</f>
        <v>R1014</v>
      </c>
      <c r="O1892">
        <f>VLOOKUP($A1892,'[2]Hospitalisation Details'!$A:$K,10,FALSE)</f>
        <v>0</v>
      </c>
      <c r="P1892">
        <f>VLOOKUP($A1892,'[2]Hospitalisation Details'!A:$K,11,FALSE)</f>
        <v>0</v>
      </c>
      <c r="Q1892" t="str">
        <f>VLOOKUP($A1892,'Customer Names'!$A:E,3,FALSE)</f>
        <v>Mr.</v>
      </c>
      <c r="R1892" t="str">
        <f>VLOOKUP($A1892,'Customer Names'!$A:$E,4,FALSE)</f>
        <v>James</v>
      </c>
      <c r="S1892" t="str">
        <f>VLOOKUP($A1892,'Customer Names'!$A:$E,5,FALSE)</f>
        <v>M.</v>
      </c>
      <c r="T1892" s="14">
        <f>VLOOKUP($A1892,'[2]Hospitalisation Details'!$A:$K,6,FALSE)</f>
        <v>22412.65</v>
      </c>
      <c r="U1892" s="14" t="str">
        <f t="shared" si="58"/>
        <v>Normalweight</v>
      </c>
      <c r="V1892" s="14" t="str">
        <f t="shared" si="59"/>
        <v>Normal</v>
      </c>
    </row>
    <row r="1893" spans="1:22" x14ac:dyDescent="0.3">
      <c r="A1893" s="9" t="s">
        <v>1924</v>
      </c>
      <c r="B1893">
        <f>VLOOKUP($A1893,'[1]Medical Examinations'!$A:$J,2,FALSE)</f>
        <v>29.925000000000001</v>
      </c>
      <c r="C1893">
        <f>VLOOKUP($A1893,'[1]Medical Examinations'!$A:$J,3,FALSE)</f>
        <v>5.96</v>
      </c>
      <c r="D1893" t="str">
        <f>VLOOKUP($A1893,'[3]Medical Examinations'!$A:$J,4,FALSE)</f>
        <v>yes</v>
      </c>
      <c r="E1893" t="str">
        <f>VLOOKUP($A1893,'[1]Medical Examinations'!$A:$J,5,FALSE)</f>
        <v>No</v>
      </c>
      <c r="F1893" t="str">
        <f>VLOOKUP($A1893,'[1]Medical Examinations'!$A:$J,6,FALSE)</f>
        <v>Yes</v>
      </c>
      <c r="G1893">
        <f>VLOOKUP($A1893,'[3]Medical Examinations'!$A:$J,7,FALSE)</f>
        <v>1</v>
      </c>
      <c r="H1893" t="str">
        <f>VLOOKUP($A1893,'[1]Medical Examinations'!$A:$J,8,FALSE)</f>
        <v>yes</v>
      </c>
      <c r="I1893">
        <f>VLOOKUP($A1893,'[2]Hospitalisation Details'!$A:$K,2,FALSE)</f>
        <v>1983</v>
      </c>
      <c r="J1893" t="str">
        <f>VLOOKUP($A1893,'[2]Hospitalisation Details'!$A:$K,3,FALSE)</f>
        <v>Dec</v>
      </c>
      <c r="K1893">
        <f>VLOOKUP($A1893,'[2]Hospitalisation Details'!$A:$K,4,FALSE)</f>
        <v>21</v>
      </c>
      <c r="L1893" t="str">
        <f>VLOOKUP($A1893,'[2]Hospitalisation Details'!$A:$K,7,FALSE)</f>
        <v>tier - 3</v>
      </c>
      <c r="M1893" t="str">
        <f>VLOOKUP($A1893,'[2]Hospitalisation Details'!A:$K,8,FALSE)</f>
        <v>tier - 1</v>
      </c>
      <c r="N1893" t="str">
        <f>VLOOKUP($A1893,'[2]Hospitalisation Details'!$A:$K,9,FALSE)</f>
        <v>R1019</v>
      </c>
      <c r="O1893">
        <f>VLOOKUP($A1893,'[2]Hospitalisation Details'!$A:$K,10,FALSE)</f>
        <v>0</v>
      </c>
      <c r="P1893">
        <f>VLOOKUP($A1893,'[2]Hospitalisation Details'!A:$K,11,FALSE)</f>
        <v>0</v>
      </c>
      <c r="Q1893" t="str">
        <f>VLOOKUP($A1893,'Customer Names'!$A:E,3,FALSE)</f>
        <v>Mr.</v>
      </c>
      <c r="R1893" t="str">
        <f>VLOOKUP($A1893,'Customer Names'!$A:$E,4,FALSE)</f>
        <v>Massimiliano</v>
      </c>
      <c r="S1893" t="str">
        <f>VLOOKUP($A1893,'Customer Names'!$A:$E,5,FALSE)</f>
        <v>A.</v>
      </c>
      <c r="T1893" s="14">
        <f>VLOOKUP($A1893,'[2]Hospitalisation Details'!$A:$K,6,FALSE)</f>
        <v>22462.04</v>
      </c>
      <c r="U1893" s="14" t="str">
        <f t="shared" si="58"/>
        <v>Overweight</v>
      </c>
      <c r="V1893" s="14" t="str">
        <f t="shared" si="59"/>
        <v>Prediabetes</v>
      </c>
    </row>
    <row r="1894" spans="1:22" x14ac:dyDescent="0.3">
      <c r="A1894" s="8" t="s">
        <v>1925</v>
      </c>
      <c r="B1894">
        <f>VLOOKUP($A1894,'[1]Medical Examinations'!$A:$J,2,FALSE)</f>
        <v>26.7</v>
      </c>
      <c r="C1894">
        <f>VLOOKUP($A1894,'[1]Medical Examinations'!$A:$J,3,FALSE)</f>
        <v>5.23</v>
      </c>
      <c r="D1894" t="str">
        <f>VLOOKUP($A1894,'[3]Medical Examinations'!$A:$J,4,FALSE)</f>
        <v>No</v>
      </c>
      <c r="E1894" t="str">
        <f>VLOOKUP($A1894,'[1]Medical Examinations'!$A:$J,5,FALSE)</f>
        <v>No</v>
      </c>
      <c r="F1894" t="str">
        <f>VLOOKUP($A1894,'[1]Medical Examinations'!$A:$J,6,FALSE)</f>
        <v>Yes</v>
      </c>
      <c r="G1894">
        <f>VLOOKUP($A1894,'[3]Medical Examinations'!$A:$J,7,FALSE)</f>
        <v>1</v>
      </c>
      <c r="H1894" t="str">
        <f>VLOOKUP($A1894,'[1]Medical Examinations'!$A:$J,8,FALSE)</f>
        <v>yes</v>
      </c>
      <c r="I1894">
        <f>VLOOKUP($A1894,'[2]Hospitalisation Details'!$A:$K,2,FALSE)</f>
        <v>1979</v>
      </c>
      <c r="J1894" t="str">
        <f>VLOOKUP($A1894,'[2]Hospitalisation Details'!$A:$K,3,FALSE)</f>
        <v>Nov</v>
      </c>
      <c r="K1894">
        <f>VLOOKUP($A1894,'[2]Hospitalisation Details'!$A:$K,4,FALSE)</f>
        <v>14</v>
      </c>
      <c r="L1894" t="str">
        <f>VLOOKUP($A1894,'[2]Hospitalisation Details'!$A:$K,7,FALSE)</f>
        <v>tier - 3</v>
      </c>
      <c r="M1894" t="str">
        <f>VLOOKUP($A1894,'[2]Hospitalisation Details'!A:$K,8,FALSE)</f>
        <v>tier - 2</v>
      </c>
      <c r="N1894" t="str">
        <f>VLOOKUP($A1894,'[2]Hospitalisation Details'!$A:$K,9,FALSE)</f>
        <v>R1011</v>
      </c>
      <c r="O1894">
        <f>VLOOKUP($A1894,'[2]Hospitalisation Details'!$A:$K,10,FALSE)</f>
        <v>0</v>
      </c>
      <c r="P1894">
        <f>VLOOKUP($A1894,'[2]Hospitalisation Details'!A:$K,11,FALSE)</f>
        <v>0</v>
      </c>
      <c r="Q1894" t="str">
        <f>VLOOKUP($A1894,'Customer Names'!$A:E,3,FALSE)</f>
        <v>Ms.</v>
      </c>
      <c r="R1894" t="str">
        <f>VLOOKUP($A1894,'Customer Names'!$A:$E,4,FALSE)</f>
        <v>Linnea</v>
      </c>
      <c r="S1894" t="str">
        <f>VLOOKUP($A1894,'Customer Names'!$A:$E,5,FALSE)</f>
        <v>C.</v>
      </c>
      <c r="T1894" s="14">
        <f>VLOOKUP($A1894,'[2]Hospitalisation Details'!$A:$K,6,FALSE)</f>
        <v>22478.6</v>
      </c>
      <c r="U1894" s="14" t="str">
        <f t="shared" si="58"/>
        <v>Overweight</v>
      </c>
      <c r="V1894" s="14" t="str">
        <f t="shared" si="59"/>
        <v>Normal</v>
      </c>
    </row>
    <row r="1895" spans="1:22" x14ac:dyDescent="0.3">
      <c r="A1895" s="9" t="s">
        <v>1926</v>
      </c>
      <c r="B1895">
        <f>VLOOKUP($A1895,'[1]Medical Examinations'!$A:$J,2,FALSE)</f>
        <v>27.265000000000001</v>
      </c>
      <c r="C1895">
        <f>VLOOKUP($A1895,'[1]Medical Examinations'!$A:$J,3,FALSE)</f>
        <v>4.25</v>
      </c>
      <c r="D1895" t="str">
        <f>VLOOKUP($A1895,'[3]Medical Examinations'!$A:$J,4,FALSE)</f>
        <v>No</v>
      </c>
      <c r="E1895" t="str">
        <f>VLOOKUP($A1895,'[1]Medical Examinations'!$A:$J,5,FALSE)</f>
        <v>No</v>
      </c>
      <c r="F1895" t="str">
        <f>VLOOKUP($A1895,'[1]Medical Examinations'!$A:$J,6,FALSE)</f>
        <v>Yes</v>
      </c>
      <c r="G1895">
        <f>VLOOKUP($A1895,'[3]Medical Examinations'!$A:$J,7,FALSE)</f>
        <v>1</v>
      </c>
      <c r="H1895" t="str">
        <f>VLOOKUP($A1895,'[1]Medical Examinations'!$A:$J,8,FALSE)</f>
        <v>No</v>
      </c>
      <c r="I1895">
        <f>VLOOKUP($A1895,'[2]Hospitalisation Details'!$A:$K,2,FALSE)</f>
        <v>2003</v>
      </c>
      <c r="J1895" t="str">
        <f>VLOOKUP($A1895,'[2]Hospitalisation Details'!$A:$K,3,FALSE)</f>
        <v>Jul</v>
      </c>
      <c r="K1895">
        <f>VLOOKUP($A1895,'[2]Hospitalisation Details'!$A:$K,4,FALSE)</f>
        <v>25</v>
      </c>
      <c r="L1895" t="str">
        <f>VLOOKUP($A1895,'[2]Hospitalisation Details'!$A:$K,7,FALSE)</f>
        <v>tier - 2</v>
      </c>
      <c r="M1895" t="str">
        <f>VLOOKUP($A1895,'[2]Hospitalisation Details'!A:$K,8,FALSE)</f>
        <v>tier - 1</v>
      </c>
      <c r="N1895" t="str">
        <f>VLOOKUP($A1895,'[2]Hospitalisation Details'!$A:$K,9,FALSE)</f>
        <v>R1012</v>
      </c>
      <c r="O1895">
        <f>VLOOKUP($A1895,'[2]Hospitalisation Details'!$A:$K,10,FALSE)</f>
        <v>0</v>
      </c>
      <c r="P1895">
        <f>VLOOKUP($A1895,'[2]Hospitalisation Details'!A:$K,11,FALSE)</f>
        <v>0</v>
      </c>
      <c r="Q1895" t="str">
        <f>VLOOKUP($A1895,'Customer Names'!$A:E,3,FALSE)</f>
        <v>Mr.</v>
      </c>
      <c r="R1895" t="str">
        <f>VLOOKUP($A1895,'Customer Names'!$A:$E,4,FALSE)</f>
        <v>Anthony</v>
      </c>
      <c r="S1895">
        <f>VLOOKUP($A1895,'Customer Names'!$A:$E,5,FALSE)</f>
        <v>0</v>
      </c>
      <c r="T1895" s="14">
        <f>VLOOKUP($A1895,'[2]Hospitalisation Details'!$A:$K,6,FALSE)</f>
        <v>22493.66</v>
      </c>
      <c r="U1895" s="14" t="str">
        <f t="shared" si="58"/>
        <v>Overweight</v>
      </c>
      <c r="V1895" s="14" t="str">
        <f t="shared" si="59"/>
        <v>Normal</v>
      </c>
    </row>
    <row r="1896" spans="1:22" x14ac:dyDescent="0.3">
      <c r="A1896" s="8" t="s">
        <v>1927</v>
      </c>
      <c r="B1896">
        <f>VLOOKUP($A1896,'[1]Medical Examinations'!$A:$J,2,FALSE)</f>
        <v>30.875</v>
      </c>
      <c r="C1896">
        <f>VLOOKUP($A1896,'[1]Medical Examinations'!$A:$J,3,FALSE)</f>
        <v>10.97</v>
      </c>
      <c r="D1896" t="str">
        <f>VLOOKUP($A1896,'[3]Medical Examinations'!$A:$J,4,FALSE)</f>
        <v>yes</v>
      </c>
      <c r="E1896" t="str">
        <f>VLOOKUP($A1896,'[1]Medical Examinations'!$A:$J,5,FALSE)</f>
        <v>No</v>
      </c>
      <c r="F1896" t="str">
        <f>VLOOKUP($A1896,'[1]Medical Examinations'!$A:$J,6,FALSE)</f>
        <v>No</v>
      </c>
      <c r="G1896">
        <f>VLOOKUP($A1896,'[3]Medical Examinations'!$A:$J,7,FALSE)</f>
        <v>2</v>
      </c>
      <c r="H1896" t="str">
        <f>VLOOKUP($A1896,'[1]Medical Examinations'!$A:$J,8,FALSE)</f>
        <v>No</v>
      </c>
      <c r="I1896">
        <f>VLOOKUP($A1896,'[2]Hospitalisation Details'!$A:$K,2,FALSE)</f>
        <v>1970</v>
      </c>
      <c r="J1896" t="str">
        <f>VLOOKUP($A1896,'[2]Hospitalisation Details'!$A:$K,3,FALSE)</f>
        <v>Nov</v>
      </c>
      <c r="K1896">
        <f>VLOOKUP($A1896,'[2]Hospitalisation Details'!$A:$K,4,FALSE)</f>
        <v>9</v>
      </c>
      <c r="L1896" t="str">
        <f>VLOOKUP($A1896,'[2]Hospitalisation Details'!$A:$K,7,FALSE)</f>
        <v>tier - 2</v>
      </c>
      <c r="M1896" t="str">
        <f>VLOOKUP($A1896,'[2]Hospitalisation Details'!A:$K,8,FALSE)</f>
        <v>tier - 2</v>
      </c>
      <c r="N1896" t="str">
        <f>VLOOKUP($A1896,'[2]Hospitalisation Details'!$A:$K,9,FALSE)</f>
        <v>R1024</v>
      </c>
      <c r="O1896">
        <f>VLOOKUP($A1896,'[2]Hospitalisation Details'!$A:$K,10,FALSE)</f>
        <v>0</v>
      </c>
      <c r="P1896">
        <f>VLOOKUP($A1896,'[2]Hospitalisation Details'!A:$K,11,FALSE)</f>
        <v>0</v>
      </c>
      <c r="Q1896" t="str">
        <f>VLOOKUP($A1896,'Customer Names'!$A:E,3,FALSE)</f>
        <v>Ms.</v>
      </c>
      <c r="R1896" t="str">
        <f>VLOOKUP($A1896,'Customer Names'!$A:$E,4,FALSE)</f>
        <v>Lynda</v>
      </c>
      <c r="S1896">
        <f>VLOOKUP($A1896,'Customer Names'!$A:$E,5,FALSE)</f>
        <v>0</v>
      </c>
      <c r="T1896" s="14">
        <f>VLOOKUP($A1896,'[2]Hospitalisation Details'!$A:$K,6,FALSE)</f>
        <v>23045.57</v>
      </c>
      <c r="U1896" s="14" t="str">
        <f t="shared" si="58"/>
        <v>Obesity</v>
      </c>
      <c r="V1896" s="14" t="str">
        <f t="shared" si="59"/>
        <v>Diabetes</v>
      </c>
    </row>
    <row r="1897" spans="1:22" x14ac:dyDescent="0.3">
      <c r="A1897" s="9" t="s">
        <v>1928</v>
      </c>
      <c r="B1897">
        <f>VLOOKUP($A1897,'[1]Medical Examinations'!$A:$J,2,FALSE)</f>
        <v>27.83</v>
      </c>
      <c r="C1897">
        <f>VLOOKUP($A1897,'[1]Medical Examinations'!$A:$J,3,FALSE)</f>
        <v>9.1999999999999993</v>
      </c>
      <c r="D1897" t="str">
        <f>VLOOKUP($A1897,'[3]Medical Examinations'!$A:$J,4,FALSE)</f>
        <v>yes</v>
      </c>
      <c r="E1897" t="str">
        <f>VLOOKUP($A1897,'[1]Medical Examinations'!$A:$J,5,FALSE)</f>
        <v>No</v>
      </c>
      <c r="F1897" t="str">
        <f>VLOOKUP($A1897,'[1]Medical Examinations'!$A:$J,6,FALSE)</f>
        <v>No</v>
      </c>
      <c r="G1897">
        <f>VLOOKUP($A1897,'[3]Medical Examinations'!$A:$J,7,FALSE)</f>
        <v>1</v>
      </c>
      <c r="H1897" t="str">
        <f>VLOOKUP($A1897,'[1]Medical Examinations'!$A:$J,8,FALSE)</f>
        <v>yes</v>
      </c>
      <c r="I1897">
        <f>VLOOKUP($A1897,'[2]Hospitalisation Details'!$A:$K,2,FALSE)</f>
        <v>1975</v>
      </c>
      <c r="J1897" t="str">
        <f>VLOOKUP($A1897,'[2]Hospitalisation Details'!$A:$K,3,FALSE)</f>
        <v>Sep</v>
      </c>
      <c r="K1897">
        <f>VLOOKUP($A1897,'[2]Hospitalisation Details'!$A:$K,4,FALSE)</f>
        <v>9</v>
      </c>
      <c r="L1897" t="str">
        <f>VLOOKUP($A1897,'[2]Hospitalisation Details'!$A:$K,7,FALSE)</f>
        <v>tier - 2</v>
      </c>
      <c r="M1897" t="str">
        <f>VLOOKUP($A1897,'[2]Hospitalisation Details'!A:$K,8,FALSE)</f>
        <v>tier - 2</v>
      </c>
      <c r="N1897" t="str">
        <f>VLOOKUP($A1897,'[2]Hospitalisation Details'!$A:$K,9,FALSE)</f>
        <v>R1013</v>
      </c>
      <c r="O1897">
        <f>VLOOKUP($A1897,'[2]Hospitalisation Details'!$A:$K,10,FALSE)</f>
        <v>0</v>
      </c>
      <c r="P1897">
        <f>VLOOKUP($A1897,'[2]Hospitalisation Details'!A:$K,11,FALSE)</f>
        <v>0</v>
      </c>
      <c r="Q1897" t="str">
        <f>VLOOKUP($A1897,'Customer Names'!$A:E,3,FALSE)</f>
        <v>Ms.</v>
      </c>
      <c r="R1897" t="str">
        <f>VLOOKUP($A1897,'Customer Names'!$A:$E,4,FALSE)</f>
        <v>Katherine</v>
      </c>
      <c r="S1897">
        <f>VLOOKUP($A1897,'Customer Names'!$A:$E,5,FALSE)</f>
        <v>0</v>
      </c>
      <c r="T1897" s="14">
        <f>VLOOKUP($A1897,'[2]Hospitalisation Details'!$A:$K,6,FALSE)</f>
        <v>23065.42</v>
      </c>
      <c r="U1897" s="14" t="str">
        <f t="shared" si="58"/>
        <v>Overweight</v>
      </c>
      <c r="V1897" s="14" t="str">
        <f t="shared" si="59"/>
        <v>Diabetes</v>
      </c>
    </row>
    <row r="1898" spans="1:22" x14ac:dyDescent="0.3">
      <c r="A1898" s="8" t="s">
        <v>1929</v>
      </c>
      <c r="B1898">
        <f>VLOOKUP($A1898,'[1]Medical Examinations'!$A:$J,2,FALSE)</f>
        <v>33.1</v>
      </c>
      <c r="C1898">
        <f>VLOOKUP($A1898,'[1]Medical Examinations'!$A:$J,3,FALSE)</f>
        <v>5.52</v>
      </c>
      <c r="D1898" t="str">
        <f>VLOOKUP($A1898,'[3]Medical Examinations'!$A:$J,4,FALSE)</f>
        <v>No</v>
      </c>
      <c r="E1898" t="str">
        <f>VLOOKUP($A1898,'[1]Medical Examinations'!$A:$J,5,FALSE)</f>
        <v>No</v>
      </c>
      <c r="F1898" t="str">
        <f>VLOOKUP($A1898,'[1]Medical Examinations'!$A:$J,6,FALSE)</f>
        <v>Yes</v>
      </c>
      <c r="G1898">
        <f>VLOOKUP($A1898,'[3]Medical Examinations'!$A:$J,7,FALSE)</f>
        <v>1</v>
      </c>
      <c r="H1898" t="str">
        <f>VLOOKUP($A1898,'[1]Medical Examinations'!$A:$J,8,FALSE)</f>
        <v>No</v>
      </c>
      <c r="I1898">
        <f>VLOOKUP($A1898,'[2]Hospitalisation Details'!$A:$K,2,FALSE)</f>
        <v>2003</v>
      </c>
      <c r="J1898" t="str">
        <f>VLOOKUP($A1898,'[2]Hospitalisation Details'!$A:$K,3,FALSE)</f>
        <v>Dec</v>
      </c>
      <c r="K1898">
        <f>VLOOKUP($A1898,'[2]Hospitalisation Details'!$A:$K,4,FALSE)</f>
        <v>14</v>
      </c>
      <c r="L1898" t="str">
        <f>VLOOKUP($A1898,'[2]Hospitalisation Details'!$A:$K,7,FALSE)</f>
        <v>tier - 2</v>
      </c>
      <c r="M1898" t="str">
        <f>VLOOKUP($A1898,'[2]Hospitalisation Details'!A:$K,8,FALSE)</f>
        <v>tier - 2</v>
      </c>
      <c r="N1898" t="str">
        <f>VLOOKUP($A1898,'[2]Hospitalisation Details'!$A:$K,9,FALSE)</f>
        <v>R1011</v>
      </c>
      <c r="O1898">
        <f>VLOOKUP($A1898,'[2]Hospitalisation Details'!$A:$K,10,FALSE)</f>
        <v>0</v>
      </c>
      <c r="P1898">
        <f>VLOOKUP($A1898,'[2]Hospitalisation Details'!A:$K,11,FALSE)</f>
        <v>0</v>
      </c>
      <c r="Q1898" t="str">
        <f>VLOOKUP($A1898,'Customer Names'!$A:E,3,FALSE)</f>
        <v>Mr.</v>
      </c>
      <c r="R1898" t="str">
        <f>VLOOKUP($A1898,'Customer Names'!$A:$E,4,FALSE)</f>
        <v>Johnson</v>
      </c>
      <c r="S1898" t="str">
        <f>VLOOKUP($A1898,'Customer Names'!$A:$E,5,FALSE)</f>
        <v>K</v>
      </c>
      <c r="T1898" s="14">
        <f>VLOOKUP($A1898,'[2]Hospitalisation Details'!$A:$K,6,FALSE)</f>
        <v>23082.959999999999</v>
      </c>
      <c r="U1898" s="14" t="str">
        <f t="shared" si="58"/>
        <v>Obesity</v>
      </c>
      <c r="V1898" s="14" t="str">
        <f t="shared" si="59"/>
        <v>Normal</v>
      </c>
    </row>
    <row r="1899" spans="1:22" x14ac:dyDescent="0.3">
      <c r="A1899" s="9" t="s">
        <v>1930</v>
      </c>
      <c r="B1899">
        <f>VLOOKUP($A1899,'[1]Medical Examinations'!$A:$J,2,FALSE)</f>
        <v>24.984999999999999</v>
      </c>
      <c r="C1899">
        <f>VLOOKUP($A1899,'[1]Medical Examinations'!$A:$J,3,FALSE)</f>
        <v>4.43</v>
      </c>
      <c r="D1899" t="str">
        <f>VLOOKUP($A1899,'[3]Medical Examinations'!$A:$J,4,FALSE)</f>
        <v>yes</v>
      </c>
      <c r="E1899" t="str">
        <f>VLOOKUP($A1899,'[1]Medical Examinations'!$A:$J,5,FALSE)</f>
        <v>No</v>
      </c>
      <c r="F1899" t="str">
        <f>VLOOKUP($A1899,'[1]Medical Examinations'!$A:$J,6,FALSE)</f>
        <v>Yes</v>
      </c>
      <c r="G1899">
        <f>VLOOKUP($A1899,'[3]Medical Examinations'!$A:$J,7,FALSE)</f>
        <v>1</v>
      </c>
      <c r="H1899" t="str">
        <f>VLOOKUP($A1899,'[1]Medical Examinations'!$A:$J,8,FALSE)</f>
        <v>No</v>
      </c>
      <c r="I1899">
        <f>VLOOKUP($A1899,'[2]Hospitalisation Details'!$A:$K,2,FALSE)</f>
        <v>1997</v>
      </c>
      <c r="J1899" t="str">
        <f>VLOOKUP($A1899,'[2]Hospitalisation Details'!$A:$K,3,FALSE)</f>
        <v>Aug</v>
      </c>
      <c r="K1899">
        <f>VLOOKUP($A1899,'[2]Hospitalisation Details'!$A:$K,4,FALSE)</f>
        <v>7</v>
      </c>
      <c r="L1899" t="str">
        <f>VLOOKUP($A1899,'[2]Hospitalisation Details'!$A:$K,7,FALSE)</f>
        <v>tier - 2</v>
      </c>
      <c r="M1899" t="str">
        <f>VLOOKUP($A1899,'[2]Hospitalisation Details'!A:$K,8,FALSE)</f>
        <v>tier - 3</v>
      </c>
      <c r="N1899" t="str">
        <f>VLOOKUP($A1899,'[2]Hospitalisation Details'!$A:$K,9,FALSE)</f>
        <v>R1018</v>
      </c>
      <c r="O1899">
        <f>VLOOKUP($A1899,'[2]Hospitalisation Details'!$A:$K,10,FALSE)</f>
        <v>0</v>
      </c>
      <c r="P1899">
        <f>VLOOKUP($A1899,'[2]Hospitalisation Details'!A:$K,11,FALSE)</f>
        <v>0</v>
      </c>
      <c r="Q1899" t="str">
        <f>VLOOKUP($A1899,'Customer Names'!$A:E,3,FALSE)</f>
        <v>Mr.</v>
      </c>
      <c r="R1899" t="str">
        <f>VLOOKUP($A1899,'Customer Names'!$A:$E,4,FALSE)</f>
        <v>Peter</v>
      </c>
      <c r="S1899" t="str">
        <f>VLOOKUP($A1899,'Customer Names'!$A:$E,5,FALSE)</f>
        <v>R.</v>
      </c>
      <c r="T1899" s="14">
        <f>VLOOKUP($A1899,'[2]Hospitalisation Details'!$A:$K,6,FALSE)</f>
        <v>23241.47</v>
      </c>
      <c r="U1899" s="14" t="str">
        <f t="shared" si="58"/>
        <v>Normalweight</v>
      </c>
      <c r="V1899" s="14" t="str">
        <f t="shared" si="59"/>
        <v>Normal</v>
      </c>
    </row>
    <row r="1900" spans="1:22" x14ac:dyDescent="0.3">
      <c r="A1900" s="8" t="s">
        <v>1931</v>
      </c>
      <c r="B1900">
        <f>VLOOKUP($A1900,'[1]Medical Examinations'!$A:$J,2,FALSE)</f>
        <v>22.88</v>
      </c>
      <c r="C1900">
        <f>VLOOKUP($A1900,'[1]Medical Examinations'!$A:$J,3,FALSE)</f>
        <v>5.71</v>
      </c>
      <c r="D1900" t="str">
        <f>VLOOKUP($A1900,'[3]Medical Examinations'!$A:$J,4,FALSE)</f>
        <v>yes</v>
      </c>
      <c r="E1900" t="str">
        <f>VLOOKUP($A1900,'[1]Medical Examinations'!$A:$J,5,FALSE)</f>
        <v>No</v>
      </c>
      <c r="F1900" t="str">
        <f>VLOOKUP($A1900,'[1]Medical Examinations'!$A:$J,6,FALSE)</f>
        <v>Yes</v>
      </c>
      <c r="G1900">
        <f>VLOOKUP($A1900,'[3]Medical Examinations'!$A:$J,7,FALSE)</f>
        <v>1</v>
      </c>
      <c r="H1900" t="str">
        <f>VLOOKUP($A1900,'[1]Medical Examinations'!$A:$J,8,FALSE)</f>
        <v>yes</v>
      </c>
      <c r="I1900">
        <f>VLOOKUP($A1900,'[2]Hospitalisation Details'!$A:$K,2,FALSE)</f>
        <v>1969</v>
      </c>
      <c r="J1900" t="str">
        <f>VLOOKUP($A1900,'[2]Hospitalisation Details'!$A:$K,3,FALSE)</f>
        <v>Nov</v>
      </c>
      <c r="K1900">
        <f>VLOOKUP($A1900,'[2]Hospitalisation Details'!$A:$K,4,FALSE)</f>
        <v>14</v>
      </c>
      <c r="L1900" t="str">
        <f>VLOOKUP($A1900,'[2]Hospitalisation Details'!$A:$K,7,FALSE)</f>
        <v>tier - 2</v>
      </c>
      <c r="M1900" t="str">
        <f>VLOOKUP($A1900,'[2]Hospitalisation Details'!A:$K,8,FALSE)</f>
        <v>tier - 3</v>
      </c>
      <c r="N1900" t="str">
        <f>VLOOKUP($A1900,'[2]Hospitalisation Details'!$A:$K,9,FALSE)</f>
        <v>R1013</v>
      </c>
      <c r="O1900">
        <f>VLOOKUP($A1900,'[2]Hospitalisation Details'!$A:$K,10,FALSE)</f>
        <v>0</v>
      </c>
      <c r="P1900">
        <f>VLOOKUP($A1900,'[2]Hospitalisation Details'!A:$K,11,FALSE)</f>
        <v>0</v>
      </c>
      <c r="Q1900" t="str">
        <f>VLOOKUP($A1900,'Customer Names'!$A:E,3,FALSE)</f>
        <v>Ms.</v>
      </c>
      <c r="R1900" t="str">
        <f>VLOOKUP($A1900,'Customer Names'!$A:$E,4,FALSE)</f>
        <v>Denise</v>
      </c>
      <c r="S1900" t="str">
        <f>VLOOKUP($A1900,'Customer Names'!$A:$E,5,FALSE)</f>
        <v>M</v>
      </c>
      <c r="T1900" s="14">
        <f>VLOOKUP($A1900,'[2]Hospitalisation Details'!$A:$K,6,FALSE)</f>
        <v>23244.79</v>
      </c>
      <c r="U1900" s="14" t="str">
        <f t="shared" si="58"/>
        <v>Normalweight</v>
      </c>
      <c r="V1900" s="14" t="str">
        <f t="shared" si="59"/>
        <v>Prediabetes</v>
      </c>
    </row>
    <row r="1901" spans="1:22" x14ac:dyDescent="0.3">
      <c r="A1901" s="9" t="s">
        <v>1932</v>
      </c>
      <c r="B1901">
        <f>VLOOKUP($A1901,'[1]Medical Examinations'!$A:$J,2,FALSE)</f>
        <v>24.32</v>
      </c>
      <c r="C1901">
        <f>VLOOKUP($A1901,'[1]Medical Examinations'!$A:$J,3,FALSE)</f>
        <v>6.39</v>
      </c>
      <c r="D1901" t="str">
        <f>VLOOKUP($A1901,'[3]Medical Examinations'!$A:$J,4,FALSE)</f>
        <v>No</v>
      </c>
      <c r="E1901" t="str">
        <f>VLOOKUP($A1901,'[1]Medical Examinations'!$A:$J,5,FALSE)</f>
        <v>No</v>
      </c>
      <c r="F1901" t="str">
        <f>VLOOKUP($A1901,'[1]Medical Examinations'!$A:$J,6,FALSE)</f>
        <v>No</v>
      </c>
      <c r="G1901" t="str">
        <f>VLOOKUP($A1901,'[3]Medical Examinations'!$A:$J,7,FALSE)</f>
        <v>No major surgery</v>
      </c>
      <c r="H1901" t="str">
        <f>VLOOKUP($A1901,'[1]Medical Examinations'!$A:$J,8,FALSE)</f>
        <v>No</v>
      </c>
      <c r="I1901">
        <f>VLOOKUP($A1901,'[2]Hospitalisation Details'!$A:$K,2,FALSE)</f>
        <v>1994</v>
      </c>
      <c r="J1901" t="str">
        <f>VLOOKUP($A1901,'[2]Hospitalisation Details'!$A:$K,3,FALSE)</f>
        <v>Oct</v>
      </c>
      <c r="K1901">
        <f>VLOOKUP($A1901,'[2]Hospitalisation Details'!$A:$K,4,FALSE)</f>
        <v>3</v>
      </c>
      <c r="L1901" t="str">
        <f>VLOOKUP($A1901,'[2]Hospitalisation Details'!$A:$K,7,FALSE)</f>
        <v>tier - 2</v>
      </c>
      <c r="M1901" t="str">
        <f>VLOOKUP($A1901,'[2]Hospitalisation Details'!A:$K,8,FALSE)</f>
        <v>tier - 3</v>
      </c>
      <c r="N1901" t="str">
        <f>VLOOKUP($A1901,'[2]Hospitalisation Details'!$A:$K,9,FALSE)</f>
        <v>R1024</v>
      </c>
      <c r="O1901">
        <f>VLOOKUP($A1901,'[2]Hospitalisation Details'!$A:$K,10,FALSE)</f>
        <v>0</v>
      </c>
      <c r="P1901">
        <f>VLOOKUP($A1901,'[2]Hospitalisation Details'!A:$K,11,FALSE)</f>
        <v>0</v>
      </c>
      <c r="Q1901" t="str">
        <f>VLOOKUP($A1901,'Customer Names'!$A:E,3,FALSE)</f>
        <v>Ms.</v>
      </c>
      <c r="R1901" t="str">
        <f>VLOOKUP($A1901,'Customer Names'!$A:$E,4,FALSE)</f>
        <v>Nichole</v>
      </c>
      <c r="S1901">
        <f>VLOOKUP($A1901,'Customer Names'!$A:$E,5,FALSE)</f>
        <v>0</v>
      </c>
      <c r="T1901" s="14">
        <f>VLOOKUP($A1901,'[2]Hospitalisation Details'!$A:$K,6,FALSE)</f>
        <v>23288.93</v>
      </c>
      <c r="U1901" s="14" t="str">
        <f t="shared" si="58"/>
        <v>Normalweight</v>
      </c>
      <c r="V1901" s="14" t="str">
        <f t="shared" si="59"/>
        <v>Prediabetes</v>
      </c>
    </row>
    <row r="1902" spans="1:22" x14ac:dyDescent="0.3">
      <c r="A1902" s="8" t="s">
        <v>1933</v>
      </c>
      <c r="B1902">
        <f>VLOOKUP($A1902,'[1]Medical Examinations'!$A:$J,2,FALSE)</f>
        <v>25.6</v>
      </c>
      <c r="C1902">
        <f>VLOOKUP($A1902,'[1]Medical Examinations'!$A:$J,3,FALSE)</f>
        <v>10.5</v>
      </c>
      <c r="D1902" t="str">
        <f>VLOOKUP($A1902,'[3]Medical Examinations'!$A:$J,4,FALSE)</f>
        <v>No</v>
      </c>
      <c r="E1902" t="str">
        <f>VLOOKUP($A1902,'[1]Medical Examinations'!$A:$J,5,FALSE)</f>
        <v>No</v>
      </c>
      <c r="F1902" t="str">
        <f>VLOOKUP($A1902,'[1]Medical Examinations'!$A:$J,6,FALSE)</f>
        <v>No</v>
      </c>
      <c r="G1902">
        <f>VLOOKUP($A1902,'[3]Medical Examinations'!$A:$J,7,FALSE)</f>
        <v>2</v>
      </c>
      <c r="H1902" t="str">
        <f>VLOOKUP($A1902,'[1]Medical Examinations'!$A:$J,8,FALSE)</f>
        <v>yes</v>
      </c>
      <c r="I1902">
        <f>VLOOKUP($A1902,'[2]Hospitalisation Details'!$A:$K,2,FALSE)</f>
        <v>1973</v>
      </c>
      <c r="J1902" t="str">
        <f>VLOOKUP($A1902,'[2]Hospitalisation Details'!$A:$K,3,FALSE)</f>
        <v>Oct</v>
      </c>
      <c r="K1902">
        <f>VLOOKUP($A1902,'[2]Hospitalisation Details'!$A:$K,4,FALSE)</f>
        <v>22</v>
      </c>
      <c r="L1902" t="str">
        <f>VLOOKUP($A1902,'[2]Hospitalisation Details'!$A:$K,7,FALSE)</f>
        <v>tier - 2</v>
      </c>
      <c r="M1902" t="str">
        <f>VLOOKUP($A1902,'[2]Hospitalisation Details'!A:$K,8,FALSE)</f>
        <v>tier - 2</v>
      </c>
      <c r="N1902" t="str">
        <f>VLOOKUP($A1902,'[2]Hospitalisation Details'!$A:$K,9,FALSE)</f>
        <v>R1011</v>
      </c>
      <c r="O1902">
        <f>VLOOKUP($A1902,'[2]Hospitalisation Details'!$A:$K,10,FALSE)</f>
        <v>0</v>
      </c>
      <c r="P1902">
        <f>VLOOKUP($A1902,'[2]Hospitalisation Details'!A:$K,11,FALSE)</f>
        <v>0</v>
      </c>
      <c r="Q1902" t="str">
        <f>VLOOKUP($A1902,'Customer Names'!$A:E,3,FALSE)</f>
        <v>Mr.</v>
      </c>
      <c r="R1902" t="str">
        <f>VLOOKUP($A1902,'Customer Names'!$A:$E,4,FALSE)</f>
        <v>Joshua</v>
      </c>
      <c r="S1902" t="str">
        <f>VLOOKUP($A1902,'Customer Names'!$A:$E,5,FALSE)</f>
        <v>D.</v>
      </c>
      <c r="T1902" s="14">
        <f>VLOOKUP($A1902,'[2]Hospitalisation Details'!$A:$K,6,FALSE)</f>
        <v>23306.55</v>
      </c>
      <c r="U1902" s="14" t="str">
        <f t="shared" si="58"/>
        <v>Overweight</v>
      </c>
      <c r="V1902" s="14" t="str">
        <f t="shared" si="59"/>
        <v>Diabetes</v>
      </c>
    </row>
    <row r="1903" spans="1:22" x14ac:dyDescent="0.3">
      <c r="A1903" s="9" t="s">
        <v>1934</v>
      </c>
      <c r="B1903">
        <f>VLOOKUP($A1903,'[1]Medical Examinations'!$A:$J,2,FALSE)</f>
        <v>26.125</v>
      </c>
      <c r="C1903">
        <f>VLOOKUP($A1903,'[1]Medical Examinations'!$A:$J,3,FALSE)</f>
        <v>8.56</v>
      </c>
      <c r="D1903" t="str">
        <f>VLOOKUP($A1903,'[3]Medical Examinations'!$A:$J,4,FALSE)</f>
        <v>yes</v>
      </c>
      <c r="E1903" t="str">
        <f>VLOOKUP($A1903,'[1]Medical Examinations'!$A:$J,5,FALSE)</f>
        <v>No</v>
      </c>
      <c r="F1903" t="str">
        <f>VLOOKUP($A1903,'[1]Medical Examinations'!$A:$J,6,FALSE)</f>
        <v>No</v>
      </c>
      <c r="G1903">
        <f>VLOOKUP($A1903,'[3]Medical Examinations'!$A:$J,7,FALSE)</f>
        <v>1</v>
      </c>
      <c r="H1903" t="str">
        <f>VLOOKUP($A1903,'[1]Medical Examinations'!$A:$J,8,FALSE)</f>
        <v>yes</v>
      </c>
      <c r="I1903">
        <f>VLOOKUP($A1903,'[2]Hospitalisation Details'!$A:$K,2,FALSE)</f>
        <v>1975</v>
      </c>
      <c r="J1903" t="str">
        <f>VLOOKUP($A1903,'[2]Hospitalisation Details'!$A:$K,3,FALSE)</f>
        <v>Nov</v>
      </c>
      <c r="K1903">
        <f>VLOOKUP($A1903,'[2]Hospitalisation Details'!$A:$K,4,FALSE)</f>
        <v>13</v>
      </c>
      <c r="L1903" t="str">
        <f>VLOOKUP($A1903,'[2]Hospitalisation Details'!$A:$K,7,FALSE)</f>
        <v>tier - 2</v>
      </c>
      <c r="M1903" t="str">
        <f>VLOOKUP($A1903,'[2]Hospitalisation Details'!A:$K,8,FALSE)</f>
        <v>tier - 3</v>
      </c>
      <c r="N1903" t="str">
        <f>VLOOKUP($A1903,'[2]Hospitalisation Details'!$A:$K,9,FALSE)</f>
        <v>R1024</v>
      </c>
      <c r="O1903">
        <f>VLOOKUP($A1903,'[2]Hospitalisation Details'!$A:$K,10,FALSE)</f>
        <v>0</v>
      </c>
      <c r="P1903">
        <f>VLOOKUP($A1903,'[2]Hospitalisation Details'!A:$K,11,FALSE)</f>
        <v>0</v>
      </c>
      <c r="Q1903" t="str">
        <f>VLOOKUP($A1903,'Customer Names'!$A:E,3,FALSE)</f>
        <v>Ms.</v>
      </c>
      <c r="R1903" t="str">
        <f>VLOOKUP($A1903,'Customer Names'!$A:$E,4,FALSE)</f>
        <v>Caroline</v>
      </c>
      <c r="S1903">
        <f>VLOOKUP($A1903,'Customer Names'!$A:$E,5,FALSE)</f>
        <v>0</v>
      </c>
      <c r="T1903" s="14">
        <f>VLOOKUP($A1903,'[2]Hospitalisation Details'!$A:$K,6,FALSE)</f>
        <v>23401.31</v>
      </c>
      <c r="U1903" s="14" t="str">
        <f t="shared" si="58"/>
        <v>Overweight</v>
      </c>
      <c r="V1903" s="14" t="str">
        <f t="shared" si="59"/>
        <v>Diabetes</v>
      </c>
    </row>
    <row r="1904" spans="1:22" x14ac:dyDescent="0.3">
      <c r="A1904" s="8" t="s">
        <v>1935</v>
      </c>
      <c r="B1904">
        <f>VLOOKUP($A1904,'[1]Medical Examinations'!$A:$J,2,FALSE)</f>
        <v>34.1</v>
      </c>
      <c r="C1904">
        <f>VLOOKUP($A1904,'[1]Medical Examinations'!$A:$J,3,FALSE)</f>
        <v>4.01</v>
      </c>
      <c r="D1904" t="str">
        <f>VLOOKUP($A1904,'[3]Medical Examinations'!$A:$J,4,FALSE)</f>
        <v>yes</v>
      </c>
      <c r="E1904" t="str">
        <f>VLOOKUP($A1904,'[1]Medical Examinations'!$A:$J,5,FALSE)</f>
        <v>No</v>
      </c>
      <c r="F1904" t="str">
        <f>VLOOKUP($A1904,'[1]Medical Examinations'!$A:$J,6,FALSE)</f>
        <v>Yes</v>
      </c>
      <c r="G1904">
        <f>VLOOKUP($A1904,'[3]Medical Examinations'!$A:$J,7,FALSE)</f>
        <v>1</v>
      </c>
      <c r="H1904" t="str">
        <f>VLOOKUP($A1904,'[1]Medical Examinations'!$A:$J,8,FALSE)</f>
        <v>No</v>
      </c>
      <c r="I1904">
        <f>VLOOKUP($A1904,'[2]Hospitalisation Details'!$A:$K,2,FALSE)</f>
        <v>1983</v>
      </c>
      <c r="J1904" t="str">
        <f>VLOOKUP($A1904,'[2]Hospitalisation Details'!$A:$K,3,FALSE)</f>
        <v>Aug</v>
      </c>
      <c r="K1904">
        <f>VLOOKUP($A1904,'[2]Hospitalisation Details'!$A:$K,4,FALSE)</f>
        <v>26</v>
      </c>
      <c r="L1904" t="str">
        <f>VLOOKUP($A1904,'[2]Hospitalisation Details'!$A:$K,7,FALSE)</f>
        <v>tier - 2</v>
      </c>
      <c r="M1904" t="str">
        <f>VLOOKUP($A1904,'[2]Hospitalisation Details'!A:$K,8,FALSE)</f>
        <v>tier - 2</v>
      </c>
      <c r="N1904" t="str">
        <f>VLOOKUP($A1904,'[2]Hospitalisation Details'!$A:$K,9,FALSE)</f>
        <v>R1013</v>
      </c>
      <c r="O1904">
        <f>VLOOKUP($A1904,'[2]Hospitalisation Details'!$A:$K,10,FALSE)</f>
        <v>0</v>
      </c>
      <c r="P1904">
        <f>VLOOKUP($A1904,'[2]Hospitalisation Details'!A:$K,11,FALSE)</f>
        <v>0</v>
      </c>
      <c r="Q1904" t="str">
        <f>VLOOKUP($A1904,'Customer Names'!$A:E,3,FALSE)</f>
        <v>Mr.</v>
      </c>
      <c r="R1904" t="str">
        <f>VLOOKUP($A1904,'Customer Names'!$A:$E,4,FALSE)</f>
        <v>Jonathon</v>
      </c>
      <c r="S1904" t="str">
        <f>VLOOKUP($A1904,'Customer Names'!$A:$E,5,FALSE)</f>
        <v>S.</v>
      </c>
      <c r="T1904" s="14">
        <f>VLOOKUP($A1904,'[2]Hospitalisation Details'!$A:$K,6,FALSE)</f>
        <v>23563.02</v>
      </c>
      <c r="U1904" s="14" t="str">
        <f t="shared" si="58"/>
        <v>Obesity</v>
      </c>
      <c r="V1904" s="14" t="str">
        <f t="shared" si="59"/>
        <v>Normal</v>
      </c>
    </row>
    <row r="1905" spans="1:22" x14ac:dyDescent="0.3">
      <c r="A1905" s="9" t="s">
        <v>1936</v>
      </c>
      <c r="B1905">
        <f>VLOOKUP($A1905,'[1]Medical Examinations'!$A:$J,2,FALSE)</f>
        <v>28</v>
      </c>
      <c r="C1905">
        <f>VLOOKUP($A1905,'[1]Medical Examinations'!$A:$J,3,FALSE)</f>
        <v>10.52</v>
      </c>
      <c r="D1905" t="str">
        <f>VLOOKUP($A1905,'[3]Medical Examinations'!$A:$J,4,FALSE)</f>
        <v>No</v>
      </c>
      <c r="E1905" t="str">
        <f>VLOOKUP($A1905,'[1]Medical Examinations'!$A:$J,5,FALSE)</f>
        <v>No</v>
      </c>
      <c r="F1905" t="str">
        <f>VLOOKUP($A1905,'[1]Medical Examinations'!$A:$J,6,FALSE)</f>
        <v>No</v>
      </c>
      <c r="G1905" t="str">
        <f>VLOOKUP($A1905,'[3]Medical Examinations'!$A:$J,7,FALSE)</f>
        <v>No major surgery</v>
      </c>
      <c r="H1905" t="str">
        <f>VLOOKUP($A1905,'[1]Medical Examinations'!$A:$J,8,FALSE)</f>
        <v>yes</v>
      </c>
      <c r="I1905">
        <f>VLOOKUP($A1905,'[2]Hospitalisation Details'!$A:$K,2,FALSE)</f>
        <v>1974</v>
      </c>
      <c r="J1905" t="str">
        <f>VLOOKUP($A1905,'[2]Hospitalisation Details'!$A:$K,3,FALSE)</f>
        <v>Jun</v>
      </c>
      <c r="K1905">
        <f>VLOOKUP($A1905,'[2]Hospitalisation Details'!$A:$K,4,FALSE)</f>
        <v>2</v>
      </c>
      <c r="L1905" t="str">
        <f>VLOOKUP($A1905,'[2]Hospitalisation Details'!$A:$K,7,FALSE)</f>
        <v>tier - 2</v>
      </c>
      <c r="M1905" t="str">
        <f>VLOOKUP($A1905,'[2]Hospitalisation Details'!A:$K,8,FALSE)</f>
        <v>tier - 2</v>
      </c>
      <c r="N1905" t="str">
        <f>VLOOKUP($A1905,'[2]Hospitalisation Details'!$A:$K,9,FALSE)</f>
        <v>R1011</v>
      </c>
      <c r="O1905">
        <f>VLOOKUP($A1905,'[2]Hospitalisation Details'!$A:$K,10,FALSE)</f>
        <v>0</v>
      </c>
      <c r="P1905">
        <f>VLOOKUP($A1905,'[2]Hospitalisation Details'!A:$K,11,FALSE)</f>
        <v>0</v>
      </c>
      <c r="Q1905" t="str">
        <f>VLOOKUP($A1905,'Customer Names'!$A:E,3,FALSE)</f>
        <v>Mr.</v>
      </c>
      <c r="R1905" t="str">
        <f>VLOOKUP($A1905,'Customer Names'!$A:$E,4,FALSE)</f>
        <v>Christian</v>
      </c>
      <c r="S1905">
        <f>VLOOKUP($A1905,'Customer Names'!$A:$E,5,FALSE)</f>
        <v>0</v>
      </c>
      <c r="T1905" s="14">
        <f>VLOOKUP($A1905,'[2]Hospitalisation Details'!$A:$K,6,FALSE)</f>
        <v>23568.27</v>
      </c>
      <c r="U1905" s="14" t="str">
        <f t="shared" si="58"/>
        <v>Overweight</v>
      </c>
      <c r="V1905" s="14" t="str">
        <f t="shared" si="59"/>
        <v>Diabetes</v>
      </c>
    </row>
    <row r="1906" spans="1:22" x14ac:dyDescent="0.3">
      <c r="A1906" s="8" t="s">
        <v>1937</v>
      </c>
      <c r="B1906">
        <f>VLOOKUP($A1906,'[1]Medical Examinations'!$A:$J,2,FALSE)</f>
        <v>25.84</v>
      </c>
      <c r="C1906">
        <f>VLOOKUP($A1906,'[1]Medical Examinations'!$A:$J,3,FALSE)</f>
        <v>11.64</v>
      </c>
      <c r="D1906" t="str">
        <f>VLOOKUP($A1906,'[3]Medical Examinations'!$A:$J,4,FALSE)</f>
        <v>No</v>
      </c>
      <c r="E1906" t="str">
        <f>VLOOKUP($A1906,'[1]Medical Examinations'!$A:$J,5,FALSE)</f>
        <v>No</v>
      </c>
      <c r="F1906" t="str">
        <f>VLOOKUP($A1906,'[1]Medical Examinations'!$A:$J,6,FALSE)</f>
        <v>No</v>
      </c>
      <c r="G1906">
        <f>VLOOKUP($A1906,'[3]Medical Examinations'!$A:$J,7,FALSE)</f>
        <v>2</v>
      </c>
      <c r="H1906" t="str">
        <f>VLOOKUP($A1906,'[1]Medical Examinations'!$A:$J,8,FALSE)</f>
        <v>yes</v>
      </c>
      <c r="I1906">
        <f>VLOOKUP($A1906,'[2]Hospitalisation Details'!$A:$K,2,FALSE)</f>
        <v>1973</v>
      </c>
      <c r="J1906" t="str">
        <f>VLOOKUP($A1906,'[2]Hospitalisation Details'!$A:$K,3,FALSE)</f>
        <v>Jun</v>
      </c>
      <c r="K1906">
        <f>VLOOKUP($A1906,'[2]Hospitalisation Details'!$A:$K,4,FALSE)</f>
        <v>27</v>
      </c>
      <c r="L1906" t="str">
        <f>VLOOKUP($A1906,'[2]Hospitalisation Details'!$A:$K,7,FALSE)</f>
        <v>tier - 2</v>
      </c>
      <c r="M1906" t="str">
        <f>VLOOKUP($A1906,'[2]Hospitalisation Details'!A:$K,8,FALSE)</f>
        <v>tier - 3</v>
      </c>
      <c r="N1906" t="str">
        <f>VLOOKUP($A1906,'[2]Hospitalisation Details'!$A:$K,9,FALSE)</f>
        <v>R1012</v>
      </c>
      <c r="O1906">
        <f>VLOOKUP($A1906,'[2]Hospitalisation Details'!$A:$K,10,FALSE)</f>
        <v>0</v>
      </c>
      <c r="P1906">
        <f>VLOOKUP($A1906,'[2]Hospitalisation Details'!A:$K,11,FALSE)</f>
        <v>0</v>
      </c>
      <c r="Q1906" t="str">
        <f>VLOOKUP($A1906,'Customer Names'!$A:E,3,FALSE)</f>
        <v>Mr.</v>
      </c>
      <c r="R1906" t="str">
        <f>VLOOKUP($A1906,'Customer Names'!$A:$E,4,FALSE)</f>
        <v>Nicholas</v>
      </c>
      <c r="S1906" t="str">
        <f>VLOOKUP($A1906,'Customer Names'!$A:$E,5,FALSE)</f>
        <v>D</v>
      </c>
      <c r="T1906" s="14">
        <f>VLOOKUP($A1906,'[2]Hospitalisation Details'!$A:$K,6,FALSE)</f>
        <v>23807.24</v>
      </c>
      <c r="U1906" s="14" t="str">
        <f t="shared" si="58"/>
        <v>Overweight</v>
      </c>
      <c r="V1906" s="14" t="str">
        <f t="shared" si="59"/>
        <v>Diabetes</v>
      </c>
    </row>
    <row r="1907" spans="1:22" x14ac:dyDescent="0.3">
      <c r="A1907" s="9" t="s">
        <v>1938</v>
      </c>
      <c r="B1907">
        <f>VLOOKUP($A1907,'[1]Medical Examinations'!$A:$J,2,FALSE)</f>
        <v>24.13</v>
      </c>
      <c r="C1907">
        <f>VLOOKUP($A1907,'[1]Medical Examinations'!$A:$J,3,FALSE)</f>
        <v>7.05</v>
      </c>
      <c r="D1907" t="str">
        <f>VLOOKUP($A1907,'[3]Medical Examinations'!$A:$J,4,FALSE)</f>
        <v>yes</v>
      </c>
      <c r="E1907" t="str">
        <f>VLOOKUP($A1907,'[1]Medical Examinations'!$A:$J,5,FALSE)</f>
        <v>No</v>
      </c>
      <c r="F1907" t="str">
        <f>VLOOKUP($A1907,'[1]Medical Examinations'!$A:$J,6,FALSE)</f>
        <v>No</v>
      </c>
      <c r="G1907">
        <f>VLOOKUP($A1907,'[3]Medical Examinations'!$A:$J,7,FALSE)</f>
        <v>2</v>
      </c>
      <c r="H1907" t="str">
        <f>VLOOKUP($A1907,'[1]Medical Examinations'!$A:$J,8,FALSE)</f>
        <v>yes</v>
      </c>
      <c r="I1907">
        <f>VLOOKUP($A1907,'[2]Hospitalisation Details'!$A:$K,2,FALSE)</f>
        <v>1970</v>
      </c>
      <c r="J1907" t="str">
        <f>VLOOKUP($A1907,'[2]Hospitalisation Details'!$A:$K,3,FALSE)</f>
        <v>Aug</v>
      </c>
      <c r="K1907">
        <f>VLOOKUP($A1907,'[2]Hospitalisation Details'!$A:$K,4,FALSE)</f>
        <v>8</v>
      </c>
      <c r="L1907" t="str">
        <f>VLOOKUP($A1907,'[2]Hospitalisation Details'!$A:$K,7,FALSE)</f>
        <v>tier - 2</v>
      </c>
      <c r="M1907" t="str">
        <f>VLOOKUP($A1907,'[2]Hospitalisation Details'!A:$K,8,FALSE)</f>
        <v>tier - 3</v>
      </c>
      <c r="N1907" t="str">
        <f>VLOOKUP($A1907,'[2]Hospitalisation Details'!$A:$K,9,FALSE)</f>
        <v>R1012</v>
      </c>
      <c r="O1907">
        <f>VLOOKUP($A1907,'[2]Hospitalisation Details'!$A:$K,10,FALSE)</f>
        <v>0</v>
      </c>
      <c r="P1907">
        <f>VLOOKUP($A1907,'[2]Hospitalisation Details'!A:$K,11,FALSE)</f>
        <v>0</v>
      </c>
      <c r="Q1907" t="str">
        <f>VLOOKUP($A1907,'Customer Names'!$A:E,3,FALSE)</f>
        <v>Ms.</v>
      </c>
      <c r="R1907" t="str">
        <f>VLOOKUP($A1907,'Customer Names'!$A:$E,4,FALSE)</f>
        <v>Rebecca</v>
      </c>
      <c r="S1907">
        <f>VLOOKUP($A1907,'Customer Names'!$A:$E,5,FALSE)</f>
        <v>0</v>
      </c>
      <c r="T1907" s="14">
        <f>VLOOKUP($A1907,'[2]Hospitalisation Details'!$A:$K,6,FALSE)</f>
        <v>23887.66</v>
      </c>
      <c r="U1907" s="14" t="str">
        <f t="shared" si="58"/>
        <v>Normalweight</v>
      </c>
      <c r="V1907" s="14" t="str">
        <f t="shared" si="59"/>
        <v>Diabetes</v>
      </c>
    </row>
    <row r="1908" spans="1:22" x14ac:dyDescent="0.3">
      <c r="A1908" s="8" t="s">
        <v>1939</v>
      </c>
      <c r="B1908">
        <f>VLOOKUP($A1908,'[1]Medical Examinations'!$A:$J,2,FALSE)</f>
        <v>24.795000000000002</v>
      </c>
      <c r="C1908">
        <f>VLOOKUP($A1908,'[1]Medical Examinations'!$A:$J,3,FALSE)</f>
        <v>6.85</v>
      </c>
      <c r="D1908" t="str">
        <f>VLOOKUP($A1908,'[3]Medical Examinations'!$A:$J,4,FALSE)</f>
        <v>No</v>
      </c>
      <c r="E1908" t="str">
        <f>VLOOKUP($A1908,'[1]Medical Examinations'!$A:$J,5,FALSE)</f>
        <v>No</v>
      </c>
      <c r="F1908" t="str">
        <f>VLOOKUP($A1908,'[1]Medical Examinations'!$A:$J,6,FALSE)</f>
        <v>No</v>
      </c>
      <c r="G1908" t="str">
        <f>VLOOKUP($A1908,'[3]Medical Examinations'!$A:$J,7,FALSE)</f>
        <v>No major surgery</v>
      </c>
      <c r="H1908" t="str">
        <f>VLOOKUP($A1908,'[1]Medical Examinations'!$A:$J,8,FALSE)</f>
        <v>yes</v>
      </c>
      <c r="I1908">
        <f>VLOOKUP($A1908,'[2]Hospitalisation Details'!$A:$K,2,FALSE)</f>
        <v>1971</v>
      </c>
      <c r="J1908" t="str">
        <f>VLOOKUP($A1908,'[2]Hospitalisation Details'!$A:$K,3,FALSE)</f>
        <v>Jul</v>
      </c>
      <c r="K1908">
        <f>VLOOKUP($A1908,'[2]Hospitalisation Details'!$A:$K,4,FALSE)</f>
        <v>10</v>
      </c>
      <c r="L1908" t="str">
        <f>VLOOKUP($A1908,'[2]Hospitalisation Details'!$A:$K,7,FALSE)</f>
        <v>tier - 2</v>
      </c>
      <c r="M1908" t="str">
        <f>VLOOKUP($A1908,'[2]Hospitalisation Details'!A:$K,8,FALSE)</f>
        <v>tier - 2</v>
      </c>
      <c r="N1908" t="str">
        <f>VLOOKUP($A1908,'[2]Hospitalisation Details'!$A:$K,9,FALSE)</f>
        <v>R1012</v>
      </c>
      <c r="O1908">
        <f>VLOOKUP($A1908,'[2]Hospitalisation Details'!$A:$K,10,FALSE)</f>
        <v>0</v>
      </c>
      <c r="P1908">
        <f>VLOOKUP($A1908,'[2]Hospitalisation Details'!A:$K,11,FALSE)</f>
        <v>0</v>
      </c>
      <c r="Q1908" t="str">
        <f>VLOOKUP($A1908,'Customer Names'!$A:E,3,FALSE)</f>
        <v>Mr.</v>
      </c>
      <c r="R1908" t="str">
        <f>VLOOKUP($A1908,'Customer Names'!$A:$E,4,FALSE)</f>
        <v>Corey</v>
      </c>
      <c r="S1908">
        <f>VLOOKUP($A1908,'Customer Names'!$A:$E,5,FALSE)</f>
        <v>0</v>
      </c>
      <c r="T1908" s="14">
        <f>VLOOKUP($A1908,'[2]Hospitalisation Details'!$A:$K,6,FALSE)</f>
        <v>23967.38</v>
      </c>
      <c r="U1908" s="14" t="str">
        <f t="shared" si="58"/>
        <v>Normalweight</v>
      </c>
      <c r="V1908" s="14" t="str">
        <f t="shared" si="59"/>
        <v>Diabetes</v>
      </c>
    </row>
    <row r="1909" spans="1:22" x14ac:dyDescent="0.3">
      <c r="A1909" s="9" t="s">
        <v>1940</v>
      </c>
      <c r="B1909">
        <f>VLOOKUP($A1909,'[1]Medical Examinations'!$A:$J,2,FALSE)</f>
        <v>30.59</v>
      </c>
      <c r="C1909">
        <f>VLOOKUP($A1909,'[1]Medical Examinations'!$A:$J,3,FALSE)</f>
        <v>5.23</v>
      </c>
      <c r="D1909" t="str">
        <f>VLOOKUP($A1909,'[3]Medical Examinations'!$A:$J,4,FALSE)</f>
        <v>No</v>
      </c>
      <c r="E1909" t="str">
        <f>VLOOKUP($A1909,'[1]Medical Examinations'!$A:$J,5,FALSE)</f>
        <v>No</v>
      </c>
      <c r="F1909" t="str">
        <f>VLOOKUP($A1909,'[1]Medical Examinations'!$A:$J,6,FALSE)</f>
        <v>Yes</v>
      </c>
      <c r="G1909">
        <f>VLOOKUP($A1909,'[3]Medical Examinations'!$A:$J,7,FALSE)</f>
        <v>1</v>
      </c>
      <c r="H1909" t="str">
        <f>VLOOKUP($A1909,'[1]Medical Examinations'!$A:$J,8,FALSE)</f>
        <v>No</v>
      </c>
      <c r="I1909">
        <f>VLOOKUP($A1909,'[2]Hospitalisation Details'!$A:$K,2,FALSE)</f>
        <v>2003</v>
      </c>
      <c r="J1909" t="str">
        <f>VLOOKUP($A1909,'[2]Hospitalisation Details'!$A:$K,3,FALSE)</f>
        <v>Dec</v>
      </c>
      <c r="K1909">
        <f>VLOOKUP($A1909,'[2]Hospitalisation Details'!$A:$K,4,FALSE)</f>
        <v>30</v>
      </c>
      <c r="L1909" t="str">
        <f>VLOOKUP($A1909,'[2]Hospitalisation Details'!$A:$K,7,FALSE)</f>
        <v>tier - 2</v>
      </c>
      <c r="M1909" t="str">
        <f>VLOOKUP($A1909,'[2]Hospitalisation Details'!A:$K,8,FALSE)</f>
        <v>tier - 2</v>
      </c>
      <c r="N1909" t="str">
        <f>VLOOKUP($A1909,'[2]Hospitalisation Details'!$A:$K,9,FALSE)</f>
        <v>R1012</v>
      </c>
      <c r="O1909">
        <f>VLOOKUP($A1909,'[2]Hospitalisation Details'!$A:$K,10,FALSE)</f>
        <v>0</v>
      </c>
      <c r="P1909">
        <f>VLOOKUP($A1909,'[2]Hospitalisation Details'!A:$K,11,FALSE)</f>
        <v>0</v>
      </c>
      <c r="Q1909" t="str">
        <f>VLOOKUP($A1909,'Customer Names'!$A:E,3,FALSE)</f>
        <v>Ms.</v>
      </c>
      <c r="R1909" t="str">
        <f>VLOOKUP($A1909,'Customer Names'!$A:$E,4,FALSE)</f>
        <v>Phoebe</v>
      </c>
      <c r="S1909">
        <f>VLOOKUP($A1909,'Customer Names'!$A:$E,5,FALSE)</f>
        <v>0</v>
      </c>
      <c r="T1909" s="14">
        <f>VLOOKUP($A1909,'[2]Hospitalisation Details'!$A:$K,6,FALSE)</f>
        <v>24059.68</v>
      </c>
      <c r="U1909" s="14" t="str">
        <f t="shared" si="58"/>
        <v>Obesity</v>
      </c>
      <c r="V1909" s="14" t="str">
        <f t="shared" si="59"/>
        <v>Normal</v>
      </c>
    </row>
    <row r="1910" spans="1:22" x14ac:dyDescent="0.3">
      <c r="A1910" s="8" t="s">
        <v>1941</v>
      </c>
      <c r="B1910">
        <f>VLOOKUP($A1910,'[1]Medical Examinations'!$A:$J,2,FALSE)</f>
        <v>23.844999999999999</v>
      </c>
      <c r="C1910">
        <f>VLOOKUP($A1910,'[1]Medical Examinations'!$A:$J,3,FALSE)</f>
        <v>11.71</v>
      </c>
      <c r="D1910" t="str">
        <f>VLOOKUP($A1910,'[3]Medical Examinations'!$A:$J,4,FALSE)</f>
        <v>No</v>
      </c>
      <c r="E1910" t="str">
        <f>VLOOKUP($A1910,'[1]Medical Examinations'!$A:$J,5,FALSE)</f>
        <v>No</v>
      </c>
      <c r="F1910" t="str">
        <f>VLOOKUP($A1910,'[1]Medical Examinations'!$A:$J,6,FALSE)</f>
        <v>No</v>
      </c>
      <c r="G1910">
        <f>VLOOKUP($A1910,'[3]Medical Examinations'!$A:$J,7,FALSE)</f>
        <v>2</v>
      </c>
      <c r="H1910" t="str">
        <f>VLOOKUP($A1910,'[1]Medical Examinations'!$A:$J,8,FALSE)</f>
        <v>yes</v>
      </c>
      <c r="I1910">
        <f>VLOOKUP($A1910,'[2]Hospitalisation Details'!$A:$K,2,FALSE)</f>
        <v>1973</v>
      </c>
      <c r="J1910" t="str">
        <f>VLOOKUP($A1910,'[2]Hospitalisation Details'!$A:$K,3,FALSE)</f>
        <v>Jun</v>
      </c>
      <c r="K1910">
        <f>VLOOKUP($A1910,'[2]Hospitalisation Details'!$A:$K,4,FALSE)</f>
        <v>13</v>
      </c>
      <c r="L1910" t="str">
        <f>VLOOKUP($A1910,'[2]Hospitalisation Details'!$A:$K,7,FALSE)</f>
        <v>tier - 2</v>
      </c>
      <c r="M1910" t="str">
        <f>VLOOKUP($A1910,'[2]Hospitalisation Details'!A:$K,8,FALSE)</f>
        <v>tier - 2</v>
      </c>
      <c r="N1910" t="str">
        <f>VLOOKUP($A1910,'[2]Hospitalisation Details'!$A:$K,9,FALSE)</f>
        <v>R1024</v>
      </c>
      <c r="O1910">
        <f>VLOOKUP($A1910,'[2]Hospitalisation Details'!$A:$K,10,FALSE)</f>
        <v>0</v>
      </c>
      <c r="P1910">
        <f>VLOOKUP($A1910,'[2]Hospitalisation Details'!A:$K,11,FALSE)</f>
        <v>0</v>
      </c>
      <c r="Q1910" t="str">
        <f>VLOOKUP($A1910,'Customer Names'!$A:E,3,FALSE)</f>
        <v>Ms.</v>
      </c>
      <c r="R1910" t="str">
        <f>VLOOKUP($A1910,'Customer Names'!$A:$E,4,FALSE)</f>
        <v>Victoria</v>
      </c>
      <c r="S1910" t="str">
        <f>VLOOKUP($A1910,'Customer Names'!$A:$E,5,FALSE)</f>
        <v>M.</v>
      </c>
      <c r="T1910" s="14">
        <f>VLOOKUP($A1910,'[2]Hospitalisation Details'!$A:$K,6,FALSE)</f>
        <v>24106.91</v>
      </c>
      <c r="U1910" s="14" t="str">
        <f t="shared" si="58"/>
        <v>Normalweight</v>
      </c>
      <c r="V1910" s="14" t="str">
        <f t="shared" si="59"/>
        <v>Diabetes</v>
      </c>
    </row>
    <row r="1911" spans="1:22" x14ac:dyDescent="0.3">
      <c r="A1911" s="9" t="s">
        <v>1942</v>
      </c>
      <c r="B1911">
        <f>VLOOKUP($A1911,'[1]Medical Examinations'!$A:$J,2,FALSE)</f>
        <v>25.85</v>
      </c>
      <c r="C1911">
        <f>VLOOKUP($A1911,'[1]Medical Examinations'!$A:$J,3,FALSE)</f>
        <v>10.16</v>
      </c>
      <c r="D1911" t="str">
        <f>VLOOKUP($A1911,'[3]Medical Examinations'!$A:$J,4,FALSE)</f>
        <v>No</v>
      </c>
      <c r="E1911" t="str">
        <f>VLOOKUP($A1911,'[1]Medical Examinations'!$A:$J,5,FALSE)</f>
        <v>No</v>
      </c>
      <c r="F1911" t="str">
        <f>VLOOKUP($A1911,'[1]Medical Examinations'!$A:$J,6,FALSE)</f>
        <v>No</v>
      </c>
      <c r="G1911" t="str">
        <f>VLOOKUP($A1911,'[3]Medical Examinations'!$A:$J,7,FALSE)</f>
        <v>No major surgery</v>
      </c>
      <c r="H1911" t="str">
        <f>VLOOKUP($A1911,'[1]Medical Examinations'!$A:$J,8,FALSE)</f>
        <v>yes</v>
      </c>
      <c r="I1911">
        <f>VLOOKUP($A1911,'[2]Hospitalisation Details'!$A:$K,2,FALSE)</f>
        <v>1974</v>
      </c>
      <c r="J1911" t="str">
        <f>VLOOKUP($A1911,'[2]Hospitalisation Details'!$A:$K,3,FALSE)</f>
        <v>Sep</v>
      </c>
      <c r="K1911">
        <f>VLOOKUP($A1911,'[2]Hospitalisation Details'!$A:$K,4,FALSE)</f>
        <v>10</v>
      </c>
      <c r="L1911" t="str">
        <f>VLOOKUP($A1911,'[2]Hospitalisation Details'!$A:$K,7,FALSE)</f>
        <v>tier - 2</v>
      </c>
      <c r="M1911" t="str">
        <f>VLOOKUP($A1911,'[2]Hospitalisation Details'!A:$K,8,FALSE)</f>
        <v>tier - 1</v>
      </c>
      <c r="N1911" t="str">
        <f>VLOOKUP($A1911,'[2]Hospitalisation Details'!$A:$K,9,FALSE)</f>
        <v>R1013</v>
      </c>
      <c r="O1911">
        <f>VLOOKUP($A1911,'[2]Hospitalisation Details'!$A:$K,10,FALSE)</f>
        <v>0</v>
      </c>
      <c r="P1911">
        <f>VLOOKUP($A1911,'[2]Hospitalisation Details'!A:$K,11,FALSE)</f>
        <v>0</v>
      </c>
      <c r="Q1911" t="str">
        <f>VLOOKUP($A1911,'Customer Names'!$A:E,3,FALSE)</f>
        <v>Ms.</v>
      </c>
      <c r="R1911" t="str">
        <f>VLOOKUP($A1911,'Customer Names'!$A:$E,4,FALSE)</f>
        <v>Serena</v>
      </c>
      <c r="S1911" t="str">
        <f>VLOOKUP($A1911,'Customer Names'!$A:$E,5,FALSE)</f>
        <v>M.</v>
      </c>
      <c r="T1911" s="14">
        <f>VLOOKUP($A1911,'[2]Hospitalisation Details'!$A:$K,6,FALSE)</f>
        <v>24180.93</v>
      </c>
      <c r="U1911" s="14" t="str">
        <f t="shared" si="58"/>
        <v>Overweight</v>
      </c>
      <c r="V1911" s="14" t="str">
        <f t="shared" si="59"/>
        <v>Diabetes</v>
      </c>
    </row>
    <row r="1912" spans="1:22" x14ac:dyDescent="0.3">
      <c r="A1912" s="8" t="s">
        <v>1943</v>
      </c>
      <c r="B1912">
        <f>VLOOKUP($A1912,'[1]Medical Examinations'!$A:$J,2,FALSE)</f>
        <v>41.91</v>
      </c>
      <c r="C1912">
        <f>VLOOKUP($A1912,'[1]Medical Examinations'!$A:$J,3,FALSE)</f>
        <v>5.98</v>
      </c>
      <c r="D1912" t="str">
        <f>VLOOKUP($A1912,'[3]Medical Examinations'!$A:$J,4,FALSE)</f>
        <v>yes</v>
      </c>
      <c r="E1912" t="str">
        <f>VLOOKUP($A1912,'[1]Medical Examinations'!$A:$J,5,FALSE)</f>
        <v>No</v>
      </c>
      <c r="F1912" t="str">
        <f>VLOOKUP($A1912,'[1]Medical Examinations'!$A:$J,6,FALSE)</f>
        <v>No</v>
      </c>
      <c r="G1912">
        <f>VLOOKUP($A1912,'[3]Medical Examinations'!$A:$J,7,FALSE)</f>
        <v>1</v>
      </c>
      <c r="H1912" t="str">
        <f>VLOOKUP($A1912,'[1]Medical Examinations'!$A:$J,8,FALSE)</f>
        <v>No</v>
      </c>
      <c r="I1912">
        <f>VLOOKUP($A1912,'[2]Hospitalisation Details'!$A:$K,2,FALSE)</f>
        <v>1964</v>
      </c>
      <c r="J1912" t="str">
        <f>VLOOKUP($A1912,'[2]Hospitalisation Details'!$A:$K,3,FALSE)</f>
        <v>Dec</v>
      </c>
      <c r="K1912">
        <f>VLOOKUP($A1912,'[2]Hospitalisation Details'!$A:$K,4,FALSE)</f>
        <v>16</v>
      </c>
      <c r="L1912" t="str">
        <f>VLOOKUP($A1912,'[2]Hospitalisation Details'!$A:$K,7,FALSE)</f>
        <v>tier - 2</v>
      </c>
      <c r="M1912" t="str">
        <f>VLOOKUP($A1912,'[2]Hospitalisation Details'!A:$K,8,FALSE)</f>
        <v>tier - 1</v>
      </c>
      <c r="N1912" t="str">
        <f>VLOOKUP($A1912,'[2]Hospitalisation Details'!$A:$K,9,FALSE)</f>
        <v>R1013</v>
      </c>
      <c r="O1912">
        <f>VLOOKUP($A1912,'[2]Hospitalisation Details'!$A:$K,10,FALSE)</f>
        <v>0</v>
      </c>
      <c r="P1912">
        <f>VLOOKUP($A1912,'[2]Hospitalisation Details'!A:$K,11,FALSE)</f>
        <v>0</v>
      </c>
      <c r="Q1912" t="str">
        <f>VLOOKUP($A1912,'Customer Names'!$A:E,3,FALSE)</f>
        <v>Ms.</v>
      </c>
      <c r="R1912" t="str">
        <f>VLOOKUP($A1912,'Customer Names'!$A:$E,4,FALSE)</f>
        <v>Jennifer</v>
      </c>
      <c r="S1912">
        <f>VLOOKUP($A1912,'Customer Names'!$A:$E,5,FALSE)</f>
        <v>0</v>
      </c>
      <c r="T1912" s="14">
        <f>VLOOKUP($A1912,'[2]Hospitalisation Details'!$A:$K,6,FALSE)</f>
        <v>24227.34</v>
      </c>
      <c r="U1912" s="14" t="str">
        <f t="shared" si="58"/>
        <v>Obesity</v>
      </c>
      <c r="V1912" s="14" t="str">
        <f t="shared" si="59"/>
        <v>Prediabetes</v>
      </c>
    </row>
    <row r="1913" spans="1:22" x14ac:dyDescent="0.3">
      <c r="A1913" s="9" t="s">
        <v>1944</v>
      </c>
      <c r="B1913">
        <f>VLOOKUP($A1913,'[1]Medical Examinations'!$A:$J,2,FALSE)</f>
        <v>25.71</v>
      </c>
      <c r="C1913">
        <f>VLOOKUP($A1913,'[1]Medical Examinations'!$A:$J,3,FALSE)</f>
        <v>4.18</v>
      </c>
      <c r="D1913" t="str">
        <f>VLOOKUP($A1913,'[3]Medical Examinations'!$A:$J,4,FALSE)</f>
        <v>No</v>
      </c>
      <c r="E1913" t="str">
        <f>VLOOKUP($A1913,'[1]Medical Examinations'!$A:$J,5,FALSE)</f>
        <v>yes</v>
      </c>
      <c r="F1913" t="str">
        <f>VLOOKUP($A1913,'[1]Medical Examinations'!$A:$J,6,FALSE)</f>
        <v>No</v>
      </c>
      <c r="G1913">
        <f>VLOOKUP($A1913,'[3]Medical Examinations'!$A:$J,7,FALSE)</f>
        <v>1</v>
      </c>
      <c r="H1913" t="str">
        <f>VLOOKUP($A1913,'[1]Medical Examinations'!$A:$J,8,FALSE)</f>
        <v>yes</v>
      </c>
      <c r="I1913">
        <f>VLOOKUP($A1913,'[2]Hospitalisation Details'!$A:$K,2,FALSE)</f>
        <v>2004</v>
      </c>
      <c r="J1913" t="str">
        <f>VLOOKUP($A1913,'[2]Hospitalisation Details'!$A:$K,3,FALSE)</f>
        <v>Aug</v>
      </c>
      <c r="K1913">
        <f>VLOOKUP($A1913,'[2]Hospitalisation Details'!$A:$K,4,FALSE)</f>
        <v>3</v>
      </c>
      <c r="L1913" t="str">
        <f>VLOOKUP($A1913,'[2]Hospitalisation Details'!$A:$K,7,FALSE)</f>
        <v>tier - 2</v>
      </c>
      <c r="M1913" t="str">
        <f>VLOOKUP($A1913,'[2]Hospitalisation Details'!A:$K,8,FALSE)</f>
        <v>tier - 1</v>
      </c>
      <c r="N1913" t="str">
        <f>VLOOKUP($A1913,'[2]Hospitalisation Details'!$A:$K,9,FALSE)</f>
        <v>R1011</v>
      </c>
      <c r="O1913">
        <f>VLOOKUP($A1913,'[2]Hospitalisation Details'!$A:$K,10,FALSE)</f>
        <v>0</v>
      </c>
      <c r="P1913">
        <f>VLOOKUP($A1913,'[2]Hospitalisation Details'!A:$K,11,FALSE)</f>
        <v>0</v>
      </c>
      <c r="Q1913" t="str">
        <f>VLOOKUP($A1913,'Customer Names'!$A:E,3,FALSE)</f>
        <v>Ms.</v>
      </c>
      <c r="R1913" t="str">
        <f>VLOOKUP($A1913,'Customer Names'!$A:$E,4,FALSE)</f>
        <v>Temima</v>
      </c>
      <c r="S1913">
        <f>VLOOKUP($A1913,'Customer Names'!$A:$E,5,FALSE)</f>
        <v>0</v>
      </c>
      <c r="T1913" s="14">
        <f>VLOOKUP($A1913,'[2]Hospitalisation Details'!$A:$K,6,FALSE)</f>
        <v>24294.02</v>
      </c>
      <c r="U1913" s="14" t="str">
        <f t="shared" si="58"/>
        <v>Overweight</v>
      </c>
      <c r="V1913" s="14" t="str">
        <f t="shared" si="59"/>
        <v>Normal</v>
      </c>
    </row>
    <row r="1914" spans="1:22" x14ac:dyDescent="0.3">
      <c r="A1914" s="8" t="s">
        <v>1945</v>
      </c>
      <c r="B1914">
        <f>VLOOKUP($A1914,'[1]Medical Examinations'!$A:$J,2,FALSE)</f>
        <v>22.2</v>
      </c>
      <c r="C1914">
        <f>VLOOKUP($A1914,'[1]Medical Examinations'!$A:$J,3,FALSE)</f>
        <v>5.51</v>
      </c>
      <c r="D1914" t="str">
        <f>VLOOKUP($A1914,'[3]Medical Examinations'!$A:$J,4,FALSE)</f>
        <v>No</v>
      </c>
      <c r="E1914" t="str">
        <f>VLOOKUP($A1914,'[1]Medical Examinations'!$A:$J,5,FALSE)</f>
        <v>No</v>
      </c>
      <c r="F1914" t="str">
        <f>VLOOKUP($A1914,'[1]Medical Examinations'!$A:$J,6,FALSE)</f>
        <v>No</v>
      </c>
      <c r="G1914" t="str">
        <f>VLOOKUP($A1914,'[3]Medical Examinations'!$A:$J,7,FALSE)</f>
        <v>No major surgery</v>
      </c>
      <c r="H1914" t="str">
        <f>VLOOKUP($A1914,'[1]Medical Examinations'!$A:$J,8,FALSE)</f>
        <v>yes</v>
      </c>
      <c r="I1914">
        <f>VLOOKUP($A1914,'[2]Hospitalisation Details'!$A:$K,2,FALSE)</f>
        <v>1999</v>
      </c>
      <c r="J1914" t="str">
        <f>VLOOKUP($A1914,'[2]Hospitalisation Details'!$A:$K,3,FALSE)</f>
        <v>Oct</v>
      </c>
      <c r="K1914">
        <f>VLOOKUP($A1914,'[2]Hospitalisation Details'!$A:$K,4,FALSE)</f>
        <v>7</v>
      </c>
      <c r="L1914" t="str">
        <f>VLOOKUP($A1914,'[2]Hospitalisation Details'!$A:$K,7,FALSE)</f>
        <v>tier - 2</v>
      </c>
      <c r="M1914" t="str">
        <f>VLOOKUP($A1914,'[2]Hospitalisation Details'!A:$K,8,FALSE)</f>
        <v>tier - 1</v>
      </c>
      <c r="N1914" t="str">
        <f>VLOOKUP($A1914,'[2]Hospitalisation Details'!$A:$K,9,FALSE)</f>
        <v>R1011</v>
      </c>
      <c r="O1914">
        <f>VLOOKUP($A1914,'[2]Hospitalisation Details'!$A:$K,10,FALSE)</f>
        <v>0</v>
      </c>
      <c r="P1914">
        <f>VLOOKUP($A1914,'[2]Hospitalisation Details'!A:$K,11,FALSE)</f>
        <v>0</v>
      </c>
      <c r="Q1914" t="str">
        <f>VLOOKUP($A1914,'Customer Names'!$A:E,3,FALSE)</f>
        <v>Ms.</v>
      </c>
      <c r="R1914" t="str">
        <f>VLOOKUP($A1914,'Customer Names'!$A:$E,4,FALSE)</f>
        <v>Taryn</v>
      </c>
      <c r="S1914" t="str">
        <f>VLOOKUP($A1914,'Customer Names'!$A:$E,5,FALSE)</f>
        <v>L</v>
      </c>
      <c r="T1914" s="14">
        <f>VLOOKUP($A1914,'[2]Hospitalisation Details'!$A:$K,6,FALSE)</f>
        <v>24387.74</v>
      </c>
      <c r="U1914" s="14" t="str">
        <f t="shared" si="58"/>
        <v>Normalweight</v>
      </c>
      <c r="V1914" s="14" t="str">
        <f t="shared" si="59"/>
        <v>Normal</v>
      </c>
    </row>
    <row r="1915" spans="1:22" x14ac:dyDescent="0.3">
      <c r="A1915" s="9" t="s">
        <v>1946</v>
      </c>
      <c r="B1915">
        <f>VLOOKUP($A1915,'[1]Medical Examinations'!$A:$J,2,FALSE)</f>
        <v>27.36</v>
      </c>
      <c r="C1915">
        <f>VLOOKUP($A1915,'[1]Medical Examinations'!$A:$J,3,FALSE)</f>
        <v>9.4499999999999993</v>
      </c>
      <c r="D1915" t="str">
        <f>VLOOKUP($A1915,'[3]Medical Examinations'!$A:$J,4,FALSE)</f>
        <v>yes</v>
      </c>
      <c r="E1915" t="str">
        <f>VLOOKUP($A1915,'[1]Medical Examinations'!$A:$J,5,FALSE)</f>
        <v>No</v>
      </c>
      <c r="F1915" t="str">
        <f>VLOOKUP($A1915,'[1]Medical Examinations'!$A:$J,6,FALSE)</f>
        <v>No</v>
      </c>
      <c r="G1915">
        <f>VLOOKUP($A1915,'[3]Medical Examinations'!$A:$J,7,FALSE)</f>
        <v>2</v>
      </c>
      <c r="H1915" t="str">
        <f>VLOOKUP($A1915,'[1]Medical Examinations'!$A:$J,8,FALSE)</f>
        <v>yes</v>
      </c>
      <c r="I1915">
        <f>VLOOKUP($A1915,'[2]Hospitalisation Details'!$A:$K,2,FALSE)</f>
        <v>1970</v>
      </c>
      <c r="J1915" t="str">
        <f>VLOOKUP($A1915,'[2]Hospitalisation Details'!$A:$K,3,FALSE)</f>
        <v>Nov</v>
      </c>
      <c r="K1915">
        <f>VLOOKUP($A1915,'[2]Hospitalisation Details'!$A:$K,4,FALSE)</f>
        <v>30</v>
      </c>
      <c r="L1915" t="str">
        <f>VLOOKUP($A1915,'[2]Hospitalisation Details'!$A:$K,7,FALSE)</f>
        <v>tier - 2</v>
      </c>
      <c r="M1915" t="str">
        <f>VLOOKUP($A1915,'[2]Hospitalisation Details'!A:$K,8,FALSE)</f>
        <v>tier - 3</v>
      </c>
      <c r="N1915" t="str">
        <f>VLOOKUP($A1915,'[2]Hospitalisation Details'!$A:$K,9,FALSE)</f>
        <v>R1012</v>
      </c>
      <c r="O1915">
        <f>VLOOKUP($A1915,'[2]Hospitalisation Details'!$A:$K,10,FALSE)</f>
        <v>0</v>
      </c>
      <c r="P1915">
        <f>VLOOKUP($A1915,'[2]Hospitalisation Details'!A:$K,11,FALSE)</f>
        <v>0</v>
      </c>
      <c r="Q1915" t="str">
        <f>VLOOKUP($A1915,'Customer Names'!$A:E,3,FALSE)</f>
        <v>Mr.</v>
      </c>
      <c r="R1915" t="str">
        <f>VLOOKUP($A1915,'Customer Names'!$A:$E,4,FALSE)</f>
        <v>Matt</v>
      </c>
      <c r="S1915">
        <f>VLOOKUP($A1915,'Customer Names'!$A:$E,5,FALSE)</f>
        <v>0</v>
      </c>
      <c r="T1915" s="14">
        <f>VLOOKUP($A1915,'[2]Hospitalisation Details'!$A:$K,6,FALSE)</f>
        <v>24393.62</v>
      </c>
      <c r="U1915" s="14" t="str">
        <f t="shared" si="58"/>
        <v>Overweight</v>
      </c>
      <c r="V1915" s="14" t="str">
        <f t="shared" si="59"/>
        <v>Diabetes</v>
      </c>
    </row>
    <row r="1916" spans="1:22" x14ac:dyDescent="0.3">
      <c r="A1916" s="8" t="s">
        <v>1947</v>
      </c>
      <c r="B1916">
        <f>VLOOKUP($A1916,'[1]Medical Examinations'!$A:$J,2,FALSE)</f>
        <v>30.02</v>
      </c>
      <c r="C1916">
        <f>VLOOKUP($A1916,'[1]Medical Examinations'!$A:$J,3,FALSE)</f>
        <v>11.09</v>
      </c>
      <c r="D1916" t="str">
        <f>VLOOKUP($A1916,'[3]Medical Examinations'!$A:$J,4,FALSE)</f>
        <v>No</v>
      </c>
      <c r="E1916" t="str">
        <f>VLOOKUP($A1916,'[1]Medical Examinations'!$A:$J,5,FALSE)</f>
        <v>No</v>
      </c>
      <c r="F1916" t="str">
        <f>VLOOKUP($A1916,'[1]Medical Examinations'!$A:$J,6,FALSE)</f>
        <v>No</v>
      </c>
      <c r="G1916" t="str">
        <f>VLOOKUP($A1916,'[3]Medical Examinations'!$A:$J,7,FALSE)</f>
        <v>No major surgery</v>
      </c>
      <c r="H1916" t="str">
        <f>VLOOKUP($A1916,'[1]Medical Examinations'!$A:$J,8,FALSE)</f>
        <v>No</v>
      </c>
      <c r="I1916">
        <f>VLOOKUP($A1916,'[2]Hospitalisation Details'!$A:$K,2,FALSE)</f>
        <v>1968</v>
      </c>
      <c r="J1916" t="str">
        <f>VLOOKUP($A1916,'[2]Hospitalisation Details'!$A:$K,3,FALSE)</f>
        <v>Jul</v>
      </c>
      <c r="K1916">
        <f>VLOOKUP($A1916,'[2]Hospitalisation Details'!$A:$K,4,FALSE)</f>
        <v>6</v>
      </c>
      <c r="L1916" t="str">
        <f>VLOOKUP($A1916,'[2]Hospitalisation Details'!$A:$K,7,FALSE)</f>
        <v>tier - 2</v>
      </c>
      <c r="M1916" t="str">
        <f>VLOOKUP($A1916,'[2]Hospitalisation Details'!A:$K,8,FALSE)</f>
        <v>tier - 2</v>
      </c>
      <c r="N1916" t="str">
        <f>VLOOKUP($A1916,'[2]Hospitalisation Details'!$A:$K,9,FALSE)</f>
        <v>R1012</v>
      </c>
      <c r="O1916">
        <f>VLOOKUP($A1916,'[2]Hospitalisation Details'!$A:$K,10,FALSE)</f>
        <v>0</v>
      </c>
      <c r="P1916">
        <f>VLOOKUP($A1916,'[2]Hospitalisation Details'!A:$K,11,FALSE)</f>
        <v>0</v>
      </c>
      <c r="Q1916" t="str">
        <f>VLOOKUP($A1916,'Customer Names'!$A:E,3,FALSE)</f>
        <v>Mr.</v>
      </c>
      <c r="R1916" t="str">
        <f>VLOOKUP($A1916,'Customer Names'!$A:$E,4,FALSE)</f>
        <v>Jordan</v>
      </c>
      <c r="S1916">
        <f>VLOOKUP($A1916,'Customer Names'!$A:$E,5,FALSE)</f>
        <v>0</v>
      </c>
      <c r="T1916" s="14">
        <f>VLOOKUP($A1916,'[2]Hospitalisation Details'!$A:$K,6,FALSE)</f>
        <v>24476.48</v>
      </c>
      <c r="U1916" s="14" t="str">
        <f t="shared" si="58"/>
        <v>Obesity</v>
      </c>
      <c r="V1916" s="14" t="str">
        <f t="shared" si="59"/>
        <v>Diabetes</v>
      </c>
    </row>
    <row r="1917" spans="1:22" x14ac:dyDescent="0.3">
      <c r="A1917" s="9" t="s">
        <v>1948</v>
      </c>
      <c r="B1917">
        <f>VLOOKUP($A1917,'[1]Medical Examinations'!$A:$J,2,FALSE)</f>
        <v>25.08</v>
      </c>
      <c r="C1917">
        <f>VLOOKUP($A1917,'[1]Medical Examinations'!$A:$J,3,FALSE)</f>
        <v>9.52</v>
      </c>
      <c r="D1917" t="str">
        <f>VLOOKUP($A1917,'[3]Medical Examinations'!$A:$J,4,FALSE)</f>
        <v>yes</v>
      </c>
      <c r="E1917" t="str">
        <f>VLOOKUP($A1917,'[1]Medical Examinations'!$A:$J,5,FALSE)</f>
        <v>No</v>
      </c>
      <c r="F1917" t="str">
        <f>VLOOKUP($A1917,'[1]Medical Examinations'!$A:$J,6,FALSE)</f>
        <v>No</v>
      </c>
      <c r="G1917">
        <f>VLOOKUP($A1917,'[3]Medical Examinations'!$A:$J,7,FALSE)</f>
        <v>2</v>
      </c>
      <c r="H1917" t="str">
        <f>VLOOKUP($A1917,'[1]Medical Examinations'!$A:$J,8,FALSE)</f>
        <v>No</v>
      </c>
      <c r="I1917">
        <f>VLOOKUP($A1917,'[2]Hospitalisation Details'!$A:$K,2,FALSE)</f>
        <v>1961</v>
      </c>
      <c r="J1917" t="str">
        <f>VLOOKUP($A1917,'[2]Hospitalisation Details'!$A:$K,3,FALSE)</f>
        <v>Oct</v>
      </c>
      <c r="K1917">
        <f>VLOOKUP($A1917,'[2]Hospitalisation Details'!$A:$K,4,FALSE)</f>
        <v>21</v>
      </c>
      <c r="L1917" t="str">
        <f>VLOOKUP($A1917,'[2]Hospitalisation Details'!$A:$K,7,FALSE)</f>
        <v>tier - 2</v>
      </c>
      <c r="M1917" t="str">
        <f>VLOOKUP($A1917,'[2]Hospitalisation Details'!A:$K,8,FALSE)</f>
        <v>tier - 2</v>
      </c>
      <c r="N1917" t="str">
        <f>VLOOKUP($A1917,'[2]Hospitalisation Details'!$A:$K,9,FALSE)</f>
        <v>R1013</v>
      </c>
      <c r="O1917">
        <f>VLOOKUP($A1917,'[2]Hospitalisation Details'!$A:$K,10,FALSE)</f>
        <v>0</v>
      </c>
      <c r="P1917">
        <f>VLOOKUP($A1917,'[2]Hospitalisation Details'!A:$K,11,FALSE)</f>
        <v>0</v>
      </c>
      <c r="Q1917" t="str">
        <f>VLOOKUP($A1917,'Customer Names'!$A:E,3,FALSE)</f>
        <v>Ms.</v>
      </c>
      <c r="R1917" t="str">
        <f>VLOOKUP($A1917,'Customer Names'!$A:$E,4,FALSE)</f>
        <v>Fabienne</v>
      </c>
      <c r="S1917">
        <f>VLOOKUP($A1917,'Customer Names'!$A:$E,5,FALSE)</f>
        <v>0</v>
      </c>
      <c r="T1917" s="14">
        <f>VLOOKUP($A1917,'[2]Hospitalisation Details'!$A:$K,6,FALSE)</f>
        <v>24513.09</v>
      </c>
      <c r="U1917" s="14" t="str">
        <f t="shared" si="58"/>
        <v>Overweight</v>
      </c>
      <c r="V1917" s="14" t="str">
        <f t="shared" si="59"/>
        <v>Diabetes</v>
      </c>
    </row>
    <row r="1918" spans="1:22" x14ac:dyDescent="0.3">
      <c r="A1918" s="8" t="s">
        <v>1949</v>
      </c>
      <c r="B1918">
        <f>VLOOKUP($A1918,'[1]Medical Examinations'!$A:$J,2,FALSE)</f>
        <v>27.6</v>
      </c>
      <c r="C1918">
        <f>VLOOKUP($A1918,'[1]Medical Examinations'!$A:$J,3,FALSE)</f>
        <v>5.22</v>
      </c>
      <c r="D1918" t="str">
        <f>VLOOKUP($A1918,'[3]Medical Examinations'!$A:$J,4,FALSE)</f>
        <v>No</v>
      </c>
      <c r="E1918" t="str">
        <f>VLOOKUP($A1918,'[1]Medical Examinations'!$A:$J,5,FALSE)</f>
        <v>No</v>
      </c>
      <c r="F1918" t="str">
        <f>VLOOKUP($A1918,'[1]Medical Examinations'!$A:$J,6,FALSE)</f>
        <v>No</v>
      </c>
      <c r="G1918">
        <f>VLOOKUP($A1918,'[3]Medical Examinations'!$A:$J,7,FALSE)</f>
        <v>2</v>
      </c>
      <c r="H1918" t="str">
        <f>VLOOKUP($A1918,'[1]Medical Examinations'!$A:$J,8,FALSE)</f>
        <v>yes</v>
      </c>
      <c r="I1918">
        <f>VLOOKUP($A1918,'[2]Hospitalisation Details'!$A:$K,2,FALSE)</f>
        <v>1972</v>
      </c>
      <c r="J1918" t="str">
        <f>VLOOKUP($A1918,'[2]Hospitalisation Details'!$A:$K,3,FALSE)</f>
        <v>Sep</v>
      </c>
      <c r="K1918">
        <f>VLOOKUP($A1918,'[2]Hospitalisation Details'!$A:$K,4,FALSE)</f>
        <v>14</v>
      </c>
      <c r="L1918" t="str">
        <f>VLOOKUP($A1918,'[2]Hospitalisation Details'!$A:$K,7,FALSE)</f>
        <v>tier - 2</v>
      </c>
      <c r="M1918" t="str">
        <f>VLOOKUP($A1918,'[2]Hospitalisation Details'!A:$K,8,FALSE)</f>
        <v>tier - 3</v>
      </c>
      <c r="N1918" t="str">
        <f>VLOOKUP($A1918,'[2]Hospitalisation Details'!$A:$K,9,FALSE)</f>
        <v>R1011</v>
      </c>
      <c r="O1918">
        <f>VLOOKUP($A1918,'[2]Hospitalisation Details'!$A:$K,10,FALSE)</f>
        <v>0</v>
      </c>
      <c r="P1918">
        <f>VLOOKUP($A1918,'[2]Hospitalisation Details'!A:$K,11,FALSE)</f>
        <v>0</v>
      </c>
      <c r="Q1918" t="str">
        <f>VLOOKUP($A1918,'Customer Names'!$A:E,3,FALSE)</f>
        <v>Ms.</v>
      </c>
      <c r="R1918" t="str">
        <f>VLOOKUP($A1918,'Customer Names'!$A:$E,4,FALSE)</f>
        <v>Emily</v>
      </c>
      <c r="S1918">
        <f>VLOOKUP($A1918,'Customer Names'!$A:$E,5,FALSE)</f>
        <v>0</v>
      </c>
      <c r="T1918" s="14">
        <f>VLOOKUP($A1918,'[2]Hospitalisation Details'!$A:$K,6,FALSE)</f>
        <v>24520.26</v>
      </c>
      <c r="U1918" s="14" t="str">
        <f t="shared" si="58"/>
        <v>Overweight</v>
      </c>
      <c r="V1918" s="14" t="str">
        <f t="shared" si="59"/>
        <v>Normal</v>
      </c>
    </row>
    <row r="1919" spans="1:22" x14ac:dyDescent="0.3">
      <c r="A1919" s="9" t="s">
        <v>1950</v>
      </c>
      <c r="B1919">
        <f>VLOOKUP($A1919,'[1]Medical Examinations'!$A:$J,2,FALSE)</f>
        <v>27.645</v>
      </c>
      <c r="C1919">
        <f>VLOOKUP($A1919,'[1]Medical Examinations'!$A:$J,3,FALSE)</f>
        <v>11.03</v>
      </c>
      <c r="D1919" t="str">
        <f>VLOOKUP($A1919,'[3]Medical Examinations'!$A:$J,4,FALSE)</f>
        <v>yes</v>
      </c>
      <c r="E1919" t="str">
        <f>VLOOKUP($A1919,'[1]Medical Examinations'!$A:$J,5,FALSE)</f>
        <v>No</v>
      </c>
      <c r="F1919" t="str">
        <f>VLOOKUP($A1919,'[1]Medical Examinations'!$A:$J,6,FALSE)</f>
        <v>No</v>
      </c>
      <c r="G1919">
        <f>VLOOKUP($A1919,'[3]Medical Examinations'!$A:$J,7,FALSE)</f>
        <v>1</v>
      </c>
      <c r="H1919" t="str">
        <f>VLOOKUP($A1919,'[1]Medical Examinations'!$A:$J,8,FALSE)</f>
        <v>yes</v>
      </c>
      <c r="I1919">
        <f>VLOOKUP($A1919,'[2]Hospitalisation Details'!$A:$K,2,FALSE)</f>
        <v>1975</v>
      </c>
      <c r="J1919" t="str">
        <f>VLOOKUP($A1919,'[2]Hospitalisation Details'!$A:$K,3,FALSE)</f>
        <v>Jun</v>
      </c>
      <c r="K1919">
        <f>VLOOKUP($A1919,'[2]Hospitalisation Details'!$A:$K,4,FALSE)</f>
        <v>13</v>
      </c>
      <c r="L1919" t="str">
        <f>VLOOKUP($A1919,'[2]Hospitalisation Details'!$A:$K,7,FALSE)</f>
        <v>tier - 2</v>
      </c>
      <c r="M1919" t="str">
        <f>VLOOKUP($A1919,'[2]Hospitalisation Details'!A:$K,8,FALSE)</f>
        <v>tier - 2</v>
      </c>
      <c r="N1919" t="str">
        <f>VLOOKUP($A1919,'[2]Hospitalisation Details'!$A:$K,9,FALSE)</f>
        <v>R1012</v>
      </c>
      <c r="O1919">
        <f>VLOOKUP($A1919,'[2]Hospitalisation Details'!$A:$K,10,FALSE)</f>
        <v>0</v>
      </c>
      <c r="P1919">
        <f>VLOOKUP($A1919,'[2]Hospitalisation Details'!A:$K,11,FALSE)</f>
        <v>0</v>
      </c>
      <c r="Q1919" t="str">
        <f>VLOOKUP($A1919,'Customer Names'!$A:E,3,FALSE)</f>
        <v>Ms.</v>
      </c>
      <c r="R1919" t="str">
        <f>VLOOKUP($A1919,'Customer Names'!$A:$E,4,FALSE)</f>
        <v>Jenny</v>
      </c>
      <c r="S1919">
        <f>VLOOKUP($A1919,'Customer Names'!$A:$E,5,FALSE)</f>
        <v>0</v>
      </c>
      <c r="T1919" s="14">
        <f>VLOOKUP($A1919,'[2]Hospitalisation Details'!$A:$K,6,FALSE)</f>
        <v>24535.7</v>
      </c>
      <c r="U1919" s="14" t="str">
        <f t="shared" si="58"/>
        <v>Overweight</v>
      </c>
      <c r="V1919" s="14" t="str">
        <f t="shared" si="59"/>
        <v>Diabetes</v>
      </c>
    </row>
    <row r="1920" spans="1:22" x14ac:dyDescent="0.3">
      <c r="A1920" s="8" t="s">
        <v>1951</v>
      </c>
      <c r="B1920">
        <f>VLOOKUP($A1920,'[1]Medical Examinations'!$A:$J,2,FALSE)</f>
        <v>27.6</v>
      </c>
      <c r="C1920">
        <f>VLOOKUP($A1920,'[1]Medical Examinations'!$A:$J,3,FALSE)</f>
        <v>4.8499999999999996</v>
      </c>
      <c r="D1920" t="str">
        <f>VLOOKUP($A1920,'[3]Medical Examinations'!$A:$J,4,FALSE)</f>
        <v>yes</v>
      </c>
      <c r="E1920" t="str">
        <f>VLOOKUP($A1920,'[1]Medical Examinations'!$A:$J,5,FALSE)</f>
        <v>No</v>
      </c>
      <c r="F1920" t="str">
        <f>VLOOKUP($A1920,'[1]Medical Examinations'!$A:$J,6,FALSE)</f>
        <v>No</v>
      </c>
      <c r="G1920" t="str">
        <f>VLOOKUP($A1920,'[3]Medical Examinations'!$A:$J,7,FALSE)</f>
        <v>No major surgery</v>
      </c>
      <c r="H1920" t="str">
        <f>VLOOKUP($A1920,'[1]Medical Examinations'!$A:$J,8,FALSE)</f>
        <v>No</v>
      </c>
      <c r="I1920">
        <f>VLOOKUP($A1920,'[2]Hospitalisation Details'!$A:$K,2,FALSE)</f>
        <v>1976</v>
      </c>
      <c r="J1920" t="str">
        <f>VLOOKUP($A1920,'[2]Hospitalisation Details'!$A:$K,3,FALSE)</f>
        <v>Oct</v>
      </c>
      <c r="K1920">
        <f>VLOOKUP($A1920,'[2]Hospitalisation Details'!$A:$K,4,FALSE)</f>
        <v>12</v>
      </c>
      <c r="L1920" t="str">
        <f>VLOOKUP($A1920,'[2]Hospitalisation Details'!$A:$K,7,FALSE)</f>
        <v>tier - 2</v>
      </c>
      <c r="M1920" t="str">
        <f>VLOOKUP($A1920,'[2]Hospitalisation Details'!A:$K,8,FALSE)</f>
        <v>tier - 2</v>
      </c>
      <c r="N1920" t="str">
        <f>VLOOKUP($A1920,'[2]Hospitalisation Details'!$A:$K,9,FALSE)</f>
        <v>R1011</v>
      </c>
      <c r="O1920">
        <f>VLOOKUP($A1920,'[2]Hospitalisation Details'!$A:$K,10,FALSE)</f>
        <v>0</v>
      </c>
      <c r="P1920">
        <f>VLOOKUP($A1920,'[2]Hospitalisation Details'!A:$K,11,FALSE)</f>
        <v>0</v>
      </c>
      <c r="Q1920" t="str">
        <f>VLOOKUP($A1920,'Customer Names'!$A:E,3,FALSE)</f>
        <v>Mr.</v>
      </c>
      <c r="R1920" t="str">
        <f>VLOOKUP($A1920,'Customer Names'!$A:$E,4,FALSE)</f>
        <v>Dustin</v>
      </c>
      <c r="S1920" t="str">
        <f>VLOOKUP($A1920,'Customer Names'!$A:$E,5,FALSE)</f>
        <v>M.</v>
      </c>
      <c r="T1920" s="14">
        <f>VLOOKUP($A1920,'[2]Hospitalisation Details'!$A:$K,6,FALSE)</f>
        <v>24603.05</v>
      </c>
      <c r="U1920" s="14" t="str">
        <f t="shared" si="58"/>
        <v>Overweight</v>
      </c>
      <c r="V1920" s="14" t="str">
        <f t="shared" si="59"/>
        <v>Normal</v>
      </c>
    </row>
    <row r="1921" spans="1:22" x14ac:dyDescent="0.3">
      <c r="A1921" s="9" t="s">
        <v>1952</v>
      </c>
      <c r="B1921">
        <f>VLOOKUP($A1921,'[1]Medical Examinations'!$A:$J,2,FALSE)</f>
        <v>25.3</v>
      </c>
      <c r="C1921">
        <f>VLOOKUP($A1921,'[1]Medical Examinations'!$A:$J,3,FALSE)</f>
        <v>9.4700000000000006</v>
      </c>
      <c r="D1921" t="str">
        <f>VLOOKUP($A1921,'[3]Medical Examinations'!$A:$J,4,FALSE)</f>
        <v>yes</v>
      </c>
      <c r="E1921" t="str">
        <f>VLOOKUP($A1921,'[1]Medical Examinations'!$A:$J,5,FALSE)</f>
        <v>No</v>
      </c>
      <c r="F1921" t="str">
        <f>VLOOKUP($A1921,'[1]Medical Examinations'!$A:$J,6,FALSE)</f>
        <v>No</v>
      </c>
      <c r="G1921">
        <f>VLOOKUP($A1921,'[3]Medical Examinations'!$A:$J,7,FALSE)</f>
        <v>2</v>
      </c>
      <c r="H1921" t="str">
        <f>VLOOKUP($A1921,'[1]Medical Examinations'!$A:$J,8,FALSE)</f>
        <v>yes</v>
      </c>
      <c r="I1921">
        <f>VLOOKUP($A1921,'[2]Hospitalisation Details'!$A:$K,2,FALSE)</f>
        <v>1970</v>
      </c>
      <c r="J1921" t="str">
        <f>VLOOKUP($A1921,'[2]Hospitalisation Details'!$A:$K,3,FALSE)</f>
        <v>Jun</v>
      </c>
      <c r="K1921">
        <f>VLOOKUP($A1921,'[2]Hospitalisation Details'!$A:$K,4,FALSE)</f>
        <v>12</v>
      </c>
      <c r="L1921" t="str">
        <f>VLOOKUP($A1921,'[2]Hospitalisation Details'!$A:$K,7,FALSE)</f>
        <v>tier - 2</v>
      </c>
      <c r="M1921" t="str">
        <f>VLOOKUP($A1921,'[2]Hospitalisation Details'!A:$K,8,FALSE)</f>
        <v>tier - 3</v>
      </c>
      <c r="N1921" t="str">
        <f>VLOOKUP($A1921,'[2]Hospitalisation Details'!$A:$K,9,FALSE)</f>
        <v>R1013</v>
      </c>
      <c r="O1921">
        <f>VLOOKUP($A1921,'[2]Hospitalisation Details'!$A:$K,10,FALSE)</f>
        <v>0</v>
      </c>
      <c r="P1921">
        <f>VLOOKUP($A1921,'[2]Hospitalisation Details'!A:$K,11,FALSE)</f>
        <v>0</v>
      </c>
      <c r="Q1921" t="str">
        <f>VLOOKUP($A1921,'Customer Names'!$A:E,3,FALSE)</f>
        <v>Ms.</v>
      </c>
      <c r="R1921" t="str">
        <f>VLOOKUP($A1921,'Customer Names'!$A:$E,4,FALSE)</f>
        <v>Tracy</v>
      </c>
      <c r="S1921" t="str">
        <f>VLOOKUP($A1921,'Customer Names'!$A:$E,5,FALSE)</f>
        <v>M</v>
      </c>
      <c r="T1921" s="14">
        <f>VLOOKUP($A1921,'[2]Hospitalisation Details'!$A:$K,6,FALSE)</f>
        <v>24667.42</v>
      </c>
      <c r="U1921" s="14" t="str">
        <f t="shared" si="58"/>
        <v>Overweight</v>
      </c>
      <c r="V1921" s="14" t="str">
        <f t="shared" si="59"/>
        <v>Diabetes</v>
      </c>
    </row>
    <row r="1922" spans="1:22" x14ac:dyDescent="0.3">
      <c r="A1922" s="8" t="s">
        <v>1953</v>
      </c>
      <c r="B1922">
        <f>VLOOKUP($A1922,'[1]Medical Examinations'!$A:$J,2,FALSE)</f>
        <v>29.64</v>
      </c>
      <c r="C1922">
        <f>VLOOKUP($A1922,'[1]Medical Examinations'!$A:$J,3,FALSE)</f>
        <v>4.28</v>
      </c>
      <c r="D1922" t="str">
        <f>VLOOKUP($A1922,'[3]Medical Examinations'!$A:$J,4,FALSE)</f>
        <v>yes</v>
      </c>
      <c r="E1922" t="str">
        <f>VLOOKUP($A1922,'[1]Medical Examinations'!$A:$J,5,FALSE)</f>
        <v>No</v>
      </c>
      <c r="F1922" t="str">
        <f>VLOOKUP($A1922,'[1]Medical Examinations'!$A:$J,6,FALSE)</f>
        <v>No</v>
      </c>
      <c r="G1922" t="str">
        <f>VLOOKUP($A1922,'[3]Medical Examinations'!$A:$J,7,FALSE)</f>
        <v>No major surgery</v>
      </c>
      <c r="H1922" t="str">
        <f>VLOOKUP($A1922,'[1]Medical Examinations'!$A:$J,8,FALSE)</f>
        <v>No</v>
      </c>
      <c r="I1922">
        <f>VLOOKUP($A1922,'[2]Hospitalisation Details'!$A:$K,2,FALSE)</f>
        <v>1996</v>
      </c>
      <c r="J1922" t="str">
        <f>VLOOKUP($A1922,'[2]Hospitalisation Details'!$A:$K,3,FALSE)</f>
        <v>Aug</v>
      </c>
      <c r="K1922">
        <f>VLOOKUP($A1922,'[2]Hospitalisation Details'!$A:$K,4,FALSE)</f>
        <v>28</v>
      </c>
      <c r="L1922" t="str">
        <f>VLOOKUP($A1922,'[2]Hospitalisation Details'!$A:$K,7,FALSE)</f>
        <v>tier - 2</v>
      </c>
      <c r="M1922" t="str">
        <f>VLOOKUP($A1922,'[2]Hospitalisation Details'!A:$K,8,FALSE)</f>
        <v>tier - 1</v>
      </c>
      <c r="N1922" t="str">
        <f>VLOOKUP($A1922,'[2]Hospitalisation Details'!$A:$K,9,FALSE)</f>
        <v>R1024</v>
      </c>
      <c r="O1922">
        <f>VLOOKUP($A1922,'[2]Hospitalisation Details'!$A:$K,10,FALSE)</f>
        <v>0</v>
      </c>
      <c r="P1922">
        <f>VLOOKUP($A1922,'[2]Hospitalisation Details'!A:$K,11,FALSE)</f>
        <v>0</v>
      </c>
      <c r="Q1922" t="str">
        <f>VLOOKUP($A1922,'Customer Names'!$A:E,3,FALSE)</f>
        <v>Ms.</v>
      </c>
      <c r="R1922" t="str">
        <f>VLOOKUP($A1922,'Customer Names'!$A:$E,4,FALSE)</f>
        <v>Caitlin</v>
      </c>
      <c r="S1922" t="str">
        <f>VLOOKUP($A1922,'Customer Names'!$A:$E,5,FALSE)</f>
        <v>O.</v>
      </c>
      <c r="T1922" s="14">
        <f>VLOOKUP($A1922,'[2]Hospitalisation Details'!$A:$K,6,FALSE)</f>
        <v>24671.66</v>
      </c>
      <c r="U1922" s="14" t="str">
        <f t="shared" si="58"/>
        <v>Overweight</v>
      </c>
      <c r="V1922" s="14" t="str">
        <f t="shared" si="59"/>
        <v>Normal</v>
      </c>
    </row>
    <row r="1923" spans="1:22" x14ac:dyDescent="0.3">
      <c r="A1923" s="9" t="s">
        <v>1954</v>
      </c>
      <c r="B1923">
        <f>VLOOKUP($A1923,'[1]Medical Examinations'!$A:$J,2,FALSE)</f>
        <v>18.100000000000001</v>
      </c>
      <c r="C1923">
        <f>VLOOKUP($A1923,'[1]Medical Examinations'!$A:$J,3,FALSE)</f>
        <v>6.33</v>
      </c>
      <c r="D1923" t="str">
        <f>VLOOKUP($A1923,'[3]Medical Examinations'!$A:$J,4,FALSE)</f>
        <v>No</v>
      </c>
      <c r="E1923" t="str">
        <f>VLOOKUP($A1923,'[1]Medical Examinations'!$A:$J,5,FALSE)</f>
        <v>No</v>
      </c>
      <c r="F1923" t="str">
        <f>VLOOKUP($A1923,'[1]Medical Examinations'!$A:$J,6,FALSE)</f>
        <v>No</v>
      </c>
      <c r="G1923">
        <f>VLOOKUP($A1923,'[3]Medical Examinations'!$A:$J,7,FALSE)</f>
        <v>1</v>
      </c>
      <c r="H1923" t="str">
        <f>VLOOKUP($A1923,'[1]Medical Examinations'!$A:$J,8,FALSE)</f>
        <v>yes</v>
      </c>
      <c r="I1923">
        <f>VLOOKUP($A1923,'[2]Hospitalisation Details'!$A:$K,2,FALSE)</f>
        <v>1992</v>
      </c>
      <c r="J1923" t="str">
        <f>VLOOKUP($A1923,'[2]Hospitalisation Details'!$A:$K,3,FALSE)</f>
        <v>Oct</v>
      </c>
      <c r="K1923">
        <f>VLOOKUP($A1923,'[2]Hospitalisation Details'!$A:$K,4,FALSE)</f>
        <v>11</v>
      </c>
      <c r="L1923" t="str">
        <f>VLOOKUP($A1923,'[2]Hospitalisation Details'!$A:$K,7,FALSE)</f>
        <v>tier - 2</v>
      </c>
      <c r="M1923" t="str">
        <f>VLOOKUP($A1923,'[2]Hospitalisation Details'!A:$K,8,FALSE)</f>
        <v>tier - 3</v>
      </c>
      <c r="N1923" t="str">
        <f>VLOOKUP($A1923,'[2]Hospitalisation Details'!$A:$K,9,FALSE)</f>
        <v>R1011</v>
      </c>
      <c r="O1923">
        <f>VLOOKUP($A1923,'[2]Hospitalisation Details'!$A:$K,10,FALSE)</f>
        <v>0</v>
      </c>
      <c r="P1923">
        <f>VLOOKUP($A1923,'[2]Hospitalisation Details'!A:$K,11,FALSE)</f>
        <v>0</v>
      </c>
      <c r="Q1923" t="str">
        <f>VLOOKUP($A1923,'Customer Names'!$A:E,3,FALSE)</f>
        <v>Ms.</v>
      </c>
      <c r="R1923" t="str">
        <f>VLOOKUP($A1923,'Customer Names'!$A:$E,4,FALSE)</f>
        <v>Allison</v>
      </c>
      <c r="S1923">
        <f>VLOOKUP($A1923,'Customer Names'!$A:$E,5,FALSE)</f>
        <v>0</v>
      </c>
      <c r="T1923" s="14">
        <f>VLOOKUP($A1923,'[2]Hospitalisation Details'!$A:$K,6,FALSE)</f>
        <v>24795.040000000001</v>
      </c>
      <c r="U1923" s="14" t="str">
        <f t="shared" ref="U1923:U1986" si="60">IF(B1923&lt;18.5,"Underweight",IF(B1923&lt;25,"Normalweight",IF(B1923&lt;30,"Overweight","Obesity")))</f>
        <v>Underweight</v>
      </c>
      <c r="V1923" s="14" t="str">
        <f t="shared" ref="V1923:V1986" si="61">IF(C1923&lt;5.7,"Normal",IF(C1923&lt;6.5,"Prediabetes","Diabetes"))</f>
        <v>Prediabetes</v>
      </c>
    </row>
    <row r="1924" spans="1:22" x14ac:dyDescent="0.3">
      <c r="A1924" s="8" t="s">
        <v>1955</v>
      </c>
      <c r="B1924">
        <f>VLOOKUP($A1924,'[1]Medical Examinations'!$A:$J,2,FALSE)</f>
        <v>19.68</v>
      </c>
      <c r="C1924">
        <f>VLOOKUP($A1924,'[1]Medical Examinations'!$A:$J,3,FALSE)</f>
        <v>5.74</v>
      </c>
      <c r="D1924" t="str">
        <f>VLOOKUP($A1924,'[3]Medical Examinations'!$A:$J,4,FALSE)</f>
        <v>No</v>
      </c>
      <c r="E1924" t="str">
        <f>VLOOKUP($A1924,'[1]Medical Examinations'!$A:$J,5,FALSE)</f>
        <v>No</v>
      </c>
      <c r="F1924" t="str">
        <f>VLOOKUP($A1924,'[1]Medical Examinations'!$A:$J,6,FALSE)</f>
        <v>No</v>
      </c>
      <c r="G1924" t="str">
        <f>VLOOKUP($A1924,'[3]Medical Examinations'!$A:$J,7,FALSE)</f>
        <v>No major surgery</v>
      </c>
      <c r="H1924" t="str">
        <f>VLOOKUP($A1924,'[1]Medical Examinations'!$A:$J,8,FALSE)</f>
        <v>yes</v>
      </c>
      <c r="I1924">
        <f>VLOOKUP($A1924,'[2]Hospitalisation Details'!$A:$K,2,FALSE)</f>
        <v>1994</v>
      </c>
      <c r="J1924" t="str">
        <f>VLOOKUP($A1924,'[2]Hospitalisation Details'!$A:$K,3,FALSE)</f>
        <v>Sep</v>
      </c>
      <c r="K1924">
        <f>VLOOKUP($A1924,'[2]Hospitalisation Details'!$A:$K,4,FALSE)</f>
        <v>9</v>
      </c>
      <c r="L1924" t="str">
        <f>VLOOKUP($A1924,'[2]Hospitalisation Details'!$A:$K,7,FALSE)</f>
        <v>tier - 2</v>
      </c>
      <c r="M1924" t="str">
        <f>VLOOKUP($A1924,'[2]Hospitalisation Details'!A:$K,8,FALSE)</f>
        <v>tier - 2</v>
      </c>
      <c r="N1924" t="str">
        <f>VLOOKUP($A1924,'[2]Hospitalisation Details'!$A:$K,9,FALSE)</f>
        <v>R1011</v>
      </c>
      <c r="O1924">
        <f>VLOOKUP($A1924,'[2]Hospitalisation Details'!$A:$K,10,FALSE)</f>
        <v>0</v>
      </c>
      <c r="P1924">
        <f>VLOOKUP($A1924,'[2]Hospitalisation Details'!A:$K,11,FALSE)</f>
        <v>0</v>
      </c>
      <c r="Q1924" t="str">
        <f>VLOOKUP($A1924,'Customer Names'!$A:E,3,FALSE)</f>
        <v>Ms.</v>
      </c>
      <c r="R1924" t="str">
        <f>VLOOKUP($A1924,'Customer Names'!$A:$E,4,FALSE)</f>
        <v>Angela</v>
      </c>
      <c r="S1924">
        <f>VLOOKUP($A1924,'Customer Names'!$A:$E,5,FALSE)</f>
        <v>0</v>
      </c>
      <c r="T1924" s="14">
        <f>VLOOKUP($A1924,'[2]Hospitalisation Details'!$A:$K,6,FALSE)</f>
        <v>24817.25</v>
      </c>
      <c r="U1924" s="14" t="str">
        <f t="shared" si="60"/>
        <v>Normalweight</v>
      </c>
      <c r="V1924" s="14" t="str">
        <f t="shared" si="61"/>
        <v>Prediabetes</v>
      </c>
    </row>
    <row r="1925" spans="1:22" x14ac:dyDescent="0.3">
      <c r="A1925" s="9" t="s">
        <v>1956</v>
      </c>
      <c r="B1925">
        <f>VLOOKUP($A1925,'[1]Medical Examinations'!$A:$J,2,FALSE)</f>
        <v>20.96</v>
      </c>
      <c r="C1925">
        <f>VLOOKUP($A1925,'[1]Medical Examinations'!$A:$J,3,FALSE)</f>
        <v>4.04</v>
      </c>
      <c r="D1925" t="str">
        <f>VLOOKUP($A1925,'[3]Medical Examinations'!$A:$J,4,FALSE)</f>
        <v>yes</v>
      </c>
      <c r="E1925" t="str">
        <f>VLOOKUP($A1925,'[1]Medical Examinations'!$A:$J,5,FALSE)</f>
        <v>No</v>
      </c>
      <c r="F1925" t="str">
        <f>VLOOKUP($A1925,'[1]Medical Examinations'!$A:$J,6,FALSE)</f>
        <v>No</v>
      </c>
      <c r="G1925">
        <f>VLOOKUP($A1925,'[3]Medical Examinations'!$A:$J,7,FALSE)</f>
        <v>1</v>
      </c>
      <c r="H1925" t="str">
        <f>VLOOKUP($A1925,'[1]Medical Examinations'!$A:$J,8,FALSE)</f>
        <v>yes</v>
      </c>
      <c r="I1925">
        <f>VLOOKUP($A1925,'[2]Hospitalisation Details'!$A:$K,2,FALSE)</f>
        <v>1995</v>
      </c>
      <c r="J1925" t="str">
        <f>VLOOKUP($A1925,'[2]Hospitalisation Details'!$A:$K,3,FALSE)</f>
        <v>Jun</v>
      </c>
      <c r="K1925">
        <f>VLOOKUP($A1925,'[2]Hospitalisation Details'!$A:$K,4,FALSE)</f>
        <v>10</v>
      </c>
      <c r="L1925" t="str">
        <f>VLOOKUP($A1925,'[2]Hospitalisation Details'!$A:$K,7,FALSE)</f>
        <v>tier - 2</v>
      </c>
      <c r="M1925" t="str">
        <f>VLOOKUP($A1925,'[2]Hospitalisation Details'!A:$K,8,FALSE)</f>
        <v>tier - 3</v>
      </c>
      <c r="N1925" t="str">
        <f>VLOOKUP($A1925,'[2]Hospitalisation Details'!$A:$K,9,FALSE)</f>
        <v>R1011</v>
      </c>
      <c r="O1925">
        <f>VLOOKUP($A1925,'[2]Hospitalisation Details'!$A:$K,10,FALSE)</f>
        <v>0</v>
      </c>
      <c r="P1925">
        <f>VLOOKUP($A1925,'[2]Hospitalisation Details'!A:$K,11,FALSE)</f>
        <v>0</v>
      </c>
      <c r="Q1925" t="str">
        <f>VLOOKUP($A1925,'Customer Names'!$A:E,3,FALSE)</f>
        <v>Mr.</v>
      </c>
      <c r="R1925" t="str">
        <f>VLOOKUP($A1925,'Customer Names'!$A:$E,4,FALSE)</f>
        <v>Scott</v>
      </c>
      <c r="S1925">
        <f>VLOOKUP($A1925,'Customer Names'!$A:$E,5,FALSE)</f>
        <v>0</v>
      </c>
      <c r="T1925" s="14">
        <f>VLOOKUP($A1925,'[2]Hospitalisation Details'!$A:$K,6,FALSE)</f>
        <v>24863.25</v>
      </c>
      <c r="U1925" s="14" t="str">
        <f t="shared" si="60"/>
        <v>Normalweight</v>
      </c>
      <c r="V1925" s="14" t="str">
        <f t="shared" si="61"/>
        <v>Normal</v>
      </c>
    </row>
    <row r="1926" spans="1:22" x14ac:dyDescent="0.3">
      <c r="A1926" s="8" t="s">
        <v>1957</v>
      </c>
      <c r="B1926">
        <f>VLOOKUP($A1926,'[1]Medical Examinations'!$A:$J,2,FALSE)</f>
        <v>24.32</v>
      </c>
      <c r="C1926">
        <f>VLOOKUP($A1926,'[1]Medical Examinations'!$A:$J,3,FALSE)</f>
        <v>10.47</v>
      </c>
      <c r="D1926" t="str">
        <f>VLOOKUP($A1926,'[3]Medical Examinations'!$A:$J,4,FALSE)</f>
        <v>yes</v>
      </c>
      <c r="E1926" t="str">
        <f>VLOOKUP($A1926,'[1]Medical Examinations'!$A:$J,5,FALSE)</f>
        <v>No</v>
      </c>
      <c r="F1926" t="str">
        <f>VLOOKUP($A1926,'[1]Medical Examinations'!$A:$J,6,FALSE)</f>
        <v>No</v>
      </c>
      <c r="G1926">
        <f>VLOOKUP($A1926,'[3]Medical Examinations'!$A:$J,7,FALSE)</f>
        <v>2</v>
      </c>
      <c r="H1926" t="str">
        <f>VLOOKUP($A1926,'[1]Medical Examinations'!$A:$J,8,FALSE)</f>
        <v>yes</v>
      </c>
      <c r="I1926">
        <f>VLOOKUP($A1926,'[2]Hospitalisation Details'!$A:$K,2,FALSE)</f>
        <v>1970</v>
      </c>
      <c r="J1926" t="str">
        <f>VLOOKUP($A1926,'[2]Hospitalisation Details'!$A:$K,3,FALSE)</f>
        <v>Nov</v>
      </c>
      <c r="K1926">
        <f>VLOOKUP($A1926,'[2]Hospitalisation Details'!$A:$K,4,FALSE)</f>
        <v>26</v>
      </c>
      <c r="L1926" t="str">
        <f>VLOOKUP($A1926,'[2]Hospitalisation Details'!$A:$K,7,FALSE)</f>
        <v>tier - 2</v>
      </c>
      <c r="M1926" t="str">
        <f>VLOOKUP($A1926,'[2]Hospitalisation Details'!A:$K,8,FALSE)</f>
        <v>tier - 2</v>
      </c>
      <c r="N1926" t="str">
        <f>VLOOKUP($A1926,'[2]Hospitalisation Details'!$A:$K,9,FALSE)</f>
        <v>R1016</v>
      </c>
      <c r="O1926">
        <f>VLOOKUP($A1926,'[2]Hospitalisation Details'!$A:$K,10,FALSE)</f>
        <v>0</v>
      </c>
      <c r="P1926">
        <f>VLOOKUP($A1926,'[2]Hospitalisation Details'!A:$K,11,FALSE)</f>
        <v>0</v>
      </c>
      <c r="Q1926" t="str">
        <f>VLOOKUP($A1926,'Customer Names'!$A:E,3,FALSE)</f>
        <v>Mr.</v>
      </c>
      <c r="R1926" t="str">
        <f>VLOOKUP($A1926,'Customer Names'!$A:$E,4,FALSE)</f>
        <v>Nils</v>
      </c>
      <c r="S1926">
        <f>VLOOKUP($A1926,'Customer Names'!$A:$E,5,FALSE)</f>
        <v>0</v>
      </c>
      <c r="T1926" s="14">
        <f>VLOOKUP($A1926,'[2]Hospitalisation Details'!$A:$K,6,FALSE)</f>
        <v>24869.84</v>
      </c>
      <c r="U1926" s="14" t="str">
        <f t="shared" si="60"/>
        <v>Normalweight</v>
      </c>
      <c r="V1926" s="14" t="str">
        <f t="shared" si="61"/>
        <v>Diabetes</v>
      </c>
    </row>
    <row r="1927" spans="1:22" x14ac:dyDescent="0.3">
      <c r="A1927" s="9" t="s">
        <v>1958</v>
      </c>
      <c r="B1927">
        <f>VLOOKUP($A1927,'[1]Medical Examinations'!$A:$J,2,FALSE)</f>
        <v>22.61</v>
      </c>
      <c r="C1927">
        <f>VLOOKUP($A1927,'[1]Medical Examinations'!$A:$J,3,FALSE)</f>
        <v>6.13</v>
      </c>
      <c r="D1927" t="str">
        <f>VLOOKUP($A1927,'[3]Medical Examinations'!$A:$J,4,FALSE)</f>
        <v>yes</v>
      </c>
      <c r="E1927" t="str">
        <f>VLOOKUP($A1927,'[1]Medical Examinations'!$A:$J,5,FALSE)</f>
        <v>No</v>
      </c>
      <c r="F1927" t="str">
        <f>VLOOKUP($A1927,'[1]Medical Examinations'!$A:$J,6,FALSE)</f>
        <v>Yes</v>
      </c>
      <c r="G1927">
        <f>VLOOKUP($A1927,'[3]Medical Examinations'!$A:$J,7,FALSE)</f>
        <v>1</v>
      </c>
      <c r="H1927" t="str">
        <f>VLOOKUP($A1927,'[1]Medical Examinations'!$A:$J,8,FALSE)</f>
        <v>yes</v>
      </c>
      <c r="I1927">
        <f>VLOOKUP($A1927,'[2]Hospitalisation Details'!$A:$K,2,FALSE)</f>
        <v>1969</v>
      </c>
      <c r="J1927" t="str">
        <f>VLOOKUP($A1927,'[2]Hospitalisation Details'!$A:$K,3,FALSE)</f>
        <v>Jul</v>
      </c>
      <c r="K1927">
        <f>VLOOKUP($A1927,'[2]Hospitalisation Details'!$A:$K,4,FALSE)</f>
        <v>23</v>
      </c>
      <c r="L1927" t="str">
        <f>VLOOKUP($A1927,'[2]Hospitalisation Details'!$A:$K,7,FALSE)</f>
        <v>tier - 2</v>
      </c>
      <c r="M1927" t="str">
        <f>VLOOKUP($A1927,'[2]Hospitalisation Details'!A:$K,8,FALSE)</f>
        <v>tier - 1</v>
      </c>
      <c r="N1927" t="str">
        <f>VLOOKUP($A1927,'[2]Hospitalisation Details'!$A:$K,9,FALSE)</f>
        <v>R1024</v>
      </c>
      <c r="O1927">
        <f>VLOOKUP($A1927,'[2]Hospitalisation Details'!$A:$K,10,FALSE)</f>
        <v>0</v>
      </c>
      <c r="P1927">
        <f>VLOOKUP($A1927,'[2]Hospitalisation Details'!A:$K,11,FALSE)</f>
        <v>0</v>
      </c>
      <c r="Q1927" t="str">
        <f>VLOOKUP($A1927,'Customer Names'!$A:E,3,FALSE)</f>
        <v>Ms.</v>
      </c>
      <c r="R1927" t="str">
        <f>VLOOKUP($A1927,'Customer Names'!$A:$E,4,FALSE)</f>
        <v>Jordan</v>
      </c>
      <c r="S1927">
        <f>VLOOKUP($A1927,'Customer Names'!$A:$E,5,FALSE)</f>
        <v>0</v>
      </c>
      <c r="T1927" s="14">
        <f>VLOOKUP($A1927,'[2]Hospitalisation Details'!$A:$K,6,FALSE)</f>
        <v>24873.38</v>
      </c>
      <c r="U1927" s="14" t="str">
        <f t="shared" si="60"/>
        <v>Normalweight</v>
      </c>
      <c r="V1927" s="14" t="str">
        <f t="shared" si="61"/>
        <v>Prediabetes</v>
      </c>
    </row>
    <row r="1928" spans="1:22" x14ac:dyDescent="0.3">
      <c r="A1928" s="8" t="s">
        <v>1959</v>
      </c>
      <c r="B1928">
        <f>VLOOKUP($A1928,'[1]Medical Examinations'!$A:$J,2,FALSE)</f>
        <v>38.094999999999999</v>
      </c>
      <c r="C1928">
        <f>VLOOKUP($A1928,'[1]Medical Examinations'!$A:$J,3,FALSE)</f>
        <v>4.76</v>
      </c>
      <c r="D1928" t="str">
        <f>VLOOKUP($A1928,'[3]Medical Examinations'!$A:$J,4,FALSE)</f>
        <v>No</v>
      </c>
      <c r="E1928" t="str">
        <f>VLOOKUP($A1928,'[1]Medical Examinations'!$A:$J,5,FALSE)</f>
        <v>No</v>
      </c>
      <c r="F1928" t="str">
        <f>VLOOKUP($A1928,'[1]Medical Examinations'!$A:$J,6,FALSE)</f>
        <v>No</v>
      </c>
      <c r="G1928">
        <f>VLOOKUP($A1928,'[3]Medical Examinations'!$A:$J,7,FALSE)</f>
        <v>1</v>
      </c>
      <c r="H1928" t="str">
        <f>VLOOKUP($A1928,'[1]Medical Examinations'!$A:$J,8,FALSE)</f>
        <v>No</v>
      </c>
      <c r="I1928">
        <f>VLOOKUP($A1928,'[2]Hospitalisation Details'!$A:$K,2,FALSE)</f>
        <v>1987</v>
      </c>
      <c r="J1928" t="str">
        <f>VLOOKUP($A1928,'[2]Hospitalisation Details'!$A:$K,3,FALSE)</f>
        <v>Jun</v>
      </c>
      <c r="K1928">
        <f>VLOOKUP($A1928,'[2]Hospitalisation Details'!$A:$K,4,FALSE)</f>
        <v>14</v>
      </c>
      <c r="L1928" t="str">
        <f>VLOOKUP($A1928,'[2]Hospitalisation Details'!$A:$K,7,FALSE)</f>
        <v>tier - 2</v>
      </c>
      <c r="M1928" t="str">
        <f>VLOOKUP($A1928,'[2]Hospitalisation Details'!A:$K,8,FALSE)</f>
        <v>tier - 1</v>
      </c>
      <c r="N1928" t="str">
        <f>VLOOKUP($A1928,'[2]Hospitalisation Details'!$A:$K,9,FALSE)</f>
        <v>R1024</v>
      </c>
      <c r="O1928">
        <f>VLOOKUP($A1928,'[2]Hospitalisation Details'!$A:$K,10,FALSE)</f>
        <v>0</v>
      </c>
      <c r="P1928">
        <f>VLOOKUP($A1928,'[2]Hospitalisation Details'!A:$K,11,FALSE)</f>
        <v>0</v>
      </c>
      <c r="Q1928" t="str">
        <f>VLOOKUP($A1928,'Customer Names'!$A:E,3,FALSE)</f>
        <v>Ms.</v>
      </c>
      <c r="R1928" t="str">
        <f>VLOOKUP($A1928,'Customer Names'!$A:$E,4,FALSE)</f>
        <v>Kendra</v>
      </c>
      <c r="S1928" t="str">
        <f>VLOOKUP($A1928,'Customer Names'!$A:$E,5,FALSE)</f>
        <v>A</v>
      </c>
      <c r="T1928" s="14">
        <f>VLOOKUP($A1928,'[2]Hospitalisation Details'!$A:$K,6,FALSE)</f>
        <v>24915.05</v>
      </c>
      <c r="U1928" s="14" t="str">
        <f t="shared" si="60"/>
        <v>Obesity</v>
      </c>
      <c r="V1928" s="14" t="str">
        <f t="shared" si="61"/>
        <v>Normal</v>
      </c>
    </row>
    <row r="1929" spans="1:22" x14ac:dyDescent="0.3">
      <c r="A1929" s="9" t="s">
        <v>1960</v>
      </c>
      <c r="B1929">
        <f>VLOOKUP($A1929,'[1]Medical Examinations'!$A:$J,2,FALSE)</f>
        <v>28.215</v>
      </c>
      <c r="C1929">
        <f>VLOOKUP($A1929,'[1]Medical Examinations'!$A:$J,3,FALSE)</f>
        <v>8.26</v>
      </c>
      <c r="D1929" t="str">
        <f>VLOOKUP($A1929,'[3]Medical Examinations'!$A:$J,4,FALSE)</f>
        <v>yes</v>
      </c>
      <c r="E1929" t="str">
        <f>VLOOKUP($A1929,'[1]Medical Examinations'!$A:$J,5,FALSE)</f>
        <v>No</v>
      </c>
      <c r="F1929" t="str">
        <f>VLOOKUP($A1929,'[1]Medical Examinations'!$A:$J,6,FALSE)</f>
        <v>No</v>
      </c>
      <c r="G1929">
        <f>VLOOKUP($A1929,'[3]Medical Examinations'!$A:$J,7,FALSE)</f>
        <v>1</v>
      </c>
      <c r="H1929" t="str">
        <f>VLOOKUP($A1929,'[1]Medical Examinations'!$A:$J,8,FALSE)</f>
        <v>yes</v>
      </c>
      <c r="I1929">
        <f>VLOOKUP($A1929,'[2]Hospitalisation Details'!$A:$K,2,FALSE)</f>
        <v>1975</v>
      </c>
      <c r="J1929" t="str">
        <f>VLOOKUP($A1929,'[2]Hospitalisation Details'!$A:$K,3,FALSE)</f>
        <v>Nov</v>
      </c>
      <c r="K1929">
        <f>VLOOKUP($A1929,'[2]Hospitalisation Details'!$A:$K,4,FALSE)</f>
        <v>14</v>
      </c>
      <c r="L1929" t="str">
        <f>VLOOKUP($A1929,'[2]Hospitalisation Details'!$A:$K,7,FALSE)</f>
        <v>tier - 2</v>
      </c>
      <c r="M1929" t="str">
        <f>VLOOKUP($A1929,'[2]Hospitalisation Details'!A:$K,8,FALSE)</f>
        <v>tier - 3</v>
      </c>
      <c r="N1929" t="str">
        <f>VLOOKUP($A1929,'[2]Hospitalisation Details'!$A:$K,9,FALSE)</f>
        <v>R1012</v>
      </c>
      <c r="O1929">
        <f>VLOOKUP($A1929,'[2]Hospitalisation Details'!$A:$K,10,FALSE)</f>
        <v>0</v>
      </c>
      <c r="P1929">
        <f>VLOOKUP($A1929,'[2]Hospitalisation Details'!A:$K,11,FALSE)</f>
        <v>0</v>
      </c>
      <c r="Q1929" t="str">
        <f>VLOOKUP($A1929,'Customer Names'!$A:E,3,FALSE)</f>
        <v>Mr.</v>
      </c>
      <c r="R1929" t="str">
        <f>VLOOKUP($A1929,'Customer Names'!$A:$E,4,FALSE)</f>
        <v>Christopher</v>
      </c>
      <c r="S1929">
        <f>VLOOKUP($A1929,'Customer Names'!$A:$E,5,FALSE)</f>
        <v>0</v>
      </c>
      <c r="T1929" s="14">
        <f>VLOOKUP($A1929,'[2]Hospitalisation Details'!$A:$K,6,FALSE)</f>
        <v>24915.22</v>
      </c>
      <c r="U1929" s="14" t="str">
        <f t="shared" si="60"/>
        <v>Overweight</v>
      </c>
      <c r="V1929" s="14" t="str">
        <f t="shared" si="61"/>
        <v>Diabetes</v>
      </c>
    </row>
    <row r="1930" spans="1:22" x14ac:dyDescent="0.3">
      <c r="A1930" s="8" t="s">
        <v>1961</v>
      </c>
      <c r="B1930">
        <f>VLOOKUP($A1930,'[1]Medical Examinations'!$A:$J,2,FALSE)</f>
        <v>21.2</v>
      </c>
      <c r="C1930">
        <f>VLOOKUP($A1930,'[1]Medical Examinations'!$A:$J,3,FALSE)</f>
        <v>4.07</v>
      </c>
      <c r="D1930" t="str">
        <f>VLOOKUP($A1930,'[3]Medical Examinations'!$A:$J,4,FALSE)</f>
        <v>yes</v>
      </c>
      <c r="E1930" t="str">
        <f>VLOOKUP($A1930,'[1]Medical Examinations'!$A:$J,5,FALSE)</f>
        <v>No</v>
      </c>
      <c r="F1930" t="str">
        <f>VLOOKUP($A1930,'[1]Medical Examinations'!$A:$J,6,FALSE)</f>
        <v>No</v>
      </c>
      <c r="G1930">
        <f>VLOOKUP($A1930,'[3]Medical Examinations'!$A:$J,7,FALSE)</f>
        <v>1</v>
      </c>
      <c r="H1930" t="str">
        <f>VLOOKUP($A1930,'[1]Medical Examinations'!$A:$J,8,FALSE)</f>
        <v>yes</v>
      </c>
      <c r="I1930">
        <f>VLOOKUP($A1930,'[2]Hospitalisation Details'!$A:$K,2,FALSE)</f>
        <v>1995</v>
      </c>
      <c r="J1930" t="str">
        <f>VLOOKUP($A1930,'[2]Hospitalisation Details'!$A:$K,3,FALSE)</f>
        <v>Dec</v>
      </c>
      <c r="K1930">
        <f>VLOOKUP($A1930,'[2]Hospitalisation Details'!$A:$K,4,FALSE)</f>
        <v>4</v>
      </c>
      <c r="L1930" t="str">
        <f>VLOOKUP($A1930,'[2]Hospitalisation Details'!$A:$K,7,FALSE)</f>
        <v>tier - 2</v>
      </c>
      <c r="M1930" t="str">
        <f>VLOOKUP($A1930,'[2]Hospitalisation Details'!A:$K,8,FALSE)</f>
        <v>tier - 2</v>
      </c>
      <c r="N1930" t="str">
        <f>VLOOKUP($A1930,'[2]Hospitalisation Details'!$A:$K,9,FALSE)</f>
        <v>R1011</v>
      </c>
      <c r="O1930">
        <f>VLOOKUP($A1930,'[2]Hospitalisation Details'!$A:$K,10,FALSE)</f>
        <v>0</v>
      </c>
      <c r="P1930">
        <f>VLOOKUP($A1930,'[2]Hospitalisation Details'!A:$K,11,FALSE)</f>
        <v>0</v>
      </c>
      <c r="Q1930" t="str">
        <f>VLOOKUP($A1930,'Customer Names'!$A:E,3,FALSE)</f>
        <v>Ms.</v>
      </c>
      <c r="R1930" t="str">
        <f>VLOOKUP($A1930,'Customer Names'!$A:$E,4,FALSE)</f>
        <v>Raven</v>
      </c>
      <c r="S1930">
        <f>VLOOKUP($A1930,'Customer Names'!$A:$E,5,FALSE)</f>
        <v>0</v>
      </c>
      <c r="T1930" s="14">
        <f>VLOOKUP($A1930,'[2]Hospitalisation Details'!$A:$K,6,FALSE)</f>
        <v>25075.97</v>
      </c>
      <c r="U1930" s="14" t="str">
        <f t="shared" si="60"/>
        <v>Normalweight</v>
      </c>
      <c r="V1930" s="14" t="str">
        <f t="shared" si="61"/>
        <v>Normal</v>
      </c>
    </row>
    <row r="1931" spans="1:22" x14ac:dyDescent="0.3">
      <c r="A1931" s="9" t="s">
        <v>1962</v>
      </c>
      <c r="B1931">
        <f>VLOOKUP($A1931,'[1]Medical Examinations'!$A:$J,2,FALSE)</f>
        <v>23.21</v>
      </c>
      <c r="C1931">
        <f>VLOOKUP($A1931,'[1]Medical Examinations'!$A:$J,3,FALSE)</f>
        <v>6.03</v>
      </c>
      <c r="D1931" t="str">
        <f>VLOOKUP($A1931,'[3]Medical Examinations'!$A:$J,4,FALSE)</f>
        <v>No</v>
      </c>
      <c r="E1931" t="str">
        <f>VLOOKUP($A1931,'[1]Medical Examinations'!$A:$J,5,FALSE)</f>
        <v>No</v>
      </c>
      <c r="F1931" t="str">
        <f>VLOOKUP($A1931,'[1]Medical Examinations'!$A:$J,6,FALSE)</f>
        <v>No</v>
      </c>
      <c r="G1931">
        <f>VLOOKUP($A1931,'[3]Medical Examinations'!$A:$J,7,FALSE)</f>
        <v>1</v>
      </c>
      <c r="H1931" t="str">
        <f>VLOOKUP($A1931,'[1]Medical Examinations'!$A:$J,8,FALSE)</f>
        <v>No</v>
      </c>
      <c r="I1931">
        <f>VLOOKUP($A1931,'[2]Hospitalisation Details'!$A:$K,2,FALSE)</f>
        <v>1998</v>
      </c>
      <c r="J1931" t="str">
        <f>VLOOKUP($A1931,'[2]Hospitalisation Details'!$A:$K,3,FALSE)</f>
        <v>Jun</v>
      </c>
      <c r="K1931">
        <f>VLOOKUP($A1931,'[2]Hospitalisation Details'!$A:$K,4,FALSE)</f>
        <v>14</v>
      </c>
      <c r="L1931" t="str">
        <f>VLOOKUP($A1931,'[2]Hospitalisation Details'!$A:$K,7,FALSE)</f>
        <v>tier - 2</v>
      </c>
      <c r="M1931" t="str">
        <f>VLOOKUP($A1931,'[2]Hospitalisation Details'!A:$K,8,FALSE)</f>
        <v>tier - 2</v>
      </c>
      <c r="N1931" t="str">
        <f>VLOOKUP($A1931,'[2]Hospitalisation Details'!$A:$K,9,FALSE)</f>
        <v>R1013</v>
      </c>
      <c r="O1931">
        <f>VLOOKUP($A1931,'[2]Hospitalisation Details'!$A:$K,10,FALSE)</f>
        <v>0</v>
      </c>
      <c r="P1931">
        <f>VLOOKUP($A1931,'[2]Hospitalisation Details'!A:$K,11,FALSE)</f>
        <v>0</v>
      </c>
      <c r="Q1931" t="str">
        <f>VLOOKUP($A1931,'Customer Names'!$A:E,3,FALSE)</f>
        <v>Ms.</v>
      </c>
      <c r="R1931" t="str">
        <f>VLOOKUP($A1931,'Customer Names'!$A:$E,4,FALSE)</f>
        <v>Melissa</v>
      </c>
      <c r="S1931">
        <f>VLOOKUP($A1931,'Customer Names'!$A:$E,5,FALSE)</f>
        <v>0</v>
      </c>
      <c r="T1931" s="14">
        <f>VLOOKUP($A1931,'[2]Hospitalisation Details'!$A:$K,6,FALSE)</f>
        <v>25081.77</v>
      </c>
      <c r="U1931" s="14" t="str">
        <f t="shared" si="60"/>
        <v>Normalweight</v>
      </c>
      <c r="V1931" s="14" t="str">
        <f t="shared" si="61"/>
        <v>Prediabetes</v>
      </c>
    </row>
    <row r="1932" spans="1:22" x14ac:dyDescent="0.3">
      <c r="A1932" s="8" t="s">
        <v>1963</v>
      </c>
      <c r="B1932">
        <f>VLOOKUP($A1932,'[1]Medical Examinations'!$A:$J,2,FALSE)</f>
        <v>24.01</v>
      </c>
      <c r="C1932">
        <f>VLOOKUP($A1932,'[1]Medical Examinations'!$A:$J,3,FALSE)</f>
        <v>4.76</v>
      </c>
      <c r="D1932" t="str">
        <f>VLOOKUP($A1932,'[3]Medical Examinations'!$A:$J,4,FALSE)</f>
        <v>No</v>
      </c>
      <c r="E1932" t="str">
        <f>VLOOKUP($A1932,'[1]Medical Examinations'!$A:$J,5,FALSE)</f>
        <v>No</v>
      </c>
      <c r="F1932" t="str">
        <f>VLOOKUP($A1932,'[1]Medical Examinations'!$A:$J,6,FALSE)</f>
        <v>No</v>
      </c>
      <c r="G1932">
        <f>VLOOKUP($A1932,'[3]Medical Examinations'!$A:$J,7,FALSE)</f>
        <v>1</v>
      </c>
      <c r="H1932" t="str">
        <f>VLOOKUP($A1932,'[1]Medical Examinations'!$A:$J,8,FALSE)</f>
        <v>yes</v>
      </c>
      <c r="I1932">
        <f>VLOOKUP($A1932,'[2]Hospitalisation Details'!$A:$K,2,FALSE)</f>
        <v>1998</v>
      </c>
      <c r="J1932" t="str">
        <f>VLOOKUP($A1932,'[2]Hospitalisation Details'!$A:$K,3,FALSE)</f>
        <v>Nov</v>
      </c>
      <c r="K1932">
        <f>VLOOKUP($A1932,'[2]Hospitalisation Details'!$A:$K,4,FALSE)</f>
        <v>24</v>
      </c>
      <c r="L1932" t="str">
        <f>VLOOKUP($A1932,'[2]Hospitalisation Details'!$A:$K,7,FALSE)</f>
        <v>tier - 2</v>
      </c>
      <c r="M1932" t="str">
        <f>VLOOKUP($A1932,'[2]Hospitalisation Details'!A:$K,8,FALSE)</f>
        <v>tier - 3</v>
      </c>
      <c r="N1932" t="str">
        <f>VLOOKUP($A1932,'[2]Hospitalisation Details'!$A:$K,9,FALSE)</f>
        <v>R1011</v>
      </c>
      <c r="O1932">
        <f>VLOOKUP($A1932,'[2]Hospitalisation Details'!$A:$K,10,FALSE)</f>
        <v>0</v>
      </c>
      <c r="P1932">
        <f>VLOOKUP($A1932,'[2]Hospitalisation Details'!A:$K,11,FALSE)</f>
        <v>0</v>
      </c>
      <c r="Q1932" t="str">
        <f>VLOOKUP($A1932,'Customer Names'!$A:E,3,FALSE)</f>
        <v>Mr.</v>
      </c>
      <c r="R1932" t="str">
        <f>VLOOKUP($A1932,'Customer Names'!$A:$E,4,FALSE)</f>
        <v>Anthony</v>
      </c>
      <c r="S1932" t="str">
        <f>VLOOKUP($A1932,'Customer Names'!$A:$E,5,FALSE)</f>
        <v>D.</v>
      </c>
      <c r="T1932" s="14">
        <f>VLOOKUP($A1932,'[2]Hospitalisation Details'!$A:$K,6,FALSE)</f>
        <v>25127.22</v>
      </c>
      <c r="U1932" s="14" t="str">
        <f t="shared" si="60"/>
        <v>Normalweight</v>
      </c>
      <c r="V1932" s="14" t="str">
        <f t="shared" si="61"/>
        <v>Normal</v>
      </c>
    </row>
    <row r="1933" spans="1:22" x14ac:dyDescent="0.3">
      <c r="A1933" s="9" t="s">
        <v>1964</v>
      </c>
      <c r="B1933">
        <f>VLOOKUP($A1933,'[1]Medical Examinations'!$A:$J,2,FALSE)</f>
        <v>29.8</v>
      </c>
      <c r="C1933">
        <f>VLOOKUP($A1933,'[1]Medical Examinations'!$A:$J,3,FALSE)</f>
        <v>8.24</v>
      </c>
      <c r="D1933" t="str">
        <f>VLOOKUP($A1933,'[3]Medical Examinations'!$A:$J,4,FALSE)</f>
        <v>yes</v>
      </c>
      <c r="E1933" t="str">
        <f>VLOOKUP($A1933,'[1]Medical Examinations'!$A:$J,5,FALSE)</f>
        <v>No</v>
      </c>
      <c r="F1933" t="str">
        <f>VLOOKUP($A1933,'[1]Medical Examinations'!$A:$J,6,FALSE)</f>
        <v>No</v>
      </c>
      <c r="G1933">
        <f>VLOOKUP($A1933,'[3]Medical Examinations'!$A:$J,7,FALSE)</f>
        <v>1</v>
      </c>
      <c r="H1933" t="str">
        <f>VLOOKUP($A1933,'[1]Medical Examinations'!$A:$J,8,FALSE)</f>
        <v>yes</v>
      </c>
      <c r="I1933">
        <f>VLOOKUP($A1933,'[2]Hospitalisation Details'!$A:$K,2,FALSE)</f>
        <v>1975</v>
      </c>
      <c r="J1933" t="str">
        <f>VLOOKUP($A1933,'[2]Hospitalisation Details'!$A:$K,3,FALSE)</f>
        <v>Dec</v>
      </c>
      <c r="K1933">
        <f>VLOOKUP($A1933,'[2]Hospitalisation Details'!$A:$K,4,FALSE)</f>
        <v>14</v>
      </c>
      <c r="L1933" t="str">
        <f>VLOOKUP($A1933,'[2]Hospitalisation Details'!$A:$K,7,FALSE)</f>
        <v>tier - 2</v>
      </c>
      <c r="M1933" t="str">
        <f>VLOOKUP($A1933,'[2]Hospitalisation Details'!A:$K,8,FALSE)</f>
        <v>tier - 1</v>
      </c>
      <c r="N1933" t="str">
        <f>VLOOKUP($A1933,'[2]Hospitalisation Details'!$A:$K,9,FALSE)</f>
        <v>R1011</v>
      </c>
      <c r="O1933">
        <f>VLOOKUP($A1933,'[2]Hospitalisation Details'!$A:$K,10,FALSE)</f>
        <v>0</v>
      </c>
      <c r="P1933">
        <f>VLOOKUP($A1933,'[2]Hospitalisation Details'!A:$K,11,FALSE)</f>
        <v>0</v>
      </c>
      <c r="Q1933" t="str">
        <f>VLOOKUP($A1933,'Customer Names'!$A:E,3,FALSE)</f>
        <v>Mr.</v>
      </c>
      <c r="R1933" t="str">
        <f>VLOOKUP($A1933,'Customer Names'!$A:$E,4,FALSE)</f>
        <v>Patrick</v>
      </c>
      <c r="S1933" t="str">
        <f>VLOOKUP($A1933,'Customer Names'!$A:$E,5,FALSE)</f>
        <v>D.</v>
      </c>
      <c r="T1933" s="14">
        <f>VLOOKUP($A1933,'[2]Hospitalisation Details'!$A:$K,6,FALSE)</f>
        <v>25309.49</v>
      </c>
      <c r="U1933" s="14" t="str">
        <f t="shared" si="60"/>
        <v>Overweight</v>
      </c>
      <c r="V1933" s="14" t="str">
        <f t="shared" si="61"/>
        <v>Diabetes</v>
      </c>
    </row>
    <row r="1934" spans="1:22" x14ac:dyDescent="0.3">
      <c r="A1934" s="8" t="s">
        <v>1965</v>
      </c>
      <c r="B1934">
        <f>VLOOKUP($A1934,'[1]Medical Examinations'!$A:$J,2,FALSE)</f>
        <v>32.11</v>
      </c>
      <c r="C1934">
        <f>VLOOKUP($A1934,'[1]Medical Examinations'!$A:$J,3,FALSE)</f>
        <v>4.76</v>
      </c>
      <c r="D1934" t="str">
        <f>VLOOKUP($A1934,'[3]Medical Examinations'!$A:$J,4,FALSE)</f>
        <v>No</v>
      </c>
      <c r="E1934" t="str">
        <f>VLOOKUP($A1934,'[1]Medical Examinations'!$A:$J,5,FALSE)</f>
        <v>No</v>
      </c>
      <c r="F1934" t="str">
        <f>VLOOKUP($A1934,'[1]Medical Examinations'!$A:$J,6,FALSE)</f>
        <v>No</v>
      </c>
      <c r="G1934">
        <f>VLOOKUP($A1934,'[3]Medical Examinations'!$A:$J,7,FALSE)</f>
        <v>2</v>
      </c>
      <c r="H1934" t="str">
        <f>VLOOKUP($A1934,'[1]Medical Examinations'!$A:$J,8,FALSE)</f>
        <v>No</v>
      </c>
      <c r="I1934">
        <f>VLOOKUP($A1934,'[2]Hospitalisation Details'!$A:$K,2,FALSE)</f>
        <v>1972</v>
      </c>
      <c r="J1934" t="str">
        <f>VLOOKUP($A1934,'[2]Hospitalisation Details'!$A:$K,3,FALSE)</f>
        <v>Sep</v>
      </c>
      <c r="K1934">
        <f>VLOOKUP($A1934,'[2]Hospitalisation Details'!$A:$K,4,FALSE)</f>
        <v>26</v>
      </c>
      <c r="L1934" t="str">
        <f>VLOOKUP($A1934,'[2]Hospitalisation Details'!$A:$K,7,FALSE)</f>
        <v>tier - 2</v>
      </c>
      <c r="M1934" t="str">
        <f>VLOOKUP($A1934,'[2]Hospitalisation Details'!A:$K,8,FALSE)</f>
        <v>tier - 2</v>
      </c>
      <c r="N1934" t="str">
        <f>VLOOKUP($A1934,'[2]Hospitalisation Details'!$A:$K,9,FALSE)</f>
        <v>R1017</v>
      </c>
      <c r="O1934">
        <f>VLOOKUP($A1934,'[2]Hospitalisation Details'!$A:$K,10,FALSE)</f>
        <v>0</v>
      </c>
      <c r="P1934">
        <f>VLOOKUP($A1934,'[2]Hospitalisation Details'!A:$K,11,FALSE)</f>
        <v>0</v>
      </c>
      <c r="Q1934" t="str">
        <f>VLOOKUP($A1934,'Customer Names'!$A:E,3,FALSE)</f>
        <v>Mr.</v>
      </c>
      <c r="R1934" t="str">
        <f>VLOOKUP($A1934,'Customer Names'!$A:$E,4,FALSE)</f>
        <v>Corey</v>
      </c>
      <c r="S1934">
        <f>VLOOKUP($A1934,'Customer Names'!$A:$E,5,FALSE)</f>
        <v>0</v>
      </c>
      <c r="T1934" s="14">
        <f>VLOOKUP($A1934,'[2]Hospitalisation Details'!$A:$K,6,FALSE)</f>
        <v>25333.33</v>
      </c>
      <c r="U1934" s="14" t="str">
        <f t="shared" si="60"/>
        <v>Obesity</v>
      </c>
      <c r="V1934" s="14" t="str">
        <f t="shared" si="61"/>
        <v>Normal</v>
      </c>
    </row>
    <row r="1935" spans="1:22" x14ac:dyDescent="0.3">
      <c r="A1935" s="9" t="s">
        <v>1966</v>
      </c>
      <c r="B1935">
        <f>VLOOKUP($A1935,'[1]Medical Examinations'!$A:$J,2,FALSE)</f>
        <v>25.1</v>
      </c>
      <c r="C1935">
        <f>VLOOKUP($A1935,'[1]Medical Examinations'!$A:$J,3,FALSE)</f>
        <v>6.97</v>
      </c>
      <c r="D1935" t="str">
        <f>VLOOKUP($A1935,'[3]Medical Examinations'!$A:$J,4,FALSE)</f>
        <v>No</v>
      </c>
      <c r="E1935" t="str">
        <f>VLOOKUP($A1935,'[1]Medical Examinations'!$A:$J,5,FALSE)</f>
        <v>No</v>
      </c>
      <c r="F1935" t="str">
        <f>VLOOKUP($A1935,'[1]Medical Examinations'!$A:$J,6,FALSE)</f>
        <v>No</v>
      </c>
      <c r="G1935" t="str">
        <f>VLOOKUP($A1935,'[3]Medical Examinations'!$A:$J,7,FALSE)</f>
        <v>No major surgery</v>
      </c>
      <c r="H1935" t="str">
        <f>VLOOKUP($A1935,'[1]Medical Examinations'!$A:$J,8,FALSE)</f>
        <v>yes</v>
      </c>
      <c r="I1935">
        <f>VLOOKUP($A1935,'[2]Hospitalisation Details'!$A:$K,2,FALSE)</f>
        <v>1968</v>
      </c>
      <c r="J1935" t="str">
        <f>VLOOKUP($A1935,'[2]Hospitalisation Details'!$A:$K,3,FALSE)</f>
        <v>Aug</v>
      </c>
      <c r="K1935">
        <f>VLOOKUP($A1935,'[2]Hospitalisation Details'!$A:$K,4,FALSE)</f>
        <v>22</v>
      </c>
      <c r="L1935" t="str">
        <f>VLOOKUP($A1935,'[2]Hospitalisation Details'!$A:$K,7,FALSE)</f>
        <v>tier - 2</v>
      </c>
      <c r="M1935" t="str">
        <f>VLOOKUP($A1935,'[2]Hospitalisation Details'!A:$K,8,FALSE)</f>
        <v>tier - 2</v>
      </c>
      <c r="N1935" t="str">
        <f>VLOOKUP($A1935,'[2]Hospitalisation Details'!$A:$K,9,FALSE)</f>
        <v>R1011</v>
      </c>
      <c r="O1935">
        <f>VLOOKUP($A1935,'[2]Hospitalisation Details'!$A:$K,10,FALSE)</f>
        <v>0</v>
      </c>
      <c r="P1935">
        <f>VLOOKUP($A1935,'[2]Hospitalisation Details'!A:$K,11,FALSE)</f>
        <v>0</v>
      </c>
      <c r="Q1935" t="str">
        <f>VLOOKUP($A1935,'Customer Names'!$A:E,3,FALSE)</f>
        <v>Mr.</v>
      </c>
      <c r="R1935" t="str">
        <f>VLOOKUP($A1935,'Customer Names'!$A:$E,4,FALSE)</f>
        <v>Christopher</v>
      </c>
      <c r="S1935" t="str">
        <f>VLOOKUP($A1935,'Customer Names'!$A:$E,5,FALSE)</f>
        <v>D.</v>
      </c>
      <c r="T1935" s="14">
        <f>VLOOKUP($A1935,'[2]Hospitalisation Details'!$A:$K,6,FALSE)</f>
        <v>25382.3</v>
      </c>
      <c r="U1935" s="14" t="str">
        <f t="shared" si="60"/>
        <v>Overweight</v>
      </c>
      <c r="V1935" s="14" t="str">
        <f t="shared" si="61"/>
        <v>Diabetes</v>
      </c>
    </row>
    <row r="1936" spans="1:22" x14ac:dyDescent="0.3">
      <c r="A1936" s="8" t="s">
        <v>1967</v>
      </c>
      <c r="B1936">
        <f>VLOOKUP($A1936,'[1]Medical Examinations'!$A:$J,2,FALSE)</f>
        <v>25.46</v>
      </c>
      <c r="C1936">
        <f>VLOOKUP($A1936,'[1]Medical Examinations'!$A:$J,3,FALSE)</f>
        <v>11.75</v>
      </c>
      <c r="D1936" t="str">
        <f>VLOOKUP($A1936,'[3]Medical Examinations'!$A:$J,4,FALSE)</f>
        <v>No</v>
      </c>
      <c r="E1936" t="str">
        <f>VLOOKUP($A1936,'[1]Medical Examinations'!$A:$J,5,FALSE)</f>
        <v>No</v>
      </c>
      <c r="F1936" t="str">
        <f>VLOOKUP($A1936,'[1]Medical Examinations'!$A:$J,6,FALSE)</f>
        <v>No</v>
      </c>
      <c r="G1936" t="str">
        <f>VLOOKUP($A1936,'[3]Medical Examinations'!$A:$J,7,FALSE)</f>
        <v>No major surgery</v>
      </c>
      <c r="H1936" t="str">
        <f>VLOOKUP($A1936,'[1]Medical Examinations'!$A:$J,8,FALSE)</f>
        <v>No</v>
      </c>
      <c r="I1936">
        <f>VLOOKUP($A1936,'[2]Hospitalisation Details'!$A:$K,2,FALSE)</f>
        <v>1968</v>
      </c>
      <c r="J1936" t="str">
        <f>VLOOKUP($A1936,'[2]Hospitalisation Details'!$A:$K,3,FALSE)</f>
        <v>Dec</v>
      </c>
      <c r="K1936">
        <f>VLOOKUP($A1936,'[2]Hospitalisation Details'!$A:$K,4,FALSE)</f>
        <v>11</v>
      </c>
      <c r="L1936" t="str">
        <f>VLOOKUP($A1936,'[2]Hospitalisation Details'!$A:$K,7,FALSE)</f>
        <v>tier - 2</v>
      </c>
      <c r="M1936" t="str">
        <f>VLOOKUP($A1936,'[2]Hospitalisation Details'!A:$K,8,FALSE)</f>
        <v>tier - 3</v>
      </c>
      <c r="N1936" t="str">
        <f>VLOOKUP($A1936,'[2]Hospitalisation Details'!$A:$K,9,FALSE)</f>
        <v>R1017</v>
      </c>
      <c r="O1936">
        <f>VLOOKUP($A1936,'[2]Hospitalisation Details'!$A:$K,10,FALSE)</f>
        <v>0</v>
      </c>
      <c r="P1936">
        <f>VLOOKUP($A1936,'[2]Hospitalisation Details'!A:$K,11,FALSE)</f>
        <v>0</v>
      </c>
      <c r="Q1936" t="str">
        <f>VLOOKUP($A1936,'Customer Names'!$A:E,3,FALSE)</f>
        <v>Mr.</v>
      </c>
      <c r="R1936" t="str">
        <f>VLOOKUP($A1936,'Customer Names'!$A:$E,4,FALSE)</f>
        <v>Elliot</v>
      </c>
      <c r="S1936">
        <f>VLOOKUP($A1936,'Customer Names'!$A:$E,5,FALSE)</f>
        <v>0</v>
      </c>
      <c r="T1936" s="14">
        <f>VLOOKUP($A1936,'[2]Hospitalisation Details'!$A:$K,6,FALSE)</f>
        <v>25517.11</v>
      </c>
      <c r="U1936" s="14" t="str">
        <f t="shared" si="60"/>
        <v>Overweight</v>
      </c>
      <c r="V1936" s="14" t="str">
        <f t="shared" si="61"/>
        <v>Diabetes</v>
      </c>
    </row>
    <row r="1937" spans="1:22" x14ac:dyDescent="0.3">
      <c r="A1937" s="9" t="s">
        <v>1968</v>
      </c>
      <c r="B1937">
        <f>VLOOKUP($A1937,'[1]Medical Examinations'!$A:$J,2,FALSE)</f>
        <v>27.82</v>
      </c>
      <c r="C1937">
        <f>VLOOKUP($A1937,'[1]Medical Examinations'!$A:$J,3,FALSE)</f>
        <v>5.24</v>
      </c>
      <c r="D1937" t="str">
        <f>VLOOKUP($A1937,'[3]Medical Examinations'!$A:$J,4,FALSE)</f>
        <v>yes</v>
      </c>
      <c r="E1937" t="str">
        <f>VLOOKUP($A1937,'[1]Medical Examinations'!$A:$J,5,FALSE)</f>
        <v>No</v>
      </c>
      <c r="F1937" t="str">
        <f>VLOOKUP($A1937,'[1]Medical Examinations'!$A:$J,6,FALSE)</f>
        <v>No</v>
      </c>
      <c r="G1937" t="str">
        <f>VLOOKUP($A1937,'[3]Medical Examinations'!$A:$J,7,FALSE)</f>
        <v>No major surgery</v>
      </c>
      <c r="H1937" t="str">
        <f>VLOOKUP($A1937,'[1]Medical Examinations'!$A:$J,8,FALSE)</f>
        <v>yes</v>
      </c>
      <c r="I1937">
        <f>VLOOKUP($A1937,'[2]Hospitalisation Details'!$A:$K,2,FALSE)</f>
        <v>2001</v>
      </c>
      <c r="J1937" t="str">
        <f>VLOOKUP($A1937,'[2]Hospitalisation Details'!$A:$K,3,FALSE)</f>
        <v>Aug</v>
      </c>
      <c r="K1937">
        <f>VLOOKUP($A1937,'[2]Hospitalisation Details'!$A:$K,4,FALSE)</f>
        <v>2</v>
      </c>
      <c r="L1937" t="str">
        <f>VLOOKUP($A1937,'[2]Hospitalisation Details'!$A:$K,7,FALSE)</f>
        <v>tier - 2</v>
      </c>
      <c r="M1937" t="str">
        <f>VLOOKUP($A1937,'[2]Hospitalisation Details'!A:$K,8,FALSE)</f>
        <v>tier - 1</v>
      </c>
      <c r="N1937" t="str">
        <f>VLOOKUP($A1937,'[2]Hospitalisation Details'!$A:$K,9,FALSE)</f>
        <v>R1011</v>
      </c>
      <c r="O1937">
        <f>VLOOKUP($A1937,'[2]Hospitalisation Details'!$A:$K,10,FALSE)</f>
        <v>0</v>
      </c>
      <c r="P1937">
        <f>VLOOKUP($A1937,'[2]Hospitalisation Details'!A:$K,11,FALSE)</f>
        <v>0</v>
      </c>
      <c r="Q1937" t="str">
        <f>VLOOKUP($A1937,'Customer Names'!$A:E,3,FALSE)</f>
        <v>Mr.</v>
      </c>
      <c r="R1937" t="str">
        <f>VLOOKUP($A1937,'Customer Names'!$A:$E,4,FALSE)</f>
        <v>Christopher</v>
      </c>
      <c r="S1937" t="str">
        <f>VLOOKUP($A1937,'Customer Names'!$A:$E,5,FALSE)</f>
        <v>R</v>
      </c>
      <c r="T1937" s="14">
        <f>VLOOKUP($A1937,'[2]Hospitalisation Details'!$A:$K,6,FALSE)</f>
        <v>25648.98</v>
      </c>
      <c r="U1937" s="14" t="str">
        <f t="shared" si="60"/>
        <v>Overweight</v>
      </c>
      <c r="V1937" s="14" t="str">
        <f t="shared" si="61"/>
        <v>Normal</v>
      </c>
    </row>
    <row r="1938" spans="1:22" x14ac:dyDescent="0.3">
      <c r="A1938" s="8" t="s">
        <v>1969</v>
      </c>
      <c r="B1938">
        <f>VLOOKUP($A1938,'[1]Medical Examinations'!$A:$J,2,FALSE)</f>
        <v>27.36</v>
      </c>
      <c r="C1938">
        <f>VLOOKUP($A1938,'[1]Medical Examinations'!$A:$J,3,FALSE)</f>
        <v>5.88</v>
      </c>
      <c r="D1938" t="str">
        <f>VLOOKUP($A1938,'[3]Medical Examinations'!$A:$J,4,FALSE)</f>
        <v>No</v>
      </c>
      <c r="E1938" t="str">
        <f>VLOOKUP($A1938,'[1]Medical Examinations'!$A:$J,5,FALSE)</f>
        <v>No</v>
      </c>
      <c r="F1938" t="str">
        <f>VLOOKUP($A1938,'[1]Medical Examinations'!$A:$J,6,FALSE)</f>
        <v>No</v>
      </c>
      <c r="G1938">
        <f>VLOOKUP($A1938,'[3]Medical Examinations'!$A:$J,7,FALSE)</f>
        <v>2</v>
      </c>
      <c r="H1938" t="str">
        <f>VLOOKUP($A1938,'[1]Medical Examinations'!$A:$J,8,FALSE)</f>
        <v>No</v>
      </c>
      <c r="I1938">
        <f>VLOOKUP($A1938,'[2]Hospitalisation Details'!$A:$K,2,FALSE)</f>
        <v>1972</v>
      </c>
      <c r="J1938" t="str">
        <f>VLOOKUP($A1938,'[2]Hospitalisation Details'!$A:$K,3,FALSE)</f>
        <v>Jul</v>
      </c>
      <c r="K1938">
        <f>VLOOKUP($A1938,'[2]Hospitalisation Details'!$A:$K,4,FALSE)</f>
        <v>17</v>
      </c>
      <c r="L1938" t="str">
        <f>VLOOKUP($A1938,'[2]Hospitalisation Details'!$A:$K,7,FALSE)</f>
        <v>tier - 2</v>
      </c>
      <c r="M1938" t="str">
        <f>VLOOKUP($A1938,'[2]Hospitalisation Details'!A:$K,8,FALSE)</f>
        <v>tier - 3</v>
      </c>
      <c r="N1938" t="str">
        <f>VLOOKUP($A1938,'[2]Hospitalisation Details'!$A:$K,9,FALSE)</f>
        <v>R1024</v>
      </c>
      <c r="O1938">
        <f>VLOOKUP($A1938,'[2]Hospitalisation Details'!$A:$K,10,FALSE)</f>
        <v>0</v>
      </c>
      <c r="P1938">
        <f>VLOOKUP($A1938,'[2]Hospitalisation Details'!A:$K,11,FALSE)</f>
        <v>0</v>
      </c>
      <c r="Q1938" t="str">
        <f>VLOOKUP($A1938,'Customer Names'!$A:E,3,FALSE)</f>
        <v>Ms.</v>
      </c>
      <c r="R1938" t="str">
        <f>VLOOKUP($A1938,'Customer Names'!$A:$E,4,FALSE)</f>
        <v>Anne</v>
      </c>
      <c r="S1938" t="str">
        <f>VLOOKUP($A1938,'Customer Names'!$A:$E,5,FALSE)</f>
        <v>Elise</v>
      </c>
      <c r="T1938" s="14">
        <f>VLOOKUP($A1938,'[2]Hospitalisation Details'!$A:$K,6,FALSE)</f>
        <v>25656.58</v>
      </c>
      <c r="U1938" s="14" t="str">
        <f t="shared" si="60"/>
        <v>Overweight</v>
      </c>
      <c r="V1938" s="14" t="str">
        <f t="shared" si="61"/>
        <v>Prediabetes</v>
      </c>
    </row>
    <row r="1939" spans="1:22" x14ac:dyDescent="0.3">
      <c r="A1939" s="9" t="s">
        <v>1970</v>
      </c>
      <c r="B1939">
        <f>VLOOKUP($A1939,'[1]Medical Examinations'!$A:$J,2,FALSE)</f>
        <v>23.655000000000001</v>
      </c>
      <c r="C1939">
        <f>VLOOKUP($A1939,'[1]Medical Examinations'!$A:$J,3,FALSE)</f>
        <v>10.84</v>
      </c>
      <c r="D1939" t="str">
        <f>VLOOKUP($A1939,'[3]Medical Examinations'!$A:$J,4,FALSE)</f>
        <v>yes</v>
      </c>
      <c r="E1939" t="str">
        <f>VLOOKUP($A1939,'[1]Medical Examinations'!$A:$J,5,FALSE)</f>
        <v>No</v>
      </c>
      <c r="F1939" t="str">
        <f>VLOOKUP($A1939,'[1]Medical Examinations'!$A:$J,6,FALSE)</f>
        <v>Yes</v>
      </c>
      <c r="G1939">
        <f>VLOOKUP($A1939,'[3]Medical Examinations'!$A:$J,7,FALSE)</f>
        <v>1</v>
      </c>
      <c r="H1939" t="str">
        <f>VLOOKUP($A1939,'[1]Medical Examinations'!$A:$J,8,FALSE)</f>
        <v>yes</v>
      </c>
      <c r="I1939">
        <f>VLOOKUP($A1939,'[2]Hospitalisation Details'!$A:$K,2,FALSE)</f>
        <v>1963</v>
      </c>
      <c r="J1939" t="str">
        <f>VLOOKUP($A1939,'[2]Hospitalisation Details'!$A:$K,3,FALSE)</f>
        <v>Aug</v>
      </c>
      <c r="K1939">
        <f>VLOOKUP($A1939,'[2]Hospitalisation Details'!$A:$K,4,FALSE)</f>
        <v>21</v>
      </c>
      <c r="L1939" t="str">
        <f>VLOOKUP($A1939,'[2]Hospitalisation Details'!$A:$K,7,FALSE)</f>
        <v>tier - 2</v>
      </c>
      <c r="M1939" t="str">
        <f>VLOOKUP($A1939,'[2]Hospitalisation Details'!A:$K,8,FALSE)</f>
        <v>tier - 3</v>
      </c>
      <c r="N1939" t="str">
        <f>VLOOKUP($A1939,'[2]Hospitalisation Details'!$A:$K,9,FALSE)</f>
        <v>R1012</v>
      </c>
      <c r="O1939">
        <f>VLOOKUP($A1939,'[2]Hospitalisation Details'!$A:$K,10,FALSE)</f>
        <v>0</v>
      </c>
      <c r="P1939">
        <f>VLOOKUP($A1939,'[2]Hospitalisation Details'!A:$K,11,FALSE)</f>
        <v>0</v>
      </c>
      <c r="Q1939" t="str">
        <f>VLOOKUP($A1939,'Customer Names'!$A:E,3,FALSE)</f>
        <v>Ms.</v>
      </c>
      <c r="R1939" t="str">
        <f>VLOOKUP($A1939,'Customer Names'!$A:$E,4,FALSE)</f>
        <v>Sarah</v>
      </c>
      <c r="S1939" t="str">
        <f>VLOOKUP($A1939,'Customer Names'!$A:$E,5,FALSE)</f>
        <v>E.</v>
      </c>
      <c r="T1939" s="14">
        <f>VLOOKUP($A1939,'[2]Hospitalisation Details'!$A:$K,6,FALSE)</f>
        <v>25678.78</v>
      </c>
      <c r="U1939" s="14" t="str">
        <f t="shared" si="60"/>
        <v>Normalweight</v>
      </c>
      <c r="V1939" s="14" t="str">
        <f t="shared" si="61"/>
        <v>Diabetes</v>
      </c>
    </row>
    <row r="1940" spans="1:22" x14ac:dyDescent="0.3">
      <c r="A1940" s="8" t="s">
        <v>1971</v>
      </c>
      <c r="B1940">
        <f>VLOOKUP($A1940,'[1]Medical Examinations'!$A:$J,2,FALSE)</f>
        <v>26.4</v>
      </c>
      <c r="C1940">
        <f>VLOOKUP($A1940,'[1]Medical Examinations'!$A:$J,3,FALSE)</f>
        <v>9.5</v>
      </c>
      <c r="D1940" t="str">
        <f>VLOOKUP($A1940,'[3]Medical Examinations'!$A:$J,4,FALSE)</f>
        <v>yes</v>
      </c>
      <c r="E1940" t="str">
        <f>VLOOKUP($A1940,'[1]Medical Examinations'!$A:$J,5,FALSE)</f>
        <v>No</v>
      </c>
      <c r="F1940" t="str">
        <f>VLOOKUP($A1940,'[1]Medical Examinations'!$A:$J,6,FALSE)</f>
        <v>No</v>
      </c>
      <c r="G1940">
        <f>VLOOKUP($A1940,'[3]Medical Examinations'!$A:$J,7,FALSE)</f>
        <v>2</v>
      </c>
      <c r="H1940" t="str">
        <f>VLOOKUP($A1940,'[1]Medical Examinations'!$A:$J,8,FALSE)</f>
        <v>No</v>
      </c>
      <c r="I1940">
        <f>VLOOKUP($A1940,'[2]Hospitalisation Details'!$A:$K,2,FALSE)</f>
        <v>1970</v>
      </c>
      <c r="J1940" t="str">
        <f>VLOOKUP($A1940,'[2]Hospitalisation Details'!$A:$K,3,FALSE)</f>
        <v>Dec</v>
      </c>
      <c r="K1940">
        <f>VLOOKUP($A1940,'[2]Hospitalisation Details'!$A:$K,4,FALSE)</f>
        <v>3</v>
      </c>
      <c r="L1940" t="str">
        <f>VLOOKUP($A1940,'[2]Hospitalisation Details'!$A:$K,7,FALSE)</f>
        <v>tier - 2</v>
      </c>
      <c r="M1940" t="str">
        <f>VLOOKUP($A1940,'[2]Hospitalisation Details'!A:$K,8,FALSE)</f>
        <v>tier - 2</v>
      </c>
      <c r="N1940" t="str">
        <f>VLOOKUP($A1940,'[2]Hospitalisation Details'!$A:$K,9,FALSE)</f>
        <v>R1013</v>
      </c>
      <c r="O1940">
        <f>VLOOKUP($A1940,'[2]Hospitalisation Details'!$A:$K,10,FALSE)</f>
        <v>0</v>
      </c>
      <c r="P1940">
        <f>VLOOKUP($A1940,'[2]Hospitalisation Details'!A:$K,11,FALSE)</f>
        <v>0</v>
      </c>
      <c r="Q1940" t="str">
        <f>VLOOKUP($A1940,'Customer Names'!$A:E,3,FALSE)</f>
        <v>Mr.</v>
      </c>
      <c r="R1940" t="str">
        <f>VLOOKUP($A1940,'Customer Names'!$A:$E,4,FALSE)</f>
        <v>Gregory</v>
      </c>
      <c r="S1940">
        <f>VLOOKUP($A1940,'Customer Names'!$A:$E,5,FALSE)</f>
        <v>0</v>
      </c>
      <c r="T1940" s="14">
        <f>VLOOKUP($A1940,'[2]Hospitalisation Details'!$A:$K,6,FALSE)</f>
        <v>25992.82</v>
      </c>
      <c r="U1940" s="14" t="str">
        <f t="shared" si="60"/>
        <v>Overweight</v>
      </c>
      <c r="V1940" s="14" t="str">
        <f t="shared" si="61"/>
        <v>Diabetes</v>
      </c>
    </row>
    <row r="1941" spans="1:22" x14ac:dyDescent="0.3">
      <c r="A1941" s="9" t="s">
        <v>1972</v>
      </c>
      <c r="B1941">
        <f>VLOOKUP($A1941,'[1]Medical Examinations'!$A:$J,2,FALSE)</f>
        <v>32.68</v>
      </c>
      <c r="C1941">
        <f>VLOOKUP($A1941,'[1]Medical Examinations'!$A:$J,3,FALSE)</f>
        <v>4.68</v>
      </c>
      <c r="D1941" t="str">
        <f>VLOOKUP($A1941,'[3]Medical Examinations'!$A:$J,4,FALSE)</f>
        <v>yes</v>
      </c>
      <c r="E1941" t="str">
        <f>VLOOKUP($A1941,'[1]Medical Examinations'!$A:$J,5,FALSE)</f>
        <v>No</v>
      </c>
      <c r="F1941" t="str">
        <f>VLOOKUP($A1941,'[1]Medical Examinations'!$A:$J,6,FALSE)</f>
        <v>No</v>
      </c>
      <c r="G1941" t="str">
        <f>VLOOKUP($A1941,'[3]Medical Examinations'!$A:$J,7,FALSE)</f>
        <v>No major surgery</v>
      </c>
      <c r="H1941" t="str">
        <f>VLOOKUP($A1941,'[1]Medical Examinations'!$A:$J,8,FALSE)</f>
        <v>No</v>
      </c>
      <c r="I1941">
        <f>VLOOKUP($A1941,'[2]Hospitalisation Details'!$A:$K,2,FALSE)</f>
        <v>2001</v>
      </c>
      <c r="J1941" t="str">
        <f>VLOOKUP($A1941,'[2]Hospitalisation Details'!$A:$K,3,FALSE)</f>
        <v>Jun</v>
      </c>
      <c r="K1941">
        <f>VLOOKUP($A1941,'[2]Hospitalisation Details'!$A:$K,4,FALSE)</f>
        <v>5</v>
      </c>
      <c r="L1941" t="str">
        <f>VLOOKUP($A1941,'[2]Hospitalisation Details'!$A:$K,7,FALSE)</f>
        <v>tier - 2</v>
      </c>
      <c r="M1941" t="str">
        <f>VLOOKUP($A1941,'[2]Hospitalisation Details'!A:$K,8,FALSE)</f>
        <v>tier - 2</v>
      </c>
      <c r="N1941" t="str">
        <f>VLOOKUP($A1941,'[2]Hospitalisation Details'!$A:$K,9,FALSE)</f>
        <v>R1012</v>
      </c>
      <c r="O1941">
        <f>VLOOKUP($A1941,'[2]Hospitalisation Details'!$A:$K,10,FALSE)</f>
        <v>0</v>
      </c>
      <c r="P1941">
        <f>VLOOKUP($A1941,'[2]Hospitalisation Details'!A:$K,11,FALSE)</f>
        <v>0</v>
      </c>
      <c r="Q1941" t="str">
        <f>VLOOKUP($A1941,'Customer Names'!$A:E,3,FALSE)</f>
        <v>Ms.</v>
      </c>
      <c r="R1941" t="str">
        <f>VLOOKUP($A1941,'Customer Names'!$A:$E,4,FALSE)</f>
        <v>Elizabeth</v>
      </c>
      <c r="S1941" t="str">
        <f>VLOOKUP($A1941,'Customer Names'!$A:$E,5,FALSE)</f>
        <v>M.</v>
      </c>
      <c r="T1941" s="14">
        <f>VLOOKUP($A1941,'[2]Hospitalisation Details'!$A:$K,6,FALSE)</f>
        <v>26018.95</v>
      </c>
      <c r="U1941" s="14" t="str">
        <f t="shared" si="60"/>
        <v>Obesity</v>
      </c>
      <c r="V1941" s="14" t="str">
        <f t="shared" si="61"/>
        <v>Normal</v>
      </c>
    </row>
    <row r="1942" spans="1:22" x14ac:dyDescent="0.3">
      <c r="A1942" s="8" t="s">
        <v>1973</v>
      </c>
      <c r="B1942">
        <f>VLOOKUP($A1942,'[1]Medical Examinations'!$A:$J,2,FALSE)</f>
        <v>27.79</v>
      </c>
      <c r="C1942">
        <f>VLOOKUP($A1942,'[1]Medical Examinations'!$A:$J,3,FALSE)</f>
        <v>6.05</v>
      </c>
      <c r="D1942" t="str">
        <f>VLOOKUP($A1942,'[3]Medical Examinations'!$A:$J,4,FALSE)</f>
        <v>yes</v>
      </c>
      <c r="E1942" t="str">
        <f>VLOOKUP($A1942,'[1]Medical Examinations'!$A:$J,5,FALSE)</f>
        <v>yes</v>
      </c>
      <c r="F1942" t="str">
        <f>VLOOKUP($A1942,'[1]Medical Examinations'!$A:$J,6,FALSE)</f>
        <v>No</v>
      </c>
      <c r="G1942">
        <f>VLOOKUP($A1942,'[3]Medical Examinations'!$A:$J,7,FALSE)</f>
        <v>1</v>
      </c>
      <c r="H1942" t="str">
        <f>VLOOKUP($A1942,'[1]Medical Examinations'!$A:$J,8,FALSE)</f>
        <v>yes</v>
      </c>
      <c r="I1942">
        <f>VLOOKUP($A1942,'[2]Hospitalisation Details'!$A:$K,2,FALSE)</f>
        <v>2000</v>
      </c>
      <c r="J1942" t="str">
        <f>VLOOKUP($A1942,'[2]Hospitalisation Details'!$A:$K,3,FALSE)</f>
        <v>Dec</v>
      </c>
      <c r="K1942">
        <f>VLOOKUP($A1942,'[2]Hospitalisation Details'!$A:$K,4,FALSE)</f>
        <v>26</v>
      </c>
      <c r="L1942" t="str">
        <f>VLOOKUP($A1942,'[2]Hospitalisation Details'!$A:$K,7,FALSE)</f>
        <v>tier - 2</v>
      </c>
      <c r="M1942" t="str">
        <f>VLOOKUP($A1942,'[2]Hospitalisation Details'!A:$K,8,FALSE)</f>
        <v>tier - 3</v>
      </c>
      <c r="N1942" t="str">
        <f>VLOOKUP($A1942,'[2]Hospitalisation Details'!$A:$K,9,FALSE)</f>
        <v>R1011</v>
      </c>
      <c r="O1942">
        <f>VLOOKUP($A1942,'[2]Hospitalisation Details'!$A:$K,10,FALSE)</f>
        <v>0</v>
      </c>
      <c r="P1942">
        <f>VLOOKUP($A1942,'[2]Hospitalisation Details'!A:$K,11,FALSE)</f>
        <v>0</v>
      </c>
      <c r="Q1942" t="str">
        <f>VLOOKUP($A1942,'Customer Names'!$A:E,3,FALSE)</f>
        <v>Ms.</v>
      </c>
      <c r="R1942" t="str">
        <f>VLOOKUP($A1942,'Customer Names'!$A:$E,4,FALSE)</f>
        <v>Rebecca</v>
      </c>
      <c r="S1942">
        <f>VLOOKUP($A1942,'Customer Names'!$A:$E,5,FALSE)</f>
        <v>0</v>
      </c>
      <c r="T1942" s="14">
        <f>VLOOKUP($A1942,'[2]Hospitalisation Details'!$A:$K,6,FALSE)</f>
        <v>26026.97</v>
      </c>
      <c r="U1942" s="14" t="str">
        <f t="shared" si="60"/>
        <v>Overweight</v>
      </c>
      <c r="V1942" s="14" t="str">
        <f t="shared" si="61"/>
        <v>Prediabetes</v>
      </c>
    </row>
    <row r="1943" spans="1:22" x14ac:dyDescent="0.3">
      <c r="A1943" s="9" t="s">
        <v>1974</v>
      </c>
      <c r="B1943">
        <f>VLOOKUP($A1943,'[1]Medical Examinations'!$A:$J,2,FALSE)</f>
        <v>26.695</v>
      </c>
      <c r="C1943">
        <f>VLOOKUP($A1943,'[1]Medical Examinations'!$A:$J,3,FALSE)</f>
        <v>4.68</v>
      </c>
      <c r="D1943" t="str">
        <f>VLOOKUP($A1943,'[3]Medical Examinations'!$A:$J,4,FALSE)</f>
        <v>yes</v>
      </c>
      <c r="E1943" t="str">
        <f>VLOOKUP($A1943,'[1]Medical Examinations'!$A:$J,5,FALSE)</f>
        <v>No</v>
      </c>
      <c r="F1943" t="str">
        <f>VLOOKUP($A1943,'[1]Medical Examinations'!$A:$J,6,FALSE)</f>
        <v>No</v>
      </c>
      <c r="G1943">
        <f>VLOOKUP($A1943,'[3]Medical Examinations'!$A:$J,7,FALSE)</f>
        <v>2</v>
      </c>
      <c r="H1943" t="str">
        <f>VLOOKUP($A1943,'[1]Medical Examinations'!$A:$J,8,FALSE)</f>
        <v>yes</v>
      </c>
      <c r="I1943">
        <f>VLOOKUP($A1943,'[2]Hospitalisation Details'!$A:$K,2,FALSE)</f>
        <v>1966</v>
      </c>
      <c r="J1943" t="str">
        <f>VLOOKUP($A1943,'[2]Hospitalisation Details'!$A:$K,3,FALSE)</f>
        <v>Jul</v>
      </c>
      <c r="K1943">
        <f>VLOOKUP($A1943,'[2]Hospitalisation Details'!$A:$K,4,FALSE)</f>
        <v>9</v>
      </c>
      <c r="L1943" t="str">
        <f>VLOOKUP($A1943,'[2]Hospitalisation Details'!$A:$K,7,FALSE)</f>
        <v>tier - 2</v>
      </c>
      <c r="M1943" t="str">
        <f>VLOOKUP($A1943,'[2]Hospitalisation Details'!A:$K,8,FALSE)</f>
        <v>tier - 3</v>
      </c>
      <c r="N1943" t="str">
        <f>VLOOKUP($A1943,'[2]Hospitalisation Details'!$A:$K,9,FALSE)</f>
        <v>R1012</v>
      </c>
      <c r="O1943">
        <f>VLOOKUP($A1943,'[2]Hospitalisation Details'!$A:$K,10,FALSE)</f>
        <v>0</v>
      </c>
      <c r="P1943">
        <f>VLOOKUP($A1943,'[2]Hospitalisation Details'!A:$K,11,FALSE)</f>
        <v>0</v>
      </c>
      <c r="Q1943" t="str">
        <f>VLOOKUP($A1943,'Customer Names'!$A:E,3,FALSE)</f>
        <v>Mr.</v>
      </c>
      <c r="R1943" t="str">
        <f>VLOOKUP($A1943,'Customer Names'!$A:$E,4,FALSE)</f>
        <v>Peter</v>
      </c>
      <c r="S1943">
        <f>VLOOKUP($A1943,'Customer Names'!$A:$E,5,FALSE)</f>
        <v>0</v>
      </c>
      <c r="T1943" s="14">
        <f>VLOOKUP($A1943,'[2]Hospitalisation Details'!$A:$K,6,FALSE)</f>
        <v>26109.33</v>
      </c>
      <c r="U1943" s="14" t="str">
        <f t="shared" si="60"/>
        <v>Overweight</v>
      </c>
      <c r="V1943" s="14" t="str">
        <f t="shared" si="61"/>
        <v>Normal</v>
      </c>
    </row>
    <row r="1944" spans="1:22" x14ac:dyDescent="0.3">
      <c r="A1944" s="8" t="s">
        <v>1975</v>
      </c>
      <c r="B1944">
        <f>VLOOKUP($A1944,'[1]Medical Examinations'!$A:$J,2,FALSE)</f>
        <v>24.42</v>
      </c>
      <c r="C1944">
        <f>VLOOKUP($A1944,'[1]Medical Examinations'!$A:$J,3,FALSE)</f>
        <v>11.31</v>
      </c>
      <c r="D1944" t="str">
        <f>VLOOKUP($A1944,'[3]Medical Examinations'!$A:$J,4,FALSE)</f>
        <v>No</v>
      </c>
      <c r="E1944" t="str">
        <f>VLOOKUP($A1944,'[1]Medical Examinations'!$A:$J,5,FALSE)</f>
        <v>No</v>
      </c>
      <c r="F1944" t="str">
        <f>VLOOKUP($A1944,'[1]Medical Examinations'!$A:$J,6,FALSE)</f>
        <v>No</v>
      </c>
      <c r="G1944" t="str">
        <f>VLOOKUP($A1944,'[3]Medical Examinations'!$A:$J,7,FALSE)</f>
        <v>No major surgery</v>
      </c>
      <c r="H1944" t="str">
        <f>VLOOKUP($A1944,'[1]Medical Examinations'!$A:$J,8,FALSE)</f>
        <v>yes</v>
      </c>
      <c r="I1944">
        <f>VLOOKUP($A1944,'[2]Hospitalisation Details'!$A:$K,2,FALSE)</f>
        <v>2002</v>
      </c>
      <c r="J1944" t="str">
        <f>VLOOKUP($A1944,'[2]Hospitalisation Details'!$A:$K,3,FALSE)</f>
        <v>Oct</v>
      </c>
      <c r="K1944">
        <f>VLOOKUP($A1944,'[2]Hospitalisation Details'!$A:$K,4,FALSE)</f>
        <v>11</v>
      </c>
      <c r="L1944" t="str">
        <f>VLOOKUP($A1944,'[2]Hospitalisation Details'!$A:$K,7,FALSE)</f>
        <v>tier - 2</v>
      </c>
      <c r="M1944" t="str">
        <f>VLOOKUP($A1944,'[2]Hospitalisation Details'!A:$K,8,FALSE)</f>
        <v>tier - 1</v>
      </c>
      <c r="N1944" t="str">
        <f>VLOOKUP($A1944,'[2]Hospitalisation Details'!$A:$K,9,FALSE)</f>
        <v>R1013</v>
      </c>
      <c r="O1944">
        <f>VLOOKUP($A1944,'[2]Hospitalisation Details'!$A:$K,10,FALSE)</f>
        <v>0</v>
      </c>
      <c r="P1944">
        <f>VLOOKUP($A1944,'[2]Hospitalisation Details'!A:$K,11,FALSE)</f>
        <v>0</v>
      </c>
      <c r="Q1944" t="str">
        <f>VLOOKUP($A1944,'Customer Names'!$A:E,3,FALSE)</f>
        <v>Ms.</v>
      </c>
      <c r="R1944" t="str">
        <f>VLOOKUP($A1944,'Customer Names'!$A:$E,4,FALSE)</f>
        <v>Deanna</v>
      </c>
      <c r="S1944">
        <f>VLOOKUP($A1944,'Customer Names'!$A:$E,5,FALSE)</f>
        <v>0</v>
      </c>
      <c r="T1944" s="14">
        <f>VLOOKUP($A1944,'[2]Hospitalisation Details'!$A:$K,6,FALSE)</f>
        <v>26125.67</v>
      </c>
      <c r="U1944" s="14" t="str">
        <f t="shared" si="60"/>
        <v>Normalweight</v>
      </c>
      <c r="V1944" s="14" t="str">
        <f t="shared" si="61"/>
        <v>Diabetes</v>
      </c>
    </row>
    <row r="1945" spans="1:22" x14ac:dyDescent="0.3">
      <c r="A1945" s="9" t="s">
        <v>1976</v>
      </c>
      <c r="B1945">
        <f>VLOOKUP($A1945,'[1]Medical Examinations'!$A:$J,2,FALSE)</f>
        <v>27.1</v>
      </c>
      <c r="C1945">
        <f>VLOOKUP($A1945,'[1]Medical Examinations'!$A:$J,3,FALSE)</f>
        <v>9.0500000000000007</v>
      </c>
      <c r="D1945" t="str">
        <f>VLOOKUP($A1945,'[3]Medical Examinations'!$A:$J,4,FALSE)</f>
        <v>No</v>
      </c>
      <c r="E1945" t="str">
        <f>VLOOKUP($A1945,'[1]Medical Examinations'!$A:$J,5,FALSE)</f>
        <v>No</v>
      </c>
      <c r="F1945" t="str">
        <f>VLOOKUP($A1945,'[1]Medical Examinations'!$A:$J,6,FALSE)</f>
        <v>No</v>
      </c>
      <c r="G1945">
        <f>VLOOKUP($A1945,'[3]Medical Examinations'!$A:$J,7,FALSE)</f>
        <v>2</v>
      </c>
      <c r="H1945" t="str">
        <f>VLOOKUP($A1945,'[1]Medical Examinations'!$A:$J,8,FALSE)</f>
        <v>No</v>
      </c>
      <c r="I1945">
        <f>VLOOKUP($A1945,'[2]Hospitalisation Details'!$A:$K,2,FALSE)</f>
        <v>1973</v>
      </c>
      <c r="J1945" t="str">
        <f>VLOOKUP($A1945,'[2]Hospitalisation Details'!$A:$K,3,FALSE)</f>
        <v>Jul</v>
      </c>
      <c r="K1945">
        <f>VLOOKUP($A1945,'[2]Hospitalisation Details'!$A:$K,4,FALSE)</f>
        <v>7</v>
      </c>
      <c r="L1945" t="str">
        <f>VLOOKUP($A1945,'[2]Hospitalisation Details'!$A:$K,7,FALSE)</f>
        <v>tier - 2</v>
      </c>
      <c r="M1945" t="str">
        <f>VLOOKUP($A1945,'[2]Hospitalisation Details'!A:$K,8,FALSE)</f>
        <v>tier - 3</v>
      </c>
      <c r="N1945" t="str">
        <f>VLOOKUP($A1945,'[2]Hospitalisation Details'!$A:$K,9,FALSE)</f>
        <v>R1011</v>
      </c>
      <c r="O1945">
        <f>VLOOKUP($A1945,'[2]Hospitalisation Details'!$A:$K,10,FALSE)</f>
        <v>0</v>
      </c>
      <c r="P1945">
        <f>VLOOKUP($A1945,'[2]Hospitalisation Details'!A:$K,11,FALSE)</f>
        <v>0</v>
      </c>
      <c r="Q1945" t="str">
        <f>VLOOKUP($A1945,'Customer Names'!$A:E,3,FALSE)</f>
        <v>Ms.</v>
      </c>
      <c r="R1945" t="str">
        <f>VLOOKUP($A1945,'Customer Names'!$A:$E,4,FALSE)</f>
        <v>Jessica</v>
      </c>
      <c r="S1945" t="str">
        <f>VLOOKUP($A1945,'Customer Names'!$A:$E,5,FALSE)</f>
        <v>H.</v>
      </c>
      <c r="T1945" s="14">
        <f>VLOOKUP($A1945,'[2]Hospitalisation Details'!$A:$K,6,FALSE)</f>
        <v>26140.36</v>
      </c>
      <c r="U1945" s="14" t="str">
        <f t="shared" si="60"/>
        <v>Overweight</v>
      </c>
      <c r="V1945" s="14" t="str">
        <f t="shared" si="61"/>
        <v>Diabetes</v>
      </c>
    </row>
    <row r="1946" spans="1:22" x14ac:dyDescent="0.3">
      <c r="A1946" s="8" t="s">
        <v>1977</v>
      </c>
      <c r="B1946">
        <f>VLOOKUP($A1946,'[1]Medical Examinations'!$A:$J,2,FALSE)</f>
        <v>24.1</v>
      </c>
      <c r="C1946">
        <f>VLOOKUP($A1946,'[1]Medical Examinations'!$A:$J,3,FALSE)</f>
        <v>11.14</v>
      </c>
      <c r="D1946" t="str">
        <f>VLOOKUP($A1946,'[3]Medical Examinations'!$A:$J,4,FALSE)</f>
        <v>yes</v>
      </c>
      <c r="E1946" t="str">
        <f>VLOOKUP($A1946,'[1]Medical Examinations'!$A:$J,5,FALSE)</f>
        <v>No</v>
      </c>
      <c r="F1946" t="str">
        <f>VLOOKUP($A1946,'[1]Medical Examinations'!$A:$J,6,FALSE)</f>
        <v>No</v>
      </c>
      <c r="G1946">
        <f>VLOOKUP($A1946,'[3]Medical Examinations'!$A:$J,7,FALSE)</f>
        <v>1</v>
      </c>
      <c r="H1946" t="str">
        <f>VLOOKUP($A1946,'[1]Medical Examinations'!$A:$J,8,FALSE)</f>
        <v>No</v>
      </c>
      <c r="I1946">
        <f>VLOOKUP($A1946,'[2]Hospitalisation Details'!$A:$K,2,FALSE)</f>
        <v>1975</v>
      </c>
      <c r="J1946" t="str">
        <f>VLOOKUP($A1946,'[2]Hospitalisation Details'!$A:$K,3,FALSE)</f>
        <v>Jun</v>
      </c>
      <c r="K1946">
        <f>VLOOKUP($A1946,'[2]Hospitalisation Details'!$A:$K,4,FALSE)</f>
        <v>4</v>
      </c>
      <c r="L1946" t="str">
        <f>VLOOKUP($A1946,'[2]Hospitalisation Details'!$A:$K,7,FALSE)</f>
        <v>tier - 2</v>
      </c>
      <c r="M1946" t="str">
        <f>VLOOKUP($A1946,'[2]Hospitalisation Details'!A:$K,8,FALSE)</f>
        <v>tier - 1</v>
      </c>
      <c r="N1946" t="str">
        <f>VLOOKUP($A1946,'[2]Hospitalisation Details'!$A:$K,9,FALSE)</f>
        <v>R1011</v>
      </c>
      <c r="O1946">
        <f>VLOOKUP($A1946,'[2]Hospitalisation Details'!$A:$K,10,FALSE)</f>
        <v>0</v>
      </c>
      <c r="P1946">
        <f>VLOOKUP($A1946,'[2]Hospitalisation Details'!A:$K,11,FALSE)</f>
        <v>0</v>
      </c>
      <c r="Q1946" t="str">
        <f>VLOOKUP($A1946,'Customer Names'!$A:E,3,FALSE)</f>
        <v>Ms.</v>
      </c>
      <c r="R1946" t="str">
        <f>VLOOKUP($A1946,'Customer Names'!$A:$E,4,FALSE)</f>
        <v>Maryanna</v>
      </c>
      <c r="S1946">
        <f>VLOOKUP($A1946,'Customer Names'!$A:$E,5,FALSE)</f>
        <v>0</v>
      </c>
      <c r="T1946" s="14">
        <f>VLOOKUP($A1946,'[2]Hospitalisation Details'!$A:$K,6,FALSE)</f>
        <v>26236.58</v>
      </c>
      <c r="U1946" s="14" t="str">
        <f t="shared" si="60"/>
        <v>Normalweight</v>
      </c>
      <c r="V1946" s="14" t="str">
        <f t="shared" si="61"/>
        <v>Diabetes</v>
      </c>
    </row>
    <row r="1947" spans="1:22" x14ac:dyDescent="0.3">
      <c r="A1947" s="9" t="s">
        <v>1978</v>
      </c>
      <c r="B1947">
        <f>VLOOKUP($A1947,'[1]Medical Examinations'!$A:$J,2,FALSE)</f>
        <v>32.06</v>
      </c>
      <c r="C1947">
        <f>VLOOKUP($A1947,'[1]Medical Examinations'!$A:$J,3,FALSE)</f>
        <v>4.67</v>
      </c>
      <c r="D1947" t="str">
        <f>VLOOKUP($A1947,'[3]Medical Examinations'!$A:$J,4,FALSE)</f>
        <v>No</v>
      </c>
      <c r="E1947" t="str">
        <f>VLOOKUP($A1947,'[1]Medical Examinations'!$A:$J,5,FALSE)</f>
        <v>yes</v>
      </c>
      <c r="F1947" t="str">
        <f>VLOOKUP($A1947,'[1]Medical Examinations'!$A:$J,6,FALSE)</f>
        <v>No</v>
      </c>
      <c r="G1947">
        <f>VLOOKUP($A1947,'[3]Medical Examinations'!$A:$J,7,FALSE)</f>
        <v>1</v>
      </c>
      <c r="H1947" t="str">
        <f>VLOOKUP($A1947,'[1]Medical Examinations'!$A:$J,8,FALSE)</f>
        <v>yes</v>
      </c>
      <c r="I1947">
        <f>VLOOKUP($A1947,'[2]Hospitalisation Details'!$A:$K,2,FALSE)</f>
        <v>2004</v>
      </c>
      <c r="J1947" t="str">
        <f>VLOOKUP($A1947,'[2]Hospitalisation Details'!$A:$K,3,FALSE)</f>
        <v>Dec</v>
      </c>
      <c r="K1947">
        <f>VLOOKUP($A1947,'[2]Hospitalisation Details'!$A:$K,4,FALSE)</f>
        <v>5</v>
      </c>
      <c r="L1947" t="str">
        <f>VLOOKUP($A1947,'[2]Hospitalisation Details'!$A:$K,7,FALSE)</f>
        <v>tier - 2</v>
      </c>
      <c r="M1947" t="str">
        <f>VLOOKUP($A1947,'[2]Hospitalisation Details'!A:$K,8,FALSE)</f>
        <v>tier - 3</v>
      </c>
      <c r="N1947" t="str">
        <f>VLOOKUP($A1947,'[2]Hospitalisation Details'!$A:$K,9,FALSE)</f>
        <v>R1011</v>
      </c>
      <c r="O1947">
        <f>VLOOKUP($A1947,'[2]Hospitalisation Details'!$A:$K,10,FALSE)</f>
        <v>0</v>
      </c>
      <c r="P1947">
        <f>VLOOKUP($A1947,'[2]Hospitalisation Details'!A:$K,11,FALSE)</f>
        <v>0</v>
      </c>
      <c r="Q1947" t="str">
        <f>VLOOKUP($A1947,'Customer Names'!$A:E,3,FALSE)</f>
        <v>Mr.</v>
      </c>
      <c r="R1947" t="str">
        <f>VLOOKUP($A1947,'Customer Names'!$A:$E,4,FALSE)</f>
        <v>Dave</v>
      </c>
      <c r="S1947">
        <f>VLOOKUP($A1947,'Customer Names'!$A:$E,5,FALSE)</f>
        <v>0</v>
      </c>
      <c r="T1947" s="14">
        <f>VLOOKUP($A1947,'[2]Hospitalisation Details'!$A:$K,6,FALSE)</f>
        <v>26316.59</v>
      </c>
      <c r="U1947" s="14" t="str">
        <f t="shared" si="60"/>
        <v>Obesity</v>
      </c>
      <c r="V1947" s="14" t="str">
        <f t="shared" si="61"/>
        <v>Normal</v>
      </c>
    </row>
    <row r="1948" spans="1:22" x14ac:dyDescent="0.3">
      <c r="A1948" s="8" t="s">
        <v>1979</v>
      </c>
      <c r="B1948">
        <f>VLOOKUP($A1948,'[1]Medical Examinations'!$A:$J,2,FALSE)</f>
        <v>35.909999999999997</v>
      </c>
      <c r="C1948">
        <f>VLOOKUP($A1948,'[1]Medical Examinations'!$A:$J,3,FALSE)</f>
        <v>8.7100000000000009</v>
      </c>
      <c r="D1948" t="str">
        <f>VLOOKUP($A1948,'[3]Medical Examinations'!$A:$J,4,FALSE)</f>
        <v>No</v>
      </c>
      <c r="E1948" t="str">
        <f>VLOOKUP($A1948,'[1]Medical Examinations'!$A:$J,5,FALSE)</f>
        <v>No</v>
      </c>
      <c r="F1948" t="str">
        <f>VLOOKUP($A1948,'[1]Medical Examinations'!$A:$J,6,FALSE)</f>
        <v>No</v>
      </c>
      <c r="G1948" t="str">
        <f>VLOOKUP($A1948,'[3]Medical Examinations'!$A:$J,7,FALSE)</f>
        <v>No major surgery</v>
      </c>
      <c r="H1948" t="str">
        <f>VLOOKUP($A1948,'[1]Medical Examinations'!$A:$J,8,FALSE)</f>
        <v>No</v>
      </c>
      <c r="I1948">
        <f>VLOOKUP($A1948,'[2]Hospitalisation Details'!$A:$K,2,FALSE)</f>
        <v>1974</v>
      </c>
      <c r="J1948" t="str">
        <f>VLOOKUP($A1948,'[2]Hospitalisation Details'!$A:$K,3,FALSE)</f>
        <v>Sep</v>
      </c>
      <c r="K1948">
        <f>VLOOKUP($A1948,'[2]Hospitalisation Details'!$A:$K,4,FALSE)</f>
        <v>21</v>
      </c>
      <c r="L1948" t="str">
        <f>VLOOKUP($A1948,'[2]Hospitalisation Details'!$A:$K,7,FALSE)</f>
        <v>tier - 2</v>
      </c>
      <c r="M1948" t="str">
        <f>VLOOKUP($A1948,'[2]Hospitalisation Details'!A:$K,8,FALSE)</f>
        <v>tier - 2</v>
      </c>
      <c r="N1948" t="str">
        <f>VLOOKUP($A1948,'[2]Hospitalisation Details'!$A:$K,9,FALSE)</f>
        <v>R1024</v>
      </c>
      <c r="O1948">
        <f>VLOOKUP($A1948,'[2]Hospitalisation Details'!$A:$K,10,FALSE)</f>
        <v>0</v>
      </c>
      <c r="P1948">
        <f>VLOOKUP($A1948,'[2]Hospitalisation Details'!A:$K,11,FALSE)</f>
        <v>0</v>
      </c>
      <c r="Q1948" t="str">
        <f>VLOOKUP($A1948,'Customer Names'!$A:E,3,FALSE)</f>
        <v>Ms.</v>
      </c>
      <c r="R1948" t="str">
        <f>VLOOKUP($A1948,'Customer Names'!$A:$E,4,FALSE)</f>
        <v>Kacee</v>
      </c>
      <c r="S1948">
        <f>VLOOKUP($A1948,'Customer Names'!$A:$E,5,FALSE)</f>
        <v>0</v>
      </c>
      <c r="T1948" s="14">
        <f>VLOOKUP($A1948,'[2]Hospitalisation Details'!$A:$K,6,FALSE)</f>
        <v>26392.26</v>
      </c>
      <c r="U1948" s="14" t="str">
        <f t="shared" si="60"/>
        <v>Obesity</v>
      </c>
      <c r="V1948" s="14" t="str">
        <f t="shared" si="61"/>
        <v>Diabetes</v>
      </c>
    </row>
    <row r="1949" spans="1:22" x14ac:dyDescent="0.3">
      <c r="A1949" s="9" t="s">
        <v>1980</v>
      </c>
      <c r="B1949">
        <f>VLOOKUP($A1949,'[1]Medical Examinations'!$A:$J,2,FALSE)</f>
        <v>36.765000000000001</v>
      </c>
      <c r="C1949">
        <f>VLOOKUP($A1949,'[1]Medical Examinations'!$A:$J,3,FALSE)</f>
        <v>11.95</v>
      </c>
      <c r="D1949" t="str">
        <f>VLOOKUP($A1949,'[3]Medical Examinations'!$A:$J,4,FALSE)</f>
        <v>yes</v>
      </c>
      <c r="E1949" t="str">
        <f>VLOOKUP($A1949,'[1]Medical Examinations'!$A:$J,5,FALSE)</f>
        <v>No</v>
      </c>
      <c r="F1949" t="str">
        <f>VLOOKUP($A1949,'[1]Medical Examinations'!$A:$J,6,FALSE)</f>
        <v>No</v>
      </c>
      <c r="G1949">
        <f>VLOOKUP($A1949,'[3]Medical Examinations'!$A:$J,7,FALSE)</f>
        <v>2</v>
      </c>
      <c r="H1949" t="str">
        <f>VLOOKUP($A1949,'[1]Medical Examinations'!$A:$J,8,FALSE)</f>
        <v>No</v>
      </c>
      <c r="I1949">
        <f>VLOOKUP($A1949,'[2]Hospitalisation Details'!$A:$K,2,FALSE)</f>
        <v>1970</v>
      </c>
      <c r="J1949" t="str">
        <f>VLOOKUP($A1949,'[2]Hospitalisation Details'!$A:$K,3,FALSE)</f>
        <v>Aug</v>
      </c>
      <c r="K1949">
        <f>VLOOKUP($A1949,'[2]Hospitalisation Details'!$A:$K,4,FALSE)</f>
        <v>27</v>
      </c>
      <c r="L1949" t="str">
        <f>VLOOKUP($A1949,'[2]Hospitalisation Details'!$A:$K,7,FALSE)</f>
        <v>tier - 2</v>
      </c>
      <c r="M1949" t="str">
        <f>VLOOKUP($A1949,'[2]Hospitalisation Details'!A:$K,8,FALSE)</f>
        <v>tier - 3</v>
      </c>
      <c r="N1949" t="str">
        <f>VLOOKUP($A1949,'[2]Hospitalisation Details'!$A:$K,9,FALSE)</f>
        <v>R1012</v>
      </c>
      <c r="O1949">
        <f>VLOOKUP($A1949,'[2]Hospitalisation Details'!$A:$K,10,FALSE)</f>
        <v>0</v>
      </c>
      <c r="P1949">
        <f>VLOOKUP($A1949,'[2]Hospitalisation Details'!A:$K,11,FALSE)</f>
        <v>0</v>
      </c>
      <c r="Q1949" t="str">
        <f>VLOOKUP($A1949,'Customer Names'!$A:E,3,FALSE)</f>
        <v>Mr.</v>
      </c>
      <c r="R1949" t="str">
        <f>VLOOKUP($A1949,'Customer Names'!$A:$E,4,FALSE)</f>
        <v>Ryan</v>
      </c>
      <c r="S1949">
        <f>VLOOKUP($A1949,'Customer Names'!$A:$E,5,FALSE)</f>
        <v>0</v>
      </c>
      <c r="T1949" s="14">
        <f>VLOOKUP($A1949,'[2]Hospitalisation Details'!$A:$K,6,FALSE)</f>
        <v>26467.1</v>
      </c>
      <c r="U1949" s="14" t="str">
        <f t="shared" si="60"/>
        <v>Obesity</v>
      </c>
      <c r="V1949" s="14" t="str">
        <f t="shared" si="61"/>
        <v>Diabetes</v>
      </c>
    </row>
    <row r="1950" spans="1:22" x14ac:dyDescent="0.3">
      <c r="A1950" s="8" t="s">
        <v>1981</v>
      </c>
      <c r="B1950">
        <f>VLOOKUP($A1950,'[1]Medical Examinations'!$A:$J,2,FALSE)</f>
        <v>32.54</v>
      </c>
      <c r="C1950">
        <f>VLOOKUP($A1950,'[1]Medical Examinations'!$A:$J,3,FALSE)</f>
        <v>4.0199999999999996</v>
      </c>
      <c r="D1950" t="str">
        <f>VLOOKUP($A1950,'[3]Medical Examinations'!$A:$J,4,FALSE)</f>
        <v>No</v>
      </c>
      <c r="E1950" t="str">
        <f>VLOOKUP($A1950,'[1]Medical Examinations'!$A:$J,5,FALSE)</f>
        <v>yes</v>
      </c>
      <c r="F1950" t="str">
        <f>VLOOKUP($A1950,'[1]Medical Examinations'!$A:$J,6,FALSE)</f>
        <v>No</v>
      </c>
      <c r="G1950">
        <f>VLOOKUP($A1950,'[3]Medical Examinations'!$A:$J,7,FALSE)</f>
        <v>1</v>
      </c>
      <c r="H1950" t="str">
        <f>VLOOKUP($A1950,'[1]Medical Examinations'!$A:$J,8,FALSE)</f>
        <v>yes</v>
      </c>
      <c r="I1950">
        <f>VLOOKUP($A1950,'[2]Hospitalisation Details'!$A:$K,2,FALSE)</f>
        <v>2004</v>
      </c>
      <c r="J1950" t="str">
        <f>VLOOKUP($A1950,'[2]Hospitalisation Details'!$A:$K,3,FALSE)</f>
        <v>Sep</v>
      </c>
      <c r="K1950">
        <f>VLOOKUP($A1950,'[2]Hospitalisation Details'!$A:$K,4,FALSE)</f>
        <v>5</v>
      </c>
      <c r="L1950" t="str">
        <f>VLOOKUP($A1950,'[2]Hospitalisation Details'!$A:$K,7,FALSE)</f>
        <v>tier - 2</v>
      </c>
      <c r="M1950" t="str">
        <f>VLOOKUP($A1950,'[2]Hospitalisation Details'!A:$K,8,FALSE)</f>
        <v>tier - 2</v>
      </c>
      <c r="N1950" t="str">
        <f>VLOOKUP($A1950,'[2]Hospitalisation Details'!$A:$K,9,FALSE)</f>
        <v>R1011</v>
      </c>
      <c r="O1950">
        <f>VLOOKUP($A1950,'[2]Hospitalisation Details'!$A:$K,10,FALSE)</f>
        <v>0</v>
      </c>
      <c r="P1950">
        <f>VLOOKUP($A1950,'[2]Hospitalisation Details'!A:$K,11,FALSE)</f>
        <v>0</v>
      </c>
      <c r="Q1950" t="str">
        <f>VLOOKUP($A1950,'Customer Names'!$A:E,3,FALSE)</f>
        <v>Mr.</v>
      </c>
      <c r="R1950" t="str">
        <f>VLOOKUP($A1950,'Customer Names'!$A:$E,4,FALSE)</f>
        <v>Edward</v>
      </c>
      <c r="S1950">
        <f>VLOOKUP($A1950,'Customer Names'!$A:$E,5,FALSE)</f>
        <v>0</v>
      </c>
      <c r="T1950" s="14">
        <f>VLOOKUP($A1950,'[2]Hospitalisation Details'!$A:$K,6,FALSE)</f>
        <v>26479.4</v>
      </c>
      <c r="U1950" s="14" t="str">
        <f t="shared" si="60"/>
        <v>Obesity</v>
      </c>
      <c r="V1950" s="14" t="str">
        <f t="shared" si="61"/>
        <v>Normal</v>
      </c>
    </row>
    <row r="1951" spans="1:22" x14ac:dyDescent="0.3">
      <c r="A1951" s="9" t="s">
        <v>1982</v>
      </c>
      <c r="B1951">
        <f>VLOOKUP($A1951,'[1]Medical Examinations'!$A:$J,2,FALSE)</f>
        <v>16.21</v>
      </c>
      <c r="C1951">
        <f>VLOOKUP($A1951,'[1]Medical Examinations'!$A:$J,3,FALSE)</f>
        <v>6.29</v>
      </c>
      <c r="D1951" t="str">
        <f>VLOOKUP($A1951,'[3]Medical Examinations'!$A:$J,4,FALSE)</f>
        <v>yes</v>
      </c>
      <c r="E1951" t="str">
        <f>VLOOKUP($A1951,'[1]Medical Examinations'!$A:$J,5,FALSE)</f>
        <v>No</v>
      </c>
      <c r="F1951" t="str">
        <f>VLOOKUP($A1951,'[1]Medical Examinations'!$A:$J,6,FALSE)</f>
        <v>No</v>
      </c>
      <c r="G1951">
        <f>VLOOKUP($A1951,'[3]Medical Examinations'!$A:$J,7,FALSE)</f>
        <v>1</v>
      </c>
      <c r="H1951" t="str">
        <f>VLOOKUP($A1951,'[1]Medical Examinations'!$A:$J,8,FALSE)</f>
        <v>yes</v>
      </c>
      <c r="I1951">
        <f>VLOOKUP($A1951,'[2]Hospitalisation Details'!$A:$K,2,FALSE)</f>
        <v>1988</v>
      </c>
      <c r="J1951" t="str">
        <f>VLOOKUP($A1951,'[2]Hospitalisation Details'!$A:$K,3,FALSE)</f>
        <v>Jul</v>
      </c>
      <c r="K1951">
        <f>VLOOKUP($A1951,'[2]Hospitalisation Details'!$A:$K,4,FALSE)</f>
        <v>22</v>
      </c>
      <c r="L1951" t="str">
        <f>VLOOKUP($A1951,'[2]Hospitalisation Details'!$A:$K,7,FALSE)</f>
        <v>tier - 2</v>
      </c>
      <c r="M1951" t="str">
        <f>VLOOKUP($A1951,'[2]Hospitalisation Details'!A:$K,8,FALSE)</f>
        <v>tier - 1</v>
      </c>
      <c r="N1951" t="str">
        <f>VLOOKUP($A1951,'[2]Hospitalisation Details'!$A:$K,9,FALSE)</f>
        <v>R1011</v>
      </c>
      <c r="O1951">
        <f>VLOOKUP($A1951,'[2]Hospitalisation Details'!$A:$K,10,FALSE)</f>
        <v>0</v>
      </c>
      <c r="P1951">
        <f>VLOOKUP($A1951,'[2]Hospitalisation Details'!A:$K,11,FALSE)</f>
        <v>0</v>
      </c>
      <c r="Q1951" t="str">
        <f>VLOOKUP($A1951,'Customer Names'!$A:E,3,FALSE)</f>
        <v>Ms.</v>
      </c>
      <c r="R1951" t="str">
        <f>VLOOKUP($A1951,'Customer Names'!$A:$E,4,FALSE)</f>
        <v>Summer</v>
      </c>
      <c r="S1951" t="str">
        <f>VLOOKUP($A1951,'Customer Names'!$A:$E,5,FALSE)</f>
        <v>B.</v>
      </c>
      <c r="T1951" s="14">
        <f>VLOOKUP($A1951,'[2]Hospitalisation Details'!$A:$K,6,FALSE)</f>
        <v>26607.89</v>
      </c>
      <c r="U1951" s="14" t="str">
        <f t="shared" si="60"/>
        <v>Underweight</v>
      </c>
      <c r="V1951" s="14" t="str">
        <f t="shared" si="61"/>
        <v>Prediabetes</v>
      </c>
    </row>
    <row r="1952" spans="1:22" x14ac:dyDescent="0.3">
      <c r="A1952" s="8" t="s">
        <v>1983</v>
      </c>
      <c r="B1952">
        <f>VLOOKUP($A1952,'[1]Medical Examinations'!$A:$J,2,FALSE)</f>
        <v>19.38</v>
      </c>
      <c r="C1952">
        <f>VLOOKUP($A1952,'[1]Medical Examinations'!$A:$J,3,FALSE)</f>
        <v>6.28</v>
      </c>
      <c r="D1952" t="str">
        <f>VLOOKUP($A1952,'[3]Medical Examinations'!$A:$J,4,FALSE)</f>
        <v>No</v>
      </c>
      <c r="E1952" t="str">
        <f>VLOOKUP($A1952,'[1]Medical Examinations'!$A:$J,5,FALSE)</f>
        <v>No</v>
      </c>
      <c r="F1952" t="str">
        <f>VLOOKUP($A1952,'[1]Medical Examinations'!$A:$J,6,FALSE)</f>
        <v>No</v>
      </c>
      <c r="G1952" t="str">
        <f>VLOOKUP($A1952,'[3]Medical Examinations'!$A:$J,7,FALSE)</f>
        <v>No major surgery</v>
      </c>
      <c r="H1952" t="str">
        <f>VLOOKUP($A1952,'[1]Medical Examinations'!$A:$J,8,FALSE)</f>
        <v>yes</v>
      </c>
      <c r="I1952">
        <f>VLOOKUP($A1952,'[2]Hospitalisation Details'!$A:$K,2,FALSE)</f>
        <v>1991</v>
      </c>
      <c r="J1952" t="str">
        <f>VLOOKUP($A1952,'[2]Hospitalisation Details'!$A:$K,3,FALSE)</f>
        <v>Aug</v>
      </c>
      <c r="K1952">
        <f>VLOOKUP($A1952,'[2]Hospitalisation Details'!$A:$K,4,FALSE)</f>
        <v>22</v>
      </c>
      <c r="L1952" t="str">
        <f>VLOOKUP($A1952,'[2]Hospitalisation Details'!$A:$K,7,FALSE)</f>
        <v>tier - 2</v>
      </c>
      <c r="M1952" t="str">
        <f>VLOOKUP($A1952,'[2]Hospitalisation Details'!A:$K,8,FALSE)</f>
        <v>tier - 2</v>
      </c>
      <c r="N1952" t="str">
        <f>VLOOKUP($A1952,'[2]Hospitalisation Details'!$A:$K,9,FALSE)</f>
        <v>R1011</v>
      </c>
      <c r="O1952">
        <f>VLOOKUP($A1952,'[2]Hospitalisation Details'!$A:$K,10,FALSE)</f>
        <v>0</v>
      </c>
      <c r="P1952">
        <f>VLOOKUP($A1952,'[2]Hospitalisation Details'!A:$K,11,FALSE)</f>
        <v>0</v>
      </c>
      <c r="Q1952" t="str">
        <f>VLOOKUP($A1952,'Customer Names'!$A:E,3,FALSE)</f>
        <v>Ms.</v>
      </c>
      <c r="R1952" t="str">
        <f>VLOOKUP($A1952,'Customer Names'!$A:$E,4,FALSE)</f>
        <v>Nikki</v>
      </c>
      <c r="S1952">
        <f>VLOOKUP($A1952,'Customer Names'!$A:$E,5,FALSE)</f>
        <v>0</v>
      </c>
      <c r="T1952" s="14">
        <f>VLOOKUP($A1952,'[2]Hospitalisation Details'!$A:$K,6,FALSE)</f>
        <v>26912.560000000001</v>
      </c>
      <c r="U1952" s="14" t="str">
        <f t="shared" si="60"/>
        <v>Normalweight</v>
      </c>
      <c r="V1952" s="14" t="str">
        <f t="shared" si="61"/>
        <v>Prediabetes</v>
      </c>
    </row>
    <row r="1953" spans="1:22" x14ac:dyDescent="0.3">
      <c r="A1953" s="9" t="s">
        <v>1984</v>
      </c>
      <c r="B1953">
        <f>VLOOKUP($A1953,'[1]Medical Examinations'!$A:$J,2,FALSE)</f>
        <v>23.76</v>
      </c>
      <c r="C1953">
        <f>VLOOKUP($A1953,'[1]Medical Examinations'!$A:$J,3,FALSE)</f>
        <v>10.96</v>
      </c>
      <c r="D1953" t="str">
        <f>VLOOKUP($A1953,'[3]Medical Examinations'!$A:$J,4,FALSE)</f>
        <v>No</v>
      </c>
      <c r="E1953" t="str">
        <f>VLOOKUP($A1953,'[1]Medical Examinations'!$A:$J,5,FALSE)</f>
        <v>No</v>
      </c>
      <c r="F1953" t="str">
        <f>VLOOKUP($A1953,'[1]Medical Examinations'!$A:$J,6,FALSE)</f>
        <v>No</v>
      </c>
      <c r="G1953">
        <f>VLOOKUP($A1953,'[3]Medical Examinations'!$A:$J,7,FALSE)</f>
        <v>3</v>
      </c>
      <c r="H1953" t="str">
        <f>VLOOKUP($A1953,'[1]Medical Examinations'!$A:$J,8,FALSE)</f>
        <v>yes</v>
      </c>
      <c r="I1953">
        <f>VLOOKUP($A1953,'[2]Hospitalisation Details'!$A:$K,2,FALSE)</f>
        <v>1958</v>
      </c>
      <c r="J1953" t="str">
        <f>VLOOKUP($A1953,'[2]Hospitalisation Details'!$A:$K,3,FALSE)</f>
        <v>Dec</v>
      </c>
      <c r="K1953">
        <f>VLOOKUP($A1953,'[2]Hospitalisation Details'!$A:$K,4,FALSE)</f>
        <v>25</v>
      </c>
      <c r="L1953" t="str">
        <f>VLOOKUP($A1953,'[2]Hospitalisation Details'!$A:$K,7,FALSE)</f>
        <v>tier - 2</v>
      </c>
      <c r="M1953" t="str">
        <f>VLOOKUP($A1953,'[2]Hospitalisation Details'!A:$K,8,FALSE)</f>
        <v>tier - 1</v>
      </c>
      <c r="N1953" t="str">
        <f>VLOOKUP($A1953,'[2]Hospitalisation Details'!$A:$K,9,FALSE)</f>
        <v>R1013</v>
      </c>
      <c r="O1953">
        <f>VLOOKUP($A1953,'[2]Hospitalisation Details'!$A:$K,10,FALSE)</f>
        <v>0</v>
      </c>
      <c r="P1953">
        <f>VLOOKUP($A1953,'[2]Hospitalisation Details'!A:$K,11,FALSE)</f>
        <v>0</v>
      </c>
      <c r="Q1953" t="str">
        <f>VLOOKUP($A1953,'Customer Names'!$A:E,3,FALSE)</f>
        <v>Mr.</v>
      </c>
      <c r="R1953" t="str">
        <f>VLOOKUP($A1953,'Customer Names'!$A:$E,4,FALSE)</f>
        <v>Michael</v>
      </c>
      <c r="S1953" t="str">
        <f>VLOOKUP($A1953,'Customer Names'!$A:$E,5,FALSE)</f>
        <v>J.</v>
      </c>
      <c r="T1953" s="14">
        <f>VLOOKUP($A1953,'[2]Hospitalisation Details'!$A:$K,6,FALSE)</f>
        <v>26926.51</v>
      </c>
      <c r="U1953" s="14" t="str">
        <f t="shared" si="60"/>
        <v>Normalweight</v>
      </c>
      <c r="V1953" s="14" t="str">
        <f t="shared" si="61"/>
        <v>Diabetes</v>
      </c>
    </row>
    <row r="1954" spans="1:22" x14ac:dyDescent="0.3">
      <c r="A1954" s="8" t="s">
        <v>1985</v>
      </c>
      <c r="B1954">
        <f>VLOOKUP($A1954,'[1]Medical Examinations'!$A:$J,2,FALSE)</f>
        <v>31.96</v>
      </c>
      <c r="C1954">
        <f>VLOOKUP($A1954,'[1]Medical Examinations'!$A:$J,3,FALSE)</f>
        <v>8.86</v>
      </c>
      <c r="D1954" t="str">
        <f>VLOOKUP($A1954,'[3]Medical Examinations'!$A:$J,4,FALSE)</f>
        <v>No</v>
      </c>
      <c r="E1954" t="str">
        <f>VLOOKUP($A1954,'[1]Medical Examinations'!$A:$J,5,FALSE)</f>
        <v>No</v>
      </c>
      <c r="F1954" t="str">
        <f>VLOOKUP($A1954,'[1]Medical Examinations'!$A:$J,6,FALSE)</f>
        <v>No</v>
      </c>
      <c r="G1954" t="str">
        <f>VLOOKUP($A1954,'[3]Medical Examinations'!$A:$J,7,FALSE)</f>
        <v>No major surgery</v>
      </c>
      <c r="H1954" t="str">
        <f>VLOOKUP($A1954,'[1]Medical Examinations'!$A:$J,8,FALSE)</f>
        <v>yes</v>
      </c>
      <c r="I1954">
        <f>VLOOKUP($A1954,'[2]Hospitalisation Details'!$A:$K,2,FALSE)</f>
        <v>2002</v>
      </c>
      <c r="J1954" t="str">
        <f>VLOOKUP($A1954,'[2]Hospitalisation Details'!$A:$K,3,FALSE)</f>
        <v>Jun</v>
      </c>
      <c r="K1954">
        <f>VLOOKUP($A1954,'[2]Hospitalisation Details'!$A:$K,4,FALSE)</f>
        <v>17</v>
      </c>
      <c r="L1954" t="str">
        <f>VLOOKUP($A1954,'[2]Hospitalisation Details'!$A:$K,7,FALSE)</f>
        <v>tier - 2</v>
      </c>
      <c r="M1954" t="str">
        <f>VLOOKUP($A1954,'[2]Hospitalisation Details'!A:$K,8,FALSE)</f>
        <v>tier - 2</v>
      </c>
      <c r="N1954" t="str">
        <f>VLOOKUP($A1954,'[2]Hospitalisation Details'!$A:$K,9,FALSE)</f>
        <v>R1011</v>
      </c>
      <c r="O1954">
        <f>VLOOKUP($A1954,'[2]Hospitalisation Details'!$A:$K,10,FALSE)</f>
        <v>0</v>
      </c>
      <c r="P1954">
        <f>VLOOKUP($A1954,'[2]Hospitalisation Details'!A:$K,11,FALSE)</f>
        <v>0</v>
      </c>
      <c r="Q1954" t="str">
        <f>VLOOKUP($A1954,'Customer Names'!$A:E,3,FALSE)</f>
        <v>Ms.</v>
      </c>
      <c r="R1954" t="str">
        <f>VLOOKUP($A1954,'Customer Names'!$A:$E,4,FALSE)</f>
        <v>Michelle</v>
      </c>
      <c r="S1954">
        <f>VLOOKUP($A1954,'Customer Names'!$A:$E,5,FALSE)</f>
        <v>0</v>
      </c>
      <c r="T1954" s="14">
        <f>VLOOKUP($A1954,'[2]Hospitalisation Details'!$A:$K,6,FALSE)</f>
        <v>26927.69</v>
      </c>
      <c r="U1954" s="14" t="str">
        <f t="shared" si="60"/>
        <v>Obesity</v>
      </c>
      <c r="V1954" s="14" t="str">
        <f t="shared" si="61"/>
        <v>Diabetes</v>
      </c>
    </row>
    <row r="1955" spans="1:22" x14ac:dyDescent="0.3">
      <c r="A1955" s="9" t="s">
        <v>1986</v>
      </c>
      <c r="B1955">
        <f>VLOOKUP($A1955,'[1]Medical Examinations'!$A:$J,2,FALSE)</f>
        <v>30.86</v>
      </c>
      <c r="C1955">
        <f>VLOOKUP($A1955,'[1]Medical Examinations'!$A:$J,3,FALSE)</f>
        <v>6.18</v>
      </c>
      <c r="D1955" t="str">
        <f>VLOOKUP($A1955,'[3]Medical Examinations'!$A:$J,4,FALSE)</f>
        <v>No</v>
      </c>
      <c r="E1955" t="str">
        <f>VLOOKUP($A1955,'[1]Medical Examinations'!$A:$J,5,FALSE)</f>
        <v>yes</v>
      </c>
      <c r="F1955" t="str">
        <f>VLOOKUP($A1955,'[1]Medical Examinations'!$A:$J,6,FALSE)</f>
        <v>No</v>
      </c>
      <c r="G1955">
        <f>VLOOKUP($A1955,'[3]Medical Examinations'!$A:$J,7,FALSE)</f>
        <v>2</v>
      </c>
      <c r="H1955" t="str">
        <f>VLOOKUP($A1955,'[1]Medical Examinations'!$A:$J,8,FALSE)</f>
        <v>yes</v>
      </c>
      <c r="I1955">
        <f>VLOOKUP($A1955,'[2]Hospitalisation Details'!$A:$K,2,FALSE)</f>
        <v>2000</v>
      </c>
      <c r="J1955" t="str">
        <f>VLOOKUP($A1955,'[2]Hospitalisation Details'!$A:$K,3,FALSE)</f>
        <v>Nov</v>
      </c>
      <c r="K1955">
        <f>VLOOKUP($A1955,'[2]Hospitalisation Details'!$A:$K,4,FALSE)</f>
        <v>9</v>
      </c>
      <c r="L1955" t="str">
        <f>VLOOKUP($A1955,'[2]Hospitalisation Details'!$A:$K,7,FALSE)</f>
        <v>tier - 2</v>
      </c>
      <c r="M1955" t="str">
        <f>VLOOKUP($A1955,'[2]Hospitalisation Details'!A:$K,8,FALSE)</f>
        <v>tier - 3</v>
      </c>
      <c r="N1955" t="str">
        <f>VLOOKUP($A1955,'[2]Hospitalisation Details'!$A:$K,9,FALSE)</f>
        <v>R1011</v>
      </c>
      <c r="O1955">
        <f>VLOOKUP($A1955,'[2]Hospitalisation Details'!$A:$K,10,FALSE)</f>
        <v>0</v>
      </c>
      <c r="P1955">
        <f>VLOOKUP($A1955,'[2]Hospitalisation Details'!A:$K,11,FALSE)</f>
        <v>0</v>
      </c>
      <c r="Q1955" t="str">
        <f>VLOOKUP($A1955,'Customer Names'!$A:E,3,FALSE)</f>
        <v>Mr.</v>
      </c>
      <c r="R1955" t="str">
        <f>VLOOKUP($A1955,'Customer Names'!$A:$E,4,FALSE)</f>
        <v>Joel</v>
      </c>
      <c r="S1955" t="str">
        <f>VLOOKUP($A1955,'Customer Names'!$A:$E,5,FALSE)</f>
        <v>D</v>
      </c>
      <c r="T1955" s="14">
        <f>VLOOKUP($A1955,'[2]Hospitalisation Details'!$A:$K,6,FALSE)</f>
        <v>26936.98</v>
      </c>
      <c r="U1955" s="14" t="str">
        <f t="shared" si="60"/>
        <v>Obesity</v>
      </c>
      <c r="V1955" s="14" t="str">
        <f t="shared" si="61"/>
        <v>Prediabetes</v>
      </c>
    </row>
    <row r="1956" spans="1:22" x14ac:dyDescent="0.3">
      <c r="A1956" s="8" t="s">
        <v>1987</v>
      </c>
      <c r="B1956">
        <f>VLOOKUP($A1956,'[1]Medical Examinations'!$A:$J,2,FALSE)</f>
        <v>31.46</v>
      </c>
      <c r="C1956">
        <f>VLOOKUP($A1956,'[1]Medical Examinations'!$A:$J,3,FALSE)</f>
        <v>7.39</v>
      </c>
      <c r="D1956" t="str">
        <f>VLOOKUP($A1956,'[3]Medical Examinations'!$A:$J,4,FALSE)</f>
        <v>No</v>
      </c>
      <c r="E1956" t="str">
        <f>VLOOKUP($A1956,'[1]Medical Examinations'!$A:$J,5,FALSE)</f>
        <v>No</v>
      </c>
      <c r="F1956" t="str">
        <f>VLOOKUP($A1956,'[1]Medical Examinations'!$A:$J,6,FALSE)</f>
        <v>No</v>
      </c>
      <c r="G1956" t="str">
        <f>VLOOKUP($A1956,'[3]Medical Examinations'!$A:$J,7,FALSE)</f>
        <v>No major surgery</v>
      </c>
      <c r="H1956" t="str">
        <f>VLOOKUP($A1956,'[1]Medical Examinations'!$A:$J,8,FALSE)</f>
        <v>No</v>
      </c>
      <c r="I1956">
        <f>VLOOKUP($A1956,'[2]Hospitalisation Details'!$A:$K,2,FALSE)</f>
        <v>1960</v>
      </c>
      <c r="J1956" t="str">
        <f>VLOOKUP($A1956,'[2]Hospitalisation Details'!$A:$K,3,FALSE)</f>
        <v>Jul</v>
      </c>
      <c r="K1956">
        <f>VLOOKUP($A1956,'[2]Hospitalisation Details'!$A:$K,4,FALSE)</f>
        <v>9</v>
      </c>
      <c r="L1956" t="str">
        <f>VLOOKUP($A1956,'[2]Hospitalisation Details'!$A:$K,7,FALSE)</f>
        <v>tier - 2</v>
      </c>
      <c r="M1956" t="str">
        <f>VLOOKUP($A1956,'[2]Hospitalisation Details'!A:$K,8,FALSE)</f>
        <v>tier - 2</v>
      </c>
      <c r="N1956" t="str">
        <f>VLOOKUP($A1956,'[2]Hospitalisation Details'!$A:$K,9,FALSE)</f>
        <v>R1013</v>
      </c>
      <c r="O1956">
        <f>VLOOKUP($A1956,'[2]Hospitalisation Details'!$A:$K,10,FALSE)</f>
        <v>0</v>
      </c>
      <c r="P1956">
        <f>VLOOKUP($A1956,'[2]Hospitalisation Details'!A:$K,11,FALSE)</f>
        <v>0</v>
      </c>
      <c r="Q1956" t="str">
        <f>VLOOKUP($A1956,'Customer Names'!$A:E,3,FALSE)</f>
        <v>Mr.</v>
      </c>
      <c r="R1956" t="str">
        <f>VLOOKUP($A1956,'Customer Names'!$A:$E,4,FALSE)</f>
        <v>Andrew</v>
      </c>
      <c r="S1956" t="str">
        <f>VLOOKUP($A1956,'Customer Names'!$A:$E,5,FALSE)</f>
        <v>D.</v>
      </c>
      <c r="T1956" s="14">
        <f>VLOOKUP($A1956,'[2]Hospitalisation Details'!$A:$K,6,FALSE)</f>
        <v>27000.98</v>
      </c>
      <c r="U1956" s="14" t="str">
        <f t="shared" si="60"/>
        <v>Obesity</v>
      </c>
      <c r="V1956" s="14" t="str">
        <f t="shared" si="61"/>
        <v>Diabetes</v>
      </c>
    </row>
    <row r="1957" spans="1:22" x14ac:dyDescent="0.3">
      <c r="A1957" s="9" t="s">
        <v>1988</v>
      </c>
      <c r="B1957">
        <f>VLOOKUP($A1957,'[1]Medical Examinations'!$A:$J,2,FALSE)</f>
        <v>22.99</v>
      </c>
      <c r="C1957">
        <f>VLOOKUP($A1957,'[1]Medical Examinations'!$A:$J,3,FALSE)</f>
        <v>10.46</v>
      </c>
      <c r="D1957" t="str">
        <f>VLOOKUP($A1957,'[3]Medical Examinations'!$A:$J,4,FALSE)</f>
        <v>No</v>
      </c>
      <c r="E1957" t="str">
        <f>VLOOKUP($A1957,'[1]Medical Examinations'!$A:$J,5,FALSE)</f>
        <v>No</v>
      </c>
      <c r="F1957" t="str">
        <f>VLOOKUP($A1957,'[1]Medical Examinations'!$A:$J,6,FALSE)</f>
        <v>No</v>
      </c>
      <c r="G1957">
        <f>VLOOKUP($A1957,'[3]Medical Examinations'!$A:$J,7,FALSE)</f>
        <v>3</v>
      </c>
      <c r="H1957" t="str">
        <f>VLOOKUP($A1957,'[1]Medical Examinations'!$A:$J,8,FALSE)</f>
        <v>yes</v>
      </c>
      <c r="I1957">
        <f>VLOOKUP($A1957,'[2]Hospitalisation Details'!$A:$K,2,FALSE)</f>
        <v>1958</v>
      </c>
      <c r="J1957" t="str">
        <f>VLOOKUP($A1957,'[2]Hospitalisation Details'!$A:$K,3,FALSE)</f>
        <v>Jun</v>
      </c>
      <c r="K1957">
        <f>VLOOKUP($A1957,'[2]Hospitalisation Details'!$A:$K,4,FALSE)</f>
        <v>30</v>
      </c>
      <c r="L1957" t="str">
        <f>VLOOKUP($A1957,'[2]Hospitalisation Details'!$A:$K,7,FALSE)</f>
        <v>tier - 2</v>
      </c>
      <c r="M1957" t="str">
        <f>VLOOKUP($A1957,'[2]Hospitalisation Details'!A:$K,8,FALSE)</f>
        <v>tier - 2</v>
      </c>
      <c r="N1957" t="str">
        <f>VLOOKUP($A1957,'[2]Hospitalisation Details'!$A:$K,9,FALSE)</f>
        <v>R1013</v>
      </c>
      <c r="O1957">
        <f>VLOOKUP($A1957,'[2]Hospitalisation Details'!$A:$K,10,FALSE)</f>
        <v>0</v>
      </c>
      <c r="P1957">
        <f>VLOOKUP($A1957,'[2]Hospitalisation Details'!A:$K,11,FALSE)</f>
        <v>0</v>
      </c>
      <c r="Q1957" t="str">
        <f>VLOOKUP($A1957,'Customer Names'!$A:E,3,FALSE)</f>
        <v>Ms.</v>
      </c>
      <c r="R1957" t="str">
        <f>VLOOKUP($A1957,'Customer Names'!$A:$E,4,FALSE)</f>
        <v>Danielle</v>
      </c>
      <c r="S1957">
        <f>VLOOKUP($A1957,'Customer Names'!$A:$E,5,FALSE)</f>
        <v>0</v>
      </c>
      <c r="T1957" s="14">
        <f>VLOOKUP($A1957,'[2]Hospitalisation Details'!$A:$K,6,FALSE)</f>
        <v>27037.91</v>
      </c>
      <c r="U1957" s="14" t="str">
        <f t="shared" si="60"/>
        <v>Normalweight</v>
      </c>
      <c r="V1957" s="14" t="str">
        <f t="shared" si="61"/>
        <v>Diabetes</v>
      </c>
    </row>
    <row r="1958" spans="1:22" x14ac:dyDescent="0.3">
      <c r="A1958" s="8" t="s">
        <v>1989</v>
      </c>
      <c r="B1958">
        <f>VLOOKUP($A1958,'[1]Medical Examinations'!$A:$J,2,FALSE)</f>
        <v>26.74</v>
      </c>
      <c r="C1958">
        <f>VLOOKUP($A1958,'[1]Medical Examinations'!$A:$J,3,FALSE)</f>
        <v>4.3099999999999996</v>
      </c>
      <c r="D1958" t="str">
        <f>VLOOKUP($A1958,'[3]Medical Examinations'!$A:$J,4,FALSE)</f>
        <v>No</v>
      </c>
      <c r="E1958" t="str">
        <f>VLOOKUP($A1958,'[1]Medical Examinations'!$A:$J,5,FALSE)</f>
        <v>No</v>
      </c>
      <c r="F1958" t="str">
        <f>VLOOKUP($A1958,'[1]Medical Examinations'!$A:$J,6,FALSE)</f>
        <v>No</v>
      </c>
      <c r="G1958" t="str">
        <f>VLOOKUP($A1958,'[3]Medical Examinations'!$A:$J,7,FALSE)</f>
        <v>No major surgery</v>
      </c>
      <c r="H1958" t="str">
        <f>VLOOKUP($A1958,'[1]Medical Examinations'!$A:$J,8,FALSE)</f>
        <v>yes</v>
      </c>
      <c r="I1958">
        <f>VLOOKUP($A1958,'[2]Hospitalisation Details'!$A:$K,2,FALSE)</f>
        <v>1994</v>
      </c>
      <c r="J1958" t="str">
        <f>VLOOKUP($A1958,'[2]Hospitalisation Details'!$A:$K,3,FALSE)</f>
        <v>Jul</v>
      </c>
      <c r="K1958">
        <f>VLOOKUP($A1958,'[2]Hospitalisation Details'!$A:$K,4,FALSE)</f>
        <v>2</v>
      </c>
      <c r="L1958" t="str">
        <f>VLOOKUP($A1958,'[2]Hospitalisation Details'!$A:$K,7,FALSE)</f>
        <v>tier - 2</v>
      </c>
      <c r="M1958" t="str">
        <f>VLOOKUP($A1958,'[2]Hospitalisation Details'!A:$K,8,FALSE)</f>
        <v>tier - 2</v>
      </c>
      <c r="N1958" t="str">
        <f>VLOOKUP($A1958,'[2]Hospitalisation Details'!$A:$K,9,FALSE)</f>
        <v>R1011</v>
      </c>
      <c r="O1958">
        <f>VLOOKUP($A1958,'[2]Hospitalisation Details'!$A:$K,10,FALSE)</f>
        <v>0</v>
      </c>
      <c r="P1958">
        <f>VLOOKUP($A1958,'[2]Hospitalisation Details'!A:$K,11,FALSE)</f>
        <v>0</v>
      </c>
      <c r="Q1958" t="str">
        <f>VLOOKUP($A1958,'Customer Names'!$A:E,3,FALSE)</f>
        <v>Mr.</v>
      </c>
      <c r="R1958" t="str">
        <f>VLOOKUP($A1958,'Customer Names'!$A:$E,4,FALSE)</f>
        <v>Sean</v>
      </c>
      <c r="S1958">
        <f>VLOOKUP($A1958,'Customer Names'!$A:$E,5,FALSE)</f>
        <v>0</v>
      </c>
      <c r="T1958" s="14">
        <f>VLOOKUP($A1958,'[2]Hospitalisation Details'!$A:$K,6,FALSE)</f>
        <v>27080.639999999999</v>
      </c>
      <c r="U1958" s="14" t="str">
        <f t="shared" si="60"/>
        <v>Overweight</v>
      </c>
      <c r="V1958" s="14" t="str">
        <f t="shared" si="61"/>
        <v>Normal</v>
      </c>
    </row>
    <row r="1959" spans="1:22" x14ac:dyDescent="0.3">
      <c r="A1959" s="9" t="s">
        <v>1990</v>
      </c>
      <c r="B1959">
        <f>VLOOKUP($A1959,'[1]Medical Examinations'!$A:$J,2,FALSE)</f>
        <v>19.54</v>
      </c>
      <c r="C1959">
        <f>VLOOKUP($A1959,'[1]Medical Examinations'!$A:$J,3,FALSE)</f>
        <v>5.37</v>
      </c>
      <c r="D1959" t="str">
        <f>VLOOKUP($A1959,'[3]Medical Examinations'!$A:$J,4,FALSE)</f>
        <v>No</v>
      </c>
      <c r="E1959" t="str">
        <f>VLOOKUP($A1959,'[1]Medical Examinations'!$A:$J,5,FALSE)</f>
        <v>No</v>
      </c>
      <c r="F1959" t="str">
        <f>VLOOKUP($A1959,'[1]Medical Examinations'!$A:$J,6,FALSE)</f>
        <v>No</v>
      </c>
      <c r="G1959" t="str">
        <f>VLOOKUP($A1959,'[3]Medical Examinations'!$A:$J,7,FALSE)</f>
        <v>No major surgery</v>
      </c>
      <c r="H1959" t="str">
        <f>VLOOKUP($A1959,'[1]Medical Examinations'!$A:$J,8,FALSE)</f>
        <v>yes</v>
      </c>
      <c r="I1959">
        <f>VLOOKUP($A1959,'[2]Hospitalisation Details'!$A:$K,2,FALSE)</f>
        <v>1990</v>
      </c>
      <c r="J1959" t="str">
        <f>VLOOKUP($A1959,'[2]Hospitalisation Details'!$A:$K,3,FALSE)</f>
        <v>Dec</v>
      </c>
      <c r="K1959">
        <f>VLOOKUP($A1959,'[2]Hospitalisation Details'!$A:$K,4,FALSE)</f>
        <v>13</v>
      </c>
      <c r="L1959" t="str">
        <f>VLOOKUP($A1959,'[2]Hospitalisation Details'!$A:$K,7,FALSE)</f>
        <v>tier - 2</v>
      </c>
      <c r="M1959" t="str">
        <f>VLOOKUP($A1959,'[2]Hospitalisation Details'!A:$K,8,FALSE)</f>
        <v>tier - 3</v>
      </c>
      <c r="N1959" t="str">
        <f>VLOOKUP($A1959,'[2]Hospitalisation Details'!$A:$K,9,FALSE)</f>
        <v>R1011</v>
      </c>
      <c r="O1959">
        <f>VLOOKUP($A1959,'[2]Hospitalisation Details'!$A:$K,10,FALSE)</f>
        <v>0</v>
      </c>
      <c r="P1959">
        <f>VLOOKUP($A1959,'[2]Hospitalisation Details'!A:$K,11,FALSE)</f>
        <v>0</v>
      </c>
      <c r="Q1959" t="str">
        <f>VLOOKUP($A1959,'Customer Names'!$A:E,3,FALSE)</f>
        <v>Mr.</v>
      </c>
      <c r="R1959" t="str">
        <f>VLOOKUP($A1959,'Customer Names'!$A:$E,4,FALSE)</f>
        <v>Scott</v>
      </c>
      <c r="S1959">
        <f>VLOOKUP($A1959,'Customer Names'!$A:$E,5,FALSE)</f>
        <v>0</v>
      </c>
      <c r="T1959" s="14">
        <f>VLOOKUP($A1959,'[2]Hospitalisation Details'!$A:$K,6,FALSE)</f>
        <v>27092.38</v>
      </c>
      <c r="U1959" s="14" t="str">
        <f t="shared" si="60"/>
        <v>Normalweight</v>
      </c>
      <c r="V1959" s="14" t="str">
        <f t="shared" si="61"/>
        <v>Normal</v>
      </c>
    </row>
    <row r="1960" spans="1:22" x14ac:dyDescent="0.3">
      <c r="A1960" s="8" t="s">
        <v>1991</v>
      </c>
      <c r="B1960">
        <f>VLOOKUP($A1960,'[1]Medical Examinations'!$A:$J,2,FALSE)</f>
        <v>24.86</v>
      </c>
      <c r="C1960">
        <f>VLOOKUP($A1960,'[1]Medical Examinations'!$A:$J,3,FALSE)</f>
        <v>8.92</v>
      </c>
      <c r="D1960" t="str">
        <f>VLOOKUP($A1960,'[3]Medical Examinations'!$A:$J,4,FALSE)</f>
        <v>yes</v>
      </c>
      <c r="E1960" t="str">
        <f>VLOOKUP($A1960,'[1]Medical Examinations'!$A:$J,5,FALSE)</f>
        <v>No</v>
      </c>
      <c r="F1960" t="str">
        <f>VLOOKUP($A1960,'[1]Medical Examinations'!$A:$J,6,FALSE)</f>
        <v>No</v>
      </c>
      <c r="G1960">
        <f>VLOOKUP($A1960,'[3]Medical Examinations'!$A:$J,7,FALSE)</f>
        <v>2</v>
      </c>
      <c r="H1960" t="str">
        <f>VLOOKUP($A1960,'[1]Medical Examinations'!$A:$J,8,FALSE)</f>
        <v>No</v>
      </c>
      <c r="I1960">
        <f>VLOOKUP($A1960,'[2]Hospitalisation Details'!$A:$K,2,FALSE)</f>
        <v>1970</v>
      </c>
      <c r="J1960" t="str">
        <f>VLOOKUP($A1960,'[2]Hospitalisation Details'!$A:$K,3,FALSE)</f>
        <v>Oct</v>
      </c>
      <c r="K1960">
        <f>VLOOKUP($A1960,'[2]Hospitalisation Details'!$A:$K,4,FALSE)</f>
        <v>2</v>
      </c>
      <c r="L1960" t="str">
        <f>VLOOKUP($A1960,'[2]Hospitalisation Details'!$A:$K,7,FALSE)</f>
        <v>tier - 2</v>
      </c>
      <c r="M1960" t="str">
        <f>VLOOKUP($A1960,'[2]Hospitalisation Details'!A:$K,8,FALSE)</f>
        <v>tier - 2</v>
      </c>
      <c r="N1960" t="str">
        <f>VLOOKUP($A1960,'[2]Hospitalisation Details'!$A:$K,9,FALSE)</f>
        <v>R1013</v>
      </c>
      <c r="O1960">
        <f>VLOOKUP($A1960,'[2]Hospitalisation Details'!$A:$K,10,FALSE)</f>
        <v>0</v>
      </c>
      <c r="P1960">
        <f>VLOOKUP($A1960,'[2]Hospitalisation Details'!A:$K,11,FALSE)</f>
        <v>0</v>
      </c>
      <c r="Q1960" t="str">
        <f>VLOOKUP($A1960,'Customer Names'!$A:E,3,FALSE)</f>
        <v>Ms.</v>
      </c>
      <c r="R1960" t="str">
        <f>VLOOKUP($A1960,'Customer Names'!$A:$E,4,FALSE)</f>
        <v>Sara</v>
      </c>
      <c r="S1960" t="str">
        <f>VLOOKUP($A1960,'Customer Names'!$A:$E,5,FALSE)</f>
        <v>E.</v>
      </c>
      <c r="T1960" s="14">
        <f>VLOOKUP($A1960,'[2]Hospitalisation Details'!$A:$K,6,FALSE)</f>
        <v>27117.99</v>
      </c>
      <c r="U1960" s="14" t="str">
        <f t="shared" si="60"/>
        <v>Normalweight</v>
      </c>
      <c r="V1960" s="14" t="str">
        <f t="shared" si="61"/>
        <v>Diabetes</v>
      </c>
    </row>
    <row r="1961" spans="1:22" x14ac:dyDescent="0.3">
      <c r="A1961" s="9" t="s">
        <v>1992</v>
      </c>
      <c r="B1961">
        <f>VLOOKUP($A1961,'[1]Medical Examinations'!$A:$J,2,FALSE)</f>
        <v>28.975000000000001</v>
      </c>
      <c r="C1961">
        <f>VLOOKUP($A1961,'[1]Medical Examinations'!$A:$J,3,FALSE)</f>
        <v>7.63</v>
      </c>
      <c r="D1961" t="str">
        <f>VLOOKUP($A1961,'[3]Medical Examinations'!$A:$J,4,FALSE)</f>
        <v>No</v>
      </c>
      <c r="E1961" t="str">
        <f>VLOOKUP($A1961,'[1]Medical Examinations'!$A:$J,5,FALSE)</f>
        <v>No</v>
      </c>
      <c r="F1961" t="str">
        <f>VLOOKUP($A1961,'[1]Medical Examinations'!$A:$J,6,FALSE)</f>
        <v>No</v>
      </c>
      <c r="G1961" t="str">
        <f>VLOOKUP($A1961,'[3]Medical Examinations'!$A:$J,7,FALSE)</f>
        <v>No major surgery</v>
      </c>
      <c r="H1961" t="str">
        <f>VLOOKUP($A1961,'[1]Medical Examinations'!$A:$J,8,FALSE)</f>
        <v>yes</v>
      </c>
      <c r="I1961">
        <f>VLOOKUP($A1961,'[2]Hospitalisation Details'!$A:$K,2,FALSE)</f>
        <v>1965</v>
      </c>
      <c r="J1961" t="str">
        <f>VLOOKUP($A1961,'[2]Hospitalisation Details'!$A:$K,3,FALSE)</f>
        <v>Dec</v>
      </c>
      <c r="K1961">
        <f>VLOOKUP($A1961,'[2]Hospitalisation Details'!$A:$K,4,FALSE)</f>
        <v>21</v>
      </c>
      <c r="L1961" t="str">
        <f>VLOOKUP($A1961,'[2]Hospitalisation Details'!$A:$K,7,FALSE)</f>
        <v>tier - 2</v>
      </c>
      <c r="M1961" t="str">
        <f>VLOOKUP($A1961,'[2]Hospitalisation Details'!A:$K,8,FALSE)</f>
        <v>tier - 1</v>
      </c>
      <c r="N1961" t="str">
        <f>VLOOKUP($A1961,'[2]Hospitalisation Details'!$A:$K,9,FALSE)</f>
        <v>R1017</v>
      </c>
      <c r="O1961">
        <f>VLOOKUP($A1961,'[2]Hospitalisation Details'!$A:$K,10,FALSE)</f>
        <v>0</v>
      </c>
      <c r="P1961">
        <f>VLOOKUP($A1961,'[2]Hospitalisation Details'!A:$K,11,FALSE)</f>
        <v>0</v>
      </c>
      <c r="Q1961" t="str">
        <f>VLOOKUP($A1961,'Customer Names'!$A:E,3,FALSE)</f>
        <v>Mr.</v>
      </c>
      <c r="R1961" t="str">
        <f>VLOOKUP($A1961,'Customer Names'!$A:$E,4,FALSE)</f>
        <v>Dante</v>
      </c>
      <c r="S1961">
        <f>VLOOKUP($A1961,'Customer Names'!$A:$E,5,FALSE)</f>
        <v>0</v>
      </c>
      <c r="T1961" s="14">
        <f>VLOOKUP($A1961,'[2]Hospitalisation Details'!$A:$K,6,FALSE)</f>
        <v>27218.44</v>
      </c>
      <c r="U1961" s="14" t="str">
        <f t="shared" si="60"/>
        <v>Overweight</v>
      </c>
      <c r="V1961" s="14" t="str">
        <f t="shared" si="61"/>
        <v>Diabetes</v>
      </c>
    </row>
    <row r="1962" spans="1:22" x14ac:dyDescent="0.3">
      <c r="A1962" s="8" t="s">
        <v>1993</v>
      </c>
      <c r="B1962">
        <f>VLOOKUP($A1962,'[1]Medical Examinations'!$A:$J,2,FALSE)</f>
        <v>30.6</v>
      </c>
      <c r="C1962">
        <f>VLOOKUP($A1962,'[1]Medical Examinations'!$A:$J,3,FALSE)</f>
        <v>5.24</v>
      </c>
      <c r="D1962" t="str">
        <f>VLOOKUP($A1962,'[3]Medical Examinations'!$A:$J,4,FALSE)</f>
        <v>No</v>
      </c>
      <c r="E1962" t="str">
        <f>VLOOKUP($A1962,'[1]Medical Examinations'!$A:$J,5,FALSE)</f>
        <v>No</v>
      </c>
      <c r="F1962" t="str">
        <f>VLOOKUP($A1962,'[1]Medical Examinations'!$A:$J,6,FALSE)</f>
        <v>No</v>
      </c>
      <c r="G1962" t="str">
        <f>VLOOKUP($A1962,'[3]Medical Examinations'!$A:$J,7,FALSE)</f>
        <v>No major surgery</v>
      </c>
      <c r="H1962" t="str">
        <f>VLOOKUP($A1962,'[1]Medical Examinations'!$A:$J,8,FALSE)</f>
        <v>yes</v>
      </c>
      <c r="I1962">
        <f>VLOOKUP($A1962,'[2]Hospitalisation Details'!$A:$K,2,FALSE)</f>
        <v>1999</v>
      </c>
      <c r="J1962" t="str">
        <f>VLOOKUP($A1962,'[2]Hospitalisation Details'!$A:$K,3,FALSE)</f>
        <v>Dec</v>
      </c>
      <c r="K1962">
        <f>VLOOKUP($A1962,'[2]Hospitalisation Details'!$A:$K,4,FALSE)</f>
        <v>2</v>
      </c>
      <c r="L1962" t="str">
        <f>VLOOKUP($A1962,'[2]Hospitalisation Details'!$A:$K,7,FALSE)</f>
        <v>tier - 2</v>
      </c>
      <c r="M1962" t="str">
        <f>VLOOKUP($A1962,'[2]Hospitalisation Details'!A:$K,8,FALSE)</f>
        <v>tier - 1</v>
      </c>
      <c r="N1962" t="str">
        <f>VLOOKUP($A1962,'[2]Hospitalisation Details'!$A:$K,9,FALSE)</f>
        <v>R1011</v>
      </c>
      <c r="O1962">
        <f>VLOOKUP($A1962,'[2]Hospitalisation Details'!$A:$K,10,FALSE)</f>
        <v>0</v>
      </c>
      <c r="P1962">
        <f>VLOOKUP($A1962,'[2]Hospitalisation Details'!A:$K,11,FALSE)</f>
        <v>0</v>
      </c>
      <c r="Q1962" t="str">
        <f>VLOOKUP($A1962,'Customer Names'!$A:E,3,FALSE)</f>
        <v>Ms.</v>
      </c>
      <c r="R1962" t="str">
        <f>VLOOKUP($A1962,'Customer Names'!$A:$E,4,FALSE)</f>
        <v>Heather</v>
      </c>
      <c r="S1962">
        <f>VLOOKUP($A1962,'Customer Names'!$A:$E,5,FALSE)</f>
        <v>0</v>
      </c>
      <c r="T1962" s="14">
        <f>VLOOKUP($A1962,'[2]Hospitalisation Details'!$A:$K,6,FALSE)</f>
        <v>27236.959999999999</v>
      </c>
      <c r="U1962" s="14" t="str">
        <f t="shared" si="60"/>
        <v>Obesity</v>
      </c>
      <c r="V1962" s="14" t="str">
        <f t="shared" si="61"/>
        <v>Normal</v>
      </c>
    </row>
    <row r="1963" spans="1:22" x14ac:dyDescent="0.3">
      <c r="A1963" s="9" t="s">
        <v>1994</v>
      </c>
      <c r="B1963">
        <f>VLOOKUP($A1963,'[1]Medical Examinations'!$A:$J,2,FALSE)</f>
        <v>31.9</v>
      </c>
      <c r="C1963">
        <f>VLOOKUP($A1963,'[1]Medical Examinations'!$A:$J,3,FALSE)</f>
        <v>11.89</v>
      </c>
      <c r="D1963" t="str">
        <f>VLOOKUP($A1963,'[3]Medical Examinations'!$A:$J,4,FALSE)</f>
        <v>No</v>
      </c>
      <c r="E1963" t="str">
        <f>VLOOKUP($A1963,'[1]Medical Examinations'!$A:$J,5,FALSE)</f>
        <v>No</v>
      </c>
      <c r="F1963" t="str">
        <f>VLOOKUP($A1963,'[1]Medical Examinations'!$A:$J,6,FALSE)</f>
        <v>No</v>
      </c>
      <c r="G1963" t="str">
        <f>VLOOKUP($A1963,'[3]Medical Examinations'!$A:$J,7,FALSE)</f>
        <v>No major surgery</v>
      </c>
      <c r="H1963" t="str">
        <f>VLOOKUP($A1963,'[1]Medical Examinations'!$A:$J,8,FALSE)</f>
        <v>No</v>
      </c>
      <c r="I1963">
        <f>VLOOKUP($A1963,'[2]Hospitalisation Details'!$A:$K,2,FALSE)</f>
        <v>1968</v>
      </c>
      <c r="J1963" t="str">
        <f>VLOOKUP($A1963,'[2]Hospitalisation Details'!$A:$K,3,FALSE)</f>
        <v>Jun</v>
      </c>
      <c r="K1963">
        <f>VLOOKUP($A1963,'[2]Hospitalisation Details'!$A:$K,4,FALSE)</f>
        <v>6</v>
      </c>
      <c r="L1963" t="str">
        <f>VLOOKUP($A1963,'[2]Hospitalisation Details'!$A:$K,7,FALSE)</f>
        <v>tier - 2</v>
      </c>
      <c r="M1963" t="str">
        <f>VLOOKUP($A1963,'[2]Hospitalisation Details'!A:$K,8,FALSE)</f>
        <v>tier - 2</v>
      </c>
      <c r="N1963" t="str">
        <f>VLOOKUP($A1963,'[2]Hospitalisation Details'!$A:$K,9,FALSE)</f>
        <v>R1013</v>
      </c>
      <c r="O1963">
        <f>VLOOKUP($A1963,'[2]Hospitalisation Details'!$A:$K,10,FALSE)</f>
        <v>0</v>
      </c>
      <c r="P1963">
        <f>VLOOKUP($A1963,'[2]Hospitalisation Details'!A:$K,11,FALSE)</f>
        <v>0</v>
      </c>
      <c r="Q1963" t="str">
        <f>VLOOKUP($A1963,'Customer Names'!$A:E,3,FALSE)</f>
        <v>Ms.</v>
      </c>
      <c r="R1963" t="str">
        <f>VLOOKUP($A1963,'Customer Names'!$A:$E,4,FALSE)</f>
        <v>Alyssa</v>
      </c>
      <c r="S1963" t="str">
        <f>VLOOKUP($A1963,'Customer Names'!$A:$E,5,FALSE)</f>
        <v>K.</v>
      </c>
      <c r="T1963" s="14">
        <f>VLOOKUP($A1963,'[2]Hospitalisation Details'!$A:$K,6,FALSE)</f>
        <v>27322.73</v>
      </c>
      <c r="U1963" s="14" t="str">
        <f t="shared" si="60"/>
        <v>Obesity</v>
      </c>
      <c r="V1963" s="14" t="str">
        <f t="shared" si="61"/>
        <v>Diabetes</v>
      </c>
    </row>
    <row r="1964" spans="1:22" x14ac:dyDescent="0.3">
      <c r="A1964" s="8" t="s">
        <v>1995</v>
      </c>
      <c r="B1964">
        <f>VLOOKUP($A1964,'[1]Medical Examinations'!$A:$J,2,FALSE)</f>
        <v>31.35</v>
      </c>
      <c r="C1964">
        <f>VLOOKUP($A1964,'[1]Medical Examinations'!$A:$J,3,FALSE)</f>
        <v>4.33</v>
      </c>
      <c r="D1964" t="str">
        <f>VLOOKUP($A1964,'[3]Medical Examinations'!$A:$J,4,FALSE)</f>
        <v>yes</v>
      </c>
      <c r="E1964" t="str">
        <f>VLOOKUP($A1964,'[1]Medical Examinations'!$A:$J,5,FALSE)</f>
        <v>No</v>
      </c>
      <c r="F1964" t="str">
        <f>VLOOKUP($A1964,'[1]Medical Examinations'!$A:$J,6,FALSE)</f>
        <v>Yes</v>
      </c>
      <c r="G1964">
        <f>VLOOKUP($A1964,'[3]Medical Examinations'!$A:$J,7,FALSE)</f>
        <v>1</v>
      </c>
      <c r="H1964" t="str">
        <f>VLOOKUP($A1964,'[1]Medical Examinations'!$A:$J,8,FALSE)</f>
        <v>No</v>
      </c>
      <c r="I1964">
        <f>VLOOKUP($A1964,'[2]Hospitalisation Details'!$A:$K,2,FALSE)</f>
        <v>1969</v>
      </c>
      <c r="J1964" t="str">
        <f>VLOOKUP($A1964,'[2]Hospitalisation Details'!$A:$K,3,FALSE)</f>
        <v>Oct</v>
      </c>
      <c r="K1964">
        <f>VLOOKUP($A1964,'[2]Hospitalisation Details'!$A:$K,4,FALSE)</f>
        <v>16</v>
      </c>
      <c r="L1964" t="str">
        <f>VLOOKUP($A1964,'[2]Hospitalisation Details'!$A:$K,7,FALSE)</f>
        <v>tier - 2</v>
      </c>
      <c r="M1964" t="str">
        <f>VLOOKUP($A1964,'[2]Hospitalisation Details'!A:$K,8,FALSE)</f>
        <v>tier - 2</v>
      </c>
      <c r="N1964" t="str">
        <f>VLOOKUP($A1964,'[2]Hospitalisation Details'!$A:$K,9,FALSE)</f>
        <v>R1013</v>
      </c>
      <c r="O1964">
        <f>VLOOKUP($A1964,'[2]Hospitalisation Details'!$A:$K,10,FALSE)</f>
        <v>0</v>
      </c>
      <c r="P1964">
        <f>VLOOKUP($A1964,'[2]Hospitalisation Details'!A:$K,11,FALSE)</f>
        <v>0</v>
      </c>
      <c r="Q1964" t="str">
        <f>VLOOKUP($A1964,'Customer Names'!$A:E,3,FALSE)</f>
        <v>Mr.</v>
      </c>
      <c r="R1964" t="str">
        <f>VLOOKUP($A1964,'Customer Names'!$A:$E,4,FALSE)</f>
        <v>Michael</v>
      </c>
      <c r="S1964">
        <f>VLOOKUP($A1964,'Customer Names'!$A:$E,5,FALSE)</f>
        <v>0</v>
      </c>
      <c r="T1964" s="14">
        <f>VLOOKUP($A1964,'[2]Hospitalisation Details'!$A:$K,6,FALSE)</f>
        <v>27346.04</v>
      </c>
      <c r="U1964" s="14" t="str">
        <f t="shared" si="60"/>
        <v>Obesity</v>
      </c>
      <c r="V1964" s="14" t="str">
        <f t="shared" si="61"/>
        <v>Normal</v>
      </c>
    </row>
    <row r="1965" spans="1:22" x14ac:dyDescent="0.3">
      <c r="A1965" s="9" t="s">
        <v>1996</v>
      </c>
      <c r="B1965">
        <f>VLOOKUP($A1965,'[1]Medical Examinations'!$A:$J,2,FALSE)</f>
        <v>22.42</v>
      </c>
      <c r="C1965">
        <f>VLOOKUP($A1965,'[1]Medical Examinations'!$A:$J,3,FALSE)</f>
        <v>4.68</v>
      </c>
      <c r="D1965" t="str">
        <f>VLOOKUP($A1965,'[3]Medical Examinations'!$A:$J,4,FALSE)</f>
        <v>yes</v>
      </c>
      <c r="E1965" t="str">
        <f>VLOOKUP($A1965,'[1]Medical Examinations'!$A:$J,5,FALSE)</f>
        <v>No</v>
      </c>
      <c r="F1965" t="str">
        <f>VLOOKUP($A1965,'[1]Medical Examinations'!$A:$J,6,FALSE)</f>
        <v>No</v>
      </c>
      <c r="G1965">
        <f>VLOOKUP($A1965,'[3]Medical Examinations'!$A:$J,7,FALSE)</f>
        <v>1</v>
      </c>
      <c r="H1965" t="str">
        <f>VLOOKUP($A1965,'[1]Medical Examinations'!$A:$J,8,FALSE)</f>
        <v>No</v>
      </c>
      <c r="I1965">
        <f>VLOOKUP($A1965,'[2]Hospitalisation Details'!$A:$K,2,FALSE)</f>
        <v>1988</v>
      </c>
      <c r="J1965" t="str">
        <f>VLOOKUP($A1965,'[2]Hospitalisation Details'!$A:$K,3,FALSE)</f>
        <v>Sep</v>
      </c>
      <c r="K1965">
        <f>VLOOKUP($A1965,'[2]Hospitalisation Details'!$A:$K,4,FALSE)</f>
        <v>15</v>
      </c>
      <c r="L1965" t="str">
        <f>VLOOKUP($A1965,'[2]Hospitalisation Details'!$A:$K,7,FALSE)</f>
        <v>tier - 2</v>
      </c>
      <c r="M1965" t="str">
        <f>VLOOKUP($A1965,'[2]Hospitalisation Details'!A:$K,8,FALSE)</f>
        <v>tier - 3</v>
      </c>
      <c r="N1965" t="str">
        <f>VLOOKUP($A1965,'[2]Hospitalisation Details'!$A:$K,9,FALSE)</f>
        <v>R1015</v>
      </c>
      <c r="O1965">
        <f>VLOOKUP($A1965,'[2]Hospitalisation Details'!$A:$K,10,FALSE)</f>
        <v>0</v>
      </c>
      <c r="P1965">
        <f>VLOOKUP($A1965,'[2]Hospitalisation Details'!A:$K,11,FALSE)</f>
        <v>0</v>
      </c>
      <c r="Q1965" t="str">
        <f>VLOOKUP($A1965,'Customer Names'!$A:E,3,FALSE)</f>
        <v>Mr.</v>
      </c>
      <c r="R1965" t="str">
        <f>VLOOKUP($A1965,'Customer Names'!$A:$E,4,FALSE)</f>
        <v>Zachary</v>
      </c>
      <c r="S1965">
        <f>VLOOKUP($A1965,'Customer Names'!$A:$E,5,FALSE)</f>
        <v>0</v>
      </c>
      <c r="T1965" s="14">
        <f>VLOOKUP($A1965,'[2]Hospitalisation Details'!$A:$K,6,FALSE)</f>
        <v>27375.9</v>
      </c>
      <c r="U1965" s="14" t="str">
        <f t="shared" si="60"/>
        <v>Normalweight</v>
      </c>
      <c r="V1965" s="14" t="str">
        <f t="shared" si="61"/>
        <v>Normal</v>
      </c>
    </row>
    <row r="1966" spans="1:22" x14ac:dyDescent="0.3">
      <c r="A1966" s="8" t="s">
        <v>1997</v>
      </c>
      <c r="B1966">
        <f>VLOOKUP($A1966,'[1]Medical Examinations'!$A:$J,2,FALSE)</f>
        <v>16.37</v>
      </c>
      <c r="C1966">
        <f>VLOOKUP($A1966,'[1]Medical Examinations'!$A:$J,3,FALSE)</f>
        <v>4.79</v>
      </c>
      <c r="D1966" t="str">
        <f>VLOOKUP($A1966,'[3]Medical Examinations'!$A:$J,4,FALSE)</f>
        <v>yes</v>
      </c>
      <c r="E1966" t="str">
        <f>VLOOKUP($A1966,'[1]Medical Examinations'!$A:$J,5,FALSE)</f>
        <v>No</v>
      </c>
      <c r="F1966" t="str">
        <f>VLOOKUP($A1966,'[1]Medical Examinations'!$A:$J,6,FALSE)</f>
        <v>No</v>
      </c>
      <c r="G1966" t="str">
        <f>VLOOKUP($A1966,'[3]Medical Examinations'!$A:$J,7,FALSE)</f>
        <v>No major surgery</v>
      </c>
      <c r="H1966" t="str">
        <f>VLOOKUP($A1966,'[1]Medical Examinations'!$A:$J,8,FALSE)</f>
        <v>yes</v>
      </c>
      <c r="I1966">
        <f>VLOOKUP($A1966,'[2]Hospitalisation Details'!$A:$K,2,FALSE)</f>
        <v>1985</v>
      </c>
      <c r="J1966" t="str">
        <f>VLOOKUP($A1966,'[2]Hospitalisation Details'!$A:$K,3,FALSE)</f>
        <v>Dec</v>
      </c>
      <c r="K1966">
        <f>VLOOKUP($A1966,'[2]Hospitalisation Details'!$A:$K,4,FALSE)</f>
        <v>5</v>
      </c>
      <c r="L1966" t="str">
        <f>VLOOKUP($A1966,'[2]Hospitalisation Details'!$A:$K,7,FALSE)</f>
        <v>tier - 2</v>
      </c>
      <c r="M1966" t="str">
        <f>VLOOKUP($A1966,'[2]Hospitalisation Details'!A:$K,8,FALSE)</f>
        <v>tier - 1</v>
      </c>
      <c r="N1966" t="str">
        <f>VLOOKUP($A1966,'[2]Hospitalisation Details'!$A:$K,9,FALSE)</f>
        <v>R1011</v>
      </c>
      <c r="O1966">
        <f>VLOOKUP($A1966,'[2]Hospitalisation Details'!$A:$K,10,FALSE)</f>
        <v>0</v>
      </c>
      <c r="P1966">
        <f>VLOOKUP($A1966,'[2]Hospitalisation Details'!A:$K,11,FALSE)</f>
        <v>0</v>
      </c>
      <c r="Q1966" t="str">
        <f>VLOOKUP($A1966,'Customer Names'!$A:E,3,FALSE)</f>
        <v>Ms.</v>
      </c>
      <c r="R1966" t="str">
        <f>VLOOKUP($A1966,'Customer Names'!$A:$E,4,FALSE)</f>
        <v>Nora</v>
      </c>
      <c r="S1966" t="str">
        <f>VLOOKUP($A1966,'Customer Names'!$A:$E,5,FALSE)</f>
        <v>P</v>
      </c>
      <c r="T1966" s="14">
        <f>VLOOKUP($A1966,'[2]Hospitalisation Details'!$A:$K,6,FALSE)</f>
        <v>27432.73</v>
      </c>
      <c r="U1966" s="14" t="str">
        <f t="shared" si="60"/>
        <v>Underweight</v>
      </c>
      <c r="V1966" s="14" t="str">
        <f t="shared" si="61"/>
        <v>Normal</v>
      </c>
    </row>
    <row r="1967" spans="1:22" x14ac:dyDescent="0.3">
      <c r="A1967" s="9" t="s">
        <v>1998</v>
      </c>
      <c r="B1967">
        <f>VLOOKUP($A1967,'[1]Medical Examinations'!$A:$J,2,FALSE)</f>
        <v>16.329999999999998</v>
      </c>
      <c r="C1967">
        <f>VLOOKUP($A1967,'[1]Medical Examinations'!$A:$J,3,FALSE)</f>
        <v>7.26</v>
      </c>
      <c r="D1967" t="str">
        <f>VLOOKUP($A1967,'[3]Medical Examinations'!$A:$J,4,FALSE)</f>
        <v>yes</v>
      </c>
      <c r="E1967" t="str">
        <f>VLOOKUP($A1967,'[1]Medical Examinations'!$A:$J,5,FALSE)</f>
        <v>No</v>
      </c>
      <c r="F1967" t="str">
        <f>VLOOKUP($A1967,'[1]Medical Examinations'!$A:$J,6,FALSE)</f>
        <v>No</v>
      </c>
      <c r="G1967" t="str">
        <f>VLOOKUP($A1967,'[3]Medical Examinations'!$A:$J,7,FALSE)</f>
        <v>No major surgery</v>
      </c>
      <c r="H1967" t="str">
        <f>VLOOKUP($A1967,'[1]Medical Examinations'!$A:$J,8,FALSE)</f>
        <v>yes</v>
      </c>
      <c r="I1967">
        <f>VLOOKUP($A1967,'[2]Hospitalisation Details'!$A:$K,2,FALSE)</f>
        <v>1981</v>
      </c>
      <c r="J1967" t="str">
        <f>VLOOKUP($A1967,'[2]Hospitalisation Details'!$A:$K,3,FALSE)</f>
        <v>Oct</v>
      </c>
      <c r="K1967">
        <f>VLOOKUP($A1967,'[2]Hospitalisation Details'!$A:$K,4,FALSE)</f>
        <v>3</v>
      </c>
      <c r="L1967" t="str">
        <f>VLOOKUP($A1967,'[2]Hospitalisation Details'!$A:$K,7,FALSE)</f>
        <v>tier - 2</v>
      </c>
      <c r="M1967" t="str">
        <f>VLOOKUP($A1967,'[2]Hospitalisation Details'!A:$K,8,FALSE)</f>
        <v>tier - 1</v>
      </c>
      <c r="N1967" t="str">
        <f>VLOOKUP($A1967,'[2]Hospitalisation Details'!$A:$K,9,FALSE)</f>
        <v>R1011</v>
      </c>
      <c r="O1967">
        <f>VLOOKUP($A1967,'[2]Hospitalisation Details'!$A:$K,10,FALSE)</f>
        <v>0</v>
      </c>
      <c r="P1967">
        <f>VLOOKUP($A1967,'[2]Hospitalisation Details'!A:$K,11,FALSE)</f>
        <v>0</v>
      </c>
      <c r="Q1967" t="str">
        <f>VLOOKUP($A1967,'Customer Names'!$A:E,3,FALSE)</f>
        <v>Ms.</v>
      </c>
      <c r="R1967" t="str">
        <f>VLOOKUP($A1967,'Customer Names'!$A:$E,4,FALSE)</f>
        <v>Andrea</v>
      </c>
      <c r="S1967">
        <f>VLOOKUP($A1967,'Customer Names'!$A:$E,5,FALSE)</f>
        <v>0</v>
      </c>
      <c r="T1967" s="14">
        <f>VLOOKUP($A1967,'[2]Hospitalisation Details'!$A:$K,6,FALSE)</f>
        <v>27495.59</v>
      </c>
      <c r="U1967" s="14" t="str">
        <f t="shared" si="60"/>
        <v>Underweight</v>
      </c>
      <c r="V1967" s="14" t="str">
        <f t="shared" si="61"/>
        <v>Diabetes</v>
      </c>
    </row>
    <row r="1968" spans="1:22" x14ac:dyDescent="0.3">
      <c r="A1968" s="8" t="s">
        <v>1999</v>
      </c>
      <c r="B1968">
        <f>VLOOKUP($A1968,'[1]Medical Examinations'!$A:$J,2,FALSE)</f>
        <v>29.81</v>
      </c>
      <c r="C1968">
        <f>VLOOKUP($A1968,'[1]Medical Examinations'!$A:$J,3,FALSE)</f>
        <v>11.66</v>
      </c>
      <c r="D1968" t="str">
        <f>VLOOKUP($A1968,'[3]Medical Examinations'!$A:$J,4,FALSE)</f>
        <v>No</v>
      </c>
      <c r="E1968" t="str">
        <f>VLOOKUP($A1968,'[1]Medical Examinations'!$A:$J,5,FALSE)</f>
        <v>No</v>
      </c>
      <c r="F1968" t="str">
        <f>VLOOKUP($A1968,'[1]Medical Examinations'!$A:$J,6,FALSE)</f>
        <v>No</v>
      </c>
      <c r="G1968" t="str">
        <f>VLOOKUP($A1968,'[3]Medical Examinations'!$A:$J,7,FALSE)</f>
        <v>No major surgery</v>
      </c>
      <c r="H1968" t="str">
        <f>VLOOKUP($A1968,'[1]Medical Examinations'!$A:$J,8,FALSE)</f>
        <v>yes</v>
      </c>
      <c r="I1968">
        <f>VLOOKUP($A1968,'[2]Hospitalisation Details'!$A:$K,2,FALSE)</f>
        <v>1965</v>
      </c>
      <c r="J1968" t="str">
        <f>VLOOKUP($A1968,'[2]Hospitalisation Details'!$A:$K,3,FALSE)</f>
        <v>Oct</v>
      </c>
      <c r="K1968">
        <f>VLOOKUP($A1968,'[2]Hospitalisation Details'!$A:$K,4,FALSE)</f>
        <v>19</v>
      </c>
      <c r="L1968" t="str">
        <f>VLOOKUP($A1968,'[2]Hospitalisation Details'!$A:$K,7,FALSE)</f>
        <v>tier - 2</v>
      </c>
      <c r="M1968" t="str">
        <f>VLOOKUP($A1968,'[2]Hospitalisation Details'!A:$K,8,FALSE)</f>
        <v>tier - 3</v>
      </c>
      <c r="N1968" t="str">
        <f>VLOOKUP($A1968,'[2]Hospitalisation Details'!$A:$K,9,FALSE)</f>
        <v>R1013</v>
      </c>
      <c r="O1968">
        <f>VLOOKUP($A1968,'[2]Hospitalisation Details'!$A:$K,10,FALSE)</f>
        <v>0</v>
      </c>
      <c r="P1968">
        <f>VLOOKUP($A1968,'[2]Hospitalisation Details'!A:$K,11,FALSE)</f>
        <v>0</v>
      </c>
      <c r="Q1968" t="str">
        <f>VLOOKUP($A1968,'Customer Names'!$A:E,3,FALSE)</f>
        <v>Ms.</v>
      </c>
      <c r="R1968" t="str">
        <f>VLOOKUP($A1968,'Customer Names'!$A:$E,4,FALSE)</f>
        <v>Tenielle</v>
      </c>
      <c r="S1968" t="str">
        <f>VLOOKUP($A1968,'Customer Names'!$A:$E,5,FALSE)</f>
        <v>M</v>
      </c>
      <c r="T1968" s="14">
        <f>VLOOKUP($A1968,'[2]Hospitalisation Details'!$A:$K,6,FALSE)</f>
        <v>27533.91</v>
      </c>
      <c r="U1968" s="14" t="str">
        <f t="shared" si="60"/>
        <v>Overweight</v>
      </c>
      <c r="V1968" s="14" t="str">
        <f t="shared" si="61"/>
        <v>Diabetes</v>
      </c>
    </row>
    <row r="1969" spans="1:22" x14ac:dyDescent="0.3">
      <c r="A1969" s="9" t="s">
        <v>2000</v>
      </c>
      <c r="B1969">
        <f>VLOOKUP($A1969,'[1]Medical Examinations'!$A:$J,2,FALSE)</f>
        <v>16.3</v>
      </c>
      <c r="C1969">
        <f>VLOOKUP($A1969,'[1]Medical Examinations'!$A:$J,3,FALSE)</f>
        <v>5.51</v>
      </c>
      <c r="D1969" t="str">
        <f>VLOOKUP($A1969,'[3]Medical Examinations'!$A:$J,4,FALSE)</f>
        <v>No</v>
      </c>
      <c r="E1969" t="str">
        <f>VLOOKUP($A1969,'[1]Medical Examinations'!$A:$J,5,FALSE)</f>
        <v>No</v>
      </c>
      <c r="F1969" t="str">
        <f>VLOOKUP($A1969,'[1]Medical Examinations'!$A:$J,6,FALSE)</f>
        <v>No</v>
      </c>
      <c r="G1969">
        <f>VLOOKUP($A1969,'[3]Medical Examinations'!$A:$J,7,FALSE)</f>
        <v>1</v>
      </c>
      <c r="H1969" t="str">
        <f>VLOOKUP($A1969,'[1]Medical Examinations'!$A:$J,8,FALSE)</f>
        <v>yes</v>
      </c>
      <c r="I1969">
        <f>VLOOKUP($A1969,'[2]Hospitalisation Details'!$A:$K,2,FALSE)</f>
        <v>1984</v>
      </c>
      <c r="J1969" t="str">
        <f>VLOOKUP($A1969,'[2]Hospitalisation Details'!$A:$K,3,FALSE)</f>
        <v>Jul</v>
      </c>
      <c r="K1969">
        <f>VLOOKUP($A1969,'[2]Hospitalisation Details'!$A:$K,4,FALSE)</f>
        <v>22</v>
      </c>
      <c r="L1969" t="str">
        <f>VLOOKUP($A1969,'[2]Hospitalisation Details'!$A:$K,7,FALSE)</f>
        <v>tier - 2</v>
      </c>
      <c r="M1969" t="str">
        <f>VLOOKUP($A1969,'[2]Hospitalisation Details'!A:$K,8,FALSE)</f>
        <v>tier - 2</v>
      </c>
      <c r="N1969" t="str">
        <f>VLOOKUP($A1969,'[2]Hospitalisation Details'!$A:$K,9,FALSE)</f>
        <v>R1011</v>
      </c>
      <c r="O1969">
        <f>VLOOKUP($A1969,'[2]Hospitalisation Details'!$A:$K,10,FALSE)</f>
        <v>0</v>
      </c>
      <c r="P1969">
        <f>VLOOKUP($A1969,'[2]Hospitalisation Details'!A:$K,11,FALSE)</f>
        <v>0</v>
      </c>
      <c r="Q1969" t="str">
        <f>VLOOKUP($A1969,'Customer Names'!$A:E,3,FALSE)</f>
        <v>Mr.</v>
      </c>
      <c r="R1969" t="str">
        <f>VLOOKUP($A1969,'Customer Names'!$A:$E,4,FALSE)</f>
        <v>Taylor</v>
      </c>
      <c r="S1969">
        <f>VLOOKUP($A1969,'Customer Names'!$A:$E,5,FALSE)</f>
        <v>0</v>
      </c>
      <c r="T1969" s="14">
        <f>VLOOKUP($A1969,'[2]Hospitalisation Details'!$A:$K,6,FALSE)</f>
        <v>27534.53</v>
      </c>
      <c r="U1969" s="14" t="str">
        <f t="shared" si="60"/>
        <v>Underweight</v>
      </c>
      <c r="V1969" s="14" t="str">
        <f t="shared" si="61"/>
        <v>Normal</v>
      </c>
    </row>
    <row r="1970" spans="1:22" x14ac:dyDescent="0.3">
      <c r="A1970" s="8" t="s">
        <v>2001</v>
      </c>
      <c r="B1970">
        <f>VLOOKUP($A1970,'[1]Medical Examinations'!$A:$J,2,FALSE)</f>
        <v>16.86</v>
      </c>
      <c r="C1970">
        <f>VLOOKUP($A1970,'[1]Medical Examinations'!$A:$J,3,FALSE)</f>
        <v>4.07</v>
      </c>
      <c r="D1970" t="str">
        <f>VLOOKUP($A1970,'[3]Medical Examinations'!$A:$J,4,FALSE)</f>
        <v>yes</v>
      </c>
      <c r="E1970" t="str">
        <f>VLOOKUP($A1970,'[1]Medical Examinations'!$A:$J,5,FALSE)</f>
        <v>No</v>
      </c>
      <c r="F1970" t="str">
        <f>VLOOKUP($A1970,'[1]Medical Examinations'!$A:$J,6,FALSE)</f>
        <v>No</v>
      </c>
      <c r="G1970" t="str">
        <f>VLOOKUP($A1970,'[3]Medical Examinations'!$A:$J,7,FALSE)</f>
        <v>No major surgery</v>
      </c>
      <c r="H1970" t="str">
        <f>VLOOKUP($A1970,'[1]Medical Examinations'!$A:$J,8,FALSE)</f>
        <v>yes</v>
      </c>
      <c r="I1970">
        <f>VLOOKUP($A1970,'[2]Hospitalisation Details'!$A:$K,2,FALSE)</f>
        <v>1985</v>
      </c>
      <c r="J1970" t="str">
        <f>VLOOKUP($A1970,'[2]Hospitalisation Details'!$A:$K,3,FALSE)</f>
        <v>Nov</v>
      </c>
      <c r="K1970">
        <f>VLOOKUP($A1970,'[2]Hospitalisation Details'!$A:$K,4,FALSE)</f>
        <v>6</v>
      </c>
      <c r="L1970" t="str">
        <f>VLOOKUP($A1970,'[2]Hospitalisation Details'!$A:$K,7,FALSE)</f>
        <v>tier - 2</v>
      </c>
      <c r="M1970" t="str">
        <f>VLOOKUP($A1970,'[2]Hospitalisation Details'!A:$K,8,FALSE)</f>
        <v>tier - 1</v>
      </c>
      <c r="N1970" t="str">
        <f>VLOOKUP($A1970,'[2]Hospitalisation Details'!$A:$K,9,FALSE)</f>
        <v>R1011</v>
      </c>
      <c r="O1970">
        <f>VLOOKUP($A1970,'[2]Hospitalisation Details'!$A:$K,10,FALSE)</f>
        <v>0</v>
      </c>
      <c r="P1970">
        <f>VLOOKUP($A1970,'[2]Hospitalisation Details'!A:$K,11,FALSE)</f>
        <v>0</v>
      </c>
      <c r="Q1970" t="str">
        <f>VLOOKUP($A1970,'Customer Names'!$A:E,3,FALSE)</f>
        <v>Ms.</v>
      </c>
      <c r="R1970" t="str">
        <f>VLOOKUP($A1970,'Customer Names'!$A:$E,4,FALSE)</f>
        <v>Hadley</v>
      </c>
      <c r="S1970" t="str">
        <f>VLOOKUP($A1970,'Customer Names'!$A:$E,5,FALSE)</f>
        <v>T.</v>
      </c>
      <c r="T1970" s="14">
        <f>VLOOKUP($A1970,'[2]Hospitalisation Details'!$A:$K,6,FALSE)</f>
        <v>27598.93</v>
      </c>
      <c r="U1970" s="14" t="str">
        <f t="shared" si="60"/>
        <v>Underweight</v>
      </c>
      <c r="V1970" s="14" t="str">
        <f t="shared" si="61"/>
        <v>Normal</v>
      </c>
    </row>
    <row r="1971" spans="1:22" x14ac:dyDescent="0.3">
      <c r="A1971" s="9" t="s">
        <v>2002</v>
      </c>
      <c r="B1971">
        <f>VLOOKUP($A1971,'[1]Medical Examinations'!$A:$J,2,FALSE)</f>
        <v>26.8</v>
      </c>
      <c r="C1971">
        <f>VLOOKUP($A1971,'[1]Medical Examinations'!$A:$J,3,FALSE)</f>
        <v>5.53</v>
      </c>
      <c r="D1971" t="str">
        <f>VLOOKUP($A1971,'[3]Medical Examinations'!$A:$J,4,FALSE)</f>
        <v>No</v>
      </c>
      <c r="E1971" t="str">
        <f>VLOOKUP($A1971,'[1]Medical Examinations'!$A:$J,5,FALSE)</f>
        <v>No</v>
      </c>
      <c r="F1971" t="str">
        <f>VLOOKUP($A1971,'[1]Medical Examinations'!$A:$J,6,FALSE)</f>
        <v>No</v>
      </c>
      <c r="G1971">
        <f>VLOOKUP($A1971,'[3]Medical Examinations'!$A:$J,7,FALSE)</f>
        <v>1</v>
      </c>
      <c r="H1971" t="str">
        <f>VLOOKUP($A1971,'[1]Medical Examinations'!$A:$J,8,FALSE)</f>
        <v>yes</v>
      </c>
      <c r="I1971">
        <f>VLOOKUP($A1971,'[2]Hospitalisation Details'!$A:$K,2,FALSE)</f>
        <v>1992</v>
      </c>
      <c r="J1971" t="str">
        <f>VLOOKUP($A1971,'[2]Hospitalisation Details'!$A:$K,3,FALSE)</f>
        <v>Jun</v>
      </c>
      <c r="K1971">
        <f>VLOOKUP($A1971,'[2]Hospitalisation Details'!$A:$K,4,FALSE)</f>
        <v>11</v>
      </c>
      <c r="L1971" t="str">
        <f>VLOOKUP($A1971,'[2]Hospitalisation Details'!$A:$K,7,FALSE)</f>
        <v>tier - 2</v>
      </c>
      <c r="M1971" t="str">
        <f>VLOOKUP($A1971,'[2]Hospitalisation Details'!A:$K,8,FALSE)</f>
        <v>tier - 3</v>
      </c>
      <c r="N1971" t="str">
        <f>VLOOKUP($A1971,'[2]Hospitalisation Details'!$A:$K,9,FALSE)</f>
        <v>R1011</v>
      </c>
      <c r="O1971">
        <f>VLOOKUP($A1971,'[2]Hospitalisation Details'!$A:$K,10,FALSE)</f>
        <v>0</v>
      </c>
      <c r="P1971">
        <f>VLOOKUP($A1971,'[2]Hospitalisation Details'!A:$K,11,FALSE)</f>
        <v>0</v>
      </c>
      <c r="Q1971" t="str">
        <f>VLOOKUP($A1971,'Customer Names'!$A:E,3,FALSE)</f>
        <v>Mr.</v>
      </c>
      <c r="R1971" t="str">
        <f>VLOOKUP($A1971,'Customer Names'!$A:$E,4,FALSE)</f>
        <v>Miguel</v>
      </c>
      <c r="S1971" t="str">
        <f>VLOOKUP($A1971,'Customer Names'!$A:$E,5,FALSE)</f>
        <v>Lopez</v>
      </c>
      <c r="T1971" s="14">
        <f>VLOOKUP($A1971,'[2]Hospitalisation Details'!$A:$K,6,FALSE)</f>
        <v>27614.71</v>
      </c>
      <c r="U1971" s="14" t="str">
        <f t="shared" si="60"/>
        <v>Overweight</v>
      </c>
      <c r="V1971" s="14" t="str">
        <f t="shared" si="61"/>
        <v>Normal</v>
      </c>
    </row>
    <row r="1972" spans="1:22" x14ac:dyDescent="0.3">
      <c r="A1972" s="8" t="s">
        <v>2003</v>
      </c>
      <c r="B1972">
        <f>VLOOKUP($A1972,'[1]Medical Examinations'!$A:$J,2,FALSE)</f>
        <v>30.6</v>
      </c>
      <c r="C1972">
        <f>VLOOKUP($A1972,'[1]Medical Examinations'!$A:$J,3,FALSE)</f>
        <v>6.48</v>
      </c>
      <c r="D1972" t="str">
        <f>VLOOKUP($A1972,'[3]Medical Examinations'!$A:$J,4,FALSE)</f>
        <v>yes</v>
      </c>
      <c r="E1972" t="str">
        <f>VLOOKUP($A1972,'[1]Medical Examinations'!$A:$J,5,FALSE)</f>
        <v>No</v>
      </c>
      <c r="F1972" t="str">
        <f>VLOOKUP($A1972,'[1]Medical Examinations'!$A:$J,6,FALSE)</f>
        <v>Yes</v>
      </c>
      <c r="G1972">
        <f>VLOOKUP($A1972,'[3]Medical Examinations'!$A:$J,7,FALSE)</f>
        <v>1</v>
      </c>
      <c r="H1972" t="str">
        <f>VLOOKUP($A1972,'[1]Medical Examinations'!$A:$J,8,FALSE)</f>
        <v>yes</v>
      </c>
      <c r="I1972">
        <f>VLOOKUP($A1972,'[2]Hospitalisation Details'!$A:$K,2,FALSE)</f>
        <v>1997</v>
      </c>
      <c r="J1972" t="str">
        <f>VLOOKUP($A1972,'[2]Hospitalisation Details'!$A:$K,3,FALSE)</f>
        <v>Sep</v>
      </c>
      <c r="K1972">
        <f>VLOOKUP($A1972,'[2]Hospitalisation Details'!$A:$K,4,FALSE)</f>
        <v>9</v>
      </c>
      <c r="L1972" t="str">
        <f>VLOOKUP($A1972,'[2]Hospitalisation Details'!$A:$K,7,FALSE)</f>
        <v>tier - 2</v>
      </c>
      <c r="M1972" t="str">
        <f>VLOOKUP($A1972,'[2]Hospitalisation Details'!A:$K,8,FALSE)</f>
        <v>tier - 3</v>
      </c>
      <c r="N1972" t="str">
        <f>VLOOKUP($A1972,'[2]Hospitalisation Details'!$A:$K,9,FALSE)</f>
        <v>R1011</v>
      </c>
      <c r="O1972">
        <f>VLOOKUP($A1972,'[2]Hospitalisation Details'!$A:$K,10,FALSE)</f>
        <v>0</v>
      </c>
      <c r="P1972">
        <f>VLOOKUP($A1972,'[2]Hospitalisation Details'!A:$K,11,FALSE)</f>
        <v>0</v>
      </c>
      <c r="Q1972" t="str">
        <f>VLOOKUP($A1972,'Customer Names'!$A:E,3,FALSE)</f>
        <v>Mr.</v>
      </c>
      <c r="R1972" t="str">
        <f>VLOOKUP($A1972,'Customer Names'!$A:$E,4,FALSE)</f>
        <v>Kenneth</v>
      </c>
      <c r="S1972" t="str">
        <f>VLOOKUP($A1972,'Customer Names'!$A:$E,5,FALSE)</f>
        <v>A</v>
      </c>
      <c r="T1972" s="14">
        <f>VLOOKUP($A1972,'[2]Hospitalisation Details'!$A:$K,6,FALSE)</f>
        <v>27619.360000000001</v>
      </c>
      <c r="U1972" s="14" t="str">
        <f t="shared" si="60"/>
        <v>Obesity</v>
      </c>
      <c r="V1972" s="14" t="str">
        <f t="shared" si="61"/>
        <v>Prediabetes</v>
      </c>
    </row>
    <row r="1973" spans="1:22" x14ac:dyDescent="0.3">
      <c r="A1973" s="9" t="s">
        <v>2004</v>
      </c>
      <c r="B1973">
        <f>VLOOKUP($A1973,'[1]Medical Examinations'!$A:$J,2,FALSE)</f>
        <v>30.23</v>
      </c>
      <c r="C1973">
        <f>VLOOKUP($A1973,'[1]Medical Examinations'!$A:$J,3,FALSE)</f>
        <v>4.2300000000000004</v>
      </c>
      <c r="D1973" t="str">
        <f>VLOOKUP($A1973,'[3]Medical Examinations'!$A:$J,4,FALSE)</f>
        <v>yes</v>
      </c>
      <c r="E1973" t="str">
        <f>VLOOKUP($A1973,'[1]Medical Examinations'!$A:$J,5,FALSE)</f>
        <v>No</v>
      </c>
      <c r="F1973" t="str">
        <f>VLOOKUP($A1973,'[1]Medical Examinations'!$A:$J,6,FALSE)</f>
        <v>Yes</v>
      </c>
      <c r="G1973">
        <f>VLOOKUP($A1973,'[3]Medical Examinations'!$A:$J,7,FALSE)</f>
        <v>1</v>
      </c>
      <c r="H1973" t="str">
        <f>VLOOKUP($A1973,'[1]Medical Examinations'!$A:$J,8,FALSE)</f>
        <v>yes</v>
      </c>
      <c r="I1973">
        <f>VLOOKUP($A1973,'[2]Hospitalisation Details'!$A:$K,2,FALSE)</f>
        <v>1997</v>
      </c>
      <c r="J1973" t="str">
        <f>VLOOKUP($A1973,'[2]Hospitalisation Details'!$A:$K,3,FALSE)</f>
        <v>Oct</v>
      </c>
      <c r="K1973">
        <f>VLOOKUP($A1973,'[2]Hospitalisation Details'!$A:$K,4,FALSE)</f>
        <v>7</v>
      </c>
      <c r="L1973" t="str">
        <f>VLOOKUP($A1973,'[2]Hospitalisation Details'!$A:$K,7,FALSE)</f>
        <v>tier - 1</v>
      </c>
      <c r="M1973" t="str">
        <f>VLOOKUP($A1973,'[2]Hospitalisation Details'!A:$K,8,FALSE)</f>
        <v>tier - 1</v>
      </c>
      <c r="N1973" t="str">
        <f>VLOOKUP($A1973,'[2]Hospitalisation Details'!$A:$K,9,FALSE)</f>
        <v>R1011</v>
      </c>
      <c r="O1973">
        <f>VLOOKUP($A1973,'[2]Hospitalisation Details'!$A:$K,10,FALSE)</f>
        <v>0</v>
      </c>
      <c r="P1973">
        <f>VLOOKUP($A1973,'[2]Hospitalisation Details'!A:$K,11,FALSE)</f>
        <v>0</v>
      </c>
      <c r="Q1973" t="str">
        <f>VLOOKUP($A1973,'Customer Names'!$A:E,3,FALSE)</f>
        <v>Ms.</v>
      </c>
      <c r="R1973" t="str">
        <f>VLOOKUP($A1973,'Customer Names'!$A:$E,4,FALSE)</f>
        <v>Berenice</v>
      </c>
      <c r="S1973">
        <f>VLOOKUP($A1973,'Customer Names'!$A:$E,5,FALSE)</f>
        <v>0</v>
      </c>
      <c r="T1973" s="14">
        <f>VLOOKUP($A1973,'[2]Hospitalisation Details'!$A:$K,6,FALSE)</f>
        <v>27625.17</v>
      </c>
      <c r="U1973" s="14" t="str">
        <f t="shared" si="60"/>
        <v>Obesity</v>
      </c>
      <c r="V1973" s="14" t="str">
        <f t="shared" si="61"/>
        <v>Normal</v>
      </c>
    </row>
    <row r="1974" spans="1:22" x14ac:dyDescent="0.3">
      <c r="A1974" s="8" t="s">
        <v>2005</v>
      </c>
      <c r="B1974">
        <f>VLOOKUP($A1974,'[1]Medical Examinations'!$A:$J,2,FALSE)</f>
        <v>27.04</v>
      </c>
      <c r="C1974">
        <f>VLOOKUP($A1974,'[1]Medical Examinations'!$A:$J,3,FALSE)</f>
        <v>4.0999999999999996</v>
      </c>
      <c r="D1974" t="str">
        <f>VLOOKUP($A1974,'[3]Medical Examinations'!$A:$J,4,FALSE)</f>
        <v>No</v>
      </c>
      <c r="E1974" t="str">
        <f>VLOOKUP($A1974,'[1]Medical Examinations'!$A:$J,5,FALSE)</f>
        <v>No</v>
      </c>
      <c r="F1974" t="str">
        <f>VLOOKUP($A1974,'[1]Medical Examinations'!$A:$J,6,FALSE)</f>
        <v>No</v>
      </c>
      <c r="G1974">
        <f>VLOOKUP($A1974,'[3]Medical Examinations'!$A:$J,7,FALSE)</f>
        <v>1</v>
      </c>
      <c r="H1974" t="str">
        <f>VLOOKUP($A1974,'[1]Medical Examinations'!$A:$J,8,FALSE)</f>
        <v>yes</v>
      </c>
      <c r="I1974">
        <f>VLOOKUP($A1974,'[2]Hospitalisation Details'!$A:$K,2,FALSE)</f>
        <v>1992</v>
      </c>
      <c r="J1974" t="str">
        <f>VLOOKUP($A1974,'[2]Hospitalisation Details'!$A:$K,3,FALSE)</f>
        <v>Jul</v>
      </c>
      <c r="K1974">
        <f>VLOOKUP($A1974,'[2]Hospitalisation Details'!$A:$K,4,FALSE)</f>
        <v>3</v>
      </c>
      <c r="L1974" t="str">
        <f>VLOOKUP($A1974,'[2]Hospitalisation Details'!$A:$K,7,FALSE)</f>
        <v>tier - 1</v>
      </c>
      <c r="M1974" t="str">
        <f>VLOOKUP($A1974,'[2]Hospitalisation Details'!A:$K,8,FALSE)</f>
        <v>tier - 2</v>
      </c>
      <c r="N1974" t="str">
        <f>VLOOKUP($A1974,'[2]Hospitalisation Details'!$A:$K,9,FALSE)</f>
        <v>R1011</v>
      </c>
      <c r="O1974">
        <f>VLOOKUP($A1974,'[2]Hospitalisation Details'!$A:$K,10,FALSE)</f>
        <v>0</v>
      </c>
      <c r="P1974">
        <f>VLOOKUP($A1974,'[2]Hospitalisation Details'!A:$K,11,FALSE)</f>
        <v>0</v>
      </c>
      <c r="Q1974" t="str">
        <f>VLOOKUP($A1974,'Customer Names'!$A:E,3,FALSE)</f>
        <v>Mr.</v>
      </c>
      <c r="R1974" t="str">
        <f>VLOOKUP($A1974,'Customer Names'!$A:$E,4,FALSE)</f>
        <v>Austin</v>
      </c>
      <c r="S1974" t="str">
        <f>VLOOKUP($A1974,'Customer Names'!$A:$E,5,FALSE)</f>
        <v>W</v>
      </c>
      <c r="T1974" s="14">
        <f>VLOOKUP($A1974,'[2]Hospitalisation Details'!$A:$K,6,FALSE)</f>
        <v>27696.11</v>
      </c>
      <c r="U1974" s="14" t="str">
        <f t="shared" si="60"/>
        <v>Overweight</v>
      </c>
      <c r="V1974" s="14" t="str">
        <f t="shared" si="61"/>
        <v>Normal</v>
      </c>
    </row>
    <row r="1975" spans="1:22" x14ac:dyDescent="0.3">
      <c r="A1975" s="9" t="s">
        <v>2006</v>
      </c>
      <c r="B1975">
        <f>VLOOKUP($A1975,'[1]Medical Examinations'!$A:$J,2,FALSE)</f>
        <v>35.31</v>
      </c>
      <c r="C1975">
        <f>VLOOKUP($A1975,'[1]Medical Examinations'!$A:$J,3,FALSE)</f>
        <v>9.0399999999999991</v>
      </c>
      <c r="D1975" t="str">
        <f>VLOOKUP($A1975,'[3]Medical Examinations'!$A:$J,4,FALSE)</f>
        <v>No</v>
      </c>
      <c r="E1975" t="str">
        <f>VLOOKUP($A1975,'[1]Medical Examinations'!$A:$J,5,FALSE)</f>
        <v>No</v>
      </c>
      <c r="F1975" t="str">
        <f>VLOOKUP($A1975,'[1]Medical Examinations'!$A:$J,6,FALSE)</f>
        <v>No</v>
      </c>
      <c r="G1975" t="str">
        <f>VLOOKUP($A1975,'[3]Medical Examinations'!$A:$J,7,FALSE)</f>
        <v>No major surgery</v>
      </c>
      <c r="H1975" t="str">
        <f>VLOOKUP($A1975,'[1]Medical Examinations'!$A:$J,8,FALSE)</f>
        <v>No</v>
      </c>
      <c r="I1975">
        <f>VLOOKUP($A1975,'[2]Hospitalisation Details'!$A:$K,2,FALSE)</f>
        <v>2002</v>
      </c>
      <c r="J1975" t="str">
        <f>VLOOKUP($A1975,'[2]Hospitalisation Details'!$A:$K,3,FALSE)</f>
        <v>Dec</v>
      </c>
      <c r="K1975">
        <f>VLOOKUP($A1975,'[2]Hospitalisation Details'!$A:$K,4,FALSE)</f>
        <v>6</v>
      </c>
      <c r="L1975" t="str">
        <f>VLOOKUP($A1975,'[2]Hospitalisation Details'!$A:$K,7,FALSE)</f>
        <v>tier - 1</v>
      </c>
      <c r="M1975" t="str">
        <f>VLOOKUP($A1975,'[2]Hospitalisation Details'!A:$K,8,FALSE)</f>
        <v>tier - 3</v>
      </c>
      <c r="N1975" t="str">
        <f>VLOOKUP($A1975,'[2]Hospitalisation Details'!$A:$K,9,FALSE)</f>
        <v>R1013</v>
      </c>
      <c r="O1975">
        <f>VLOOKUP($A1975,'[2]Hospitalisation Details'!$A:$K,10,FALSE)</f>
        <v>0</v>
      </c>
      <c r="P1975">
        <f>VLOOKUP($A1975,'[2]Hospitalisation Details'!A:$K,11,FALSE)</f>
        <v>0</v>
      </c>
      <c r="Q1975" t="str">
        <f>VLOOKUP($A1975,'Customer Names'!$A:E,3,FALSE)</f>
        <v>Mr.</v>
      </c>
      <c r="R1975" t="str">
        <f>VLOOKUP($A1975,'Customer Names'!$A:$E,4,FALSE)</f>
        <v>Drew</v>
      </c>
      <c r="S1975" t="str">
        <f>VLOOKUP($A1975,'Customer Names'!$A:$E,5,FALSE)</f>
        <v>T.</v>
      </c>
      <c r="T1975" s="14">
        <f>VLOOKUP($A1975,'[2]Hospitalisation Details'!$A:$K,6,FALSE)</f>
        <v>27724.29</v>
      </c>
      <c r="U1975" s="14" t="str">
        <f t="shared" si="60"/>
        <v>Obesity</v>
      </c>
      <c r="V1975" s="14" t="str">
        <f t="shared" si="61"/>
        <v>Diabetes</v>
      </c>
    </row>
    <row r="1976" spans="1:22" x14ac:dyDescent="0.3">
      <c r="A1976" s="8" t="s">
        <v>2007</v>
      </c>
      <c r="B1976">
        <f>VLOOKUP($A1976,'[1]Medical Examinations'!$A:$J,2,FALSE)</f>
        <v>26.29</v>
      </c>
      <c r="C1976">
        <f>VLOOKUP($A1976,'[1]Medical Examinations'!$A:$J,3,FALSE)</f>
        <v>6.84</v>
      </c>
      <c r="D1976" t="str">
        <f>VLOOKUP($A1976,'[3]Medical Examinations'!$A:$J,4,FALSE)</f>
        <v>No</v>
      </c>
      <c r="E1976" t="str">
        <f>VLOOKUP($A1976,'[1]Medical Examinations'!$A:$J,5,FALSE)</f>
        <v>No</v>
      </c>
      <c r="F1976" t="str">
        <f>VLOOKUP($A1976,'[1]Medical Examinations'!$A:$J,6,FALSE)</f>
        <v>No</v>
      </c>
      <c r="G1976" t="str">
        <f>VLOOKUP($A1976,'[3]Medical Examinations'!$A:$J,7,FALSE)</f>
        <v>No major surgery</v>
      </c>
      <c r="H1976" t="str">
        <f>VLOOKUP($A1976,'[1]Medical Examinations'!$A:$J,8,FALSE)</f>
        <v>yes</v>
      </c>
      <c r="I1976">
        <f>VLOOKUP($A1976,'[2]Hospitalisation Details'!$A:$K,2,FALSE)</f>
        <v>1960</v>
      </c>
      <c r="J1976" t="str">
        <f>VLOOKUP($A1976,'[2]Hospitalisation Details'!$A:$K,3,FALSE)</f>
        <v>Jul</v>
      </c>
      <c r="K1976">
        <f>VLOOKUP($A1976,'[2]Hospitalisation Details'!$A:$K,4,FALSE)</f>
        <v>6</v>
      </c>
      <c r="L1976" t="str">
        <f>VLOOKUP($A1976,'[2]Hospitalisation Details'!$A:$K,7,FALSE)</f>
        <v>tier - 1</v>
      </c>
      <c r="M1976" t="str">
        <f>VLOOKUP($A1976,'[2]Hospitalisation Details'!A:$K,8,FALSE)</f>
        <v>tier - 1</v>
      </c>
      <c r="N1976" t="str">
        <f>VLOOKUP($A1976,'[2]Hospitalisation Details'!$A:$K,9,FALSE)</f>
        <v>R1013</v>
      </c>
      <c r="O1976">
        <f>VLOOKUP($A1976,'[2]Hospitalisation Details'!$A:$K,10,FALSE)</f>
        <v>0</v>
      </c>
      <c r="P1976">
        <f>VLOOKUP($A1976,'[2]Hospitalisation Details'!A:$K,11,FALSE)</f>
        <v>0</v>
      </c>
      <c r="Q1976" t="str">
        <f>VLOOKUP($A1976,'Customer Names'!$A:E,3,FALSE)</f>
        <v>Ms.</v>
      </c>
      <c r="R1976" t="str">
        <f>VLOOKUP($A1976,'Customer Names'!$A:$E,4,FALSE)</f>
        <v>Caroline</v>
      </c>
      <c r="S1976">
        <f>VLOOKUP($A1976,'Customer Names'!$A:$E,5,FALSE)</f>
        <v>0</v>
      </c>
      <c r="T1976" s="14">
        <f>VLOOKUP($A1976,'[2]Hospitalisation Details'!$A:$K,6,FALSE)</f>
        <v>27808.73</v>
      </c>
      <c r="U1976" s="14" t="str">
        <f t="shared" si="60"/>
        <v>Overweight</v>
      </c>
      <c r="V1976" s="14" t="str">
        <f t="shared" si="61"/>
        <v>Diabetes</v>
      </c>
    </row>
    <row r="1977" spans="1:22" x14ac:dyDescent="0.3">
      <c r="A1977" s="9" t="s">
        <v>2008</v>
      </c>
      <c r="B1977">
        <f>VLOOKUP($A1977,'[1]Medical Examinations'!$A:$J,2,FALSE)</f>
        <v>17.600000000000001</v>
      </c>
      <c r="C1977">
        <f>VLOOKUP($A1977,'[1]Medical Examinations'!$A:$J,3,FALSE)</f>
        <v>5.26</v>
      </c>
      <c r="D1977" t="str">
        <f>VLOOKUP($A1977,'[3]Medical Examinations'!$A:$J,4,FALSE)</f>
        <v>yes</v>
      </c>
      <c r="E1977" t="str">
        <f>VLOOKUP($A1977,'[1]Medical Examinations'!$A:$J,5,FALSE)</f>
        <v>No</v>
      </c>
      <c r="F1977" t="str">
        <f>VLOOKUP($A1977,'[1]Medical Examinations'!$A:$J,6,FALSE)</f>
        <v>No</v>
      </c>
      <c r="G1977" t="str">
        <f>VLOOKUP($A1977,'[3]Medical Examinations'!$A:$J,7,FALSE)</f>
        <v>No major surgery</v>
      </c>
      <c r="H1977" t="str">
        <f>VLOOKUP($A1977,'[1]Medical Examinations'!$A:$J,8,FALSE)</f>
        <v>yes</v>
      </c>
      <c r="I1977">
        <f>VLOOKUP($A1977,'[2]Hospitalisation Details'!$A:$K,2,FALSE)</f>
        <v>1985</v>
      </c>
      <c r="J1977" t="str">
        <f>VLOOKUP($A1977,'[2]Hospitalisation Details'!$A:$K,3,FALSE)</f>
        <v>Dec</v>
      </c>
      <c r="K1977">
        <f>VLOOKUP($A1977,'[2]Hospitalisation Details'!$A:$K,4,FALSE)</f>
        <v>4</v>
      </c>
      <c r="L1977" t="str">
        <f>VLOOKUP($A1977,'[2]Hospitalisation Details'!$A:$K,7,FALSE)</f>
        <v>tier - 1</v>
      </c>
      <c r="M1977" t="str">
        <f>VLOOKUP($A1977,'[2]Hospitalisation Details'!A:$K,8,FALSE)</f>
        <v>tier - 1</v>
      </c>
      <c r="N1977" t="str">
        <f>VLOOKUP($A1977,'[2]Hospitalisation Details'!$A:$K,9,FALSE)</f>
        <v>R1011</v>
      </c>
      <c r="O1977">
        <f>VLOOKUP($A1977,'[2]Hospitalisation Details'!$A:$K,10,FALSE)</f>
        <v>0</v>
      </c>
      <c r="P1977">
        <f>VLOOKUP($A1977,'[2]Hospitalisation Details'!A:$K,11,FALSE)</f>
        <v>0</v>
      </c>
      <c r="Q1977" t="str">
        <f>VLOOKUP($A1977,'Customer Names'!$A:E,3,FALSE)</f>
        <v>Ms.</v>
      </c>
      <c r="R1977" t="str">
        <f>VLOOKUP($A1977,'Customer Names'!$A:$E,4,FALSE)</f>
        <v>Morgan</v>
      </c>
      <c r="S1977" t="str">
        <f>VLOOKUP($A1977,'Customer Names'!$A:$E,5,FALSE)</f>
        <v>M.</v>
      </c>
      <c r="T1977" s="14">
        <f>VLOOKUP($A1977,'[2]Hospitalisation Details'!$A:$K,6,FALSE)</f>
        <v>27849.94</v>
      </c>
      <c r="U1977" s="14" t="str">
        <f t="shared" si="60"/>
        <v>Underweight</v>
      </c>
      <c r="V1977" s="14" t="str">
        <f t="shared" si="61"/>
        <v>Normal</v>
      </c>
    </row>
    <row r="1978" spans="1:22" x14ac:dyDescent="0.3">
      <c r="A1978" s="8" t="s">
        <v>2009</v>
      </c>
      <c r="B1978">
        <f>VLOOKUP($A1978,'[1]Medical Examinations'!$A:$J,2,FALSE)</f>
        <v>21.24</v>
      </c>
      <c r="C1978">
        <f>VLOOKUP($A1978,'[1]Medical Examinations'!$A:$J,3,FALSE)</f>
        <v>5.13</v>
      </c>
      <c r="D1978" t="str">
        <f>VLOOKUP($A1978,'[3]Medical Examinations'!$A:$J,4,FALSE)</f>
        <v>No</v>
      </c>
      <c r="E1978" t="str">
        <f>VLOOKUP($A1978,'[1]Medical Examinations'!$A:$J,5,FALSE)</f>
        <v>No</v>
      </c>
      <c r="F1978" t="str">
        <f>VLOOKUP($A1978,'[1]Medical Examinations'!$A:$J,6,FALSE)</f>
        <v>No</v>
      </c>
      <c r="G1978" t="str">
        <f>VLOOKUP($A1978,'[3]Medical Examinations'!$A:$J,7,FALSE)</f>
        <v>No major surgery</v>
      </c>
      <c r="H1978" t="str">
        <f>VLOOKUP($A1978,'[1]Medical Examinations'!$A:$J,8,FALSE)</f>
        <v>yes</v>
      </c>
      <c r="I1978">
        <f>VLOOKUP($A1978,'[2]Hospitalisation Details'!$A:$K,2,FALSE)</f>
        <v>1989</v>
      </c>
      <c r="J1978" t="str">
        <f>VLOOKUP($A1978,'[2]Hospitalisation Details'!$A:$K,3,FALSE)</f>
        <v>Nov</v>
      </c>
      <c r="K1978">
        <f>VLOOKUP($A1978,'[2]Hospitalisation Details'!$A:$K,4,FALSE)</f>
        <v>21</v>
      </c>
      <c r="L1978" t="str">
        <f>VLOOKUP($A1978,'[2]Hospitalisation Details'!$A:$K,7,FALSE)</f>
        <v>tier - 1</v>
      </c>
      <c r="M1978" t="str">
        <f>VLOOKUP($A1978,'[2]Hospitalisation Details'!A:$K,8,FALSE)</f>
        <v>tier - 2</v>
      </c>
      <c r="N1978" t="str">
        <f>VLOOKUP($A1978,'[2]Hospitalisation Details'!$A:$K,9,FALSE)</f>
        <v>R1011</v>
      </c>
      <c r="O1978">
        <f>VLOOKUP($A1978,'[2]Hospitalisation Details'!$A:$K,10,FALSE)</f>
        <v>0</v>
      </c>
      <c r="P1978">
        <f>VLOOKUP($A1978,'[2]Hospitalisation Details'!A:$K,11,FALSE)</f>
        <v>0</v>
      </c>
      <c r="Q1978" t="str">
        <f>VLOOKUP($A1978,'Customer Names'!$A:E,3,FALSE)</f>
        <v>Mr.</v>
      </c>
      <c r="R1978" t="str">
        <f>VLOOKUP($A1978,'Customer Names'!$A:$E,4,FALSE)</f>
        <v>Brian</v>
      </c>
      <c r="S1978" t="str">
        <f>VLOOKUP($A1978,'Customer Names'!$A:$E,5,FALSE)</f>
        <v>L.</v>
      </c>
      <c r="T1978" s="14">
        <f>VLOOKUP($A1978,'[2]Hospitalisation Details'!$A:$K,6,FALSE)</f>
        <v>27925.86</v>
      </c>
      <c r="U1978" s="14" t="str">
        <f t="shared" si="60"/>
        <v>Normalweight</v>
      </c>
      <c r="V1978" s="14" t="str">
        <f t="shared" si="61"/>
        <v>Normal</v>
      </c>
    </row>
    <row r="1979" spans="1:22" x14ac:dyDescent="0.3">
      <c r="A1979" s="9" t="s">
        <v>2010</v>
      </c>
      <c r="B1979">
        <f>VLOOKUP($A1979,'[1]Medical Examinations'!$A:$J,2,FALSE)</f>
        <v>22.77</v>
      </c>
      <c r="C1979">
        <f>VLOOKUP($A1979,'[1]Medical Examinations'!$A:$J,3,FALSE)</f>
        <v>6</v>
      </c>
      <c r="D1979" t="str">
        <f>VLOOKUP($A1979,'[3]Medical Examinations'!$A:$J,4,FALSE)</f>
        <v>No</v>
      </c>
      <c r="E1979" t="str">
        <f>VLOOKUP($A1979,'[1]Medical Examinations'!$A:$J,5,FALSE)</f>
        <v>No</v>
      </c>
      <c r="F1979" t="str">
        <f>VLOOKUP($A1979,'[1]Medical Examinations'!$A:$J,6,FALSE)</f>
        <v>No</v>
      </c>
      <c r="G1979" t="str">
        <f>VLOOKUP($A1979,'[3]Medical Examinations'!$A:$J,7,FALSE)</f>
        <v>No major surgery</v>
      </c>
      <c r="H1979" t="str">
        <f>VLOOKUP($A1979,'[1]Medical Examinations'!$A:$J,8,FALSE)</f>
        <v>yes</v>
      </c>
      <c r="I1979">
        <f>VLOOKUP($A1979,'[2]Hospitalisation Details'!$A:$K,2,FALSE)</f>
        <v>1991</v>
      </c>
      <c r="J1979" t="str">
        <f>VLOOKUP($A1979,'[2]Hospitalisation Details'!$A:$K,3,FALSE)</f>
        <v>Jun</v>
      </c>
      <c r="K1979">
        <f>VLOOKUP($A1979,'[2]Hospitalisation Details'!$A:$K,4,FALSE)</f>
        <v>4</v>
      </c>
      <c r="L1979" t="str">
        <f>VLOOKUP($A1979,'[2]Hospitalisation Details'!$A:$K,7,FALSE)</f>
        <v>tier - 1</v>
      </c>
      <c r="M1979" t="str">
        <f>VLOOKUP($A1979,'[2]Hospitalisation Details'!A:$K,8,FALSE)</f>
        <v>tier - 3</v>
      </c>
      <c r="N1979" t="str">
        <f>VLOOKUP($A1979,'[2]Hospitalisation Details'!$A:$K,9,FALSE)</f>
        <v>R1011</v>
      </c>
      <c r="O1979">
        <f>VLOOKUP($A1979,'[2]Hospitalisation Details'!$A:$K,10,FALSE)</f>
        <v>0</v>
      </c>
      <c r="P1979">
        <f>VLOOKUP($A1979,'[2]Hospitalisation Details'!A:$K,11,FALSE)</f>
        <v>0</v>
      </c>
      <c r="Q1979" t="str">
        <f>VLOOKUP($A1979,'Customer Names'!$A:E,3,FALSE)</f>
        <v>Mr.</v>
      </c>
      <c r="R1979" t="str">
        <f>VLOOKUP($A1979,'Customer Names'!$A:$E,4,FALSE)</f>
        <v>Daniel</v>
      </c>
      <c r="S1979">
        <f>VLOOKUP($A1979,'Customer Names'!$A:$E,5,FALSE)</f>
        <v>0</v>
      </c>
      <c r="T1979" s="14">
        <f>VLOOKUP($A1979,'[2]Hospitalisation Details'!$A:$K,6,FALSE)</f>
        <v>27931.11</v>
      </c>
      <c r="U1979" s="14" t="str">
        <f t="shared" si="60"/>
        <v>Normalweight</v>
      </c>
      <c r="V1979" s="14" t="str">
        <f t="shared" si="61"/>
        <v>Prediabetes</v>
      </c>
    </row>
    <row r="1980" spans="1:22" x14ac:dyDescent="0.3">
      <c r="A1980" s="8" t="s">
        <v>2011</v>
      </c>
      <c r="B1980">
        <f>VLOOKUP($A1980,'[1]Medical Examinations'!$A:$J,2,FALSE)</f>
        <v>36.1</v>
      </c>
      <c r="C1980">
        <f>VLOOKUP($A1980,'[1]Medical Examinations'!$A:$J,3,FALSE)</f>
        <v>11.39</v>
      </c>
      <c r="D1980" t="str">
        <f>VLOOKUP($A1980,'[3]Medical Examinations'!$A:$J,4,FALSE)</f>
        <v>yes</v>
      </c>
      <c r="E1980" t="str">
        <f>VLOOKUP($A1980,'[1]Medical Examinations'!$A:$J,5,FALSE)</f>
        <v>No</v>
      </c>
      <c r="F1980" t="str">
        <f>VLOOKUP($A1980,'[1]Medical Examinations'!$A:$J,6,FALSE)</f>
        <v>No</v>
      </c>
      <c r="G1980">
        <f>VLOOKUP($A1980,'[3]Medical Examinations'!$A:$J,7,FALSE)</f>
        <v>2</v>
      </c>
      <c r="H1980" t="str">
        <f>VLOOKUP($A1980,'[1]Medical Examinations'!$A:$J,8,FALSE)</f>
        <v>No</v>
      </c>
      <c r="I1980">
        <f>VLOOKUP($A1980,'[2]Hospitalisation Details'!$A:$K,2,FALSE)</f>
        <v>1961</v>
      </c>
      <c r="J1980" t="str">
        <f>VLOOKUP($A1980,'[2]Hospitalisation Details'!$A:$K,3,FALSE)</f>
        <v>Jul</v>
      </c>
      <c r="K1980">
        <f>VLOOKUP($A1980,'[2]Hospitalisation Details'!$A:$K,4,FALSE)</f>
        <v>28</v>
      </c>
      <c r="L1980" t="str">
        <f>VLOOKUP($A1980,'[2]Hospitalisation Details'!$A:$K,7,FALSE)</f>
        <v>tier - 1</v>
      </c>
      <c r="M1980" t="str">
        <f>VLOOKUP($A1980,'[2]Hospitalisation Details'!A:$K,8,FALSE)</f>
        <v>tier - 3</v>
      </c>
      <c r="N1980" t="str">
        <f>VLOOKUP($A1980,'[2]Hospitalisation Details'!$A:$K,9,FALSE)</f>
        <v>R1011</v>
      </c>
      <c r="O1980">
        <f>VLOOKUP($A1980,'[2]Hospitalisation Details'!$A:$K,10,FALSE)</f>
        <v>0</v>
      </c>
      <c r="P1980">
        <f>VLOOKUP($A1980,'[2]Hospitalisation Details'!A:$K,11,FALSE)</f>
        <v>0</v>
      </c>
      <c r="Q1980" t="str">
        <f>VLOOKUP($A1980,'Customer Names'!$A:E,3,FALSE)</f>
        <v>Mr.</v>
      </c>
      <c r="R1980" t="str">
        <f>VLOOKUP($A1980,'Customer Names'!$A:$E,4,FALSE)</f>
        <v>Pierre-Michel</v>
      </c>
      <c r="S1980">
        <f>VLOOKUP($A1980,'Customer Names'!$A:$E,5,FALSE)</f>
        <v>0</v>
      </c>
      <c r="T1980" s="14">
        <f>VLOOKUP($A1980,'[2]Hospitalisation Details'!$A:$K,6,FALSE)</f>
        <v>27941.29</v>
      </c>
      <c r="U1980" s="14" t="str">
        <f t="shared" si="60"/>
        <v>Obesity</v>
      </c>
      <c r="V1980" s="14" t="str">
        <f t="shared" si="61"/>
        <v>Diabetes</v>
      </c>
    </row>
    <row r="1981" spans="1:22" x14ac:dyDescent="0.3">
      <c r="A1981" s="9" t="s">
        <v>2012</v>
      </c>
      <c r="B1981">
        <f>VLOOKUP($A1981,'[1]Medical Examinations'!$A:$J,2,FALSE)</f>
        <v>33.18</v>
      </c>
      <c r="C1981">
        <f>VLOOKUP($A1981,'[1]Medical Examinations'!$A:$J,3,FALSE)</f>
        <v>4.79</v>
      </c>
      <c r="D1981" t="str">
        <f>VLOOKUP($A1981,'[3]Medical Examinations'!$A:$J,4,FALSE)</f>
        <v>No</v>
      </c>
      <c r="E1981" t="str">
        <f>VLOOKUP($A1981,'[1]Medical Examinations'!$A:$J,5,FALSE)</f>
        <v>No</v>
      </c>
      <c r="F1981" t="str">
        <f>VLOOKUP($A1981,'[1]Medical Examinations'!$A:$J,6,FALSE)</f>
        <v>No</v>
      </c>
      <c r="G1981" t="str">
        <f>VLOOKUP($A1981,'[3]Medical Examinations'!$A:$J,7,FALSE)</f>
        <v>No major surgery</v>
      </c>
      <c r="H1981" t="str">
        <f>VLOOKUP($A1981,'[1]Medical Examinations'!$A:$J,8,FALSE)</f>
        <v>yes</v>
      </c>
      <c r="I1981">
        <f>VLOOKUP($A1981,'[2]Hospitalisation Details'!$A:$K,2,FALSE)</f>
        <v>1999</v>
      </c>
      <c r="J1981" t="str">
        <f>VLOOKUP($A1981,'[2]Hospitalisation Details'!$A:$K,3,FALSE)</f>
        <v>Dec</v>
      </c>
      <c r="K1981">
        <f>VLOOKUP($A1981,'[2]Hospitalisation Details'!$A:$K,4,FALSE)</f>
        <v>21</v>
      </c>
      <c r="L1981" t="str">
        <f>VLOOKUP($A1981,'[2]Hospitalisation Details'!$A:$K,7,FALSE)</f>
        <v>tier - 1</v>
      </c>
      <c r="M1981" t="str">
        <f>VLOOKUP($A1981,'[2]Hospitalisation Details'!A:$K,8,FALSE)</f>
        <v>tier - 1</v>
      </c>
      <c r="N1981" t="str">
        <f>VLOOKUP($A1981,'[2]Hospitalisation Details'!$A:$K,9,FALSE)</f>
        <v>R1011</v>
      </c>
      <c r="O1981">
        <f>VLOOKUP($A1981,'[2]Hospitalisation Details'!$A:$K,10,FALSE)</f>
        <v>0</v>
      </c>
      <c r="P1981">
        <f>VLOOKUP($A1981,'[2]Hospitalisation Details'!A:$K,11,FALSE)</f>
        <v>0</v>
      </c>
      <c r="Q1981" t="str">
        <f>VLOOKUP($A1981,'Customer Names'!$A:E,3,FALSE)</f>
        <v>Mr.</v>
      </c>
      <c r="R1981" t="str">
        <f>VLOOKUP($A1981,'Customer Names'!$A:$E,4,FALSE)</f>
        <v>Rick</v>
      </c>
      <c r="S1981">
        <f>VLOOKUP($A1981,'Customer Names'!$A:$E,5,FALSE)</f>
        <v>0</v>
      </c>
      <c r="T1981" s="14">
        <f>VLOOKUP($A1981,'[2]Hospitalisation Details'!$A:$K,6,FALSE)</f>
        <v>27980.77</v>
      </c>
      <c r="U1981" s="14" t="str">
        <f t="shared" si="60"/>
        <v>Obesity</v>
      </c>
      <c r="V1981" s="14" t="str">
        <f t="shared" si="61"/>
        <v>Normal</v>
      </c>
    </row>
    <row r="1982" spans="1:22" x14ac:dyDescent="0.3">
      <c r="A1982" s="8" t="s">
        <v>2013</v>
      </c>
      <c r="B1982">
        <f>VLOOKUP($A1982,'[1]Medical Examinations'!$A:$J,2,FALSE)</f>
        <v>18.45</v>
      </c>
      <c r="C1982">
        <f>VLOOKUP($A1982,'[1]Medical Examinations'!$A:$J,3,FALSE)</f>
        <v>5.07</v>
      </c>
      <c r="D1982" t="str">
        <f>VLOOKUP($A1982,'[3]Medical Examinations'!$A:$J,4,FALSE)</f>
        <v>yes</v>
      </c>
      <c r="E1982" t="str">
        <f>VLOOKUP($A1982,'[1]Medical Examinations'!$A:$J,5,FALSE)</f>
        <v>No</v>
      </c>
      <c r="F1982" t="str">
        <f>VLOOKUP($A1982,'[1]Medical Examinations'!$A:$J,6,FALSE)</f>
        <v>No</v>
      </c>
      <c r="G1982" t="str">
        <f>VLOOKUP($A1982,'[3]Medical Examinations'!$A:$J,7,FALSE)</f>
        <v>No major surgery</v>
      </c>
      <c r="H1982" t="str">
        <f>VLOOKUP($A1982,'[1]Medical Examinations'!$A:$J,8,FALSE)</f>
        <v>yes</v>
      </c>
      <c r="I1982">
        <f>VLOOKUP($A1982,'[2]Hospitalisation Details'!$A:$K,2,FALSE)</f>
        <v>1985</v>
      </c>
      <c r="J1982" t="str">
        <f>VLOOKUP($A1982,'[2]Hospitalisation Details'!$A:$K,3,FALSE)</f>
        <v>Nov</v>
      </c>
      <c r="K1982">
        <f>VLOOKUP($A1982,'[2]Hospitalisation Details'!$A:$K,4,FALSE)</f>
        <v>29</v>
      </c>
      <c r="L1982" t="str">
        <f>VLOOKUP($A1982,'[2]Hospitalisation Details'!$A:$K,7,FALSE)</f>
        <v>tier - 1</v>
      </c>
      <c r="M1982" t="str">
        <f>VLOOKUP($A1982,'[2]Hospitalisation Details'!A:$K,8,FALSE)</f>
        <v>tier - 2</v>
      </c>
      <c r="N1982" t="str">
        <f>VLOOKUP($A1982,'[2]Hospitalisation Details'!$A:$K,9,FALSE)</f>
        <v>R1011</v>
      </c>
      <c r="O1982">
        <f>VLOOKUP($A1982,'[2]Hospitalisation Details'!$A:$K,10,FALSE)</f>
        <v>0</v>
      </c>
      <c r="P1982">
        <f>VLOOKUP($A1982,'[2]Hospitalisation Details'!A:$K,11,FALSE)</f>
        <v>0</v>
      </c>
      <c r="Q1982" t="str">
        <f>VLOOKUP($A1982,'Customer Names'!$A:E,3,FALSE)</f>
        <v>Mr.</v>
      </c>
      <c r="R1982" t="str">
        <f>VLOOKUP($A1982,'Customer Names'!$A:$E,4,FALSE)</f>
        <v>Mike</v>
      </c>
      <c r="S1982">
        <f>VLOOKUP($A1982,'Customer Names'!$A:$E,5,FALSE)</f>
        <v>0</v>
      </c>
      <c r="T1982" s="14">
        <f>VLOOKUP($A1982,'[2]Hospitalisation Details'!$A:$K,6,FALSE)</f>
        <v>28006.94</v>
      </c>
      <c r="U1982" s="14" t="str">
        <f t="shared" si="60"/>
        <v>Underweight</v>
      </c>
      <c r="V1982" s="14" t="str">
        <f t="shared" si="61"/>
        <v>Normal</v>
      </c>
    </row>
    <row r="1983" spans="1:22" x14ac:dyDescent="0.3">
      <c r="A1983" s="9" t="s">
        <v>2014</v>
      </c>
      <c r="B1983">
        <f>VLOOKUP($A1983,'[1]Medical Examinations'!$A:$J,2,FALSE)</f>
        <v>26.695</v>
      </c>
      <c r="C1983">
        <f>VLOOKUP($A1983,'[1]Medical Examinations'!$A:$J,3,FALSE)</f>
        <v>8.31</v>
      </c>
      <c r="D1983" t="str">
        <f>VLOOKUP($A1983,'[3]Medical Examinations'!$A:$J,4,FALSE)</f>
        <v>No</v>
      </c>
      <c r="E1983" t="str">
        <f>VLOOKUP($A1983,'[1]Medical Examinations'!$A:$J,5,FALSE)</f>
        <v>No</v>
      </c>
      <c r="F1983" t="str">
        <f>VLOOKUP($A1983,'[1]Medical Examinations'!$A:$J,6,FALSE)</f>
        <v>No</v>
      </c>
      <c r="G1983" t="str">
        <f>VLOOKUP($A1983,'[3]Medical Examinations'!$A:$J,7,FALSE)</f>
        <v>No major surgery</v>
      </c>
      <c r="H1983" t="str">
        <f>VLOOKUP($A1983,'[1]Medical Examinations'!$A:$J,8,FALSE)</f>
        <v>yes</v>
      </c>
      <c r="I1983">
        <f>VLOOKUP($A1983,'[2]Hospitalisation Details'!$A:$K,2,FALSE)</f>
        <v>1960</v>
      </c>
      <c r="J1983" t="str">
        <f>VLOOKUP($A1983,'[2]Hospitalisation Details'!$A:$K,3,FALSE)</f>
        <v>Nov</v>
      </c>
      <c r="K1983">
        <f>VLOOKUP($A1983,'[2]Hospitalisation Details'!$A:$K,4,FALSE)</f>
        <v>22</v>
      </c>
      <c r="L1983" t="str">
        <f>VLOOKUP($A1983,'[2]Hospitalisation Details'!$A:$K,7,FALSE)</f>
        <v>tier - 1</v>
      </c>
      <c r="M1983" t="str">
        <f>VLOOKUP($A1983,'[2]Hospitalisation Details'!A:$K,8,FALSE)</f>
        <v>tier - 2</v>
      </c>
      <c r="N1983" t="str">
        <f>VLOOKUP($A1983,'[2]Hospitalisation Details'!$A:$K,9,FALSE)</f>
        <v>R1019</v>
      </c>
      <c r="O1983">
        <f>VLOOKUP($A1983,'[2]Hospitalisation Details'!$A:$K,10,FALSE)</f>
        <v>0</v>
      </c>
      <c r="P1983">
        <f>VLOOKUP($A1983,'[2]Hospitalisation Details'!A:$K,11,FALSE)</f>
        <v>0</v>
      </c>
      <c r="Q1983" t="str">
        <f>VLOOKUP($A1983,'Customer Names'!$A:E,3,FALSE)</f>
        <v>Mr.</v>
      </c>
      <c r="R1983" t="str">
        <f>VLOOKUP($A1983,'Customer Names'!$A:$E,4,FALSE)</f>
        <v>Jeffry</v>
      </c>
      <c r="S1983">
        <f>VLOOKUP($A1983,'Customer Names'!$A:$E,5,FALSE)</f>
        <v>0</v>
      </c>
      <c r="T1983" s="14">
        <f>VLOOKUP($A1983,'[2]Hospitalisation Details'!$A:$K,6,FALSE)</f>
        <v>28101.33</v>
      </c>
      <c r="U1983" s="14" t="str">
        <f t="shared" si="60"/>
        <v>Overweight</v>
      </c>
      <c r="V1983" s="14" t="str">
        <f t="shared" si="61"/>
        <v>Diabetes</v>
      </c>
    </row>
    <row r="1984" spans="1:22" x14ac:dyDescent="0.3">
      <c r="A1984" s="8" t="s">
        <v>2015</v>
      </c>
      <c r="B1984">
        <f>VLOOKUP($A1984,'[1]Medical Examinations'!$A:$J,2,FALSE)</f>
        <v>33.96</v>
      </c>
      <c r="C1984">
        <f>VLOOKUP($A1984,'[1]Medical Examinations'!$A:$J,3,FALSE)</f>
        <v>4.99</v>
      </c>
      <c r="D1984" t="str">
        <f>VLOOKUP($A1984,'[3]Medical Examinations'!$A:$J,4,FALSE)</f>
        <v>No</v>
      </c>
      <c r="E1984" t="str">
        <f>VLOOKUP($A1984,'[1]Medical Examinations'!$A:$J,5,FALSE)</f>
        <v>No</v>
      </c>
      <c r="F1984" t="str">
        <f>VLOOKUP($A1984,'[1]Medical Examinations'!$A:$J,6,FALSE)</f>
        <v>No</v>
      </c>
      <c r="G1984" t="str">
        <f>VLOOKUP($A1984,'[3]Medical Examinations'!$A:$J,7,FALSE)</f>
        <v>No major surgery</v>
      </c>
      <c r="H1984" t="str">
        <f>VLOOKUP($A1984,'[1]Medical Examinations'!$A:$J,8,FALSE)</f>
        <v>yes</v>
      </c>
      <c r="I1984">
        <f>VLOOKUP($A1984,'[2]Hospitalisation Details'!$A:$K,2,FALSE)</f>
        <v>1999</v>
      </c>
      <c r="J1984" t="str">
        <f>VLOOKUP($A1984,'[2]Hospitalisation Details'!$A:$K,3,FALSE)</f>
        <v>Sep</v>
      </c>
      <c r="K1984">
        <f>VLOOKUP($A1984,'[2]Hospitalisation Details'!$A:$K,4,FALSE)</f>
        <v>6</v>
      </c>
      <c r="L1984" t="str">
        <f>VLOOKUP($A1984,'[2]Hospitalisation Details'!$A:$K,7,FALSE)</f>
        <v>tier - 1</v>
      </c>
      <c r="M1984" t="str">
        <f>VLOOKUP($A1984,'[2]Hospitalisation Details'!A:$K,8,FALSE)</f>
        <v>tier - 3</v>
      </c>
      <c r="N1984" t="str">
        <f>VLOOKUP($A1984,'[2]Hospitalisation Details'!$A:$K,9,FALSE)</f>
        <v>R1011</v>
      </c>
      <c r="O1984">
        <f>VLOOKUP($A1984,'[2]Hospitalisation Details'!$A:$K,10,FALSE)</f>
        <v>0</v>
      </c>
      <c r="P1984">
        <f>VLOOKUP($A1984,'[2]Hospitalisation Details'!A:$K,11,FALSE)</f>
        <v>0</v>
      </c>
      <c r="Q1984" t="str">
        <f>VLOOKUP($A1984,'Customer Names'!$A:E,3,FALSE)</f>
        <v>Mr.</v>
      </c>
      <c r="R1984" t="str">
        <f>VLOOKUP($A1984,'Customer Names'!$A:$E,4,FALSE)</f>
        <v>Frank</v>
      </c>
      <c r="S1984">
        <f>VLOOKUP($A1984,'Customer Names'!$A:$E,5,FALSE)</f>
        <v>0</v>
      </c>
      <c r="T1984" s="14">
        <f>VLOOKUP($A1984,'[2]Hospitalisation Details'!$A:$K,6,FALSE)</f>
        <v>28245.34</v>
      </c>
      <c r="U1984" s="14" t="str">
        <f t="shared" si="60"/>
        <v>Obesity</v>
      </c>
      <c r="V1984" s="14" t="str">
        <f t="shared" si="61"/>
        <v>Normal</v>
      </c>
    </row>
    <row r="1985" spans="1:22" x14ac:dyDescent="0.3">
      <c r="A1985" s="9" t="s">
        <v>2016</v>
      </c>
      <c r="B1985">
        <f>VLOOKUP($A1985,'[1]Medical Examinations'!$A:$J,2,FALSE)</f>
        <v>36.520000000000003</v>
      </c>
      <c r="C1985">
        <f>VLOOKUP($A1985,'[1]Medical Examinations'!$A:$J,3,FALSE)</f>
        <v>9.07</v>
      </c>
      <c r="D1985" t="str">
        <f>VLOOKUP($A1985,'[3]Medical Examinations'!$A:$J,4,FALSE)</f>
        <v>yes</v>
      </c>
      <c r="E1985" t="str">
        <f>VLOOKUP($A1985,'[1]Medical Examinations'!$A:$J,5,FALSE)</f>
        <v>No</v>
      </c>
      <c r="F1985" t="str">
        <f>VLOOKUP($A1985,'[1]Medical Examinations'!$A:$J,6,FALSE)</f>
        <v>Yes</v>
      </c>
      <c r="G1985">
        <f>VLOOKUP($A1985,'[3]Medical Examinations'!$A:$J,7,FALSE)</f>
        <v>1</v>
      </c>
      <c r="H1985" t="str">
        <f>VLOOKUP($A1985,'[1]Medical Examinations'!$A:$J,8,FALSE)</f>
        <v>No</v>
      </c>
      <c r="I1985">
        <f>VLOOKUP($A1985,'[2]Hospitalisation Details'!$A:$K,2,FALSE)</f>
        <v>1963</v>
      </c>
      <c r="J1985" t="str">
        <f>VLOOKUP($A1985,'[2]Hospitalisation Details'!$A:$K,3,FALSE)</f>
        <v>Nov</v>
      </c>
      <c r="K1985">
        <f>VLOOKUP($A1985,'[2]Hospitalisation Details'!$A:$K,4,FALSE)</f>
        <v>25</v>
      </c>
      <c r="L1985" t="str">
        <f>VLOOKUP($A1985,'[2]Hospitalisation Details'!$A:$K,7,FALSE)</f>
        <v>tier - 1</v>
      </c>
      <c r="M1985" t="str">
        <f>VLOOKUP($A1985,'[2]Hospitalisation Details'!A:$K,8,FALSE)</f>
        <v>tier - 1</v>
      </c>
      <c r="N1985" t="str">
        <f>VLOOKUP($A1985,'[2]Hospitalisation Details'!$A:$K,9,FALSE)</f>
        <v>R1013</v>
      </c>
      <c r="O1985">
        <f>VLOOKUP($A1985,'[2]Hospitalisation Details'!$A:$K,10,FALSE)</f>
        <v>0</v>
      </c>
      <c r="P1985">
        <f>VLOOKUP($A1985,'[2]Hospitalisation Details'!A:$K,11,FALSE)</f>
        <v>0</v>
      </c>
      <c r="Q1985" t="str">
        <f>VLOOKUP($A1985,'Customer Names'!$A:E,3,FALSE)</f>
        <v>Ms.</v>
      </c>
      <c r="R1985" t="str">
        <f>VLOOKUP($A1985,'Customer Names'!$A:$E,4,FALSE)</f>
        <v>Marie</v>
      </c>
      <c r="S1985">
        <f>VLOOKUP($A1985,'Customer Names'!$A:$E,5,FALSE)</f>
        <v>0</v>
      </c>
      <c r="T1985" s="14">
        <f>VLOOKUP($A1985,'[2]Hospitalisation Details'!$A:$K,6,FALSE)</f>
        <v>28287.9</v>
      </c>
      <c r="U1985" s="14" t="str">
        <f t="shared" si="60"/>
        <v>Obesity</v>
      </c>
      <c r="V1985" s="14" t="str">
        <f t="shared" si="61"/>
        <v>Diabetes</v>
      </c>
    </row>
    <row r="1986" spans="1:22" x14ac:dyDescent="0.3">
      <c r="A1986" s="8" t="s">
        <v>2017</v>
      </c>
      <c r="B1986">
        <f>VLOOKUP($A1986,'[1]Medical Examinations'!$A:$J,2,FALSE)</f>
        <v>22.72</v>
      </c>
      <c r="C1986">
        <f>VLOOKUP($A1986,'[1]Medical Examinations'!$A:$J,3,FALSE)</f>
        <v>5.71</v>
      </c>
      <c r="D1986" t="str">
        <f>VLOOKUP($A1986,'[3]Medical Examinations'!$A:$J,4,FALSE)</f>
        <v>No</v>
      </c>
      <c r="E1986" t="str">
        <f>VLOOKUP($A1986,'[1]Medical Examinations'!$A:$J,5,FALSE)</f>
        <v>No</v>
      </c>
      <c r="F1986" t="str">
        <f>VLOOKUP($A1986,'[1]Medical Examinations'!$A:$J,6,FALSE)</f>
        <v>No</v>
      </c>
      <c r="G1986" t="str">
        <f>VLOOKUP($A1986,'[3]Medical Examinations'!$A:$J,7,FALSE)</f>
        <v>No major surgery</v>
      </c>
      <c r="H1986" t="str">
        <f>VLOOKUP($A1986,'[1]Medical Examinations'!$A:$J,8,FALSE)</f>
        <v>yes</v>
      </c>
      <c r="I1986">
        <f>VLOOKUP($A1986,'[2]Hospitalisation Details'!$A:$K,2,FALSE)</f>
        <v>1990</v>
      </c>
      <c r="J1986" t="str">
        <f>VLOOKUP($A1986,'[2]Hospitalisation Details'!$A:$K,3,FALSE)</f>
        <v>Dec</v>
      </c>
      <c r="K1986">
        <f>VLOOKUP($A1986,'[2]Hospitalisation Details'!$A:$K,4,FALSE)</f>
        <v>24</v>
      </c>
      <c r="L1986" t="str">
        <f>VLOOKUP($A1986,'[2]Hospitalisation Details'!$A:$K,7,FALSE)</f>
        <v>tier - 1</v>
      </c>
      <c r="M1986" t="str">
        <f>VLOOKUP($A1986,'[2]Hospitalisation Details'!A:$K,8,FALSE)</f>
        <v>tier - 2</v>
      </c>
      <c r="N1986" t="str">
        <f>VLOOKUP($A1986,'[2]Hospitalisation Details'!$A:$K,9,FALSE)</f>
        <v>R1011</v>
      </c>
      <c r="O1986">
        <f>VLOOKUP($A1986,'[2]Hospitalisation Details'!$A:$K,10,FALSE)</f>
        <v>0</v>
      </c>
      <c r="P1986">
        <f>VLOOKUP($A1986,'[2]Hospitalisation Details'!A:$K,11,FALSE)</f>
        <v>0</v>
      </c>
      <c r="Q1986" t="str">
        <f>VLOOKUP($A1986,'Customer Names'!$A:E,3,FALSE)</f>
        <v>Ms.</v>
      </c>
      <c r="R1986" t="str">
        <f>VLOOKUP($A1986,'Customer Names'!$A:$E,4,FALSE)</f>
        <v>Maricela</v>
      </c>
      <c r="S1986" t="str">
        <f>VLOOKUP($A1986,'Customer Names'!$A:$E,5,FALSE)</f>
        <v>Torres</v>
      </c>
      <c r="T1986" s="14">
        <f>VLOOKUP($A1986,'[2]Hospitalisation Details'!$A:$K,6,FALSE)</f>
        <v>28302.33</v>
      </c>
      <c r="U1986" s="14" t="str">
        <f t="shared" si="60"/>
        <v>Normalweight</v>
      </c>
      <c r="V1986" s="14" t="str">
        <f t="shared" si="61"/>
        <v>Prediabetes</v>
      </c>
    </row>
    <row r="1987" spans="1:22" x14ac:dyDescent="0.3">
      <c r="A1987" s="9" t="s">
        <v>2018</v>
      </c>
      <c r="B1987">
        <f>VLOOKUP($A1987,'[1]Medical Examinations'!$A:$J,2,FALSE)</f>
        <v>27.645</v>
      </c>
      <c r="C1987">
        <f>VLOOKUP($A1987,'[1]Medical Examinations'!$A:$J,3,FALSE)</f>
        <v>4.6900000000000004</v>
      </c>
      <c r="D1987" t="str">
        <f>VLOOKUP($A1987,'[3]Medical Examinations'!$A:$J,4,FALSE)</f>
        <v>No</v>
      </c>
      <c r="E1987" t="str">
        <f>VLOOKUP($A1987,'[1]Medical Examinations'!$A:$J,5,FALSE)</f>
        <v>No</v>
      </c>
      <c r="F1987" t="str">
        <f>VLOOKUP($A1987,'[1]Medical Examinations'!$A:$J,6,FALSE)</f>
        <v>No</v>
      </c>
      <c r="G1987" t="str">
        <f>VLOOKUP($A1987,'[3]Medical Examinations'!$A:$J,7,FALSE)</f>
        <v>No major surgery</v>
      </c>
      <c r="H1987" t="str">
        <f>VLOOKUP($A1987,'[1]Medical Examinations'!$A:$J,8,FALSE)</f>
        <v>No</v>
      </c>
      <c r="I1987">
        <f>VLOOKUP($A1987,'[2]Hospitalisation Details'!$A:$K,2,FALSE)</f>
        <v>1977</v>
      </c>
      <c r="J1987" t="str">
        <f>VLOOKUP($A1987,'[2]Hospitalisation Details'!$A:$K,3,FALSE)</f>
        <v>Dec</v>
      </c>
      <c r="K1987">
        <f>VLOOKUP($A1987,'[2]Hospitalisation Details'!$A:$K,4,FALSE)</f>
        <v>2</v>
      </c>
      <c r="L1987" t="str">
        <f>VLOOKUP($A1987,'[2]Hospitalisation Details'!$A:$K,7,FALSE)</f>
        <v>tier - 1</v>
      </c>
      <c r="M1987" t="str">
        <f>VLOOKUP($A1987,'[2]Hospitalisation Details'!A:$K,8,FALSE)</f>
        <v>tier - 2</v>
      </c>
      <c r="N1987" t="str">
        <f>VLOOKUP($A1987,'[2]Hospitalisation Details'!$A:$K,9,FALSE)</f>
        <v>R1012</v>
      </c>
      <c r="O1987">
        <f>VLOOKUP($A1987,'[2]Hospitalisation Details'!$A:$K,10,FALSE)</f>
        <v>0</v>
      </c>
      <c r="P1987">
        <f>VLOOKUP($A1987,'[2]Hospitalisation Details'!A:$K,11,FALSE)</f>
        <v>0</v>
      </c>
      <c r="Q1987" t="str">
        <f>VLOOKUP($A1987,'Customer Names'!$A:E,3,FALSE)</f>
        <v>Ms.</v>
      </c>
      <c r="R1987" t="str">
        <f>VLOOKUP($A1987,'Customer Names'!$A:$E,4,FALSE)</f>
        <v>Rachael</v>
      </c>
      <c r="S1987">
        <f>VLOOKUP($A1987,'Customer Names'!$A:$E,5,FALSE)</f>
        <v>0</v>
      </c>
      <c r="T1987" s="14">
        <f>VLOOKUP($A1987,'[2]Hospitalisation Details'!$A:$K,6,FALSE)</f>
        <v>28340.19</v>
      </c>
      <c r="U1987" s="14" t="str">
        <f t="shared" ref="U1987:U2050" si="62">IF(B1987&lt;18.5,"Underweight",IF(B1987&lt;25,"Normalweight",IF(B1987&lt;30,"Overweight","Obesity")))</f>
        <v>Overweight</v>
      </c>
      <c r="V1987" s="14" t="str">
        <f t="shared" ref="V1987:V2050" si="63">IF(C1987&lt;5.7,"Normal",IF(C1987&lt;6.5,"Prediabetes","Diabetes"))</f>
        <v>Normal</v>
      </c>
    </row>
    <row r="1988" spans="1:22" x14ac:dyDescent="0.3">
      <c r="A1988" s="8" t="s">
        <v>2019</v>
      </c>
      <c r="B1988">
        <f>VLOOKUP($A1988,'[1]Medical Examinations'!$A:$J,2,FALSE)</f>
        <v>36.67</v>
      </c>
      <c r="C1988">
        <f>VLOOKUP($A1988,'[1]Medical Examinations'!$A:$J,3,FALSE)</f>
        <v>10.210000000000001</v>
      </c>
      <c r="D1988" t="str">
        <f>VLOOKUP($A1988,'[3]Medical Examinations'!$A:$J,4,FALSE)</f>
        <v>No</v>
      </c>
      <c r="E1988" t="str">
        <f>VLOOKUP($A1988,'[1]Medical Examinations'!$A:$J,5,FALSE)</f>
        <v>No</v>
      </c>
      <c r="F1988" t="str">
        <f>VLOOKUP($A1988,'[1]Medical Examinations'!$A:$J,6,FALSE)</f>
        <v>No</v>
      </c>
      <c r="G1988" t="str">
        <f>VLOOKUP($A1988,'[3]Medical Examinations'!$A:$J,7,FALSE)</f>
        <v>No major surgery</v>
      </c>
      <c r="H1988" t="str">
        <f>VLOOKUP($A1988,'[1]Medical Examinations'!$A:$J,8,FALSE)</f>
        <v>No</v>
      </c>
      <c r="I1988">
        <f>VLOOKUP($A1988,'[2]Hospitalisation Details'!$A:$K,2,FALSE)</f>
        <v>1974</v>
      </c>
      <c r="J1988" t="str">
        <f>VLOOKUP($A1988,'[2]Hospitalisation Details'!$A:$K,3,FALSE)</f>
        <v>Sep</v>
      </c>
      <c r="K1988">
        <f>VLOOKUP($A1988,'[2]Hospitalisation Details'!$A:$K,4,FALSE)</f>
        <v>16</v>
      </c>
      <c r="L1988" t="str">
        <f>VLOOKUP($A1988,'[2]Hospitalisation Details'!$A:$K,7,FALSE)</f>
        <v>tier - 1</v>
      </c>
      <c r="M1988" t="str">
        <f>VLOOKUP($A1988,'[2]Hospitalisation Details'!A:$K,8,FALSE)</f>
        <v>tier - 1</v>
      </c>
      <c r="N1988" t="str">
        <f>VLOOKUP($A1988,'[2]Hospitalisation Details'!$A:$K,9,FALSE)</f>
        <v>R1012</v>
      </c>
      <c r="O1988">
        <f>VLOOKUP($A1988,'[2]Hospitalisation Details'!$A:$K,10,FALSE)</f>
        <v>0</v>
      </c>
      <c r="P1988">
        <f>VLOOKUP($A1988,'[2]Hospitalisation Details'!A:$K,11,FALSE)</f>
        <v>0</v>
      </c>
      <c r="Q1988" t="str">
        <f>VLOOKUP($A1988,'Customer Names'!$A:E,3,FALSE)</f>
        <v>Mr.</v>
      </c>
      <c r="R1988" t="str">
        <f>VLOOKUP($A1988,'Customer Names'!$A:$E,4,FALSE)</f>
        <v>Colin</v>
      </c>
      <c r="S1988">
        <f>VLOOKUP($A1988,'Customer Names'!$A:$E,5,FALSE)</f>
        <v>0</v>
      </c>
      <c r="T1988" s="14">
        <f>VLOOKUP($A1988,'[2]Hospitalisation Details'!$A:$K,6,FALSE)</f>
        <v>28468.92</v>
      </c>
      <c r="U1988" s="14" t="str">
        <f t="shared" si="62"/>
        <v>Obesity</v>
      </c>
      <c r="V1988" s="14" t="str">
        <f t="shared" si="63"/>
        <v>Diabetes</v>
      </c>
    </row>
    <row r="1989" spans="1:22" x14ac:dyDescent="0.3">
      <c r="A1989" s="9" t="s">
        <v>2020</v>
      </c>
      <c r="B1989">
        <f>VLOOKUP($A1989,'[1]Medical Examinations'!$A:$J,2,FALSE)</f>
        <v>41.42</v>
      </c>
      <c r="C1989">
        <f>VLOOKUP($A1989,'[1]Medical Examinations'!$A:$J,3,FALSE)</f>
        <v>6.07</v>
      </c>
      <c r="D1989" t="str">
        <f>VLOOKUP($A1989,'[3]Medical Examinations'!$A:$J,4,FALSE)</f>
        <v>No</v>
      </c>
      <c r="E1989" t="str">
        <f>VLOOKUP($A1989,'[1]Medical Examinations'!$A:$J,5,FALSE)</f>
        <v>No</v>
      </c>
      <c r="F1989" t="str">
        <f>VLOOKUP($A1989,'[1]Medical Examinations'!$A:$J,6,FALSE)</f>
        <v>No</v>
      </c>
      <c r="G1989" t="str">
        <f>VLOOKUP($A1989,'[3]Medical Examinations'!$A:$J,7,FALSE)</f>
        <v>No major surgery</v>
      </c>
      <c r="H1989" t="str">
        <f>VLOOKUP($A1989,'[1]Medical Examinations'!$A:$J,8,FALSE)</f>
        <v>No</v>
      </c>
      <c r="I1989">
        <f>VLOOKUP($A1989,'[2]Hospitalisation Details'!$A:$K,2,FALSE)</f>
        <v>1982</v>
      </c>
      <c r="J1989" t="str">
        <f>VLOOKUP($A1989,'[2]Hospitalisation Details'!$A:$K,3,FALSE)</f>
        <v>Dec</v>
      </c>
      <c r="K1989">
        <f>VLOOKUP($A1989,'[2]Hospitalisation Details'!$A:$K,4,FALSE)</f>
        <v>11</v>
      </c>
      <c r="L1989" t="str">
        <f>VLOOKUP($A1989,'[2]Hospitalisation Details'!$A:$K,7,FALSE)</f>
        <v>tier - 1</v>
      </c>
      <c r="M1989" t="str">
        <f>VLOOKUP($A1989,'[2]Hospitalisation Details'!A:$K,8,FALSE)</f>
        <v>tier - 2</v>
      </c>
      <c r="N1989" t="str">
        <f>VLOOKUP($A1989,'[2]Hospitalisation Details'!$A:$K,9,FALSE)</f>
        <v>R1012</v>
      </c>
      <c r="O1989">
        <f>VLOOKUP($A1989,'[2]Hospitalisation Details'!$A:$K,10,FALSE)</f>
        <v>0</v>
      </c>
      <c r="P1989">
        <f>VLOOKUP($A1989,'[2]Hospitalisation Details'!A:$K,11,FALSE)</f>
        <v>0</v>
      </c>
      <c r="Q1989" t="str">
        <f>VLOOKUP($A1989,'Customer Names'!$A:E,3,FALSE)</f>
        <v>Ms.</v>
      </c>
      <c r="R1989" t="str">
        <f>VLOOKUP($A1989,'Customer Names'!$A:$E,4,FALSE)</f>
        <v>Joni</v>
      </c>
      <c r="S1989" t="str">
        <f>VLOOKUP($A1989,'Customer Names'!$A:$E,5,FALSE)</f>
        <v>L</v>
      </c>
      <c r="T1989" s="14">
        <f>VLOOKUP($A1989,'[2]Hospitalisation Details'!$A:$K,6,FALSE)</f>
        <v>28476.73</v>
      </c>
      <c r="U1989" s="14" t="str">
        <f t="shared" si="62"/>
        <v>Obesity</v>
      </c>
      <c r="V1989" s="14" t="str">
        <f t="shared" si="63"/>
        <v>Prediabetes</v>
      </c>
    </row>
    <row r="1990" spans="1:22" x14ac:dyDescent="0.3">
      <c r="A1990" s="8" t="s">
        <v>2021</v>
      </c>
      <c r="B1990">
        <f>VLOOKUP($A1990,'[1]Medical Examinations'!$A:$J,2,FALSE)</f>
        <v>20.03</v>
      </c>
      <c r="C1990">
        <f>VLOOKUP($A1990,'[1]Medical Examinations'!$A:$J,3,FALSE)</f>
        <v>6.14</v>
      </c>
      <c r="D1990" t="str">
        <f>VLOOKUP($A1990,'[3]Medical Examinations'!$A:$J,4,FALSE)</f>
        <v>yes</v>
      </c>
      <c r="E1990" t="str">
        <f>VLOOKUP($A1990,'[1]Medical Examinations'!$A:$J,5,FALSE)</f>
        <v>No</v>
      </c>
      <c r="F1990" t="str">
        <f>VLOOKUP($A1990,'[1]Medical Examinations'!$A:$J,6,FALSE)</f>
        <v>No</v>
      </c>
      <c r="G1990" t="str">
        <f>VLOOKUP($A1990,'[3]Medical Examinations'!$A:$J,7,FALSE)</f>
        <v>No major surgery</v>
      </c>
      <c r="H1990" t="str">
        <f>VLOOKUP($A1990,'[1]Medical Examinations'!$A:$J,8,FALSE)</f>
        <v>yes</v>
      </c>
      <c r="I1990">
        <f>VLOOKUP($A1990,'[2]Hospitalisation Details'!$A:$K,2,FALSE)</f>
        <v>1985</v>
      </c>
      <c r="J1990" t="str">
        <f>VLOOKUP($A1990,'[2]Hospitalisation Details'!$A:$K,3,FALSE)</f>
        <v>Sep</v>
      </c>
      <c r="K1990">
        <f>VLOOKUP($A1990,'[2]Hospitalisation Details'!$A:$K,4,FALSE)</f>
        <v>27</v>
      </c>
      <c r="L1990" t="str">
        <f>VLOOKUP($A1990,'[2]Hospitalisation Details'!$A:$K,7,FALSE)</f>
        <v>tier - 1</v>
      </c>
      <c r="M1990" t="str">
        <f>VLOOKUP($A1990,'[2]Hospitalisation Details'!A:$K,8,FALSE)</f>
        <v>tier - 3</v>
      </c>
      <c r="N1990" t="str">
        <f>VLOOKUP($A1990,'[2]Hospitalisation Details'!$A:$K,9,FALSE)</f>
        <v>R1011</v>
      </c>
      <c r="O1990">
        <f>VLOOKUP($A1990,'[2]Hospitalisation Details'!$A:$K,10,FALSE)</f>
        <v>0</v>
      </c>
      <c r="P1990">
        <f>VLOOKUP($A1990,'[2]Hospitalisation Details'!A:$K,11,FALSE)</f>
        <v>0</v>
      </c>
      <c r="Q1990" t="str">
        <f>VLOOKUP($A1990,'Customer Names'!$A:E,3,FALSE)</f>
        <v>Mr.</v>
      </c>
      <c r="R1990" t="str">
        <f>VLOOKUP($A1990,'Customer Names'!$A:$E,4,FALSE)</f>
        <v>Devon</v>
      </c>
      <c r="S1990" t="str">
        <f>VLOOKUP($A1990,'Customer Names'!$A:$E,5,FALSE)</f>
        <v>A.</v>
      </c>
      <c r="T1990" s="14">
        <f>VLOOKUP($A1990,'[2]Hospitalisation Details'!$A:$K,6,FALSE)</f>
        <v>28542.86</v>
      </c>
      <c r="U1990" s="14" t="str">
        <f t="shared" si="62"/>
        <v>Normalweight</v>
      </c>
      <c r="V1990" s="14" t="str">
        <f t="shared" si="63"/>
        <v>Prediabetes</v>
      </c>
    </row>
    <row r="1991" spans="1:22" x14ac:dyDescent="0.3">
      <c r="A1991" s="9" t="s">
        <v>2022</v>
      </c>
      <c r="B1991">
        <f>VLOOKUP($A1991,'[1]Medical Examinations'!$A:$J,2,FALSE)</f>
        <v>23.94</v>
      </c>
      <c r="C1991">
        <f>VLOOKUP($A1991,'[1]Medical Examinations'!$A:$J,3,FALSE)</f>
        <v>4.2</v>
      </c>
      <c r="D1991" t="str">
        <f>VLOOKUP($A1991,'[3]Medical Examinations'!$A:$J,4,FALSE)</f>
        <v>No</v>
      </c>
      <c r="E1991" t="str">
        <f>VLOOKUP($A1991,'[1]Medical Examinations'!$A:$J,5,FALSE)</f>
        <v>No</v>
      </c>
      <c r="F1991" t="str">
        <f>VLOOKUP($A1991,'[1]Medical Examinations'!$A:$J,6,FALSE)</f>
        <v>No</v>
      </c>
      <c r="G1991" t="str">
        <f>VLOOKUP($A1991,'[3]Medical Examinations'!$A:$J,7,FALSE)</f>
        <v>No major surgery</v>
      </c>
      <c r="H1991" t="str">
        <f>VLOOKUP($A1991,'[1]Medical Examinations'!$A:$J,8,FALSE)</f>
        <v>yes</v>
      </c>
      <c r="I1991">
        <f>VLOOKUP($A1991,'[2]Hospitalisation Details'!$A:$K,2,FALSE)</f>
        <v>1990</v>
      </c>
      <c r="J1991" t="str">
        <f>VLOOKUP($A1991,'[2]Hospitalisation Details'!$A:$K,3,FALSE)</f>
        <v>Dec</v>
      </c>
      <c r="K1991">
        <f>VLOOKUP($A1991,'[2]Hospitalisation Details'!$A:$K,4,FALSE)</f>
        <v>5</v>
      </c>
      <c r="L1991" t="str">
        <f>VLOOKUP($A1991,'[2]Hospitalisation Details'!$A:$K,7,FALSE)</f>
        <v>tier - 1</v>
      </c>
      <c r="M1991" t="str">
        <f>VLOOKUP($A1991,'[2]Hospitalisation Details'!A:$K,8,FALSE)</f>
        <v>tier - 3</v>
      </c>
      <c r="N1991" t="str">
        <f>VLOOKUP($A1991,'[2]Hospitalisation Details'!$A:$K,9,FALSE)</f>
        <v>R1011</v>
      </c>
      <c r="O1991">
        <f>VLOOKUP($A1991,'[2]Hospitalisation Details'!$A:$K,10,FALSE)</f>
        <v>0</v>
      </c>
      <c r="P1991">
        <f>VLOOKUP($A1991,'[2]Hospitalisation Details'!A:$K,11,FALSE)</f>
        <v>0</v>
      </c>
      <c r="Q1991" t="str">
        <f>VLOOKUP($A1991,'Customer Names'!$A:E,3,FALSE)</f>
        <v>Ms.</v>
      </c>
      <c r="R1991" t="str">
        <f>VLOOKUP($A1991,'Customer Names'!$A:$E,4,FALSE)</f>
        <v>Chelsey</v>
      </c>
      <c r="S1991" t="str">
        <f>VLOOKUP($A1991,'Customer Names'!$A:$E,5,FALSE)</f>
        <v>C.</v>
      </c>
      <c r="T1991" s="14">
        <f>VLOOKUP($A1991,'[2]Hospitalisation Details'!$A:$K,6,FALSE)</f>
        <v>28716.14</v>
      </c>
      <c r="U1991" s="14" t="str">
        <f t="shared" si="62"/>
        <v>Normalweight</v>
      </c>
      <c r="V1991" s="14" t="str">
        <f t="shared" si="63"/>
        <v>Normal</v>
      </c>
    </row>
    <row r="1992" spans="1:22" x14ac:dyDescent="0.3">
      <c r="A1992" s="8" t="s">
        <v>2023</v>
      </c>
      <c r="B1992">
        <f>VLOOKUP($A1992,'[1]Medical Examinations'!$A:$J,2,FALSE)</f>
        <v>28.31</v>
      </c>
      <c r="C1992">
        <f>VLOOKUP($A1992,'[1]Medical Examinations'!$A:$J,3,FALSE)</f>
        <v>8.4700000000000006</v>
      </c>
      <c r="D1992" t="str">
        <f>VLOOKUP($A1992,'[3]Medical Examinations'!$A:$J,4,FALSE)</f>
        <v>yes</v>
      </c>
      <c r="E1992" t="str">
        <f>VLOOKUP($A1992,'[1]Medical Examinations'!$A:$J,5,FALSE)</f>
        <v>No</v>
      </c>
      <c r="F1992" t="str">
        <f>VLOOKUP($A1992,'[1]Medical Examinations'!$A:$J,6,FALSE)</f>
        <v>No</v>
      </c>
      <c r="G1992">
        <f>VLOOKUP($A1992,'[3]Medical Examinations'!$A:$J,7,FALSE)</f>
        <v>2</v>
      </c>
      <c r="H1992" t="str">
        <f>VLOOKUP($A1992,'[1]Medical Examinations'!$A:$J,8,FALSE)</f>
        <v>yes</v>
      </c>
      <c r="I1992">
        <f>VLOOKUP($A1992,'[2]Hospitalisation Details'!$A:$K,2,FALSE)</f>
        <v>1961</v>
      </c>
      <c r="J1992" t="str">
        <f>VLOOKUP($A1992,'[2]Hospitalisation Details'!$A:$K,3,FALSE)</f>
        <v>Aug</v>
      </c>
      <c r="K1992">
        <f>VLOOKUP($A1992,'[2]Hospitalisation Details'!$A:$K,4,FALSE)</f>
        <v>3</v>
      </c>
      <c r="L1992" t="str">
        <f>VLOOKUP($A1992,'[2]Hospitalisation Details'!$A:$K,7,FALSE)</f>
        <v>tier - 1</v>
      </c>
      <c r="M1992" t="str">
        <f>VLOOKUP($A1992,'[2]Hospitalisation Details'!A:$K,8,FALSE)</f>
        <v>tier - 2</v>
      </c>
      <c r="N1992" t="str">
        <f>VLOOKUP($A1992,'[2]Hospitalisation Details'!$A:$K,9,FALSE)</f>
        <v>R1012</v>
      </c>
      <c r="O1992">
        <f>VLOOKUP($A1992,'[2]Hospitalisation Details'!$A:$K,10,FALSE)</f>
        <v>0</v>
      </c>
      <c r="P1992">
        <f>VLOOKUP($A1992,'[2]Hospitalisation Details'!A:$K,11,FALSE)</f>
        <v>0</v>
      </c>
      <c r="Q1992" t="str">
        <f>VLOOKUP($A1992,'Customer Names'!$A:E,3,FALSE)</f>
        <v>Mr.</v>
      </c>
      <c r="R1992" t="str">
        <f>VLOOKUP($A1992,'Customer Names'!$A:$E,4,FALSE)</f>
        <v>Jason</v>
      </c>
      <c r="S1992" t="str">
        <f>VLOOKUP($A1992,'Customer Names'!$A:$E,5,FALSE)</f>
        <v>A</v>
      </c>
      <c r="T1992" s="14">
        <f>VLOOKUP($A1992,'[2]Hospitalisation Details'!$A:$K,6,FALSE)</f>
        <v>28868.66</v>
      </c>
      <c r="U1992" s="14" t="str">
        <f t="shared" si="62"/>
        <v>Overweight</v>
      </c>
      <c r="V1992" s="14" t="str">
        <f t="shared" si="63"/>
        <v>Diabetes</v>
      </c>
    </row>
    <row r="1993" spans="1:22" x14ac:dyDescent="0.3">
      <c r="A1993" s="9" t="s">
        <v>2024</v>
      </c>
      <c r="B1993">
        <f>VLOOKUP($A1993,'[1]Medical Examinations'!$A:$J,2,FALSE)</f>
        <v>25.84</v>
      </c>
      <c r="C1993">
        <f>VLOOKUP($A1993,'[1]Medical Examinations'!$A:$J,3,FALSE)</f>
        <v>8.83</v>
      </c>
      <c r="D1993" t="str">
        <f>VLOOKUP($A1993,'[3]Medical Examinations'!$A:$J,4,FALSE)</f>
        <v>No</v>
      </c>
      <c r="E1993" t="str">
        <f>VLOOKUP($A1993,'[1]Medical Examinations'!$A:$J,5,FALSE)</f>
        <v>No</v>
      </c>
      <c r="F1993" t="str">
        <f>VLOOKUP($A1993,'[1]Medical Examinations'!$A:$J,6,FALSE)</f>
        <v>No</v>
      </c>
      <c r="G1993" t="str">
        <f>VLOOKUP($A1993,'[3]Medical Examinations'!$A:$J,7,FALSE)</f>
        <v>No major surgery</v>
      </c>
      <c r="H1993" t="str">
        <f>VLOOKUP($A1993,'[1]Medical Examinations'!$A:$J,8,FALSE)</f>
        <v>No</v>
      </c>
      <c r="I1993">
        <f>VLOOKUP($A1993,'[2]Hospitalisation Details'!$A:$K,2,FALSE)</f>
        <v>1962</v>
      </c>
      <c r="J1993" t="str">
        <f>VLOOKUP($A1993,'[2]Hospitalisation Details'!$A:$K,3,FALSE)</f>
        <v>Jul</v>
      </c>
      <c r="K1993">
        <f>VLOOKUP($A1993,'[2]Hospitalisation Details'!$A:$K,4,FALSE)</f>
        <v>25</v>
      </c>
      <c r="L1993" t="str">
        <f>VLOOKUP($A1993,'[2]Hospitalisation Details'!$A:$K,7,FALSE)</f>
        <v>tier - 1</v>
      </c>
      <c r="M1993" t="str">
        <f>VLOOKUP($A1993,'[2]Hospitalisation Details'!A:$K,8,FALSE)</f>
        <v>tier - 1</v>
      </c>
      <c r="N1993" t="str">
        <f>VLOOKUP($A1993,'[2]Hospitalisation Details'!$A:$K,9,FALSE)</f>
        <v>R1012</v>
      </c>
      <c r="O1993">
        <f>VLOOKUP($A1993,'[2]Hospitalisation Details'!$A:$K,10,FALSE)</f>
        <v>0</v>
      </c>
      <c r="P1993">
        <f>VLOOKUP($A1993,'[2]Hospitalisation Details'!A:$K,11,FALSE)</f>
        <v>0</v>
      </c>
      <c r="Q1993" t="str">
        <f>VLOOKUP($A1993,'Customer Names'!$A:E,3,FALSE)</f>
        <v>Ms.</v>
      </c>
      <c r="R1993" t="str">
        <f>VLOOKUP($A1993,'Customer Names'!$A:$E,4,FALSE)</f>
        <v>Sharon</v>
      </c>
      <c r="S1993">
        <f>VLOOKUP($A1993,'Customer Names'!$A:$E,5,FALSE)</f>
        <v>0</v>
      </c>
      <c r="T1993" s="14">
        <f>VLOOKUP($A1993,'[2]Hospitalisation Details'!$A:$K,6,FALSE)</f>
        <v>28923.14</v>
      </c>
      <c r="U1993" s="14" t="str">
        <f t="shared" si="62"/>
        <v>Overweight</v>
      </c>
      <c r="V1993" s="14" t="str">
        <f t="shared" si="63"/>
        <v>Diabetes</v>
      </c>
    </row>
    <row r="1994" spans="1:22" x14ac:dyDescent="0.3">
      <c r="A1994" s="8" t="s">
        <v>2025</v>
      </c>
      <c r="B1994">
        <f>VLOOKUP($A1994,'[1]Medical Examinations'!$A:$J,2,FALSE)</f>
        <v>26.98</v>
      </c>
      <c r="C1994">
        <f>VLOOKUP($A1994,'[1]Medical Examinations'!$A:$J,3,FALSE)</f>
        <v>5.21</v>
      </c>
      <c r="D1994" t="str">
        <f>VLOOKUP($A1994,'[3]Medical Examinations'!$A:$J,4,FALSE)</f>
        <v>yes</v>
      </c>
      <c r="E1994" t="str">
        <f>VLOOKUP($A1994,'[1]Medical Examinations'!$A:$J,5,FALSE)</f>
        <v>No</v>
      </c>
      <c r="F1994" t="str">
        <f>VLOOKUP($A1994,'[1]Medical Examinations'!$A:$J,6,FALSE)</f>
        <v>No</v>
      </c>
      <c r="G1994">
        <f>VLOOKUP($A1994,'[3]Medical Examinations'!$A:$J,7,FALSE)</f>
        <v>2</v>
      </c>
      <c r="H1994" t="str">
        <f>VLOOKUP($A1994,'[1]Medical Examinations'!$A:$J,8,FALSE)</f>
        <v>yes</v>
      </c>
      <c r="I1994">
        <f>VLOOKUP($A1994,'[2]Hospitalisation Details'!$A:$K,2,FALSE)</f>
        <v>1959</v>
      </c>
      <c r="J1994" t="str">
        <f>VLOOKUP($A1994,'[2]Hospitalisation Details'!$A:$K,3,FALSE)</f>
        <v>Dec</v>
      </c>
      <c r="K1994">
        <f>VLOOKUP($A1994,'[2]Hospitalisation Details'!$A:$K,4,FALSE)</f>
        <v>5</v>
      </c>
      <c r="L1994" t="str">
        <f>VLOOKUP($A1994,'[2]Hospitalisation Details'!$A:$K,7,FALSE)</f>
        <v>tier - 1</v>
      </c>
      <c r="M1994" t="str">
        <f>VLOOKUP($A1994,'[2]Hospitalisation Details'!A:$K,8,FALSE)</f>
        <v>tier - 1</v>
      </c>
      <c r="N1994" t="str">
        <f>VLOOKUP($A1994,'[2]Hospitalisation Details'!$A:$K,9,FALSE)</f>
        <v>R1012</v>
      </c>
      <c r="O1994">
        <f>VLOOKUP($A1994,'[2]Hospitalisation Details'!$A:$K,10,FALSE)</f>
        <v>0</v>
      </c>
      <c r="P1994">
        <f>VLOOKUP($A1994,'[2]Hospitalisation Details'!A:$K,11,FALSE)</f>
        <v>0</v>
      </c>
      <c r="Q1994" t="str">
        <f>VLOOKUP($A1994,'Customer Names'!$A:E,3,FALSE)</f>
        <v>Ms.</v>
      </c>
      <c r="R1994" t="str">
        <f>VLOOKUP($A1994,'Customer Names'!$A:$E,4,FALSE)</f>
        <v>Gabriela</v>
      </c>
      <c r="S1994">
        <f>VLOOKUP($A1994,'Customer Names'!$A:$E,5,FALSE)</f>
        <v>0</v>
      </c>
      <c r="T1994" s="14">
        <f>VLOOKUP($A1994,'[2]Hospitalisation Details'!$A:$K,6,FALSE)</f>
        <v>28950.47</v>
      </c>
      <c r="U1994" s="14" t="str">
        <f t="shared" si="62"/>
        <v>Overweight</v>
      </c>
      <c r="V1994" s="14" t="str">
        <f t="shared" si="63"/>
        <v>Normal</v>
      </c>
    </row>
    <row r="1995" spans="1:22" x14ac:dyDescent="0.3">
      <c r="A1995" s="9" t="s">
        <v>2026</v>
      </c>
      <c r="B1995">
        <f>VLOOKUP($A1995,'[1]Medical Examinations'!$A:$J,2,FALSE)</f>
        <v>39.21</v>
      </c>
      <c r="C1995">
        <f>VLOOKUP($A1995,'[1]Medical Examinations'!$A:$J,3,FALSE)</f>
        <v>5.04</v>
      </c>
      <c r="D1995" t="str">
        <f>VLOOKUP($A1995,'[3]Medical Examinations'!$A:$J,4,FALSE)</f>
        <v>No</v>
      </c>
      <c r="E1995" t="str">
        <f>VLOOKUP($A1995,'[1]Medical Examinations'!$A:$J,5,FALSE)</f>
        <v>No</v>
      </c>
      <c r="F1995" t="str">
        <f>VLOOKUP($A1995,'[1]Medical Examinations'!$A:$J,6,FALSE)</f>
        <v>Yes</v>
      </c>
      <c r="G1995">
        <f>VLOOKUP($A1995,'[3]Medical Examinations'!$A:$J,7,FALSE)</f>
        <v>1</v>
      </c>
      <c r="H1995" t="str">
        <f>VLOOKUP($A1995,'[1]Medical Examinations'!$A:$J,8,FALSE)</f>
        <v>yes</v>
      </c>
      <c r="I1995">
        <f>VLOOKUP($A1995,'[2]Hospitalisation Details'!$A:$K,2,FALSE)</f>
        <v>2003</v>
      </c>
      <c r="J1995" t="str">
        <f>VLOOKUP($A1995,'[2]Hospitalisation Details'!$A:$K,3,FALSE)</f>
        <v>Sep</v>
      </c>
      <c r="K1995">
        <f>VLOOKUP($A1995,'[2]Hospitalisation Details'!$A:$K,4,FALSE)</f>
        <v>1</v>
      </c>
      <c r="L1995" t="str">
        <f>VLOOKUP($A1995,'[2]Hospitalisation Details'!$A:$K,7,FALSE)</f>
        <v>tier - 1</v>
      </c>
      <c r="M1995" t="str">
        <f>VLOOKUP($A1995,'[2]Hospitalisation Details'!A:$K,8,FALSE)</f>
        <v>tier - 3</v>
      </c>
      <c r="N1995" t="str">
        <f>VLOOKUP($A1995,'[2]Hospitalisation Details'!$A:$K,9,FALSE)</f>
        <v>R1011</v>
      </c>
      <c r="O1995">
        <f>VLOOKUP($A1995,'[2]Hospitalisation Details'!$A:$K,10,FALSE)</f>
        <v>0</v>
      </c>
      <c r="P1995">
        <f>VLOOKUP($A1995,'[2]Hospitalisation Details'!A:$K,11,FALSE)</f>
        <v>0</v>
      </c>
      <c r="Q1995" t="str">
        <f>VLOOKUP($A1995,'Customer Names'!$A:E,3,FALSE)</f>
        <v>Mr.</v>
      </c>
      <c r="R1995" t="str">
        <f>VLOOKUP($A1995,'Customer Names'!$A:$E,4,FALSE)</f>
        <v>Alex</v>
      </c>
      <c r="S1995">
        <f>VLOOKUP($A1995,'Customer Names'!$A:$E,5,FALSE)</f>
        <v>0</v>
      </c>
      <c r="T1995" s="14">
        <f>VLOOKUP($A1995,'[2]Hospitalisation Details'!$A:$K,6,FALSE)</f>
        <v>28998.68</v>
      </c>
      <c r="U1995" s="14" t="str">
        <f t="shared" si="62"/>
        <v>Obesity</v>
      </c>
      <c r="V1995" s="14" t="str">
        <f t="shared" si="63"/>
        <v>Normal</v>
      </c>
    </row>
    <row r="1996" spans="1:22" x14ac:dyDescent="0.3">
      <c r="A1996" s="8" t="s">
        <v>2027</v>
      </c>
      <c r="B1996">
        <f>VLOOKUP($A1996,'[1]Medical Examinations'!$A:$J,2,FALSE)</f>
        <v>30.52</v>
      </c>
      <c r="C1996">
        <f>VLOOKUP($A1996,'[1]Medical Examinations'!$A:$J,3,FALSE)</f>
        <v>4.21</v>
      </c>
      <c r="D1996" t="str">
        <f>VLOOKUP($A1996,'[3]Medical Examinations'!$A:$J,4,FALSE)</f>
        <v>No</v>
      </c>
      <c r="E1996" t="str">
        <f>VLOOKUP($A1996,'[1]Medical Examinations'!$A:$J,5,FALSE)</f>
        <v>No</v>
      </c>
      <c r="F1996" t="str">
        <f>VLOOKUP($A1996,'[1]Medical Examinations'!$A:$J,6,FALSE)</f>
        <v>No</v>
      </c>
      <c r="G1996">
        <f>VLOOKUP($A1996,'[3]Medical Examinations'!$A:$J,7,FALSE)</f>
        <v>1</v>
      </c>
      <c r="H1996" t="str">
        <f>VLOOKUP($A1996,'[1]Medical Examinations'!$A:$J,8,FALSE)</f>
        <v>yes</v>
      </c>
      <c r="I1996">
        <f>VLOOKUP($A1996,'[2]Hospitalisation Details'!$A:$K,2,FALSE)</f>
        <v>1992</v>
      </c>
      <c r="J1996" t="str">
        <f>VLOOKUP($A1996,'[2]Hospitalisation Details'!$A:$K,3,FALSE)</f>
        <v>Jul</v>
      </c>
      <c r="K1996">
        <f>VLOOKUP($A1996,'[2]Hospitalisation Details'!$A:$K,4,FALSE)</f>
        <v>7</v>
      </c>
      <c r="L1996" t="str">
        <f>VLOOKUP($A1996,'[2]Hospitalisation Details'!$A:$K,7,FALSE)</f>
        <v>tier - 1</v>
      </c>
      <c r="M1996" t="str">
        <f>VLOOKUP($A1996,'[2]Hospitalisation Details'!A:$K,8,FALSE)</f>
        <v>tier - 3</v>
      </c>
      <c r="N1996" t="str">
        <f>VLOOKUP($A1996,'[2]Hospitalisation Details'!$A:$K,9,FALSE)</f>
        <v>R1011</v>
      </c>
      <c r="O1996">
        <f>VLOOKUP($A1996,'[2]Hospitalisation Details'!$A:$K,10,FALSE)</f>
        <v>0</v>
      </c>
      <c r="P1996">
        <f>VLOOKUP($A1996,'[2]Hospitalisation Details'!A:$K,11,FALSE)</f>
        <v>0</v>
      </c>
      <c r="Q1996" t="str">
        <f>VLOOKUP($A1996,'Customer Names'!$A:E,3,FALSE)</f>
        <v>Ms.</v>
      </c>
      <c r="R1996" t="str">
        <f>VLOOKUP($A1996,'Customer Names'!$A:$E,4,FALSE)</f>
        <v>Allison</v>
      </c>
      <c r="S1996">
        <f>VLOOKUP($A1996,'Customer Names'!$A:$E,5,FALSE)</f>
        <v>0</v>
      </c>
      <c r="T1996" s="14">
        <f>VLOOKUP($A1996,'[2]Hospitalisation Details'!$A:$K,6,FALSE)</f>
        <v>29007.82</v>
      </c>
      <c r="U1996" s="14" t="str">
        <f t="shared" si="62"/>
        <v>Obesity</v>
      </c>
      <c r="V1996" s="14" t="str">
        <f t="shared" si="63"/>
        <v>Normal</v>
      </c>
    </row>
    <row r="1997" spans="1:22" x14ac:dyDescent="0.3">
      <c r="A1997" s="9" t="s">
        <v>2028</v>
      </c>
      <c r="B1997">
        <f>VLOOKUP($A1997,'[1]Medical Examinations'!$A:$J,2,FALSE)</f>
        <v>19.329999999999998</v>
      </c>
      <c r="C1997">
        <f>VLOOKUP($A1997,'[1]Medical Examinations'!$A:$J,3,FALSE)</f>
        <v>4.2699999999999996</v>
      </c>
      <c r="D1997" t="str">
        <f>VLOOKUP($A1997,'[3]Medical Examinations'!$A:$J,4,FALSE)</f>
        <v>No</v>
      </c>
      <c r="E1997" t="str">
        <f>VLOOKUP($A1997,'[1]Medical Examinations'!$A:$J,5,FALSE)</f>
        <v>No</v>
      </c>
      <c r="F1997" t="str">
        <f>VLOOKUP($A1997,'[1]Medical Examinations'!$A:$J,6,FALSE)</f>
        <v>No</v>
      </c>
      <c r="G1997" t="str">
        <f>VLOOKUP($A1997,'[3]Medical Examinations'!$A:$J,7,FALSE)</f>
        <v>No major surgery</v>
      </c>
      <c r="H1997" t="str">
        <f>VLOOKUP($A1997,'[1]Medical Examinations'!$A:$J,8,FALSE)</f>
        <v>yes</v>
      </c>
      <c r="I1997">
        <f>VLOOKUP($A1997,'[2]Hospitalisation Details'!$A:$K,2,FALSE)</f>
        <v>1980</v>
      </c>
      <c r="J1997" t="str">
        <f>VLOOKUP($A1997,'[2]Hospitalisation Details'!$A:$K,3,FALSE)</f>
        <v>Jul</v>
      </c>
      <c r="K1997">
        <f>VLOOKUP($A1997,'[2]Hospitalisation Details'!$A:$K,4,FALSE)</f>
        <v>14</v>
      </c>
      <c r="L1997" t="str">
        <f>VLOOKUP($A1997,'[2]Hospitalisation Details'!$A:$K,7,FALSE)</f>
        <v>tier - 1</v>
      </c>
      <c r="M1997" t="str">
        <f>VLOOKUP($A1997,'[2]Hospitalisation Details'!A:$K,8,FALSE)</f>
        <v>tier - 3</v>
      </c>
      <c r="N1997" t="str">
        <f>VLOOKUP($A1997,'[2]Hospitalisation Details'!$A:$K,9,FALSE)</f>
        <v>R1011</v>
      </c>
      <c r="O1997">
        <f>VLOOKUP($A1997,'[2]Hospitalisation Details'!$A:$K,10,FALSE)</f>
        <v>0</v>
      </c>
      <c r="P1997">
        <f>VLOOKUP($A1997,'[2]Hospitalisation Details'!A:$K,11,FALSE)</f>
        <v>0</v>
      </c>
      <c r="Q1997" t="str">
        <f>VLOOKUP($A1997,'Customer Names'!$A:E,3,FALSE)</f>
        <v>Mr.</v>
      </c>
      <c r="R1997" t="str">
        <f>VLOOKUP($A1997,'Customer Names'!$A:$E,4,FALSE)</f>
        <v>Bruce</v>
      </c>
      <c r="S1997">
        <f>VLOOKUP($A1997,'Customer Names'!$A:$E,5,FALSE)</f>
        <v>0</v>
      </c>
      <c r="T1997" s="14">
        <f>VLOOKUP($A1997,'[2]Hospitalisation Details'!$A:$K,6,FALSE)</f>
        <v>29114.21</v>
      </c>
      <c r="U1997" s="14" t="str">
        <f t="shared" si="62"/>
        <v>Normalweight</v>
      </c>
      <c r="V1997" s="14" t="str">
        <f t="shared" si="63"/>
        <v>Normal</v>
      </c>
    </row>
    <row r="1998" spans="1:22" x14ac:dyDescent="0.3">
      <c r="A1998" s="8" t="s">
        <v>2029</v>
      </c>
      <c r="B1998">
        <f>VLOOKUP($A1998,'[1]Medical Examinations'!$A:$J,2,FALSE)</f>
        <v>17.43</v>
      </c>
      <c r="C1998">
        <f>VLOOKUP($A1998,'[1]Medical Examinations'!$A:$J,3,FALSE)</f>
        <v>8.64</v>
      </c>
      <c r="D1998" t="str">
        <f>VLOOKUP($A1998,'[3]Medical Examinations'!$A:$J,4,FALSE)</f>
        <v>No</v>
      </c>
      <c r="E1998" t="str">
        <f>VLOOKUP($A1998,'[1]Medical Examinations'!$A:$J,5,FALSE)</f>
        <v>No</v>
      </c>
      <c r="F1998" t="str">
        <f>VLOOKUP($A1998,'[1]Medical Examinations'!$A:$J,6,FALSE)</f>
        <v>No</v>
      </c>
      <c r="G1998" t="str">
        <f>VLOOKUP($A1998,'[3]Medical Examinations'!$A:$J,7,FALSE)</f>
        <v>No major surgery</v>
      </c>
      <c r="H1998" t="str">
        <f>VLOOKUP($A1998,'[1]Medical Examinations'!$A:$J,8,FALSE)</f>
        <v>yes</v>
      </c>
      <c r="I1998">
        <f>VLOOKUP($A1998,'[2]Hospitalisation Details'!$A:$K,2,FALSE)</f>
        <v>1978</v>
      </c>
      <c r="J1998" t="str">
        <f>VLOOKUP($A1998,'[2]Hospitalisation Details'!$A:$K,3,FALSE)</f>
        <v>Nov</v>
      </c>
      <c r="K1998">
        <f>VLOOKUP($A1998,'[2]Hospitalisation Details'!$A:$K,4,FALSE)</f>
        <v>29</v>
      </c>
      <c r="L1998" t="str">
        <f>VLOOKUP($A1998,'[2]Hospitalisation Details'!$A:$K,7,FALSE)</f>
        <v>tier - 1</v>
      </c>
      <c r="M1998" t="str">
        <f>VLOOKUP($A1998,'[2]Hospitalisation Details'!A:$K,8,FALSE)</f>
        <v>tier - 1</v>
      </c>
      <c r="N1998" t="str">
        <f>VLOOKUP($A1998,'[2]Hospitalisation Details'!$A:$K,9,FALSE)</f>
        <v>R1011</v>
      </c>
      <c r="O1998">
        <f>VLOOKUP($A1998,'[2]Hospitalisation Details'!$A:$K,10,FALSE)</f>
        <v>0</v>
      </c>
      <c r="P1998">
        <f>VLOOKUP($A1998,'[2]Hospitalisation Details'!A:$K,11,FALSE)</f>
        <v>0</v>
      </c>
      <c r="Q1998" t="str">
        <f>VLOOKUP($A1998,'Customer Names'!$A:E,3,FALSE)</f>
        <v>Ms.</v>
      </c>
      <c r="R1998" t="str">
        <f>VLOOKUP($A1998,'Customer Names'!$A:$E,4,FALSE)</f>
        <v>Jessica</v>
      </c>
      <c r="S1998">
        <f>VLOOKUP($A1998,'Customer Names'!$A:$E,5,FALSE)</f>
        <v>0</v>
      </c>
      <c r="T1998" s="14">
        <f>VLOOKUP($A1998,'[2]Hospitalisation Details'!$A:$K,6,FALSE)</f>
        <v>29114.77</v>
      </c>
      <c r="U1998" s="14" t="str">
        <f t="shared" si="62"/>
        <v>Underweight</v>
      </c>
      <c r="V1998" s="14" t="str">
        <f t="shared" si="63"/>
        <v>Diabetes</v>
      </c>
    </row>
    <row r="1999" spans="1:22" x14ac:dyDescent="0.3">
      <c r="A1999" s="9" t="s">
        <v>2030</v>
      </c>
      <c r="B1999">
        <f>VLOOKUP($A1999,'[1]Medical Examinations'!$A:$J,2,FALSE)</f>
        <v>29.07</v>
      </c>
      <c r="C1999">
        <f>VLOOKUP($A1999,'[1]Medical Examinations'!$A:$J,3,FALSE)</f>
        <v>8.66</v>
      </c>
      <c r="D1999" t="str">
        <f>VLOOKUP($A1999,'[3]Medical Examinations'!$A:$J,4,FALSE)</f>
        <v>yes</v>
      </c>
      <c r="E1999" t="str">
        <f>VLOOKUP($A1999,'[1]Medical Examinations'!$A:$J,5,FALSE)</f>
        <v>No</v>
      </c>
      <c r="F1999" t="str">
        <f>VLOOKUP($A1999,'[1]Medical Examinations'!$A:$J,6,FALSE)</f>
        <v>No</v>
      </c>
      <c r="G1999">
        <f>VLOOKUP($A1999,'[3]Medical Examinations'!$A:$J,7,FALSE)</f>
        <v>2</v>
      </c>
      <c r="H1999" t="str">
        <f>VLOOKUP($A1999,'[1]Medical Examinations'!$A:$J,8,FALSE)</f>
        <v>yes</v>
      </c>
      <c r="I1999">
        <f>VLOOKUP($A1999,'[2]Hospitalisation Details'!$A:$K,2,FALSE)</f>
        <v>1961</v>
      </c>
      <c r="J1999" t="str">
        <f>VLOOKUP($A1999,'[2]Hospitalisation Details'!$A:$K,3,FALSE)</f>
        <v>Dec</v>
      </c>
      <c r="K1999">
        <f>VLOOKUP($A1999,'[2]Hospitalisation Details'!$A:$K,4,FALSE)</f>
        <v>24</v>
      </c>
      <c r="L1999" t="str">
        <f>VLOOKUP($A1999,'[2]Hospitalisation Details'!$A:$K,7,FALSE)</f>
        <v>tier - 1</v>
      </c>
      <c r="M1999" t="str">
        <f>VLOOKUP($A1999,'[2]Hospitalisation Details'!A:$K,8,FALSE)</f>
        <v>tier - 3</v>
      </c>
      <c r="N1999" t="str">
        <f>VLOOKUP($A1999,'[2]Hospitalisation Details'!$A:$K,9,FALSE)</f>
        <v>R1012</v>
      </c>
      <c r="O1999">
        <f>VLOOKUP($A1999,'[2]Hospitalisation Details'!$A:$K,10,FALSE)</f>
        <v>0</v>
      </c>
      <c r="P1999">
        <f>VLOOKUP($A1999,'[2]Hospitalisation Details'!A:$K,11,FALSE)</f>
        <v>0</v>
      </c>
      <c r="Q1999" t="str">
        <f>VLOOKUP($A1999,'Customer Names'!$A:E,3,FALSE)</f>
        <v>Ms.</v>
      </c>
      <c r="R1999" t="str">
        <f>VLOOKUP($A1999,'Customer Names'!$A:$E,4,FALSE)</f>
        <v>Cynthia</v>
      </c>
      <c r="S1999">
        <f>VLOOKUP($A1999,'Customer Names'!$A:$E,5,FALSE)</f>
        <v>0</v>
      </c>
      <c r="T1999" s="14">
        <f>VLOOKUP($A1999,'[2]Hospitalisation Details'!$A:$K,6,FALSE)</f>
        <v>29141.360000000001</v>
      </c>
      <c r="U1999" s="14" t="str">
        <f t="shared" si="62"/>
        <v>Overweight</v>
      </c>
      <c r="V1999" s="14" t="str">
        <f t="shared" si="63"/>
        <v>Diabetes</v>
      </c>
    </row>
    <row r="2000" spans="1:22" x14ac:dyDescent="0.3">
      <c r="A2000" s="8" t="s">
        <v>2031</v>
      </c>
      <c r="B2000">
        <f>VLOOKUP($A2000,'[1]Medical Examinations'!$A:$J,2,FALSE)</f>
        <v>16.05</v>
      </c>
      <c r="C2000">
        <f>VLOOKUP($A2000,'[1]Medical Examinations'!$A:$J,3,FALSE)</f>
        <v>4.3499999999999996</v>
      </c>
      <c r="D2000" t="str">
        <f>VLOOKUP($A2000,'[3]Medical Examinations'!$A:$J,4,FALSE)</f>
        <v>yes</v>
      </c>
      <c r="E2000" t="str">
        <f>VLOOKUP($A2000,'[1]Medical Examinations'!$A:$J,5,FALSE)</f>
        <v>No</v>
      </c>
      <c r="F2000" t="str">
        <f>VLOOKUP($A2000,'[1]Medical Examinations'!$A:$J,6,FALSE)</f>
        <v>No</v>
      </c>
      <c r="G2000" t="str">
        <f>VLOOKUP($A2000,'[3]Medical Examinations'!$A:$J,7,FALSE)</f>
        <v>No major surgery</v>
      </c>
      <c r="H2000" t="str">
        <f>VLOOKUP($A2000,'[1]Medical Examinations'!$A:$J,8,FALSE)</f>
        <v>yes</v>
      </c>
      <c r="I2000">
        <f>VLOOKUP($A2000,'[2]Hospitalisation Details'!$A:$K,2,FALSE)</f>
        <v>1976</v>
      </c>
      <c r="J2000" t="str">
        <f>VLOOKUP($A2000,'[2]Hospitalisation Details'!$A:$K,3,FALSE)</f>
        <v>Nov</v>
      </c>
      <c r="K2000">
        <f>VLOOKUP($A2000,'[2]Hospitalisation Details'!$A:$K,4,FALSE)</f>
        <v>8</v>
      </c>
      <c r="L2000" t="str">
        <f>VLOOKUP($A2000,'[2]Hospitalisation Details'!$A:$K,7,FALSE)</f>
        <v>tier - 1</v>
      </c>
      <c r="M2000" t="str">
        <f>VLOOKUP($A2000,'[2]Hospitalisation Details'!A:$K,8,FALSE)</f>
        <v>tier - 2</v>
      </c>
      <c r="N2000" t="str">
        <f>VLOOKUP($A2000,'[2]Hospitalisation Details'!$A:$K,9,FALSE)</f>
        <v>R1011</v>
      </c>
      <c r="O2000">
        <f>VLOOKUP($A2000,'[2]Hospitalisation Details'!$A:$K,10,FALSE)</f>
        <v>0</v>
      </c>
      <c r="P2000">
        <f>VLOOKUP($A2000,'[2]Hospitalisation Details'!A:$K,11,FALSE)</f>
        <v>0</v>
      </c>
      <c r="Q2000" t="str">
        <f>VLOOKUP($A2000,'Customer Names'!$A:E,3,FALSE)</f>
        <v>Ms.</v>
      </c>
      <c r="R2000" t="str">
        <f>VLOOKUP($A2000,'Customer Names'!$A:$E,4,FALSE)</f>
        <v>Kimberly</v>
      </c>
      <c r="S2000" t="str">
        <f>VLOOKUP($A2000,'Customer Names'!$A:$E,5,FALSE)</f>
        <v>A</v>
      </c>
      <c r="T2000" s="14">
        <f>VLOOKUP($A2000,'[2]Hospitalisation Details'!$A:$K,6,FALSE)</f>
        <v>29160.39</v>
      </c>
      <c r="U2000" s="14" t="str">
        <f t="shared" si="62"/>
        <v>Underweight</v>
      </c>
      <c r="V2000" s="14" t="str">
        <f t="shared" si="63"/>
        <v>Normal</v>
      </c>
    </row>
    <row r="2001" spans="1:22" x14ac:dyDescent="0.3">
      <c r="A2001" s="9" t="s">
        <v>2032</v>
      </c>
      <c r="B2001">
        <f>VLOOKUP($A2001,'[1]Medical Examinations'!$A:$J,2,FALSE)</f>
        <v>32.299999999999997</v>
      </c>
      <c r="C2001">
        <f>VLOOKUP($A2001,'[1]Medical Examinations'!$A:$J,3,FALSE)</f>
        <v>4.8899999999999997</v>
      </c>
      <c r="D2001" t="str">
        <f>VLOOKUP($A2001,'[3]Medical Examinations'!$A:$J,4,FALSE)</f>
        <v>yes</v>
      </c>
      <c r="E2001" t="str">
        <f>VLOOKUP($A2001,'[1]Medical Examinations'!$A:$J,5,FALSE)</f>
        <v>No</v>
      </c>
      <c r="F2001" t="str">
        <f>VLOOKUP($A2001,'[1]Medical Examinations'!$A:$J,6,FALSE)</f>
        <v>Yes</v>
      </c>
      <c r="G2001">
        <f>VLOOKUP($A2001,'[3]Medical Examinations'!$A:$J,7,FALSE)</f>
        <v>1</v>
      </c>
      <c r="H2001" t="str">
        <f>VLOOKUP($A2001,'[1]Medical Examinations'!$A:$J,8,FALSE)</f>
        <v>No</v>
      </c>
      <c r="I2001">
        <f>VLOOKUP($A2001,'[2]Hospitalisation Details'!$A:$K,2,FALSE)</f>
        <v>1969</v>
      </c>
      <c r="J2001" t="str">
        <f>VLOOKUP($A2001,'[2]Hospitalisation Details'!$A:$K,3,FALSE)</f>
        <v>Jul</v>
      </c>
      <c r="K2001">
        <f>VLOOKUP($A2001,'[2]Hospitalisation Details'!$A:$K,4,FALSE)</f>
        <v>9</v>
      </c>
      <c r="L2001" t="str">
        <f>VLOOKUP($A2001,'[2]Hospitalisation Details'!$A:$K,7,FALSE)</f>
        <v>tier - 1</v>
      </c>
      <c r="M2001" t="str">
        <f>VLOOKUP($A2001,'[2]Hospitalisation Details'!A:$K,8,FALSE)</f>
        <v>tier - 3</v>
      </c>
      <c r="N2001" t="str">
        <f>VLOOKUP($A2001,'[2]Hospitalisation Details'!$A:$K,9,FALSE)</f>
        <v>R1024</v>
      </c>
      <c r="O2001">
        <f>VLOOKUP($A2001,'[2]Hospitalisation Details'!$A:$K,10,FALSE)</f>
        <v>0</v>
      </c>
      <c r="P2001">
        <f>VLOOKUP($A2001,'[2]Hospitalisation Details'!A:$K,11,FALSE)</f>
        <v>0</v>
      </c>
      <c r="Q2001" t="str">
        <f>VLOOKUP($A2001,'Customer Names'!$A:E,3,FALSE)</f>
        <v>Ms.</v>
      </c>
      <c r="R2001" t="str">
        <f>VLOOKUP($A2001,'Customer Names'!$A:$E,4,FALSE)</f>
        <v>Cheryl</v>
      </c>
      <c r="S2001" t="str">
        <f>VLOOKUP($A2001,'Customer Names'!$A:$E,5,FALSE)</f>
        <v>A</v>
      </c>
      <c r="T2001" s="14">
        <f>VLOOKUP($A2001,'[2]Hospitalisation Details'!$A:$K,6,FALSE)</f>
        <v>29186.48</v>
      </c>
      <c r="U2001" s="14" t="str">
        <f t="shared" si="62"/>
        <v>Obesity</v>
      </c>
      <c r="V2001" s="14" t="str">
        <f t="shared" si="63"/>
        <v>Normal</v>
      </c>
    </row>
    <row r="2002" spans="1:22" x14ac:dyDescent="0.3">
      <c r="A2002" s="8" t="s">
        <v>2033</v>
      </c>
      <c r="B2002">
        <f>VLOOKUP($A2002,'[1]Medical Examinations'!$A:$J,2,FALSE)</f>
        <v>16.36</v>
      </c>
      <c r="C2002">
        <f>VLOOKUP($A2002,'[1]Medical Examinations'!$A:$J,3,FALSE)</f>
        <v>11.19</v>
      </c>
      <c r="D2002" t="str">
        <f>VLOOKUP($A2002,'[3]Medical Examinations'!$A:$J,4,FALSE)</f>
        <v>No</v>
      </c>
      <c r="E2002" t="str">
        <f>VLOOKUP($A2002,'[1]Medical Examinations'!$A:$J,5,FALSE)</f>
        <v>No</v>
      </c>
      <c r="F2002" t="str">
        <f>VLOOKUP($A2002,'[1]Medical Examinations'!$A:$J,6,FALSE)</f>
        <v>No</v>
      </c>
      <c r="G2002" t="str">
        <f>VLOOKUP($A2002,'[3]Medical Examinations'!$A:$J,7,FALSE)</f>
        <v>No major surgery</v>
      </c>
      <c r="H2002" t="str">
        <f>VLOOKUP($A2002,'[1]Medical Examinations'!$A:$J,8,FALSE)</f>
        <v>yes</v>
      </c>
      <c r="I2002">
        <f>VLOOKUP($A2002,'[2]Hospitalisation Details'!$A:$K,2,FALSE)</f>
        <v>1978</v>
      </c>
      <c r="J2002" t="str">
        <f>VLOOKUP($A2002,'[2]Hospitalisation Details'!$A:$K,3,FALSE)</f>
        <v>Jul</v>
      </c>
      <c r="K2002">
        <f>VLOOKUP($A2002,'[2]Hospitalisation Details'!$A:$K,4,FALSE)</f>
        <v>21</v>
      </c>
      <c r="L2002" t="str">
        <f>VLOOKUP($A2002,'[2]Hospitalisation Details'!$A:$K,7,FALSE)</f>
        <v>tier - 1</v>
      </c>
      <c r="M2002" t="str">
        <f>VLOOKUP($A2002,'[2]Hospitalisation Details'!A:$K,8,FALSE)</f>
        <v>tier - 3</v>
      </c>
      <c r="N2002" t="str">
        <f>VLOOKUP($A2002,'[2]Hospitalisation Details'!$A:$K,9,FALSE)</f>
        <v>R1012</v>
      </c>
      <c r="O2002">
        <f>VLOOKUP($A2002,'[2]Hospitalisation Details'!$A:$K,10,FALSE)</f>
        <v>0</v>
      </c>
      <c r="P2002">
        <f>VLOOKUP($A2002,'[2]Hospitalisation Details'!A:$K,11,FALSE)</f>
        <v>0</v>
      </c>
      <c r="Q2002" t="str">
        <f>VLOOKUP($A2002,'Customer Names'!$A:E,3,FALSE)</f>
        <v>Mr.</v>
      </c>
      <c r="R2002" t="str">
        <f>VLOOKUP($A2002,'Customer Names'!$A:$E,4,FALSE)</f>
        <v>Ben</v>
      </c>
      <c r="S2002">
        <f>VLOOKUP($A2002,'Customer Names'!$A:$E,5,FALSE)</f>
        <v>0</v>
      </c>
      <c r="T2002" s="14">
        <f>VLOOKUP($A2002,'[2]Hospitalisation Details'!$A:$K,6,FALSE)</f>
        <v>29227.599999999999</v>
      </c>
      <c r="U2002" s="14" t="str">
        <f t="shared" si="62"/>
        <v>Underweight</v>
      </c>
      <c r="V2002" s="14" t="str">
        <f t="shared" si="63"/>
        <v>Diabetes</v>
      </c>
    </row>
    <row r="2003" spans="1:22" x14ac:dyDescent="0.3">
      <c r="A2003" s="9" t="s">
        <v>2034</v>
      </c>
      <c r="B2003">
        <f>VLOOKUP($A2003,'[1]Medical Examinations'!$A:$J,2,FALSE)</f>
        <v>26.885000000000002</v>
      </c>
      <c r="C2003">
        <f>VLOOKUP($A2003,'[1]Medical Examinations'!$A:$J,3,FALSE)</f>
        <v>9.86</v>
      </c>
      <c r="D2003" t="str">
        <f>VLOOKUP($A2003,'[3]Medical Examinations'!$A:$J,4,FALSE)</f>
        <v>No</v>
      </c>
      <c r="E2003" t="str">
        <f>VLOOKUP($A2003,'[1]Medical Examinations'!$A:$J,5,FALSE)</f>
        <v>No</v>
      </c>
      <c r="F2003" t="str">
        <f>VLOOKUP($A2003,'[1]Medical Examinations'!$A:$J,6,FALSE)</f>
        <v>No</v>
      </c>
      <c r="G2003">
        <f>VLOOKUP($A2003,'[3]Medical Examinations'!$A:$J,7,FALSE)</f>
        <v>3</v>
      </c>
      <c r="H2003" t="str">
        <f>VLOOKUP($A2003,'[1]Medical Examinations'!$A:$J,8,FALSE)</f>
        <v>yes</v>
      </c>
      <c r="I2003">
        <f>VLOOKUP($A2003,'[2]Hospitalisation Details'!$A:$K,2,FALSE)</f>
        <v>1958</v>
      </c>
      <c r="J2003" t="str">
        <f>VLOOKUP($A2003,'[2]Hospitalisation Details'!$A:$K,3,FALSE)</f>
        <v>Jun</v>
      </c>
      <c r="K2003">
        <f>VLOOKUP($A2003,'[2]Hospitalisation Details'!$A:$K,4,FALSE)</f>
        <v>5</v>
      </c>
      <c r="L2003" t="str">
        <f>VLOOKUP($A2003,'[2]Hospitalisation Details'!$A:$K,7,FALSE)</f>
        <v>tier - 1</v>
      </c>
      <c r="M2003" t="str">
        <f>VLOOKUP($A2003,'[2]Hospitalisation Details'!A:$K,8,FALSE)</f>
        <v>tier - 2</v>
      </c>
      <c r="N2003" t="str">
        <f>VLOOKUP($A2003,'[2]Hospitalisation Details'!$A:$K,9,FALSE)</f>
        <v>R1012</v>
      </c>
      <c r="O2003">
        <f>VLOOKUP($A2003,'[2]Hospitalisation Details'!$A:$K,10,FALSE)</f>
        <v>0</v>
      </c>
      <c r="P2003">
        <f>VLOOKUP($A2003,'[2]Hospitalisation Details'!A:$K,11,FALSE)</f>
        <v>0</v>
      </c>
      <c r="Q2003" t="str">
        <f>VLOOKUP($A2003,'Customer Names'!$A:E,3,FALSE)</f>
        <v>Ms.</v>
      </c>
      <c r="R2003" t="str">
        <f>VLOOKUP($A2003,'Customer Names'!$A:$E,4,FALSE)</f>
        <v>Elizabeth</v>
      </c>
      <c r="S2003" t="str">
        <f>VLOOKUP($A2003,'Customer Names'!$A:$E,5,FALSE)</f>
        <v>H.</v>
      </c>
      <c r="T2003" s="14">
        <f>VLOOKUP($A2003,'[2]Hospitalisation Details'!$A:$K,6,FALSE)</f>
        <v>29330.98</v>
      </c>
      <c r="U2003" s="14" t="str">
        <f t="shared" si="62"/>
        <v>Overweight</v>
      </c>
      <c r="V2003" s="14" t="str">
        <f t="shared" si="63"/>
        <v>Diabetes</v>
      </c>
    </row>
    <row r="2004" spans="1:22" x14ac:dyDescent="0.3">
      <c r="A2004" s="8" t="s">
        <v>2035</v>
      </c>
      <c r="B2004">
        <f>VLOOKUP($A2004,'[1]Medical Examinations'!$A:$J,2,FALSE)</f>
        <v>22.03</v>
      </c>
      <c r="C2004">
        <f>VLOOKUP($A2004,'[1]Medical Examinations'!$A:$J,3,FALSE)</f>
        <v>4.28</v>
      </c>
      <c r="D2004" t="str">
        <f>VLOOKUP($A2004,'[3]Medical Examinations'!$A:$J,4,FALSE)</f>
        <v>yes</v>
      </c>
      <c r="E2004" t="str">
        <f>VLOOKUP($A2004,'[1]Medical Examinations'!$A:$J,5,FALSE)</f>
        <v>No</v>
      </c>
      <c r="F2004" t="str">
        <f>VLOOKUP($A2004,'[1]Medical Examinations'!$A:$J,6,FALSE)</f>
        <v>No</v>
      </c>
      <c r="G2004" t="str">
        <f>VLOOKUP($A2004,'[3]Medical Examinations'!$A:$J,7,FALSE)</f>
        <v>No major surgery</v>
      </c>
      <c r="H2004" t="str">
        <f>VLOOKUP($A2004,'[1]Medical Examinations'!$A:$J,8,FALSE)</f>
        <v>yes</v>
      </c>
      <c r="I2004">
        <f>VLOOKUP($A2004,'[2]Hospitalisation Details'!$A:$K,2,FALSE)</f>
        <v>1985</v>
      </c>
      <c r="J2004" t="str">
        <f>VLOOKUP($A2004,'[2]Hospitalisation Details'!$A:$K,3,FALSE)</f>
        <v>Nov</v>
      </c>
      <c r="K2004">
        <f>VLOOKUP($A2004,'[2]Hospitalisation Details'!$A:$K,4,FALSE)</f>
        <v>7</v>
      </c>
      <c r="L2004" t="str">
        <f>VLOOKUP($A2004,'[2]Hospitalisation Details'!$A:$K,7,FALSE)</f>
        <v>tier - 1</v>
      </c>
      <c r="M2004" t="str">
        <f>VLOOKUP($A2004,'[2]Hospitalisation Details'!A:$K,8,FALSE)</f>
        <v>tier - 1</v>
      </c>
      <c r="N2004" t="str">
        <f>VLOOKUP($A2004,'[2]Hospitalisation Details'!$A:$K,9,FALSE)</f>
        <v>R1011</v>
      </c>
      <c r="O2004">
        <f>VLOOKUP($A2004,'[2]Hospitalisation Details'!$A:$K,10,FALSE)</f>
        <v>0</v>
      </c>
      <c r="P2004">
        <f>VLOOKUP($A2004,'[2]Hospitalisation Details'!A:$K,11,FALSE)</f>
        <v>0</v>
      </c>
      <c r="Q2004" t="str">
        <f>VLOOKUP($A2004,'Customer Names'!$A:E,3,FALSE)</f>
        <v>Ms.</v>
      </c>
      <c r="R2004" t="str">
        <f>VLOOKUP($A2004,'Customer Names'!$A:$E,4,FALSE)</f>
        <v>Kathryn</v>
      </c>
      <c r="S2004">
        <f>VLOOKUP($A2004,'Customer Names'!$A:$E,5,FALSE)</f>
        <v>0</v>
      </c>
      <c r="T2004" s="14">
        <f>VLOOKUP($A2004,'[2]Hospitalisation Details'!$A:$K,6,FALSE)</f>
        <v>29352.560000000001</v>
      </c>
      <c r="U2004" s="14" t="str">
        <f t="shared" si="62"/>
        <v>Normalweight</v>
      </c>
      <c r="V2004" s="14" t="str">
        <f t="shared" si="63"/>
        <v>Normal</v>
      </c>
    </row>
    <row r="2005" spans="1:22" x14ac:dyDescent="0.3">
      <c r="A2005" s="9" t="s">
        <v>2036</v>
      </c>
      <c r="B2005">
        <f>VLOOKUP($A2005,'[1]Medical Examinations'!$A:$J,2,FALSE)</f>
        <v>24.2</v>
      </c>
      <c r="C2005">
        <f>VLOOKUP($A2005,'[1]Medical Examinations'!$A:$J,3,FALSE)</f>
        <v>6.15</v>
      </c>
      <c r="D2005" t="str">
        <f>VLOOKUP($A2005,'[3]Medical Examinations'!$A:$J,4,FALSE)</f>
        <v>No</v>
      </c>
      <c r="E2005" t="str">
        <f>VLOOKUP($A2005,'[1]Medical Examinations'!$A:$J,5,FALSE)</f>
        <v>No</v>
      </c>
      <c r="F2005" t="str">
        <f>VLOOKUP($A2005,'[1]Medical Examinations'!$A:$J,6,FALSE)</f>
        <v>No</v>
      </c>
      <c r="G2005">
        <f>VLOOKUP($A2005,'[3]Medical Examinations'!$A:$J,7,FALSE)</f>
        <v>1</v>
      </c>
      <c r="H2005" t="str">
        <f>VLOOKUP($A2005,'[1]Medical Examinations'!$A:$J,8,FALSE)</f>
        <v>yes</v>
      </c>
      <c r="I2005">
        <f>VLOOKUP($A2005,'[2]Hospitalisation Details'!$A:$K,2,FALSE)</f>
        <v>1987</v>
      </c>
      <c r="J2005" t="str">
        <f>VLOOKUP($A2005,'[2]Hospitalisation Details'!$A:$K,3,FALSE)</f>
        <v>Jul</v>
      </c>
      <c r="K2005">
        <f>VLOOKUP($A2005,'[2]Hospitalisation Details'!$A:$K,4,FALSE)</f>
        <v>16</v>
      </c>
      <c r="L2005" t="str">
        <f>VLOOKUP($A2005,'[2]Hospitalisation Details'!$A:$K,7,FALSE)</f>
        <v>tier - 1</v>
      </c>
      <c r="M2005" t="str">
        <f>VLOOKUP($A2005,'[2]Hospitalisation Details'!A:$K,8,FALSE)</f>
        <v>tier - 1</v>
      </c>
      <c r="N2005" t="str">
        <f>VLOOKUP($A2005,'[2]Hospitalisation Details'!$A:$K,9,FALSE)</f>
        <v>R1011</v>
      </c>
      <c r="O2005">
        <f>VLOOKUP($A2005,'[2]Hospitalisation Details'!$A:$K,10,FALSE)</f>
        <v>0</v>
      </c>
      <c r="P2005">
        <f>VLOOKUP($A2005,'[2]Hospitalisation Details'!A:$K,11,FALSE)</f>
        <v>0</v>
      </c>
      <c r="Q2005" t="str">
        <f>VLOOKUP($A2005,'Customer Names'!$A:E,3,FALSE)</f>
        <v>Mr.</v>
      </c>
      <c r="R2005" t="str">
        <f>VLOOKUP($A2005,'Customer Names'!$A:$E,4,FALSE)</f>
        <v>Nathan</v>
      </c>
      <c r="S2005" t="str">
        <f>VLOOKUP($A2005,'Customer Names'!$A:$E,5,FALSE)</f>
        <v>A</v>
      </c>
      <c r="T2005" s="14">
        <f>VLOOKUP($A2005,'[2]Hospitalisation Details'!$A:$K,6,FALSE)</f>
        <v>29443.59</v>
      </c>
      <c r="U2005" s="14" t="str">
        <f t="shared" si="62"/>
        <v>Normalweight</v>
      </c>
      <c r="V2005" s="14" t="str">
        <f t="shared" si="63"/>
        <v>Prediabetes</v>
      </c>
    </row>
    <row r="2006" spans="1:22" x14ac:dyDescent="0.3">
      <c r="A2006" s="8" t="s">
        <v>2037</v>
      </c>
      <c r="B2006">
        <f>VLOOKUP($A2006,'[1]Medical Examinations'!$A:$J,2,FALSE)</f>
        <v>27.74</v>
      </c>
      <c r="C2006">
        <f>VLOOKUP($A2006,'[1]Medical Examinations'!$A:$J,3,FALSE)</f>
        <v>4.68</v>
      </c>
      <c r="D2006" t="str">
        <f>VLOOKUP($A2006,'[3]Medical Examinations'!$A:$J,4,FALSE)</f>
        <v>yes</v>
      </c>
      <c r="E2006" t="str">
        <f>VLOOKUP($A2006,'[1]Medical Examinations'!$A:$J,5,FALSE)</f>
        <v>No</v>
      </c>
      <c r="F2006" t="str">
        <f>VLOOKUP($A2006,'[1]Medical Examinations'!$A:$J,6,FALSE)</f>
        <v>No</v>
      </c>
      <c r="G2006">
        <f>VLOOKUP($A2006,'[3]Medical Examinations'!$A:$J,7,FALSE)</f>
        <v>2</v>
      </c>
      <c r="H2006" t="str">
        <f>VLOOKUP($A2006,'[1]Medical Examinations'!$A:$J,8,FALSE)</f>
        <v>yes</v>
      </c>
      <c r="I2006">
        <f>VLOOKUP($A2006,'[2]Hospitalisation Details'!$A:$K,2,FALSE)</f>
        <v>1959</v>
      </c>
      <c r="J2006" t="str">
        <f>VLOOKUP($A2006,'[2]Hospitalisation Details'!$A:$K,3,FALSE)</f>
        <v>Oct</v>
      </c>
      <c r="K2006">
        <f>VLOOKUP($A2006,'[2]Hospitalisation Details'!$A:$K,4,FALSE)</f>
        <v>20</v>
      </c>
      <c r="L2006" t="str">
        <f>VLOOKUP($A2006,'[2]Hospitalisation Details'!$A:$K,7,FALSE)</f>
        <v>tier - 1</v>
      </c>
      <c r="M2006" t="str">
        <f>VLOOKUP($A2006,'[2]Hospitalisation Details'!A:$K,8,FALSE)</f>
        <v>tier - 2</v>
      </c>
      <c r="N2006" t="str">
        <f>VLOOKUP($A2006,'[2]Hospitalisation Details'!$A:$K,9,FALSE)</f>
        <v>R1024</v>
      </c>
      <c r="O2006">
        <f>VLOOKUP($A2006,'[2]Hospitalisation Details'!$A:$K,10,FALSE)</f>
        <v>0</v>
      </c>
      <c r="P2006">
        <f>VLOOKUP($A2006,'[2]Hospitalisation Details'!A:$K,11,FALSE)</f>
        <v>0</v>
      </c>
      <c r="Q2006" t="str">
        <f>VLOOKUP($A2006,'Customer Names'!$A:E,3,FALSE)</f>
        <v>Ms.</v>
      </c>
      <c r="R2006" t="str">
        <f>VLOOKUP($A2006,'Customer Names'!$A:$E,4,FALSE)</f>
        <v>Emma</v>
      </c>
      <c r="S2006">
        <f>VLOOKUP($A2006,'Customer Names'!$A:$E,5,FALSE)</f>
        <v>0</v>
      </c>
      <c r="T2006" s="14">
        <f>VLOOKUP($A2006,'[2]Hospitalisation Details'!$A:$K,6,FALSE)</f>
        <v>29523.17</v>
      </c>
      <c r="U2006" s="14" t="str">
        <f t="shared" si="62"/>
        <v>Overweight</v>
      </c>
      <c r="V2006" s="14" t="str">
        <f t="shared" si="63"/>
        <v>Normal</v>
      </c>
    </row>
    <row r="2007" spans="1:22" x14ac:dyDescent="0.3">
      <c r="A2007" s="9" t="s">
        <v>2038</v>
      </c>
      <c r="B2007">
        <f>VLOOKUP($A2007,'[1]Medical Examinations'!$A:$J,2,FALSE)</f>
        <v>18.329999999999998</v>
      </c>
      <c r="C2007">
        <f>VLOOKUP($A2007,'[1]Medical Examinations'!$A:$J,3,FALSE)</f>
        <v>7.46</v>
      </c>
      <c r="D2007" t="str">
        <f>VLOOKUP($A2007,'[3]Medical Examinations'!$A:$J,4,FALSE)</f>
        <v>yes</v>
      </c>
      <c r="E2007" t="str">
        <f>VLOOKUP($A2007,'[1]Medical Examinations'!$A:$J,5,FALSE)</f>
        <v>No</v>
      </c>
      <c r="F2007" t="str">
        <f>VLOOKUP($A2007,'[1]Medical Examinations'!$A:$J,6,FALSE)</f>
        <v>No</v>
      </c>
      <c r="G2007">
        <f>VLOOKUP($A2007,'[3]Medical Examinations'!$A:$J,7,FALSE)</f>
        <v>1</v>
      </c>
      <c r="H2007" t="str">
        <f>VLOOKUP($A2007,'[1]Medical Examinations'!$A:$J,8,FALSE)</f>
        <v>yes</v>
      </c>
      <c r="I2007">
        <f>VLOOKUP($A2007,'[2]Hospitalisation Details'!$A:$K,2,FALSE)</f>
        <v>1975</v>
      </c>
      <c r="J2007" t="str">
        <f>VLOOKUP($A2007,'[2]Hospitalisation Details'!$A:$K,3,FALSE)</f>
        <v>Nov</v>
      </c>
      <c r="K2007">
        <f>VLOOKUP($A2007,'[2]Hospitalisation Details'!$A:$K,4,FALSE)</f>
        <v>3</v>
      </c>
      <c r="L2007" t="str">
        <f>VLOOKUP($A2007,'[2]Hospitalisation Details'!$A:$K,7,FALSE)</f>
        <v>tier - 1</v>
      </c>
      <c r="M2007" t="str">
        <f>VLOOKUP($A2007,'[2]Hospitalisation Details'!A:$K,8,FALSE)</f>
        <v>tier - 1</v>
      </c>
      <c r="N2007" t="str">
        <f>VLOOKUP($A2007,'[2]Hospitalisation Details'!$A:$K,9,FALSE)</f>
        <v>R1011</v>
      </c>
      <c r="O2007">
        <f>VLOOKUP($A2007,'[2]Hospitalisation Details'!$A:$K,10,FALSE)</f>
        <v>0</v>
      </c>
      <c r="P2007">
        <f>VLOOKUP($A2007,'[2]Hospitalisation Details'!A:$K,11,FALSE)</f>
        <v>0</v>
      </c>
      <c r="Q2007" t="str">
        <f>VLOOKUP($A2007,'Customer Names'!$A:E,3,FALSE)</f>
        <v>Mr.</v>
      </c>
      <c r="R2007" t="str">
        <f>VLOOKUP($A2007,'Customer Names'!$A:$E,4,FALSE)</f>
        <v>Keith</v>
      </c>
      <c r="S2007" t="str">
        <f>VLOOKUP($A2007,'Customer Names'!$A:$E,5,FALSE)</f>
        <v>J</v>
      </c>
      <c r="T2007" s="14">
        <f>VLOOKUP($A2007,'[2]Hospitalisation Details'!$A:$K,6,FALSE)</f>
        <v>29583.8</v>
      </c>
      <c r="U2007" s="14" t="str">
        <f t="shared" si="62"/>
        <v>Underweight</v>
      </c>
      <c r="V2007" s="14" t="str">
        <f t="shared" si="63"/>
        <v>Diabetes</v>
      </c>
    </row>
    <row r="2008" spans="1:22" x14ac:dyDescent="0.3">
      <c r="A2008" s="8" t="s">
        <v>2039</v>
      </c>
      <c r="B2008">
        <f>VLOOKUP($A2008,'[1]Medical Examinations'!$A:$J,2,FALSE)</f>
        <v>33.090000000000003</v>
      </c>
      <c r="C2008">
        <f>VLOOKUP($A2008,'[1]Medical Examinations'!$A:$J,3,FALSE)</f>
        <v>6.06</v>
      </c>
      <c r="D2008" t="str">
        <f>VLOOKUP($A2008,'[3]Medical Examinations'!$A:$J,4,FALSE)</f>
        <v>No</v>
      </c>
      <c r="E2008" t="str">
        <f>VLOOKUP($A2008,'[1]Medical Examinations'!$A:$J,5,FALSE)</f>
        <v>No</v>
      </c>
      <c r="F2008" t="str">
        <f>VLOOKUP($A2008,'[1]Medical Examinations'!$A:$J,6,FALSE)</f>
        <v>Yes</v>
      </c>
      <c r="G2008">
        <f>VLOOKUP($A2008,'[3]Medical Examinations'!$A:$J,7,FALSE)</f>
        <v>1</v>
      </c>
      <c r="H2008" t="str">
        <f>VLOOKUP($A2008,'[1]Medical Examinations'!$A:$J,8,FALSE)</f>
        <v>yes</v>
      </c>
      <c r="I2008">
        <f>VLOOKUP($A2008,'[2]Hospitalisation Details'!$A:$K,2,FALSE)</f>
        <v>1993</v>
      </c>
      <c r="J2008" t="str">
        <f>VLOOKUP($A2008,'[2]Hospitalisation Details'!$A:$K,3,FALSE)</f>
        <v>Jul</v>
      </c>
      <c r="K2008">
        <f>VLOOKUP($A2008,'[2]Hospitalisation Details'!$A:$K,4,FALSE)</f>
        <v>27</v>
      </c>
      <c r="L2008" t="str">
        <f>VLOOKUP($A2008,'[2]Hospitalisation Details'!$A:$K,7,FALSE)</f>
        <v>tier - 1</v>
      </c>
      <c r="M2008" t="str">
        <f>VLOOKUP($A2008,'[2]Hospitalisation Details'!A:$K,8,FALSE)</f>
        <v>tier - 1</v>
      </c>
      <c r="N2008" t="str">
        <f>VLOOKUP($A2008,'[2]Hospitalisation Details'!$A:$K,9,FALSE)</f>
        <v>R1011</v>
      </c>
      <c r="O2008">
        <f>VLOOKUP($A2008,'[2]Hospitalisation Details'!$A:$K,10,FALSE)</f>
        <v>0</v>
      </c>
      <c r="P2008">
        <f>VLOOKUP($A2008,'[2]Hospitalisation Details'!A:$K,11,FALSE)</f>
        <v>0</v>
      </c>
      <c r="Q2008" t="str">
        <f>VLOOKUP($A2008,'Customer Names'!$A:E,3,FALSE)</f>
        <v>Ms.</v>
      </c>
      <c r="R2008" t="str">
        <f>VLOOKUP($A2008,'Customer Names'!$A:$E,4,FALSE)</f>
        <v>Angela</v>
      </c>
      <c r="S2008" t="str">
        <f>VLOOKUP($A2008,'Customer Names'!$A:$E,5,FALSE)</f>
        <v>R</v>
      </c>
      <c r="T2008" s="14">
        <f>VLOOKUP($A2008,'[2]Hospitalisation Details'!$A:$K,6,FALSE)</f>
        <v>29622.69</v>
      </c>
      <c r="U2008" s="14" t="str">
        <f t="shared" si="62"/>
        <v>Obesity</v>
      </c>
      <c r="V2008" s="14" t="str">
        <f t="shared" si="63"/>
        <v>Prediabetes</v>
      </c>
    </row>
    <row r="2009" spans="1:22" x14ac:dyDescent="0.3">
      <c r="A2009" s="9" t="s">
        <v>2040</v>
      </c>
      <c r="B2009">
        <f>VLOOKUP($A2009,'[1]Medical Examinations'!$A:$J,2,FALSE)</f>
        <v>18.73</v>
      </c>
      <c r="C2009">
        <f>VLOOKUP($A2009,'[1]Medical Examinations'!$A:$J,3,FALSE)</f>
        <v>10.64</v>
      </c>
      <c r="D2009" t="str">
        <f>VLOOKUP($A2009,'[3]Medical Examinations'!$A:$J,4,FALSE)</f>
        <v>No</v>
      </c>
      <c r="E2009" t="str">
        <f>VLOOKUP($A2009,'[1]Medical Examinations'!$A:$J,5,FALSE)</f>
        <v>No</v>
      </c>
      <c r="F2009" t="str">
        <f>VLOOKUP($A2009,'[1]Medical Examinations'!$A:$J,6,FALSE)</f>
        <v>No</v>
      </c>
      <c r="G2009">
        <f>VLOOKUP($A2009,'[3]Medical Examinations'!$A:$J,7,FALSE)</f>
        <v>2</v>
      </c>
      <c r="H2009" t="str">
        <f>VLOOKUP($A2009,'[1]Medical Examinations'!$A:$J,8,FALSE)</f>
        <v>yes</v>
      </c>
      <c r="I2009">
        <f>VLOOKUP($A2009,'[2]Hospitalisation Details'!$A:$K,2,FALSE)</f>
        <v>1973</v>
      </c>
      <c r="J2009" t="str">
        <f>VLOOKUP($A2009,'[2]Hospitalisation Details'!$A:$K,3,FALSE)</f>
        <v>Aug</v>
      </c>
      <c r="K2009">
        <f>VLOOKUP($A2009,'[2]Hospitalisation Details'!$A:$K,4,FALSE)</f>
        <v>23</v>
      </c>
      <c r="L2009" t="str">
        <f>VLOOKUP($A2009,'[2]Hospitalisation Details'!$A:$K,7,FALSE)</f>
        <v>tier - 1</v>
      </c>
      <c r="M2009" t="str">
        <f>VLOOKUP($A2009,'[2]Hospitalisation Details'!A:$K,8,FALSE)</f>
        <v>tier - 3</v>
      </c>
      <c r="N2009" t="str">
        <f>VLOOKUP($A2009,'[2]Hospitalisation Details'!$A:$K,9,FALSE)</f>
        <v>R1011</v>
      </c>
      <c r="O2009">
        <f>VLOOKUP($A2009,'[2]Hospitalisation Details'!$A:$K,10,FALSE)</f>
        <v>0</v>
      </c>
      <c r="P2009">
        <f>VLOOKUP($A2009,'[2]Hospitalisation Details'!A:$K,11,FALSE)</f>
        <v>0</v>
      </c>
      <c r="Q2009" t="str">
        <f>VLOOKUP($A2009,'Customer Names'!$A:E,3,FALSE)</f>
        <v>Mr.</v>
      </c>
      <c r="R2009" t="str">
        <f>VLOOKUP($A2009,'Customer Names'!$A:$E,4,FALSE)</f>
        <v>Jason</v>
      </c>
      <c r="S2009" t="str">
        <f>VLOOKUP($A2009,'Customer Names'!$A:$E,5,FALSE)</f>
        <v>M.</v>
      </c>
      <c r="T2009" s="14">
        <f>VLOOKUP($A2009,'[2]Hospitalisation Details'!$A:$K,6,FALSE)</f>
        <v>29757.69</v>
      </c>
      <c r="U2009" s="14" t="str">
        <f t="shared" si="62"/>
        <v>Normalweight</v>
      </c>
      <c r="V2009" s="14" t="str">
        <f t="shared" si="63"/>
        <v>Diabetes</v>
      </c>
    </row>
    <row r="2010" spans="1:22" x14ac:dyDescent="0.3">
      <c r="A2010" s="8" t="s">
        <v>2041</v>
      </c>
      <c r="B2010">
        <f>VLOOKUP($A2010,'[1]Medical Examinations'!$A:$J,2,FALSE)</f>
        <v>37.67</v>
      </c>
      <c r="C2010">
        <f>VLOOKUP($A2010,'[1]Medical Examinations'!$A:$J,3,FALSE)</f>
        <v>5.89</v>
      </c>
      <c r="D2010" t="str">
        <f>VLOOKUP($A2010,'[3]Medical Examinations'!$A:$J,4,FALSE)</f>
        <v>No</v>
      </c>
      <c r="E2010" t="str">
        <f>VLOOKUP($A2010,'[1]Medical Examinations'!$A:$J,5,FALSE)</f>
        <v>No</v>
      </c>
      <c r="F2010" t="str">
        <f>VLOOKUP($A2010,'[1]Medical Examinations'!$A:$J,6,FALSE)</f>
        <v>No</v>
      </c>
      <c r="G2010">
        <f>VLOOKUP($A2010,'[3]Medical Examinations'!$A:$J,7,FALSE)</f>
        <v>1</v>
      </c>
      <c r="H2010" t="str">
        <f>VLOOKUP($A2010,'[1]Medical Examinations'!$A:$J,8,FALSE)</f>
        <v>yes</v>
      </c>
      <c r="I2010">
        <f>VLOOKUP($A2010,'[2]Hospitalisation Details'!$A:$K,2,FALSE)</f>
        <v>1998</v>
      </c>
      <c r="J2010" t="str">
        <f>VLOOKUP($A2010,'[2]Hospitalisation Details'!$A:$K,3,FALSE)</f>
        <v>Jun</v>
      </c>
      <c r="K2010">
        <f>VLOOKUP($A2010,'[2]Hospitalisation Details'!$A:$K,4,FALSE)</f>
        <v>20</v>
      </c>
      <c r="L2010" t="str">
        <f>VLOOKUP($A2010,'[2]Hospitalisation Details'!$A:$K,7,FALSE)</f>
        <v>tier - 1</v>
      </c>
      <c r="M2010" t="str">
        <f>VLOOKUP($A2010,'[2]Hospitalisation Details'!A:$K,8,FALSE)</f>
        <v>tier - 2</v>
      </c>
      <c r="N2010" t="str">
        <f>VLOOKUP($A2010,'[2]Hospitalisation Details'!$A:$K,9,FALSE)</f>
        <v>R1011</v>
      </c>
      <c r="O2010">
        <f>VLOOKUP($A2010,'[2]Hospitalisation Details'!$A:$K,10,FALSE)</f>
        <v>0</v>
      </c>
      <c r="P2010">
        <f>VLOOKUP($A2010,'[2]Hospitalisation Details'!A:$K,11,FALSE)</f>
        <v>0</v>
      </c>
      <c r="Q2010" t="str">
        <f>VLOOKUP($A2010,'Customer Names'!$A:E,3,FALSE)</f>
        <v>Mr.</v>
      </c>
      <c r="R2010" t="str">
        <f>VLOOKUP($A2010,'Customer Names'!$A:$E,4,FALSE)</f>
        <v>Caleb</v>
      </c>
      <c r="S2010" t="str">
        <f>VLOOKUP($A2010,'Customer Names'!$A:$E,5,FALSE)</f>
        <v>N</v>
      </c>
      <c r="T2010" s="14">
        <f>VLOOKUP($A2010,'[2]Hospitalisation Details'!$A:$K,6,FALSE)</f>
        <v>29760.6</v>
      </c>
      <c r="U2010" s="14" t="str">
        <f t="shared" si="62"/>
        <v>Obesity</v>
      </c>
      <c r="V2010" s="14" t="str">
        <f t="shared" si="63"/>
        <v>Prediabetes</v>
      </c>
    </row>
    <row r="2011" spans="1:22" x14ac:dyDescent="0.3">
      <c r="A2011" s="9" t="s">
        <v>2042</v>
      </c>
      <c r="B2011">
        <f>VLOOKUP($A2011,'[1]Medical Examinations'!$A:$J,2,FALSE)</f>
        <v>23.56</v>
      </c>
      <c r="C2011">
        <f>VLOOKUP($A2011,'[1]Medical Examinations'!$A:$J,3,FALSE)</f>
        <v>11.74</v>
      </c>
      <c r="D2011" t="str">
        <f>VLOOKUP($A2011,'[3]Medical Examinations'!$A:$J,4,FALSE)</f>
        <v>yes</v>
      </c>
      <c r="E2011" t="str">
        <f>VLOOKUP($A2011,'[1]Medical Examinations'!$A:$J,5,FALSE)</f>
        <v>No</v>
      </c>
      <c r="F2011" t="str">
        <f>VLOOKUP($A2011,'[1]Medical Examinations'!$A:$J,6,FALSE)</f>
        <v>No</v>
      </c>
      <c r="G2011" t="str">
        <f>VLOOKUP($A2011,'[3]Medical Examinations'!$A:$J,7,FALSE)</f>
        <v>No major surgery</v>
      </c>
      <c r="H2011" t="str">
        <f>VLOOKUP($A2011,'[1]Medical Examinations'!$A:$J,8,FALSE)</f>
        <v>yes</v>
      </c>
      <c r="I2011">
        <f>VLOOKUP($A2011,'[2]Hospitalisation Details'!$A:$K,2,FALSE)</f>
        <v>1981</v>
      </c>
      <c r="J2011" t="str">
        <f>VLOOKUP($A2011,'[2]Hospitalisation Details'!$A:$K,3,FALSE)</f>
        <v>Aug</v>
      </c>
      <c r="K2011">
        <f>VLOOKUP($A2011,'[2]Hospitalisation Details'!$A:$K,4,FALSE)</f>
        <v>13</v>
      </c>
      <c r="L2011" t="str">
        <f>VLOOKUP($A2011,'[2]Hospitalisation Details'!$A:$K,7,FALSE)</f>
        <v>tier - 1</v>
      </c>
      <c r="M2011" t="str">
        <f>VLOOKUP($A2011,'[2]Hospitalisation Details'!A:$K,8,FALSE)</f>
        <v>tier - 2</v>
      </c>
      <c r="N2011" t="str">
        <f>VLOOKUP($A2011,'[2]Hospitalisation Details'!$A:$K,9,FALSE)</f>
        <v>R1011</v>
      </c>
      <c r="O2011">
        <f>VLOOKUP($A2011,'[2]Hospitalisation Details'!$A:$K,10,FALSE)</f>
        <v>0</v>
      </c>
      <c r="P2011">
        <f>VLOOKUP($A2011,'[2]Hospitalisation Details'!A:$K,11,FALSE)</f>
        <v>0</v>
      </c>
      <c r="Q2011" t="str">
        <f>VLOOKUP($A2011,'Customer Names'!$A:E,3,FALSE)</f>
        <v>Mr.</v>
      </c>
      <c r="R2011" t="str">
        <f>VLOOKUP($A2011,'Customer Names'!$A:$E,4,FALSE)</f>
        <v>Yu</v>
      </c>
      <c r="S2011">
        <f>VLOOKUP($A2011,'Customer Names'!$A:$E,5,FALSE)</f>
        <v>0</v>
      </c>
      <c r="T2011" s="14">
        <f>VLOOKUP($A2011,'[2]Hospitalisation Details'!$A:$K,6,FALSE)</f>
        <v>29816.639999999999</v>
      </c>
      <c r="U2011" s="14" t="str">
        <f t="shared" si="62"/>
        <v>Normalweight</v>
      </c>
      <c r="V2011" s="14" t="str">
        <f t="shared" si="63"/>
        <v>Diabetes</v>
      </c>
    </row>
    <row r="2012" spans="1:22" x14ac:dyDescent="0.3">
      <c r="A2012" s="8" t="s">
        <v>2043</v>
      </c>
      <c r="B2012">
        <f>VLOOKUP($A2012,'[1]Medical Examinations'!$A:$J,2,FALSE)</f>
        <v>19.73</v>
      </c>
      <c r="C2012">
        <f>VLOOKUP($A2012,'[1]Medical Examinations'!$A:$J,3,FALSE)</f>
        <v>4.3600000000000003</v>
      </c>
      <c r="D2012" t="str">
        <f>VLOOKUP($A2012,'[3]Medical Examinations'!$A:$J,4,FALSE)</f>
        <v>No</v>
      </c>
      <c r="E2012" t="str">
        <f>VLOOKUP($A2012,'[1]Medical Examinations'!$A:$J,5,FALSE)</f>
        <v>No</v>
      </c>
      <c r="F2012" t="str">
        <f>VLOOKUP($A2012,'[1]Medical Examinations'!$A:$J,6,FALSE)</f>
        <v>No</v>
      </c>
      <c r="G2012" t="str">
        <f>VLOOKUP($A2012,'[3]Medical Examinations'!$A:$J,7,FALSE)</f>
        <v>No major surgery</v>
      </c>
      <c r="H2012" t="str">
        <f>VLOOKUP($A2012,'[1]Medical Examinations'!$A:$J,8,FALSE)</f>
        <v>yes</v>
      </c>
      <c r="I2012">
        <f>VLOOKUP($A2012,'[2]Hospitalisation Details'!$A:$K,2,FALSE)</f>
        <v>1982</v>
      </c>
      <c r="J2012" t="str">
        <f>VLOOKUP($A2012,'[2]Hospitalisation Details'!$A:$K,3,FALSE)</f>
        <v>Oct</v>
      </c>
      <c r="K2012">
        <f>VLOOKUP($A2012,'[2]Hospitalisation Details'!$A:$K,4,FALSE)</f>
        <v>29</v>
      </c>
      <c r="L2012" t="str">
        <f>VLOOKUP($A2012,'[2]Hospitalisation Details'!$A:$K,7,FALSE)</f>
        <v>tier - 1</v>
      </c>
      <c r="M2012" t="str">
        <f>VLOOKUP($A2012,'[2]Hospitalisation Details'!A:$K,8,FALSE)</f>
        <v>tier - 1</v>
      </c>
      <c r="N2012" t="str">
        <f>VLOOKUP($A2012,'[2]Hospitalisation Details'!$A:$K,9,FALSE)</f>
        <v>R1012</v>
      </c>
      <c r="O2012">
        <f>VLOOKUP($A2012,'[2]Hospitalisation Details'!$A:$K,10,FALSE)</f>
        <v>0</v>
      </c>
      <c r="P2012">
        <f>VLOOKUP($A2012,'[2]Hospitalisation Details'!A:$K,11,FALSE)</f>
        <v>0</v>
      </c>
      <c r="Q2012" t="str">
        <f>VLOOKUP($A2012,'Customer Names'!$A:E,3,FALSE)</f>
        <v>Mr.</v>
      </c>
      <c r="R2012" t="str">
        <f>VLOOKUP($A2012,'Customer Names'!$A:$E,4,FALSE)</f>
        <v>Chris</v>
      </c>
      <c r="S2012">
        <f>VLOOKUP($A2012,'Customer Names'!$A:$E,5,FALSE)</f>
        <v>0</v>
      </c>
      <c r="T2012" s="14">
        <f>VLOOKUP($A2012,'[2]Hospitalisation Details'!$A:$K,6,FALSE)</f>
        <v>29818.76</v>
      </c>
      <c r="U2012" s="14" t="str">
        <f t="shared" si="62"/>
        <v>Normalweight</v>
      </c>
      <c r="V2012" s="14" t="str">
        <f t="shared" si="63"/>
        <v>Normal</v>
      </c>
    </row>
    <row r="2013" spans="1:22" x14ac:dyDescent="0.3">
      <c r="A2013" s="9" t="s">
        <v>2044</v>
      </c>
      <c r="B2013">
        <f>VLOOKUP($A2013,'[1]Medical Examinations'!$A:$J,2,FALSE)</f>
        <v>26.92</v>
      </c>
      <c r="C2013">
        <f>VLOOKUP($A2013,'[1]Medical Examinations'!$A:$J,3,FALSE)</f>
        <v>6.09</v>
      </c>
      <c r="D2013" t="str">
        <f>VLOOKUP($A2013,'[3]Medical Examinations'!$A:$J,4,FALSE)</f>
        <v>No</v>
      </c>
      <c r="E2013" t="str">
        <f>VLOOKUP($A2013,'[1]Medical Examinations'!$A:$J,5,FALSE)</f>
        <v>No</v>
      </c>
      <c r="F2013" t="str">
        <f>VLOOKUP($A2013,'[1]Medical Examinations'!$A:$J,6,FALSE)</f>
        <v>No</v>
      </c>
      <c r="G2013" t="str">
        <f>VLOOKUP($A2013,'[3]Medical Examinations'!$A:$J,7,FALSE)</f>
        <v>No major surgery</v>
      </c>
      <c r="H2013" t="str">
        <f>VLOOKUP($A2013,'[1]Medical Examinations'!$A:$J,8,FALSE)</f>
        <v>yes</v>
      </c>
      <c r="I2013">
        <f>VLOOKUP($A2013,'[2]Hospitalisation Details'!$A:$K,2,FALSE)</f>
        <v>1989</v>
      </c>
      <c r="J2013" t="str">
        <f>VLOOKUP($A2013,'[2]Hospitalisation Details'!$A:$K,3,FALSE)</f>
        <v>Dec</v>
      </c>
      <c r="K2013">
        <f>VLOOKUP($A2013,'[2]Hospitalisation Details'!$A:$K,4,FALSE)</f>
        <v>30</v>
      </c>
      <c r="L2013" t="str">
        <f>VLOOKUP($A2013,'[2]Hospitalisation Details'!$A:$K,7,FALSE)</f>
        <v>tier - 1</v>
      </c>
      <c r="M2013" t="str">
        <f>VLOOKUP($A2013,'[2]Hospitalisation Details'!A:$K,8,FALSE)</f>
        <v>tier - 3</v>
      </c>
      <c r="N2013" t="str">
        <f>VLOOKUP($A2013,'[2]Hospitalisation Details'!$A:$K,9,FALSE)</f>
        <v>R1011</v>
      </c>
      <c r="O2013">
        <f>VLOOKUP($A2013,'[2]Hospitalisation Details'!$A:$K,10,FALSE)</f>
        <v>0</v>
      </c>
      <c r="P2013">
        <f>VLOOKUP($A2013,'[2]Hospitalisation Details'!A:$K,11,FALSE)</f>
        <v>0</v>
      </c>
      <c r="Q2013" t="str">
        <f>VLOOKUP($A2013,'Customer Names'!$A:E,3,FALSE)</f>
        <v>Mr.</v>
      </c>
      <c r="R2013" t="str">
        <f>VLOOKUP($A2013,'Customer Names'!$A:$E,4,FALSE)</f>
        <v>Anthony</v>
      </c>
      <c r="S2013">
        <f>VLOOKUP($A2013,'Customer Names'!$A:$E,5,FALSE)</f>
        <v>0</v>
      </c>
      <c r="T2013" s="14">
        <f>VLOOKUP($A2013,'[2]Hospitalisation Details'!$A:$K,6,FALSE)</f>
        <v>29852.48</v>
      </c>
      <c r="U2013" s="14" t="str">
        <f t="shared" si="62"/>
        <v>Overweight</v>
      </c>
      <c r="V2013" s="14" t="str">
        <f t="shared" si="63"/>
        <v>Prediabetes</v>
      </c>
    </row>
    <row r="2014" spans="1:22" x14ac:dyDescent="0.3">
      <c r="A2014" s="8" t="s">
        <v>2045</v>
      </c>
      <c r="B2014">
        <f>VLOOKUP($A2014,'[1]Medical Examinations'!$A:$J,2,FALSE)</f>
        <v>19.260000000000002</v>
      </c>
      <c r="C2014">
        <f>VLOOKUP($A2014,'[1]Medical Examinations'!$A:$J,3,FALSE)</f>
        <v>8.9600000000000009</v>
      </c>
      <c r="D2014" t="str">
        <f>VLOOKUP($A2014,'[3]Medical Examinations'!$A:$J,4,FALSE)</f>
        <v>yes</v>
      </c>
      <c r="E2014" t="str">
        <f>VLOOKUP($A2014,'[1]Medical Examinations'!$A:$J,5,FALSE)</f>
        <v>No</v>
      </c>
      <c r="F2014" t="str">
        <f>VLOOKUP($A2014,'[1]Medical Examinations'!$A:$J,6,FALSE)</f>
        <v>No</v>
      </c>
      <c r="G2014">
        <f>VLOOKUP($A2014,'[3]Medical Examinations'!$A:$J,7,FALSE)</f>
        <v>1</v>
      </c>
      <c r="H2014" t="str">
        <f>VLOOKUP($A2014,'[1]Medical Examinations'!$A:$J,8,FALSE)</f>
        <v>yes</v>
      </c>
      <c r="I2014">
        <f>VLOOKUP($A2014,'[2]Hospitalisation Details'!$A:$K,2,FALSE)</f>
        <v>1975</v>
      </c>
      <c r="J2014" t="str">
        <f>VLOOKUP($A2014,'[2]Hospitalisation Details'!$A:$K,3,FALSE)</f>
        <v>Aug</v>
      </c>
      <c r="K2014">
        <f>VLOOKUP($A2014,'[2]Hospitalisation Details'!$A:$K,4,FALSE)</f>
        <v>19</v>
      </c>
      <c r="L2014" t="str">
        <f>VLOOKUP($A2014,'[2]Hospitalisation Details'!$A:$K,7,FALSE)</f>
        <v>tier - 1</v>
      </c>
      <c r="M2014" t="str">
        <f>VLOOKUP($A2014,'[2]Hospitalisation Details'!A:$K,8,FALSE)</f>
        <v>tier - 3</v>
      </c>
      <c r="N2014" t="str">
        <f>VLOOKUP($A2014,'[2]Hospitalisation Details'!$A:$K,9,FALSE)</f>
        <v>R1011</v>
      </c>
      <c r="O2014">
        <f>VLOOKUP($A2014,'[2]Hospitalisation Details'!$A:$K,10,FALSE)</f>
        <v>0</v>
      </c>
      <c r="P2014">
        <f>VLOOKUP($A2014,'[2]Hospitalisation Details'!A:$K,11,FALSE)</f>
        <v>0</v>
      </c>
      <c r="Q2014" t="str">
        <f>VLOOKUP($A2014,'Customer Names'!$A:E,3,FALSE)</f>
        <v>Mr.</v>
      </c>
      <c r="R2014" t="str">
        <f>VLOOKUP($A2014,'Customer Names'!$A:$E,4,FALSE)</f>
        <v>Andrew</v>
      </c>
      <c r="S2014">
        <f>VLOOKUP($A2014,'Customer Names'!$A:$E,5,FALSE)</f>
        <v>0</v>
      </c>
      <c r="T2014" s="14">
        <f>VLOOKUP($A2014,'[2]Hospitalisation Details'!$A:$K,6,FALSE)</f>
        <v>29899.25</v>
      </c>
      <c r="U2014" s="14" t="str">
        <f t="shared" si="62"/>
        <v>Normalweight</v>
      </c>
      <c r="V2014" s="14" t="str">
        <f t="shared" si="63"/>
        <v>Diabetes</v>
      </c>
    </row>
    <row r="2015" spans="1:22" x14ac:dyDescent="0.3">
      <c r="A2015" s="9" t="s">
        <v>2046</v>
      </c>
      <c r="B2015">
        <f>VLOOKUP($A2015,'[1]Medical Examinations'!$A:$J,2,FALSE)</f>
        <v>26.39</v>
      </c>
      <c r="C2015">
        <f>VLOOKUP($A2015,'[1]Medical Examinations'!$A:$J,3,FALSE)</f>
        <v>4.58</v>
      </c>
      <c r="D2015" t="str">
        <f>VLOOKUP($A2015,'[3]Medical Examinations'!$A:$J,4,FALSE)</f>
        <v>yes</v>
      </c>
      <c r="E2015" t="str">
        <f>VLOOKUP($A2015,'[1]Medical Examinations'!$A:$J,5,FALSE)</f>
        <v>No</v>
      </c>
      <c r="F2015" t="str">
        <f>VLOOKUP($A2015,'[1]Medical Examinations'!$A:$J,6,FALSE)</f>
        <v>No</v>
      </c>
      <c r="G2015">
        <f>VLOOKUP($A2015,'[3]Medical Examinations'!$A:$J,7,FALSE)</f>
        <v>1</v>
      </c>
      <c r="H2015" t="str">
        <f>VLOOKUP($A2015,'[1]Medical Examinations'!$A:$J,8,FALSE)</f>
        <v>yes</v>
      </c>
      <c r="I2015">
        <f>VLOOKUP($A2015,'[2]Hospitalisation Details'!$A:$K,2,FALSE)</f>
        <v>1988</v>
      </c>
      <c r="J2015" t="str">
        <f>VLOOKUP($A2015,'[2]Hospitalisation Details'!$A:$K,3,FALSE)</f>
        <v>Dec</v>
      </c>
      <c r="K2015">
        <f>VLOOKUP($A2015,'[2]Hospitalisation Details'!$A:$K,4,FALSE)</f>
        <v>30</v>
      </c>
      <c r="L2015" t="str">
        <f>VLOOKUP($A2015,'[2]Hospitalisation Details'!$A:$K,7,FALSE)</f>
        <v>tier - 1</v>
      </c>
      <c r="M2015" t="str">
        <f>VLOOKUP($A2015,'[2]Hospitalisation Details'!A:$K,8,FALSE)</f>
        <v>tier - 1</v>
      </c>
      <c r="N2015" t="str">
        <f>VLOOKUP($A2015,'[2]Hospitalisation Details'!$A:$K,9,FALSE)</f>
        <v>R1011</v>
      </c>
      <c r="O2015">
        <f>VLOOKUP($A2015,'[2]Hospitalisation Details'!$A:$K,10,FALSE)</f>
        <v>0</v>
      </c>
      <c r="P2015">
        <f>VLOOKUP($A2015,'[2]Hospitalisation Details'!A:$K,11,FALSE)</f>
        <v>0</v>
      </c>
      <c r="Q2015" t="str">
        <f>VLOOKUP($A2015,'Customer Names'!$A:E,3,FALSE)</f>
        <v>Mr.</v>
      </c>
      <c r="R2015" t="str">
        <f>VLOOKUP($A2015,'Customer Names'!$A:$E,4,FALSE)</f>
        <v>Erik</v>
      </c>
      <c r="S2015" t="str">
        <f>VLOOKUP($A2015,'Customer Names'!$A:$E,5,FALSE)</f>
        <v>F.</v>
      </c>
      <c r="T2015" s="14">
        <f>VLOOKUP($A2015,'[2]Hospitalisation Details'!$A:$K,6,FALSE)</f>
        <v>29929.56</v>
      </c>
      <c r="U2015" s="14" t="str">
        <f t="shared" si="62"/>
        <v>Overweight</v>
      </c>
      <c r="V2015" s="14" t="str">
        <f t="shared" si="63"/>
        <v>Normal</v>
      </c>
    </row>
    <row r="2016" spans="1:22" x14ac:dyDescent="0.3">
      <c r="A2016" s="8" t="s">
        <v>2047</v>
      </c>
      <c r="B2016">
        <f>VLOOKUP($A2016,'[1]Medical Examinations'!$A:$J,2,FALSE)</f>
        <v>18.329999999999998</v>
      </c>
      <c r="C2016">
        <f>VLOOKUP($A2016,'[1]Medical Examinations'!$A:$J,3,FALSE)</f>
        <v>5.57</v>
      </c>
      <c r="D2016" t="str">
        <f>VLOOKUP($A2016,'[3]Medical Examinations'!$A:$J,4,FALSE)</f>
        <v>yes</v>
      </c>
      <c r="E2016" t="str">
        <f>VLOOKUP($A2016,'[1]Medical Examinations'!$A:$J,5,FALSE)</f>
        <v>No</v>
      </c>
      <c r="F2016" t="str">
        <f>VLOOKUP($A2016,'[1]Medical Examinations'!$A:$J,6,FALSE)</f>
        <v>No</v>
      </c>
      <c r="G2016" t="str">
        <f>VLOOKUP($A2016,'[3]Medical Examinations'!$A:$J,7,FALSE)</f>
        <v>No major surgery</v>
      </c>
      <c r="H2016" t="str">
        <f>VLOOKUP($A2016,'[1]Medical Examinations'!$A:$J,8,FALSE)</f>
        <v>yes</v>
      </c>
      <c r="I2016">
        <f>VLOOKUP($A2016,'[2]Hospitalisation Details'!$A:$K,2,FALSE)</f>
        <v>1976</v>
      </c>
      <c r="J2016" t="str">
        <f>VLOOKUP($A2016,'[2]Hospitalisation Details'!$A:$K,3,FALSE)</f>
        <v>Jun</v>
      </c>
      <c r="K2016">
        <f>VLOOKUP($A2016,'[2]Hospitalisation Details'!$A:$K,4,FALSE)</f>
        <v>12</v>
      </c>
      <c r="L2016" t="str">
        <f>VLOOKUP($A2016,'[2]Hospitalisation Details'!$A:$K,7,FALSE)</f>
        <v>tier - 1</v>
      </c>
      <c r="M2016" t="str">
        <f>VLOOKUP($A2016,'[2]Hospitalisation Details'!A:$K,8,FALSE)</f>
        <v>tier - 1</v>
      </c>
      <c r="N2016" t="str">
        <f>VLOOKUP($A2016,'[2]Hospitalisation Details'!$A:$K,9,FALSE)</f>
        <v>R1011</v>
      </c>
      <c r="O2016">
        <f>VLOOKUP($A2016,'[2]Hospitalisation Details'!$A:$K,10,FALSE)</f>
        <v>0</v>
      </c>
      <c r="P2016">
        <f>VLOOKUP($A2016,'[2]Hospitalisation Details'!A:$K,11,FALSE)</f>
        <v>0</v>
      </c>
      <c r="Q2016" t="str">
        <f>VLOOKUP($A2016,'Customer Names'!$A:E,3,FALSE)</f>
        <v>Ms.</v>
      </c>
      <c r="R2016" t="str">
        <f>VLOOKUP($A2016,'Customer Names'!$A:$E,4,FALSE)</f>
        <v>Marie-France</v>
      </c>
      <c r="S2016">
        <f>VLOOKUP($A2016,'Customer Names'!$A:$E,5,FALSE)</f>
        <v>0</v>
      </c>
      <c r="T2016" s="14">
        <f>VLOOKUP($A2016,'[2]Hospitalisation Details'!$A:$K,6,FALSE)</f>
        <v>29933.75</v>
      </c>
      <c r="U2016" s="14" t="str">
        <f t="shared" si="62"/>
        <v>Underweight</v>
      </c>
      <c r="V2016" s="14" t="str">
        <f t="shared" si="63"/>
        <v>Normal</v>
      </c>
    </row>
    <row r="2017" spans="1:22" x14ac:dyDescent="0.3">
      <c r="A2017" s="9" t="s">
        <v>2048</v>
      </c>
      <c r="B2017">
        <f>VLOOKUP($A2017,'[1]Medical Examinations'!$A:$J,2,FALSE)</f>
        <v>28.78</v>
      </c>
      <c r="C2017">
        <f>VLOOKUP($A2017,'[1]Medical Examinations'!$A:$J,3,FALSE)</f>
        <v>5.68</v>
      </c>
      <c r="D2017" t="str">
        <f>VLOOKUP($A2017,'[3]Medical Examinations'!$A:$J,4,FALSE)</f>
        <v>No</v>
      </c>
      <c r="E2017" t="str">
        <f>VLOOKUP($A2017,'[1]Medical Examinations'!$A:$J,5,FALSE)</f>
        <v>No</v>
      </c>
      <c r="F2017" t="str">
        <f>VLOOKUP($A2017,'[1]Medical Examinations'!$A:$J,6,FALSE)</f>
        <v>No</v>
      </c>
      <c r="G2017" t="str">
        <f>VLOOKUP($A2017,'[3]Medical Examinations'!$A:$J,7,FALSE)</f>
        <v>No major surgery</v>
      </c>
      <c r="H2017" t="str">
        <f>VLOOKUP($A2017,'[1]Medical Examinations'!$A:$J,8,FALSE)</f>
        <v>yes</v>
      </c>
      <c r="I2017">
        <f>VLOOKUP($A2017,'[2]Hospitalisation Details'!$A:$K,2,FALSE)</f>
        <v>1991</v>
      </c>
      <c r="J2017" t="str">
        <f>VLOOKUP($A2017,'[2]Hospitalisation Details'!$A:$K,3,FALSE)</f>
        <v>Oct</v>
      </c>
      <c r="K2017">
        <f>VLOOKUP($A2017,'[2]Hospitalisation Details'!$A:$K,4,FALSE)</f>
        <v>5</v>
      </c>
      <c r="L2017" t="str">
        <f>VLOOKUP($A2017,'[2]Hospitalisation Details'!$A:$K,7,FALSE)</f>
        <v>tier - 1</v>
      </c>
      <c r="M2017" t="str">
        <f>VLOOKUP($A2017,'[2]Hospitalisation Details'!A:$K,8,FALSE)</f>
        <v>tier - 1</v>
      </c>
      <c r="N2017" t="str">
        <f>VLOOKUP($A2017,'[2]Hospitalisation Details'!$A:$K,9,FALSE)</f>
        <v>R1011</v>
      </c>
      <c r="O2017">
        <f>VLOOKUP($A2017,'[2]Hospitalisation Details'!$A:$K,10,FALSE)</f>
        <v>0</v>
      </c>
      <c r="P2017">
        <f>VLOOKUP($A2017,'[2]Hospitalisation Details'!A:$K,11,FALSE)</f>
        <v>0</v>
      </c>
      <c r="Q2017" t="str">
        <f>VLOOKUP($A2017,'Customer Names'!$A:E,3,FALSE)</f>
        <v>Mr.</v>
      </c>
      <c r="R2017" t="str">
        <f>VLOOKUP($A2017,'Customer Names'!$A:$E,4,FALSE)</f>
        <v>Michael</v>
      </c>
      <c r="S2017">
        <f>VLOOKUP($A2017,'Customer Names'!$A:$E,5,FALSE)</f>
        <v>0</v>
      </c>
      <c r="T2017" s="14">
        <f>VLOOKUP($A2017,'[2]Hospitalisation Details'!$A:$K,6,FALSE)</f>
        <v>29969.67</v>
      </c>
      <c r="U2017" s="14" t="str">
        <f t="shared" si="62"/>
        <v>Overweight</v>
      </c>
      <c r="V2017" s="14" t="str">
        <f t="shared" si="63"/>
        <v>Normal</v>
      </c>
    </row>
    <row r="2018" spans="1:22" x14ac:dyDescent="0.3">
      <c r="A2018" s="8" t="s">
        <v>2049</v>
      </c>
      <c r="B2018">
        <f>VLOOKUP($A2018,'[1]Medical Examinations'!$A:$J,2,FALSE)</f>
        <v>22.39</v>
      </c>
      <c r="C2018">
        <f>VLOOKUP($A2018,'[1]Medical Examinations'!$A:$J,3,FALSE)</f>
        <v>9.5299999999999994</v>
      </c>
      <c r="D2018" t="str">
        <f>VLOOKUP($A2018,'[3]Medical Examinations'!$A:$J,4,FALSE)</f>
        <v>yes</v>
      </c>
      <c r="E2018" t="str">
        <f>VLOOKUP($A2018,'[1]Medical Examinations'!$A:$J,5,FALSE)</f>
        <v>No</v>
      </c>
      <c r="F2018" t="str">
        <f>VLOOKUP($A2018,'[1]Medical Examinations'!$A:$J,6,FALSE)</f>
        <v>No</v>
      </c>
      <c r="G2018" t="str">
        <f>VLOOKUP($A2018,'[3]Medical Examinations'!$A:$J,7,FALSE)</f>
        <v>No major surgery</v>
      </c>
      <c r="H2018" t="str">
        <f>VLOOKUP($A2018,'[1]Medical Examinations'!$A:$J,8,FALSE)</f>
        <v>yes</v>
      </c>
      <c r="I2018">
        <f>VLOOKUP($A2018,'[2]Hospitalisation Details'!$A:$K,2,FALSE)</f>
        <v>1981</v>
      </c>
      <c r="J2018" t="str">
        <f>VLOOKUP($A2018,'[2]Hospitalisation Details'!$A:$K,3,FALSE)</f>
        <v>Aug</v>
      </c>
      <c r="K2018">
        <f>VLOOKUP($A2018,'[2]Hospitalisation Details'!$A:$K,4,FALSE)</f>
        <v>4</v>
      </c>
      <c r="L2018" t="str">
        <f>VLOOKUP($A2018,'[2]Hospitalisation Details'!$A:$K,7,FALSE)</f>
        <v>tier - 2</v>
      </c>
      <c r="M2018" t="str">
        <f>VLOOKUP($A2018,'[2]Hospitalisation Details'!A:$K,8,FALSE)</f>
        <v>tier - 3</v>
      </c>
      <c r="N2018" t="str">
        <f>VLOOKUP($A2018,'[2]Hospitalisation Details'!$A:$K,9,FALSE)</f>
        <v>R1012</v>
      </c>
      <c r="O2018">
        <f>VLOOKUP($A2018,'[2]Hospitalisation Details'!$A:$K,10,FALSE)</f>
        <v>0</v>
      </c>
      <c r="P2018">
        <f>VLOOKUP($A2018,'[2]Hospitalisation Details'!A:$K,11,FALSE)</f>
        <v>0</v>
      </c>
      <c r="Q2018" t="str">
        <f>VLOOKUP($A2018,'Customer Names'!$A:E,3,FALSE)</f>
        <v>Mr.</v>
      </c>
      <c r="R2018" t="str">
        <f>VLOOKUP($A2018,'Customer Names'!$A:$E,4,FALSE)</f>
        <v>Alan</v>
      </c>
      <c r="S2018" t="str">
        <f>VLOOKUP($A2018,'Customer Names'!$A:$E,5,FALSE)</f>
        <v>R</v>
      </c>
      <c r="T2018" s="14">
        <f>VLOOKUP($A2018,'[2]Hospitalisation Details'!$A:$K,6,FALSE)</f>
        <v>30026.87</v>
      </c>
      <c r="U2018" s="14" t="str">
        <f t="shared" si="62"/>
        <v>Normalweight</v>
      </c>
      <c r="V2018" s="14" t="str">
        <f t="shared" si="63"/>
        <v>Diabetes</v>
      </c>
    </row>
    <row r="2019" spans="1:22" x14ac:dyDescent="0.3">
      <c r="A2019" s="9" t="s">
        <v>2050</v>
      </c>
      <c r="B2019">
        <f>VLOOKUP($A2019,'[1]Medical Examinations'!$A:$J,2,FALSE)</f>
        <v>37.715000000000003</v>
      </c>
      <c r="C2019">
        <f>VLOOKUP($A2019,'[1]Medical Examinations'!$A:$J,3,FALSE)</f>
        <v>10.86</v>
      </c>
      <c r="D2019" t="str">
        <f>VLOOKUP($A2019,'[3]Medical Examinations'!$A:$J,4,FALSE)</f>
        <v>yes</v>
      </c>
      <c r="E2019" t="str">
        <f>VLOOKUP($A2019,'[1]Medical Examinations'!$A:$J,5,FALSE)</f>
        <v>No</v>
      </c>
      <c r="F2019" t="str">
        <f>VLOOKUP($A2019,'[1]Medical Examinations'!$A:$J,6,FALSE)</f>
        <v>No</v>
      </c>
      <c r="G2019" t="str">
        <f>VLOOKUP($A2019,'[3]Medical Examinations'!$A:$J,7,FALSE)</f>
        <v>No major surgery</v>
      </c>
      <c r="H2019" t="str">
        <f>VLOOKUP($A2019,'[1]Medical Examinations'!$A:$J,8,FALSE)</f>
        <v>No</v>
      </c>
      <c r="I2019">
        <f>VLOOKUP($A2019,'[2]Hospitalisation Details'!$A:$K,2,FALSE)</f>
        <v>1967</v>
      </c>
      <c r="J2019" t="str">
        <f>VLOOKUP($A2019,'[2]Hospitalisation Details'!$A:$K,3,FALSE)</f>
        <v>Jun</v>
      </c>
      <c r="K2019">
        <f>VLOOKUP($A2019,'[2]Hospitalisation Details'!$A:$K,4,FALSE)</f>
        <v>16</v>
      </c>
      <c r="L2019" t="str">
        <f>VLOOKUP($A2019,'[2]Hospitalisation Details'!$A:$K,7,FALSE)</f>
        <v>tier - 1</v>
      </c>
      <c r="M2019" t="str">
        <f>VLOOKUP($A2019,'[2]Hospitalisation Details'!A:$K,8,FALSE)</f>
        <v>tier - 1</v>
      </c>
      <c r="N2019" t="str">
        <f>VLOOKUP($A2019,'[2]Hospitalisation Details'!$A:$K,9,FALSE)</f>
        <v>R1012</v>
      </c>
      <c r="O2019">
        <f>VLOOKUP($A2019,'[2]Hospitalisation Details'!$A:$K,10,FALSE)</f>
        <v>0</v>
      </c>
      <c r="P2019">
        <f>VLOOKUP($A2019,'[2]Hospitalisation Details'!A:$K,11,FALSE)</f>
        <v>0</v>
      </c>
      <c r="Q2019" t="str">
        <f>VLOOKUP($A2019,'Customer Names'!$A:E,3,FALSE)</f>
        <v>Mr.</v>
      </c>
      <c r="R2019" t="str">
        <f>VLOOKUP($A2019,'Customer Names'!$A:$E,4,FALSE)</f>
        <v>Timothy</v>
      </c>
      <c r="S2019" t="str">
        <f>VLOOKUP($A2019,'Customer Names'!$A:$E,5,FALSE)</f>
        <v>G.</v>
      </c>
      <c r="T2019" s="14">
        <f>VLOOKUP($A2019,'[2]Hospitalisation Details'!$A:$K,6,FALSE)</f>
        <v>30063.58</v>
      </c>
      <c r="U2019" s="14" t="str">
        <f t="shared" si="62"/>
        <v>Obesity</v>
      </c>
      <c r="V2019" s="14" t="str">
        <f t="shared" si="63"/>
        <v>Diabetes</v>
      </c>
    </row>
    <row r="2020" spans="1:22" x14ac:dyDescent="0.3">
      <c r="A2020" s="8" t="s">
        <v>2051</v>
      </c>
      <c r="B2020">
        <f>VLOOKUP($A2020,'[1]Medical Examinations'!$A:$J,2,FALSE)</f>
        <v>21.08</v>
      </c>
      <c r="C2020">
        <f>VLOOKUP($A2020,'[1]Medical Examinations'!$A:$J,3,FALSE)</f>
        <v>4.83</v>
      </c>
      <c r="D2020" t="str">
        <f>VLOOKUP($A2020,'[3]Medical Examinations'!$A:$J,4,FALSE)</f>
        <v>No</v>
      </c>
      <c r="E2020" t="str">
        <f>VLOOKUP($A2020,'[1]Medical Examinations'!$A:$J,5,FALSE)</f>
        <v>No</v>
      </c>
      <c r="F2020" t="str">
        <f>VLOOKUP($A2020,'[1]Medical Examinations'!$A:$J,6,FALSE)</f>
        <v>Yes</v>
      </c>
      <c r="G2020">
        <f>VLOOKUP($A2020,'[3]Medical Examinations'!$A:$J,7,FALSE)</f>
        <v>1</v>
      </c>
      <c r="H2020" t="str">
        <f>VLOOKUP($A2020,'[1]Medical Examinations'!$A:$J,8,FALSE)</f>
        <v>yes</v>
      </c>
      <c r="I2020">
        <f>VLOOKUP($A2020,'[2]Hospitalisation Details'!$A:$K,2,FALSE)</f>
        <v>1979</v>
      </c>
      <c r="J2020" t="str">
        <f>VLOOKUP($A2020,'[2]Hospitalisation Details'!$A:$K,3,FALSE)</f>
        <v>Sep</v>
      </c>
      <c r="K2020">
        <f>VLOOKUP($A2020,'[2]Hospitalisation Details'!$A:$K,4,FALSE)</f>
        <v>2</v>
      </c>
      <c r="L2020" t="str">
        <f>VLOOKUP($A2020,'[2]Hospitalisation Details'!$A:$K,7,FALSE)</f>
        <v>tier - 2</v>
      </c>
      <c r="M2020" t="str">
        <f>VLOOKUP($A2020,'[2]Hospitalisation Details'!A:$K,8,FALSE)</f>
        <v>tier - 3</v>
      </c>
      <c r="N2020" t="str">
        <f>VLOOKUP($A2020,'[2]Hospitalisation Details'!$A:$K,9,FALSE)</f>
        <v>R1011</v>
      </c>
      <c r="O2020">
        <f>VLOOKUP($A2020,'[2]Hospitalisation Details'!$A:$K,10,FALSE)</f>
        <v>0</v>
      </c>
      <c r="P2020">
        <f>VLOOKUP($A2020,'[2]Hospitalisation Details'!A:$K,11,FALSE)</f>
        <v>0</v>
      </c>
      <c r="Q2020" t="str">
        <f>VLOOKUP($A2020,'Customer Names'!$A:E,3,FALSE)</f>
        <v>Ms.</v>
      </c>
      <c r="R2020" t="str">
        <f>VLOOKUP($A2020,'Customer Names'!$A:$E,4,FALSE)</f>
        <v>Janice</v>
      </c>
      <c r="S2020">
        <f>VLOOKUP($A2020,'Customer Names'!$A:$E,5,FALSE)</f>
        <v>0</v>
      </c>
      <c r="T2020" s="14">
        <f>VLOOKUP($A2020,'[2]Hospitalisation Details'!$A:$K,6,FALSE)</f>
        <v>30095.97</v>
      </c>
      <c r="U2020" s="14" t="str">
        <f t="shared" si="62"/>
        <v>Normalweight</v>
      </c>
      <c r="V2020" s="14" t="str">
        <f t="shared" si="63"/>
        <v>Normal</v>
      </c>
    </row>
    <row r="2021" spans="1:22" x14ac:dyDescent="0.3">
      <c r="A2021" s="9" t="s">
        <v>2052</v>
      </c>
      <c r="B2021">
        <f>VLOOKUP($A2021,'[1]Medical Examinations'!$A:$J,2,FALSE)</f>
        <v>17.940000000000001</v>
      </c>
      <c r="C2021">
        <f>VLOOKUP($A2021,'[1]Medical Examinations'!$A:$J,3,FALSE)</f>
        <v>9.77</v>
      </c>
      <c r="D2021" t="str">
        <f>VLOOKUP($A2021,'[3]Medical Examinations'!$A:$J,4,FALSE)</f>
        <v>No</v>
      </c>
      <c r="E2021" t="str">
        <f>VLOOKUP($A2021,'[1]Medical Examinations'!$A:$J,5,FALSE)</f>
        <v>No</v>
      </c>
      <c r="F2021" t="str">
        <f>VLOOKUP($A2021,'[1]Medical Examinations'!$A:$J,6,FALSE)</f>
        <v>No</v>
      </c>
      <c r="G2021" t="str">
        <f>VLOOKUP($A2021,'[3]Medical Examinations'!$A:$J,7,FALSE)</f>
        <v>No major surgery</v>
      </c>
      <c r="H2021" t="str">
        <f>VLOOKUP($A2021,'[1]Medical Examinations'!$A:$J,8,FALSE)</f>
        <v>yes</v>
      </c>
      <c r="I2021">
        <f>VLOOKUP($A2021,'[2]Hospitalisation Details'!$A:$K,2,FALSE)</f>
        <v>1971</v>
      </c>
      <c r="J2021" t="str">
        <f>VLOOKUP($A2021,'[2]Hospitalisation Details'!$A:$K,3,FALSE)</f>
        <v>Dec</v>
      </c>
      <c r="K2021">
        <f>VLOOKUP($A2021,'[2]Hospitalisation Details'!$A:$K,4,FALSE)</f>
        <v>25</v>
      </c>
      <c r="L2021" t="str">
        <f>VLOOKUP($A2021,'[2]Hospitalisation Details'!$A:$K,7,FALSE)</f>
        <v>tier - 2</v>
      </c>
      <c r="M2021" t="str">
        <f>VLOOKUP($A2021,'[2]Hospitalisation Details'!A:$K,8,FALSE)</f>
        <v>tier - 3</v>
      </c>
      <c r="N2021" t="str">
        <f>VLOOKUP($A2021,'[2]Hospitalisation Details'!$A:$K,9,FALSE)</f>
        <v>R1011</v>
      </c>
      <c r="O2021">
        <f>VLOOKUP($A2021,'[2]Hospitalisation Details'!$A:$K,10,FALSE)</f>
        <v>0</v>
      </c>
      <c r="P2021">
        <f>VLOOKUP($A2021,'[2]Hospitalisation Details'!A:$K,11,FALSE)</f>
        <v>0</v>
      </c>
      <c r="Q2021" t="str">
        <f>VLOOKUP($A2021,'Customer Names'!$A:E,3,FALSE)</f>
        <v>Ms.</v>
      </c>
      <c r="R2021" t="str">
        <f>VLOOKUP($A2021,'Customer Names'!$A:$E,4,FALSE)</f>
        <v>Sheera</v>
      </c>
      <c r="S2021" t="str">
        <f>VLOOKUP($A2021,'Customer Names'!$A:$E,5,FALSE)</f>
        <v>K</v>
      </c>
      <c r="T2021" s="14">
        <f>VLOOKUP($A2021,'[2]Hospitalisation Details'!$A:$K,6,FALSE)</f>
        <v>30134.75</v>
      </c>
      <c r="U2021" s="14" t="str">
        <f t="shared" si="62"/>
        <v>Underweight</v>
      </c>
      <c r="V2021" s="14" t="str">
        <f t="shared" si="63"/>
        <v>Diabetes</v>
      </c>
    </row>
    <row r="2022" spans="1:22" x14ac:dyDescent="0.3">
      <c r="A2022" s="8" t="s">
        <v>2053</v>
      </c>
      <c r="B2022">
        <f>VLOOKUP($A2022,'[1]Medical Examinations'!$A:$J,2,FALSE)</f>
        <v>24.7</v>
      </c>
      <c r="C2022">
        <f>VLOOKUP($A2022,'[1]Medical Examinations'!$A:$J,3,FALSE)</f>
        <v>10.25</v>
      </c>
      <c r="D2022" t="str">
        <f>VLOOKUP($A2022,'[3]Medical Examinations'!$A:$J,4,FALSE)</f>
        <v>No</v>
      </c>
      <c r="E2022" t="str">
        <f>VLOOKUP($A2022,'[1]Medical Examinations'!$A:$J,5,FALSE)</f>
        <v>No</v>
      </c>
      <c r="F2022" t="str">
        <f>VLOOKUP($A2022,'[1]Medical Examinations'!$A:$J,6,FALSE)</f>
        <v>No</v>
      </c>
      <c r="G2022">
        <f>VLOOKUP($A2022,'[3]Medical Examinations'!$A:$J,7,FALSE)</f>
        <v>3</v>
      </c>
      <c r="H2022" t="str">
        <f>VLOOKUP($A2022,'[1]Medical Examinations'!$A:$J,8,FALSE)</f>
        <v>No</v>
      </c>
      <c r="I2022">
        <f>VLOOKUP($A2022,'[2]Hospitalisation Details'!$A:$K,2,FALSE)</f>
        <v>1958</v>
      </c>
      <c r="J2022" t="str">
        <f>VLOOKUP($A2022,'[2]Hospitalisation Details'!$A:$K,3,FALSE)</f>
        <v>Aug</v>
      </c>
      <c r="K2022">
        <f>VLOOKUP($A2022,'[2]Hospitalisation Details'!$A:$K,4,FALSE)</f>
        <v>11</v>
      </c>
      <c r="L2022" t="str">
        <f>VLOOKUP($A2022,'[2]Hospitalisation Details'!$A:$K,7,FALSE)</f>
        <v>tier - 1</v>
      </c>
      <c r="M2022" t="str">
        <f>VLOOKUP($A2022,'[2]Hospitalisation Details'!A:$K,8,FALSE)</f>
        <v>tier - 3</v>
      </c>
      <c r="N2022" t="str">
        <f>VLOOKUP($A2022,'[2]Hospitalisation Details'!$A:$K,9,FALSE)</f>
        <v>R1012</v>
      </c>
      <c r="O2022">
        <f>VLOOKUP($A2022,'[2]Hospitalisation Details'!$A:$K,10,FALSE)</f>
        <v>0</v>
      </c>
      <c r="P2022">
        <f>VLOOKUP($A2022,'[2]Hospitalisation Details'!A:$K,11,FALSE)</f>
        <v>0</v>
      </c>
      <c r="Q2022" t="str">
        <f>VLOOKUP($A2022,'Customer Names'!$A:E,3,FALSE)</f>
        <v>Mr.</v>
      </c>
      <c r="R2022" t="str">
        <f>VLOOKUP($A2022,'Customer Names'!$A:$E,4,FALSE)</f>
        <v>Jason</v>
      </c>
      <c r="S2022" t="str">
        <f>VLOOKUP($A2022,'Customer Names'!$A:$E,5,FALSE)</f>
        <v>M.</v>
      </c>
      <c r="T2022" s="14">
        <f>VLOOKUP($A2022,'[2]Hospitalisation Details'!$A:$K,6,FALSE)</f>
        <v>30166.62</v>
      </c>
      <c r="U2022" s="14" t="str">
        <f t="shared" si="62"/>
        <v>Normalweight</v>
      </c>
      <c r="V2022" s="14" t="str">
        <f t="shared" si="63"/>
        <v>Diabetes</v>
      </c>
    </row>
    <row r="2023" spans="1:22" x14ac:dyDescent="0.3">
      <c r="A2023" s="9" t="s">
        <v>2054</v>
      </c>
      <c r="B2023">
        <f>VLOOKUP($A2023,'[1]Medical Examinations'!$A:$J,2,FALSE)</f>
        <v>29.83</v>
      </c>
      <c r="C2023">
        <f>VLOOKUP($A2023,'[1]Medical Examinations'!$A:$J,3,FALSE)</f>
        <v>9.6999999999999993</v>
      </c>
      <c r="D2023" t="str">
        <f>VLOOKUP($A2023,'[3]Medical Examinations'!$A:$J,4,FALSE)</f>
        <v>yes</v>
      </c>
      <c r="E2023" t="str">
        <f>VLOOKUP($A2023,'[1]Medical Examinations'!$A:$J,5,FALSE)</f>
        <v>No</v>
      </c>
      <c r="F2023" t="str">
        <f>VLOOKUP($A2023,'[1]Medical Examinations'!$A:$J,6,FALSE)</f>
        <v>Yes</v>
      </c>
      <c r="G2023">
        <f>VLOOKUP($A2023,'[3]Medical Examinations'!$A:$J,7,FALSE)</f>
        <v>1</v>
      </c>
      <c r="H2023" t="str">
        <f>VLOOKUP($A2023,'[1]Medical Examinations'!$A:$J,8,FALSE)</f>
        <v>yes</v>
      </c>
      <c r="I2023">
        <f>VLOOKUP($A2023,'[2]Hospitalisation Details'!$A:$K,2,FALSE)</f>
        <v>1963</v>
      </c>
      <c r="J2023" t="str">
        <f>VLOOKUP($A2023,'[2]Hospitalisation Details'!$A:$K,3,FALSE)</f>
        <v>Sep</v>
      </c>
      <c r="K2023">
        <f>VLOOKUP($A2023,'[2]Hospitalisation Details'!$A:$K,4,FALSE)</f>
        <v>13</v>
      </c>
      <c r="L2023" t="str">
        <f>VLOOKUP($A2023,'[2]Hospitalisation Details'!$A:$K,7,FALSE)</f>
        <v>tier - 1</v>
      </c>
      <c r="M2023" t="str">
        <f>VLOOKUP($A2023,'[2]Hospitalisation Details'!A:$K,8,FALSE)</f>
        <v>tier - 1</v>
      </c>
      <c r="N2023" t="str">
        <f>VLOOKUP($A2023,'[2]Hospitalisation Details'!$A:$K,9,FALSE)</f>
        <v>R1014</v>
      </c>
      <c r="O2023">
        <f>VLOOKUP($A2023,'[2]Hospitalisation Details'!$A:$K,10,FALSE)</f>
        <v>0</v>
      </c>
      <c r="P2023">
        <f>VLOOKUP($A2023,'[2]Hospitalisation Details'!A:$K,11,FALSE)</f>
        <v>0</v>
      </c>
      <c r="Q2023" t="str">
        <f>VLOOKUP($A2023,'Customer Names'!$A:E,3,FALSE)</f>
        <v>Mr.</v>
      </c>
      <c r="R2023" t="str">
        <f>VLOOKUP($A2023,'Customer Names'!$A:$E,4,FALSE)</f>
        <v>Aliaksandr</v>
      </c>
      <c r="S2023">
        <f>VLOOKUP($A2023,'Customer Names'!$A:$E,5,FALSE)</f>
        <v>0</v>
      </c>
      <c r="T2023" s="14">
        <f>VLOOKUP($A2023,'[2]Hospitalisation Details'!$A:$K,6,FALSE)</f>
        <v>30184.94</v>
      </c>
      <c r="U2023" s="14" t="str">
        <f t="shared" si="62"/>
        <v>Overweight</v>
      </c>
      <c r="V2023" s="14" t="str">
        <f t="shared" si="63"/>
        <v>Diabetes</v>
      </c>
    </row>
    <row r="2024" spans="1:22" x14ac:dyDescent="0.3">
      <c r="A2024" s="8" t="s">
        <v>2055</v>
      </c>
      <c r="B2024">
        <f>VLOOKUP($A2024,'[1]Medical Examinations'!$A:$J,2,FALSE)</f>
        <v>28.594999999999999</v>
      </c>
      <c r="C2024">
        <f>VLOOKUP($A2024,'[1]Medical Examinations'!$A:$J,3,FALSE)</f>
        <v>10.210000000000001</v>
      </c>
      <c r="D2024" t="str">
        <f>VLOOKUP($A2024,'[3]Medical Examinations'!$A:$J,4,FALSE)</f>
        <v>No</v>
      </c>
      <c r="E2024" t="str">
        <f>VLOOKUP($A2024,'[1]Medical Examinations'!$A:$J,5,FALSE)</f>
        <v>No</v>
      </c>
      <c r="F2024" t="str">
        <f>VLOOKUP($A2024,'[1]Medical Examinations'!$A:$J,6,FALSE)</f>
        <v>No</v>
      </c>
      <c r="G2024" t="str">
        <f>VLOOKUP($A2024,'[3]Medical Examinations'!$A:$J,7,FALSE)</f>
        <v>No major surgery</v>
      </c>
      <c r="H2024" t="str">
        <f>VLOOKUP($A2024,'[1]Medical Examinations'!$A:$J,8,FALSE)</f>
        <v>No</v>
      </c>
      <c r="I2024">
        <f>VLOOKUP($A2024,'[2]Hospitalisation Details'!$A:$K,2,FALSE)</f>
        <v>1962</v>
      </c>
      <c r="J2024" t="str">
        <f>VLOOKUP($A2024,'[2]Hospitalisation Details'!$A:$K,3,FALSE)</f>
        <v>Sep</v>
      </c>
      <c r="K2024">
        <f>VLOOKUP($A2024,'[2]Hospitalisation Details'!$A:$K,4,FALSE)</f>
        <v>15</v>
      </c>
      <c r="L2024" t="str">
        <f>VLOOKUP($A2024,'[2]Hospitalisation Details'!$A:$K,7,FALSE)</f>
        <v>tier - 1</v>
      </c>
      <c r="M2024" t="str">
        <f>VLOOKUP($A2024,'[2]Hospitalisation Details'!A:$K,8,FALSE)</f>
        <v>tier - 1</v>
      </c>
      <c r="N2024" t="str">
        <f>VLOOKUP($A2024,'[2]Hospitalisation Details'!$A:$K,9,FALSE)</f>
        <v>R1014</v>
      </c>
      <c r="O2024">
        <f>VLOOKUP($A2024,'[2]Hospitalisation Details'!$A:$K,10,FALSE)</f>
        <v>0</v>
      </c>
      <c r="P2024">
        <f>VLOOKUP($A2024,'[2]Hospitalisation Details'!A:$K,11,FALSE)</f>
        <v>0</v>
      </c>
      <c r="Q2024" t="str">
        <f>VLOOKUP($A2024,'Customer Names'!$A:E,3,FALSE)</f>
        <v>Mr.</v>
      </c>
      <c r="R2024" t="str">
        <f>VLOOKUP($A2024,'Customer Names'!$A:$E,4,FALSE)</f>
        <v>John</v>
      </c>
      <c r="S2024">
        <f>VLOOKUP($A2024,'Customer Names'!$A:$E,5,FALSE)</f>
        <v>0</v>
      </c>
      <c r="T2024" s="14">
        <f>VLOOKUP($A2024,'[2]Hospitalisation Details'!$A:$K,6,FALSE)</f>
        <v>30260</v>
      </c>
      <c r="U2024" s="14" t="str">
        <f t="shared" si="62"/>
        <v>Overweight</v>
      </c>
      <c r="V2024" s="14" t="str">
        <f t="shared" si="63"/>
        <v>Diabetes</v>
      </c>
    </row>
    <row r="2025" spans="1:22" x14ac:dyDescent="0.3">
      <c r="A2025" s="9" t="s">
        <v>2056</v>
      </c>
      <c r="B2025">
        <f>VLOOKUP($A2025,'[1]Medical Examinations'!$A:$J,2,FALSE)</f>
        <v>25.364999999999998</v>
      </c>
      <c r="C2025">
        <f>VLOOKUP($A2025,'[1]Medical Examinations'!$A:$J,3,FALSE)</f>
        <v>5.19</v>
      </c>
      <c r="D2025" t="str">
        <f>VLOOKUP($A2025,'[3]Medical Examinations'!$A:$J,4,FALSE)</f>
        <v>No</v>
      </c>
      <c r="E2025" t="str">
        <f>VLOOKUP($A2025,'[1]Medical Examinations'!$A:$J,5,FALSE)</f>
        <v>No</v>
      </c>
      <c r="F2025" t="str">
        <f>VLOOKUP($A2025,'[1]Medical Examinations'!$A:$J,6,FALSE)</f>
        <v>No</v>
      </c>
      <c r="G2025">
        <f>VLOOKUP($A2025,'[3]Medical Examinations'!$A:$J,7,FALSE)</f>
        <v>2</v>
      </c>
      <c r="H2025" t="str">
        <f>VLOOKUP($A2025,'[1]Medical Examinations'!$A:$J,8,FALSE)</f>
        <v>No</v>
      </c>
      <c r="I2025">
        <f>VLOOKUP($A2025,'[2]Hospitalisation Details'!$A:$K,2,FALSE)</f>
        <v>1972</v>
      </c>
      <c r="J2025" t="str">
        <f>VLOOKUP($A2025,'[2]Hospitalisation Details'!$A:$K,3,FALSE)</f>
        <v>Jul</v>
      </c>
      <c r="K2025">
        <f>VLOOKUP($A2025,'[2]Hospitalisation Details'!$A:$K,4,FALSE)</f>
        <v>24</v>
      </c>
      <c r="L2025" t="str">
        <f>VLOOKUP($A2025,'[2]Hospitalisation Details'!$A:$K,7,FALSE)</f>
        <v>tier - 1</v>
      </c>
      <c r="M2025" t="str">
        <f>VLOOKUP($A2025,'[2]Hospitalisation Details'!A:$K,8,FALSE)</f>
        <v>tier - 1</v>
      </c>
      <c r="N2025" t="str">
        <f>VLOOKUP($A2025,'[2]Hospitalisation Details'!$A:$K,9,FALSE)</f>
        <v>R1012</v>
      </c>
      <c r="O2025">
        <f>VLOOKUP($A2025,'[2]Hospitalisation Details'!$A:$K,10,FALSE)</f>
        <v>0</v>
      </c>
      <c r="P2025">
        <f>VLOOKUP($A2025,'[2]Hospitalisation Details'!A:$K,11,FALSE)</f>
        <v>0</v>
      </c>
      <c r="Q2025" t="str">
        <f>VLOOKUP($A2025,'Customer Names'!$A:E,3,FALSE)</f>
        <v>Mr.</v>
      </c>
      <c r="R2025" t="str">
        <f>VLOOKUP($A2025,'Customer Names'!$A:$E,4,FALSE)</f>
        <v>Greg</v>
      </c>
      <c r="S2025">
        <f>VLOOKUP($A2025,'Customer Names'!$A:$E,5,FALSE)</f>
        <v>0</v>
      </c>
      <c r="T2025" s="14">
        <f>VLOOKUP($A2025,'[2]Hospitalisation Details'!$A:$K,6,FALSE)</f>
        <v>30284.639999999999</v>
      </c>
      <c r="U2025" s="14" t="str">
        <f t="shared" si="62"/>
        <v>Overweight</v>
      </c>
      <c r="V2025" s="14" t="str">
        <f t="shared" si="63"/>
        <v>Normal</v>
      </c>
    </row>
    <row r="2026" spans="1:22" x14ac:dyDescent="0.3">
      <c r="A2026" s="8" t="s">
        <v>2057</v>
      </c>
      <c r="B2026">
        <f>VLOOKUP($A2026,'[1]Medical Examinations'!$A:$J,2,FALSE)</f>
        <v>43.5</v>
      </c>
      <c r="C2026">
        <f>VLOOKUP($A2026,'[1]Medical Examinations'!$A:$J,3,FALSE)</f>
        <v>6.38</v>
      </c>
      <c r="D2026" t="str">
        <f>VLOOKUP($A2026,'[3]Medical Examinations'!$A:$J,4,FALSE)</f>
        <v>No</v>
      </c>
      <c r="E2026" t="str">
        <f>VLOOKUP($A2026,'[1]Medical Examinations'!$A:$J,5,FALSE)</f>
        <v>yes</v>
      </c>
      <c r="F2026" t="str">
        <f>VLOOKUP($A2026,'[1]Medical Examinations'!$A:$J,6,FALSE)</f>
        <v>No</v>
      </c>
      <c r="G2026">
        <f>VLOOKUP($A2026,'[3]Medical Examinations'!$A:$J,7,FALSE)</f>
        <v>1</v>
      </c>
      <c r="H2026" t="str">
        <f>VLOOKUP($A2026,'[1]Medical Examinations'!$A:$J,8,FALSE)</f>
        <v>yes</v>
      </c>
      <c r="I2026">
        <f>VLOOKUP($A2026,'[2]Hospitalisation Details'!$A:$K,2,FALSE)</f>
        <v>2004</v>
      </c>
      <c r="J2026" t="str">
        <f>VLOOKUP($A2026,'[2]Hospitalisation Details'!$A:$K,3,FALSE)</f>
        <v>Jun</v>
      </c>
      <c r="K2026">
        <f>VLOOKUP($A2026,'[2]Hospitalisation Details'!$A:$K,4,FALSE)</f>
        <v>1</v>
      </c>
      <c r="L2026" t="str">
        <f>VLOOKUP($A2026,'[2]Hospitalisation Details'!$A:$K,7,FALSE)</f>
        <v>tier - 2</v>
      </c>
      <c r="M2026" t="str">
        <f>VLOOKUP($A2026,'[2]Hospitalisation Details'!A:$K,8,FALSE)</f>
        <v>tier - 2</v>
      </c>
      <c r="N2026" t="str">
        <f>VLOOKUP($A2026,'[2]Hospitalisation Details'!$A:$K,9,FALSE)</f>
        <v>R1011</v>
      </c>
      <c r="O2026">
        <f>VLOOKUP($A2026,'[2]Hospitalisation Details'!$A:$K,10,FALSE)</f>
        <v>0</v>
      </c>
      <c r="P2026">
        <f>VLOOKUP($A2026,'[2]Hospitalisation Details'!A:$K,11,FALSE)</f>
        <v>0</v>
      </c>
      <c r="Q2026" t="str">
        <f>VLOOKUP($A2026,'Customer Names'!$A:E,3,FALSE)</f>
        <v>Ms.</v>
      </c>
      <c r="R2026" t="str">
        <f>VLOOKUP($A2026,'Customer Names'!$A:$E,4,FALSE)</f>
        <v>Jeanie</v>
      </c>
      <c r="S2026" t="str">
        <f>VLOOKUP($A2026,'Customer Names'!$A:$E,5,FALSE)</f>
        <v>M.</v>
      </c>
      <c r="T2026" s="14">
        <f>VLOOKUP($A2026,'[2]Hospitalisation Details'!$A:$K,6,FALSE)</f>
        <v>30328.27</v>
      </c>
      <c r="U2026" s="14" t="str">
        <f t="shared" si="62"/>
        <v>Obesity</v>
      </c>
      <c r="V2026" s="14" t="str">
        <f t="shared" si="63"/>
        <v>Prediabetes</v>
      </c>
    </row>
    <row r="2027" spans="1:22" x14ac:dyDescent="0.3">
      <c r="A2027" s="9" t="s">
        <v>2058</v>
      </c>
      <c r="B2027">
        <f>VLOOKUP($A2027,'[1]Medical Examinations'!$A:$J,2,FALSE)</f>
        <v>17.11</v>
      </c>
      <c r="C2027">
        <f>VLOOKUP($A2027,'[1]Medical Examinations'!$A:$J,3,FALSE)</f>
        <v>4.9800000000000004</v>
      </c>
      <c r="D2027" t="str">
        <f>VLOOKUP($A2027,'[3]Medical Examinations'!$A:$J,4,FALSE)</f>
        <v>yes</v>
      </c>
      <c r="E2027" t="str">
        <f>VLOOKUP($A2027,'[1]Medical Examinations'!$A:$J,5,FALSE)</f>
        <v>No</v>
      </c>
      <c r="F2027" t="str">
        <f>VLOOKUP($A2027,'[1]Medical Examinations'!$A:$J,6,FALSE)</f>
        <v>Yes</v>
      </c>
      <c r="G2027">
        <f>VLOOKUP($A2027,'[3]Medical Examinations'!$A:$J,7,FALSE)</f>
        <v>1</v>
      </c>
      <c r="H2027" t="str">
        <f>VLOOKUP($A2027,'[1]Medical Examinations'!$A:$J,8,FALSE)</f>
        <v>yes</v>
      </c>
      <c r="I2027">
        <f>VLOOKUP($A2027,'[2]Hospitalisation Details'!$A:$K,2,FALSE)</f>
        <v>1969</v>
      </c>
      <c r="J2027" t="str">
        <f>VLOOKUP($A2027,'[2]Hospitalisation Details'!$A:$K,3,FALSE)</f>
        <v>Jul</v>
      </c>
      <c r="K2027">
        <f>VLOOKUP($A2027,'[2]Hospitalisation Details'!$A:$K,4,FALSE)</f>
        <v>30</v>
      </c>
      <c r="L2027" t="str">
        <f>VLOOKUP($A2027,'[2]Hospitalisation Details'!$A:$K,7,FALSE)</f>
        <v>tier - 2</v>
      </c>
      <c r="M2027" t="str">
        <f>VLOOKUP($A2027,'[2]Hospitalisation Details'!A:$K,8,FALSE)</f>
        <v>tier - 2</v>
      </c>
      <c r="N2027" t="str">
        <f>VLOOKUP($A2027,'[2]Hospitalisation Details'!$A:$K,9,FALSE)</f>
        <v>R1011</v>
      </c>
      <c r="O2027">
        <f>VLOOKUP($A2027,'[2]Hospitalisation Details'!$A:$K,10,FALSE)</f>
        <v>0</v>
      </c>
      <c r="P2027">
        <f>VLOOKUP($A2027,'[2]Hospitalisation Details'!A:$K,11,FALSE)</f>
        <v>0</v>
      </c>
      <c r="Q2027" t="str">
        <f>VLOOKUP($A2027,'Customer Names'!$A:E,3,FALSE)</f>
        <v>Ms.</v>
      </c>
      <c r="R2027" t="str">
        <f>VLOOKUP($A2027,'Customer Names'!$A:$E,4,FALSE)</f>
        <v>Angielyn</v>
      </c>
      <c r="S2027" t="str">
        <f>VLOOKUP($A2027,'Customer Names'!$A:$E,5,FALSE)</f>
        <v>M</v>
      </c>
      <c r="T2027" s="14">
        <f>VLOOKUP($A2027,'[2]Hospitalisation Details'!$A:$K,6,FALSE)</f>
        <v>30366.93</v>
      </c>
      <c r="U2027" s="14" t="str">
        <f t="shared" si="62"/>
        <v>Underweight</v>
      </c>
      <c r="V2027" s="14" t="str">
        <f t="shared" si="63"/>
        <v>Normal</v>
      </c>
    </row>
    <row r="2028" spans="1:22" x14ac:dyDescent="0.3">
      <c r="A2028" s="8" t="s">
        <v>2059</v>
      </c>
      <c r="B2028">
        <f>VLOOKUP($A2028,'[1]Medical Examinations'!$A:$J,2,FALSE)</f>
        <v>18.329999999999998</v>
      </c>
      <c r="C2028">
        <f>VLOOKUP($A2028,'[1]Medical Examinations'!$A:$J,3,FALSE)</f>
        <v>4.16</v>
      </c>
      <c r="D2028" t="str">
        <f>VLOOKUP($A2028,'[3]Medical Examinations'!$A:$J,4,FALSE)</f>
        <v>yes</v>
      </c>
      <c r="E2028" t="str">
        <f>VLOOKUP($A2028,'[1]Medical Examinations'!$A:$J,5,FALSE)</f>
        <v>No</v>
      </c>
      <c r="F2028" t="str">
        <f>VLOOKUP($A2028,'[1]Medical Examinations'!$A:$J,6,FALSE)</f>
        <v>No</v>
      </c>
      <c r="G2028" t="str">
        <f>VLOOKUP($A2028,'[3]Medical Examinations'!$A:$J,7,FALSE)</f>
        <v>No major surgery</v>
      </c>
      <c r="H2028" t="str">
        <f>VLOOKUP($A2028,'[1]Medical Examinations'!$A:$J,8,FALSE)</f>
        <v>yes</v>
      </c>
      <c r="I2028">
        <f>VLOOKUP($A2028,'[2]Hospitalisation Details'!$A:$K,2,FALSE)</f>
        <v>1976</v>
      </c>
      <c r="J2028" t="str">
        <f>VLOOKUP($A2028,'[2]Hospitalisation Details'!$A:$K,3,FALSE)</f>
        <v>Sep</v>
      </c>
      <c r="K2028">
        <f>VLOOKUP($A2028,'[2]Hospitalisation Details'!$A:$K,4,FALSE)</f>
        <v>3</v>
      </c>
      <c r="L2028" t="str">
        <f>VLOOKUP($A2028,'[2]Hospitalisation Details'!$A:$K,7,FALSE)</f>
        <v>tier - 2</v>
      </c>
      <c r="M2028" t="str">
        <f>VLOOKUP($A2028,'[2]Hospitalisation Details'!A:$K,8,FALSE)</f>
        <v>tier - 3</v>
      </c>
      <c r="N2028" t="str">
        <f>VLOOKUP($A2028,'[2]Hospitalisation Details'!$A:$K,9,FALSE)</f>
        <v>R1012</v>
      </c>
      <c r="O2028">
        <f>VLOOKUP($A2028,'[2]Hospitalisation Details'!$A:$K,10,FALSE)</f>
        <v>0</v>
      </c>
      <c r="P2028">
        <f>VLOOKUP($A2028,'[2]Hospitalisation Details'!A:$K,11,FALSE)</f>
        <v>0</v>
      </c>
      <c r="Q2028" t="str">
        <f>VLOOKUP($A2028,'Customer Names'!$A:E,3,FALSE)</f>
        <v>Mr.</v>
      </c>
      <c r="R2028" t="str">
        <f>VLOOKUP($A2028,'Customer Names'!$A:$E,4,FALSE)</f>
        <v>Timothy</v>
      </c>
      <c r="S2028" t="str">
        <f>VLOOKUP($A2028,'Customer Names'!$A:$E,5,FALSE)</f>
        <v>F</v>
      </c>
      <c r="T2028" s="14">
        <f>VLOOKUP($A2028,'[2]Hospitalisation Details'!$A:$K,6,FALSE)</f>
        <v>30409.53</v>
      </c>
      <c r="U2028" s="14" t="str">
        <f t="shared" si="62"/>
        <v>Underweight</v>
      </c>
      <c r="V2028" s="14" t="str">
        <f t="shared" si="63"/>
        <v>Normal</v>
      </c>
    </row>
    <row r="2029" spans="1:22" x14ac:dyDescent="0.3">
      <c r="A2029" s="9" t="s">
        <v>2060</v>
      </c>
      <c r="B2029">
        <f>VLOOKUP($A2029,'[1]Medical Examinations'!$A:$J,2,FALSE)</f>
        <v>39.619999999999997</v>
      </c>
      <c r="C2029">
        <f>VLOOKUP($A2029,'[1]Medical Examinations'!$A:$J,3,FALSE)</f>
        <v>4.28</v>
      </c>
      <c r="D2029" t="str">
        <f>VLOOKUP($A2029,'[3]Medical Examinations'!$A:$J,4,FALSE)</f>
        <v>No</v>
      </c>
      <c r="E2029" t="str">
        <f>VLOOKUP($A2029,'[1]Medical Examinations'!$A:$J,5,FALSE)</f>
        <v>No</v>
      </c>
      <c r="F2029" t="str">
        <f>VLOOKUP($A2029,'[1]Medical Examinations'!$A:$J,6,FALSE)</f>
        <v>No</v>
      </c>
      <c r="G2029">
        <f>VLOOKUP($A2029,'[3]Medical Examinations'!$A:$J,7,FALSE)</f>
        <v>1</v>
      </c>
      <c r="H2029" t="str">
        <f>VLOOKUP($A2029,'[1]Medical Examinations'!$A:$J,8,FALSE)</f>
        <v>yes</v>
      </c>
      <c r="I2029">
        <f>VLOOKUP($A2029,'[2]Hospitalisation Details'!$A:$K,2,FALSE)</f>
        <v>1998</v>
      </c>
      <c r="J2029" t="str">
        <f>VLOOKUP($A2029,'[2]Hospitalisation Details'!$A:$K,3,FALSE)</f>
        <v>Oct</v>
      </c>
      <c r="K2029">
        <f>VLOOKUP($A2029,'[2]Hospitalisation Details'!$A:$K,4,FALSE)</f>
        <v>28</v>
      </c>
      <c r="L2029" t="str">
        <f>VLOOKUP($A2029,'[2]Hospitalisation Details'!$A:$K,7,FALSE)</f>
        <v>tier - 2</v>
      </c>
      <c r="M2029" t="str">
        <f>VLOOKUP($A2029,'[2]Hospitalisation Details'!A:$K,8,FALSE)</f>
        <v>tier - 3</v>
      </c>
      <c r="N2029" t="str">
        <f>VLOOKUP($A2029,'[2]Hospitalisation Details'!$A:$K,9,FALSE)</f>
        <v>R1011</v>
      </c>
      <c r="O2029">
        <f>VLOOKUP($A2029,'[2]Hospitalisation Details'!$A:$K,10,FALSE)</f>
        <v>0</v>
      </c>
      <c r="P2029">
        <f>VLOOKUP($A2029,'[2]Hospitalisation Details'!A:$K,11,FALSE)</f>
        <v>0</v>
      </c>
      <c r="Q2029" t="str">
        <f>VLOOKUP($A2029,'Customer Names'!$A:E,3,FALSE)</f>
        <v>Mr.</v>
      </c>
      <c r="R2029" t="str">
        <f>VLOOKUP($A2029,'Customer Names'!$A:$E,4,FALSE)</f>
        <v>Bryan</v>
      </c>
      <c r="S2029" t="str">
        <f>VLOOKUP($A2029,'Customer Names'!$A:$E,5,FALSE)</f>
        <v>L</v>
      </c>
      <c r="T2029" s="14">
        <f>VLOOKUP($A2029,'[2]Hospitalisation Details'!$A:$K,6,FALSE)</f>
        <v>30422.03</v>
      </c>
      <c r="U2029" s="14" t="str">
        <f t="shared" si="62"/>
        <v>Obesity</v>
      </c>
      <c r="V2029" s="14" t="str">
        <f t="shared" si="63"/>
        <v>Normal</v>
      </c>
    </row>
    <row r="2030" spans="1:22" x14ac:dyDescent="0.3">
      <c r="A2030" s="8" t="s">
        <v>2061</v>
      </c>
      <c r="B2030">
        <f>VLOOKUP($A2030,'[1]Medical Examinations'!$A:$J,2,FALSE)</f>
        <v>22.37</v>
      </c>
      <c r="C2030">
        <f>VLOOKUP($A2030,'[1]Medical Examinations'!$A:$J,3,FALSE)</f>
        <v>5.86</v>
      </c>
      <c r="D2030" t="str">
        <f>VLOOKUP($A2030,'[3]Medical Examinations'!$A:$J,4,FALSE)</f>
        <v>yes</v>
      </c>
      <c r="E2030" t="str">
        <f>VLOOKUP($A2030,'[1]Medical Examinations'!$A:$J,5,FALSE)</f>
        <v>No</v>
      </c>
      <c r="F2030" t="str">
        <f>VLOOKUP($A2030,'[1]Medical Examinations'!$A:$J,6,FALSE)</f>
        <v>Yes</v>
      </c>
      <c r="G2030">
        <f>VLOOKUP($A2030,'[3]Medical Examinations'!$A:$J,7,FALSE)</f>
        <v>1</v>
      </c>
      <c r="H2030" t="str">
        <f>VLOOKUP($A2030,'[1]Medical Examinations'!$A:$J,8,FALSE)</f>
        <v>yes</v>
      </c>
      <c r="I2030">
        <f>VLOOKUP($A2030,'[2]Hospitalisation Details'!$A:$K,2,FALSE)</f>
        <v>1983</v>
      </c>
      <c r="J2030" t="str">
        <f>VLOOKUP($A2030,'[2]Hospitalisation Details'!$A:$K,3,FALSE)</f>
        <v>Sep</v>
      </c>
      <c r="K2030">
        <f>VLOOKUP($A2030,'[2]Hospitalisation Details'!$A:$K,4,FALSE)</f>
        <v>3</v>
      </c>
      <c r="L2030" t="str">
        <f>VLOOKUP($A2030,'[2]Hospitalisation Details'!$A:$K,7,FALSE)</f>
        <v>tier - 2</v>
      </c>
      <c r="M2030" t="str">
        <f>VLOOKUP($A2030,'[2]Hospitalisation Details'!A:$K,8,FALSE)</f>
        <v>tier - 1</v>
      </c>
      <c r="N2030" t="str">
        <f>VLOOKUP($A2030,'[2]Hospitalisation Details'!$A:$K,9,FALSE)</f>
        <v>R1012</v>
      </c>
      <c r="O2030">
        <f>VLOOKUP($A2030,'[2]Hospitalisation Details'!$A:$K,10,FALSE)</f>
        <v>0</v>
      </c>
      <c r="P2030">
        <f>VLOOKUP($A2030,'[2]Hospitalisation Details'!A:$K,11,FALSE)</f>
        <v>0</v>
      </c>
      <c r="Q2030" t="str">
        <f>VLOOKUP($A2030,'Customer Names'!$A:E,3,FALSE)</f>
        <v>Mr.</v>
      </c>
      <c r="R2030" t="str">
        <f>VLOOKUP($A2030,'Customer Names'!$A:$E,4,FALSE)</f>
        <v>Philip</v>
      </c>
      <c r="S2030" t="str">
        <f>VLOOKUP($A2030,'Customer Names'!$A:$E,5,FALSE)</f>
        <v>J.</v>
      </c>
      <c r="T2030" s="14">
        <f>VLOOKUP($A2030,'[2]Hospitalisation Details'!$A:$K,6,FALSE)</f>
        <v>30457.37</v>
      </c>
      <c r="U2030" s="14" t="str">
        <f t="shared" si="62"/>
        <v>Normalweight</v>
      </c>
      <c r="V2030" s="14" t="str">
        <f t="shared" si="63"/>
        <v>Prediabetes</v>
      </c>
    </row>
    <row r="2031" spans="1:22" x14ac:dyDescent="0.3">
      <c r="A2031" s="9" t="s">
        <v>2062</v>
      </c>
      <c r="B2031">
        <f>VLOOKUP($A2031,'[1]Medical Examinations'!$A:$J,2,FALSE)</f>
        <v>26.26</v>
      </c>
      <c r="C2031">
        <f>VLOOKUP($A2031,'[1]Medical Examinations'!$A:$J,3,FALSE)</f>
        <v>11.8</v>
      </c>
      <c r="D2031" t="str">
        <f>VLOOKUP($A2031,'[3]Medical Examinations'!$A:$J,4,FALSE)</f>
        <v>yes</v>
      </c>
      <c r="E2031" t="str">
        <f>VLOOKUP($A2031,'[1]Medical Examinations'!$A:$J,5,FALSE)</f>
        <v>No</v>
      </c>
      <c r="F2031" t="str">
        <f>VLOOKUP($A2031,'[1]Medical Examinations'!$A:$J,6,FALSE)</f>
        <v>No</v>
      </c>
      <c r="G2031">
        <f>VLOOKUP($A2031,'[3]Medical Examinations'!$A:$J,7,FALSE)</f>
        <v>1</v>
      </c>
      <c r="H2031" t="str">
        <f>VLOOKUP($A2031,'[1]Medical Examinations'!$A:$J,8,FALSE)</f>
        <v>yes</v>
      </c>
      <c r="I2031">
        <f>VLOOKUP($A2031,'[2]Hospitalisation Details'!$A:$K,2,FALSE)</f>
        <v>1986</v>
      </c>
      <c r="J2031" t="str">
        <f>VLOOKUP($A2031,'[2]Hospitalisation Details'!$A:$K,3,FALSE)</f>
        <v>Aug</v>
      </c>
      <c r="K2031">
        <f>VLOOKUP($A2031,'[2]Hospitalisation Details'!$A:$K,4,FALSE)</f>
        <v>10</v>
      </c>
      <c r="L2031" t="str">
        <f>VLOOKUP($A2031,'[2]Hospitalisation Details'!$A:$K,7,FALSE)</f>
        <v>tier - 2</v>
      </c>
      <c r="M2031" t="str">
        <f>VLOOKUP($A2031,'[2]Hospitalisation Details'!A:$K,8,FALSE)</f>
        <v>tier - 1</v>
      </c>
      <c r="N2031" t="str">
        <f>VLOOKUP($A2031,'[2]Hospitalisation Details'!$A:$K,9,FALSE)</f>
        <v>R1011</v>
      </c>
      <c r="O2031">
        <f>VLOOKUP($A2031,'[2]Hospitalisation Details'!$A:$K,10,FALSE)</f>
        <v>0</v>
      </c>
      <c r="P2031">
        <f>VLOOKUP($A2031,'[2]Hospitalisation Details'!A:$K,11,FALSE)</f>
        <v>0</v>
      </c>
      <c r="Q2031" t="str">
        <f>VLOOKUP($A2031,'Customer Names'!$A:E,3,FALSE)</f>
        <v>Ms.</v>
      </c>
      <c r="R2031" t="str">
        <f>VLOOKUP($A2031,'Customer Names'!$A:$E,4,FALSE)</f>
        <v>Nikki</v>
      </c>
      <c r="S2031">
        <f>VLOOKUP($A2031,'Customer Names'!$A:$E,5,FALSE)</f>
        <v>0</v>
      </c>
      <c r="T2031" s="14">
        <f>VLOOKUP($A2031,'[2]Hospitalisation Details'!$A:$K,6,FALSE)</f>
        <v>30530.5</v>
      </c>
      <c r="U2031" s="14" t="str">
        <f t="shared" si="62"/>
        <v>Overweight</v>
      </c>
      <c r="V2031" s="14" t="str">
        <f t="shared" si="63"/>
        <v>Diabetes</v>
      </c>
    </row>
    <row r="2032" spans="1:22" x14ac:dyDescent="0.3">
      <c r="A2032" s="8" t="s">
        <v>2063</v>
      </c>
      <c r="B2032">
        <f>VLOOKUP($A2032,'[1]Medical Examinations'!$A:$J,2,FALSE)</f>
        <v>18.63</v>
      </c>
      <c r="C2032">
        <f>VLOOKUP($A2032,'[1]Medical Examinations'!$A:$J,3,FALSE)</f>
        <v>9.81</v>
      </c>
      <c r="D2032" t="str">
        <f>VLOOKUP($A2032,'[3]Medical Examinations'!$A:$J,4,FALSE)</f>
        <v>yes</v>
      </c>
      <c r="E2032" t="str">
        <f>VLOOKUP($A2032,'[1]Medical Examinations'!$A:$J,5,FALSE)</f>
        <v>No</v>
      </c>
      <c r="F2032" t="str">
        <f>VLOOKUP($A2032,'[1]Medical Examinations'!$A:$J,6,FALSE)</f>
        <v>No</v>
      </c>
      <c r="G2032">
        <f>VLOOKUP($A2032,'[3]Medical Examinations'!$A:$J,7,FALSE)</f>
        <v>2</v>
      </c>
      <c r="H2032" t="str">
        <f>VLOOKUP($A2032,'[1]Medical Examinations'!$A:$J,8,FALSE)</f>
        <v>yes</v>
      </c>
      <c r="I2032">
        <f>VLOOKUP($A2032,'[2]Hospitalisation Details'!$A:$K,2,FALSE)</f>
        <v>1970</v>
      </c>
      <c r="J2032" t="str">
        <f>VLOOKUP($A2032,'[2]Hospitalisation Details'!$A:$K,3,FALSE)</f>
        <v>Nov</v>
      </c>
      <c r="K2032">
        <f>VLOOKUP($A2032,'[2]Hospitalisation Details'!$A:$K,4,FALSE)</f>
        <v>11</v>
      </c>
      <c r="L2032" t="str">
        <f>VLOOKUP($A2032,'[2]Hospitalisation Details'!$A:$K,7,FALSE)</f>
        <v>tier - 2</v>
      </c>
      <c r="M2032" t="str">
        <f>VLOOKUP($A2032,'[2]Hospitalisation Details'!A:$K,8,FALSE)</f>
        <v>tier - 3</v>
      </c>
      <c r="N2032" t="str">
        <f>VLOOKUP($A2032,'[2]Hospitalisation Details'!$A:$K,9,FALSE)</f>
        <v>R1011</v>
      </c>
      <c r="O2032">
        <f>VLOOKUP($A2032,'[2]Hospitalisation Details'!$A:$K,10,FALSE)</f>
        <v>0</v>
      </c>
      <c r="P2032">
        <f>VLOOKUP($A2032,'[2]Hospitalisation Details'!A:$K,11,FALSE)</f>
        <v>0</v>
      </c>
      <c r="Q2032" t="str">
        <f>VLOOKUP($A2032,'Customer Names'!$A:E,3,FALSE)</f>
        <v>Ms.</v>
      </c>
      <c r="R2032" t="str">
        <f>VLOOKUP($A2032,'Customer Names'!$A:$E,4,FALSE)</f>
        <v>Michele</v>
      </c>
      <c r="S2032">
        <f>VLOOKUP($A2032,'Customer Names'!$A:$E,5,FALSE)</f>
        <v>0</v>
      </c>
      <c r="T2032" s="14">
        <f>VLOOKUP($A2032,'[2]Hospitalisation Details'!$A:$K,6,FALSE)</f>
        <v>30625.65</v>
      </c>
      <c r="U2032" s="14" t="str">
        <f t="shared" si="62"/>
        <v>Normalweight</v>
      </c>
      <c r="V2032" s="14" t="str">
        <f t="shared" si="63"/>
        <v>Diabetes</v>
      </c>
    </row>
    <row r="2033" spans="1:22" x14ac:dyDescent="0.3">
      <c r="A2033" s="9" t="s">
        <v>2064</v>
      </c>
      <c r="B2033">
        <f>VLOOKUP($A2033,'[1]Medical Examinations'!$A:$J,2,FALSE)</f>
        <v>41.19</v>
      </c>
      <c r="C2033">
        <f>VLOOKUP($A2033,'[1]Medical Examinations'!$A:$J,3,FALSE)</f>
        <v>6.37</v>
      </c>
      <c r="D2033" t="str">
        <f>VLOOKUP($A2033,'[3]Medical Examinations'!$A:$J,4,FALSE)</f>
        <v>No</v>
      </c>
      <c r="E2033" t="str">
        <f>VLOOKUP($A2033,'[1]Medical Examinations'!$A:$J,5,FALSE)</f>
        <v>No</v>
      </c>
      <c r="F2033" t="str">
        <f>VLOOKUP($A2033,'[1]Medical Examinations'!$A:$J,6,FALSE)</f>
        <v>No</v>
      </c>
      <c r="G2033" t="str">
        <f>VLOOKUP($A2033,'[3]Medical Examinations'!$A:$J,7,FALSE)</f>
        <v>No major surgery</v>
      </c>
      <c r="H2033" t="str">
        <f>VLOOKUP($A2033,'[1]Medical Examinations'!$A:$J,8,FALSE)</f>
        <v>yes</v>
      </c>
      <c r="I2033">
        <f>VLOOKUP($A2033,'[2]Hospitalisation Details'!$A:$K,2,FALSE)</f>
        <v>1999</v>
      </c>
      <c r="J2033" t="str">
        <f>VLOOKUP($A2033,'[2]Hospitalisation Details'!$A:$K,3,FALSE)</f>
        <v>Sep</v>
      </c>
      <c r="K2033">
        <f>VLOOKUP($A2033,'[2]Hospitalisation Details'!$A:$K,4,FALSE)</f>
        <v>21</v>
      </c>
      <c r="L2033" t="str">
        <f>VLOOKUP($A2033,'[2]Hospitalisation Details'!$A:$K,7,FALSE)</f>
        <v>tier - 1</v>
      </c>
      <c r="M2033" t="str">
        <f>VLOOKUP($A2033,'[2]Hospitalisation Details'!A:$K,8,FALSE)</f>
        <v>tier - 2</v>
      </c>
      <c r="N2033" t="str">
        <f>VLOOKUP($A2033,'[2]Hospitalisation Details'!$A:$K,9,FALSE)</f>
        <v>R1011</v>
      </c>
      <c r="O2033">
        <f>VLOOKUP($A2033,'[2]Hospitalisation Details'!$A:$K,10,FALSE)</f>
        <v>0</v>
      </c>
      <c r="P2033">
        <f>VLOOKUP($A2033,'[2]Hospitalisation Details'!A:$K,11,FALSE)</f>
        <v>0</v>
      </c>
      <c r="Q2033" t="str">
        <f>VLOOKUP($A2033,'Customer Names'!$A:E,3,FALSE)</f>
        <v>Mr.</v>
      </c>
      <c r="R2033" t="str">
        <f>VLOOKUP($A2033,'Customer Names'!$A:$E,4,FALSE)</f>
        <v>Jason</v>
      </c>
      <c r="S2033" t="str">
        <f>VLOOKUP($A2033,'Customer Names'!$A:$E,5,FALSE)</f>
        <v>W</v>
      </c>
      <c r="T2033" s="14">
        <f>VLOOKUP($A2033,'[2]Hospitalisation Details'!$A:$K,6,FALSE)</f>
        <v>30697.71</v>
      </c>
      <c r="U2033" s="14" t="str">
        <f t="shared" si="62"/>
        <v>Obesity</v>
      </c>
      <c r="V2033" s="14" t="str">
        <f t="shared" si="63"/>
        <v>Prediabetes</v>
      </c>
    </row>
    <row r="2034" spans="1:22" x14ac:dyDescent="0.3">
      <c r="A2034" s="8" t="s">
        <v>2065</v>
      </c>
      <c r="B2034">
        <f>VLOOKUP($A2034,'[1]Medical Examinations'!$A:$J,2,FALSE)</f>
        <v>24.56</v>
      </c>
      <c r="C2034">
        <f>VLOOKUP($A2034,'[1]Medical Examinations'!$A:$J,3,FALSE)</f>
        <v>6.18</v>
      </c>
      <c r="D2034" t="str">
        <f>VLOOKUP($A2034,'[3]Medical Examinations'!$A:$J,4,FALSE)</f>
        <v>yes</v>
      </c>
      <c r="E2034" t="str">
        <f>VLOOKUP($A2034,'[1]Medical Examinations'!$A:$J,5,FALSE)</f>
        <v>No</v>
      </c>
      <c r="F2034" t="str">
        <f>VLOOKUP($A2034,'[1]Medical Examinations'!$A:$J,6,FALSE)</f>
        <v>Yes</v>
      </c>
      <c r="G2034">
        <f>VLOOKUP($A2034,'[3]Medical Examinations'!$A:$J,7,FALSE)</f>
        <v>1</v>
      </c>
      <c r="H2034" t="str">
        <f>VLOOKUP($A2034,'[1]Medical Examinations'!$A:$J,8,FALSE)</f>
        <v>yes</v>
      </c>
      <c r="I2034">
        <f>VLOOKUP($A2034,'[2]Hospitalisation Details'!$A:$K,2,FALSE)</f>
        <v>1983</v>
      </c>
      <c r="J2034" t="str">
        <f>VLOOKUP($A2034,'[2]Hospitalisation Details'!$A:$K,3,FALSE)</f>
        <v>Dec</v>
      </c>
      <c r="K2034">
        <f>VLOOKUP($A2034,'[2]Hospitalisation Details'!$A:$K,4,FALSE)</f>
        <v>21</v>
      </c>
      <c r="L2034" t="str">
        <f>VLOOKUP($A2034,'[2]Hospitalisation Details'!$A:$K,7,FALSE)</f>
        <v>tier - 2</v>
      </c>
      <c r="M2034" t="str">
        <f>VLOOKUP($A2034,'[2]Hospitalisation Details'!A:$K,8,FALSE)</f>
        <v>tier - 3</v>
      </c>
      <c r="N2034" t="str">
        <f>VLOOKUP($A2034,'[2]Hospitalisation Details'!$A:$K,9,FALSE)</f>
        <v>R1011</v>
      </c>
      <c r="O2034">
        <f>VLOOKUP($A2034,'[2]Hospitalisation Details'!$A:$K,10,FALSE)</f>
        <v>0</v>
      </c>
      <c r="P2034">
        <f>VLOOKUP($A2034,'[2]Hospitalisation Details'!A:$K,11,FALSE)</f>
        <v>0</v>
      </c>
      <c r="Q2034" t="str">
        <f>VLOOKUP($A2034,'Customer Names'!$A:E,3,FALSE)</f>
        <v>Ms.</v>
      </c>
      <c r="R2034" t="str">
        <f>VLOOKUP($A2034,'Customer Names'!$A:$E,4,FALSE)</f>
        <v>Megan</v>
      </c>
      <c r="S2034">
        <f>VLOOKUP($A2034,'Customer Names'!$A:$E,5,FALSE)</f>
        <v>0</v>
      </c>
      <c r="T2034" s="14">
        <f>VLOOKUP($A2034,'[2]Hospitalisation Details'!$A:$K,6,FALSE)</f>
        <v>30724.44</v>
      </c>
      <c r="U2034" s="14" t="str">
        <f t="shared" si="62"/>
        <v>Normalweight</v>
      </c>
      <c r="V2034" s="14" t="str">
        <f t="shared" si="63"/>
        <v>Prediabetes</v>
      </c>
    </row>
    <row r="2035" spans="1:22" x14ac:dyDescent="0.3">
      <c r="A2035" s="9" t="s">
        <v>2066</v>
      </c>
      <c r="B2035">
        <f>VLOOKUP($A2035,'[1]Medical Examinations'!$A:$J,2,FALSE)</f>
        <v>28.46</v>
      </c>
      <c r="C2035">
        <f>VLOOKUP($A2035,'[1]Medical Examinations'!$A:$J,3,FALSE)</f>
        <v>4.8499999999999996</v>
      </c>
      <c r="D2035" t="str">
        <f>VLOOKUP($A2035,'[3]Medical Examinations'!$A:$J,4,FALSE)</f>
        <v>yes</v>
      </c>
      <c r="E2035" t="str">
        <f>VLOOKUP($A2035,'[1]Medical Examinations'!$A:$J,5,FALSE)</f>
        <v>No</v>
      </c>
      <c r="F2035" t="str">
        <f>VLOOKUP($A2035,'[1]Medical Examinations'!$A:$J,6,FALSE)</f>
        <v>No</v>
      </c>
      <c r="G2035">
        <f>VLOOKUP($A2035,'[3]Medical Examinations'!$A:$J,7,FALSE)</f>
        <v>1</v>
      </c>
      <c r="H2035" t="str">
        <f>VLOOKUP($A2035,'[1]Medical Examinations'!$A:$J,8,FALSE)</f>
        <v>yes</v>
      </c>
      <c r="I2035">
        <f>VLOOKUP($A2035,'[2]Hospitalisation Details'!$A:$K,2,FALSE)</f>
        <v>1988</v>
      </c>
      <c r="J2035" t="str">
        <f>VLOOKUP($A2035,'[2]Hospitalisation Details'!$A:$K,3,FALSE)</f>
        <v>Sep</v>
      </c>
      <c r="K2035">
        <f>VLOOKUP($A2035,'[2]Hospitalisation Details'!$A:$K,4,FALSE)</f>
        <v>5</v>
      </c>
      <c r="L2035" t="str">
        <f>VLOOKUP($A2035,'[2]Hospitalisation Details'!$A:$K,7,FALSE)</f>
        <v>tier - 2</v>
      </c>
      <c r="M2035" t="str">
        <f>VLOOKUP($A2035,'[2]Hospitalisation Details'!A:$K,8,FALSE)</f>
        <v>tier - 1</v>
      </c>
      <c r="N2035" t="str">
        <f>VLOOKUP($A2035,'[2]Hospitalisation Details'!$A:$K,9,FALSE)</f>
        <v>R1011</v>
      </c>
      <c r="O2035">
        <f>VLOOKUP($A2035,'[2]Hospitalisation Details'!$A:$K,10,FALSE)</f>
        <v>0</v>
      </c>
      <c r="P2035">
        <f>VLOOKUP($A2035,'[2]Hospitalisation Details'!A:$K,11,FALSE)</f>
        <v>0</v>
      </c>
      <c r="Q2035" t="str">
        <f>VLOOKUP($A2035,'Customer Names'!$A:E,3,FALSE)</f>
        <v>Ms.</v>
      </c>
      <c r="R2035" t="str">
        <f>VLOOKUP($A2035,'Customer Names'!$A:$E,4,FALSE)</f>
        <v>Sarah</v>
      </c>
      <c r="S2035" t="str">
        <f>VLOOKUP($A2035,'Customer Names'!$A:$E,5,FALSE)</f>
        <v>C.</v>
      </c>
      <c r="T2035" s="14">
        <f>VLOOKUP($A2035,'[2]Hospitalisation Details'!$A:$K,6,FALSE)</f>
        <v>30763.01</v>
      </c>
      <c r="U2035" s="14" t="str">
        <f t="shared" si="62"/>
        <v>Overweight</v>
      </c>
      <c r="V2035" s="14" t="str">
        <f t="shared" si="63"/>
        <v>Normal</v>
      </c>
    </row>
    <row r="2036" spans="1:22" x14ac:dyDescent="0.3">
      <c r="A2036" s="8" t="s">
        <v>2067</v>
      </c>
      <c r="B2036">
        <f>VLOOKUP($A2036,'[1]Medical Examinations'!$A:$J,2,FALSE)</f>
        <v>29.92</v>
      </c>
      <c r="C2036">
        <f>VLOOKUP($A2036,'[1]Medical Examinations'!$A:$J,3,FALSE)</f>
        <v>11.99</v>
      </c>
      <c r="D2036" t="str">
        <f>VLOOKUP($A2036,'[3]Medical Examinations'!$A:$J,4,FALSE)</f>
        <v>yes</v>
      </c>
      <c r="E2036" t="str">
        <f>VLOOKUP($A2036,'[1]Medical Examinations'!$A:$J,5,FALSE)</f>
        <v>No</v>
      </c>
      <c r="F2036" t="str">
        <f>VLOOKUP($A2036,'[1]Medical Examinations'!$A:$J,6,FALSE)</f>
        <v>No</v>
      </c>
      <c r="G2036">
        <f>VLOOKUP($A2036,'[3]Medical Examinations'!$A:$J,7,FALSE)</f>
        <v>2</v>
      </c>
      <c r="H2036" t="str">
        <f>VLOOKUP($A2036,'[1]Medical Examinations'!$A:$J,8,FALSE)</f>
        <v>yes</v>
      </c>
      <c r="I2036">
        <f>VLOOKUP($A2036,'[2]Hospitalisation Details'!$A:$K,2,FALSE)</f>
        <v>1961</v>
      </c>
      <c r="J2036" t="str">
        <f>VLOOKUP($A2036,'[2]Hospitalisation Details'!$A:$K,3,FALSE)</f>
        <v>Sep</v>
      </c>
      <c r="K2036">
        <f>VLOOKUP($A2036,'[2]Hospitalisation Details'!$A:$K,4,FALSE)</f>
        <v>9</v>
      </c>
      <c r="L2036" t="str">
        <f>VLOOKUP($A2036,'[2]Hospitalisation Details'!$A:$K,7,FALSE)</f>
        <v>tier - 2</v>
      </c>
      <c r="M2036" t="str">
        <f>VLOOKUP($A2036,'[2]Hospitalisation Details'!A:$K,8,FALSE)</f>
        <v>tier - 2</v>
      </c>
      <c r="N2036" t="str">
        <f>VLOOKUP($A2036,'[2]Hospitalisation Details'!$A:$K,9,FALSE)</f>
        <v>R1013</v>
      </c>
      <c r="O2036">
        <f>VLOOKUP($A2036,'[2]Hospitalisation Details'!$A:$K,10,FALSE)</f>
        <v>0</v>
      </c>
      <c r="P2036">
        <f>VLOOKUP($A2036,'[2]Hospitalisation Details'!A:$K,11,FALSE)</f>
        <v>0</v>
      </c>
      <c r="Q2036" t="str">
        <f>VLOOKUP($A2036,'Customer Names'!$A:E,3,FALSE)</f>
        <v>Ms.</v>
      </c>
      <c r="R2036" t="str">
        <f>VLOOKUP($A2036,'Customer Names'!$A:$E,4,FALSE)</f>
        <v>Christine</v>
      </c>
      <c r="S2036">
        <f>VLOOKUP($A2036,'Customer Names'!$A:$E,5,FALSE)</f>
        <v>0</v>
      </c>
      <c r="T2036" s="14">
        <f>VLOOKUP($A2036,'[2]Hospitalisation Details'!$A:$K,6,FALSE)</f>
        <v>30942.19</v>
      </c>
      <c r="U2036" s="14" t="str">
        <f t="shared" si="62"/>
        <v>Overweight</v>
      </c>
      <c r="V2036" s="14" t="str">
        <f t="shared" si="63"/>
        <v>Diabetes</v>
      </c>
    </row>
    <row r="2037" spans="1:22" x14ac:dyDescent="0.3">
      <c r="A2037" s="9" t="s">
        <v>2068</v>
      </c>
      <c r="B2037">
        <f>VLOOKUP($A2037,'[1]Medical Examinations'!$A:$J,2,FALSE)</f>
        <v>46.06</v>
      </c>
      <c r="C2037">
        <f>VLOOKUP($A2037,'[1]Medical Examinations'!$A:$J,3,FALSE)</f>
        <v>4.18</v>
      </c>
      <c r="D2037" t="str">
        <f>VLOOKUP($A2037,'[3]Medical Examinations'!$A:$J,4,FALSE)</f>
        <v>No</v>
      </c>
      <c r="E2037" t="str">
        <f>VLOOKUP($A2037,'[1]Medical Examinations'!$A:$J,5,FALSE)</f>
        <v>yes</v>
      </c>
      <c r="F2037" t="str">
        <f>VLOOKUP($A2037,'[1]Medical Examinations'!$A:$J,6,FALSE)</f>
        <v>No</v>
      </c>
      <c r="G2037">
        <f>VLOOKUP($A2037,'[3]Medical Examinations'!$A:$J,7,FALSE)</f>
        <v>1</v>
      </c>
      <c r="H2037" t="str">
        <f>VLOOKUP($A2037,'[1]Medical Examinations'!$A:$J,8,FALSE)</f>
        <v>yes</v>
      </c>
      <c r="I2037">
        <f>VLOOKUP($A2037,'[2]Hospitalisation Details'!$A:$K,2,FALSE)</f>
        <v>2004</v>
      </c>
      <c r="J2037" t="str">
        <f>VLOOKUP($A2037,'[2]Hospitalisation Details'!$A:$K,3,FALSE)</f>
        <v>Nov</v>
      </c>
      <c r="K2037">
        <f>VLOOKUP($A2037,'[2]Hospitalisation Details'!$A:$K,4,FALSE)</f>
        <v>9</v>
      </c>
      <c r="L2037" t="str">
        <f>VLOOKUP($A2037,'[2]Hospitalisation Details'!$A:$K,7,FALSE)</f>
        <v>tier - 2</v>
      </c>
      <c r="M2037" t="str">
        <f>VLOOKUP($A2037,'[2]Hospitalisation Details'!A:$K,8,FALSE)</f>
        <v>tier - 1</v>
      </c>
      <c r="N2037" t="str">
        <f>VLOOKUP($A2037,'[2]Hospitalisation Details'!$A:$K,9,FALSE)</f>
        <v>R1011</v>
      </c>
      <c r="O2037">
        <f>VLOOKUP($A2037,'[2]Hospitalisation Details'!$A:$K,10,FALSE)</f>
        <v>0</v>
      </c>
      <c r="P2037">
        <f>VLOOKUP($A2037,'[2]Hospitalisation Details'!A:$K,11,FALSE)</f>
        <v>0</v>
      </c>
      <c r="Q2037" t="str">
        <f>VLOOKUP($A2037,'Customer Names'!$A:E,3,FALSE)</f>
        <v>Ms.</v>
      </c>
      <c r="R2037" t="str">
        <f>VLOOKUP($A2037,'Customer Names'!$A:$E,4,FALSE)</f>
        <v>Stacey</v>
      </c>
      <c r="S2037">
        <f>VLOOKUP($A2037,'Customer Names'!$A:$E,5,FALSE)</f>
        <v>0</v>
      </c>
      <c r="T2037" s="14">
        <f>VLOOKUP($A2037,'[2]Hospitalisation Details'!$A:$K,6,FALSE)</f>
        <v>31196.61</v>
      </c>
      <c r="U2037" s="14" t="str">
        <f t="shared" si="62"/>
        <v>Obesity</v>
      </c>
      <c r="V2037" s="14" t="str">
        <f t="shared" si="63"/>
        <v>Normal</v>
      </c>
    </row>
    <row r="2038" spans="1:22" x14ac:dyDescent="0.3">
      <c r="A2038" s="8" t="s">
        <v>2069</v>
      </c>
      <c r="B2038">
        <f>VLOOKUP($A2038,'[1]Medical Examinations'!$A:$J,2,FALSE)</f>
        <v>43.53</v>
      </c>
      <c r="C2038">
        <f>VLOOKUP($A2038,'[1]Medical Examinations'!$A:$J,3,FALSE)</f>
        <v>5.86</v>
      </c>
      <c r="D2038" t="str">
        <f>VLOOKUP($A2038,'[3]Medical Examinations'!$A:$J,4,FALSE)</f>
        <v>yes</v>
      </c>
      <c r="E2038" t="str">
        <f>VLOOKUP($A2038,'[1]Medical Examinations'!$A:$J,5,FALSE)</f>
        <v>yes</v>
      </c>
      <c r="F2038" t="str">
        <f>VLOOKUP($A2038,'[1]Medical Examinations'!$A:$J,6,FALSE)</f>
        <v>No</v>
      </c>
      <c r="G2038">
        <f>VLOOKUP($A2038,'[3]Medical Examinations'!$A:$J,7,FALSE)</f>
        <v>2</v>
      </c>
      <c r="H2038" t="str">
        <f>VLOOKUP($A2038,'[1]Medical Examinations'!$A:$J,8,FALSE)</f>
        <v>yes</v>
      </c>
      <c r="I2038">
        <f>VLOOKUP($A2038,'[2]Hospitalisation Details'!$A:$K,2,FALSE)</f>
        <v>2000</v>
      </c>
      <c r="J2038" t="str">
        <f>VLOOKUP($A2038,'[2]Hospitalisation Details'!$A:$K,3,FALSE)</f>
        <v>Jul</v>
      </c>
      <c r="K2038">
        <f>VLOOKUP($A2038,'[2]Hospitalisation Details'!$A:$K,4,FALSE)</f>
        <v>22</v>
      </c>
      <c r="L2038" t="str">
        <f>VLOOKUP($A2038,'[2]Hospitalisation Details'!$A:$K,7,FALSE)</f>
        <v>tier - 1</v>
      </c>
      <c r="M2038" t="str">
        <f>VLOOKUP($A2038,'[2]Hospitalisation Details'!A:$K,8,FALSE)</f>
        <v>tier - 1</v>
      </c>
      <c r="N2038" t="str">
        <f>VLOOKUP($A2038,'[2]Hospitalisation Details'!$A:$K,9,FALSE)</f>
        <v>R1011</v>
      </c>
      <c r="O2038">
        <f>VLOOKUP($A2038,'[2]Hospitalisation Details'!$A:$K,10,FALSE)</f>
        <v>0</v>
      </c>
      <c r="P2038">
        <f>VLOOKUP($A2038,'[2]Hospitalisation Details'!A:$K,11,FALSE)</f>
        <v>0</v>
      </c>
      <c r="Q2038" t="str">
        <f>VLOOKUP($A2038,'Customer Names'!$A:E,3,FALSE)</f>
        <v>Mr.</v>
      </c>
      <c r="R2038" t="str">
        <f>VLOOKUP($A2038,'Customer Names'!$A:$E,4,FALSE)</f>
        <v>Martin</v>
      </c>
      <c r="S2038" t="str">
        <f>VLOOKUP($A2038,'Customer Names'!$A:$E,5,FALSE)</f>
        <v>A.</v>
      </c>
      <c r="T2038" s="14">
        <f>VLOOKUP($A2038,'[2]Hospitalisation Details'!$A:$K,6,FALSE)</f>
        <v>31234.560000000001</v>
      </c>
      <c r="U2038" s="14" t="str">
        <f t="shared" si="62"/>
        <v>Obesity</v>
      </c>
      <c r="V2038" s="14" t="str">
        <f t="shared" si="63"/>
        <v>Prediabetes</v>
      </c>
    </row>
    <row r="2039" spans="1:22" x14ac:dyDescent="0.3">
      <c r="A2039" s="9" t="s">
        <v>2070</v>
      </c>
      <c r="B2039">
        <f>VLOOKUP($A2039,'[1]Medical Examinations'!$A:$J,2,FALSE)</f>
        <v>19.170000000000002</v>
      </c>
      <c r="C2039">
        <f>VLOOKUP($A2039,'[1]Medical Examinations'!$A:$J,3,FALSE)</f>
        <v>8.41</v>
      </c>
      <c r="D2039" t="str">
        <f>VLOOKUP($A2039,'[3]Medical Examinations'!$A:$J,4,FALSE)</f>
        <v>No</v>
      </c>
      <c r="E2039" t="str">
        <f>VLOOKUP($A2039,'[1]Medical Examinations'!$A:$J,5,FALSE)</f>
        <v>No</v>
      </c>
      <c r="F2039" t="str">
        <f>VLOOKUP($A2039,'[1]Medical Examinations'!$A:$J,6,FALSE)</f>
        <v>No</v>
      </c>
      <c r="G2039" t="str">
        <f>VLOOKUP($A2039,'[3]Medical Examinations'!$A:$J,7,FALSE)</f>
        <v>No major surgery</v>
      </c>
      <c r="H2039" t="str">
        <f>VLOOKUP($A2039,'[1]Medical Examinations'!$A:$J,8,FALSE)</f>
        <v>yes</v>
      </c>
      <c r="I2039">
        <f>VLOOKUP($A2039,'[2]Hospitalisation Details'!$A:$K,2,FALSE)</f>
        <v>1968</v>
      </c>
      <c r="J2039" t="str">
        <f>VLOOKUP($A2039,'[2]Hospitalisation Details'!$A:$K,3,FALSE)</f>
        <v>Jul</v>
      </c>
      <c r="K2039">
        <f>VLOOKUP($A2039,'[2]Hospitalisation Details'!$A:$K,4,FALSE)</f>
        <v>9</v>
      </c>
      <c r="L2039" t="str">
        <f>VLOOKUP($A2039,'[2]Hospitalisation Details'!$A:$K,7,FALSE)</f>
        <v>tier - 2</v>
      </c>
      <c r="M2039" t="str">
        <f>VLOOKUP($A2039,'[2]Hospitalisation Details'!A:$K,8,FALSE)</f>
        <v>tier - 1</v>
      </c>
      <c r="N2039" t="str">
        <f>VLOOKUP($A2039,'[2]Hospitalisation Details'!$A:$K,9,FALSE)</f>
        <v>R1011</v>
      </c>
      <c r="O2039">
        <f>VLOOKUP($A2039,'[2]Hospitalisation Details'!$A:$K,10,FALSE)</f>
        <v>0</v>
      </c>
      <c r="P2039">
        <f>VLOOKUP($A2039,'[2]Hospitalisation Details'!A:$K,11,FALSE)</f>
        <v>0</v>
      </c>
      <c r="Q2039" t="str">
        <f>VLOOKUP($A2039,'Customer Names'!$A:E,3,FALSE)</f>
        <v>Ms.</v>
      </c>
      <c r="R2039" t="str">
        <f>VLOOKUP($A2039,'Customer Names'!$A:$E,4,FALSE)</f>
        <v>Kate</v>
      </c>
      <c r="S2039">
        <f>VLOOKUP($A2039,'Customer Names'!$A:$E,5,FALSE)</f>
        <v>0</v>
      </c>
      <c r="T2039" s="14">
        <f>VLOOKUP($A2039,'[2]Hospitalisation Details'!$A:$K,6,FALSE)</f>
        <v>31322.53</v>
      </c>
      <c r="U2039" s="14" t="str">
        <f t="shared" si="62"/>
        <v>Normalweight</v>
      </c>
      <c r="V2039" s="14" t="str">
        <f t="shared" si="63"/>
        <v>Diabetes</v>
      </c>
    </row>
    <row r="2040" spans="1:22" x14ac:dyDescent="0.3">
      <c r="A2040" s="8" t="s">
        <v>2071</v>
      </c>
      <c r="B2040">
        <f>VLOOKUP($A2040,'[1]Medical Examinations'!$A:$J,2,FALSE)</f>
        <v>40.020000000000003</v>
      </c>
      <c r="C2040">
        <f>VLOOKUP($A2040,'[1]Medical Examinations'!$A:$J,3,FALSE)</f>
        <v>5.19</v>
      </c>
      <c r="D2040" t="str">
        <f>VLOOKUP($A2040,'[3]Medical Examinations'!$A:$J,4,FALSE)</f>
        <v>yes</v>
      </c>
      <c r="E2040" t="str">
        <f>VLOOKUP($A2040,'[1]Medical Examinations'!$A:$J,5,FALSE)</f>
        <v>No</v>
      </c>
      <c r="F2040" t="str">
        <f>VLOOKUP($A2040,'[1]Medical Examinations'!$A:$J,6,FALSE)</f>
        <v>No</v>
      </c>
      <c r="G2040">
        <f>VLOOKUP($A2040,'[3]Medical Examinations'!$A:$J,7,FALSE)</f>
        <v>1</v>
      </c>
      <c r="H2040" t="str">
        <f>VLOOKUP($A2040,'[1]Medical Examinations'!$A:$J,8,FALSE)</f>
        <v>yes</v>
      </c>
      <c r="I2040">
        <f>VLOOKUP($A2040,'[2]Hospitalisation Details'!$A:$K,2,FALSE)</f>
        <v>1995</v>
      </c>
      <c r="J2040" t="str">
        <f>VLOOKUP($A2040,'[2]Hospitalisation Details'!$A:$K,3,FALSE)</f>
        <v>Sep</v>
      </c>
      <c r="K2040">
        <f>VLOOKUP($A2040,'[2]Hospitalisation Details'!$A:$K,4,FALSE)</f>
        <v>27</v>
      </c>
      <c r="L2040" t="str">
        <f>VLOOKUP($A2040,'[2]Hospitalisation Details'!$A:$K,7,FALSE)</f>
        <v>tier - 2</v>
      </c>
      <c r="M2040" t="str">
        <f>VLOOKUP($A2040,'[2]Hospitalisation Details'!A:$K,8,FALSE)</f>
        <v>tier - 2</v>
      </c>
      <c r="N2040" t="str">
        <f>VLOOKUP($A2040,'[2]Hospitalisation Details'!$A:$K,9,FALSE)</f>
        <v>R1011</v>
      </c>
      <c r="O2040">
        <f>VLOOKUP($A2040,'[2]Hospitalisation Details'!$A:$K,10,FALSE)</f>
        <v>0</v>
      </c>
      <c r="P2040">
        <f>VLOOKUP($A2040,'[2]Hospitalisation Details'!A:$K,11,FALSE)</f>
        <v>0</v>
      </c>
      <c r="Q2040" t="str">
        <f>VLOOKUP($A2040,'Customer Names'!$A:E,3,FALSE)</f>
        <v>Mr.</v>
      </c>
      <c r="R2040" t="str">
        <f>VLOOKUP($A2040,'Customer Names'!$A:$E,4,FALSE)</f>
        <v>Kyle</v>
      </c>
      <c r="S2040">
        <f>VLOOKUP($A2040,'Customer Names'!$A:$E,5,FALSE)</f>
        <v>0</v>
      </c>
      <c r="T2040" s="14">
        <f>VLOOKUP($A2040,'[2]Hospitalisation Details'!$A:$K,6,FALSE)</f>
        <v>31328.27</v>
      </c>
      <c r="U2040" s="14" t="str">
        <f t="shared" si="62"/>
        <v>Obesity</v>
      </c>
      <c r="V2040" s="14" t="str">
        <f t="shared" si="63"/>
        <v>Normal</v>
      </c>
    </row>
    <row r="2041" spans="1:22" x14ac:dyDescent="0.3">
      <c r="A2041" s="9" t="s">
        <v>2072</v>
      </c>
      <c r="B2041">
        <f>VLOOKUP($A2041,'[1]Medical Examinations'!$A:$J,2,FALSE)</f>
        <v>23.85</v>
      </c>
      <c r="C2041">
        <f>VLOOKUP($A2041,'[1]Medical Examinations'!$A:$J,3,FALSE)</f>
        <v>7.84</v>
      </c>
      <c r="D2041" t="str">
        <f>VLOOKUP($A2041,'[3]Medical Examinations'!$A:$J,4,FALSE)</f>
        <v>No</v>
      </c>
      <c r="E2041" t="str">
        <f>VLOOKUP($A2041,'[1]Medical Examinations'!$A:$J,5,FALSE)</f>
        <v>No</v>
      </c>
      <c r="F2041" t="str">
        <f>VLOOKUP($A2041,'[1]Medical Examinations'!$A:$J,6,FALSE)</f>
        <v>No</v>
      </c>
      <c r="G2041" t="str">
        <f>VLOOKUP($A2041,'[3]Medical Examinations'!$A:$J,7,FALSE)</f>
        <v>No major surgery</v>
      </c>
      <c r="H2041" t="str">
        <f>VLOOKUP($A2041,'[1]Medical Examinations'!$A:$J,8,FALSE)</f>
        <v>yes</v>
      </c>
      <c r="I2041">
        <f>VLOOKUP($A2041,'[2]Hospitalisation Details'!$A:$K,2,FALSE)</f>
        <v>1974</v>
      </c>
      <c r="J2041" t="str">
        <f>VLOOKUP($A2041,'[2]Hospitalisation Details'!$A:$K,3,FALSE)</f>
        <v>Oct</v>
      </c>
      <c r="K2041">
        <f>VLOOKUP($A2041,'[2]Hospitalisation Details'!$A:$K,4,FALSE)</f>
        <v>8</v>
      </c>
      <c r="L2041" t="str">
        <f>VLOOKUP($A2041,'[2]Hospitalisation Details'!$A:$K,7,FALSE)</f>
        <v>tier - 2</v>
      </c>
      <c r="M2041" t="str">
        <f>VLOOKUP($A2041,'[2]Hospitalisation Details'!A:$K,8,FALSE)</f>
        <v>tier - 3</v>
      </c>
      <c r="N2041" t="str">
        <f>VLOOKUP($A2041,'[2]Hospitalisation Details'!$A:$K,9,FALSE)</f>
        <v>R1011</v>
      </c>
      <c r="O2041">
        <f>VLOOKUP($A2041,'[2]Hospitalisation Details'!$A:$K,10,FALSE)</f>
        <v>0</v>
      </c>
      <c r="P2041">
        <f>VLOOKUP($A2041,'[2]Hospitalisation Details'!A:$K,11,FALSE)</f>
        <v>0</v>
      </c>
      <c r="Q2041" t="str">
        <f>VLOOKUP($A2041,'Customer Names'!$A:E,3,FALSE)</f>
        <v>Ms.</v>
      </c>
      <c r="R2041" t="str">
        <f>VLOOKUP($A2041,'Customer Names'!$A:$E,4,FALSE)</f>
        <v>Krisana</v>
      </c>
      <c r="S2041">
        <f>VLOOKUP($A2041,'Customer Names'!$A:$E,5,FALSE)</f>
        <v>0</v>
      </c>
      <c r="T2041" s="14">
        <f>VLOOKUP($A2041,'[2]Hospitalisation Details'!$A:$K,6,FALSE)</f>
        <v>31368.81</v>
      </c>
      <c r="U2041" s="14" t="str">
        <f t="shared" si="62"/>
        <v>Normalweight</v>
      </c>
      <c r="V2041" s="14" t="str">
        <f t="shared" si="63"/>
        <v>Diabetes</v>
      </c>
    </row>
    <row r="2042" spans="1:22" x14ac:dyDescent="0.3">
      <c r="A2042" s="8" t="s">
        <v>2073</v>
      </c>
      <c r="B2042">
        <f>VLOOKUP($A2042,'[1]Medical Examinations'!$A:$J,2,FALSE)</f>
        <v>24.25</v>
      </c>
      <c r="C2042">
        <f>VLOOKUP($A2042,'[1]Medical Examinations'!$A:$J,3,FALSE)</f>
        <v>8.6999999999999993</v>
      </c>
      <c r="D2042" t="str">
        <f>VLOOKUP($A2042,'[3]Medical Examinations'!$A:$J,4,FALSE)</f>
        <v>yes</v>
      </c>
      <c r="E2042" t="str">
        <f>VLOOKUP($A2042,'[1]Medical Examinations'!$A:$J,5,FALSE)</f>
        <v>No</v>
      </c>
      <c r="F2042" t="str">
        <f>VLOOKUP($A2042,'[1]Medical Examinations'!$A:$J,6,FALSE)</f>
        <v>No</v>
      </c>
      <c r="G2042">
        <f>VLOOKUP($A2042,'[3]Medical Examinations'!$A:$J,7,FALSE)</f>
        <v>1</v>
      </c>
      <c r="H2042" t="str">
        <f>VLOOKUP($A2042,'[1]Medical Examinations'!$A:$J,8,FALSE)</f>
        <v>yes</v>
      </c>
      <c r="I2042">
        <f>VLOOKUP($A2042,'[2]Hospitalisation Details'!$A:$K,2,FALSE)</f>
        <v>1975</v>
      </c>
      <c r="J2042" t="str">
        <f>VLOOKUP($A2042,'[2]Hospitalisation Details'!$A:$K,3,FALSE)</f>
        <v>Oct</v>
      </c>
      <c r="K2042">
        <f>VLOOKUP($A2042,'[2]Hospitalisation Details'!$A:$K,4,FALSE)</f>
        <v>29</v>
      </c>
      <c r="L2042" t="str">
        <f>VLOOKUP($A2042,'[2]Hospitalisation Details'!$A:$K,7,FALSE)</f>
        <v>tier - 2</v>
      </c>
      <c r="M2042" t="str">
        <f>VLOOKUP($A2042,'[2]Hospitalisation Details'!A:$K,8,FALSE)</f>
        <v>tier - 1</v>
      </c>
      <c r="N2042" t="str">
        <f>VLOOKUP($A2042,'[2]Hospitalisation Details'!$A:$K,9,FALSE)</f>
        <v>R1011</v>
      </c>
      <c r="O2042">
        <f>VLOOKUP($A2042,'[2]Hospitalisation Details'!$A:$K,10,FALSE)</f>
        <v>0</v>
      </c>
      <c r="P2042">
        <f>VLOOKUP($A2042,'[2]Hospitalisation Details'!A:$K,11,FALSE)</f>
        <v>0</v>
      </c>
      <c r="Q2042" t="str">
        <f>VLOOKUP($A2042,'Customer Names'!$A:E,3,FALSE)</f>
        <v>Mr.</v>
      </c>
      <c r="R2042" t="str">
        <f>VLOOKUP($A2042,'Customer Names'!$A:$E,4,FALSE)</f>
        <v>Evan</v>
      </c>
      <c r="S2042" t="str">
        <f>VLOOKUP($A2042,'Customer Names'!$A:$E,5,FALSE)</f>
        <v>D</v>
      </c>
      <c r="T2042" s="14">
        <f>VLOOKUP($A2042,'[2]Hospitalisation Details'!$A:$K,6,FALSE)</f>
        <v>31591.82</v>
      </c>
      <c r="U2042" s="14" t="str">
        <f t="shared" si="62"/>
        <v>Normalweight</v>
      </c>
      <c r="V2042" s="14" t="str">
        <f t="shared" si="63"/>
        <v>Diabetes</v>
      </c>
    </row>
    <row r="2043" spans="1:22" x14ac:dyDescent="0.3">
      <c r="A2043" s="9" t="s">
        <v>2074</v>
      </c>
      <c r="B2043">
        <f>VLOOKUP($A2043,'[1]Medical Examinations'!$A:$J,2,FALSE)</f>
        <v>36.86</v>
      </c>
      <c r="C2043">
        <f>VLOOKUP($A2043,'[1]Medical Examinations'!$A:$J,3,FALSE)</f>
        <v>11.95</v>
      </c>
      <c r="D2043" t="str">
        <f>VLOOKUP($A2043,'[3]Medical Examinations'!$A:$J,4,FALSE)</f>
        <v>No</v>
      </c>
      <c r="E2043" t="str">
        <f>VLOOKUP($A2043,'[1]Medical Examinations'!$A:$J,5,FALSE)</f>
        <v>No</v>
      </c>
      <c r="F2043" t="str">
        <f>VLOOKUP($A2043,'[1]Medical Examinations'!$A:$J,6,FALSE)</f>
        <v>No</v>
      </c>
      <c r="G2043" t="str">
        <f>VLOOKUP($A2043,'[3]Medical Examinations'!$A:$J,7,FALSE)</f>
        <v>No major surgery</v>
      </c>
      <c r="H2043" t="str">
        <f>VLOOKUP($A2043,'[1]Medical Examinations'!$A:$J,8,FALSE)</f>
        <v>No</v>
      </c>
      <c r="I2043">
        <f>VLOOKUP($A2043,'[2]Hospitalisation Details'!$A:$K,2,FALSE)</f>
        <v>1960</v>
      </c>
      <c r="J2043" t="str">
        <f>VLOOKUP($A2043,'[2]Hospitalisation Details'!$A:$K,3,FALSE)</f>
        <v>Dec</v>
      </c>
      <c r="K2043">
        <f>VLOOKUP($A2043,'[2]Hospitalisation Details'!$A:$K,4,FALSE)</f>
        <v>13</v>
      </c>
      <c r="L2043" t="str">
        <f>VLOOKUP($A2043,'[2]Hospitalisation Details'!$A:$K,7,FALSE)</f>
        <v>tier - 2</v>
      </c>
      <c r="M2043" t="str">
        <f>VLOOKUP($A2043,'[2]Hospitalisation Details'!A:$K,8,FALSE)</f>
        <v>tier - 1</v>
      </c>
      <c r="N2043" t="str">
        <f>VLOOKUP($A2043,'[2]Hospitalisation Details'!$A:$K,9,FALSE)</f>
        <v>R1024</v>
      </c>
      <c r="O2043">
        <f>VLOOKUP($A2043,'[2]Hospitalisation Details'!$A:$K,10,FALSE)</f>
        <v>0</v>
      </c>
      <c r="P2043">
        <f>VLOOKUP($A2043,'[2]Hospitalisation Details'!A:$K,11,FALSE)</f>
        <v>0</v>
      </c>
      <c r="Q2043" t="str">
        <f>VLOOKUP($A2043,'Customer Names'!$A:E,3,FALSE)</f>
        <v>Ms.</v>
      </c>
      <c r="R2043" t="str">
        <f>VLOOKUP($A2043,'Customer Names'!$A:$E,4,FALSE)</f>
        <v>Ashley</v>
      </c>
      <c r="S2043" t="str">
        <f>VLOOKUP($A2043,'Customer Names'!$A:$E,5,FALSE)</f>
        <v>N</v>
      </c>
      <c r="T2043" s="14">
        <f>VLOOKUP($A2043,'[2]Hospitalisation Details'!$A:$K,6,FALSE)</f>
        <v>31620</v>
      </c>
      <c r="U2043" s="14" t="str">
        <f t="shared" si="62"/>
        <v>Obesity</v>
      </c>
      <c r="V2043" s="14" t="str">
        <f t="shared" si="63"/>
        <v>Diabetes</v>
      </c>
    </row>
    <row r="2044" spans="1:22" x14ac:dyDescent="0.3">
      <c r="A2044" s="8" t="s">
        <v>2075</v>
      </c>
      <c r="B2044">
        <f>VLOOKUP($A2044,'[1]Medical Examinations'!$A:$J,2,FALSE)</f>
        <v>23</v>
      </c>
      <c r="C2044">
        <f>VLOOKUP($A2044,'[1]Medical Examinations'!$A:$J,3,FALSE)</f>
        <v>5.48</v>
      </c>
      <c r="D2044" t="str">
        <f>VLOOKUP($A2044,'[3]Medical Examinations'!$A:$J,4,FALSE)</f>
        <v>No</v>
      </c>
      <c r="E2044" t="str">
        <f>VLOOKUP($A2044,'[1]Medical Examinations'!$A:$J,5,FALSE)</f>
        <v>No</v>
      </c>
      <c r="F2044" t="str">
        <f>VLOOKUP($A2044,'[1]Medical Examinations'!$A:$J,6,FALSE)</f>
        <v>No</v>
      </c>
      <c r="G2044" t="str">
        <f>VLOOKUP($A2044,'[3]Medical Examinations'!$A:$J,7,FALSE)</f>
        <v>No major surgery</v>
      </c>
      <c r="H2044" t="str">
        <f>VLOOKUP($A2044,'[1]Medical Examinations'!$A:$J,8,FALSE)</f>
        <v>yes</v>
      </c>
      <c r="I2044">
        <f>VLOOKUP($A2044,'[2]Hospitalisation Details'!$A:$K,2,FALSE)</f>
        <v>1977</v>
      </c>
      <c r="J2044" t="str">
        <f>VLOOKUP($A2044,'[2]Hospitalisation Details'!$A:$K,3,FALSE)</f>
        <v>Oct</v>
      </c>
      <c r="K2044">
        <f>VLOOKUP($A2044,'[2]Hospitalisation Details'!$A:$K,4,FALSE)</f>
        <v>14</v>
      </c>
      <c r="L2044" t="str">
        <f>VLOOKUP($A2044,'[2]Hospitalisation Details'!$A:$K,7,FALSE)</f>
        <v>tier - 2</v>
      </c>
      <c r="M2044" t="str">
        <f>VLOOKUP($A2044,'[2]Hospitalisation Details'!A:$K,8,FALSE)</f>
        <v>tier - 2</v>
      </c>
      <c r="N2044" t="str">
        <f>VLOOKUP($A2044,'[2]Hospitalisation Details'!$A:$K,9,FALSE)</f>
        <v>R1012</v>
      </c>
      <c r="O2044">
        <f>VLOOKUP($A2044,'[2]Hospitalisation Details'!$A:$K,10,FALSE)</f>
        <v>0</v>
      </c>
      <c r="P2044">
        <f>VLOOKUP($A2044,'[2]Hospitalisation Details'!A:$K,11,FALSE)</f>
        <v>0</v>
      </c>
      <c r="Q2044" t="str">
        <f>VLOOKUP($A2044,'Customer Names'!$A:E,3,FALSE)</f>
        <v>Mr.</v>
      </c>
      <c r="R2044" t="str">
        <f>VLOOKUP($A2044,'Customer Names'!$A:$E,4,FALSE)</f>
        <v>Marcel</v>
      </c>
      <c r="S2044">
        <f>VLOOKUP($A2044,'Customer Names'!$A:$E,5,FALSE)</f>
        <v>0</v>
      </c>
      <c r="T2044" s="14">
        <f>VLOOKUP($A2044,'[2]Hospitalisation Details'!$A:$K,6,FALSE)</f>
        <v>31736.7</v>
      </c>
      <c r="U2044" s="14" t="str">
        <f t="shared" si="62"/>
        <v>Normalweight</v>
      </c>
      <c r="V2044" s="14" t="str">
        <f t="shared" si="63"/>
        <v>Normal</v>
      </c>
    </row>
    <row r="2045" spans="1:22" x14ac:dyDescent="0.3">
      <c r="A2045" s="9" t="s">
        <v>2076</v>
      </c>
      <c r="B2045">
        <f>VLOOKUP($A2045,'[1]Medical Examinations'!$A:$J,2,FALSE)</f>
        <v>28.71</v>
      </c>
      <c r="C2045">
        <f>VLOOKUP($A2045,'[1]Medical Examinations'!$A:$J,3,FALSE)</f>
        <v>5.2</v>
      </c>
      <c r="D2045" t="str">
        <f>VLOOKUP($A2045,'[3]Medical Examinations'!$A:$J,4,FALSE)</f>
        <v>No</v>
      </c>
      <c r="E2045" t="str">
        <f>VLOOKUP($A2045,'[1]Medical Examinations'!$A:$J,5,FALSE)</f>
        <v>No</v>
      </c>
      <c r="F2045" t="str">
        <f>VLOOKUP($A2045,'[1]Medical Examinations'!$A:$J,6,FALSE)</f>
        <v>No</v>
      </c>
      <c r="G2045">
        <f>VLOOKUP($A2045,'[3]Medical Examinations'!$A:$J,7,FALSE)</f>
        <v>1</v>
      </c>
      <c r="H2045" t="str">
        <f>VLOOKUP($A2045,'[1]Medical Examinations'!$A:$J,8,FALSE)</f>
        <v>yes</v>
      </c>
      <c r="I2045">
        <f>VLOOKUP($A2045,'[2]Hospitalisation Details'!$A:$K,2,FALSE)</f>
        <v>1984</v>
      </c>
      <c r="J2045" t="str">
        <f>VLOOKUP($A2045,'[2]Hospitalisation Details'!$A:$K,3,FALSE)</f>
        <v>Sep</v>
      </c>
      <c r="K2045">
        <f>VLOOKUP($A2045,'[2]Hospitalisation Details'!$A:$K,4,FALSE)</f>
        <v>10</v>
      </c>
      <c r="L2045" t="str">
        <f>VLOOKUP($A2045,'[2]Hospitalisation Details'!$A:$K,7,FALSE)</f>
        <v>tier - 2</v>
      </c>
      <c r="M2045" t="str">
        <f>VLOOKUP($A2045,'[2]Hospitalisation Details'!A:$K,8,FALSE)</f>
        <v>tier - 1</v>
      </c>
      <c r="N2045" t="str">
        <f>VLOOKUP($A2045,'[2]Hospitalisation Details'!$A:$K,9,FALSE)</f>
        <v>R1011</v>
      </c>
      <c r="O2045">
        <f>VLOOKUP($A2045,'[2]Hospitalisation Details'!$A:$K,10,FALSE)</f>
        <v>0</v>
      </c>
      <c r="P2045">
        <f>VLOOKUP($A2045,'[2]Hospitalisation Details'!A:$K,11,FALSE)</f>
        <v>0</v>
      </c>
      <c r="Q2045" t="str">
        <f>VLOOKUP($A2045,'Customer Names'!$A:E,3,FALSE)</f>
        <v>Mr.</v>
      </c>
      <c r="R2045" t="str">
        <f>VLOOKUP($A2045,'Customer Names'!$A:$E,4,FALSE)</f>
        <v>Nicolas</v>
      </c>
      <c r="S2045">
        <f>VLOOKUP($A2045,'Customer Names'!$A:$E,5,FALSE)</f>
        <v>0</v>
      </c>
      <c r="T2045" s="14">
        <f>VLOOKUP($A2045,'[2]Hospitalisation Details'!$A:$K,6,FALSE)</f>
        <v>31743.919999999998</v>
      </c>
      <c r="U2045" s="14" t="str">
        <f t="shared" si="62"/>
        <v>Overweight</v>
      </c>
      <c r="V2045" s="14" t="str">
        <f t="shared" si="63"/>
        <v>Normal</v>
      </c>
    </row>
    <row r="2046" spans="1:22" x14ac:dyDescent="0.3">
      <c r="A2046" s="8" t="s">
        <v>2077</v>
      </c>
      <c r="B2046">
        <f>VLOOKUP($A2046,'[1]Medical Examinations'!$A:$J,2,FALSE)</f>
        <v>25.15</v>
      </c>
      <c r="C2046">
        <f>VLOOKUP($A2046,'[1]Medical Examinations'!$A:$J,3,FALSE)</f>
        <v>9.08</v>
      </c>
      <c r="D2046" t="str">
        <f>VLOOKUP($A2046,'[3]Medical Examinations'!$A:$J,4,FALSE)</f>
        <v>yes</v>
      </c>
      <c r="E2046" t="str">
        <f>VLOOKUP($A2046,'[1]Medical Examinations'!$A:$J,5,FALSE)</f>
        <v>No</v>
      </c>
      <c r="F2046" t="str">
        <f>VLOOKUP($A2046,'[1]Medical Examinations'!$A:$J,6,FALSE)</f>
        <v>No</v>
      </c>
      <c r="G2046">
        <f>VLOOKUP($A2046,'[3]Medical Examinations'!$A:$J,7,FALSE)</f>
        <v>1</v>
      </c>
      <c r="H2046" t="str">
        <f>VLOOKUP($A2046,'[1]Medical Examinations'!$A:$J,8,FALSE)</f>
        <v>yes</v>
      </c>
      <c r="I2046">
        <f>VLOOKUP($A2046,'[2]Hospitalisation Details'!$A:$K,2,FALSE)</f>
        <v>1975</v>
      </c>
      <c r="J2046" t="str">
        <f>VLOOKUP($A2046,'[2]Hospitalisation Details'!$A:$K,3,FALSE)</f>
        <v>Sep</v>
      </c>
      <c r="K2046">
        <f>VLOOKUP($A2046,'[2]Hospitalisation Details'!$A:$K,4,FALSE)</f>
        <v>25</v>
      </c>
      <c r="L2046" t="str">
        <f>VLOOKUP($A2046,'[2]Hospitalisation Details'!$A:$K,7,FALSE)</f>
        <v>tier - 2</v>
      </c>
      <c r="M2046" t="str">
        <f>VLOOKUP($A2046,'[2]Hospitalisation Details'!A:$K,8,FALSE)</f>
        <v>tier - 3</v>
      </c>
      <c r="N2046" t="str">
        <f>VLOOKUP($A2046,'[2]Hospitalisation Details'!$A:$K,9,FALSE)</f>
        <v>R1011</v>
      </c>
      <c r="O2046">
        <f>VLOOKUP($A2046,'[2]Hospitalisation Details'!$A:$K,10,FALSE)</f>
        <v>0</v>
      </c>
      <c r="P2046">
        <f>VLOOKUP($A2046,'[2]Hospitalisation Details'!A:$K,11,FALSE)</f>
        <v>0</v>
      </c>
      <c r="Q2046" t="str">
        <f>VLOOKUP($A2046,'Customer Names'!$A:E,3,FALSE)</f>
        <v>Mr.</v>
      </c>
      <c r="R2046" t="str">
        <f>VLOOKUP($A2046,'Customer Names'!$A:$E,4,FALSE)</f>
        <v>Eric</v>
      </c>
      <c r="S2046" t="str">
        <f>VLOOKUP($A2046,'Customer Names'!$A:$E,5,FALSE)</f>
        <v>J</v>
      </c>
      <c r="T2046" s="14">
        <f>VLOOKUP($A2046,'[2]Hospitalisation Details'!$A:$K,6,FALSE)</f>
        <v>31897.1</v>
      </c>
      <c r="U2046" s="14" t="str">
        <f t="shared" si="62"/>
        <v>Overweight</v>
      </c>
      <c r="V2046" s="14" t="str">
        <f t="shared" si="63"/>
        <v>Diabetes</v>
      </c>
    </row>
    <row r="2047" spans="1:22" x14ac:dyDescent="0.3">
      <c r="A2047" s="9" t="s">
        <v>2078</v>
      </c>
      <c r="B2047">
        <f>VLOOKUP($A2047,'[1]Medical Examinations'!$A:$J,2,FALSE)</f>
        <v>24.14</v>
      </c>
      <c r="C2047">
        <f>VLOOKUP($A2047,'[1]Medical Examinations'!$A:$J,3,FALSE)</f>
        <v>5.87</v>
      </c>
      <c r="D2047" t="str">
        <f>VLOOKUP($A2047,'[3]Medical Examinations'!$A:$J,4,FALSE)</f>
        <v>No</v>
      </c>
      <c r="E2047" t="str">
        <f>VLOOKUP($A2047,'[1]Medical Examinations'!$A:$J,5,FALSE)</f>
        <v>No</v>
      </c>
      <c r="F2047" t="str">
        <f>VLOOKUP($A2047,'[1]Medical Examinations'!$A:$J,6,FALSE)</f>
        <v>No</v>
      </c>
      <c r="G2047">
        <f>VLOOKUP($A2047,'[3]Medical Examinations'!$A:$J,7,FALSE)</f>
        <v>2</v>
      </c>
      <c r="H2047" t="str">
        <f>VLOOKUP($A2047,'[1]Medical Examinations'!$A:$J,8,FALSE)</f>
        <v>yes</v>
      </c>
      <c r="I2047">
        <f>VLOOKUP($A2047,'[2]Hospitalisation Details'!$A:$K,2,FALSE)</f>
        <v>1972</v>
      </c>
      <c r="J2047" t="str">
        <f>VLOOKUP($A2047,'[2]Hospitalisation Details'!$A:$K,3,FALSE)</f>
        <v>Sep</v>
      </c>
      <c r="K2047">
        <f>VLOOKUP($A2047,'[2]Hospitalisation Details'!$A:$K,4,FALSE)</f>
        <v>21</v>
      </c>
      <c r="L2047" t="str">
        <f>VLOOKUP($A2047,'[2]Hospitalisation Details'!$A:$K,7,FALSE)</f>
        <v>tier - 2</v>
      </c>
      <c r="M2047" t="str">
        <f>VLOOKUP($A2047,'[2]Hospitalisation Details'!A:$K,8,FALSE)</f>
        <v>tier - 1</v>
      </c>
      <c r="N2047" t="str">
        <f>VLOOKUP($A2047,'[2]Hospitalisation Details'!$A:$K,9,FALSE)</f>
        <v>R1011</v>
      </c>
      <c r="O2047">
        <f>VLOOKUP($A2047,'[2]Hospitalisation Details'!$A:$K,10,FALSE)</f>
        <v>0</v>
      </c>
      <c r="P2047">
        <f>VLOOKUP($A2047,'[2]Hospitalisation Details'!A:$K,11,FALSE)</f>
        <v>0</v>
      </c>
      <c r="Q2047" t="str">
        <f>VLOOKUP($A2047,'Customer Names'!$A:E,3,FALSE)</f>
        <v>Ms.</v>
      </c>
      <c r="R2047" t="str">
        <f>VLOOKUP($A2047,'Customer Names'!$A:$E,4,FALSE)</f>
        <v>Hillary</v>
      </c>
      <c r="S2047" t="str">
        <f>VLOOKUP($A2047,'Customer Names'!$A:$E,5,FALSE)</f>
        <v>L.</v>
      </c>
      <c r="T2047" s="14">
        <f>VLOOKUP($A2047,'[2]Hospitalisation Details'!$A:$K,6,FALSE)</f>
        <v>31980.89</v>
      </c>
      <c r="U2047" s="14" t="str">
        <f t="shared" si="62"/>
        <v>Normalweight</v>
      </c>
      <c r="V2047" s="14" t="str">
        <f t="shared" si="63"/>
        <v>Prediabetes</v>
      </c>
    </row>
    <row r="2048" spans="1:22" x14ac:dyDescent="0.3">
      <c r="A2048" s="8" t="s">
        <v>2079</v>
      </c>
      <c r="B2048">
        <f>VLOOKUP($A2048,'[1]Medical Examinations'!$A:$J,2,FALSE)</f>
        <v>40.74</v>
      </c>
      <c r="C2048">
        <f>VLOOKUP($A2048,'[1]Medical Examinations'!$A:$J,3,FALSE)</f>
        <v>5.28</v>
      </c>
      <c r="D2048" t="str">
        <f>VLOOKUP($A2048,'[3]Medical Examinations'!$A:$J,4,FALSE)</f>
        <v>No</v>
      </c>
      <c r="E2048" t="str">
        <f>VLOOKUP($A2048,'[1]Medical Examinations'!$A:$J,5,FALSE)</f>
        <v>No</v>
      </c>
      <c r="F2048" t="str">
        <f>VLOOKUP($A2048,'[1]Medical Examinations'!$A:$J,6,FALSE)</f>
        <v>Yes</v>
      </c>
      <c r="G2048">
        <f>VLOOKUP($A2048,'[3]Medical Examinations'!$A:$J,7,FALSE)</f>
        <v>1</v>
      </c>
      <c r="H2048" t="str">
        <f>VLOOKUP($A2048,'[1]Medical Examinations'!$A:$J,8,FALSE)</f>
        <v>yes</v>
      </c>
      <c r="I2048">
        <f>VLOOKUP($A2048,'[2]Hospitalisation Details'!$A:$K,2,FALSE)</f>
        <v>1993</v>
      </c>
      <c r="J2048" t="str">
        <f>VLOOKUP($A2048,'[2]Hospitalisation Details'!$A:$K,3,FALSE)</f>
        <v>Sep</v>
      </c>
      <c r="K2048">
        <f>VLOOKUP($A2048,'[2]Hospitalisation Details'!$A:$K,4,FALSE)</f>
        <v>13</v>
      </c>
      <c r="L2048" t="str">
        <f>VLOOKUP($A2048,'[2]Hospitalisation Details'!$A:$K,7,FALSE)</f>
        <v>tier - 1</v>
      </c>
      <c r="M2048" t="str">
        <f>VLOOKUP($A2048,'[2]Hospitalisation Details'!A:$K,8,FALSE)</f>
        <v>tier - 3</v>
      </c>
      <c r="N2048" t="str">
        <f>VLOOKUP($A2048,'[2]Hospitalisation Details'!$A:$K,9,FALSE)</f>
        <v>R1011</v>
      </c>
      <c r="O2048">
        <f>VLOOKUP($A2048,'[2]Hospitalisation Details'!$A:$K,10,FALSE)</f>
        <v>0</v>
      </c>
      <c r="P2048">
        <f>VLOOKUP($A2048,'[2]Hospitalisation Details'!A:$K,11,FALSE)</f>
        <v>0</v>
      </c>
      <c r="Q2048" t="str">
        <f>VLOOKUP($A2048,'Customer Names'!$A:E,3,FALSE)</f>
        <v>Mr.</v>
      </c>
      <c r="R2048" t="str">
        <f>VLOOKUP($A2048,'Customer Names'!$A:$E,4,FALSE)</f>
        <v>Joey</v>
      </c>
      <c r="S2048">
        <f>VLOOKUP($A2048,'Customer Names'!$A:$E,5,FALSE)</f>
        <v>0</v>
      </c>
      <c r="T2048" s="14">
        <f>VLOOKUP($A2048,'[2]Hospitalisation Details'!$A:$K,6,FALSE)</f>
        <v>32086.21</v>
      </c>
      <c r="U2048" s="14" t="str">
        <f t="shared" si="62"/>
        <v>Obesity</v>
      </c>
      <c r="V2048" s="14" t="str">
        <f t="shared" si="63"/>
        <v>Normal</v>
      </c>
    </row>
    <row r="2049" spans="1:22" x14ac:dyDescent="0.3">
      <c r="A2049" s="9" t="s">
        <v>2080</v>
      </c>
      <c r="B2049">
        <f>VLOOKUP($A2049,'[1]Medical Examinations'!$A:$J,2,FALSE)</f>
        <v>29.734999999999999</v>
      </c>
      <c r="C2049">
        <f>VLOOKUP($A2049,'[1]Medical Examinations'!$A:$J,3,FALSE)</f>
        <v>7.79</v>
      </c>
      <c r="D2049" t="str">
        <f>VLOOKUP($A2049,'[3]Medical Examinations'!$A:$J,4,FALSE)</f>
        <v>No</v>
      </c>
      <c r="E2049" t="str">
        <f>VLOOKUP($A2049,'[1]Medical Examinations'!$A:$J,5,FALSE)</f>
        <v>No</v>
      </c>
      <c r="F2049" t="str">
        <f>VLOOKUP($A2049,'[1]Medical Examinations'!$A:$J,6,FALSE)</f>
        <v>No</v>
      </c>
      <c r="G2049" t="str">
        <f>VLOOKUP($A2049,'[3]Medical Examinations'!$A:$J,7,FALSE)</f>
        <v>No major surgery</v>
      </c>
      <c r="H2049" t="str">
        <f>VLOOKUP($A2049,'[1]Medical Examinations'!$A:$J,8,FALSE)</f>
        <v>No</v>
      </c>
      <c r="I2049">
        <f>VLOOKUP($A2049,'[2]Hospitalisation Details'!$A:$K,2,FALSE)</f>
        <v>1978</v>
      </c>
      <c r="J2049" t="str">
        <f>VLOOKUP($A2049,'[2]Hospitalisation Details'!$A:$K,3,FALSE)</f>
        <v>Nov</v>
      </c>
      <c r="K2049">
        <f>VLOOKUP($A2049,'[2]Hospitalisation Details'!$A:$K,4,FALSE)</f>
        <v>10</v>
      </c>
      <c r="L2049" t="str">
        <f>VLOOKUP($A2049,'[2]Hospitalisation Details'!$A:$K,7,FALSE)</f>
        <v>tier - 1</v>
      </c>
      <c r="M2049" t="str">
        <f>VLOOKUP($A2049,'[2]Hospitalisation Details'!A:$K,8,FALSE)</f>
        <v>tier - 3</v>
      </c>
      <c r="N2049" t="str">
        <f>VLOOKUP($A2049,'[2]Hospitalisation Details'!$A:$K,9,FALSE)</f>
        <v>R1017</v>
      </c>
      <c r="O2049">
        <f>VLOOKUP($A2049,'[2]Hospitalisation Details'!$A:$K,10,FALSE)</f>
        <v>0</v>
      </c>
      <c r="P2049">
        <f>VLOOKUP($A2049,'[2]Hospitalisation Details'!A:$K,11,FALSE)</f>
        <v>0</v>
      </c>
      <c r="Q2049" t="str">
        <f>VLOOKUP($A2049,'Customer Names'!$A:E,3,FALSE)</f>
        <v>Mr.</v>
      </c>
      <c r="R2049" t="str">
        <f>VLOOKUP($A2049,'Customer Names'!$A:$E,4,FALSE)</f>
        <v>Rod</v>
      </c>
      <c r="S2049" t="str">
        <f>VLOOKUP($A2049,'Customer Names'!$A:$E,5,FALSE)</f>
        <v>W</v>
      </c>
      <c r="T2049" s="14">
        <f>VLOOKUP($A2049,'[2]Hospitalisation Details'!$A:$K,6,FALSE)</f>
        <v>32108.66</v>
      </c>
      <c r="U2049" s="14" t="str">
        <f t="shared" si="62"/>
        <v>Overweight</v>
      </c>
      <c r="V2049" s="14" t="str">
        <f t="shared" si="63"/>
        <v>Diabetes</v>
      </c>
    </row>
    <row r="2050" spans="1:22" x14ac:dyDescent="0.3">
      <c r="A2050" s="8" t="s">
        <v>2081</v>
      </c>
      <c r="B2050">
        <f>VLOOKUP($A2050,'[1]Medical Examinations'!$A:$J,2,FALSE)</f>
        <v>22.88</v>
      </c>
      <c r="C2050">
        <f>VLOOKUP($A2050,'[1]Medical Examinations'!$A:$J,3,FALSE)</f>
        <v>5.9</v>
      </c>
      <c r="D2050" t="str">
        <f>VLOOKUP($A2050,'[3]Medical Examinations'!$A:$J,4,FALSE)</f>
        <v>yes</v>
      </c>
      <c r="E2050" t="str">
        <f>VLOOKUP($A2050,'[1]Medical Examinations'!$A:$J,5,FALSE)</f>
        <v>No</v>
      </c>
      <c r="F2050" t="str">
        <f>VLOOKUP($A2050,'[1]Medical Examinations'!$A:$J,6,FALSE)</f>
        <v>Yes</v>
      </c>
      <c r="G2050">
        <f>VLOOKUP($A2050,'[3]Medical Examinations'!$A:$J,7,FALSE)</f>
        <v>1</v>
      </c>
      <c r="H2050" t="str">
        <f>VLOOKUP($A2050,'[1]Medical Examinations'!$A:$J,8,FALSE)</f>
        <v>yes</v>
      </c>
      <c r="I2050">
        <f>VLOOKUP($A2050,'[2]Hospitalisation Details'!$A:$K,2,FALSE)</f>
        <v>1969</v>
      </c>
      <c r="J2050" t="str">
        <f>VLOOKUP($A2050,'[2]Hospitalisation Details'!$A:$K,3,FALSE)</f>
        <v>Sep</v>
      </c>
      <c r="K2050">
        <f>VLOOKUP($A2050,'[2]Hospitalisation Details'!$A:$K,4,FALSE)</f>
        <v>11</v>
      </c>
      <c r="L2050" t="str">
        <f>VLOOKUP($A2050,'[2]Hospitalisation Details'!$A:$K,7,FALSE)</f>
        <v>tier - 1</v>
      </c>
      <c r="M2050" t="str">
        <f>VLOOKUP($A2050,'[2]Hospitalisation Details'!A:$K,8,FALSE)</f>
        <v>tier - 2</v>
      </c>
      <c r="N2050" t="str">
        <f>VLOOKUP($A2050,'[2]Hospitalisation Details'!$A:$K,9,FALSE)</f>
        <v>R1011</v>
      </c>
      <c r="O2050">
        <f>VLOOKUP($A2050,'[2]Hospitalisation Details'!$A:$K,10,FALSE)</f>
        <v>0</v>
      </c>
      <c r="P2050">
        <f>VLOOKUP($A2050,'[2]Hospitalisation Details'!A:$K,11,FALSE)</f>
        <v>0</v>
      </c>
      <c r="Q2050" t="str">
        <f>VLOOKUP($A2050,'Customer Names'!$A:E,3,FALSE)</f>
        <v>Mr.</v>
      </c>
      <c r="R2050" t="str">
        <f>VLOOKUP($A2050,'Customer Names'!$A:$E,4,FALSE)</f>
        <v>Erik</v>
      </c>
      <c r="S2050" t="str">
        <f>VLOOKUP($A2050,'Customer Names'!$A:$E,5,FALSE)</f>
        <v>T.</v>
      </c>
      <c r="T2050" s="14">
        <f>VLOOKUP($A2050,'[2]Hospitalisation Details'!$A:$K,6,FALSE)</f>
        <v>32192.76</v>
      </c>
      <c r="U2050" s="14" t="str">
        <f t="shared" si="62"/>
        <v>Normalweight</v>
      </c>
      <c r="V2050" s="14" t="str">
        <f t="shared" si="63"/>
        <v>Prediabetes</v>
      </c>
    </row>
    <row r="2051" spans="1:22" x14ac:dyDescent="0.3">
      <c r="A2051" s="9" t="s">
        <v>2082</v>
      </c>
      <c r="B2051">
        <f>VLOOKUP($A2051,'[1]Medical Examinations'!$A:$J,2,FALSE)</f>
        <v>41.9</v>
      </c>
      <c r="C2051">
        <f>VLOOKUP($A2051,'[1]Medical Examinations'!$A:$J,3,FALSE)</f>
        <v>4.26</v>
      </c>
      <c r="D2051" t="str">
        <f>VLOOKUP($A2051,'[3]Medical Examinations'!$A:$J,4,FALSE)</f>
        <v>No</v>
      </c>
      <c r="E2051" t="str">
        <f>VLOOKUP($A2051,'[1]Medical Examinations'!$A:$J,5,FALSE)</f>
        <v>No</v>
      </c>
      <c r="F2051" t="str">
        <f>VLOOKUP($A2051,'[1]Medical Examinations'!$A:$J,6,FALSE)</f>
        <v>No</v>
      </c>
      <c r="G2051" t="str">
        <f>VLOOKUP($A2051,'[3]Medical Examinations'!$A:$J,7,FALSE)</f>
        <v>No major surgery</v>
      </c>
      <c r="H2051" t="str">
        <f>VLOOKUP($A2051,'[1]Medical Examinations'!$A:$J,8,FALSE)</f>
        <v>yes</v>
      </c>
      <c r="I2051">
        <f>VLOOKUP($A2051,'[2]Hospitalisation Details'!$A:$K,2,FALSE)</f>
        <v>1994</v>
      </c>
      <c r="J2051" t="str">
        <f>VLOOKUP($A2051,'[2]Hospitalisation Details'!$A:$K,3,FALSE)</f>
        <v>Sep</v>
      </c>
      <c r="K2051">
        <f>VLOOKUP($A2051,'[2]Hospitalisation Details'!$A:$K,4,FALSE)</f>
        <v>8</v>
      </c>
      <c r="L2051" t="str">
        <f>VLOOKUP($A2051,'[2]Hospitalisation Details'!$A:$K,7,FALSE)</f>
        <v>tier - 2</v>
      </c>
      <c r="M2051" t="str">
        <f>VLOOKUP($A2051,'[2]Hospitalisation Details'!A:$K,8,FALSE)</f>
        <v>tier - 1</v>
      </c>
      <c r="N2051" t="str">
        <f>VLOOKUP($A2051,'[2]Hospitalisation Details'!$A:$K,9,FALSE)</f>
        <v>R1011</v>
      </c>
      <c r="O2051">
        <f>VLOOKUP($A2051,'[2]Hospitalisation Details'!$A:$K,10,FALSE)</f>
        <v>0</v>
      </c>
      <c r="P2051">
        <f>VLOOKUP($A2051,'[2]Hospitalisation Details'!A:$K,11,FALSE)</f>
        <v>0</v>
      </c>
      <c r="Q2051" t="str">
        <f>VLOOKUP($A2051,'Customer Names'!$A:E,3,FALSE)</f>
        <v>Mr.</v>
      </c>
      <c r="R2051" t="str">
        <f>VLOOKUP($A2051,'Customer Names'!$A:$E,4,FALSE)</f>
        <v>Chris</v>
      </c>
      <c r="S2051">
        <f>VLOOKUP($A2051,'Customer Names'!$A:$E,5,FALSE)</f>
        <v>0</v>
      </c>
      <c r="T2051" s="14">
        <f>VLOOKUP($A2051,'[2]Hospitalisation Details'!$A:$K,6,FALSE)</f>
        <v>32222.81</v>
      </c>
      <c r="U2051" s="14" t="str">
        <f t="shared" ref="U2051:U2114" si="64">IF(B2051&lt;18.5,"Underweight",IF(B2051&lt;25,"Normalweight",IF(B2051&lt;30,"Overweight","Obesity")))</f>
        <v>Obesity</v>
      </c>
      <c r="V2051" s="14" t="str">
        <f t="shared" ref="V2051:V2114" si="65">IF(C2051&lt;5.7,"Normal",IF(C2051&lt;6.5,"Prediabetes","Diabetes"))</f>
        <v>Normal</v>
      </c>
    </row>
    <row r="2052" spans="1:22" x14ac:dyDescent="0.3">
      <c r="A2052" s="8" t="s">
        <v>2083</v>
      </c>
      <c r="B2052">
        <f>VLOOKUP($A2052,'[1]Medical Examinations'!$A:$J,2,FALSE)</f>
        <v>24.43</v>
      </c>
      <c r="C2052">
        <f>VLOOKUP($A2052,'[1]Medical Examinations'!$A:$J,3,FALSE)</f>
        <v>7.59</v>
      </c>
      <c r="D2052" t="str">
        <f>VLOOKUP($A2052,'[3]Medical Examinations'!$A:$J,4,FALSE)</f>
        <v>yes</v>
      </c>
      <c r="E2052" t="str">
        <f>VLOOKUP($A2052,'[1]Medical Examinations'!$A:$J,5,FALSE)</f>
        <v>No</v>
      </c>
      <c r="F2052" t="str">
        <f>VLOOKUP($A2052,'[1]Medical Examinations'!$A:$J,6,FALSE)</f>
        <v>No</v>
      </c>
      <c r="G2052">
        <f>VLOOKUP($A2052,'[3]Medical Examinations'!$A:$J,7,FALSE)</f>
        <v>1</v>
      </c>
      <c r="H2052" t="str">
        <f>VLOOKUP($A2052,'[1]Medical Examinations'!$A:$J,8,FALSE)</f>
        <v>yes</v>
      </c>
      <c r="I2052">
        <f>VLOOKUP($A2052,'[2]Hospitalisation Details'!$A:$K,2,FALSE)</f>
        <v>1975</v>
      </c>
      <c r="J2052" t="str">
        <f>VLOOKUP($A2052,'[2]Hospitalisation Details'!$A:$K,3,FALSE)</f>
        <v>Dec</v>
      </c>
      <c r="K2052">
        <f>VLOOKUP($A2052,'[2]Hospitalisation Details'!$A:$K,4,FALSE)</f>
        <v>17</v>
      </c>
      <c r="L2052" t="str">
        <f>VLOOKUP($A2052,'[2]Hospitalisation Details'!$A:$K,7,FALSE)</f>
        <v>tier - 2</v>
      </c>
      <c r="M2052" t="str">
        <f>VLOOKUP($A2052,'[2]Hospitalisation Details'!A:$K,8,FALSE)</f>
        <v>tier - 3</v>
      </c>
      <c r="N2052" t="str">
        <f>VLOOKUP($A2052,'[2]Hospitalisation Details'!$A:$K,9,FALSE)</f>
        <v>R1012</v>
      </c>
      <c r="O2052">
        <f>VLOOKUP($A2052,'[2]Hospitalisation Details'!$A:$K,10,FALSE)</f>
        <v>0</v>
      </c>
      <c r="P2052">
        <f>VLOOKUP($A2052,'[2]Hospitalisation Details'!A:$K,11,FALSE)</f>
        <v>0</v>
      </c>
      <c r="Q2052" t="str">
        <f>VLOOKUP($A2052,'Customer Names'!$A:E,3,FALSE)</f>
        <v>Mr.</v>
      </c>
      <c r="R2052" t="str">
        <f>VLOOKUP($A2052,'Customer Names'!$A:$E,4,FALSE)</f>
        <v>Lee</v>
      </c>
      <c r="S2052">
        <f>VLOOKUP($A2052,'Customer Names'!$A:$E,5,FALSE)</f>
        <v>0</v>
      </c>
      <c r="T2052" s="14">
        <f>VLOOKUP($A2052,'[2]Hospitalisation Details'!$A:$K,6,FALSE)</f>
        <v>32259.96</v>
      </c>
      <c r="U2052" s="14" t="str">
        <f t="shared" si="64"/>
        <v>Normalweight</v>
      </c>
      <c r="V2052" s="14" t="str">
        <f t="shared" si="65"/>
        <v>Diabetes</v>
      </c>
    </row>
    <row r="2053" spans="1:22" x14ac:dyDescent="0.3">
      <c r="A2053" s="9" t="s">
        <v>2084</v>
      </c>
      <c r="B2053">
        <f>VLOOKUP($A2053,'[1]Medical Examinations'!$A:$J,2,FALSE)</f>
        <v>31.83</v>
      </c>
      <c r="C2053">
        <f>VLOOKUP($A2053,'[1]Medical Examinations'!$A:$J,3,FALSE)</f>
        <v>11.55</v>
      </c>
      <c r="D2053" t="str">
        <f>VLOOKUP($A2053,'[3]Medical Examinations'!$A:$J,4,FALSE)</f>
        <v>yes</v>
      </c>
      <c r="E2053" t="str">
        <f>VLOOKUP($A2053,'[1]Medical Examinations'!$A:$J,5,FALSE)</f>
        <v>No</v>
      </c>
      <c r="F2053" t="str">
        <f>VLOOKUP($A2053,'[1]Medical Examinations'!$A:$J,6,FALSE)</f>
        <v>No</v>
      </c>
      <c r="G2053">
        <f>VLOOKUP($A2053,'[3]Medical Examinations'!$A:$J,7,FALSE)</f>
        <v>1</v>
      </c>
      <c r="H2053" t="str">
        <f>VLOOKUP($A2053,'[1]Medical Examinations'!$A:$J,8,FALSE)</f>
        <v>yes</v>
      </c>
      <c r="I2053">
        <f>VLOOKUP($A2053,'[2]Hospitalisation Details'!$A:$K,2,FALSE)</f>
        <v>1986</v>
      </c>
      <c r="J2053" t="str">
        <f>VLOOKUP($A2053,'[2]Hospitalisation Details'!$A:$K,3,FALSE)</f>
        <v>Dec</v>
      </c>
      <c r="K2053">
        <f>VLOOKUP($A2053,'[2]Hospitalisation Details'!$A:$K,4,FALSE)</f>
        <v>2</v>
      </c>
      <c r="L2053" t="str">
        <f>VLOOKUP($A2053,'[2]Hospitalisation Details'!$A:$K,7,FALSE)</f>
        <v>tier - 2</v>
      </c>
      <c r="M2053" t="str">
        <f>VLOOKUP($A2053,'[2]Hospitalisation Details'!A:$K,8,FALSE)</f>
        <v>tier - 2</v>
      </c>
      <c r="N2053" t="str">
        <f>VLOOKUP($A2053,'[2]Hospitalisation Details'!$A:$K,9,FALSE)</f>
        <v>R1011</v>
      </c>
      <c r="O2053">
        <f>VLOOKUP($A2053,'[2]Hospitalisation Details'!$A:$K,10,FALSE)</f>
        <v>0</v>
      </c>
      <c r="P2053">
        <f>VLOOKUP($A2053,'[2]Hospitalisation Details'!A:$K,11,FALSE)</f>
        <v>0</v>
      </c>
      <c r="Q2053" t="str">
        <f>VLOOKUP($A2053,'Customer Names'!$A:E,3,FALSE)</f>
        <v>Mr.</v>
      </c>
      <c r="R2053" t="str">
        <f>VLOOKUP($A2053,'Customer Names'!$A:$E,4,FALSE)</f>
        <v>Matt</v>
      </c>
      <c r="S2053">
        <f>VLOOKUP($A2053,'Customer Names'!$A:$E,5,FALSE)</f>
        <v>0</v>
      </c>
      <c r="T2053" s="14">
        <f>VLOOKUP($A2053,'[2]Hospitalisation Details'!$A:$K,6,FALSE)</f>
        <v>32288.49</v>
      </c>
      <c r="U2053" s="14" t="str">
        <f t="shared" si="64"/>
        <v>Obesity</v>
      </c>
      <c r="V2053" s="14" t="str">
        <f t="shared" si="65"/>
        <v>Diabetes</v>
      </c>
    </row>
    <row r="2054" spans="1:22" x14ac:dyDescent="0.3">
      <c r="A2054" s="8" t="s">
        <v>2085</v>
      </c>
      <c r="B2054">
        <f>VLOOKUP($A2054,'[1]Medical Examinations'!$A:$J,2,FALSE)</f>
        <v>25.46</v>
      </c>
      <c r="C2054">
        <f>VLOOKUP($A2054,'[1]Medical Examinations'!$A:$J,3,FALSE)</f>
        <v>6.03</v>
      </c>
      <c r="D2054" t="str">
        <f>VLOOKUP($A2054,'[3]Medical Examinations'!$A:$J,4,FALSE)</f>
        <v>No</v>
      </c>
      <c r="E2054" t="str">
        <f>VLOOKUP($A2054,'[1]Medical Examinations'!$A:$J,5,FALSE)</f>
        <v>No</v>
      </c>
      <c r="F2054" t="str">
        <f>VLOOKUP($A2054,'[1]Medical Examinations'!$A:$J,6,FALSE)</f>
        <v>No</v>
      </c>
      <c r="G2054">
        <f>VLOOKUP($A2054,'[3]Medical Examinations'!$A:$J,7,FALSE)</f>
        <v>2</v>
      </c>
      <c r="H2054" t="str">
        <f>VLOOKUP($A2054,'[1]Medical Examinations'!$A:$J,8,FALSE)</f>
        <v>yes</v>
      </c>
      <c r="I2054">
        <f>VLOOKUP($A2054,'[2]Hospitalisation Details'!$A:$K,2,FALSE)</f>
        <v>1972</v>
      </c>
      <c r="J2054" t="str">
        <f>VLOOKUP($A2054,'[2]Hospitalisation Details'!$A:$K,3,FALSE)</f>
        <v>Oct</v>
      </c>
      <c r="K2054">
        <f>VLOOKUP($A2054,'[2]Hospitalisation Details'!$A:$K,4,FALSE)</f>
        <v>19</v>
      </c>
      <c r="L2054" t="str">
        <f>VLOOKUP($A2054,'[2]Hospitalisation Details'!$A:$K,7,FALSE)</f>
        <v>tier - 2</v>
      </c>
      <c r="M2054" t="str">
        <f>VLOOKUP($A2054,'[2]Hospitalisation Details'!A:$K,8,FALSE)</f>
        <v>tier - 2</v>
      </c>
      <c r="N2054" t="str">
        <f>VLOOKUP($A2054,'[2]Hospitalisation Details'!$A:$K,9,FALSE)</f>
        <v>R1011</v>
      </c>
      <c r="O2054">
        <f>VLOOKUP($A2054,'[2]Hospitalisation Details'!$A:$K,10,FALSE)</f>
        <v>0</v>
      </c>
      <c r="P2054">
        <f>VLOOKUP($A2054,'[2]Hospitalisation Details'!A:$K,11,FALSE)</f>
        <v>0</v>
      </c>
      <c r="Q2054" t="str">
        <f>VLOOKUP($A2054,'Customer Names'!$A:E,3,FALSE)</f>
        <v>Ms.</v>
      </c>
      <c r="R2054" t="str">
        <f>VLOOKUP($A2054,'Customer Names'!$A:$E,4,FALSE)</f>
        <v>Nancy</v>
      </c>
      <c r="S2054" t="str">
        <f>VLOOKUP($A2054,'Customer Names'!$A:$E,5,FALSE)</f>
        <v>M</v>
      </c>
      <c r="T2054" s="14">
        <f>VLOOKUP($A2054,'[2]Hospitalisation Details'!$A:$K,6,FALSE)</f>
        <v>32428.63</v>
      </c>
      <c r="U2054" s="14" t="str">
        <f t="shared" si="64"/>
        <v>Overweight</v>
      </c>
      <c r="V2054" s="14" t="str">
        <f t="shared" si="65"/>
        <v>Prediabetes</v>
      </c>
    </row>
    <row r="2055" spans="1:22" x14ac:dyDescent="0.3">
      <c r="A2055" s="9" t="s">
        <v>2086</v>
      </c>
      <c r="B2055">
        <f>VLOOKUP($A2055,'[1]Medical Examinations'!$A:$J,2,FALSE)</f>
        <v>25.69</v>
      </c>
      <c r="C2055">
        <f>VLOOKUP($A2055,'[1]Medical Examinations'!$A:$J,3,FALSE)</f>
        <v>4.78</v>
      </c>
      <c r="D2055" t="str">
        <f>VLOOKUP($A2055,'[3]Medical Examinations'!$A:$J,4,FALSE)</f>
        <v>yes</v>
      </c>
      <c r="E2055" t="str">
        <f>VLOOKUP($A2055,'[1]Medical Examinations'!$A:$J,5,FALSE)</f>
        <v>No</v>
      </c>
      <c r="F2055" t="str">
        <f>VLOOKUP($A2055,'[1]Medical Examinations'!$A:$J,6,FALSE)</f>
        <v>No</v>
      </c>
      <c r="G2055" t="str">
        <f>VLOOKUP($A2055,'[3]Medical Examinations'!$A:$J,7,FALSE)</f>
        <v>No major surgery</v>
      </c>
      <c r="H2055" t="str">
        <f>VLOOKUP($A2055,'[1]Medical Examinations'!$A:$J,8,FALSE)</f>
        <v>yes</v>
      </c>
      <c r="I2055">
        <f>VLOOKUP($A2055,'[2]Hospitalisation Details'!$A:$K,2,FALSE)</f>
        <v>1976</v>
      </c>
      <c r="J2055" t="str">
        <f>VLOOKUP($A2055,'[2]Hospitalisation Details'!$A:$K,3,FALSE)</f>
        <v>Aug</v>
      </c>
      <c r="K2055">
        <f>VLOOKUP($A2055,'[2]Hospitalisation Details'!$A:$K,4,FALSE)</f>
        <v>9</v>
      </c>
      <c r="L2055" t="str">
        <f>VLOOKUP($A2055,'[2]Hospitalisation Details'!$A:$K,7,FALSE)</f>
        <v>tier - 2</v>
      </c>
      <c r="M2055" t="str">
        <f>VLOOKUP($A2055,'[2]Hospitalisation Details'!A:$K,8,FALSE)</f>
        <v>tier - 3</v>
      </c>
      <c r="N2055" t="str">
        <f>VLOOKUP($A2055,'[2]Hospitalisation Details'!$A:$K,9,FALSE)</f>
        <v>R1011</v>
      </c>
      <c r="O2055">
        <f>VLOOKUP($A2055,'[2]Hospitalisation Details'!$A:$K,10,FALSE)</f>
        <v>0</v>
      </c>
      <c r="P2055">
        <f>VLOOKUP($A2055,'[2]Hospitalisation Details'!A:$K,11,FALSE)</f>
        <v>0</v>
      </c>
      <c r="Q2055" t="str">
        <f>VLOOKUP($A2055,'Customer Names'!$A:E,3,FALSE)</f>
        <v>Ms.</v>
      </c>
      <c r="R2055" t="str">
        <f>VLOOKUP($A2055,'Customer Names'!$A:$E,4,FALSE)</f>
        <v>Andrea</v>
      </c>
      <c r="S2055">
        <f>VLOOKUP($A2055,'Customer Names'!$A:$E,5,FALSE)</f>
        <v>0</v>
      </c>
      <c r="T2055" s="14">
        <f>VLOOKUP($A2055,'[2]Hospitalisation Details'!$A:$K,6,FALSE)</f>
        <v>32430.22</v>
      </c>
      <c r="U2055" s="14" t="str">
        <f t="shared" si="64"/>
        <v>Overweight</v>
      </c>
      <c r="V2055" s="14" t="str">
        <f t="shared" si="65"/>
        <v>Normal</v>
      </c>
    </row>
    <row r="2056" spans="1:22" x14ac:dyDescent="0.3">
      <c r="A2056" s="8" t="s">
        <v>2087</v>
      </c>
      <c r="B2056">
        <f>VLOOKUP($A2056,'[1]Medical Examinations'!$A:$J,2,FALSE)</f>
        <v>31.36</v>
      </c>
      <c r="C2056">
        <f>VLOOKUP($A2056,'[1]Medical Examinations'!$A:$J,3,FALSE)</f>
        <v>10.6</v>
      </c>
      <c r="D2056" t="str">
        <f>VLOOKUP($A2056,'[3]Medical Examinations'!$A:$J,4,FALSE)</f>
        <v>yes</v>
      </c>
      <c r="E2056" t="str">
        <f>VLOOKUP($A2056,'[1]Medical Examinations'!$A:$J,5,FALSE)</f>
        <v>No</v>
      </c>
      <c r="F2056" t="str">
        <f>VLOOKUP($A2056,'[1]Medical Examinations'!$A:$J,6,FALSE)</f>
        <v>No</v>
      </c>
      <c r="G2056" t="str">
        <f>VLOOKUP($A2056,'[3]Medical Examinations'!$A:$J,7,FALSE)</f>
        <v>No major surgery</v>
      </c>
      <c r="H2056" t="str">
        <f>VLOOKUP($A2056,'[1]Medical Examinations'!$A:$J,8,FALSE)</f>
        <v>yes</v>
      </c>
      <c r="I2056">
        <f>VLOOKUP($A2056,'[2]Hospitalisation Details'!$A:$K,2,FALSE)</f>
        <v>1981</v>
      </c>
      <c r="J2056" t="str">
        <f>VLOOKUP($A2056,'[2]Hospitalisation Details'!$A:$K,3,FALSE)</f>
        <v>Sep</v>
      </c>
      <c r="K2056">
        <f>VLOOKUP($A2056,'[2]Hospitalisation Details'!$A:$K,4,FALSE)</f>
        <v>27</v>
      </c>
      <c r="L2056" t="str">
        <f>VLOOKUP($A2056,'[2]Hospitalisation Details'!$A:$K,7,FALSE)</f>
        <v>tier - 2</v>
      </c>
      <c r="M2056" t="str">
        <f>VLOOKUP($A2056,'[2]Hospitalisation Details'!A:$K,8,FALSE)</f>
        <v>tier - 2</v>
      </c>
      <c r="N2056" t="str">
        <f>VLOOKUP($A2056,'[2]Hospitalisation Details'!$A:$K,9,FALSE)</f>
        <v>R1011</v>
      </c>
      <c r="O2056">
        <f>VLOOKUP($A2056,'[2]Hospitalisation Details'!$A:$K,10,FALSE)</f>
        <v>0</v>
      </c>
      <c r="P2056">
        <f>VLOOKUP($A2056,'[2]Hospitalisation Details'!A:$K,11,FALSE)</f>
        <v>0</v>
      </c>
      <c r="Q2056" t="str">
        <f>VLOOKUP($A2056,'Customer Names'!$A:E,3,FALSE)</f>
        <v>Mr.</v>
      </c>
      <c r="R2056" t="str">
        <f>VLOOKUP($A2056,'Customer Names'!$A:$E,4,FALSE)</f>
        <v>Bradley</v>
      </c>
      <c r="S2056">
        <f>VLOOKUP($A2056,'Customer Names'!$A:$E,5,FALSE)</f>
        <v>0</v>
      </c>
      <c r="T2056" s="14">
        <f>VLOOKUP($A2056,'[2]Hospitalisation Details'!$A:$K,6,FALSE)</f>
        <v>32462.35</v>
      </c>
      <c r="U2056" s="14" t="str">
        <f t="shared" si="64"/>
        <v>Obesity</v>
      </c>
      <c r="V2056" s="14" t="str">
        <f t="shared" si="65"/>
        <v>Diabetes</v>
      </c>
    </row>
    <row r="2057" spans="1:22" x14ac:dyDescent="0.3">
      <c r="A2057" s="9" t="s">
        <v>2088</v>
      </c>
      <c r="B2057">
        <f>VLOOKUP($A2057,'[1]Medical Examinations'!$A:$J,2,FALSE)</f>
        <v>26.24</v>
      </c>
      <c r="C2057">
        <f>VLOOKUP($A2057,'[1]Medical Examinations'!$A:$J,3,FALSE)</f>
        <v>6.26</v>
      </c>
      <c r="D2057" t="str">
        <f>VLOOKUP($A2057,'[3]Medical Examinations'!$A:$J,4,FALSE)</f>
        <v>yes</v>
      </c>
      <c r="E2057" t="str">
        <f>VLOOKUP($A2057,'[1]Medical Examinations'!$A:$J,5,FALSE)</f>
        <v>No</v>
      </c>
      <c r="F2057" t="str">
        <f>VLOOKUP($A2057,'[1]Medical Examinations'!$A:$J,6,FALSE)</f>
        <v>No</v>
      </c>
      <c r="G2057" t="str">
        <f>VLOOKUP($A2057,'[3]Medical Examinations'!$A:$J,7,FALSE)</f>
        <v>No major surgery</v>
      </c>
      <c r="H2057" t="str">
        <f>VLOOKUP($A2057,'[1]Medical Examinations'!$A:$J,8,FALSE)</f>
        <v>yes</v>
      </c>
      <c r="I2057">
        <f>VLOOKUP($A2057,'[2]Hospitalisation Details'!$A:$K,2,FALSE)</f>
        <v>1976</v>
      </c>
      <c r="J2057" t="str">
        <f>VLOOKUP($A2057,'[2]Hospitalisation Details'!$A:$K,3,FALSE)</f>
        <v>Sep</v>
      </c>
      <c r="K2057">
        <f>VLOOKUP($A2057,'[2]Hospitalisation Details'!$A:$K,4,FALSE)</f>
        <v>19</v>
      </c>
      <c r="L2057" t="str">
        <f>VLOOKUP($A2057,'[2]Hospitalisation Details'!$A:$K,7,FALSE)</f>
        <v>tier - 2</v>
      </c>
      <c r="M2057" t="str">
        <f>VLOOKUP($A2057,'[2]Hospitalisation Details'!A:$K,8,FALSE)</f>
        <v>tier - 1</v>
      </c>
      <c r="N2057" t="str">
        <f>VLOOKUP($A2057,'[2]Hospitalisation Details'!$A:$K,9,FALSE)</f>
        <v>R1011</v>
      </c>
      <c r="O2057">
        <f>VLOOKUP($A2057,'[2]Hospitalisation Details'!$A:$K,10,FALSE)</f>
        <v>0</v>
      </c>
      <c r="P2057">
        <f>VLOOKUP($A2057,'[2]Hospitalisation Details'!A:$K,11,FALSE)</f>
        <v>0</v>
      </c>
      <c r="Q2057" t="str">
        <f>VLOOKUP($A2057,'Customer Names'!$A:E,3,FALSE)</f>
        <v>Mr.</v>
      </c>
      <c r="R2057" t="str">
        <f>VLOOKUP($A2057,'Customer Names'!$A:$E,4,FALSE)</f>
        <v>Michael</v>
      </c>
      <c r="S2057" t="str">
        <f>VLOOKUP($A2057,'Customer Names'!$A:$E,5,FALSE)</f>
        <v>T.</v>
      </c>
      <c r="T2057" s="14">
        <f>VLOOKUP($A2057,'[2]Hospitalisation Details'!$A:$K,6,FALSE)</f>
        <v>32485.46</v>
      </c>
      <c r="U2057" s="14" t="str">
        <f t="shared" si="64"/>
        <v>Overweight</v>
      </c>
      <c r="V2057" s="14" t="str">
        <f t="shared" si="65"/>
        <v>Prediabetes</v>
      </c>
    </row>
    <row r="2058" spans="1:22" x14ac:dyDescent="0.3">
      <c r="A2058" s="8" t="s">
        <v>2089</v>
      </c>
      <c r="B2058">
        <f>VLOOKUP($A2058,'[1]Medical Examinations'!$A:$J,2,FALSE)</f>
        <v>30.25</v>
      </c>
      <c r="C2058">
        <f>VLOOKUP($A2058,'[1]Medical Examinations'!$A:$J,3,FALSE)</f>
        <v>5.58</v>
      </c>
      <c r="D2058" t="str">
        <f>VLOOKUP($A2058,'[3]Medical Examinations'!$A:$J,4,FALSE)</f>
        <v>No</v>
      </c>
      <c r="E2058" t="str">
        <f>VLOOKUP($A2058,'[1]Medical Examinations'!$A:$J,5,FALSE)</f>
        <v>No</v>
      </c>
      <c r="F2058" t="str">
        <f>VLOOKUP($A2058,'[1]Medical Examinations'!$A:$J,6,FALSE)</f>
        <v>Yes</v>
      </c>
      <c r="G2058">
        <f>VLOOKUP($A2058,'[3]Medical Examinations'!$A:$J,7,FALSE)</f>
        <v>1</v>
      </c>
      <c r="H2058" t="str">
        <f>VLOOKUP($A2058,'[1]Medical Examinations'!$A:$J,8,FALSE)</f>
        <v>yes</v>
      </c>
      <c r="I2058">
        <f>VLOOKUP($A2058,'[2]Hospitalisation Details'!$A:$K,2,FALSE)</f>
        <v>2003</v>
      </c>
      <c r="J2058" t="str">
        <f>VLOOKUP($A2058,'[2]Hospitalisation Details'!$A:$K,3,FALSE)</f>
        <v>Oct</v>
      </c>
      <c r="K2058">
        <f>VLOOKUP($A2058,'[2]Hospitalisation Details'!$A:$K,4,FALSE)</f>
        <v>8</v>
      </c>
      <c r="L2058" t="str">
        <f>VLOOKUP($A2058,'[2]Hospitalisation Details'!$A:$K,7,FALSE)</f>
        <v>tier - 1</v>
      </c>
      <c r="M2058" t="str">
        <f>VLOOKUP($A2058,'[2]Hospitalisation Details'!A:$K,8,FALSE)</f>
        <v>tier - 2</v>
      </c>
      <c r="N2058" t="str">
        <f>VLOOKUP($A2058,'[2]Hospitalisation Details'!$A:$K,9,FALSE)</f>
        <v>R1013</v>
      </c>
      <c r="O2058">
        <f>VLOOKUP($A2058,'[2]Hospitalisation Details'!$A:$K,10,FALSE)</f>
        <v>0</v>
      </c>
      <c r="P2058">
        <f>VLOOKUP($A2058,'[2]Hospitalisation Details'!A:$K,11,FALSE)</f>
        <v>0</v>
      </c>
      <c r="Q2058" t="str">
        <f>VLOOKUP($A2058,'Customer Names'!$A:E,3,FALSE)</f>
        <v>Mr.</v>
      </c>
      <c r="R2058" t="str">
        <f>VLOOKUP($A2058,'Customer Names'!$A:$E,4,FALSE)</f>
        <v>Xaviour</v>
      </c>
      <c r="S2058" t="str">
        <f>VLOOKUP($A2058,'Customer Names'!$A:$E,5,FALSE)</f>
        <v>J.</v>
      </c>
      <c r="T2058" s="14">
        <f>VLOOKUP($A2058,'[2]Hospitalisation Details'!$A:$K,6,FALSE)</f>
        <v>32548.34</v>
      </c>
      <c r="U2058" s="14" t="str">
        <f t="shared" si="64"/>
        <v>Obesity</v>
      </c>
      <c r="V2058" s="14" t="str">
        <f t="shared" si="65"/>
        <v>Normal</v>
      </c>
    </row>
    <row r="2059" spans="1:22" x14ac:dyDescent="0.3">
      <c r="A2059" s="9" t="s">
        <v>2090</v>
      </c>
      <c r="B2059">
        <f>VLOOKUP($A2059,'[1]Medical Examinations'!$A:$J,2,FALSE)</f>
        <v>35.99</v>
      </c>
      <c r="C2059">
        <f>VLOOKUP($A2059,'[1]Medical Examinations'!$A:$J,3,FALSE)</f>
        <v>4.2300000000000004</v>
      </c>
      <c r="D2059" t="str">
        <f>VLOOKUP($A2059,'[3]Medical Examinations'!$A:$J,4,FALSE)</f>
        <v>No</v>
      </c>
      <c r="E2059" t="str">
        <f>VLOOKUP($A2059,'[1]Medical Examinations'!$A:$J,5,FALSE)</f>
        <v>No</v>
      </c>
      <c r="F2059" t="str">
        <f>VLOOKUP($A2059,'[1]Medical Examinations'!$A:$J,6,FALSE)</f>
        <v>No</v>
      </c>
      <c r="G2059" t="str">
        <f>VLOOKUP($A2059,'[3]Medical Examinations'!$A:$J,7,FALSE)</f>
        <v>No major surgery</v>
      </c>
      <c r="H2059" t="str">
        <f>VLOOKUP($A2059,'[1]Medical Examinations'!$A:$J,8,FALSE)</f>
        <v>yes</v>
      </c>
      <c r="I2059">
        <f>VLOOKUP($A2059,'[2]Hospitalisation Details'!$A:$K,2,FALSE)</f>
        <v>1990</v>
      </c>
      <c r="J2059" t="str">
        <f>VLOOKUP($A2059,'[2]Hospitalisation Details'!$A:$K,3,FALSE)</f>
        <v>Jul</v>
      </c>
      <c r="K2059">
        <f>VLOOKUP($A2059,'[2]Hospitalisation Details'!$A:$K,4,FALSE)</f>
        <v>13</v>
      </c>
      <c r="L2059" t="str">
        <f>VLOOKUP($A2059,'[2]Hospitalisation Details'!$A:$K,7,FALSE)</f>
        <v>tier - 1</v>
      </c>
      <c r="M2059" t="str">
        <f>VLOOKUP($A2059,'[2]Hospitalisation Details'!A:$K,8,FALSE)</f>
        <v>tier - 1</v>
      </c>
      <c r="N2059" t="str">
        <f>VLOOKUP($A2059,'[2]Hospitalisation Details'!$A:$K,9,FALSE)</f>
        <v>R1011</v>
      </c>
      <c r="O2059">
        <f>VLOOKUP($A2059,'[2]Hospitalisation Details'!$A:$K,10,FALSE)</f>
        <v>0</v>
      </c>
      <c r="P2059">
        <f>VLOOKUP($A2059,'[2]Hospitalisation Details'!A:$K,11,FALSE)</f>
        <v>0</v>
      </c>
      <c r="Q2059" t="str">
        <f>VLOOKUP($A2059,'Customer Names'!$A:E,3,FALSE)</f>
        <v>Mr.</v>
      </c>
      <c r="R2059" t="str">
        <f>VLOOKUP($A2059,'Customer Names'!$A:$E,4,FALSE)</f>
        <v>Benjamin</v>
      </c>
      <c r="S2059" t="str">
        <f>VLOOKUP($A2059,'Customer Names'!$A:$E,5,FALSE)</f>
        <v>H.</v>
      </c>
      <c r="T2059" s="14">
        <f>VLOOKUP($A2059,'[2]Hospitalisation Details'!$A:$K,6,FALSE)</f>
        <v>32672.11</v>
      </c>
      <c r="U2059" s="14" t="str">
        <f t="shared" si="64"/>
        <v>Obesity</v>
      </c>
      <c r="V2059" s="14" t="str">
        <f t="shared" si="65"/>
        <v>Normal</v>
      </c>
    </row>
    <row r="2060" spans="1:22" x14ac:dyDescent="0.3">
      <c r="A2060" s="8" t="s">
        <v>2091</v>
      </c>
      <c r="B2060">
        <f>VLOOKUP($A2060,'[1]Medical Examinations'!$A:$J,2,FALSE)</f>
        <v>23.19</v>
      </c>
      <c r="C2060">
        <f>VLOOKUP($A2060,'[1]Medical Examinations'!$A:$J,3,FALSE)</f>
        <v>7.66</v>
      </c>
      <c r="D2060" t="str">
        <f>VLOOKUP($A2060,'[3]Medical Examinations'!$A:$J,4,FALSE)</f>
        <v>No</v>
      </c>
      <c r="E2060" t="str">
        <f>VLOOKUP($A2060,'[1]Medical Examinations'!$A:$J,5,FALSE)</f>
        <v>No</v>
      </c>
      <c r="F2060" t="str">
        <f>VLOOKUP($A2060,'[1]Medical Examinations'!$A:$J,6,FALSE)</f>
        <v>No</v>
      </c>
      <c r="G2060" t="str">
        <f>VLOOKUP($A2060,'[3]Medical Examinations'!$A:$J,7,FALSE)</f>
        <v>No major surgery</v>
      </c>
      <c r="H2060" t="str">
        <f>VLOOKUP($A2060,'[1]Medical Examinations'!$A:$J,8,FALSE)</f>
        <v>yes</v>
      </c>
      <c r="I2060">
        <f>VLOOKUP($A2060,'[2]Hospitalisation Details'!$A:$K,2,FALSE)</f>
        <v>1968</v>
      </c>
      <c r="J2060" t="str">
        <f>VLOOKUP($A2060,'[2]Hospitalisation Details'!$A:$K,3,FALSE)</f>
        <v>Nov</v>
      </c>
      <c r="K2060">
        <f>VLOOKUP($A2060,'[2]Hospitalisation Details'!$A:$K,4,FALSE)</f>
        <v>1</v>
      </c>
      <c r="L2060" t="str">
        <f>VLOOKUP($A2060,'[2]Hospitalisation Details'!$A:$K,7,FALSE)</f>
        <v>tier - 2</v>
      </c>
      <c r="M2060" t="str">
        <f>VLOOKUP($A2060,'[2]Hospitalisation Details'!A:$K,8,FALSE)</f>
        <v>tier - 3</v>
      </c>
      <c r="N2060" t="str">
        <f>VLOOKUP($A2060,'[2]Hospitalisation Details'!$A:$K,9,FALSE)</f>
        <v>R1011</v>
      </c>
      <c r="O2060">
        <f>VLOOKUP($A2060,'[2]Hospitalisation Details'!$A:$K,10,FALSE)</f>
        <v>0</v>
      </c>
      <c r="P2060">
        <f>VLOOKUP($A2060,'[2]Hospitalisation Details'!A:$K,11,FALSE)</f>
        <v>0</v>
      </c>
      <c r="Q2060" t="str">
        <f>VLOOKUP($A2060,'Customer Names'!$A:E,3,FALSE)</f>
        <v>Ms.</v>
      </c>
      <c r="R2060" t="str">
        <f>VLOOKUP($A2060,'Customer Names'!$A:$E,4,FALSE)</f>
        <v>Kacy</v>
      </c>
      <c r="S2060" t="str">
        <f>VLOOKUP($A2060,'Customer Names'!$A:$E,5,FALSE)</f>
        <v>L.</v>
      </c>
      <c r="T2060" s="14">
        <f>VLOOKUP($A2060,'[2]Hospitalisation Details'!$A:$K,6,FALSE)</f>
        <v>32686.080000000002</v>
      </c>
      <c r="U2060" s="14" t="str">
        <f t="shared" si="64"/>
        <v>Normalweight</v>
      </c>
      <c r="V2060" s="14" t="str">
        <f t="shared" si="65"/>
        <v>Diabetes</v>
      </c>
    </row>
    <row r="2061" spans="1:22" x14ac:dyDescent="0.3">
      <c r="A2061" s="9" t="s">
        <v>2092</v>
      </c>
      <c r="B2061">
        <f>VLOOKUP($A2061,'[1]Medical Examinations'!$A:$J,2,FALSE)</f>
        <v>36.119999999999997</v>
      </c>
      <c r="C2061">
        <f>VLOOKUP($A2061,'[1]Medical Examinations'!$A:$J,3,FALSE)</f>
        <v>5.82</v>
      </c>
      <c r="D2061" t="str">
        <f>VLOOKUP($A2061,'[3]Medical Examinations'!$A:$J,4,FALSE)</f>
        <v>No</v>
      </c>
      <c r="E2061" t="str">
        <f>VLOOKUP($A2061,'[1]Medical Examinations'!$A:$J,5,FALSE)</f>
        <v>No</v>
      </c>
      <c r="F2061" t="str">
        <f>VLOOKUP($A2061,'[1]Medical Examinations'!$A:$J,6,FALSE)</f>
        <v>No</v>
      </c>
      <c r="G2061" t="str">
        <f>VLOOKUP($A2061,'[3]Medical Examinations'!$A:$J,7,FALSE)</f>
        <v>No major surgery</v>
      </c>
      <c r="H2061" t="str">
        <f>VLOOKUP($A2061,'[1]Medical Examinations'!$A:$J,8,FALSE)</f>
        <v>yes</v>
      </c>
      <c r="I2061">
        <f>VLOOKUP($A2061,'[2]Hospitalisation Details'!$A:$K,2,FALSE)</f>
        <v>1990</v>
      </c>
      <c r="J2061" t="str">
        <f>VLOOKUP($A2061,'[2]Hospitalisation Details'!$A:$K,3,FALSE)</f>
        <v>Sep</v>
      </c>
      <c r="K2061">
        <f>VLOOKUP($A2061,'[2]Hospitalisation Details'!$A:$K,4,FALSE)</f>
        <v>30</v>
      </c>
      <c r="L2061" t="str">
        <f>VLOOKUP($A2061,'[2]Hospitalisation Details'!$A:$K,7,FALSE)</f>
        <v>tier - 1</v>
      </c>
      <c r="M2061" t="str">
        <f>VLOOKUP($A2061,'[2]Hospitalisation Details'!A:$K,8,FALSE)</f>
        <v>tier - 2</v>
      </c>
      <c r="N2061" t="str">
        <f>VLOOKUP($A2061,'[2]Hospitalisation Details'!$A:$K,9,FALSE)</f>
        <v>R1011</v>
      </c>
      <c r="O2061">
        <f>VLOOKUP($A2061,'[2]Hospitalisation Details'!$A:$K,10,FALSE)</f>
        <v>0</v>
      </c>
      <c r="P2061">
        <f>VLOOKUP($A2061,'[2]Hospitalisation Details'!A:$K,11,FALSE)</f>
        <v>0</v>
      </c>
      <c r="Q2061" t="str">
        <f>VLOOKUP($A2061,'Customer Names'!$A:E,3,FALSE)</f>
        <v>Mr.</v>
      </c>
      <c r="R2061" t="str">
        <f>VLOOKUP($A2061,'Customer Names'!$A:$E,4,FALSE)</f>
        <v>Christopher</v>
      </c>
      <c r="S2061" t="str">
        <f>VLOOKUP($A2061,'Customer Names'!$A:$E,5,FALSE)</f>
        <v>A</v>
      </c>
      <c r="T2061" s="14">
        <f>VLOOKUP($A2061,'[2]Hospitalisation Details'!$A:$K,6,FALSE)</f>
        <v>32716.2</v>
      </c>
      <c r="U2061" s="14" t="str">
        <f t="shared" si="64"/>
        <v>Obesity</v>
      </c>
      <c r="V2061" s="14" t="str">
        <f t="shared" si="65"/>
        <v>Prediabetes</v>
      </c>
    </row>
    <row r="2062" spans="1:22" x14ac:dyDescent="0.3">
      <c r="A2062" s="8" t="s">
        <v>2093</v>
      </c>
      <c r="B2062">
        <f>VLOOKUP($A2062,'[1]Medical Examinations'!$A:$J,2,FALSE)</f>
        <v>17.765000000000001</v>
      </c>
      <c r="C2062">
        <f>VLOOKUP($A2062,'[1]Medical Examinations'!$A:$J,3,FALSE)</f>
        <v>5.62</v>
      </c>
      <c r="D2062" t="str">
        <f>VLOOKUP($A2062,'[3]Medical Examinations'!$A:$J,4,FALSE)</f>
        <v>No</v>
      </c>
      <c r="E2062" t="str">
        <f>VLOOKUP($A2062,'[1]Medical Examinations'!$A:$J,5,FALSE)</f>
        <v>No</v>
      </c>
      <c r="F2062" t="str">
        <f>VLOOKUP($A2062,'[1]Medical Examinations'!$A:$J,6,FALSE)</f>
        <v>No</v>
      </c>
      <c r="G2062" t="str">
        <f>VLOOKUP($A2062,'[3]Medical Examinations'!$A:$J,7,FALSE)</f>
        <v>No major surgery</v>
      </c>
      <c r="H2062" t="str">
        <f>VLOOKUP($A2062,'[1]Medical Examinations'!$A:$J,8,FALSE)</f>
        <v>yes</v>
      </c>
      <c r="I2062">
        <f>VLOOKUP($A2062,'[2]Hospitalisation Details'!$A:$K,2,FALSE)</f>
        <v>1990</v>
      </c>
      <c r="J2062" t="str">
        <f>VLOOKUP($A2062,'[2]Hospitalisation Details'!$A:$K,3,FALSE)</f>
        <v>Jul</v>
      </c>
      <c r="K2062">
        <f>VLOOKUP($A2062,'[2]Hospitalisation Details'!$A:$K,4,FALSE)</f>
        <v>9</v>
      </c>
      <c r="L2062" t="str">
        <f>VLOOKUP($A2062,'[2]Hospitalisation Details'!$A:$K,7,FALSE)</f>
        <v>tier - 2</v>
      </c>
      <c r="M2062" t="str">
        <f>VLOOKUP($A2062,'[2]Hospitalisation Details'!A:$K,8,FALSE)</f>
        <v>tier - 1</v>
      </c>
      <c r="N2062" t="str">
        <f>VLOOKUP($A2062,'[2]Hospitalisation Details'!$A:$K,9,FALSE)</f>
        <v>R1012</v>
      </c>
      <c r="O2062">
        <f>VLOOKUP($A2062,'[2]Hospitalisation Details'!$A:$K,10,FALSE)</f>
        <v>0</v>
      </c>
      <c r="P2062">
        <f>VLOOKUP($A2062,'[2]Hospitalisation Details'!A:$K,11,FALSE)</f>
        <v>0</v>
      </c>
      <c r="Q2062" t="str">
        <f>VLOOKUP($A2062,'Customer Names'!$A:E,3,FALSE)</f>
        <v>Ms.</v>
      </c>
      <c r="R2062" t="str">
        <f>VLOOKUP($A2062,'Customer Names'!$A:$E,4,FALSE)</f>
        <v>Joan</v>
      </c>
      <c r="S2062">
        <f>VLOOKUP($A2062,'Customer Names'!$A:$E,5,FALSE)</f>
        <v>0</v>
      </c>
      <c r="T2062" s="14">
        <f>VLOOKUP($A2062,'[2]Hospitalisation Details'!$A:$K,6,FALSE)</f>
        <v>32734.19</v>
      </c>
      <c r="U2062" s="14" t="str">
        <f t="shared" si="64"/>
        <v>Underweight</v>
      </c>
      <c r="V2062" s="14" t="str">
        <f t="shared" si="65"/>
        <v>Normal</v>
      </c>
    </row>
    <row r="2063" spans="1:22" x14ac:dyDescent="0.3">
      <c r="A2063" s="9" t="s">
        <v>2094</v>
      </c>
      <c r="B2063">
        <f>VLOOKUP($A2063,'[1]Medical Examinations'!$A:$J,2,FALSE)</f>
        <v>28.34</v>
      </c>
      <c r="C2063">
        <f>VLOOKUP($A2063,'[1]Medical Examinations'!$A:$J,3,FALSE)</f>
        <v>8.18</v>
      </c>
      <c r="D2063" t="str">
        <f>VLOOKUP($A2063,'[3]Medical Examinations'!$A:$J,4,FALSE)</f>
        <v>No</v>
      </c>
      <c r="E2063" t="str">
        <f>VLOOKUP($A2063,'[1]Medical Examinations'!$A:$J,5,FALSE)</f>
        <v>No</v>
      </c>
      <c r="F2063" t="str">
        <f>VLOOKUP($A2063,'[1]Medical Examinations'!$A:$J,6,FALSE)</f>
        <v>No</v>
      </c>
      <c r="G2063" t="str">
        <f>VLOOKUP($A2063,'[3]Medical Examinations'!$A:$J,7,FALSE)</f>
        <v>No major surgery</v>
      </c>
      <c r="H2063" t="str">
        <f>VLOOKUP($A2063,'[1]Medical Examinations'!$A:$J,8,FALSE)</f>
        <v>yes</v>
      </c>
      <c r="I2063">
        <f>VLOOKUP($A2063,'[2]Hospitalisation Details'!$A:$K,2,FALSE)</f>
        <v>1974</v>
      </c>
      <c r="J2063" t="str">
        <f>VLOOKUP($A2063,'[2]Hospitalisation Details'!$A:$K,3,FALSE)</f>
        <v>Dec</v>
      </c>
      <c r="K2063">
        <f>VLOOKUP($A2063,'[2]Hospitalisation Details'!$A:$K,4,FALSE)</f>
        <v>6</v>
      </c>
      <c r="L2063" t="str">
        <f>VLOOKUP($A2063,'[2]Hospitalisation Details'!$A:$K,7,FALSE)</f>
        <v>tier - 1</v>
      </c>
      <c r="M2063" t="str">
        <f>VLOOKUP($A2063,'[2]Hospitalisation Details'!A:$K,8,FALSE)</f>
        <v>tier - 1</v>
      </c>
      <c r="N2063" t="str">
        <f>VLOOKUP($A2063,'[2]Hospitalisation Details'!$A:$K,9,FALSE)</f>
        <v>R1011</v>
      </c>
      <c r="O2063">
        <f>VLOOKUP($A2063,'[2]Hospitalisation Details'!$A:$K,10,FALSE)</f>
        <v>0</v>
      </c>
      <c r="P2063">
        <f>VLOOKUP($A2063,'[2]Hospitalisation Details'!A:$K,11,FALSE)</f>
        <v>0</v>
      </c>
      <c r="Q2063" t="str">
        <f>VLOOKUP($A2063,'Customer Names'!$A:E,3,FALSE)</f>
        <v>Mr.</v>
      </c>
      <c r="R2063" t="str">
        <f>VLOOKUP($A2063,'Customer Names'!$A:$E,4,FALSE)</f>
        <v>Kevin</v>
      </c>
      <c r="S2063" t="str">
        <f>VLOOKUP($A2063,'Customer Names'!$A:$E,5,FALSE)</f>
        <v>D.</v>
      </c>
      <c r="T2063" s="14">
        <f>VLOOKUP($A2063,'[2]Hospitalisation Details'!$A:$K,6,FALSE)</f>
        <v>32760.48</v>
      </c>
      <c r="U2063" s="14" t="str">
        <f t="shared" si="64"/>
        <v>Overweight</v>
      </c>
      <c r="V2063" s="14" t="str">
        <f t="shared" si="65"/>
        <v>Diabetes</v>
      </c>
    </row>
    <row r="2064" spans="1:22" x14ac:dyDescent="0.3">
      <c r="A2064" s="8" t="s">
        <v>2095</v>
      </c>
      <c r="B2064">
        <f>VLOOKUP($A2064,'[1]Medical Examinations'!$A:$J,2,FALSE)</f>
        <v>25.05</v>
      </c>
      <c r="C2064">
        <f>VLOOKUP($A2064,'[1]Medical Examinations'!$A:$J,3,FALSE)</f>
        <v>4.6100000000000003</v>
      </c>
      <c r="D2064" t="str">
        <f>VLOOKUP($A2064,'[3]Medical Examinations'!$A:$J,4,FALSE)</f>
        <v>No</v>
      </c>
      <c r="E2064" t="str">
        <f>VLOOKUP($A2064,'[1]Medical Examinations'!$A:$J,5,FALSE)</f>
        <v>No</v>
      </c>
      <c r="F2064" t="str">
        <f>VLOOKUP($A2064,'[1]Medical Examinations'!$A:$J,6,FALSE)</f>
        <v>No</v>
      </c>
      <c r="G2064">
        <f>VLOOKUP($A2064,'[3]Medical Examinations'!$A:$J,7,FALSE)</f>
        <v>2</v>
      </c>
      <c r="H2064" t="str">
        <f>VLOOKUP($A2064,'[1]Medical Examinations'!$A:$J,8,FALSE)</f>
        <v>yes</v>
      </c>
      <c r="I2064">
        <f>VLOOKUP($A2064,'[2]Hospitalisation Details'!$A:$K,2,FALSE)</f>
        <v>1972</v>
      </c>
      <c r="J2064" t="str">
        <f>VLOOKUP($A2064,'[2]Hospitalisation Details'!$A:$K,3,FALSE)</f>
        <v>Nov</v>
      </c>
      <c r="K2064">
        <f>VLOOKUP($A2064,'[2]Hospitalisation Details'!$A:$K,4,FALSE)</f>
        <v>7</v>
      </c>
      <c r="L2064" t="str">
        <f>VLOOKUP($A2064,'[2]Hospitalisation Details'!$A:$K,7,FALSE)</f>
        <v>tier - 2</v>
      </c>
      <c r="M2064" t="str">
        <f>VLOOKUP($A2064,'[2]Hospitalisation Details'!A:$K,8,FALSE)</f>
        <v>tier - 2</v>
      </c>
      <c r="N2064" t="str">
        <f>VLOOKUP($A2064,'[2]Hospitalisation Details'!$A:$K,9,FALSE)</f>
        <v>R1012</v>
      </c>
      <c r="O2064">
        <f>VLOOKUP($A2064,'[2]Hospitalisation Details'!$A:$K,10,FALSE)</f>
        <v>0</v>
      </c>
      <c r="P2064">
        <f>VLOOKUP($A2064,'[2]Hospitalisation Details'!A:$K,11,FALSE)</f>
        <v>0</v>
      </c>
      <c r="Q2064" t="str">
        <f>VLOOKUP($A2064,'Customer Names'!$A:E,3,FALSE)</f>
        <v>Mr.</v>
      </c>
      <c r="R2064" t="str">
        <f>VLOOKUP($A2064,'Customer Names'!$A:$E,4,FALSE)</f>
        <v>Nathaniel</v>
      </c>
      <c r="S2064">
        <f>VLOOKUP($A2064,'Customer Names'!$A:$E,5,FALSE)</f>
        <v>0</v>
      </c>
      <c r="T2064" s="14">
        <f>VLOOKUP($A2064,'[2]Hospitalisation Details'!$A:$K,6,FALSE)</f>
        <v>32765.33</v>
      </c>
      <c r="U2064" s="14" t="str">
        <f t="shared" si="64"/>
        <v>Overweight</v>
      </c>
      <c r="V2064" s="14" t="str">
        <f t="shared" si="65"/>
        <v>Normal</v>
      </c>
    </row>
    <row r="2065" spans="1:22" x14ac:dyDescent="0.3">
      <c r="A2065" s="9" t="s">
        <v>2096</v>
      </c>
      <c r="B2065">
        <f>VLOOKUP($A2065,'[1]Medical Examinations'!$A:$J,2,FALSE)</f>
        <v>28.31</v>
      </c>
      <c r="C2065">
        <f>VLOOKUP($A2065,'[1]Medical Examinations'!$A:$J,3,FALSE)</f>
        <v>5.33</v>
      </c>
      <c r="D2065" t="str">
        <f>VLOOKUP($A2065,'[3]Medical Examinations'!$A:$J,4,FALSE)</f>
        <v>No</v>
      </c>
      <c r="E2065" t="str">
        <f>VLOOKUP($A2065,'[1]Medical Examinations'!$A:$J,5,FALSE)</f>
        <v>No</v>
      </c>
      <c r="F2065" t="str">
        <f>VLOOKUP($A2065,'[1]Medical Examinations'!$A:$J,6,FALSE)</f>
        <v>No</v>
      </c>
      <c r="G2065" t="str">
        <f>VLOOKUP($A2065,'[3]Medical Examinations'!$A:$J,7,FALSE)</f>
        <v>No major surgery</v>
      </c>
      <c r="H2065" t="str">
        <f>VLOOKUP($A2065,'[1]Medical Examinations'!$A:$J,8,FALSE)</f>
        <v>yes</v>
      </c>
      <c r="I2065">
        <f>VLOOKUP($A2065,'[2]Hospitalisation Details'!$A:$K,2,FALSE)</f>
        <v>1980</v>
      </c>
      <c r="J2065" t="str">
        <f>VLOOKUP($A2065,'[2]Hospitalisation Details'!$A:$K,3,FALSE)</f>
        <v>Dec</v>
      </c>
      <c r="K2065">
        <f>VLOOKUP($A2065,'[2]Hospitalisation Details'!$A:$K,4,FALSE)</f>
        <v>12</v>
      </c>
      <c r="L2065" t="str">
        <f>VLOOKUP($A2065,'[2]Hospitalisation Details'!$A:$K,7,FALSE)</f>
        <v>tier - 1</v>
      </c>
      <c r="M2065" t="str">
        <f>VLOOKUP($A2065,'[2]Hospitalisation Details'!A:$K,8,FALSE)</f>
        <v>tier - 3</v>
      </c>
      <c r="N2065" t="str">
        <f>VLOOKUP($A2065,'[2]Hospitalisation Details'!$A:$K,9,FALSE)</f>
        <v>R1012</v>
      </c>
      <c r="O2065">
        <f>VLOOKUP($A2065,'[2]Hospitalisation Details'!$A:$K,10,FALSE)</f>
        <v>0</v>
      </c>
      <c r="P2065">
        <f>VLOOKUP($A2065,'[2]Hospitalisation Details'!A:$K,11,FALSE)</f>
        <v>0</v>
      </c>
      <c r="Q2065" t="str">
        <f>VLOOKUP($A2065,'Customer Names'!$A:E,3,FALSE)</f>
        <v>Mr.</v>
      </c>
      <c r="R2065" t="str">
        <f>VLOOKUP($A2065,'Customer Names'!$A:$E,4,FALSE)</f>
        <v>Matt</v>
      </c>
      <c r="S2065">
        <f>VLOOKUP($A2065,'Customer Names'!$A:$E,5,FALSE)</f>
        <v>0</v>
      </c>
      <c r="T2065" s="14">
        <f>VLOOKUP($A2065,'[2]Hospitalisation Details'!$A:$K,6,FALSE)</f>
        <v>32787.46</v>
      </c>
      <c r="U2065" s="14" t="str">
        <f t="shared" si="64"/>
        <v>Overweight</v>
      </c>
      <c r="V2065" s="14" t="str">
        <f t="shared" si="65"/>
        <v>Normal</v>
      </c>
    </row>
    <row r="2066" spans="1:22" x14ac:dyDescent="0.3">
      <c r="A2066" s="8" t="s">
        <v>2097</v>
      </c>
      <c r="B2066">
        <f>VLOOKUP($A2066,'[1]Medical Examinations'!$A:$J,2,FALSE)</f>
        <v>44.44</v>
      </c>
      <c r="C2066">
        <f>VLOOKUP($A2066,'[1]Medical Examinations'!$A:$J,3,FALSE)</f>
        <v>4.9000000000000004</v>
      </c>
      <c r="D2066" t="str">
        <f>VLOOKUP($A2066,'[3]Medical Examinations'!$A:$J,4,FALSE)</f>
        <v>yes</v>
      </c>
      <c r="E2066" t="str">
        <f>VLOOKUP($A2066,'[1]Medical Examinations'!$A:$J,5,FALSE)</f>
        <v>No</v>
      </c>
      <c r="F2066" t="str">
        <f>VLOOKUP($A2066,'[1]Medical Examinations'!$A:$J,6,FALSE)</f>
        <v>No</v>
      </c>
      <c r="G2066">
        <f>VLOOKUP($A2066,'[3]Medical Examinations'!$A:$J,7,FALSE)</f>
        <v>1</v>
      </c>
      <c r="H2066" t="str">
        <f>VLOOKUP($A2066,'[1]Medical Examinations'!$A:$J,8,FALSE)</f>
        <v>yes</v>
      </c>
      <c r="I2066">
        <f>VLOOKUP($A2066,'[2]Hospitalisation Details'!$A:$K,2,FALSE)</f>
        <v>1995</v>
      </c>
      <c r="J2066" t="str">
        <f>VLOOKUP($A2066,'[2]Hospitalisation Details'!$A:$K,3,FALSE)</f>
        <v>Dec</v>
      </c>
      <c r="K2066">
        <f>VLOOKUP($A2066,'[2]Hospitalisation Details'!$A:$K,4,FALSE)</f>
        <v>4</v>
      </c>
      <c r="L2066" t="str">
        <f>VLOOKUP($A2066,'[2]Hospitalisation Details'!$A:$K,7,FALSE)</f>
        <v>tier - 1</v>
      </c>
      <c r="M2066" t="str">
        <f>VLOOKUP($A2066,'[2]Hospitalisation Details'!A:$K,8,FALSE)</f>
        <v>tier - 2</v>
      </c>
      <c r="N2066" t="str">
        <f>VLOOKUP($A2066,'[2]Hospitalisation Details'!$A:$K,9,FALSE)</f>
        <v>R1011</v>
      </c>
      <c r="O2066">
        <f>VLOOKUP($A2066,'[2]Hospitalisation Details'!$A:$K,10,FALSE)</f>
        <v>0</v>
      </c>
      <c r="P2066">
        <f>VLOOKUP($A2066,'[2]Hospitalisation Details'!A:$K,11,FALSE)</f>
        <v>0</v>
      </c>
      <c r="Q2066" t="str">
        <f>VLOOKUP($A2066,'Customer Names'!$A:E,3,FALSE)</f>
        <v>Mr.</v>
      </c>
      <c r="R2066" t="str">
        <f>VLOOKUP($A2066,'Customer Names'!$A:$E,4,FALSE)</f>
        <v>Shawn</v>
      </c>
      <c r="S2066" t="str">
        <f>VLOOKUP($A2066,'Customer Names'!$A:$E,5,FALSE)</f>
        <v>P.</v>
      </c>
      <c r="T2066" s="14">
        <f>VLOOKUP($A2066,'[2]Hospitalisation Details'!$A:$K,6,FALSE)</f>
        <v>32827.51</v>
      </c>
      <c r="U2066" s="14" t="str">
        <f t="shared" si="64"/>
        <v>Obesity</v>
      </c>
      <c r="V2066" s="14" t="str">
        <f t="shared" si="65"/>
        <v>Normal</v>
      </c>
    </row>
    <row r="2067" spans="1:22" x14ac:dyDescent="0.3">
      <c r="A2067" s="9" t="s">
        <v>2098</v>
      </c>
      <c r="B2067">
        <f>VLOOKUP($A2067,'[1]Medical Examinations'!$A:$J,2,FALSE)</f>
        <v>32.67</v>
      </c>
      <c r="C2067">
        <f>VLOOKUP($A2067,'[1]Medical Examinations'!$A:$J,3,FALSE)</f>
        <v>10.97</v>
      </c>
      <c r="D2067" t="str">
        <f>VLOOKUP($A2067,'[3]Medical Examinations'!$A:$J,4,FALSE)</f>
        <v>yes</v>
      </c>
      <c r="E2067" t="str">
        <f>VLOOKUP($A2067,'[1]Medical Examinations'!$A:$J,5,FALSE)</f>
        <v>No</v>
      </c>
      <c r="F2067" t="str">
        <f>VLOOKUP($A2067,'[1]Medical Examinations'!$A:$J,6,FALSE)</f>
        <v>No</v>
      </c>
      <c r="G2067" t="str">
        <f>VLOOKUP($A2067,'[3]Medical Examinations'!$A:$J,7,FALSE)</f>
        <v>No major surgery</v>
      </c>
      <c r="H2067" t="str">
        <f>VLOOKUP($A2067,'[1]Medical Examinations'!$A:$J,8,FALSE)</f>
        <v>yes</v>
      </c>
      <c r="I2067">
        <f>VLOOKUP($A2067,'[2]Hospitalisation Details'!$A:$K,2,FALSE)</f>
        <v>1981</v>
      </c>
      <c r="J2067" t="str">
        <f>VLOOKUP($A2067,'[2]Hospitalisation Details'!$A:$K,3,FALSE)</f>
        <v>Nov</v>
      </c>
      <c r="K2067">
        <f>VLOOKUP($A2067,'[2]Hospitalisation Details'!$A:$K,4,FALSE)</f>
        <v>17</v>
      </c>
      <c r="L2067" t="str">
        <f>VLOOKUP($A2067,'[2]Hospitalisation Details'!$A:$K,7,FALSE)</f>
        <v>tier - 2</v>
      </c>
      <c r="M2067" t="str">
        <f>VLOOKUP($A2067,'[2]Hospitalisation Details'!A:$K,8,FALSE)</f>
        <v>tier - 3</v>
      </c>
      <c r="N2067" t="str">
        <f>VLOOKUP($A2067,'[2]Hospitalisation Details'!$A:$K,9,FALSE)</f>
        <v>R1011</v>
      </c>
      <c r="O2067">
        <f>VLOOKUP($A2067,'[2]Hospitalisation Details'!$A:$K,10,FALSE)</f>
        <v>0</v>
      </c>
      <c r="P2067">
        <f>VLOOKUP($A2067,'[2]Hospitalisation Details'!A:$K,11,FALSE)</f>
        <v>0</v>
      </c>
      <c r="Q2067" t="str">
        <f>VLOOKUP($A2067,'Customer Names'!$A:E,3,FALSE)</f>
        <v>Mr.</v>
      </c>
      <c r="R2067" t="str">
        <f>VLOOKUP($A2067,'Customer Names'!$A:$E,4,FALSE)</f>
        <v>James</v>
      </c>
      <c r="S2067">
        <f>VLOOKUP($A2067,'Customer Names'!$A:$E,5,FALSE)</f>
        <v>0</v>
      </c>
      <c r="T2067" s="14">
        <f>VLOOKUP($A2067,'[2]Hospitalisation Details'!$A:$K,6,FALSE)</f>
        <v>32906.69</v>
      </c>
      <c r="U2067" s="14" t="str">
        <f t="shared" si="64"/>
        <v>Obesity</v>
      </c>
      <c r="V2067" s="14" t="str">
        <f t="shared" si="65"/>
        <v>Diabetes</v>
      </c>
    </row>
    <row r="2068" spans="1:22" x14ac:dyDescent="0.3">
      <c r="A2068" s="8" t="s">
        <v>2099</v>
      </c>
      <c r="B2068">
        <f>VLOOKUP($A2068,'[1]Medical Examinations'!$A:$J,2,FALSE)</f>
        <v>26.62</v>
      </c>
      <c r="C2068">
        <f>VLOOKUP($A2068,'[1]Medical Examinations'!$A:$J,3,FALSE)</f>
        <v>10.08</v>
      </c>
      <c r="D2068" t="str">
        <f>VLOOKUP($A2068,'[3]Medical Examinations'!$A:$J,4,FALSE)</f>
        <v>No</v>
      </c>
      <c r="E2068" t="str">
        <f>VLOOKUP($A2068,'[1]Medical Examinations'!$A:$J,5,FALSE)</f>
        <v>No</v>
      </c>
      <c r="F2068" t="str">
        <f>VLOOKUP($A2068,'[1]Medical Examinations'!$A:$J,6,FALSE)</f>
        <v>No</v>
      </c>
      <c r="G2068" t="str">
        <f>VLOOKUP($A2068,'[3]Medical Examinations'!$A:$J,7,FALSE)</f>
        <v>No major surgery</v>
      </c>
      <c r="H2068" t="str">
        <f>VLOOKUP($A2068,'[1]Medical Examinations'!$A:$J,8,FALSE)</f>
        <v>yes</v>
      </c>
      <c r="I2068">
        <f>VLOOKUP($A2068,'[2]Hospitalisation Details'!$A:$K,2,FALSE)</f>
        <v>1971</v>
      </c>
      <c r="J2068" t="str">
        <f>VLOOKUP($A2068,'[2]Hospitalisation Details'!$A:$K,3,FALSE)</f>
        <v>Aug</v>
      </c>
      <c r="K2068">
        <f>VLOOKUP($A2068,'[2]Hospitalisation Details'!$A:$K,4,FALSE)</f>
        <v>24</v>
      </c>
      <c r="L2068" t="str">
        <f>VLOOKUP($A2068,'[2]Hospitalisation Details'!$A:$K,7,FALSE)</f>
        <v>tier - 2</v>
      </c>
      <c r="M2068" t="str">
        <f>VLOOKUP($A2068,'[2]Hospitalisation Details'!A:$K,8,FALSE)</f>
        <v>tier - 1</v>
      </c>
      <c r="N2068" t="str">
        <f>VLOOKUP($A2068,'[2]Hospitalisation Details'!$A:$K,9,FALSE)</f>
        <v>R1011</v>
      </c>
      <c r="O2068">
        <f>VLOOKUP($A2068,'[2]Hospitalisation Details'!$A:$K,10,FALSE)</f>
        <v>0</v>
      </c>
      <c r="P2068">
        <f>VLOOKUP($A2068,'[2]Hospitalisation Details'!A:$K,11,FALSE)</f>
        <v>0</v>
      </c>
      <c r="Q2068" t="str">
        <f>VLOOKUP($A2068,'Customer Names'!$A:E,3,FALSE)</f>
        <v>Mr.</v>
      </c>
      <c r="R2068" t="str">
        <f>VLOOKUP($A2068,'Customer Names'!$A:$E,4,FALSE)</f>
        <v>Andrew</v>
      </c>
      <c r="S2068" t="str">
        <f>VLOOKUP($A2068,'Customer Names'!$A:$E,5,FALSE)</f>
        <v>B.</v>
      </c>
      <c r="T2068" s="14">
        <f>VLOOKUP($A2068,'[2]Hospitalisation Details'!$A:$K,6,FALSE)</f>
        <v>32947.629999999997</v>
      </c>
      <c r="U2068" s="14" t="str">
        <f t="shared" si="64"/>
        <v>Overweight</v>
      </c>
      <c r="V2068" s="14" t="str">
        <f t="shared" si="65"/>
        <v>Diabetes</v>
      </c>
    </row>
    <row r="2069" spans="1:22" x14ac:dyDescent="0.3">
      <c r="A2069" s="9" t="s">
        <v>2100</v>
      </c>
      <c r="B2069">
        <f>VLOOKUP($A2069,'[1]Medical Examinations'!$A:$J,2,FALSE)</f>
        <v>45</v>
      </c>
      <c r="C2069">
        <f>VLOOKUP($A2069,'[1]Medical Examinations'!$A:$J,3,FALSE)</f>
        <v>5.24</v>
      </c>
      <c r="D2069" t="str">
        <f>VLOOKUP($A2069,'[3]Medical Examinations'!$A:$J,4,FALSE)</f>
        <v>yes</v>
      </c>
      <c r="E2069" t="str">
        <f>VLOOKUP($A2069,'[1]Medical Examinations'!$A:$J,5,FALSE)</f>
        <v>No</v>
      </c>
      <c r="F2069" t="str">
        <f>VLOOKUP($A2069,'[1]Medical Examinations'!$A:$J,6,FALSE)</f>
        <v>No</v>
      </c>
      <c r="G2069">
        <f>VLOOKUP($A2069,'[3]Medical Examinations'!$A:$J,7,FALSE)</f>
        <v>1</v>
      </c>
      <c r="H2069" t="str">
        <f>VLOOKUP($A2069,'[1]Medical Examinations'!$A:$J,8,FALSE)</f>
        <v>yes</v>
      </c>
      <c r="I2069">
        <f>VLOOKUP($A2069,'[2]Hospitalisation Details'!$A:$K,2,FALSE)</f>
        <v>1995</v>
      </c>
      <c r="J2069" t="str">
        <f>VLOOKUP($A2069,'[2]Hospitalisation Details'!$A:$K,3,FALSE)</f>
        <v>Jul</v>
      </c>
      <c r="K2069">
        <f>VLOOKUP($A2069,'[2]Hospitalisation Details'!$A:$K,4,FALSE)</f>
        <v>8</v>
      </c>
      <c r="L2069" t="str">
        <f>VLOOKUP($A2069,'[2]Hospitalisation Details'!$A:$K,7,FALSE)</f>
        <v>tier - 1</v>
      </c>
      <c r="M2069" t="str">
        <f>VLOOKUP($A2069,'[2]Hospitalisation Details'!A:$K,8,FALSE)</f>
        <v>tier - 1</v>
      </c>
      <c r="N2069" t="str">
        <f>VLOOKUP($A2069,'[2]Hospitalisation Details'!$A:$K,9,FALSE)</f>
        <v>R1011</v>
      </c>
      <c r="O2069">
        <f>VLOOKUP($A2069,'[2]Hospitalisation Details'!$A:$K,10,FALSE)</f>
        <v>0</v>
      </c>
      <c r="P2069">
        <f>VLOOKUP($A2069,'[2]Hospitalisation Details'!A:$K,11,FALSE)</f>
        <v>0</v>
      </c>
      <c r="Q2069" t="str">
        <f>VLOOKUP($A2069,'Customer Names'!$A:E,3,FALSE)</f>
        <v>Mr.</v>
      </c>
      <c r="R2069" t="str">
        <f>VLOOKUP($A2069,'Customer Names'!$A:$E,4,FALSE)</f>
        <v>Stephen</v>
      </c>
      <c r="S2069">
        <f>VLOOKUP($A2069,'Customer Names'!$A:$E,5,FALSE)</f>
        <v>0</v>
      </c>
      <c r="T2069" s="14">
        <f>VLOOKUP($A2069,'[2]Hospitalisation Details'!$A:$K,6,FALSE)</f>
        <v>33017.46</v>
      </c>
      <c r="U2069" s="14" t="str">
        <f t="shared" si="64"/>
        <v>Obesity</v>
      </c>
      <c r="V2069" s="14" t="str">
        <f t="shared" si="65"/>
        <v>Normal</v>
      </c>
    </row>
    <row r="2070" spans="1:22" x14ac:dyDescent="0.3">
      <c r="A2070" s="8" t="s">
        <v>2101</v>
      </c>
      <c r="B2070">
        <f>VLOOKUP($A2070,'[1]Medical Examinations'!$A:$J,2,FALSE)</f>
        <v>23.82</v>
      </c>
      <c r="C2070">
        <f>VLOOKUP($A2070,'[1]Medical Examinations'!$A:$J,3,FALSE)</f>
        <v>10.85</v>
      </c>
      <c r="D2070" t="str">
        <f>VLOOKUP($A2070,'[3]Medical Examinations'!$A:$J,4,FALSE)</f>
        <v>yes</v>
      </c>
      <c r="E2070" t="str">
        <f>VLOOKUP($A2070,'[1]Medical Examinations'!$A:$J,5,FALSE)</f>
        <v>No</v>
      </c>
      <c r="F2070" t="str">
        <f>VLOOKUP($A2070,'[1]Medical Examinations'!$A:$J,6,FALSE)</f>
        <v>No</v>
      </c>
      <c r="G2070" t="str">
        <f>VLOOKUP($A2070,'[3]Medical Examinations'!$A:$J,7,FALSE)</f>
        <v>No major surgery</v>
      </c>
      <c r="H2070" t="str">
        <f>VLOOKUP($A2070,'[1]Medical Examinations'!$A:$J,8,FALSE)</f>
        <v>yes</v>
      </c>
      <c r="I2070">
        <f>VLOOKUP($A2070,'[2]Hospitalisation Details'!$A:$K,2,FALSE)</f>
        <v>1967</v>
      </c>
      <c r="J2070" t="str">
        <f>VLOOKUP($A2070,'[2]Hospitalisation Details'!$A:$K,3,FALSE)</f>
        <v>Jul</v>
      </c>
      <c r="K2070">
        <f>VLOOKUP($A2070,'[2]Hospitalisation Details'!$A:$K,4,FALSE)</f>
        <v>10</v>
      </c>
      <c r="L2070" t="str">
        <f>VLOOKUP($A2070,'[2]Hospitalisation Details'!$A:$K,7,FALSE)</f>
        <v>tier - 2</v>
      </c>
      <c r="M2070" t="str">
        <f>VLOOKUP($A2070,'[2]Hospitalisation Details'!A:$K,8,FALSE)</f>
        <v>tier - 3</v>
      </c>
      <c r="N2070" t="str">
        <f>VLOOKUP($A2070,'[2]Hospitalisation Details'!$A:$K,9,FALSE)</f>
        <v>R1011</v>
      </c>
      <c r="O2070">
        <f>VLOOKUP($A2070,'[2]Hospitalisation Details'!$A:$K,10,FALSE)</f>
        <v>0</v>
      </c>
      <c r="P2070">
        <f>VLOOKUP($A2070,'[2]Hospitalisation Details'!A:$K,11,FALSE)</f>
        <v>0</v>
      </c>
      <c r="Q2070" t="str">
        <f>VLOOKUP($A2070,'Customer Names'!$A:E,3,FALSE)</f>
        <v>Mr.</v>
      </c>
      <c r="R2070" t="str">
        <f>VLOOKUP($A2070,'Customer Names'!$A:$E,4,FALSE)</f>
        <v>Tyler</v>
      </c>
      <c r="S2070" t="str">
        <f>VLOOKUP($A2070,'Customer Names'!$A:$E,5,FALSE)</f>
        <v>M</v>
      </c>
      <c r="T2070" s="14">
        <f>VLOOKUP($A2070,'[2]Hospitalisation Details'!$A:$K,6,FALSE)</f>
        <v>33025.32</v>
      </c>
      <c r="U2070" s="14" t="str">
        <f t="shared" si="64"/>
        <v>Normalweight</v>
      </c>
      <c r="V2070" s="14" t="str">
        <f t="shared" si="65"/>
        <v>Diabetes</v>
      </c>
    </row>
    <row r="2071" spans="1:22" x14ac:dyDescent="0.3">
      <c r="A2071" s="9" t="s">
        <v>2102</v>
      </c>
      <c r="B2071">
        <f>VLOOKUP($A2071,'[1]Medical Examinations'!$A:$J,2,FALSE)</f>
        <v>44.36</v>
      </c>
      <c r="C2071">
        <f>VLOOKUP($A2071,'[1]Medical Examinations'!$A:$J,3,FALSE)</f>
        <v>5.1100000000000003</v>
      </c>
      <c r="D2071" t="str">
        <f>VLOOKUP($A2071,'[3]Medical Examinations'!$A:$J,4,FALSE)</f>
        <v>No</v>
      </c>
      <c r="E2071" t="str">
        <f>VLOOKUP($A2071,'[1]Medical Examinations'!$A:$J,5,FALSE)</f>
        <v>No</v>
      </c>
      <c r="F2071" t="str">
        <f>VLOOKUP($A2071,'[1]Medical Examinations'!$A:$J,6,FALSE)</f>
        <v>No</v>
      </c>
      <c r="G2071" t="str">
        <f>VLOOKUP($A2071,'[3]Medical Examinations'!$A:$J,7,FALSE)</f>
        <v>No major surgery</v>
      </c>
      <c r="H2071" t="str">
        <f>VLOOKUP($A2071,'[1]Medical Examinations'!$A:$J,8,FALSE)</f>
        <v>yes</v>
      </c>
      <c r="I2071">
        <f>VLOOKUP($A2071,'[2]Hospitalisation Details'!$A:$K,2,FALSE)</f>
        <v>1994</v>
      </c>
      <c r="J2071" t="str">
        <f>VLOOKUP($A2071,'[2]Hospitalisation Details'!$A:$K,3,FALSE)</f>
        <v>Jul</v>
      </c>
      <c r="K2071">
        <f>VLOOKUP($A2071,'[2]Hospitalisation Details'!$A:$K,4,FALSE)</f>
        <v>28</v>
      </c>
      <c r="L2071" t="str">
        <f>VLOOKUP($A2071,'[2]Hospitalisation Details'!$A:$K,7,FALSE)</f>
        <v>tier - 1</v>
      </c>
      <c r="M2071" t="str">
        <f>VLOOKUP($A2071,'[2]Hospitalisation Details'!A:$K,8,FALSE)</f>
        <v>tier - 2</v>
      </c>
      <c r="N2071" t="str">
        <f>VLOOKUP($A2071,'[2]Hospitalisation Details'!$A:$K,9,FALSE)</f>
        <v>R1011</v>
      </c>
      <c r="O2071">
        <f>VLOOKUP($A2071,'[2]Hospitalisation Details'!$A:$K,10,FALSE)</f>
        <v>0</v>
      </c>
      <c r="P2071">
        <f>VLOOKUP($A2071,'[2]Hospitalisation Details'!A:$K,11,FALSE)</f>
        <v>0</v>
      </c>
      <c r="Q2071" t="str">
        <f>VLOOKUP($A2071,'Customer Names'!$A:E,3,FALSE)</f>
        <v>Mr.</v>
      </c>
      <c r="R2071" t="str">
        <f>VLOOKUP($A2071,'Customer Names'!$A:$E,4,FALSE)</f>
        <v>Yutaka</v>
      </c>
      <c r="S2071">
        <f>VLOOKUP($A2071,'Customer Names'!$A:$E,5,FALSE)</f>
        <v>0</v>
      </c>
      <c r="T2071" s="14">
        <f>VLOOKUP($A2071,'[2]Hospitalisation Details'!$A:$K,6,FALSE)</f>
        <v>33057.230000000003</v>
      </c>
      <c r="U2071" s="14" t="str">
        <f t="shared" si="64"/>
        <v>Obesity</v>
      </c>
      <c r="V2071" s="14" t="str">
        <f t="shared" si="65"/>
        <v>Normal</v>
      </c>
    </row>
    <row r="2072" spans="1:22" x14ac:dyDescent="0.3">
      <c r="A2072" s="8" t="s">
        <v>2103</v>
      </c>
      <c r="B2072">
        <f>VLOOKUP($A2072,'[1]Medical Examinations'!$A:$J,2,FALSE)</f>
        <v>20.18</v>
      </c>
      <c r="C2072">
        <f>VLOOKUP($A2072,'[1]Medical Examinations'!$A:$J,3,FALSE)</f>
        <v>11.19</v>
      </c>
      <c r="D2072" t="str">
        <f>VLOOKUP($A2072,'[3]Medical Examinations'!$A:$J,4,FALSE)</f>
        <v>No</v>
      </c>
      <c r="E2072" t="str">
        <f>VLOOKUP($A2072,'[1]Medical Examinations'!$A:$J,5,FALSE)</f>
        <v>No</v>
      </c>
      <c r="F2072" t="str">
        <f>VLOOKUP($A2072,'[1]Medical Examinations'!$A:$J,6,FALSE)</f>
        <v>No</v>
      </c>
      <c r="G2072" t="str">
        <f>VLOOKUP($A2072,'[3]Medical Examinations'!$A:$J,7,FALSE)</f>
        <v>No major surgery</v>
      </c>
      <c r="H2072" t="str">
        <f>VLOOKUP($A2072,'[1]Medical Examinations'!$A:$J,8,FALSE)</f>
        <v>yes</v>
      </c>
      <c r="I2072">
        <f>VLOOKUP($A2072,'[2]Hospitalisation Details'!$A:$K,2,FALSE)</f>
        <v>1962</v>
      </c>
      <c r="J2072" t="str">
        <f>VLOOKUP($A2072,'[2]Hospitalisation Details'!$A:$K,3,FALSE)</f>
        <v>Jul</v>
      </c>
      <c r="K2072">
        <f>VLOOKUP($A2072,'[2]Hospitalisation Details'!$A:$K,4,FALSE)</f>
        <v>1</v>
      </c>
      <c r="L2072" t="str">
        <f>VLOOKUP($A2072,'[2]Hospitalisation Details'!$A:$K,7,FALSE)</f>
        <v>tier - 1</v>
      </c>
      <c r="M2072" t="str">
        <f>VLOOKUP($A2072,'[2]Hospitalisation Details'!A:$K,8,FALSE)</f>
        <v>tier - 2</v>
      </c>
      <c r="N2072" t="str">
        <f>VLOOKUP($A2072,'[2]Hospitalisation Details'!$A:$K,9,FALSE)</f>
        <v>R1011</v>
      </c>
      <c r="O2072">
        <f>VLOOKUP($A2072,'[2]Hospitalisation Details'!$A:$K,10,FALSE)</f>
        <v>0</v>
      </c>
      <c r="P2072">
        <f>VLOOKUP($A2072,'[2]Hospitalisation Details'!A:$K,11,FALSE)</f>
        <v>0</v>
      </c>
      <c r="Q2072" t="str">
        <f>VLOOKUP($A2072,'Customer Names'!$A:E,3,FALSE)</f>
        <v>Mr.</v>
      </c>
      <c r="R2072" t="str">
        <f>VLOOKUP($A2072,'Customer Names'!$A:$E,4,FALSE)</f>
        <v>Adam</v>
      </c>
      <c r="S2072">
        <f>VLOOKUP($A2072,'Customer Names'!$A:$E,5,FALSE)</f>
        <v>0</v>
      </c>
      <c r="T2072" s="14">
        <f>VLOOKUP($A2072,'[2]Hospitalisation Details'!$A:$K,6,FALSE)</f>
        <v>33074.94</v>
      </c>
      <c r="U2072" s="14" t="str">
        <f t="shared" si="64"/>
        <v>Normalweight</v>
      </c>
      <c r="V2072" s="14" t="str">
        <f t="shared" si="65"/>
        <v>Diabetes</v>
      </c>
    </row>
    <row r="2073" spans="1:22" x14ac:dyDescent="0.3">
      <c r="A2073" s="9" t="s">
        <v>2104</v>
      </c>
      <c r="B2073">
        <f>VLOOKUP($A2073,'[1]Medical Examinations'!$A:$J,2,FALSE)</f>
        <v>25.14</v>
      </c>
      <c r="C2073">
        <f>VLOOKUP($A2073,'[1]Medical Examinations'!$A:$J,3,FALSE)</f>
        <v>6.02</v>
      </c>
      <c r="D2073" t="str">
        <f>VLOOKUP($A2073,'[3]Medical Examinations'!$A:$J,4,FALSE)</f>
        <v>yes</v>
      </c>
      <c r="E2073" t="str">
        <f>VLOOKUP($A2073,'[1]Medical Examinations'!$A:$J,5,FALSE)</f>
        <v>No</v>
      </c>
      <c r="F2073" t="str">
        <f>VLOOKUP($A2073,'[1]Medical Examinations'!$A:$J,6,FALSE)</f>
        <v>Yes</v>
      </c>
      <c r="G2073">
        <f>VLOOKUP($A2073,'[3]Medical Examinations'!$A:$J,7,FALSE)</f>
        <v>1</v>
      </c>
      <c r="H2073" t="str">
        <f>VLOOKUP($A2073,'[1]Medical Examinations'!$A:$J,8,FALSE)</f>
        <v>yes</v>
      </c>
      <c r="I2073">
        <f>VLOOKUP($A2073,'[2]Hospitalisation Details'!$A:$K,2,FALSE)</f>
        <v>1969</v>
      </c>
      <c r="J2073" t="str">
        <f>VLOOKUP($A2073,'[2]Hospitalisation Details'!$A:$K,3,FALSE)</f>
        <v>Oct</v>
      </c>
      <c r="K2073">
        <f>VLOOKUP($A2073,'[2]Hospitalisation Details'!$A:$K,4,FALSE)</f>
        <v>30</v>
      </c>
      <c r="L2073" t="str">
        <f>VLOOKUP($A2073,'[2]Hospitalisation Details'!$A:$K,7,FALSE)</f>
        <v>tier - 2</v>
      </c>
      <c r="M2073" t="str">
        <f>VLOOKUP($A2073,'[2]Hospitalisation Details'!A:$K,8,FALSE)</f>
        <v>tier - 2</v>
      </c>
      <c r="N2073" t="str">
        <f>VLOOKUP($A2073,'[2]Hospitalisation Details'!$A:$K,9,FALSE)</f>
        <v>R1011</v>
      </c>
      <c r="O2073">
        <f>VLOOKUP($A2073,'[2]Hospitalisation Details'!$A:$K,10,FALSE)</f>
        <v>0</v>
      </c>
      <c r="P2073">
        <f>VLOOKUP($A2073,'[2]Hospitalisation Details'!A:$K,11,FALSE)</f>
        <v>0</v>
      </c>
      <c r="Q2073" t="str">
        <f>VLOOKUP($A2073,'Customer Names'!$A:E,3,FALSE)</f>
        <v>Ms.</v>
      </c>
      <c r="R2073" t="str">
        <f>VLOOKUP($A2073,'Customer Names'!$A:$E,4,FALSE)</f>
        <v>Adrienne</v>
      </c>
      <c r="S2073">
        <f>VLOOKUP($A2073,'Customer Names'!$A:$E,5,FALSE)</f>
        <v>0</v>
      </c>
      <c r="T2073" s="14">
        <f>VLOOKUP($A2073,'[2]Hospitalisation Details'!$A:$K,6,FALSE)</f>
        <v>33090.660000000003</v>
      </c>
      <c r="U2073" s="14" t="str">
        <f t="shared" si="64"/>
        <v>Overweight</v>
      </c>
      <c r="V2073" s="14" t="str">
        <f t="shared" si="65"/>
        <v>Prediabetes</v>
      </c>
    </row>
    <row r="2074" spans="1:22" x14ac:dyDescent="0.3">
      <c r="A2074" s="8" t="s">
        <v>2105</v>
      </c>
      <c r="B2074">
        <f>VLOOKUP($A2074,'[1]Medical Examinations'!$A:$J,2,FALSE)</f>
        <v>33.14</v>
      </c>
      <c r="C2074">
        <f>VLOOKUP($A2074,'[1]Medical Examinations'!$A:$J,3,FALSE)</f>
        <v>5.67</v>
      </c>
      <c r="D2074" t="str">
        <f>VLOOKUP($A2074,'[3]Medical Examinations'!$A:$J,4,FALSE)</f>
        <v>yes</v>
      </c>
      <c r="E2074" t="str">
        <f>VLOOKUP($A2074,'[1]Medical Examinations'!$A:$J,5,FALSE)</f>
        <v>No</v>
      </c>
      <c r="F2074" t="str">
        <f>VLOOKUP($A2074,'[1]Medical Examinations'!$A:$J,6,FALSE)</f>
        <v>No</v>
      </c>
      <c r="G2074" t="str">
        <f>VLOOKUP($A2074,'[3]Medical Examinations'!$A:$J,7,FALSE)</f>
        <v>No major surgery</v>
      </c>
      <c r="H2074" t="str">
        <f>VLOOKUP($A2074,'[1]Medical Examinations'!$A:$J,8,FALSE)</f>
        <v>yes</v>
      </c>
      <c r="I2074">
        <f>VLOOKUP($A2074,'[2]Hospitalisation Details'!$A:$K,2,FALSE)</f>
        <v>1985</v>
      </c>
      <c r="J2074" t="str">
        <f>VLOOKUP($A2074,'[2]Hospitalisation Details'!$A:$K,3,FALSE)</f>
        <v>Jul</v>
      </c>
      <c r="K2074">
        <f>VLOOKUP($A2074,'[2]Hospitalisation Details'!$A:$K,4,FALSE)</f>
        <v>15</v>
      </c>
      <c r="L2074" t="str">
        <f>VLOOKUP($A2074,'[2]Hospitalisation Details'!$A:$K,7,FALSE)</f>
        <v>tier - 2</v>
      </c>
      <c r="M2074" t="str">
        <f>VLOOKUP($A2074,'[2]Hospitalisation Details'!A:$K,8,FALSE)</f>
        <v>tier - 1</v>
      </c>
      <c r="N2074" t="str">
        <f>VLOOKUP($A2074,'[2]Hospitalisation Details'!$A:$K,9,FALSE)</f>
        <v>R1011</v>
      </c>
      <c r="O2074">
        <f>VLOOKUP($A2074,'[2]Hospitalisation Details'!$A:$K,10,FALSE)</f>
        <v>0</v>
      </c>
      <c r="P2074">
        <f>VLOOKUP($A2074,'[2]Hospitalisation Details'!A:$K,11,FALSE)</f>
        <v>0</v>
      </c>
      <c r="Q2074" t="str">
        <f>VLOOKUP($A2074,'Customer Names'!$A:E,3,FALSE)</f>
        <v>Ms.</v>
      </c>
      <c r="R2074" t="str">
        <f>VLOOKUP($A2074,'Customer Names'!$A:$E,4,FALSE)</f>
        <v>Erin</v>
      </c>
      <c r="S2074" t="str">
        <f>VLOOKUP($A2074,'Customer Names'!$A:$E,5,FALSE)</f>
        <v>C.</v>
      </c>
      <c r="T2074" s="14">
        <f>VLOOKUP($A2074,'[2]Hospitalisation Details'!$A:$K,6,FALSE)</f>
        <v>33121</v>
      </c>
      <c r="U2074" s="14" t="str">
        <f t="shared" si="64"/>
        <v>Obesity</v>
      </c>
      <c r="V2074" s="14" t="str">
        <f t="shared" si="65"/>
        <v>Normal</v>
      </c>
    </row>
    <row r="2075" spans="1:22" x14ac:dyDescent="0.3">
      <c r="A2075" s="9" t="s">
        <v>2106</v>
      </c>
      <c r="B2075">
        <f>VLOOKUP($A2075,'[1]Medical Examinations'!$A:$J,2,FALSE)</f>
        <v>37.82</v>
      </c>
      <c r="C2075">
        <f>VLOOKUP($A2075,'[1]Medical Examinations'!$A:$J,3,FALSE)</f>
        <v>6.01</v>
      </c>
      <c r="D2075" t="str">
        <f>VLOOKUP($A2075,'[3]Medical Examinations'!$A:$J,4,FALSE)</f>
        <v>No</v>
      </c>
      <c r="E2075" t="str">
        <f>VLOOKUP($A2075,'[1]Medical Examinations'!$A:$J,5,FALSE)</f>
        <v>No</v>
      </c>
      <c r="F2075" t="str">
        <f>VLOOKUP($A2075,'[1]Medical Examinations'!$A:$J,6,FALSE)</f>
        <v>No</v>
      </c>
      <c r="G2075" t="str">
        <f>VLOOKUP($A2075,'[3]Medical Examinations'!$A:$J,7,FALSE)</f>
        <v>No major surgery</v>
      </c>
      <c r="H2075" t="str">
        <f>VLOOKUP($A2075,'[1]Medical Examinations'!$A:$J,8,FALSE)</f>
        <v>yes</v>
      </c>
      <c r="I2075">
        <f>VLOOKUP($A2075,'[2]Hospitalisation Details'!$A:$K,2,FALSE)</f>
        <v>1990</v>
      </c>
      <c r="J2075" t="str">
        <f>VLOOKUP($A2075,'[2]Hospitalisation Details'!$A:$K,3,FALSE)</f>
        <v>Oct</v>
      </c>
      <c r="K2075">
        <f>VLOOKUP($A2075,'[2]Hospitalisation Details'!$A:$K,4,FALSE)</f>
        <v>12</v>
      </c>
      <c r="L2075" t="str">
        <f>VLOOKUP($A2075,'[2]Hospitalisation Details'!$A:$K,7,FALSE)</f>
        <v>tier - 2</v>
      </c>
      <c r="M2075" t="str">
        <f>VLOOKUP($A2075,'[2]Hospitalisation Details'!A:$K,8,FALSE)</f>
        <v>tier - 1</v>
      </c>
      <c r="N2075" t="str">
        <f>VLOOKUP($A2075,'[2]Hospitalisation Details'!$A:$K,9,FALSE)</f>
        <v>R1011</v>
      </c>
      <c r="O2075">
        <f>VLOOKUP($A2075,'[2]Hospitalisation Details'!$A:$K,10,FALSE)</f>
        <v>0</v>
      </c>
      <c r="P2075">
        <f>VLOOKUP($A2075,'[2]Hospitalisation Details'!A:$K,11,FALSE)</f>
        <v>0</v>
      </c>
      <c r="Q2075" t="str">
        <f>VLOOKUP($A2075,'Customer Names'!$A:E,3,FALSE)</f>
        <v>Mr.</v>
      </c>
      <c r="R2075" t="str">
        <f>VLOOKUP($A2075,'Customer Names'!$A:$E,4,FALSE)</f>
        <v>Erik</v>
      </c>
      <c r="S2075">
        <f>VLOOKUP($A2075,'Customer Names'!$A:$E,5,FALSE)</f>
        <v>0</v>
      </c>
      <c r="T2075" s="14">
        <f>VLOOKUP($A2075,'[2]Hospitalisation Details'!$A:$K,6,FALSE)</f>
        <v>33292.83</v>
      </c>
      <c r="U2075" s="14" t="str">
        <f t="shared" si="64"/>
        <v>Obesity</v>
      </c>
      <c r="V2075" s="14" t="str">
        <f t="shared" si="65"/>
        <v>Prediabetes</v>
      </c>
    </row>
    <row r="2076" spans="1:22" x14ac:dyDescent="0.3">
      <c r="A2076" s="8" t="s">
        <v>2107</v>
      </c>
      <c r="B2076">
        <f>VLOOKUP($A2076,'[1]Medical Examinations'!$A:$J,2,FALSE)</f>
        <v>30.02</v>
      </c>
      <c r="C2076">
        <f>VLOOKUP($A2076,'[1]Medical Examinations'!$A:$J,3,FALSE)</f>
        <v>5.98</v>
      </c>
      <c r="D2076" t="str">
        <f>VLOOKUP($A2076,'[3]Medical Examinations'!$A:$J,4,FALSE)</f>
        <v>No</v>
      </c>
      <c r="E2076" t="str">
        <f>VLOOKUP($A2076,'[1]Medical Examinations'!$A:$J,5,FALSE)</f>
        <v>No</v>
      </c>
      <c r="F2076" t="str">
        <f>VLOOKUP($A2076,'[1]Medical Examinations'!$A:$J,6,FALSE)</f>
        <v>Yes</v>
      </c>
      <c r="G2076">
        <f>VLOOKUP($A2076,'[3]Medical Examinations'!$A:$J,7,FALSE)</f>
        <v>1</v>
      </c>
      <c r="H2076" t="str">
        <f>VLOOKUP($A2076,'[1]Medical Examinations'!$A:$J,8,FALSE)</f>
        <v>yes</v>
      </c>
      <c r="I2076">
        <f>VLOOKUP($A2076,'[2]Hospitalisation Details'!$A:$K,2,FALSE)</f>
        <v>2003</v>
      </c>
      <c r="J2076" t="str">
        <f>VLOOKUP($A2076,'[2]Hospitalisation Details'!$A:$K,3,FALSE)</f>
        <v>Nov</v>
      </c>
      <c r="K2076">
        <f>VLOOKUP($A2076,'[2]Hospitalisation Details'!$A:$K,4,FALSE)</f>
        <v>28</v>
      </c>
      <c r="L2076" t="str">
        <f>VLOOKUP($A2076,'[2]Hospitalisation Details'!$A:$K,7,FALSE)</f>
        <v>tier - 2</v>
      </c>
      <c r="M2076" t="str">
        <f>VLOOKUP($A2076,'[2]Hospitalisation Details'!A:$K,8,FALSE)</f>
        <v>tier - 3</v>
      </c>
      <c r="N2076" t="str">
        <f>VLOOKUP($A2076,'[2]Hospitalisation Details'!$A:$K,9,FALSE)</f>
        <v>R1012</v>
      </c>
      <c r="O2076">
        <f>VLOOKUP($A2076,'[2]Hospitalisation Details'!$A:$K,10,FALSE)</f>
        <v>0</v>
      </c>
      <c r="P2076">
        <f>VLOOKUP($A2076,'[2]Hospitalisation Details'!A:$K,11,FALSE)</f>
        <v>0</v>
      </c>
      <c r="Q2076" t="str">
        <f>VLOOKUP($A2076,'Customer Names'!$A:E,3,FALSE)</f>
        <v>Ms.</v>
      </c>
      <c r="R2076" t="str">
        <f>VLOOKUP($A2076,'Customer Names'!$A:$E,4,FALSE)</f>
        <v>Erica</v>
      </c>
      <c r="S2076" t="str">
        <f>VLOOKUP($A2076,'Customer Names'!$A:$E,5,FALSE)</f>
        <v>A.</v>
      </c>
      <c r="T2076" s="14">
        <f>VLOOKUP($A2076,'[2]Hospitalisation Details'!$A:$K,6,FALSE)</f>
        <v>33307.550000000003</v>
      </c>
      <c r="U2076" s="14" t="str">
        <f t="shared" si="64"/>
        <v>Obesity</v>
      </c>
      <c r="V2076" s="14" t="str">
        <f t="shared" si="65"/>
        <v>Prediabetes</v>
      </c>
    </row>
    <row r="2077" spans="1:22" x14ac:dyDescent="0.3">
      <c r="A2077" s="9" t="s">
        <v>2108</v>
      </c>
      <c r="B2077">
        <f>VLOOKUP($A2077,'[1]Medical Examinations'!$A:$J,2,FALSE)</f>
        <v>28.16</v>
      </c>
      <c r="C2077">
        <f>VLOOKUP($A2077,'[1]Medical Examinations'!$A:$J,3,FALSE)</f>
        <v>5.77</v>
      </c>
      <c r="D2077" t="str">
        <f>VLOOKUP($A2077,'[3]Medical Examinations'!$A:$J,4,FALSE)</f>
        <v>No</v>
      </c>
      <c r="E2077" t="str">
        <f>VLOOKUP($A2077,'[1]Medical Examinations'!$A:$J,5,FALSE)</f>
        <v>No</v>
      </c>
      <c r="F2077" t="str">
        <f>VLOOKUP($A2077,'[1]Medical Examinations'!$A:$J,6,FALSE)</f>
        <v>No</v>
      </c>
      <c r="G2077">
        <f>VLOOKUP($A2077,'[3]Medical Examinations'!$A:$J,7,FALSE)</f>
        <v>2</v>
      </c>
      <c r="H2077" t="str">
        <f>VLOOKUP($A2077,'[1]Medical Examinations'!$A:$J,8,FALSE)</f>
        <v>yes</v>
      </c>
      <c r="I2077">
        <f>VLOOKUP($A2077,'[2]Hospitalisation Details'!$A:$K,2,FALSE)</f>
        <v>1972</v>
      </c>
      <c r="J2077" t="str">
        <f>VLOOKUP($A2077,'[2]Hospitalisation Details'!$A:$K,3,FALSE)</f>
        <v>Sep</v>
      </c>
      <c r="K2077">
        <f>VLOOKUP($A2077,'[2]Hospitalisation Details'!$A:$K,4,FALSE)</f>
        <v>5</v>
      </c>
      <c r="L2077" t="str">
        <f>VLOOKUP($A2077,'[2]Hospitalisation Details'!$A:$K,7,FALSE)</f>
        <v>tier - 2</v>
      </c>
      <c r="M2077" t="str">
        <f>VLOOKUP($A2077,'[2]Hospitalisation Details'!A:$K,8,FALSE)</f>
        <v>tier - 3</v>
      </c>
      <c r="N2077" t="str">
        <f>VLOOKUP($A2077,'[2]Hospitalisation Details'!$A:$K,9,FALSE)</f>
        <v>R1011</v>
      </c>
      <c r="O2077">
        <f>VLOOKUP($A2077,'[2]Hospitalisation Details'!$A:$K,10,FALSE)</f>
        <v>0</v>
      </c>
      <c r="P2077">
        <f>VLOOKUP($A2077,'[2]Hospitalisation Details'!A:$K,11,FALSE)</f>
        <v>0</v>
      </c>
      <c r="Q2077" t="str">
        <f>VLOOKUP($A2077,'Customer Names'!$A:E,3,FALSE)</f>
        <v>Ms.</v>
      </c>
      <c r="R2077" t="str">
        <f>VLOOKUP($A2077,'Customer Names'!$A:$E,4,FALSE)</f>
        <v>Ainsley</v>
      </c>
      <c r="S2077" t="str">
        <f>VLOOKUP($A2077,'Customer Names'!$A:$E,5,FALSE)</f>
        <v>E.</v>
      </c>
      <c r="T2077" s="14">
        <f>VLOOKUP($A2077,'[2]Hospitalisation Details'!$A:$K,6,FALSE)</f>
        <v>33344.449999999997</v>
      </c>
      <c r="U2077" s="14" t="str">
        <f t="shared" si="64"/>
        <v>Overweight</v>
      </c>
      <c r="V2077" s="14" t="str">
        <f t="shared" si="65"/>
        <v>Prediabetes</v>
      </c>
    </row>
    <row r="2078" spans="1:22" x14ac:dyDescent="0.3">
      <c r="A2078" s="8" t="s">
        <v>2109</v>
      </c>
      <c r="B2078">
        <f>VLOOKUP($A2078,'[1]Medical Examinations'!$A:$J,2,FALSE)</f>
        <v>34.5</v>
      </c>
      <c r="C2078">
        <f>VLOOKUP($A2078,'[1]Medical Examinations'!$A:$J,3,FALSE)</f>
        <v>4.07</v>
      </c>
      <c r="D2078" t="str">
        <f>VLOOKUP($A2078,'[3]Medical Examinations'!$A:$J,4,FALSE)</f>
        <v>yes</v>
      </c>
      <c r="E2078" t="str">
        <f>VLOOKUP($A2078,'[1]Medical Examinations'!$A:$J,5,FALSE)</f>
        <v>No</v>
      </c>
      <c r="F2078" t="str">
        <f>VLOOKUP($A2078,'[1]Medical Examinations'!$A:$J,6,FALSE)</f>
        <v>No</v>
      </c>
      <c r="G2078" t="str">
        <f>VLOOKUP($A2078,'[3]Medical Examinations'!$A:$J,7,FALSE)</f>
        <v>No major surgery</v>
      </c>
      <c r="H2078" t="str">
        <f>VLOOKUP($A2078,'[1]Medical Examinations'!$A:$J,8,FALSE)</f>
        <v>yes</v>
      </c>
      <c r="I2078">
        <f>VLOOKUP($A2078,'[2]Hospitalisation Details'!$A:$K,2,FALSE)</f>
        <v>1985</v>
      </c>
      <c r="J2078" t="str">
        <f>VLOOKUP($A2078,'[2]Hospitalisation Details'!$A:$K,3,FALSE)</f>
        <v>Dec</v>
      </c>
      <c r="K2078">
        <f>VLOOKUP($A2078,'[2]Hospitalisation Details'!$A:$K,4,FALSE)</f>
        <v>7</v>
      </c>
      <c r="L2078" t="str">
        <f>VLOOKUP($A2078,'[2]Hospitalisation Details'!$A:$K,7,FALSE)</f>
        <v>tier - 2</v>
      </c>
      <c r="M2078" t="str">
        <f>VLOOKUP($A2078,'[2]Hospitalisation Details'!A:$K,8,FALSE)</f>
        <v>tier - 2</v>
      </c>
      <c r="N2078" t="str">
        <f>VLOOKUP($A2078,'[2]Hospitalisation Details'!$A:$K,9,FALSE)</f>
        <v>R1011</v>
      </c>
      <c r="O2078">
        <f>VLOOKUP($A2078,'[2]Hospitalisation Details'!$A:$K,10,FALSE)</f>
        <v>0</v>
      </c>
      <c r="P2078">
        <f>VLOOKUP($A2078,'[2]Hospitalisation Details'!A:$K,11,FALSE)</f>
        <v>0</v>
      </c>
      <c r="Q2078" t="str">
        <f>VLOOKUP($A2078,'Customer Names'!$A:E,3,FALSE)</f>
        <v>Mr.</v>
      </c>
      <c r="R2078" t="str">
        <f>VLOOKUP($A2078,'Customer Names'!$A:$E,4,FALSE)</f>
        <v>Simon</v>
      </c>
      <c r="S2078" t="str">
        <f>VLOOKUP($A2078,'Customer Names'!$A:$E,5,FALSE)</f>
        <v>G.</v>
      </c>
      <c r="T2078" s="14">
        <f>VLOOKUP($A2078,'[2]Hospitalisation Details'!$A:$K,6,FALSE)</f>
        <v>33450.99</v>
      </c>
      <c r="U2078" s="14" t="str">
        <f t="shared" si="64"/>
        <v>Obesity</v>
      </c>
      <c r="V2078" s="14" t="str">
        <f t="shared" si="65"/>
        <v>Normal</v>
      </c>
    </row>
    <row r="2079" spans="1:22" x14ac:dyDescent="0.3">
      <c r="A2079" s="9" t="s">
        <v>2110</v>
      </c>
      <c r="B2079">
        <f>VLOOKUP($A2079,'[1]Medical Examinations'!$A:$J,2,FALSE)</f>
        <v>37.524999999999999</v>
      </c>
      <c r="C2079">
        <f>VLOOKUP($A2079,'[1]Medical Examinations'!$A:$J,3,FALSE)</f>
        <v>9.0299999999999994</v>
      </c>
      <c r="D2079" t="str">
        <f>VLOOKUP($A2079,'[3]Medical Examinations'!$A:$J,4,FALSE)</f>
        <v>yes</v>
      </c>
      <c r="E2079" t="str">
        <f>VLOOKUP($A2079,'[1]Medical Examinations'!$A:$J,5,FALSE)</f>
        <v>No</v>
      </c>
      <c r="F2079" t="str">
        <f>VLOOKUP($A2079,'[1]Medical Examinations'!$A:$J,6,FALSE)</f>
        <v>No</v>
      </c>
      <c r="G2079">
        <f>VLOOKUP($A2079,'[3]Medical Examinations'!$A:$J,7,FALSE)</f>
        <v>2</v>
      </c>
      <c r="H2079" t="str">
        <f>VLOOKUP($A2079,'[1]Medical Examinations'!$A:$J,8,FALSE)</f>
        <v>No</v>
      </c>
      <c r="I2079">
        <f>VLOOKUP($A2079,'[2]Hospitalisation Details'!$A:$K,2,FALSE)</f>
        <v>1970</v>
      </c>
      <c r="J2079" t="str">
        <f>VLOOKUP($A2079,'[2]Hospitalisation Details'!$A:$K,3,FALSE)</f>
        <v>Jun</v>
      </c>
      <c r="K2079">
        <f>VLOOKUP($A2079,'[2]Hospitalisation Details'!$A:$K,4,FALSE)</f>
        <v>18</v>
      </c>
      <c r="L2079" t="str">
        <f>VLOOKUP($A2079,'[2]Hospitalisation Details'!$A:$K,7,FALSE)</f>
        <v>tier - 2</v>
      </c>
      <c r="M2079" t="str">
        <f>VLOOKUP($A2079,'[2]Hospitalisation Details'!A:$K,8,FALSE)</f>
        <v>tier - 2</v>
      </c>
      <c r="N2079" t="str">
        <f>VLOOKUP($A2079,'[2]Hospitalisation Details'!$A:$K,9,FALSE)</f>
        <v>R1012</v>
      </c>
      <c r="O2079">
        <f>VLOOKUP($A2079,'[2]Hospitalisation Details'!$A:$K,10,FALSE)</f>
        <v>0</v>
      </c>
      <c r="P2079">
        <f>VLOOKUP($A2079,'[2]Hospitalisation Details'!A:$K,11,FALSE)</f>
        <v>0</v>
      </c>
      <c r="Q2079" t="str">
        <f>VLOOKUP($A2079,'Customer Names'!$A:E,3,FALSE)</f>
        <v>Ms.</v>
      </c>
      <c r="R2079" t="str">
        <f>VLOOKUP($A2079,'Customer Names'!$A:$E,4,FALSE)</f>
        <v>Jacy</v>
      </c>
      <c r="S2079" t="str">
        <f>VLOOKUP($A2079,'Customer Names'!$A:$E,5,FALSE)</f>
        <v>D</v>
      </c>
      <c r="T2079" s="14">
        <f>VLOOKUP($A2079,'[2]Hospitalisation Details'!$A:$K,6,FALSE)</f>
        <v>33471.97</v>
      </c>
      <c r="U2079" s="14" t="str">
        <f t="shared" si="64"/>
        <v>Obesity</v>
      </c>
      <c r="V2079" s="14" t="str">
        <f t="shared" si="65"/>
        <v>Diabetes</v>
      </c>
    </row>
    <row r="2080" spans="1:22" x14ac:dyDescent="0.3">
      <c r="A2080" s="8" t="s">
        <v>2111</v>
      </c>
      <c r="B2080">
        <f>VLOOKUP($A2080,'[1]Medical Examinations'!$A:$J,2,FALSE)</f>
        <v>30.684999999999999</v>
      </c>
      <c r="C2080">
        <f>VLOOKUP($A2080,'[1]Medical Examinations'!$A:$J,3,FALSE)</f>
        <v>8.23</v>
      </c>
      <c r="D2080" t="str">
        <f>VLOOKUP($A2080,'[3]Medical Examinations'!$A:$J,4,FALSE)</f>
        <v>No</v>
      </c>
      <c r="E2080" t="str">
        <f>VLOOKUP($A2080,'[1]Medical Examinations'!$A:$J,5,FALSE)</f>
        <v>No</v>
      </c>
      <c r="F2080" t="str">
        <f>VLOOKUP($A2080,'[1]Medical Examinations'!$A:$J,6,FALSE)</f>
        <v>No</v>
      </c>
      <c r="G2080" t="str">
        <f>VLOOKUP($A2080,'[3]Medical Examinations'!$A:$J,7,FALSE)</f>
        <v>No major surgery</v>
      </c>
      <c r="H2080" t="str">
        <f>VLOOKUP($A2080,'[1]Medical Examinations'!$A:$J,8,FALSE)</f>
        <v>yes</v>
      </c>
      <c r="I2080">
        <f>VLOOKUP($A2080,'[2]Hospitalisation Details'!$A:$K,2,FALSE)</f>
        <v>2002</v>
      </c>
      <c r="J2080" t="str">
        <f>VLOOKUP($A2080,'[2]Hospitalisation Details'!$A:$K,3,FALSE)</f>
        <v>Aug</v>
      </c>
      <c r="K2080">
        <f>VLOOKUP($A2080,'[2]Hospitalisation Details'!$A:$K,4,FALSE)</f>
        <v>25</v>
      </c>
      <c r="L2080" t="str">
        <f>VLOOKUP($A2080,'[2]Hospitalisation Details'!$A:$K,7,FALSE)</f>
        <v>tier - 1</v>
      </c>
      <c r="M2080" t="str">
        <f>VLOOKUP($A2080,'[2]Hospitalisation Details'!A:$K,8,FALSE)</f>
        <v>tier - 1</v>
      </c>
      <c r="N2080" t="str">
        <f>VLOOKUP($A2080,'[2]Hospitalisation Details'!$A:$K,9,FALSE)</f>
        <v>R1018</v>
      </c>
      <c r="O2080">
        <f>VLOOKUP($A2080,'[2]Hospitalisation Details'!$A:$K,10,FALSE)</f>
        <v>0</v>
      </c>
      <c r="P2080">
        <f>VLOOKUP($A2080,'[2]Hospitalisation Details'!A:$K,11,FALSE)</f>
        <v>0</v>
      </c>
      <c r="Q2080" t="str">
        <f>VLOOKUP($A2080,'Customer Names'!$A:E,3,FALSE)</f>
        <v>Mr.</v>
      </c>
      <c r="R2080" t="str">
        <f>VLOOKUP($A2080,'Customer Names'!$A:$E,4,FALSE)</f>
        <v>Luke</v>
      </c>
      <c r="S2080" t="str">
        <f>VLOOKUP($A2080,'Customer Names'!$A:$E,5,FALSE)</f>
        <v>M</v>
      </c>
      <c r="T2080" s="14">
        <f>VLOOKUP($A2080,'[2]Hospitalisation Details'!$A:$K,6,FALSE)</f>
        <v>33475.82</v>
      </c>
      <c r="U2080" s="14" t="str">
        <f t="shared" si="64"/>
        <v>Obesity</v>
      </c>
      <c r="V2080" s="14" t="str">
        <f t="shared" si="65"/>
        <v>Diabetes</v>
      </c>
    </row>
    <row r="2081" spans="1:22" x14ac:dyDescent="0.3">
      <c r="A2081" s="9" t="s">
        <v>2112</v>
      </c>
      <c r="B2081">
        <f>VLOOKUP($A2081,'[1]Medical Examinations'!$A:$J,2,FALSE)</f>
        <v>33.58</v>
      </c>
      <c r="C2081">
        <f>VLOOKUP($A2081,'[1]Medical Examinations'!$A:$J,3,FALSE)</f>
        <v>5.56</v>
      </c>
      <c r="D2081" t="str">
        <f>VLOOKUP($A2081,'[3]Medical Examinations'!$A:$J,4,FALSE)</f>
        <v>No</v>
      </c>
      <c r="E2081" t="str">
        <f>VLOOKUP($A2081,'[1]Medical Examinations'!$A:$J,5,FALSE)</f>
        <v>No</v>
      </c>
      <c r="F2081" t="str">
        <f>VLOOKUP($A2081,'[1]Medical Examinations'!$A:$J,6,FALSE)</f>
        <v>No</v>
      </c>
      <c r="G2081">
        <f>VLOOKUP($A2081,'[3]Medical Examinations'!$A:$J,7,FALSE)</f>
        <v>1</v>
      </c>
      <c r="H2081" t="str">
        <f>VLOOKUP($A2081,'[1]Medical Examinations'!$A:$J,8,FALSE)</f>
        <v>yes</v>
      </c>
      <c r="I2081">
        <f>VLOOKUP($A2081,'[2]Hospitalisation Details'!$A:$K,2,FALSE)</f>
        <v>1984</v>
      </c>
      <c r="J2081" t="str">
        <f>VLOOKUP($A2081,'[2]Hospitalisation Details'!$A:$K,3,FALSE)</f>
        <v>Jul</v>
      </c>
      <c r="K2081">
        <f>VLOOKUP($A2081,'[2]Hospitalisation Details'!$A:$K,4,FALSE)</f>
        <v>22</v>
      </c>
      <c r="L2081" t="str">
        <f>VLOOKUP($A2081,'[2]Hospitalisation Details'!$A:$K,7,FALSE)</f>
        <v>tier - 2</v>
      </c>
      <c r="M2081" t="str">
        <f>VLOOKUP($A2081,'[2]Hospitalisation Details'!A:$K,8,FALSE)</f>
        <v>tier - 3</v>
      </c>
      <c r="N2081" t="str">
        <f>VLOOKUP($A2081,'[2]Hospitalisation Details'!$A:$K,9,FALSE)</f>
        <v>R1011</v>
      </c>
      <c r="O2081">
        <f>VLOOKUP($A2081,'[2]Hospitalisation Details'!$A:$K,10,FALSE)</f>
        <v>0</v>
      </c>
      <c r="P2081">
        <f>VLOOKUP($A2081,'[2]Hospitalisation Details'!A:$K,11,FALSE)</f>
        <v>0</v>
      </c>
      <c r="Q2081" t="str">
        <f>VLOOKUP($A2081,'Customer Names'!$A:E,3,FALSE)</f>
        <v>Ms.</v>
      </c>
      <c r="R2081" t="str">
        <f>VLOOKUP($A2081,'Customer Names'!$A:$E,4,FALSE)</f>
        <v>Megan</v>
      </c>
      <c r="S2081" t="str">
        <f>VLOOKUP($A2081,'Customer Names'!$A:$E,5,FALSE)</f>
        <v>A.</v>
      </c>
      <c r="T2081" s="14">
        <f>VLOOKUP($A2081,'[2]Hospitalisation Details'!$A:$K,6,FALSE)</f>
        <v>33527.1</v>
      </c>
      <c r="U2081" s="14" t="str">
        <f t="shared" si="64"/>
        <v>Obesity</v>
      </c>
      <c r="V2081" s="14" t="str">
        <f t="shared" si="65"/>
        <v>Normal</v>
      </c>
    </row>
    <row r="2082" spans="1:22" x14ac:dyDescent="0.3">
      <c r="A2082" s="8" t="s">
        <v>2113</v>
      </c>
      <c r="B2082">
        <f>VLOOKUP($A2082,'[1]Medical Examinations'!$A:$J,2,FALSE)</f>
        <v>52.81</v>
      </c>
      <c r="C2082">
        <f>VLOOKUP($A2082,'[1]Medical Examinations'!$A:$J,3,FALSE)</f>
        <v>5.19</v>
      </c>
      <c r="D2082" t="str">
        <f>VLOOKUP($A2082,'[3]Medical Examinations'!$A:$J,4,FALSE)</f>
        <v>No</v>
      </c>
      <c r="E2082" t="str">
        <f>VLOOKUP($A2082,'[1]Medical Examinations'!$A:$J,5,FALSE)</f>
        <v>No</v>
      </c>
      <c r="F2082" t="str">
        <f>VLOOKUP($A2082,'[1]Medical Examinations'!$A:$J,6,FALSE)</f>
        <v>Yes</v>
      </c>
      <c r="G2082">
        <f>VLOOKUP($A2082,'[3]Medical Examinations'!$A:$J,7,FALSE)</f>
        <v>1</v>
      </c>
      <c r="H2082" t="str">
        <f>VLOOKUP($A2082,'[1]Medical Examinations'!$A:$J,8,FALSE)</f>
        <v>yes</v>
      </c>
      <c r="I2082">
        <f>VLOOKUP($A2082,'[2]Hospitalisation Details'!$A:$K,2,FALSE)</f>
        <v>2003</v>
      </c>
      <c r="J2082" t="str">
        <f>VLOOKUP($A2082,'[2]Hospitalisation Details'!$A:$K,3,FALSE)</f>
        <v>Sep</v>
      </c>
      <c r="K2082">
        <f>VLOOKUP($A2082,'[2]Hospitalisation Details'!$A:$K,4,FALSE)</f>
        <v>9</v>
      </c>
      <c r="L2082" t="str">
        <f>VLOOKUP($A2082,'[2]Hospitalisation Details'!$A:$K,7,FALSE)</f>
        <v>tier - 1</v>
      </c>
      <c r="M2082" t="str">
        <f>VLOOKUP($A2082,'[2]Hospitalisation Details'!A:$K,8,FALSE)</f>
        <v>tier - 2</v>
      </c>
      <c r="N2082" t="str">
        <f>VLOOKUP($A2082,'[2]Hospitalisation Details'!$A:$K,9,FALSE)</f>
        <v>R1011</v>
      </c>
      <c r="O2082">
        <f>VLOOKUP($A2082,'[2]Hospitalisation Details'!$A:$K,10,FALSE)</f>
        <v>0</v>
      </c>
      <c r="P2082">
        <f>VLOOKUP($A2082,'[2]Hospitalisation Details'!A:$K,11,FALSE)</f>
        <v>0</v>
      </c>
      <c r="Q2082" t="str">
        <f>VLOOKUP($A2082,'Customer Names'!$A:E,3,FALSE)</f>
        <v>Mr.</v>
      </c>
      <c r="R2082" t="str">
        <f>VLOOKUP($A2082,'Customer Names'!$A:$E,4,FALSE)</f>
        <v>Jason</v>
      </c>
      <c r="S2082">
        <f>VLOOKUP($A2082,'Customer Names'!$A:$E,5,FALSE)</f>
        <v>0</v>
      </c>
      <c r="T2082" s="14">
        <f>VLOOKUP($A2082,'[2]Hospitalisation Details'!$A:$K,6,FALSE)</f>
        <v>33611.71</v>
      </c>
      <c r="U2082" s="14" t="str">
        <f t="shared" si="64"/>
        <v>Obesity</v>
      </c>
      <c r="V2082" s="14" t="str">
        <f t="shared" si="65"/>
        <v>Normal</v>
      </c>
    </row>
    <row r="2083" spans="1:22" x14ac:dyDescent="0.3">
      <c r="A2083" s="9" t="s">
        <v>2114</v>
      </c>
      <c r="B2083">
        <f>VLOOKUP($A2083,'[1]Medical Examinations'!$A:$J,2,FALSE)</f>
        <v>45.52</v>
      </c>
      <c r="C2083">
        <f>VLOOKUP($A2083,'[1]Medical Examinations'!$A:$J,3,FALSE)</f>
        <v>6.04</v>
      </c>
      <c r="D2083" t="str">
        <f>VLOOKUP($A2083,'[3]Medical Examinations'!$A:$J,4,FALSE)</f>
        <v>No</v>
      </c>
      <c r="E2083" t="str">
        <f>VLOOKUP($A2083,'[1]Medical Examinations'!$A:$J,5,FALSE)</f>
        <v>No</v>
      </c>
      <c r="F2083" t="str">
        <f>VLOOKUP($A2083,'[1]Medical Examinations'!$A:$J,6,FALSE)</f>
        <v>Yes</v>
      </c>
      <c r="G2083">
        <f>VLOOKUP($A2083,'[3]Medical Examinations'!$A:$J,7,FALSE)</f>
        <v>1</v>
      </c>
      <c r="H2083" t="str">
        <f>VLOOKUP($A2083,'[1]Medical Examinations'!$A:$J,8,FALSE)</f>
        <v>yes</v>
      </c>
      <c r="I2083">
        <f>VLOOKUP($A2083,'[2]Hospitalisation Details'!$A:$K,2,FALSE)</f>
        <v>1993</v>
      </c>
      <c r="J2083" t="str">
        <f>VLOOKUP($A2083,'[2]Hospitalisation Details'!$A:$K,3,FALSE)</f>
        <v>Nov</v>
      </c>
      <c r="K2083">
        <f>VLOOKUP($A2083,'[2]Hospitalisation Details'!$A:$K,4,FALSE)</f>
        <v>28</v>
      </c>
      <c r="L2083" t="str">
        <f>VLOOKUP($A2083,'[2]Hospitalisation Details'!$A:$K,7,FALSE)</f>
        <v>tier - 2</v>
      </c>
      <c r="M2083" t="str">
        <f>VLOOKUP($A2083,'[2]Hospitalisation Details'!A:$K,8,FALSE)</f>
        <v>tier - 2</v>
      </c>
      <c r="N2083" t="str">
        <f>VLOOKUP($A2083,'[2]Hospitalisation Details'!$A:$K,9,FALSE)</f>
        <v>R1011</v>
      </c>
      <c r="O2083">
        <f>VLOOKUP($A2083,'[2]Hospitalisation Details'!$A:$K,10,FALSE)</f>
        <v>0</v>
      </c>
      <c r="P2083">
        <f>VLOOKUP($A2083,'[2]Hospitalisation Details'!A:$K,11,FALSE)</f>
        <v>0</v>
      </c>
      <c r="Q2083" t="str">
        <f>VLOOKUP($A2083,'Customer Names'!$A:E,3,FALSE)</f>
        <v>Mr.</v>
      </c>
      <c r="R2083" t="str">
        <f>VLOOKUP($A2083,'Customer Names'!$A:$E,4,FALSE)</f>
        <v>Jesse</v>
      </c>
      <c r="S2083" t="str">
        <f>VLOOKUP($A2083,'Customer Names'!$A:$E,5,FALSE)</f>
        <v>G.</v>
      </c>
      <c r="T2083" s="14">
        <f>VLOOKUP($A2083,'[2]Hospitalisation Details'!$A:$K,6,FALSE)</f>
        <v>33707.550000000003</v>
      </c>
      <c r="U2083" s="14" t="str">
        <f t="shared" si="64"/>
        <v>Obesity</v>
      </c>
      <c r="V2083" s="14" t="str">
        <f t="shared" si="65"/>
        <v>Prediabetes</v>
      </c>
    </row>
    <row r="2084" spans="1:22" x14ac:dyDescent="0.3">
      <c r="A2084" s="8" t="s">
        <v>2115</v>
      </c>
      <c r="B2084">
        <f>VLOOKUP($A2084,'[1]Medical Examinations'!$A:$J,2,FALSE)</f>
        <v>31.73</v>
      </c>
      <c r="C2084">
        <f>VLOOKUP($A2084,'[1]Medical Examinations'!$A:$J,3,FALSE)</f>
        <v>5.73</v>
      </c>
      <c r="D2084" t="str">
        <f>VLOOKUP($A2084,'[3]Medical Examinations'!$A:$J,4,FALSE)</f>
        <v>No</v>
      </c>
      <c r="E2084" t="str">
        <f>VLOOKUP($A2084,'[1]Medical Examinations'!$A:$J,5,FALSE)</f>
        <v>yes</v>
      </c>
      <c r="F2084" t="str">
        <f>VLOOKUP($A2084,'[1]Medical Examinations'!$A:$J,6,FALSE)</f>
        <v>No</v>
      </c>
      <c r="G2084">
        <f>VLOOKUP($A2084,'[3]Medical Examinations'!$A:$J,7,FALSE)</f>
        <v>1</v>
      </c>
      <c r="H2084" t="str">
        <f>VLOOKUP($A2084,'[1]Medical Examinations'!$A:$J,8,FALSE)</f>
        <v>yes</v>
      </c>
      <c r="I2084">
        <f>VLOOKUP($A2084,'[2]Hospitalisation Details'!$A:$K,2,FALSE)</f>
        <v>2004</v>
      </c>
      <c r="J2084" t="str">
        <f>VLOOKUP($A2084,'[2]Hospitalisation Details'!$A:$K,3,FALSE)</f>
        <v>Nov</v>
      </c>
      <c r="K2084">
        <f>VLOOKUP($A2084,'[2]Hospitalisation Details'!$A:$K,4,FALSE)</f>
        <v>1</v>
      </c>
      <c r="L2084" t="str">
        <f>VLOOKUP($A2084,'[2]Hospitalisation Details'!$A:$K,7,FALSE)</f>
        <v>tier - 1</v>
      </c>
      <c r="M2084" t="str">
        <f>VLOOKUP($A2084,'[2]Hospitalisation Details'!A:$K,8,FALSE)</f>
        <v>tier - 1</v>
      </c>
      <c r="N2084" t="str">
        <f>VLOOKUP($A2084,'[2]Hospitalisation Details'!$A:$K,9,FALSE)</f>
        <v>R1017</v>
      </c>
      <c r="O2084">
        <f>VLOOKUP($A2084,'[2]Hospitalisation Details'!$A:$K,10,FALSE)</f>
        <v>0</v>
      </c>
      <c r="P2084">
        <f>VLOOKUP($A2084,'[2]Hospitalisation Details'!A:$K,11,FALSE)</f>
        <v>0</v>
      </c>
      <c r="Q2084" t="str">
        <f>VLOOKUP($A2084,'Customer Names'!$A:E,3,FALSE)</f>
        <v>Mr.</v>
      </c>
      <c r="R2084" t="str">
        <f>VLOOKUP($A2084,'Customer Names'!$A:$E,4,FALSE)</f>
        <v>Nate</v>
      </c>
      <c r="S2084">
        <f>VLOOKUP($A2084,'Customer Names'!$A:$E,5,FALSE)</f>
        <v>0</v>
      </c>
      <c r="T2084" s="14">
        <f>VLOOKUP($A2084,'[2]Hospitalisation Details'!$A:$K,6,FALSE)</f>
        <v>33732.69</v>
      </c>
      <c r="U2084" s="14" t="str">
        <f t="shared" si="64"/>
        <v>Obesity</v>
      </c>
      <c r="V2084" s="14" t="str">
        <f t="shared" si="65"/>
        <v>Prediabetes</v>
      </c>
    </row>
    <row r="2085" spans="1:22" x14ac:dyDescent="0.3">
      <c r="A2085" s="9" t="s">
        <v>2116</v>
      </c>
      <c r="B2085">
        <f>VLOOKUP($A2085,'[1]Medical Examinations'!$A:$J,2,FALSE)</f>
        <v>31.92</v>
      </c>
      <c r="C2085">
        <f>VLOOKUP($A2085,'[1]Medical Examinations'!$A:$J,3,FALSE)</f>
        <v>5.1100000000000003</v>
      </c>
      <c r="D2085" t="str">
        <f>VLOOKUP($A2085,'[3]Medical Examinations'!$A:$J,4,FALSE)</f>
        <v>No</v>
      </c>
      <c r="E2085" t="str">
        <f>VLOOKUP($A2085,'[1]Medical Examinations'!$A:$J,5,FALSE)</f>
        <v>No</v>
      </c>
      <c r="F2085" t="str">
        <f>VLOOKUP($A2085,'[1]Medical Examinations'!$A:$J,6,FALSE)</f>
        <v>Yes</v>
      </c>
      <c r="G2085">
        <f>VLOOKUP($A2085,'[3]Medical Examinations'!$A:$J,7,FALSE)</f>
        <v>1</v>
      </c>
      <c r="H2085" t="str">
        <f>VLOOKUP($A2085,'[1]Medical Examinations'!$A:$J,8,FALSE)</f>
        <v>yes</v>
      </c>
      <c r="I2085">
        <f>VLOOKUP($A2085,'[2]Hospitalisation Details'!$A:$K,2,FALSE)</f>
        <v>2003</v>
      </c>
      <c r="J2085" t="str">
        <f>VLOOKUP($A2085,'[2]Hospitalisation Details'!$A:$K,3,FALSE)</f>
        <v>Sep</v>
      </c>
      <c r="K2085">
        <f>VLOOKUP($A2085,'[2]Hospitalisation Details'!$A:$K,4,FALSE)</f>
        <v>12</v>
      </c>
      <c r="L2085" t="str">
        <f>VLOOKUP($A2085,'[2]Hospitalisation Details'!$A:$K,7,FALSE)</f>
        <v>tier - 1</v>
      </c>
      <c r="M2085" t="str">
        <f>VLOOKUP($A2085,'[2]Hospitalisation Details'!A:$K,8,FALSE)</f>
        <v>tier - 3</v>
      </c>
      <c r="N2085" t="str">
        <f>VLOOKUP($A2085,'[2]Hospitalisation Details'!$A:$K,9,FALSE)</f>
        <v>R1012</v>
      </c>
      <c r="O2085">
        <f>VLOOKUP($A2085,'[2]Hospitalisation Details'!$A:$K,10,FALSE)</f>
        <v>0</v>
      </c>
      <c r="P2085">
        <f>VLOOKUP($A2085,'[2]Hospitalisation Details'!A:$K,11,FALSE)</f>
        <v>0</v>
      </c>
      <c r="Q2085" t="str">
        <f>VLOOKUP($A2085,'Customer Names'!$A:E,3,FALSE)</f>
        <v>Mr.</v>
      </c>
      <c r="R2085" t="str">
        <f>VLOOKUP($A2085,'Customer Names'!$A:$E,4,FALSE)</f>
        <v>Alan</v>
      </c>
      <c r="S2085">
        <f>VLOOKUP($A2085,'Customer Names'!$A:$E,5,FALSE)</f>
        <v>0</v>
      </c>
      <c r="T2085" s="14">
        <f>VLOOKUP($A2085,'[2]Hospitalisation Details'!$A:$K,6,FALSE)</f>
        <v>33750.29</v>
      </c>
      <c r="U2085" s="14" t="str">
        <f t="shared" si="64"/>
        <v>Obesity</v>
      </c>
      <c r="V2085" s="14" t="str">
        <f t="shared" si="65"/>
        <v>Normal</v>
      </c>
    </row>
    <row r="2086" spans="1:22" x14ac:dyDescent="0.3">
      <c r="A2086" s="8" t="s">
        <v>2117</v>
      </c>
      <c r="B2086">
        <f>VLOOKUP($A2086,'[1]Medical Examinations'!$A:$J,2,FALSE)</f>
        <v>22.18</v>
      </c>
      <c r="C2086">
        <f>VLOOKUP($A2086,'[1]Medical Examinations'!$A:$J,3,FALSE)</f>
        <v>9.9</v>
      </c>
      <c r="D2086" t="str">
        <f>VLOOKUP($A2086,'[3]Medical Examinations'!$A:$J,4,FALSE)</f>
        <v>No</v>
      </c>
      <c r="E2086" t="str">
        <f>VLOOKUP($A2086,'[1]Medical Examinations'!$A:$J,5,FALSE)</f>
        <v>No</v>
      </c>
      <c r="F2086" t="str">
        <f>VLOOKUP($A2086,'[1]Medical Examinations'!$A:$J,6,FALSE)</f>
        <v>No</v>
      </c>
      <c r="G2086" t="str">
        <f>VLOOKUP($A2086,'[3]Medical Examinations'!$A:$J,7,FALSE)</f>
        <v>No major surgery</v>
      </c>
      <c r="H2086" t="str">
        <f>VLOOKUP($A2086,'[1]Medical Examinations'!$A:$J,8,FALSE)</f>
        <v>yes</v>
      </c>
      <c r="I2086">
        <f>VLOOKUP($A2086,'[2]Hospitalisation Details'!$A:$K,2,FALSE)</f>
        <v>1962</v>
      </c>
      <c r="J2086" t="str">
        <f>VLOOKUP($A2086,'[2]Hospitalisation Details'!$A:$K,3,FALSE)</f>
        <v>Dec</v>
      </c>
      <c r="K2086">
        <f>VLOOKUP($A2086,'[2]Hospitalisation Details'!$A:$K,4,FALSE)</f>
        <v>11</v>
      </c>
      <c r="L2086" t="str">
        <f>VLOOKUP($A2086,'[2]Hospitalisation Details'!$A:$K,7,FALSE)</f>
        <v>tier - 1</v>
      </c>
      <c r="M2086" t="str">
        <f>VLOOKUP($A2086,'[2]Hospitalisation Details'!A:$K,8,FALSE)</f>
        <v>tier - 3</v>
      </c>
      <c r="N2086" t="str">
        <f>VLOOKUP($A2086,'[2]Hospitalisation Details'!$A:$K,9,FALSE)</f>
        <v>R1011</v>
      </c>
      <c r="O2086">
        <f>VLOOKUP($A2086,'[2]Hospitalisation Details'!$A:$K,10,FALSE)</f>
        <v>0</v>
      </c>
      <c r="P2086">
        <f>VLOOKUP($A2086,'[2]Hospitalisation Details'!A:$K,11,FALSE)</f>
        <v>0</v>
      </c>
      <c r="Q2086" t="str">
        <f>VLOOKUP($A2086,'Customer Names'!$A:E,3,FALSE)</f>
        <v>Mr.</v>
      </c>
      <c r="R2086" t="str">
        <f>VLOOKUP($A2086,'Customer Names'!$A:$E,4,FALSE)</f>
        <v>Zach</v>
      </c>
      <c r="S2086" t="str">
        <f>VLOOKUP($A2086,'Customer Names'!$A:$E,5,FALSE)</f>
        <v>S</v>
      </c>
      <c r="T2086" s="14">
        <f>VLOOKUP($A2086,'[2]Hospitalisation Details'!$A:$K,6,FALSE)</f>
        <v>33753.32</v>
      </c>
      <c r="U2086" s="14" t="str">
        <f t="shared" si="64"/>
        <v>Normalweight</v>
      </c>
      <c r="V2086" s="14" t="str">
        <f t="shared" si="65"/>
        <v>Diabetes</v>
      </c>
    </row>
    <row r="2087" spans="1:22" x14ac:dyDescent="0.3">
      <c r="A2087" s="9" t="s">
        <v>2118</v>
      </c>
      <c r="B2087">
        <f>VLOOKUP($A2087,'[1]Medical Examinations'!$A:$J,2,FALSE)</f>
        <v>51.18</v>
      </c>
      <c r="C2087">
        <f>VLOOKUP($A2087,'[1]Medical Examinations'!$A:$J,3,FALSE)</f>
        <v>4.5599999999999996</v>
      </c>
      <c r="D2087" t="str">
        <f>VLOOKUP($A2087,'[3]Medical Examinations'!$A:$J,4,FALSE)</f>
        <v>yes</v>
      </c>
      <c r="E2087" t="str">
        <f>VLOOKUP($A2087,'[1]Medical Examinations'!$A:$J,5,FALSE)</f>
        <v>yes</v>
      </c>
      <c r="F2087" t="str">
        <f>VLOOKUP($A2087,'[1]Medical Examinations'!$A:$J,6,FALSE)</f>
        <v>No</v>
      </c>
      <c r="G2087">
        <f>VLOOKUP($A2087,'[3]Medical Examinations'!$A:$J,7,FALSE)</f>
        <v>2</v>
      </c>
      <c r="H2087" t="str">
        <f>VLOOKUP($A2087,'[1]Medical Examinations'!$A:$J,8,FALSE)</f>
        <v>yes</v>
      </c>
      <c r="I2087">
        <f>VLOOKUP($A2087,'[2]Hospitalisation Details'!$A:$K,2,FALSE)</f>
        <v>2000</v>
      </c>
      <c r="J2087" t="str">
        <f>VLOOKUP($A2087,'[2]Hospitalisation Details'!$A:$K,3,FALSE)</f>
        <v>Oct</v>
      </c>
      <c r="K2087">
        <f>VLOOKUP($A2087,'[2]Hospitalisation Details'!$A:$K,4,FALSE)</f>
        <v>26</v>
      </c>
      <c r="L2087" t="str">
        <f>VLOOKUP($A2087,'[2]Hospitalisation Details'!$A:$K,7,FALSE)</f>
        <v>tier - 2</v>
      </c>
      <c r="M2087" t="str">
        <f>VLOOKUP($A2087,'[2]Hospitalisation Details'!A:$K,8,FALSE)</f>
        <v>tier - 3</v>
      </c>
      <c r="N2087" t="str">
        <f>VLOOKUP($A2087,'[2]Hospitalisation Details'!$A:$K,9,FALSE)</f>
        <v>R1011</v>
      </c>
      <c r="O2087">
        <f>VLOOKUP($A2087,'[2]Hospitalisation Details'!$A:$K,10,FALSE)</f>
        <v>0</v>
      </c>
      <c r="P2087">
        <f>VLOOKUP($A2087,'[2]Hospitalisation Details'!A:$K,11,FALSE)</f>
        <v>0</v>
      </c>
      <c r="Q2087" t="str">
        <f>VLOOKUP($A2087,'Customer Names'!$A:E,3,FALSE)</f>
        <v>Mr.</v>
      </c>
      <c r="R2087" t="str">
        <f>VLOOKUP($A2087,'Customer Names'!$A:$E,4,FALSE)</f>
        <v>Alex</v>
      </c>
      <c r="S2087">
        <f>VLOOKUP($A2087,'Customer Names'!$A:$E,5,FALSE)</f>
        <v>0</v>
      </c>
      <c r="T2087" s="14">
        <f>VLOOKUP($A2087,'[2]Hospitalisation Details'!$A:$K,6,FALSE)</f>
        <v>33829.39</v>
      </c>
      <c r="U2087" s="14" t="str">
        <f t="shared" si="64"/>
        <v>Obesity</v>
      </c>
      <c r="V2087" s="14" t="str">
        <f t="shared" si="65"/>
        <v>Normal</v>
      </c>
    </row>
    <row r="2088" spans="1:22" x14ac:dyDescent="0.3">
      <c r="A2088" s="8" t="s">
        <v>2119</v>
      </c>
      <c r="B2088">
        <f>VLOOKUP($A2088,'[1]Medical Examinations'!$A:$J,2,FALSE)</f>
        <v>30.2</v>
      </c>
      <c r="C2088">
        <f>VLOOKUP($A2088,'[1]Medical Examinations'!$A:$J,3,FALSE)</f>
        <v>4.47</v>
      </c>
      <c r="D2088" t="str">
        <f>VLOOKUP($A2088,'[3]Medical Examinations'!$A:$J,4,FALSE)</f>
        <v>yes</v>
      </c>
      <c r="E2088" t="str">
        <f>VLOOKUP($A2088,'[1]Medical Examinations'!$A:$J,5,FALSE)</f>
        <v>No</v>
      </c>
      <c r="F2088" t="str">
        <f>VLOOKUP($A2088,'[1]Medical Examinations'!$A:$J,6,FALSE)</f>
        <v>Yes</v>
      </c>
      <c r="G2088">
        <f>VLOOKUP($A2088,'[3]Medical Examinations'!$A:$J,7,FALSE)</f>
        <v>1</v>
      </c>
      <c r="H2088" t="str">
        <f>VLOOKUP($A2088,'[1]Medical Examinations'!$A:$J,8,FALSE)</f>
        <v>yes</v>
      </c>
      <c r="I2088">
        <f>VLOOKUP($A2088,'[2]Hospitalisation Details'!$A:$K,2,FALSE)</f>
        <v>1997</v>
      </c>
      <c r="J2088" t="str">
        <f>VLOOKUP($A2088,'[2]Hospitalisation Details'!$A:$K,3,FALSE)</f>
        <v>Aug</v>
      </c>
      <c r="K2088">
        <f>VLOOKUP($A2088,'[2]Hospitalisation Details'!$A:$K,4,FALSE)</f>
        <v>9</v>
      </c>
      <c r="L2088" t="str">
        <f>VLOOKUP($A2088,'[2]Hospitalisation Details'!$A:$K,7,FALSE)</f>
        <v>tier - 2</v>
      </c>
      <c r="M2088" t="str">
        <f>VLOOKUP($A2088,'[2]Hospitalisation Details'!A:$K,8,FALSE)</f>
        <v>tier - 3</v>
      </c>
      <c r="N2088" t="str">
        <f>VLOOKUP($A2088,'[2]Hospitalisation Details'!$A:$K,9,FALSE)</f>
        <v>R1011</v>
      </c>
      <c r="O2088">
        <f>VLOOKUP($A2088,'[2]Hospitalisation Details'!$A:$K,10,FALSE)</f>
        <v>0</v>
      </c>
      <c r="P2088">
        <f>VLOOKUP($A2088,'[2]Hospitalisation Details'!A:$K,11,FALSE)</f>
        <v>0</v>
      </c>
      <c r="Q2088" t="str">
        <f>VLOOKUP($A2088,'Customer Names'!$A:E,3,FALSE)</f>
        <v>Ms.</v>
      </c>
      <c r="R2088" t="str">
        <f>VLOOKUP($A2088,'Customer Names'!$A:$E,4,FALSE)</f>
        <v>Carrie</v>
      </c>
      <c r="S2088">
        <f>VLOOKUP($A2088,'Customer Names'!$A:$E,5,FALSE)</f>
        <v>0</v>
      </c>
      <c r="T2088" s="14">
        <f>VLOOKUP($A2088,'[2]Hospitalisation Details'!$A:$K,6,FALSE)</f>
        <v>33900.65</v>
      </c>
      <c r="U2088" s="14" t="str">
        <f t="shared" si="64"/>
        <v>Obesity</v>
      </c>
      <c r="V2088" s="14" t="str">
        <f t="shared" si="65"/>
        <v>Normal</v>
      </c>
    </row>
    <row r="2089" spans="1:22" x14ac:dyDescent="0.3">
      <c r="A2089" s="9" t="s">
        <v>2120</v>
      </c>
      <c r="B2089">
        <f>VLOOKUP($A2089,'[1]Medical Examinations'!$A:$J,2,FALSE)</f>
        <v>30.4</v>
      </c>
      <c r="C2089">
        <f>VLOOKUP($A2089,'[1]Medical Examinations'!$A:$J,3,FALSE)</f>
        <v>5.91</v>
      </c>
      <c r="D2089" t="str">
        <f>VLOOKUP($A2089,'[3]Medical Examinations'!$A:$J,4,FALSE)</f>
        <v>No</v>
      </c>
      <c r="E2089" t="str">
        <f>VLOOKUP($A2089,'[1]Medical Examinations'!$A:$J,5,FALSE)</f>
        <v>yes</v>
      </c>
      <c r="F2089" t="str">
        <f>VLOOKUP($A2089,'[1]Medical Examinations'!$A:$J,6,FALSE)</f>
        <v>No</v>
      </c>
      <c r="G2089">
        <f>VLOOKUP($A2089,'[3]Medical Examinations'!$A:$J,7,FALSE)</f>
        <v>2</v>
      </c>
      <c r="H2089" t="str">
        <f>VLOOKUP($A2089,'[1]Medical Examinations'!$A:$J,8,FALSE)</f>
        <v>yes</v>
      </c>
      <c r="I2089">
        <f>VLOOKUP($A2089,'[2]Hospitalisation Details'!$A:$K,2,FALSE)</f>
        <v>2000</v>
      </c>
      <c r="J2089" t="str">
        <f>VLOOKUP($A2089,'[2]Hospitalisation Details'!$A:$K,3,FALSE)</f>
        <v>Dec</v>
      </c>
      <c r="K2089">
        <f>VLOOKUP($A2089,'[2]Hospitalisation Details'!$A:$K,4,FALSE)</f>
        <v>27</v>
      </c>
      <c r="L2089" t="str">
        <f>VLOOKUP($A2089,'[2]Hospitalisation Details'!$A:$K,7,FALSE)</f>
        <v>tier - 2</v>
      </c>
      <c r="M2089" t="str">
        <f>VLOOKUP($A2089,'[2]Hospitalisation Details'!A:$K,8,FALSE)</f>
        <v>tier - 2</v>
      </c>
      <c r="N2089" t="str">
        <f>VLOOKUP($A2089,'[2]Hospitalisation Details'!$A:$K,9,FALSE)</f>
        <v>R1012</v>
      </c>
      <c r="O2089">
        <f>VLOOKUP($A2089,'[2]Hospitalisation Details'!$A:$K,10,FALSE)</f>
        <v>0</v>
      </c>
      <c r="P2089">
        <f>VLOOKUP($A2089,'[2]Hospitalisation Details'!A:$K,11,FALSE)</f>
        <v>0</v>
      </c>
      <c r="Q2089" t="str">
        <f>VLOOKUP($A2089,'Customer Names'!$A:E,3,FALSE)</f>
        <v>Ms.</v>
      </c>
      <c r="R2089" t="str">
        <f>VLOOKUP($A2089,'Customer Names'!$A:$E,4,FALSE)</f>
        <v>Kelly</v>
      </c>
      <c r="S2089">
        <f>VLOOKUP($A2089,'Customer Names'!$A:$E,5,FALSE)</f>
        <v>0</v>
      </c>
      <c r="T2089" s="14">
        <f>VLOOKUP($A2089,'[2]Hospitalisation Details'!$A:$K,6,FALSE)</f>
        <v>33907.550000000003</v>
      </c>
      <c r="U2089" s="14" t="str">
        <f t="shared" si="64"/>
        <v>Obesity</v>
      </c>
      <c r="V2089" s="14" t="str">
        <f t="shared" si="65"/>
        <v>Prediabetes</v>
      </c>
    </row>
    <row r="2090" spans="1:22" x14ac:dyDescent="0.3">
      <c r="A2090" s="8" t="s">
        <v>2121</v>
      </c>
      <c r="B2090">
        <f>VLOOKUP($A2090,'[1]Medical Examinations'!$A:$J,2,FALSE)</f>
        <v>46.68</v>
      </c>
      <c r="C2090">
        <f>VLOOKUP($A2090,'[1]Medical Examinations'!$A:$J,3,FALSE)</f>
        <v>4.01</v>
      </c>
      <c r="D2090" t="str">
        <f>VLOOKUP($A2090,'[3]Medical Examinations'!$A:$J,4,FALSE)</f>
        <v>No</v>
      </c>
      <c r="E2090" t="str">
        <f>VLOOKUP($A2090,'[1]Medical Examinations'!$A:$J,5,FALSE)</f>
        <v>No</v>
      </c>
      <c r="F2090" t="str">
        <f>VLOOKUP($A2090,'[1]Medical Examinations'!$A:$J,6,FALSE)</f>
        <v>No</v>
      </c>
      <c r="G2090" t="str">
        <f>VLOOKUP($A2090,'[3]Medical Examinations'!$A:$J,7,FALSE)</f>
        <v>No major surgery</v>
      </c>
      <c r="H2090" t="str">
        <f>VLOOKUP($A2090,'[1]Medical Examinations'!$A:$J,8,FALSE)</f>
        <v>yes</v>
      </c>
      <c r="I2090">
        <f>VLOOKUP($A2090,'[2]Hospitalisation Details'!$A:$K,2,FALSE)</f>
        <v>1994</v>
      </c>
      <c r="J2090" t="str">
        <f>VLOOKUP($A2090,'[2]Hospitalisation Details'!$A:$K,3,FALSE)</f>
        <v>Sep</v>
      </c>
      <c r="K2090">
        <f>VLOOKUP($A2090,'[2]Hospitalisation Details'!$A:$K,4,FALSE)</f>
        <v>25</v>
      </c>
      <c r="L2090" t="str">
        <f>VLOOKUP($A2090,'[2]Hospitalisation Details'!$A:$K,7,FALSE)</f>
        <v>tier - 2</v>
      </c>
      <c r="M2090" t="str">
        <f>VLOOKUP($A2090,'[2]Hospitalisation Details'!A:$K,8,FALSE)</f>
        <v>tier - 2</v>
      </c>
      <c r="N2090" t="str">
        <f>VLOOKUP($A2090,'[2]Hospitalisation Details'!$A:$K,9,FALSE)</f>
        <v>R1011</v>
      </c>
      <c r="O2090">
        <f>VLOOKUP($A2090,'[2]Hospitalisation Details'!$A:$K,10,FALSE)</f>
        <v>0</v>
      </c>
      <c r="P2090">
        <f>VLOOKUP($A2090,'[2]Hospitalisation Details'!A:$K,11,FALSE)</f>
        <v>0</v>
      </c>
      <c r="Q2090" t="str">
        <f>VLOOKUP($A2090,'Customer Names'!$A:E,3,FALSE)</f>
        <v>Ms.</v>
      </c>
      <c r="R2090" t="str">
        <f>VLOOKUP($A2090,'Customer Names'!$A:$E,4,FALSE)</f>
        <v>Kylie</v>
      </c>
      <c r="S2090">
        <f>VLOOKUP($A2090,'Customer Names'!$A:$E,5,FALSE)</f>
        <v>0</v>
      </c>
      <c r="T2090" s="14">
        <f>VLOOKUP($A2090,'[2]Hospitalisation Details'!$A:$K,6,FALSE)</f>
        <v>33975.47</v>
      </c>
      <c r="U2090" s="14" t="str">
        <f t="shared" si="64"/>
        <v>Obesity</v>
      </c>
      <c r="V2090" s="14" t="str">
        <f t="shared" si="65"/>
        <v>Normal</v>
      </c>
    </row>
    <row r="2091" spans="1:22" x14ac:dyDescent="0.3">
      <c r="A2091" s="9" t="s">
        <v>2122</v>
      </c>
      <c r="B2091">
        <f>VLOOKUP($A2091,'[1]Medical Examinations'!$A:$J,2,FALSE)</f>
        <v>30.25</v>
      </c>
      <c r="C2091">
        <f>VLOOKUP($A2091,'[1]Medical Examinations'!$A:$J,3,FALSE)</f>
        <v>4.1900000000000004</v>
      </c>
      <c r="D2091" t="str">
        <f>VLOOKUP($A2091,'[3]Medical Examinations'!$A:$J,4,FALSE)</f>
        <v>No</v>
      </c>
      <c r="E2091" t="str">
        <f>VLOOKUP($A2091,'[1]Medical Examinations'!$A:$J,5,FALSE)</f>
        <v>No</v>
      </c>
      <c r="F2091" t="str">
        <f>VLOOKUP($A2091,'[1]Medical Examinations'!$A:$J,6,FALSE)</f>
        <v>No</v>
      </c>
      <c r="G2091">
        <f>VLOOKUP($A2091,'[3]Medical Examinations'!$A:$J,7,FALSE)</f>
        <v>2</v>
      </c>
      <c r="H2091" t="str">
        <f>VLOOKUP($A2091,'[1]Medical Examinations'!$A:$J,8,FALSE)</f>
        <v>yes</v>
      </c>
      <c r="I2091">
        <f>VLOOKUP($A2091,'[2]Hospitalisation Details'!$A:$K,2,FALSE)</f>
        <v>1972</v>
      </c>
      <c r="J2091" t="str">
        <f>VLOOKUP($A2091,'[2]Hospitalisation Details'!$A:$K,3,FALSE)</f>
        <v>Jul</v>
      </c>
      <c r="K2091">
        <f>VLOOKUP($A2091,'[2]Hospitalisation Details'!$A:$K,4,FALSE)</f>
        <v>26</v>
      </c>
      <c r="L2091" t="str">
        <f>VLOOKUP($A2091,'[2]Hospitalisation Details'!$A:$K,7,FALSE)</f>
        <v>tier - 2</v>
      </c>
      <c r="M2091" t="str">
        <f>VLOOKUP($A2091,'[2]Hospitalisation Details'!A:$K,8,FALSE)</f>
        <v>tier - 2</v>
      </c>
      <c r="N2091" t="str">
        <f>VLOOKUP($A2091,'[2]Hospitalisation Details'!$A:$K,9,FALSE)</f>
        <v>R1011</v>
      </c>
      <c r="O2091">
        <f>VLOOKUP($A2091,'[2]Hospitalisation Details'!$A:$K,10,FALSE)</f>
        <v>0</v>
      </c>
      <c r="P2091">
        <f>VLOOKUP($A2091,'[2]Hospitalisation Details'!A:$K,11,FALSE)</f>
        <v>0</v>
      </c>
      <c r="Q2091" t="str">
        <f>VLOOKUP($A2091,'Customer Names'!$A:E,3,FALSE)</f>
        <v>Ms.</v>
      </c>
      <c r="R2091" t="str">
        <f>VLOOKUP($A2091,'Customer Names'!$A:$E,4,FALSE)</f>
        <v>Stephanie</v>
      </c>
      <c r="S2091" t="str">
        <f>VLOOKUP($A2091,'Customer Names'!$A:$E,5,FALSE)</f>
        <v>M.</v>
      </c>
      <c r="T2091" s="14">
        <f>VLOOKUP($A2091,'[2]Hospitalisation Details'!$A:$K,6,FALSE)</f>
        <v>34053.360000000001</v>
      </c>
      <c r="U2091" s="14" t="str">
        <f t="shared" si="64"/>
        <v>Obesity</v>
      </c>
      <c r="V2091" s="14" t="str">
        <f t="shared" si="65"/>
        <v>Normal</v>
      </c>
    </row>
    <row r="2092" spans="1:22" x14ac:dyDescent="0.3">
      <c r="A2092" s="8" t="s">
        <v>2123</v>
      </c>
      <c r="B2092">
        <f>VLOOKUP($A2092,'[1]Medical Examinations'!$A:$J,2,FALSE)</f>
        <v>53.06</v>
      </c>
      <c r="C2092">
        <f>VLOOKUP($A2092,'[1]Medical Examinations'!$A:$J,3,FALSE)</f>
        <v>11.68</v>
      </c>
      <c r="D2092" t="str">
        <f>VLOOKUP($A2092,'[3]Medical Examinations'!$A:$J,4,FALSE)</f>
        <v>No</v>
      </c>
      <c r="E2092" t="str">
        <f>VLOOKUP($A2092,'[1]Medical Examinations'!$A:$J,5,FALSE)</f>
        <v>No</v>
      </c>
      <c r="F2092" t="str">
        <f>VLOOKUP($A2092,'[1]Medical Examinations'!$A:$J,6,FALSE)</f>
        <v>No</v>
      </c>
      <c r="G2092" t="str">
        <f>VLOOKUP($A2092,'[3]Medical Examinations'!$A:$J,7,FALSE)</f>
        <v>No major surgery</v>
      </c>
      <c r="H2092" t="str">
        <f>VLOOKUP($A2092,'[1]Medical Examinations'!$A:$J,8,FALSE)</f>
        <v>yes</v>
      </c>
      <c r="I2092">
        <f>VLOOKUP($A2092,'[2]Hospitalisation Details'!$A:$K,2,FALSE)</f>
        <v>2002</v>
      </c>
      <c r="J2092" t="str">
        <f>VLOOKUP($A2092,'[2]Hospitalisation Details'!$A:$K,3,FALSE)</f>
        <v>Dec</v>
      </c>
      <c r="K2092">
        <f>VLOOKUP($A2092,'[2]Hospitalisation Details'!$A:$K,4,FALSE)</f>
        <v>26</v>
      </c>
      <c r="L2092" t="str">
        <f>VLOOKUP($A2092,'[2]Hospitalisation Details'!$A:$K,7,FALSE)</f>
        <v>tier - 2</v>
      </c>
      <c r="M2092" t="str">
        <f>VLOOKUP($A2092,'[2]Hospitalisation Details'!A:$K,8,FALSE)</f>
        <v>tier - 3</v>
      </c>
      <c r="N2092" t="str">
        <f>VLOOKUP($A2092,'[2]Hospitalisation Details'!$A:$K,9,FALSE)</f>
        <v>R1011</v>
      </c>
      <c r="O2092">
        <f>VLOOKUP($A2092,'[2]Hospitalisation Details'!$A:$K,10,FALSE)</f>
        <v>0</v>
      </c>
      <c r="P2092">
        <f>VLOOKUP($A2092,'[2]Hospitalisation Details'!A:$K,11,FALSE)</f>
        <v>0</v>
      </c>
      <c r="Q2092" t="str">
        <f>VLOOKUP($A2092,'Customer Names'!$A:E,3,FALSE)</f>
        <v>Ms.</v>
      </c>
      <c r="R2092" t="str">
        <f>VLOOKUP($A2092,'Customer Names'!$A:$E,4,FALSE)</f>
        <v>Ashley</v>
      </c>
      <c r="S2092">
        <f>VLOOKUP($A2092,'Customer Names'!$A:$E,5,FALSE)</f>
        <v>0</v>
      </c>
      <c r="T2092" s="14">
        <f>VLOOKUP($A2092,'[2]Hospitalisation Details'!$A:$K,6,FALSE)</f>
        <v>34084.68</v>
      </c>
      <c r="U2092" s="14" t="str">
        <f t="shared" si="64"/>
        <v>Obesity</v>
      </c>
      <c r="V2092" s="14" t="str">
        <f t="shared" si="65"/>
        <v>Diabetes</v>
      </c>
    </row>
    <row r="2093" spans="1:22" x14ac:dyDescent="0.3">
      <c r="A2093" s="9" t="s">
        <v>2124</v>
      </c>
      <c r="B2093">
        <f>VLOOKUP($A2093,'[1]Medical Examinations'!$A:$J,2,FALSE)</f>
        <v>31.4</v>
      </c>
      <c r="C2093">
        <f>VLOOKUP($A2093,'[1]Medical Examinations'!$A:$J,3,FALSE)</f>
        <v>5.49</v>
      </c>
      <c r="D2093" t="str">
        <f>VLOOKUP($A2093,'[3]Medical Examinations'!$A:$J,4,FALSE)</f>
        <v>No</v>
      </c>
      <c r="E2093" t="str">
        <f>VLOOKUP($A2093,'[1]Medical Examinations'!$A:$J,5,FALSE)</f>
        <v>No</v>
      </c>
      <c r="F2093" t="str">
        <f>VLOOKUP($A2093,'[1]Medical Examinations'!$A:$J,6,FALSE)</f>
        <v>No</v>
      </c>
      <c r="G2093" t="str">
        <f>VLOOKUP($A2093,'[3]Medical Examinations'!$A:$J,7,FALSE)</f>
        <v>No major surgery</v>
      </c>
      <c r="H2093" t="str">
        <f>VLOOKUP($A2093,'[1]Medical Examinations'!$A:$J,8,FALSE)</f>
        <v>yes</v>
      </c>
      <c r="I2093">
        <f>VLOOKUP($A2093,'[2]Hospitalisation Details'!$A:$K,2,FALSE)</f>
        <v>1999</v>
      </c>
      <c r="J2093" t="str">
        <f>VLOOKUP($A2093,'[2]Hospitalisation Details'!$A:$K,3,FALSE)</f>
        <v>Nov</v>
      </c>
      <c r="K2093">
        <f>VLOOKUP($A2093,'[2]Hospitalisation Details'!$A:$K,4,FALSE)</f>
        <v>6</v>
      </c>
      <c r="L2093" t="str">
        <f>VLOOKUP($A2093,'[2]Hospitalisation Details'!$A:$K,7,FALSE)</f>
        <v>tier - 2</v>
      </c>
      <c r="M2093" t="str">
        <f>VLOOKUP($A2093,'[2]Hospitalisation Details'!A:$K,8,FALSE)</f>
        <v>tier - 3</v>
      </c>
      <c r="N2093" t="str">
        <f>VLOOKUP($A2093,'[2]Hospitalisation Details'!$A:$K,9,FALSE)</f>
        <v>R1011</v>
      </c>
      <c r="O2093">
        <f>VLOOKUP($A2093,'[2]Hospitalisation Details'!$A:$K,10,FALSE)</f>
        <v>0</v>
      </c>
      <c r="P2093">
        <f>VLOOKUP($A2093,'[2]Hospitalisation Details'!A:$K,11,FALSE)</f>
        <v>0</v>
      </c>
      <c r="Q2093" t="str">
        <f>VLOOKUP($A2093,'Customer Names'!$A:E,3,FALSE)</f>
        <v>Ms.</v>
      </c>
      <c r="R2093" t="str">
        <f>VLOOKUP($A2093,'Customer Names'!$A:$E,4,FALSE)</f>
        <v>Melissa</v>
      </c>
      <c r="S2093" t="str">
        <f>VLOOKUP($A2093,'Customer Names'!$A:$E,5,FALSE)</f>
        <v>Y</v>
      </c>
      <c r="T2093" s="14">
        <f>VLOOKUP($A2093,'[2]Hospitalisation Details'!$A:$K,6,FALSE)</f>
        <v>34166.269999999997</v>
      </c>
      <c r="U2093" s="14" t="str">
        <f t="shared" si="64"/>
        <v>Obesity</v>
      </c>
      <c r="V2093" s="14" t="str">
        <f t="shared" si="65"/>
        <v>Normal</v>
      </c>
    </row>
    <row r="2094" spans="1:22" x14ac:dyDescent="0.3">
      <c r="A2094" s="8" t="s">
        <v>2125</v>
      </c>
      <c r="B2094">
        <f>VLOOKUP($A2094,'[1]Medical Examinations'!$A:$J,2,FALSE)</f>
        <v>29.94</v>
      </c>
      <c r="C2094">
        <f>VLOOKUP($A2094,'[1]Medical Examinations'!$A:$J,3,FALSE)</f>
        <v>7.59</v>
      </c>
      <c r="D2094" t="str">
        <f>VLOOKUP($A2094,'[3]Medical Examinations'!$A:$J,4,FALSE)</f>
        <v>No</v>
      </c>
      <c r="E2094" t="str">
        <f>VLOOKUP($A2094,'[1]Medical Examinations'!$A:$J,5,FALSE)</f>
        <v>No</v>
      </c>
      <c r="F2094" t="str">
        <f>VLOOKUP($A2094,'[1]Medical Examinations'!$A:$J,6,FALSE)</f>
        <v>No</v>
      </c>
      <c r="G2094" t="str">
        <f>VLOOKUP($A2094,'[3]Medical Examinations'!$A:$J,7,FALSE)</f>
        <v>No major surgery</v>
      </c>
      <c r="H2094" t="str">
        <f>VLOOKUP($A2094,'[1]Medical Examinations'!$A:$J,8,FALSE)</f>
        <v>yes</v>
      </c>
      <c r="I2094">
        <f>VLOOKUP($A2094,'[2]Hospitalisation Details'!$A:$K,2,FALSE)</f>
        <v>1971</v>
      </c>
      <c r="J2094" t="str">
        <f>VLOOKUP($A2094,'[2]Hospitalisation Details'!$A:$K,3,FALSE)</f>
        <v>Aug</v>
      </c>
      <c r="K2094">
        <f>VLOOKUP($A2094,'[2]Hospitalisation Details'!$A:$K,4,FALSE)</f>
        <v>25</v>
      </c>
      <c r="L2094" t="str">
        <f>VLOOKUP($A2094,'[2]Hospitalisation Details'!$A:$K,7,FALSE)</f>
        <v>tier - 2</v>
      </c>
      <c r="M2094" t="str">
        <f>VLOOKUP($A2094,'[2]Hospitalisation Details'!A:$K,8,FALSE)</f>
        <v>tier - 2</v>
      </c>
      <c r="N2094" t="str">
        <f>VLOOKUP($A2094,'[2]Hospitalisation Details'!$A:$K,9,FALSE)</f>
        <v>R1011</v>
      </c>
      <c r="O2094">
        <f>VLOOKUP($A2094,'[2]Hospitalisation Details'!$A:$K,10,FALSE)</f>
        <v>0</v>
      </c>
      <c r="P2094">
        <f>VLOOKUP($A2094,'[2]Hospitalisation Details'!A:$K,11,FALSE)</f>
        <v>0</v>
      </c>
      <c r="Q2094" t="str">
        <f>VLOOKUP($A2094,'Customer Names'!$A:E,3,FALSE)</f>
        <v>Ms.</v>
      </c>
      <c r="R2094" t="str">
        <f>VLOOKUP($A2094,'Customer Names'!$A:$E,4,FALSE)</f>
        <v>Stephanie</v>
      </c>
      <c r="S2094">
        <f>VLOOKUP($A2094,'Customer Names'!$A:$E,5,FALSE)</f>
        <v>0</v>
      </c>
      <c r="T2094" s="14">
        <f>VLOOKUP($A2094,'[2]Hospitalisation Details'!$A:$K,6,FALSE)</f>
        <v>34205.07</v>
      </c>
      <c r="U2094" s="14" t="str">
        <f t="shared" si="64"/>
        <v>Overweight</v>
      </c>
      <c r="V2094" s="14" t="str">
        <f t="shared" si="65"/>
        <v>Diabetes</v>
      </c>
    </row>
    <row r="2095" spans="1:22" x14ac:dyDescent="0.3">
      <c r="A2095" s="9" t="s">
        <v>2126</v>
      </c>
      <c r="B2095">
        <f>VLOOKUP($A2095,'[1]Medical Examinations'!$A:$J,2,FALSE)</f>
        <v>30.18</v>
      </c>
      <c r="C2095">
        <f>VLOOKUP($A2095,'[1]Medical Examinations'!$A:$J,3,FALSE)</f>
        <v>8.31</v>
      </c>
      <c r="D2095" t="str">
        <f>VLOOKUP($A2095,'[3]Medical Examinations'!$A:$J,4,FALSE)</f>
        <v>yes</v>
      </c>
      <c r="E2095" t="str">
        <f>VLOOKUP($A2095,'[1]Medical Examinations'!$A:$J,5,FALSE)</f>
        <v>No</v>
      </c>
      <c r="F2095" t="str">
        <f>VLOOKUP($A2095,'[1]Medical Examinations'!$A:$J,6,FALSE)</f>
        <v>No</v>
      </c>
      <c r="G2095">
        <f>VLOOKUP($A2095,'[3]Medical Examinations'!$A:$J,7,FALSE)</f>
        <v>1</v>
      </c>
      <c r="H2095" t="str">
        <f>VLOOKUP($A2095,'[1]Medical Examinations'!$A:$J,8,FALSE)</f>
        <v>yes</v>
      </c>
      <c r="I2095">
        <f>VLOOKUP($A2095,'[2]Hospitalisation Details'!$A:$K,2,FALSE)</f>
        <v>1975</v>
      </c>
      <c r="J2095" t="str">
        <f>VLOOKUP($A2095,'[2]Hospitalisation Details'!$A:$K,3,FALSE)</f>
        <v>Jul</v>
      </c>
      <c r="K2095">
        <f>VLOOKUP($A2095,'[2]Hospitalisation Details'!$A:$K,4,FALSE)</f>
        <v>21</v>
      </c>
      <c r="L2095" t="str">
        <f>VLOOKUP($A2095,'[2]Hospitalisation Details'!$A:$K,7,FALSE)</f>
        <v>tier - 2</v>
      </c>
      <c r="M2095" t="str">
        <f>VLOOKUP($A2095,'[2]Hospitalisation Details'!A:$K,8,FALSE)</f>
        <v>tier - 1</v>
      </c>
      <c r="N2095" t="str">
        <f>VLOOKUP($A2095,'[2]Hospitalisation Details'!$A:$K,9,FALSE)</f>
        <v>R1012</v>
      </c>
      <c r="O2095">
        <f>VLOOKUP($A2095,'[2]Hospitalisation Details'!$A:$K,10,FALSE)</f>
        <v>0</v>
      </c>
      <c r="P2095">
        <f>VLOOKUP($A2095,'[2]Hospitalisation Details'!A:$K,11,FALSE)</f>
        <v>0</v>
      </c>
      <c r="Q2095" t="str">
        <f>VLOOKUP($A2095,'Customer Names'!$A:E,3,FALSE)</f>
        <v>Mr.</v>
      </c>
      <c r="R2095" t="str">
        <f>VLOOKUP($A2095,'Customer Names'!$A:$E,4,FALSE)</f>
        <v>Les</v>
      </c>
      <c r="S2095" t="str">
        <f>VLOOKUP($A2095,'Customer Names'!$A:$E,5,FALSE)</f>
        <v>J</v>
      </c>
      <c r="T2095" s="14">
        <f>VLOOKUP($A2095,'[2]Hospitalisation Details'!$A:$K,6,FALSE)</f>
        <v>34210.33</v>
      </c>
      <c r="U2095" s="14" t="str">
        <f t="shared" si="64"/>
        <v>Obesity</v>
      </c>
      <c r="V2095" s="14" t="str">
        <f t="shared" si="65"/>
        <v>Diabetes</v>
      </c>
    </row>
    <row r="2096" spans="1:22" x14ac:dyDescent="0.3">
      <c r="A2096" s="8" t="s">
        <v>2127</v>
      </c>
      <c r="B2096">
        <f>VLOOKUP($A2096,'[1]Medical Examinations'!$A:$J,2,FALSE)</f>
        <v>23.55</v>
      </c>
      <c r="C2096">
        <f>VLOOKUP($A2096,'[1]Medical Examinations'!$A:$J,3,FALSE)</f>
        <v>10.38</v>
      </c>
      <c r="D2096" t="str">
        <f>VLOOKUP($A2096,'[3]Medical Examinations'!$A:$J,4,FALSE)</f>
        <v>No</v>
      </c>
      <c r="E2096" t="str">
        <f>VLOOKUP($A2096,'[1]Medical Examinations'!$A:$J,5,FALSE)</f>
        <v>No</v>
      </c>
      <c r="F2096" t="str">
        <f>VLOOKUP($A2096,'[1]Medical Examinations'!$A:$J,6,FALSE)</f>
        <v>No</v>
      </c>
      <c r="G2096" t="str">
        <f>VLOOKUP($A2096,'[3]Medical Examinations'!$A:$J,7,FALSE)</f>
        <v>No major surgery</v>
      </c>
      <c r="H2096" t="str">
        <f>VLOOKUP($A2096,'[1]Medical Examinations'!$A:$J,8,FALSE)</f>
        <v>yes</v>
      </c>
      <c r="I2096">
        <f>VLOOKUP($A2096,'[2]Hospitalisation Details'!$A:$K,2,FALSE)</f>
        <v>1962</v>
      </c>
      <c r="J2096" t="str">
        <f>VLOOKUP($A2096,'[2]Hospitalisation Details'!$A:$K,3,FALSE)</f>
        <v>Jul</v>
      </c>
      <c r="K2096">
        <f>VLOOKUP($A2096,'[2]Hospitalisation Details'!$A:$K,4,FALSE)</f>
        <v>5</v>
      </c>
      <c r="L2096" t="str">
        <f>VLOOKUP($A2096,'[2]Hospitalisation Details'!$A:$K,7,FALSE)</f>
        <v>tier - 1</v>
      </c>
      <c r="M2096" t="str">
        <f>VLOOKUP($A2096,'[2]Hospitalisation Details'!A:$K,8,FALSE)</f>
        <v>tier - 1</v>
      </c>
      <c r="N2096" t="str">
        <f>VLOOKUP($A2096,'[2]Hospitalisation Details'!$A:$K,9,FALSE)</f>
        <v>R1011</v>
      </c>
      <c r="O2096">
        <f>VLOOKUP($A2096,'[2]Hospitalisation Details'!$A:$K,10,FALSE)</f>
        <v>0</v>
      </c>
      <c r="P2096">
        <f>VLOOKUP($A2096,'[2]Hospitalisation Details'!A:$K,11,FALSE)</f>
        <v>0</v>
      </c>
      <c r="Q2096" t="str">
        <f>VLOOKUP($A2096,'Customer Names'!$A:E,3,FALSE)</f>
        <v>Mr.</v>
      </c>
      <c r="R2096" t="str">
        <f>VLOOKUP($A2096,'Customer Names'!$A:$E,4,FALSE)</f>
        <v>Eric</v>
      </c>
      <c r="S2096" t="str">
        <f>VLOOKUP($A2096,'Customer Names'!$A:$E,5,FALSE)</f>
        <v>L.</v>
      </c>
      <c r="T2096" s="14">
        <f>VLOOKUP($A2096,'[2]Hospitalisation Details'!$A:$K,6,FALSE)</f>
        <v>34218.019999999997</v>
      </c>
      <c r="U2096" s="14" t="str">
        <f t="shared" si="64"/>
        <v>Normalweight</v>
      </c>
      <c r="V2096" s="14" t="str">
        <f t="shared" si="65"/>
        <v>Diabetes</v>
      </c>
    </row>
    <row r="2097" spans="1:22" x14ac:dyDescent="0.3">
      <c r="A2097" s="9" t="s">
        <v>2128</v>
      </c>
      <c r="B2097">
        <f>VLOOKUP($A2097,'[1]Medical Examinations'!$A:$J,2,FALSE)</f>
        <v>31.065000000000001</v>
      </c>
      <c r="C2097">
        <f>VLOOKUP($A2097,'[1]Medical Examinations'!$A:$J,3,FALSE)</f>
        <v>5.05</v>
      </c>
      <c r="D2097" t="str">
        <f>VLOOKUP($A2097,'[3]Medical Examinations'!$A:$J,4,FALSE)</f>
        <v>No</v>
      </c>
      <c r="E2097" t="str">
        <f>VLOOKUP($A2097,'[1]Medical Examinations'!$A:$J,5,FALSE)</f>
        <v>No</v>
      </c>
      <c r="F2097" t="str">
        <f>VLOOKUP($A2097,'[1]Medical Examinations'!$A:$J,6,FALSE)</f>
        <v>No</v>
      </c>
      <c r="G2097">
        <f>VLOOKUP($A2097,'[3]Medical Examinations'!$A:$J,7,FALSE)</f>
        <v>1</v>
      </c>
      <c r="H2097" t="str">
        <f>VLOOKUP($A2097,'[1]Medical Examinations'!$A:$J,8,FALSE)</f>
        <v>yes</v>
      </c>
      <c r="I2097">
        <f>VLOOKUP($A2097,'[2]Hospitalisation Details'!$A:$K,2,FALSE)</f>
        <v>1998</v>
      </c>
      <c r="J2097" t="str">
        <f>VLOOKUP($A2097,'[2]Hospitalisation Details'!$A:$K,3,FALSE)</f>
        <v>Jun</v>
      </c>
      <c r="K2097">
        <f>VLOOKUP($A2097,'[2]Hospitalisation Details'!$A:$K,4,FALSE)</f>
        <v>11</v>
      </c>
      <c r="L2097" t="str">
        <f>VLOOKUP($A2097,'[2]Hospitalisation Details'!$A:$K,7,FALSE)</f>
        <v>tier - 1</v>
      </c>
      <c r="M2097" t="str">
        <f>VLOOKUP($A2097,'[2]Hospitalisation Details'!A:$K,8,FALSE)</f>
        <v>tier - 3</v>
      </c>
      <c r="N2097" t="str">
        <f>VLOOKUP($A2097,'[2]Hospitalisation Details'!$A:$K,9,FALSE)</f>
        <v>R1019</v>
      </c>
      <c r="O2097">
        <f>VLOOKUP($A2097,'[2]Hospitalisation Details'!$A:$K,10,FALSE)</f>
        <v>0</v>
      </c>
      <c r="P2097">
        <f>VLOOKUP($A2097,'[2]Hospitalisation Details'!A:$K,11,FALSE)</f>
        <v>0</v>
      </c>
      <c r="Q2097" t="str">
        <f>VLOOKUP($A2097,'Customer Names'!$A:E,3,FALSE)</f>
        <v>Mr.</v>
      </c>
      <c r="R2097" t="str">
        <f>VLOOKUP($A2097,'Customer Names'!$A:$E,4,FALSE)</f>
        <v>Dan</v>
      </c>
      <c r="S2097" t="str">
        <f>VLOOKUP($A2097,'Customer Names'!$A:$E,5,FALSE)</f>
        <v>M.</v>
      </c>
      <c r="T2097" s="14">
        <f>VLOOKUP($A2097,'[2]Hospitalisation Details'!$A:$K,6,FALSE)</f>
        <v>34254.050000000003</v>
      </c>
      <c r="U2097" s="14" t="str">
        <f t="shared" si="64"/>
        <v>Obesity</v>
      </c>
      <c r="V2097" s="14" t="str">
        <f t="shared" si="65"/>
        <v>Normal</v>
      </c>
    </row>
    <row r="2098" spans="1:22" x14ac:dyDescent="0.3">
      <c r="A2098" s="8" t="s">
        <v>2129</v>
      </c>
      <c r="B2098">
        <f>VLOOKUP($A2098,'[1]Medical Examinations'!$A:$J,2,FALSE)</f>
        <v>48.75</v>
      </c>
      <c r="C2098">
        <f>VLOOKUP($A2098,'[1]Medical Examinations'!$A:$J,3,FALSE)</f>
        <v>4.6399999999999997</v>
      </c>
      <c r="D2098" t="str">
        <f>VLOOKUP($A2098,'[3]Medical Examinations'!$A:$J,4,FALSE)</f>
        <v>yes</v>
      </c>
      <c r="E2098" t="str">
        <f>VLOOKUP($A2098,'[1]Medical Examinations'!$A:$J,5,FALSE)</f>
        <v>No</v>
      </c>
      <c r="F2098" t="str">
        <f>VLOOKUP($A2098,'[1]Medical Examinations'!$A:$J,6,FALSE)</f>
        <v>No</v>
      </c>
      <c r="G2098">
        <f>VLOOKUP($A2098,'[3]Medical Examinations'!$A:$J,7,FALSE)</f>
        <v>1</v>
      </c>
      <c r="H2098" t="str">
        <f>VLOOKUP($A2098,'[1]Medical Examinations'!$A:$J,8,FALSE)</f>
        <v>yes</v>
      </c>
      <c r="I2098">
        <f>VLOOKUP($A2098,'[2]Hospitalisation Details'!$A:$K,2,FALSE)</f>
        <v>1995</v>
      </c>
      <c r="J2098" t="str">
        <f>VLOOKUP($A2098,'[2]Hospitalisation Details'!$A:$K,3,FALSE)</f>
        <v>Oct</v>
      </c>
      <c r="K2098">
        <f>VLOOKUP($A2098,'[2]Hospitalisation Details'!$A:$K,4,FALSE)</f>
        <v>30</v>
      </c>
      <c r="L2098" t="str">
        <f>VLOOKUP($A2098,'[2]Hospitalisation Details'!$A:$K,7,FALSE)</f>
        <v>tier - 1</v>
      </c>
      <c r="M2098" t="str">
        <f>VLOOKUP($A2098,'[2]Hospitalisation Details'!A:$K,8,FALSE)</f>
        <v>tier - 1</v>
      </c>
      <c r="N2098" t="str">
        <f>VLOOKUP($A2098,'[2]Hospitalisation Details'!$A:$K,9,FALSE)</f>
        <v>R1011</v>
      </c>
      <c r="O2098">
        <f>VLOOKUP($A2098,'[2]Hospitalisation Details'!$A:$K,10,FALSE)</f>
        <v>0</v>
      </c>
      <c r="P2098">
        <f>VLOOKUP($A2098,'[2]Hospitalisation Details'!A:$K,11,FALSE)</f>
        <v>0</v>
      </c>
      <c r="Q2098" t="str">
        <f>VLOOKUP($A2098,'Customer Names'!$A:E,3,FALSE)</f>
        <v>Mr.</v>
      </c>
      <c r="R2098" t="str">
        <f>VLOOKUP($A2098,'Customer Names'!$A:$E,4,FALSE)</f>
        <v>Dan</v>
      </c>
      <c r="S2098">
        <f>VLOOKUP($A2098,'Customer Names'!$A:$E,5,FALSE)</f>
        <v>0</v>
      </c>
      <c r="T2098" s="14">
        <f>VLOOKUP($A2098,'[2]Hospitalisation Details'!$A:$K,6,FALSE)</f>
        <v>34289.43</v>
      </c>
      <c r="U2098" s="14" t="str">
        <f t="shared" si="64"/>
        <v>Obesity</v>
      </c>
      <c r="V2098" s="14" t="str">
        <f t="shared" si="65"/>
        <v>Normal</v>
      </c>
    </row>
    <row r="2099" spans="1:22" x14ac:dyDescent="0.3">
      <c r="A2099" s="9" t="s">
        <v>2130</v>
      </c>
      <c r="B2099">
        <f>VLOOKUP($A2099,'[1]Medical Examinations'!$A:$J,2,FALSE)</f>
        <v>37.74</v>
      </c>
      <c r="C2099">
        <f>VLOOKUP($A2099,'[1]Medical Examinations'!$A:$J,3,FALSE)</f>
        <v>9.5299999999999994</v>
      </c>
      <c r="D2099" t="str">
        <f>VLOOKUP($A2099,'[3]Medical Examinations'!$A:$J,4,FALSE)</f>
        <v>yes</v>
      </c>
      <c r="E2099" t="str">
        <f>VLOOKUP($A2099,'[1]Medical Examinations'!$A:$J,5,FALSE)</f>
        <v>No</v>
      </c>
      <c r="F2099" t="str">
        <f>VLOOKUP($A2099,'[1]Medical Examinations'!$A:$J,6,FALSE)</f>
        <v>No</v>
      </c>
      <c r="G2099">
        <f>VLOOKUP($A2099,'[3]Medical Examinations'!$A:$J,7,FALSE)</f>
        <v>1</v>
      </c>
      <c r="H2099" t="str">
        <f>VLOOKUP($A2099,'[1]Medical Examinations'!$A:$J,8,FALSE)</f>
        <v>yes</v>
      </c>
      <c r="I2099">
        <f>VLOOKUP($A2099,'[2]Hospitalisation Details'!$A:$K,2,FALSE)</f>
        <v>1986</v>
      </c>
      <c r="J2099" t="str">
        <f>VLOOKUP($A2099,'[2]Hospitalisation Details'!$A:$K,3,FALSE)</f>
        <v>Oct</v>
      </c>
      <c r="K2099">
        <f>VLOOKUP($A2099,'[2]Hospitalisation Details'!$A:$K,4,FALSE)</f>
        <v>11</v>
      </c>
      <c r="L2099" t="str">
        <f>VLOOKUP($A2099,'[2]Hospitalisation Details'!$A:$K,7,FALSE)</f>
        <v>tier - 1</v>
      </c>
      <c r="M2099" t="str">
        <f>VLOOKUP($A2099,'[2]Hospitalisation Details'!A:$K,8,FALSE)</f>
        <v>tier - 2</v>
      </c>
      <c r="N2099" t="str">
        <f>VLOOKUP($A2099,'[2]Hospitalisation Details'!$A:$K,9,FALSE)</f>
        <v>R1011</v>
      </c>
      <c r="O2099">
        <f>VLOOKUP($A2099,'[2]Hospitalisation Details'!$A:$K,10,FALSE)</f>
        <v>0</v>
      </c>
      <c r="P2099">
        <f>VLOOKUP($A2099,'[2]Hospitalisation Details'!A:$K,11,FALSE)</f>
        <v>0</v>
      </c>
      <c r="Q2099" t="str">
        <f>VLOOKUP($A2099,'Customer Names'!$A:E,3,FALSE)</f>
        <v>Mr.</v>
      </c>
      <c r="R2099" t="str">
        <f>VLOOKUP($A2099,'Customer Names'!$A:$E,4,FALSE)</f>
        <v>Douglas</v>
      </c>
      <c r="S2099">
        <f>VLOOKUP($A2099,'Customer Names'!$A:$E,5,FALSE)</f>
        <v>0</v>
      </c>
      <c r="T2099" s="14">
        <f>VLOOKUP($A2099,'[2]Hospitalisation Details'!$A:$K,6,FALSE)</f>
        <v>34293.120000000003</v>
      </c>
      <c r="U2099" s="14" t="str">
        <f t="shared" si="64"/>
        <v>Obesity</v>
      </c>
      <c r="V2099" s="14" t="str">
        <f t="shared" si="65"/>
        <v>Diabetes</v>
      </c>
    </row>
    <row r="2100" spans="1:22" x14ac:dyDescent="0.3">
      <c r="A2100" s="8" t="s">
        <v>2131</v>
      </c>
      <c r="B2100" t="e">
        <f>VLOOKUP($A2100,'[1]Medical Examinations'!$A:$J,2,FALSE)</f>
        <v>#N/A</v>
      </c>
      <c r="C2100" t="e">
        <f>VLOOKUP($A2100,'[1]Medical Examinations'!$A:$J,3,FALSE)</f>
        <v>#N/A</v>
      </c>
      <c r="D2100" t="e">
        <f>VLOOKUP($A2100,'[3]Medical Examinations'!$A:$J,4,FALSE)</f>
        <v>#N/A</v>
      </c>
      <c r="E2100" t="e">
        <f>VLOOKUP($A2100,'[1]Medical Examinations'!$A:$J,5,FALSE)</f>
        <v>#N/A</v>
      </c>
      <c r="F2100" t="e">
        <f>VLOOKUP($A2100,'[1]Medical Examinations'!$A:$J,6,FALSE)</f>
        <v>#N/A</v>
      </c>
      <c r="G2100" t="e">
        <f>VLOOKUP($A2100,'[3]Medical Examinations'!$A:$J,7,FALSE)</f>
        <v>#N/A</v>
      </c>
      <c r="H2100" t="e">
        <f>VLOOKUP($A2100,'[1]Medical Examinations'!$A:$J,8,FALSE)</f>
        <v>#N/A</v>
      </c>
      <c r="I2100">
        <f>VLOOKUP($A2100,'[2]Hospitalisation Details'!$A:$K,2,FALSE)</f>
        <v>2004</v>
      </c>
      <c r="J2100" t="str">
        <f>VLOOKUP($A2100,'[2]Hospitalisation Details'!$A:$K,3,FALSE)</f>
        <v>Nov</v>
      </c>
      <c r="K2100">
        <f>VLOOKUP($A2100,'[2]Hospitalisation Details'!$A:$K,4,FALSE)</f>
        <v>1</v>
      </c>
      <c r="L2100" t="str">
        <f>VLOOKUP($A2100,'[2]Hospitalisation Details'!$A:$K,7,FALSE)</f>
        <v>tier - 1</v>
      </c>
      <c r="M2100" t="str">
        <f>VLOOKUP($A2100,'[2]Hospitalisation Details'!A:$K,8,FALSE)</f>
        <v>tier - 3</v>
      </c>
      <c r="N2100" t="str">
        <f>VLOOKUP($A2100,'[2]Hospitalisation Details'!$A:$K,9,FALSE)</f>
        <v>R1013</v>
      </c>
      <c r="O2100">
        <f>VLOOKUP($A2100,'[2]Hospitalisation Details'!$A:$K,10,FALSE)</f>
        <v>0</v>
      </c>
      <c r="P2100">
        <f>VLOOKUP($A2100,'[2]Hospitalisation Details'!A:$K,11,FALSE)</f>
        <v>0</v>
      </c>
      <c r="Q2100" t="e">
        <f>VLOOKUP($A2100,'Customer Names'!$A:E,3,FALSE)</f>
        <v>#N/A</v>
      </c>
      <c r="R2100" t="e">
        <f>VLOOKUP($A2100,'Customer Names'!$A:$E,4,FALSE)</f>
        <v>#N/A</v>
      </c>
      <c r="S2100" t="e">
        <f>VLOOKUP($A2100,'Customer Names'!$A:$E,5,FALSE)</f>
        <v>#N/A</v>
      </c>
      <c r="T2100" s="14">
        <f>VLOOKUP($A2100,'[2]Hospitalisation Details'!$A:$K,6,FALSE)</f>
        <v>34303.17</v>
      </c>
      <c r="U2100" s="14" t="e">
        <f t="shared" si="64"/>
        <v>#N/A</v>
      </c>
      <c r="V2100" s="14" t="e">
        <f t="shared" si="65"/>
        <v>#N/A</v>
      </c>
    </row>
    <row r="2101" spans="1:22" x14ac:dyDescent="0.3">
      <c r="A2101" s="9" t="s">
        <v>2132</v>
      </c>
      <c r="B2101">
        <f>VLOOKUP($A2101,'[1]Medical Examinations'!$A:$J,2,FALSE)</f>
        <v>33.72</v>
      </c>
      <c r="C2101">
        <f>VLOOKUP($A2101,'[1]Medical Examinations'!$A:$J,3,FALSE)</f>
        <v>6.21</v>
      </c>
      <c r="D2101" t="str">
        <f>VLOOKUP($A2101,'[3]Medical Examinations'!$A:$J,4,FALSE)</f>
        <v>yes</v>
      </c>
      <c r="E2101" t="str">
        <f>VLOOKUP($A2101,'[1]Medical Examinations'!$A:$J,5,FALSE)</f>
        <v>No</v>
      </c>
      <c r="F2101" t="str">
        <f>VLOOKUP($A2101,'[1]Medical Examinations'!$A:$J,6,FALSE)</f>
        <v>Yes</v>
      </c>
      <c r="G2101">
        <f>VLOOKUP($A2101,'[3]Medical Examinations'!$A:$J,7,FALSE)</f>
        <v>1</v>
      </c>
      <c r="H2101" t="str">
        <f>VLOOKUP($A2101,'[1]Medical Examinations'!$A:$J,8,FALSE)</f>
        <v>yes</v>
      </c>
      <c r="I2101">
        <f>VLOOKUP($A2101,'[2]Hospitalisation Details'!$A:$K,2,FALSE)</f>
        <v>1983</v>
      </c>
      <c r="J2101" t="str">
        <f>VLOOKUP($A2101,'[2]Hospitalisation Details'!$A:$K,3,FALSE)</f>
        <v>Oct</v>
      </c>
      <c r="K2101">
        <f>VLOOKUP($A2101,'[2]Hospitalisation Details'!$A:$K,4,FALSE)</f>
        <v>2</v>
      </c>
      <c r="L2101" t="str">
        <f>VLOOKUP($A2101,'[2]Hospitalisation Details'!$A:$K,7,FALSE)</f>
        <v>tier - 2</v>
      </c>
      <c r="M2101" t="str">
        <f>VLOOKUP($A2101,'[2]Hospitalisation Details'!A:$K,8,FALSE)</f>
        <v>tier - 2</v>
      </c>
      <c r="N2101" t="str">
        <f>VLOOKUP($A2101,'[2]Hospitalisation Details'!$A:$K,9,FALSE)</f>
        <v>R1012</v>
      </c>
      <c r="O2101">
        <f>VLOOKUP($A2101,'[2]Hospitalisation Details'!$A:$K,10,FALSE)</f>
        <v>0</v>
      </c>
      <c r="P2101">
        <f>VLOOKUP($A2101,'[2]Hospitalisation Details'!A:$K,11,FALSE)</f>
        <v>0</v>
      </c>
      <c r="Q2101" t="str">
        <f>VLOOKUP($A2101,'Customer Names'!$A:E,3,FALSE)</f>
        <v>Mr.</v>
      </c>
      <c r="R2101" t="str">
        <f>VLOOKUP($A2101,'Customer Names'!$A:$E,4,FALSE)</f>
        <v>Peter</v>
      </c>
      <c r="S2101" t="str">
        <f>VLOOKUP($A2101,'Customer Names'!$A:$E,5,FALSE)</f>
        <v>W</v>
      </c>
      <c r="T2101" s="14">
        <f>VLOOKUP($A2101,'[2]Hospitalisation Details'!$A:$K,6,FALSE)</f>
        <v>34307.22</v>
      </c>
      <c r="U2101" s="14" t="str">
        <f t="shared" si="64"/>
        <v>Obesity</v>
      </c>
      <c r="V2101" s="14" t="str">
        <f t="shared" si="65"/>
        <v>Prediabetes</v>
      </c>
    </row>
    <row r="2102" spans="1:22" x14ac:dyDescent="0.3">
      <c r="A2102" s="8" t="s">
        <v>2133</v>
      </c>
      <c r="B2102">
        <f>VLOOKUP($A2102,'[1]Medical Examinations'!$A:$J,2,FALSE)</f>
        <v>36.159999999999997</v>
      </c>
      <c r="C2102">
        <f>VLOOKUP($A2102,'[1]Medical Examinations'!$A:$J,3,FALSE)</f>
        <v>5.0999999999999996</v>
      </c>
      <c r="D2102" t="str">
        <f>VLOOKUP($A2102,'[3]Medical Examinations'!$A:$J,4,FALSE)</f>
        <v>No</v>
      </c>
      <c r="E2102" t="str">
        <f>VLOOKUP($A2102,'[1]Medical Examinations'!$A:$J,5,FALSE)</f>
        <v>No</v>
      </c>
      <c r="F2102" t="str">
        <f>VLOOKUP($A2102,'[1]Medical Examinations'!$A:$J,6,FALSE)</f>
        <v>No</v>
      </c>
      <c r="G2102">
        <f>VLOOKUP($A2102,'[3]Medical Examinations'!$A:$J,7,FALSE)</f>
        <v>1</v>
      </c>
      <c r="H2102" t="str">
        <f>VLOOKUP($A2102,'[1]Medical Examinations'!$A:$J,8,FALSE)</f>
        <v>yes</v>
      </c>
      <c r="I2102">
        <f>VLOOKUP($A2102,'[2]Hospitalisation Details'!$A:$K,2,FALSE)</f>
        <v>1984</v>
      </c>
      <c r="J2102" t="str">
        <f>VLOOKUP($A2102,'[2]Hospitalisation Details'!$A:$K,3,FALSE)</f>
        <v>Oct</v>
      </c>
      <c r="K2102">
        <f>VLOOKUP($A2102,'[2]Hospitalisation Details'!$A:$K,4,FALSE)</f>
        <v>1</v>
      </c>
      <c r="L2102" t="str">
        <f>VLOOKUP($A2102,'[2]Hospitalisation Details'!$A:$K,7,FALSE)</f>
        <v>tier - 2</v>
      </c>
      <c r="M2102" t="str">
        <f>VLOOKUP($A2102,'[2]Hospitalisation Details'!A:$K,8,FALSE)</f>
        <v>tier - 3</v>
      </c>
      <c r="N2102" t="str">
        <f>VLOOKUP($A2102,'[2]Hospitalisation Details'!$A:$K,9,FALSE)</f>
        <v>R1011</v>
      </c>
      <c r="O2102">
        <f>VLOOKUP($A2102,'[2]Hospitalisation Details'!$A:$K,10,FALSE)</f>
        <v>0</v>
      </c>
      <c r="P2102">
        <f>VLOOKUP($A2102,'[2]Hospitalisation Details'!A:$K,11,FALSE)</f>
        <v>0</v>
      </c>
      <c r="Q2102" t="str">
        <f>VLOOKUP($A2102,'Customer Names'!$A:E,3,FALSE)</f>
        <v>Ms.</v>
      </c>
      <c r="R2102" t="str">
        <f>VLOOKUP($A2102,'Customer Names'!$A:$E,4,FALSE)</f>
        <v>Cassie</v>
      </c>
      <c r="S2102" t="str">
        <f>VLOOKUP($A2102,'Customer Names'!$A:$E,5,FALSE)</f>
        <v>J.</v>
      </c>
      <c r="T2102" s="14">
        <f>VLOOKUP($A2102,'[2]Hospitalisation Details'!$A:$K,6,FALSE)</f>
        <v>34402.22</v>
      </c>
      <c r="U2102" s="14" t="str">
        <f t="shared" si="64"/>
        <v>Obesity</v>
      </c>
      <c r="V2102" s="14" t="str">
        <f t="shared" si="65"/>
        <v>Normal</v>
      </c>
    </row>
    <row r="2103" spans="1:22" x14ac:dyDescent="0.3">
      <c r="A2103" s="9" t="s">
        <v>2134</v>
      </c>
      <c r="B2103">
        <f>VLOOKUP($A2103,'[1]Medical Examinations'!$A:$J,2,FALSE)</f>
        <v>33.11</v>
      </c>
      <c r="C2103">
        <f>VLOOKUP($A2103,'[1]Medical Examinations'!$A:$J,3,FALSE)</f>
        <v>4.12</v>
      </c>
      <c r="D2103" t="str">
        <f>VLOOKUP($A2103,'[3]Medical Examinations'!$A:$J,4,FALSE)</f>
        <v>No</v>
      </c>
      <c r="E2103" t="str">
        <f>VLOOKUP($A2103,'[1]Medical Examinations'!$A:$J,5,FALSE)</f>
        <v>No</v>
      </c>
      <c r="F2103" t="str">
        <f>VLOOKUP($A2103,'[1]Medical Examinations'!$A:$J,6,FALSE)</f>
        <v>Yes</v>
      </c>
      <c r="G2103">
        <f>VLOOKUP($A2103,'[3]Medical Examinations'!$A:$J,7,FALSE)</f>
        <v>1</v>
      </c>
      <c r="H2103" t="str">
        <f>VLOOKUP($A2103,'[1]Medical Examinations'!$A:$J,8,FALSE)</f>
        <v>yes</v>
      </c>
      <c r="I2103">
        <f>VLOOKUP($A2103,'[2]Hospitalisation Details'!$A:$K,2,FALSE)</f>
        <v>2003</v>
      </c>
      <c r="J2103" t="str">
        <f>VLOOKUP($A2103,'[2]Hospitalisation Details'!$A:$K,3,FALSE)</f>
        <v>Oct</v>
      </c>
      <c r="K2103">
        <f>VLOOKUP($A2103,'[2]Hospitalisation Details'!$A:$K,4,FALSE)</f>
        <v>5</v>
      </c>
      <c r="L2103" t="str">
        <f>VLOOKUP($A2103,'[2]Hospitalisation Details'!$A:$K,7,FALSE)</f>
        <v>tier - 2</v>
      </c>
      <c r="M2103" t="str">
        <f>VLOOKUP($A2103,'[2]Hospitalisation Details'!A:$K,8,FALSE)</f>
        <v>tier - 1</v>
      </c>
      <c r="N2103" t="str">
        <f>VLOOKUP($A2103,'[2]Hospitalisation Details'!$A:$K,9,FALSE)</f>
        <v>R1013</v>
      </c>
      <c r="O2103">
        <f>VLOOKUP($A2103,'[2]Hospitalisation Details'!$A:$K,10,FALSE)</f>
        <v>0</v>
      </c>
      <c r="P2103">
        <f>VLOOKUP($A2103,'[2]Hospitalisation Details'!A:$K,11,FALSE)</f>
        <v>0</v>
      </c>
      <c r="Q2103" t="str">
        <f>VLOOKUP($A2103,'Customer Names'!$A:E,3,FALSE)</f>
        <v>Ms.</v>
      </c>
      <c r="R2103" t="str">
        <f>VLOOKUP($A2103,'Customer Names'!$A:$E,4,FALSE)</f>
        <v>Brittany</v>
      </c>
      <c r="S2103" t="str">
        <f>VLOOKUP($A2103,'Customer Names'!$A:$E,5,FALSE)</f>
        <v>L.</v>
      </c>
      <c r="T2103" s="14">
        <f>VLOOKUP($A2103,'[2]Hospitalisation Details'!$A:$K,6,FALSE)</f>
        <v>34439.86</v>
      </c>
      <c r="U2103" s="14" t="str">
        <f t="shared" si="64"/>
        <v>Obesity</v>
      </c>
      <c r="V2103" s="14" t="str">
        <f t="shared" si="65"/>
        <v>Normal</v>
      </c>
    </row>
    <row r="2104" spans="1:22" x14ac:dyDescent="0.3">
      <c r="A2104" s="8" t="s">
        <v>2135</v>
      </c>
      <c r="B2104">
        <f>VLOOKUP($A2104,'[1]Medical Examinations'!$A:$J,2,FALSE)</f>
        <v>41.25</v>
      </c>
      <c r="C2104">
        <f>VLOOKUP($A2104,'[1]Medical Examinations'!$A:$J,3,FALSE)</f>
        <v>5.19</v>
      </c>
      <c r="D2104" t="str">
        <f>VLOOKUP($A2104,'[3]Medical Examinations'!$A:$J,4,FALSE)</f>
        <v>No</v>
      </c>
      <c r="E2104" t="str">
        <f>VLOOKUP($A2104,'[1]Medical Examinations'!$A:$J,5,FALSE)</f>
        <v>No</v>
      </c>
      <c r="F2104" t="str">
        <f>VLOOKUP($A2104,'[1]Medical Examinations'!$A:$J,6,FALSE)</f>
        <v>No</v>
      </c>
      <c r="G2104" t="str">
        <f>VLOOKUP($A2104,'[3]Medical Examinations'!$A:$J,7,FALSE)</f>
        <v>No major surgery</v>
      </c>
      <c r="H2104" t="str">
        <f>VLOOKUP($A2104,'[1]Medical Examinations'!$A:$J,8,FALSE)</f>
        <v>yes</v>
      </c>
      <c r="I2104">
        <f>VLOOKUP($A2104,'[2]Hospitalisation Details'!$A:$K,2,FALSE)</f>
        <v>1990</v>
      </c>
      <c r="J2104" t="str">
        <f>VLOOKUP($A2104,'[2]Hospitalisation Details'!$A:$K,3,FALSE)</f>
        <v>Sep</v>
      </c>
      <c r="K2104">
        <f>VLOOKUP($A2104,'[2]Hospitalisation Details'!$A:$K,4,FALSE)</f>
        <v>24</v>
      </c>
      <c r="L2104" t="str">
        <f>VLOOKUP($A2104,'[2]Hospitalisation Details'!$A:$K,7,FALSE)</f>
        <v>tier - 1</v>
      </c>
      <c r="M2104" t="str">
        <f>VLOOKUP($A2104,'[2]Hospitalisation Details'!A:$K,8,FALSE)</f>
        <v>tier - 2</v>
      </c>
      <c r="N2104" t="str">
        <f>VLOOKUP($A2104,'[2]Hospitalisation Details'!$A:$K,9,FALSE)</f>
        <v>R1011</v>
      </c>
      <c r="O2104">
        <f>VLOOKUP($A2104,'[2]Hospitalisation Details'!$A:$K,10,FALSE)</f>
        <v>0</v>
      </c>
      <c r="P2104">
        <f>VLOOKUP($A2104,'[2]Hospitalisation Details'!A:$K,11,FALSE)</f>
        <v>0</v>
      </c>
      <c r="Q2104" t="str">
        <f>VLOOKUP($A2104,'Customer Names'!$A:E,3,FALSE)</f>
        <v>Mr.</v>
      </c>
      <c r="R2104" t="str">
        <f>VLOOKUP($A2104,'Customer Names'!$A:$E,4,FALSE)</f>
        <v>Leslie</v>
      </c>
      <c r="S2104">
        <f>VLOOKUP($A2104,'Customer Names'!$A:$E,5,FALSE)</f>
        <v>0</v>
      </c>
      <c r="T2104" s="14">
        <f>VLOOKUP($A2104,'[2]Hospitalisation Details'!$A:$K,6,FALSE)</f>
        <v>34456.269999999997</v>
      </c>
      <c r="U2104" s="14" t="str">
        <f t="shared" si="64"/>
        <v>Obesity</v>
      </c>
      <c r="V2104" s="14" t="str">
        <f t="shared" si="65"/>
        <v>Normal</v>
      </c>
    </row>
    <row r="2105" spans="1:22" x14ac:dyDescent="0.3">
      <c r="A2105" s="9" t="s">
        <v>2136</v>
      </c>
      <c r="B2105">
        <f>VLOOKUP($A2105,'[1]Medical Examinations'!$A:$J,2,FALSE)</f>
        <v>32.700000000000003</v>
      </c>
      <c r="C2105">
        <f>VLOOKUP($A2105,'[1]Medical Examinations'!$A:$J,3,FALSE)</f>
        <v>4.09</v>
      </c>
      <c r="D2105" t="str">
        <f>VLOOKUP($A2105,'[3]Medical Examinations'!$A:$J,4,FALSE)</f>
        <v>No</v>
      </c>
      <c r="E2105" t="str">
        <f>VLOOKUP($A2105,'[1]Medical Examinations'!$A:$J,5,FALSE)</f>
        <v>No</v>
      </c>
      <c r="F2105" t="str">
        <f>VLOOKUP($A2105,'[1]Medical Examinations'!$A:$J,6,FALSE)</f>
        <v>No</v>
      </c>
      <c r="G2105">
        <f>VLOOKUP($A2105,'[3]Medical Examinations'!$A:$J,7,FALSE)</f>
        <v>1</v>
      </c>
      <c r="H2105" t="str">
        <f>VLOOKUP($A2105,'[1]Medical Examinations'!$A:$J,8,FALSE)</f>
        <v>yes</v>
      </c>
      <c r="I2105">
        <f>VLOOKUP($A2105,'[2]Hospitalisation Details'!$A:$K,2,FALSE)</f>
        <v>1998</v>
      </c>
      <c r="J2105" t="str">
        <f>VLOOKUP($A2105,'[2]Hospitalisation Details'!$A:$K,3,FALSE)</f>
        <v>Jun</v>
      </c>
      <c r="K2105">
        <f>VLOOKUP($A2105,'[2]Hospitalisation Details'!$A:$K,4,FALSE)</f>
        <v>24</v>
      </c>
      <c r="L2105" t="str">
        <f>VLOOKUP($A2105,'[2]Hospitalisation Details'!$A:$K,7,FALSE)</f>
        <v>tier - 1</v>
      </c>
      <c r="M2105" t="str">
        <f>VLOOKUP($A2105,'[2]Hospitalisation Details'!A:$K,8,FALSE)</f>
        <v>tier - 3</v>
      </c>
      <c r="N2105" t="str">
        <f>VLOOKUP($A2105,'[2]Hospitalisation Details'!$A:$K,9,FALSE)</f>
        <v>R1011</v>
      </c>
      <c r="O2105">
        <f>VLOOKUP($A2105,'[2]Hospitalisation Details'!$A:$K,10,FALSE)</f>
        <v>0</v>
      </c>
      <c r="P2105">
        <f>VLOOKUP($A2105,'[2]Hospitalisation Details'!A:$K,11,FALSE)</f>
        <v>0</v>
      </c>
      <c r="Q2105" t="str">
        <f>VLOOKUP($A2105,'Customer Names'!$A:E,3,FALSE)</f>
        <v>Mr.</v>
      </c>
      <c r="R2105" t="str">
        <f>VLOOKUP($A2105,'Customer Names'!$A:$E,4,FALSE)</f>
        <v>Randy</v>
      </c>
      <c r="S2105">
        <f>VLOOKUP($A2105,'Customer Names'!$A:$E,5,FALSE)</f>
        <v>0</v>
      </c>
      <c r="T2105" s="14">
        <f>VLOOKUP($A2105,'[2]Hospitalisation Details'!$A:$K,6,FALSE)</f>
        <v>34472.839999999997</v>
      </c>
      <c r="U2105" s="14" t="str">
        <f t="shared" si="64"/>
        <v>Obesity</v>
      </c>
      <c r="V2105" s="14" t="str">
        <f t="shared" si="65"/>
        <v>Normal</v>
      </c>
    </row>
    <row r="2106" spans="1:22" x14ac:dyDescent="0.3">
      <c r="A2106" s="8" t="s">
        <v>2137</v>
      </c>
      <c r="B2106">
        <f>VLOOKUP($A2106,'[1]Medical Examinations'!$A:$J,2,FALSE)</f>
        <v>31.92</v>
      </c>
      <c r="C2106">
        <f>VLOOKUP($A2106,'[1]Medical Examinations'!$A:$J,3,FALSE)</f>
        <v>5.33</v>
      </c>
      <c r="D2106" t="str">
        <f>VLOOKUP($A2106,'[3]Medical Examinations'!$A:$J,4,FALSE)</f>
        <v>yes</v>
      </c>
      <c r="E2106" t="str">
        <f>VLOOKUP($A2106,'[1]Medical Examinations'!$A:$J,5,FALSE)</f>
        <v>No</v>
      </c>
      <c r="F2106" t="str">
        <f>VLOOKUP($A2106,'[1]Medical Examinations'!$A:$J,6,FALSE)</f>
        <v>No</v>
      </c>
      <c r="G2106" t="str">
        <f>VLOOKUP($A2106,'[3]Medical Examinations'!$A:$J,7,FALSE)</f>
        <v>No major surgery</v>
      </c>
      <c r="H2106" t="str">
        <f>VLOOKUP($A2106,'[1]Medical Examinations'!$A:$J,8,FALSE)</f>
        <v>yes</v>
      </c>
      <c r="I2106">
        <f>VLOOKUP($A2106,'[2]Hospitalisation Details'!$A:$K,2,FALSE)</f>
        <v>1976</v>
      </c>
      <c r="J2106" t="str">
        <f>VLOOKUP($A2106,'[2]Hospitalisation Details'!$A:$K,3,FALSE)</f>
        <v>Nov</v>
      </c>
      <c r="K2106">
        <f>VLOOKUP($A2106,'[2]Hospitalisation Details'!$A:$K,4,FALSE)</f>
        <v>25</v>
      </c>
      <c r="L2106" t="str">
        <f>VLOOKUP($A2106,'[2]Hospitalisation Details'!$A:$K,7,FALSE)</f>
        <v>tier - 2</v>
      </c>
      <c r="M2106" t="str">
        <f>VLOOKUP($A2106,'[2]Hospitalisation Details'!A:$K,8,FALSE)</f>
        <v>tier - 3</v>
      </c>
      <c r="N2106" t="str">
        <f>VLOOKUP($A2106,'[2]Hospitalisation Details'!$A:$K,9,FALSE)</f>
        <v>R1011</v>
      </c>
      <c r="O2106">
        <f>VLOOKUP($A2106,'[2]Hospitalisation Details'!$A:$K,10,FALSE)</f>
        <v>0</v>
      </c>
      <c r="P2106">
        <f>VLOOKUP($A2106,'[2]Hospitalisation Details'!A:$K,11,FALSE)</f>
        <v>0</v>
      </c>
      <c r="Q2106" t="str">
        <f>VLOOKUP($A2106,'Customer Names'!$A:E,3,FALSE)</f>
        <v>Ms.</v>
      </c>
      <c r="R2106" t="str">
        <f>VLOOKUP($A2106,'Customer Names'!$A:$E,4,FALSE)</f>
        <v>Susannah</v>
      </c>
      <c r="S2106">
        <f>VLOOKUP($A2106,'Customer Names'!$A:$E,5,FALSE)</f>
        <v>0</v>
      </c>
      <c r="T2106" s="14">
        <f>VLOOKUP($A2106,'[2]Hospitalisation Details'!$A:$K,6,FALSE)</f>
        <v>34543.39</v>
      </c>
      <c r="U2106" s="14" t="str">
        <f t="shared" si="64"/>
        <v>Obesity</v>
      </c>
      <c r="V2106" s="14" t="str">
        <f t="shared" si="65"/>
        <v>Normal</v>
      </c>
    </row>
    <row r="2107" spans="1:22" x14ac:dyDescent="0.3">
      <c r="A2107" s="9" t="s">
        <v>2138</v>
      </c>
      <c r="B2107">
        <f>VLOOKUP($A2107,'[1]Medical Examinations'!$A:$J,2,FALSE)</f>
        <v>33.534999999999997</v>
      </c>
      <c r="C2107">
        <f>VLOOKUP($A2107,'[1]Medical Examinations'!$A:$J,3,FALSE)</f>
        <v>6.23</v>
      </c>
      <c r="D2107" t="str">
        <f>VLOOKUP($A2107,'[3]Medical Examinations'!$A:$J,4,FALSE)</f>
        <v>No</v>
      </c>
      <c r="E2107" t="str">
        <f>VLOOKUP($A2107,'[1]Medical Examinations'!$A:$J,5,FALSE)</f>
        <v>yes</v>
      </c>
      <c r="F2107" t="str">
        <f>VLOOKUP($A2107,'[1]Medical Examinations'!$A:$J,6,FALSE)</f>
        <v>No</v>
      </c>
      <c r="G2107">
        <f>VLOOKUP($A2107,'[3]Medical Examinations'!$A:$J,7,FALSE)</f>
        <v>1</v>
      </c>
      <c r="H2107" t="str">
        <f>VLOOKUP($A2107,'[1]Medical Examinations'!$A:$J,8,FALSE)</f>
        <v>yes</v>
      </c>
      <c r="I2107">
        <f>VLOOKUP($A2107,'[2]Hospitalisation Details'!$A:$K,2,FALSE)</f>
        <v>2004</v>
      </c>
      <c r="J2107" t="str">
        <f>VLOOKUP($A2107,'[2]Hospitalisation Details'!$A:$K,3,FALSE)</f>
        <v>Oct</v>
      </c>
      <c r="K2107">
        <f>VLOOKUP($A2107,'[2]Hospitalisation Details'!$A:$K,4,FALSE)</f>
        <v>9</v>
      </c>
      <c r="L2107" t="str">
        <f>VLOOKUP($A2107,'[2]Hospitalisation Details'!$A:$K,7,FALSE)</f>
        <v>tier - 1</v>
      </c>
      <c r="M2107" t="str">
        <f>VLOOKUP($A2107,'[2]Hospitalisation Details'!A:$K,8,FALSE)</f>
        <v>tier - 3</v>
      </c>
      <c r="N2107" t="str">
        <f>VLOOKUP($A2107,'[2]Hospitalisation Details'!$A:$K,9,FALSE)</f>
        <v>R1016</v>
      </c>
      <c r="O2107">
        <f>VLOOKUP($A2107,'[2]Hospitalisation Details'!$A:$K,10,FALSE)</f>
        <v>0</v>
      </c>
      <c r="P2107">
        <f>VLOOKUP($A2107,'[2]Hospitalisation Details'!A:$K,11,FALSE)</f>
        <v>0</v>
      </c>
      <c r="Q2107" t="str">
        <f>VLOOKUP($A2107,'Customer Names'!$A:E,3,FALSE)</f>
        <v>Mr.</v>
      </c>
      <c r="R2107" t="str">
        <f>VLOOKUP($A2107,'Customer Names'!$A:$E,4,FALSE)</f>
        <v>Jeremy</v>
      </c>
      <c r="S2107">
        <f>VLOOKUP($A2107,'Customer Names'!$A:$E,5,FALSE)</f>
        <v>0</v>
      </c>
      <c r="T2107" s="14">
        <f>VLOOKUP($A2107,'[2]Hospitalisation Details'!$A:$K,6,FALSE)</f>
        <v>34617.839999999997</v>
      </c>
      <c r="U2107" s="14" t="str">
        <f t="shared" si="64"/>
        <v>Obesity</v>
      </c>
      <c r="V2107" s="14" t="str">
        <f t="shared" si="65"/>
        <v>Prediabetes</v>
      </c>
    </row>
    <row r="2108" spans="1:22" x14ac:dyDescent="0.3">
      <c r="A2108" s="8" t="s">
        <v>2139</v>
      </c>
      <c r="B2108">
        <f>VLOOKUP($A2108,'[1]Medical Examinations'!$A:$J,2,FALSE)</f>
        <v>31.68</v>
      </c>
      <c r="C2108">
        <f>VLOOKUP($A2108,'[1]Medical Examinations'!$A:$J,3,FALSE)</f>
        <v>4.4000000000000004</v>
      </c>
      <c r="D2108" t="str">
        <f>VLOOKUP($A2108,'[3]Medical Examinations'!$A:$J,4,FALSE)</f>
        <v>No</v>
      </c>
      <c r="E2108" t="str">
        <f>VLOOKUP($A2108,'[1]Medical Examinations'!$A:$J,5,FALSE)</f>
        <v>No</v>
      </c>
      <c r="F2108" t="str">
        <f>VLOOKUP($A2108,'[1]Medical Examinations'!$A:$J,6,FALSE)</f>
        <v>No</v>
      </c>
      <c r="G2108" t="str">
        <f>VLOOKUP($A2108,'[3]Medical Examinations'!$A:$J,7,FALSE)</f>
        <v>No major surgery</v>
      </c>
      <c r="H2108" t="str">
        <f>VLOOKUP($A2108,'[1]Medical Examinations'!$A:$J,8,FALSE)</f>
        <v>yes</v>
      </c>
      <c r="I2108">
        <f>VLOOKUP($A2108,'[2]Hospitalisation Details'!$A:$K,2,FALSE)</f>
        <v>1994</v>
      </c>
      <c r="J2108" t="str">
        <f>VLOOKUP($A2108,'[2]Hospitalisation Details'!$A:$K,3,FALSE)</f>
        <v>Jul</v>
      </c>
      <c r="K2108">
        <f>VLOOKUP($A2108,'[2]Hospitalisation Details'!$A:$K,4,FALSE)</f>
        <v>7</v>
      </c>
      <c r="L2108" t="str">
        <f>VLOOKUP($A2108,'[2]Hospitalisation Details'!$A:$K,7,FALSE)</f>
        <v>tier - 1</v>
      </c>
      <c r="M2108" t="str">
        <f>VLOOKUP($A2108,'[2]Hospitalisation Details'!A:$K,8,FALSE)</f>
        <v>tier - 3</v>
      </c>
      <c r="N2108" t="str">
        <f>VLOOKUP($A2108,'[2]Hospitalisation Details'!$A:$K,9,FALSE)</f>
        <v>R1013</v>
      </c>
      <c r="O2108">
        <f>VLOOKUP($A2108,'[2]Hospitalisation Details'!$A:$K,10,FALSE)</f>
        <v>0</v>
      </c>
      <c r="P2108">
        <f>VLOOKUP($A2108,'[2]Hospitalisation Details'!A:$K,11,FALSE)</f>
        <v>0</v>
      </c>
      <c r="Q2108" t="str">
        <f>VLOOKUP($A2108,'Customer Names'!$A:E,3,FALSE)</f>
        <v>Mr.</v>
      </c>
      <c r="R2108" t="str">
        <f>VLOOKUP($A2108,'Customer Names'!$A:$E,4,FALSE)</f>
        <v>Brian</v>
      </c>
      <c r="S2108" t="str">
        <f>VLOOKUP($A2108,'Customer Names'!$A:$E,5,FALSE)</f>
        <v>M.</v>
      </c>
      <c r="T2108" s="14">
        <f>VLOOKUP($A2108,'[2]Hospitalisation Details'!$A:$K,6,FALSE)</f>
        <v>34672.15</v>
      </c>
      <c r="U2108" s="14" t="str">
        <f t="shared" si="64"/>
        <v>Obesity</v>
      </c>
      <c r="V2108" s="14" t="str">
        <f t="shared" si="65"/>
        <v>Normal</v>
      </c>
    </row>
    <row r="2109" spans="1:22" x14ac:dyDescent="0.3">
      <c r="A2109" s="9" t="s">
        <v>2140</v>
      </c>
      <c r="B2109">
        <f>VLOOKUP($A2109,'[1]Medical Examinations'!$A:$J,2,FALSE)</f>
        <v>34.799999999999997</v>
      </c>
      <c r="C2109">
        <f>VLOOKUP($A2109,'[1]Medical Examinations'!$A:$J,3,FALSE)</f>
        <v>6.18</v>
      </c>
      <c r="D2109" t="str">
        <f>VLOOKUP($A2109,'[3]Medical Examinations'!$A:$J,4,FALSE)</f>
        <v>No</v>
      </c>
      <c r="E2109" t="str">
        <f>VLOOKUP($A2109,'[1]Medical Examinations'!$A:$J,5,FALSE)</f>
        <v>No</v>
      </c>
      <c r="F2109" t="str">
        <f>VLOOKUP($A2109,'[1]Medical Examinations'!$A:$J,6,FALSE)</f>
        <v>Yes</v>
      </c>
      <c r="G2109">
        <f>VLOOKUP($A2109,'[3]Medical Examinations'!$A:$J,7,FALSE)</f>
        <v>1</v>
      </c>
      <c r="H2109" t="str">
        <f>VLOOKUP($A2109,'[1]Medical Examinations'!$A:$J,8,FALSE)</f>
        <v>yes</v>
      </c>
      <c r="I2109">
        <f>VLOOKUP($A2109,'[2]Hospitalisation Details'!$A:$K,2,FALSE)</f>
        <v>2003</v>
      </c>
      <c r="J2109" t="str">
        <f>VLOOKUP($A2109,'[2]Hospitalisation Details'!$A:$K,3,FALSE)</f>
        <v>Jul</v>
      </c>
      <c r="K2109">
        <f>VLOOKUP($A2109,'[2]Hospitalisation Details'!$A:$K,4,FALSE)</f>
        <v>3</v>
      </c>
      <c r="L2109" t="str">
        <f>VLOOKUP($A2109,'[2]Hospitalisation Details'!$A:$K,7,FALSE)</f>
        <v>tier - 1</v>
      </c>
      <c r="M2109" t="str">
        <f>VLOOKUP($A2109,'[2]Hospitalisation Details'!A:$K,8,FALSE)</f>
        <v>tier - 2</v>
      </c>
      <c r="N2109" t="str">
        <f>VLOOKUP($A2109,'[2]Hospitalisation Details'!$A:$K,9,FALSE)</f>
        <v>R1011</v>
      </c>
      <c r="O2109">
        <f>VLOOKUP($A2109,'[2]Hospitalisation Details'!$A:$K,10,FALSE)</f>
        <v>0</v>
      </c>
      <c r="P2109">
        <f>VLOOKUP($A2109,'[2]Hospitalisation Details'!A:$K,11,FALSE)</f>
        <v>0</v>
      </c>
      <c r="Q2109" t="str">
        <f>VLOOKUP($A2109,'Customer Names'!$A:E,3,FALSE)</f>
        <v>Mr.</v>
      </c>
      <c r="R2109" t="str">
        <f>VLOOKUP($A2109,'Customer Names'!$A:$E,4,FALSE)</f>
        <v>Sean</v>
      </c>
      <c r="S2109">
        <f>VLOOKUP($A2109,'Customer Names'!$A:$E,5,FALSE)</f>
        <v>0</v>
      </c>
      <c r="T2109" s="14">
        <f>VLOOKUP($A2109,'[2]Hospitalisation Details'!$A:$K,6,FALSE)</f>
        <v>34779.620000000003</v>
      </c>
      <c r="U2109" s="14" t="str">
        <f t="shared" si="64"/>
        <v>Obesity</v>
      </c>
      <c r="V2109" s="14" t="str">
        <f t="shared" si="65"/>
        <v>Prediabetes</v>
      </c>
    </row>
    <row r="2110" spans="1:22" x14ac:dyDescent="0.3">
      <c r="A2110" s="8" t="s">
        <v>2141</v>
      </c>
      <c r="B2110">
        <f>VLOOKUP($A2110,'[1]Medical Examinations'!$A:$J,2,FALSE)</f>
        <v>31.13</v>
      </c>
      <c r="C2110">
        <f>VLOOKUP($A2110,'[1]Medical Examinations'!$A:$J,3,FALSE)</f>
        <v>4.5199999999999996</v>
      </c>
      <c r="D2110" t="str">
        <f>VLOOKUP($A2110,'[3]Medical Examinations'!$A:$J,4,FALSE)</f>
        <v>yes</v>
      </c>
      <c r="E2110" t="str">
        <f>VLOOKUP($A2110,'[1]Medical Examinations'!$A:$J,5,FALSE)</f>
        <v>No</v>
      </c>
      <c r="F2110" t="str">
        <f>VLOOKUP($A2110,'[1]Medical Examinations'!$A:$J,6,FALSE)</f>
        <v>No</v>
      </c>
      <c r="G2110">
        <f>VLOOKUP($A2110,'[3]Medical Examinations'!$A:$J,7,FALSE)</f>
        <v>1</v>
      </c>
      <c r="H2110" t="str">
        <f>VLOOKUP($A2110,'[1]Medical Examinations'!$A:$J,8,FALSE)</f>
        <v>yes</v>
      </c>
      <c r="I2110">
        <f>VLOOKUP($A2110,'[2]Hospitalisation Details'!$A:$K,2,FALSE)</f>
        <v>1995</v>
      </c>
      <c r="J2110" t="str">
        <f>VLOOKUP($A2110,'[2]Hospitalisation Details'!$A:$K,3,FALSE)</f>
        <v>Dec</v>
      </c>
      <c r="K2110">
        <f>VLOOKUP($A2110,'[2]Hospitalisation Details'!$A:$K,4,FALSE)</f>
        <v>27</v>
      </c>
      <c r="L2110" t="str">
        <f>VLOOKUP($A2110,'[2]Hospitalisation Details'!$A:$K,7,FALSE)</f>
        <v>tier - 1</v>
      </c>
      <c r="M2110" t="str">
        <f>VLOOKUP($A2110,'[2]Hospitalisation Details'!A:$K,8,FALSE)</f>
        <v>tier - 2</v>
      </c>
      <c r="N2110" t="str">
        <f>VLOOKUP($A2110,'[2]Hospitalisation Details'!$A:$K,9,FALSE)</f>
        <v>R1013</v>
      </c>
      <c r="O2110">
        <f>VLOOKUP($A2110,'[2]Hospitalisation Details'!$A:$K,10,FALSE)</f>
        <v>0</v>
      </c>
      <c r="P2110">
        <f>VLOOKUP($A2110,'[2]Hospitalisation Details'!A:$K,11,FALSE)</f>
        <v>0</v>
      </c>
      <c r="Q2110" t="str">
        <f>VLOOKUP($A2110,'Customer Names'!$A:E,3,FALSE)</f>
        <v>Mr.</v>
      </c>
      <c r="R2110" t="str">
        <f>VLOOKUP($A2110,'Customer Names'!$A:$E,4,FALSE)</f>
        <v>Anders</v>
      </c>
      <c r="S2110" t="str">
        <f>VLOOKUP($A2110,'Customer Names'!$A:$E,5,FALSE)</f>
        <v>J</v>
      </c>
      <c r="T2110" s="14">
        <f>VLOOKUP($A2110,'[2]Hospitalisation Details'!$A:$K,6,FALSE)</f>
        <v>34806.47</v>
      </c>
      <c r="U2110" s="14" t="str">
        <f t="shared" si="64"/>
        <v>Obesity</v>
      </c>
      <c r="V2110" s="14" t="str">
        <f t="shared" si="65"/>
        <v>Normal</v>
      </c>
    </row>
    <row r="2111" spans="1:22" x14ac:dyDescent="0.3">
      <c r="A2111" s="9" t="s">
        <v>2142</v>
      </c>
      <c r="B2111">
        <f>VLOOKUP($A2111,'[1]Medical Examinations'!$A:$J,2,FALSE)</f>
        <v>34.9</v>
      </c>
      <c r="C2111">
        <f>VLOOKUP($A2111,'[1]Medical Examinations'!$A:$J,3,FALSE)</f>
        <v>6.22</v>
      </c>
      <c r="D2111" t="str">
        <f>VLOOKUP($A2111,'[3]Medical Examinations'!$A:$J,4,FALSE)</f>
        <v>No</v>
      </c>
      <c r="E2111" t="str">
        <f>VLOOKUP($A2111,'[1]Medical Examinations'!$A:$J,5,FALSE)</f>
        <v>No</v>
      </c>
      <c r="F2111" t="str">
        <f>VLOOKUP($A2111,'[1]Medical Examinations'!$A:$J,6,FALSE)</f>
        <v>Yes</v>
      </c>
      <c r="G2111">
        <f>VLOOKUP($A2111,'[3]Medical Examinations'!$A:$J,7,FALSE)</f>
        <v>1</v>
      </c>
      <c r="H2111" t="str">
        <f>VLOOKUP($A2111,'[1]Medical Examinations'!$A:$J,8,FALSE)</f>
        <v>yes</v>
      </c>
      <c r="I2111">
        <f>VLOOKUP($A2111,'[2]Hospitalisation Details'!$A:$K,2,FALSE)</f>
        <v>2003</v>
      </c>
      <c r="J2111" t="str">
        <f>VLOOKUP($A2111,'[2]Hospitalisation Details'!$A:$K,3,FALSE)</f>
        <v>Sep</v>
      </c>
      <c r="K2111">
        <f>VLOOKUP($A2111,'[2]Hospitalisation Details'!$A:$K,4,FALSE)</f>
        <v>17</v>
      </c>
      <c r="L2111" t="str">
        <f>VLOOKUP($A2111,'[2]Hospitalisation Details'!$A:$K,7,FALSE)</f>
        <v>tier - 1</v>
      </c>
      <c r="M2111" t="str">
        <f>VLOOKUP($A2111,'[2]Hospitalisation Details'!A:$K,8,FALSE)</f>
        <v>tier - 3</v>
      </c>
      <c r="N2111" t="str">
        <f>VLOOKUP($A2111,'[2]Hospitalisation Details'!$A:$K,9,FALSE)</f>
        <v>R1011</v>
      </c>
      <c r="O2111">
        <f>VLOOKUP($A2111,'[2]Hospitalisation Details'!$A:$K,10,FALSE)</f>
        <v>0</v>
      </c>
      <c r="P2111">
        <f>VLOOKUP($A2111,'[2]Hospitalisation Details'!A:$K,11,FALSE)</f>
        <v>0</v>
      </c>
      <c r="Q2111" t="str">
        <f>VLOOKUP($A2111,'Customer Names'!$A:E,3,FALSE)</f>
        <v>Mr.</v>
      </c>
      <c r="R2111" t="str">
        <f>VLOOKUP($A2111,'Customer Names'!$A:$E,4,FALSE)</f>
        <v>Andrew</v>
      </c>
      <c r="S2111">
        <f>VLOOKUP($A2111,'Customer Names'!$A:$E,5,FALSE)</f>
        <v>0</v>
      </c>
      <c r="T2111" s="14">
        <f>VLOOKUP($A2111,'[2]Hospitalisation Details'!$A:$K,6,FALSE)</f>
        <v>34828.65</v>
      </c>
      <c r="U2111" s="14" t="str">
        <f t="shared" si="64"/>
        <v>Obesity</v>
      </c>
      <c r="V2111" s="14" t="str">
        <f t="shared" si="65"/>
        <v>Prediabetes</v>
      </c>
    </row>
    <row r="2112" spans="1:22" x14ac:dyDescent="0.3">
      <c r="A2112" s="8" t="s">
        <v>2143</v>
      </c>
      <c r="B2112">
        <f>VLOOKUP($A2112,'[1]Medical Examinations'!$A:$J,2,FALSE)</f>
        <v>31.4</v>
      </c>
      <c r="C2112">
        <f>VLOOKUP($A2112,'[1]Medical Examinations'!$A:$J,3,FALSE)</f>
        <v>4.5999999999999996</v>
      </c>
      <c r="D2112" t="str">
        <f>VLOOKUP($A2112,'[3]Medical Examinations'!$A:$J,4,FALSE)</f>
        <v>yes</v>
      </c>
      <c r="E2112" t="str">
        <f>VLOOKUP($A2112,'[1]Medical Examinations'!$A:$J,5,FALSE)</f>
        <v>No</v>
      </c>
      <c r="F2112" t="str">
        <f>VLOOKUP($A2112,'[1]Medical Examinations'!$A:$J,6,FALSE)</f>
        <v>No</v>
      </c>
      <c r="G2112">
        <f>VLOOKUP($A2112,'[3]Medical Examinations'!$A:$J,7,FALSE)</f>
        <v>1</v>
      </c>
      <c r="H2112" t="str">
        <f>VLOOKUP($A2112,'[1]Medical Examinations'!$A:$J,8,FALSE)</f>
        <v>yes</v>
      </c>
      <c r="I2112">
        <f>VLOOKUP($A2112,'[2]Hospitalisation Details'!$A:$K,2,FALSE)</f>
        <v>1995</v>
      </c>
      <c r="J2112" t="str">
        <f>VLOOKUP($A2112,'[2]Hospitalisation Details'!$A:$K,3,FALSE)</f>
        <v>Oct</v>
      </c>
      <c r="K2112">
        <f>VLOOKUP($A2112,'[2]Hospitalisation Details'!$A:$K,4,FALSE)</f>
        <v>17</v>
      </c>
      <c r="L2112" t="str">
        <f>VLOOKUP($A2112,'[2]Hospitalisation Details'!$A:$K,7,FALSE)</f>
        <v>tier - 2</v>
      </c>
      <c r="M2112" t="str">
        <f>VLOOKUP($A2112,'[2]Hospitalisation Details'!A:$K,8,FALSE)</f>
        <v>tier - 3</v>
      </c>
      <c r="N2112" t="str">
        <f>VLOOKUP($A2112,'[2]Hospitalisation Details'!$A:$K,9,FALSE)</f>
        <v>R1011</v>
      </c>
      <c r="O2112">
        <f>VLOOKUP($A2112,'[2]Hospitalisation Details'!$A:$K,10,FALSE)</f>
        <v>0</v>
      </c>
      <c r="P2112">
        <f>VLOOKUP($A2112,'[2]Hospitalisation Details'!A:$K,11,FALSE)</f>
        <v>0</v>
      </c>
      <c r="Q2112" t="str">
        <f>VLOOKUP($A2112,'Customer Names'!$A:E,3,FALSE)</f>
        <v>Ms.</v>
      </c>
      <c r="R2112" t="str">
        <f>VLOOKUP($A2112,'Customer Names'!$A:$E,4,FALSE)</f>
        <v>Elizabeth</v>
      </c>
      <c r="S2112">
        <f>VLOOKUP($A2112,'Customer Names'!$A:$E,5,FALSE)</f>
        <v>0</v>
      </c>
      <c r="T2112" s="14">
        <f>VLOOKUP($A2112,'[2]Hospitalisation Details'!$A:$K,6,FALSE)</f>
        <v>34838.870000000003</v>
      </c>
      <c r="U2112" s="14" t="str">
        <f t="shared" si="64"/>
        <v>Obesity</v>
      </c>
      <c r="V2112" s="14" t="str">
        <f t="shared" si="65"/>
        <v>Normal</v>
      </c>
    </row>
    <row r="2113" spans="1:22" x14ac:dyDescent="0.3">
      <c r="A2113" s="9" t="s">
        <v>2144</v>
      </c>
      <c r="B2113">
        <f>VLOOKUP($A2113,'[1]Medical Examinations'!$A:$J,2,FALSE)</f>
        <v>36.99</v>
      </c>
      <c r="C2113">
        <f>VLOOKUP($A2113,'[1]Medical Examinations'!$A:$J,3,FALSE)</f>
        <v>5.37</v>
      </c>
      <c r="D2113" t="str">
        <f>VLOOKUP($A2113,'[3]Medical Examinations'!$A:$J,4,FALSE)</f>
        <v>yes</v>
      </c>
      <c r="E2113" t="str">
        <f>VLOOKUP($A2113,'[1]Medical Examinations'!$A:$J,5,FALSE)</f>
        <v>No</v>
      </c>
      <c r="F2113" t="str">
        <f>VLOOKUP($A2113,'[1]Medical Examinations'!$A:$J,6,FALSE)</f>
        <v>Yes</v>
      </c>
      <c r="G2113">
        <f>VLOOKUP($A2113,'[3]Medical Examinations'!$A:$J,7,FALSE)</f>
        <v>1</v>
      </c>
      <c r="H2113" t="str">
        <f>VLOOKUP($A2113,'[1]Medical Examinations'!$A:$J,8,FALSE)</f>
        <v>yes</v>
      </c>
      <c r="I2113">
        <f>VLOOKUP($A2113,'[2]Hospitalisation Details'!$A:$K,2,FALSE)</f>
        <v>1983</v>
      </c>
      <c r="J2113" t="str">
        <f>VLOOKUP($A2113,'[2]Hospitalisation Details'!$A:$K,3,FALSE)</f>
        <v>Jul</v>
      </c>
      <c r="K2113">
        <f>VLOOKUP($A2113,'[2]Hospitalisation Details'!$A:$K,4,FALSE)</f>
        <v>29</v>
      </c>
      <c r="L2113" t="str">
        <f>VLOOKUP($A2113,'[2]Hospitalisation Details'!$A:$K,7,FALSE)</f>
        <v>tier - 2</v>
      </c>
      <c r="M2113" t="str">
        <f>VLOOKUP($A2113,'[2]Hospitalisation Details'!A:$K,8,FALSE)</f>
        <v>tier - 3</v>
      </c>
      <c r="N2113" t="str">
        <f>VLOOKUP($A2113,'[2]Hospitalisation Details'!$A:$K,9,FALSE)</f>
        <v>R1011</v>
      </c>
      <c r="O2113">
        <f>VLOOKUP($A2113,'[2]Hospitalisation Details'!$A:$K,10,FALSE)</f>
        <v>0</v>
      </c>
      <c r="P2113">
        <f>VLOOKUP($A2113,'[2]Hospitalisation Details'!A:$K,11,FALSE)</f>
        <v>0</v>
      </c>
      <c r="Q2113" t="str">
        <f>VLOOKUP($A2113,'Customer Names'!$A:E,3,FALSE)</f>
        <v>Ms.</v>
      </c>
      <c r="R2113" t="str">
        <f>VLOOKUP($A2113,'Customer Names'!$A:$E,4,FALSE)</f>
        <v>Allison</v>
      </c>
      <c r="S2113" t="str">
        <f>VLOOKUP($A2113,'Customer Names'!$A:$E,5,FALSE)</f>
        <v>H</v>
      </c>
      <c r="T2113" s="14">
        <f>VLOOKUP($A2113,'[2]Hospitalisation Details'!$A:$K,6,FALSE)</f>
        <v>34940.61</v>
      </c>
      <c r="U2113" s="14" t="str">
        <f t="shared" si="64"/>
        <v>Obesity</v>
      </c>
      <c r="V2113" s="14" t="str">
        <f t="shared" si="65"/>
        <v>Normal</v>
      </c>
    </row>
    <row r="2114" spans="1:22" x14ac:dyDescent="0.3">
      <c r="A2114" s="8" t="s">
        <v>2145</v>
      </c>
      <c r="B2114">
        <f>VLOOKUP($A2114,'[1]Medical Examinations'!$A:$J,2,FALSE)</f>
        <v>29.57</v>
      </c>
      <c r="C2114">
        <f>VLOOKUP($A2114,'[1]Medical Examinations'!$A:$J,3,FALSE)</f>
        <v>9.42</v>
      </c>
      <c r="D2114" t="str">
        <f>VLOOKUP($A2114,'[3]Medical Examinations'!$A:$J,4,FALSE)</f>
        <v>yes</v>
      </c>
      <c r="E2114" t="str">
        <f>VLOOKUP($A2114,'[1]Medical Examinations'!$A:$J,5,FALSE)</f>
        <v>No</v>
      </c>
      <c r="F2114" t="str">
        <f>VLOOKUP($A2114,'[1]Medical Examinations'!$A:$J,6,FALSE)</f>
        <v>No</v>
      </c>
      <c r="G2114" t="str">
        <f>VLOOKUP($A2114,'[3]Medical Examinations'!$A:$J,7,FALSE)</f>
        <v>No major surgery</v>
      </c>
      <c r="H2114" t="str">
        <f>VLOOKUP($A2114,'[1]Medical Examinations'!$A:$J,8,FALSE)</f>
        <v>yes</v>
      </c>
      <c r="I2114">
        <f>VLOOKUP($A2114,'[2]Hospitalisation Details'!$A:$K,2,FALSE)</f>
        <v>1967</v>
      </c>
      <c r="J2114" t="str">
        <f>VLOOKUP($A2114,'[2]Hospitalisation Details'!$A:$K,3,FALSE)</f>
        <v>Oct</v>
      </c>
      <c r="K2114">
        <f>VLOOKUP($A2114,'[2]Hospitalisation Details'!$A:$K,4,FALSE)</f>
        <v>7</v>
      </c>
      <c r="L2114" t="str">
        <f>VLOOKUP($A2114,'[2]Hospitalisation Details'!$A:$K,7,FALSE)</f>
        <v>tier - 2</v>
      </c>
      <c r="M2114" t="str">
        <f>VLOOKUP($A2114,'[2]Hospitalisation Details'!A:$K,8,FALSE)</f>
        <v>tier - 2</v>
      </c>
      <c r="N2114" t="str">
        <f>VLOOKUP($A2114,'[2]Hospitalisation Details'!$A:$K,9,FALSE)</f>
        <v>R1011</v>
      </c>
      <c r="O2114">
        <f>VLOOKUP($A2114,'[2]Hospitalisation Details'!$A:$K,10,FALSE)</f>
        <v>0</v>
      </c>
      <c r="P2114">
        <f>VLOOKUP($A2114,'[2]Hospitalisation Details'!A:$K,11,FALSE)</f>
        <v>0</v>
      </c>
      <c r="Q2114" t="str">
        <f>VLOOKUP($A2114,'Customer Names'!$A:E,3,FALSE)</f>
        <v>Mr.</v>
      </c>
      <c r="R2114" t="str">
        <f>VLOOKUP($A2114,'Customer Names'!$A:$E,4,FALSE)</f>
        <v>Jeremy</v>
      </c>
      <c r="S2114">
        <f>VLOOKUP($A2114,'Customer Names'!$A:$E,5,FALSE)</f>
        <v>0</v>
      </c>
      <c r="T2114" s="14">
        <f>VLOOKUP($A2114,'[2]Hospitalisation Details'!$A:$K,6,FALSE)</f>
        <v>34975.68</v>
      </c>
      <c r="U2114" s="14" t="str">
        <f t="shared" si="64"/>
        <v>Overweight</v>
      </c>
      <c r="V2114" s="14" t="str">
        <f t="shared" si="65"/>
        <v>Diabetes</v>
      </c>
    </row>
    <row r="2115" spans="1:22" x14ac:dyDescent="0.3">
      <c r="A2115" s="9" t="s">
        <v>2146</v>
      </c>
      <c r="B2115">
        <f>VLOOKUP($A2115,'[1]Medical Examinations'!$A:$J,2,FALSE)</f>
        <v>52.66</v>
      </c>
      <c r="C2115">
        <f>VLOOKUP($A2115,'[1]Medical Examinations'!$A:$J,3,FALSE)</f>
        <v>4.45</v>
      </c>
      <c r="D2115" t="str">
        <f>VLOOKUP($A2115,'[3]Medical Examinations'!$A:$J,4,FALSE)</f>
        <v>No</v>
      </c>
      <c r="E2115" t="str">
        <f>VLOOKUP($A2115,'[1]Medical Examinations'!$A:$J,5,FALSE)</f>
        <v>No</v>
      </c>
      <c r="F2115" t="str">
        <f>VLOOKUP($A2115,'[1]Medical Examinations'!$A:$J,6,FALSE)</f>
        <v>No</v>
      </c>
      <c r="G2115">
        <f>VLOOKUP($A2115,'[3]Medical Examinations'!$A:$J,7,FALSE)</f>
        <v>1</v>
      </c>
      <c r="H2115" t="str">
        <f>VLOOKUP($A2115,'[1]Medical Examinations'!$A:$J,8,FALSE)</f>
        <v>yes</v>
      </c>
      <c r="I2115">
        <f>VLOOKUP($A2115,'[2]Hospitalisation Details'!$A:$K,2,FALSE)</f>
        <v>1998</v>
      </c>
      <c r="J2115" t="str">
        <f>VLOOKUP($A2115,'[2]Hospitalisation Details'!$A:$K,3,FALSE)</f>
        <v>Aug</v>
      </c>
      <c r="K2115">
        <f>VLOOKUP($A2115,'[2]Hospitalisation Details'!$A:$K,4,FALSE)</f>
        <v>22</v>
      </c>
      <c r="L2115" t="str">
        <f>VLOOKUP($A2115,'[2]Hospitalisation Details'!$A:$K,7,FALSE)</f>
        <v>tier - 2</v>
      </c>
      <c r="M2115" t="str">
        <f>VLOOKUP($A2115,'[2]Hospitalisation Details'!A:$K,8,FALSE)</f>
        <v>tier - 1</v>
      </c>
      <c r="N2115" t="str">
        <f>VLOOKUP($A2115,'[2]Hospitalisation Details'!$A:$K,9,FALSE)</f>
        <v>R1011</v>
      </c>
      <c r="O2115">
        <f>VLOOKUP($A2115,'[2]Hospitalisation Details'!$A:$K,10,FALSE)</f>
        <v>0</v>
      </c>
      <c r="P2115">
        <f>VLOOKUP($A2115,'[2]Hospitalisation Details'!A:$K,11,FALSE)</f>
        <v>0</v>
      </c>
      <c r="Q2115" t="str">
        <f>VLOOKUP($A2115,'Customer Names'!$A:E,3,FALSE)</f>
        <v>Ms.</v>
      </c>
      <c r="R2115" t="str">
        <f>VLOOKUP($A2115,'Customer Names'!$A:$E,4,FALSE)</f>
        <v>Marian</v>
      </c>
      <c r="S2115" t="str">
        <f>VLOOKUP($A2115,'Customer Names'!$A:$E,5,FALSE)</f>
        <v>M.</v>
      </c>
      <c r="T2115" s="14">
        <f>VLOOKUP($A2115,'[2]Hospitalisation Details'!$A:$K,6,FALSE)</f>
        <v>34976.42</v>
      </c>
      <c r="U2115" s="14" t="str">
        <f t="shared" ref="U2115:U2178" si="66">IF(B2115&lt;18.5,"Underweight",IF(B2115&lt;25,"Normalweight",IF(B2115&lt;30,"Overweight","Obesity")))</f>
        <v>Obesity</v>
      </c>
      <c r="V2115" s="14" t="str">
        <f t="shared" ref="V2115:V2178" si="67">IF(C2115&lt;5.7,"Normal",IF(C2115&lt;6.5,"Prediabetes","Diabetes"))</f>
        <v>Normal</v>
      </c>
    </row>
    <row r="2116" spans="1:22" x14ac:dyDescent="0.3">
      <c r="A2116" s="8" t="s">
        <v>2147</v>
      </c>
      <c r="B2116">
        <f>VLOOKUP($A2116,'[1]Medical Examinations'!$A:$J,2,FALSE)</f>
        <v>52.3</v>
      </c>
      <c r="C2116">
        <f>VLOOKUP($A2116,'[1]Medical Examinations'!$A:$J,3,FALSE)</f>
        <v>4.87</v>
      </c>
      <c r="D2116" t="str">
        <f>VLOOKUP($A2116,'[3]Medical Examinations'!$A:$J,4,FALSE)</f>
        <v>yes</v>
      </c>
      <c r="E2116" t="str">
        <f>VLOOKUP($A2116,'[1]Medical Examinations'!$A:$J,5,FALSE)</f>
        <v>No</v>
      </c>
      <c r="F2116" t="str">
        <f>VLOOKUP($A2116,'[1]Medical Examinations'!$A:$J,6,FALSE)</f>
        <v>Yes</v>
      </c>
      <c r="G2116">
        <f>VLOOKUP($A2116,'[3]Medical Examinations'!$A:$J,7,FALSE)</f>
        <v>1</v>
      </c>
      <c r="H2116" t="str">
        <f>VLOOKUP($A2116,'[1]Medical Examinations'!$A:$J,8,FALSE)</f>
        <v>yes</v>
      </c>
      <c r="I2116">
        <f>VLOOKUP($A2116,'[2]Hospitalisation Details'!$A:$K,2,FALSE)</f>
        <v>1997</v>
      </c>
      <c r="J2116" t="str">
        <f>VLOOKUP($A2116,'[2]Hospitalisation Details'!$A:$K,3,FALSE)</f>
        <v>Aug</v>
      </c>
      <c r="K2116">
        <f>VLOOKUP($A2116,'[2]Hospitalisation Details'!$A:$K,4,FALSE)</f>
        <v>22</v>
      </c>
      <c r="L2116" t="str">
        <f>VLOOKUP($A2116,'[2]Hospitalisation Details'!$A:$K,7,FALSE)</f>
        <v>tier - 2</v>
      </c>
      <c r="M2116" t="str">
        <f>VLOOKUP($A2116,'[2]Hospitalisation Details'!A:$K,8,FALSE)</f>
        <v>tier - 2</v>
      </c>
      <c r="N2116" t="str">
        <f>VLOOKUP($A2116,'[2]Hospitalisation Details'!$A:$K,9,FALSE)</f>
        <v>R1011</v>
      </c>
      <c r="O2116">
        <f>VLOOKUP($A2116,'[2]Hospitalisation Details'!$A:$K,10,FALSE)</f>
        <v>0</v>
      </c>
      <c r="P2116">
        <f>VLOOKUP($A2116,'[2]Hospitalisation Details'!A:$K,11,FALSE)</f>
        <v>0</v>
      </c>
      <c r="Q2116" t="str">
        <f>VLOOKUP($A2116,'Customer Names'!$A:E,3,FALSE)</f>
        <v>Mr.</v>
      </c>
      <c r="R2116" t="str">
        <f>VLOOKUP($A2116,'Customer Names'!$A:$E,4,FALSE)</f>
        <v>Chris</v>
      </c>
      <c r="S2116">
        <f>VLOOKUP($A2116,'Customer Names'!$A:$E,5,FALSE)</f>
        <v>0</v>
      </c>
      <c r="T2116" s="14">
        <f>VLOOKUP($A2116,'[2]Hospitalisation Details'!$A:$K,6,FALSE)</f>
        <v>34979.86</v>
      </c>
      <c r="U2116" s="14" t="str">
        <f t="shared" si="66"/>
        <v>Obesity</v>
      </c>
      <c r="V2116" s="14" t="str">
        <f t="shared" si="67"/>
        <v>Normal</v>
      </c>
    </row>
    <row r="2117" spans="1:22" x14ac:dyDescent="0.3">
      <c r="A2117" s="9" t="s">
        <v>2148</v>
      </c>
      <c r="B2117">
        <f>VLOOKUP($A2117,'[1]Medical Examinations'!$A:$J,2,FALSE)</f>
        <v>36.409999999999997</v>
      </c>
      <c r="C2117">
        <f>VLOOKUP($A2117,'[1]Medical Examinations'!$A:$J,3,FALSE)</f>
        <v>4.55</v>
      </c>
      <c r="D2117" t="str">
        <f>VLOOKUP($A2117,'[3]Medical Examinations'!$A:$J,4,FALSE)</f>
        <v>No</v>
      </c>
      <c r="E2117" t="str">
        <f>VLOOKUP($A2117,'[1]Medical Examinations'!$A:$J,5,FALSE)</f>
        <v>No</v>
      </c>
      <c r="F2117" t="str">
        <f>VLOOKUP($A2117,'[1]Medical Examinations'!$A:$J,6,FALSE)</f>
        <v>No</v>
      </c>
      <c r="G2117" t="str">
        <f>VLOOKUP($A2117,'[3]Medical Examinations'!$A:$J,7,FALSE)</f>
        <v>No major surgery</v>
      </c>
      <c r="H2117" t="str">
        <f>VLOOKUP($A2117,'[1]Medical Examinations'!$A:$J,8,FALSE)</f>
        <v>yes</v>
      </c>
      <c r="I2117">
        <f>VLOOKUP($A2117,'[2]Hospitalisation Details'!$A:$K,2,FALSE)</f>
        <v>1982</v>
      </c>
      <c r="J2117" t="str">
        <f>VLOOKUP($A2117,'[2]Hospitalisation Details'!$A:$K,3,FALSE)</f>
        <v>Jul</v>
      </c>
      <c r="K2117">
        <f>VLOOKUP($A2117,'[2]Hospitalisation Details'!$A:$K,4,FALSE)</f>
        <v>5</v>
      </c>
      <c r="L2117" t="str">
        <f>VLOOKUP($A2117,'[2]Hospitalisation Details'!$A:$K,7,FALSE)</f>
        <v>tier - 2</v>
      </c>
      <c r="M2117" t="str">
        <f>VLOOKUP($A2117,'[2]Hospitalisation Details'!A:$K,8,FALSE)</f>
        <v>tier - 3</v>
      </c>
      <c r="N2117" t="str">
        <f>VLOOKUP($A2117,'[2]Hospitalisation Details'!$A:$K,9,FALSE)</f>
        <v>R1011</v>
      </c>
      <c r="O2117">
        <f>VLOOKUP($A2117,'[2]Hospitalisation Details'!$A:$K,10,FALSE)</f>
        <v>0</v>
      </c>
      <c r="P2117">
        <f>VLOOKUP($A2117,'[2]Hospitalisation Details'!A:$K,11,FALSE)</f>
        <v>0</v>
      </c>
      <c r="Q2117" t="str">
        <f>VLOOKUP($A2117,'Customer Names'!$A:E,3,FALSE)</f>
        <v>Ms.</v>
      </c>
      <c r="R2117" t="str">
        <f>VLOOKUP($A2117,'Customer Names'!$A:$E,4,FALSE)</f>
        <v>Jennifer</v>
      </c>
      <c r="S2117">
        <f>VLOOKUP($A2117,'Customer Names'!$A:$E,5,FALSE)</f>
        <v>0</v>
      </c>
      <c r="T2117" s="14">
        <f>VLOOKUP($A2117,'[2]Hospitalisation Details'!$A:$K,6,FALSE)</f>
        <v>35000.730000000003</v>
      </c>
      <c r="U2117" s="14" t="str">
        <f t="shared" si="66"/>
        <v>Obesity</v>
      </c>
      <c r="V2117" s="14" t="str">
        <f t="shared" si="67"/>
        <v>Normal</v>
      </c>
    </row>
    <row r="2118" spans="1:22" x14ac:dyDescent="0.3">
      <c r="A2118" s="8" t="s">
        <v>2149</v>
      </c>
      <c r="B2118">
        <f>VLOOKUP($A2118,'[1]Medical Examinations'!$A:$J,2,FALSE)</f>
        <v>34.06</v>
      </c>
      <c r="C2118">
        <f>VLOOKUP($A2118,'[1]Medical Examinations'!$A:$J,3,FALSE)</f>
        <v>11.83</v>
      </c>
      <c r="D2118" t="str">
        <f>VLOOKUP($A2118,'[3]Medical Examinations'!$A:$J,4,FALSE)</f>
        <v>yes</v>
      </c>
      <c r="E2118" t="str">
        <f>VLOOKUP($A2118,'[1]Medical Examinations'!$A:$J,5,FALSE)</f>
        <v>No</v>
      </c>
      <c r="F2118" t="str">
        <f>VLOOKUP($A2118,'[1]Medical Examinations'!$A:$J,6,FALSE)</f>
        <v>No</v>
      </c>
      <c r="G2118">
        <f>VLOOKUP($A2118,'[3]Medical Examinations'!$A:$J,7,FALSE)</f>
        <v>1</v>
      </c>
      <c r="H2118" t="str">
        <f>VLOOKUP($A2118,'[1]Medical Examinations'!$A:$J,8,FALSE)</f>
        <v>yes</v>
      </c>
      <c r="I2118">
        <f>VLOOKUP($A2118,'[2]Hospitalisation Details'!$A:$K,2,FALSE)</f>
        <v>1975</v>
      </c>
      <c r="J2118" t="str">
        <f>VLOOKUP($A2118,'[2]Hospitalisation Details'!$A:$K,3,FALSE)</f>
        <v>Aug</v>
      </c>
      <c r="K2118">
        <f>VLOOKUP($A2118,'[2]Hospitalisation Details'!$A:$K,4,FALSE)</f>
        <v>29</v>
      </c>
      <c r="L2118" t="str">
        <f>VLOOKUP($A2118,'[2]Hospitalisation Details'!$A:$K,7,FALSE)</f>
        <v>tier - 2</v>
      </c>
      <c r="M2118" t="str">
        <f>VLOOKUP($A2118,'[2]Hospitalisation Details'!A:$K,8,FALSE)</f>
        <v>tier - 1</v>
      </c>
      <c r="N2118" t="str">
        <f>VLOOKUP($A2118,'[2]Hospitalisation Details'!$A:$K,9,FALSE)</f>
        <v>R1011</v>
      </c>
      <c r="O2118">
        <f>VLOOKUP($A2118,'[2]Hospitalisation Details'!$A:$K,10,FALSE)</f>
        <v>0</v>
      </c>
      <c r="P2118">
        <f>VLOOKUP($A2118,'[2]Hospitalisation Details'!A:$K,11,FALSE)</f>
        <v>0</v>
      </c>
      <c r="Q2118" t="str">
        <f>VLOOKUP($A2118,'Customer Names'!$A:E,3,FALSE)</f>
        <v>Ms.</v>
      </c>
      <c r="R2118" t="str">
        <f>VLOOKUP($A2118,'Customer Names'!$A:$E,4,FALSE)</f>
        <v>Kiley</v>
      </c>
      <c r="S2118" t="str">
        <f>VLOOKUP($A2118,'Customer Names'!$A:$E,5,FALSE)</f>
        <v>D</v>
      </c>
      <c r="T2118" s="14">
        <f>VLOOKUP($A2118,'[2]Hospitalisation Details'!$A:$K,6,FALSE)</f>
        <v>35050.620000000003</v>
      </c>
      <c r="U2118" s="14" t="str">
        <f t="shared" si="66"/>
        <v>Obesity</v>
      </c>
      <c r="V2118" s="14" t="str">
        <f t="shared" si="67"/>
        <v>Diabetes</v>
      </c>
    </row>
    <row r="2119" spans="1:22" x14ac:dyDescent="0.3">
      <c r="A2119" s="9" t="s">
        <v>2150</v>
      </c>
      <c r="B2119">
        <f>VLOOKUP($A2119,'[1]Medical Examinations'!$A:$J,2,FALSE)</f>
        <v>22.895</v>
      </c>
      <c r="C2119">
        <f>VLOOKUP($A2119,'[1]Medical Examinations'!$A:$J,3,FALSE)</f>
        <v>5.72</v>
      </c>
      <c r="D2119" t="str">
        <f>VLOOKUP($A2119,'[3]Medical Examinations'!$A:$J,4,FALSE)</f>
        <v>No</v>
      </c>
      <c r="E2119" t="str">
        <f>VLOOKUP($A2119,'[1]Medical Examinations'!$A:$J,5,FALSE)</f>
        <v>No</v>
      </c>
      <c r="F2119" t="str">
        <f>VLOOKUP($A2119,'[1]Medical Examinations'!$A:$J,6,FALSE)</f>
        <v>No</v>
      </c>
      <c r="G2119" t="str">
        <f>VLOOKUP($A2119,'[3]Medical Examinations'!$A:$J,7,FALSE)</f>
        <v>No major surgery</v>
      </c>
      <c r="H2119" t="str">
        <f>VLOOKUP($A2119,'[1]Medical Examinations'!$A:$J,8,FALSE)</f>
        <v>yes</v>
      </c>
      <c r="I2119">
        <f>VLOOKUP($A2119,'[2]Hospitalisation Details'!$A:$K,2,FALSE)</f>
        <v>1977</v>
      </c>
      <c r="J2119" t="str">
        <f>VLOOKUP($A2119,'[2]Hospitalisation Details'!$A:$K,3,FALSE)</f>
        <v>Jun</v>
      </c>
      <c r="K2119">
        <f>VLOOKUP($A2119,'[2]Hospitalisation Details'!$A:$K,4,FALSE)</f>
        <v>29</v>
      </c>
      <c r="L2119" t="str">
        <f>VLOOKUP($A2119,'[2]Hospitalisation Details'!$A:$K,7,FALSE)</f>
        <v>tier - 1</v>
      </c>
      <c r="M2119" t="str">
        <f>VLOOKUP($A2119,'[2]Hospitalisation Details'!A:$K,8,FALSE)</f>
        <v>tier - 1</v>
      </c>
      <c r="N2119" t="str">
        <f>VLOOKUP($A2119,'[2]Hospitalisation Details'!$A:$K,9,FALSE)</f>
        <v>R1017</v>
      </c>
      <c r="O2119">
        <f>VLOOKUP($A2119,'[2]Hospitalisation Details'!$A:$K,10,FALSE)</f>
        <v>0</v>
      </c>
      <c r="P2119">
        <f>VLOOKUP($A2119,'[2]Hospitalisation Details'!A:$K,11,FALSE)</f>
        <v>0</v>
      </c>
      <c r="Q2119" t="str">
        <f>VLOOKUP($A2119,'Customer Names'!$A:E,3,FALSE)</f>
        <v>Mr.</v>
      </c>
      <c r="R2119" t="str">
        <f>VLOOKUP($A2119,'Customer Names'!$A:$E,4,FALSE)</f>
        <v>Erik</v>
      </c>
      <c r="S2119">
        <f>VLOOKUP($A2119,'Customer Names'!$A:$E,5,FALSE)</f>
        <v>0</v>
      </c>
      <c r="T2119" s="14">
        <f>VLOOKUP($A2119,'[2]Hospitalisation Details'!$A:$K,6,FALSE)</f>
        <v>35069.370000000003</v>
      </c>
      <c r="U2119" s="14" t="str">
        <f t="shared" si="66"/>
        <v>Normalweight</v>
      </c>
      <c r="V2119" s="14" t="str">
        <f t="shared" si="67"/>
        <v>Prediabetes</v>
      </c>
    </row>
    <row r="2120" spans="1:22" x14ac:dyDescent="0.3">
      <c r="A2120" s="8" t="s">
        <v>2151</v>
      </c>
      <c r="B2120">
        <f>VLOOKUP($A2120,'[1]Medical Examinations'!$A:$J,2,FALSE)</f>
        <v>28.5</v>
      </c>
      <c r="C2120">
        <f>VLOOKUP($A2120,'[1]Medical Examinations'!$A:$J,3,FALSE)</f>
        <v>5.12</v>
      </c>
      <c r="D2120" t="str">
        <f>VLOOKUP($A2120,'[3]Medical Examinations'!$A:$J,4,FALSE)</f>
        <v>No</v>
      </c>
      <c r="E2120" t="str">
        <f>VLOOKUP($A2120,'[1]Medical Examinations'!$A:$J,5,FALSE)</f>
        <v>No</v>
      </c>
      <c r="F2120" t="str">
        <f>VLOOKUP($A2120,'[1]Medical Examinations'!$A:$J,6,FALSE)</f>
        <v>No</v>
      </c>
      <c r="G2120">
        <f>VLOOKUP($A2120,'[3]Medical Examinations'!$A:$J,7,FALSE)</f>
        <v>1</v>
      </c>
      <c r="H2120" t="str">
        <f>VLOOKUP($A2120,'[1]Medical Examinations'!$A:$J,8,FALSE)</f>
        <v>yes</v>
      </c>
      <c r="I2120">
        <f>VLOOKUP($A2120,'[2]Hospitalisation Details'!$A:$K,2,FALSE)</f>
        <v>1998</v>
      </c>
      <c r="J2120" t="str">
        <f>VLOOKUP($A2120,'[2]Hospitalisation Details'!$A:$K,3,FALSE)</f>
        <v>Dec</v>
      </c>
      <c r="K2120">
        <f>VLOOKUP($A2120,'[2]Hospitalisation Details'!$A:$K,4,FALSE)</f>
        <v>22</v>
      </c>
      <c r="L2120" t="str">
        <f>VLOOKUP($A2120,'[2]Hospitalisation Details'!$A:$K,7,FALSE)</f>
        <v>tier - 1</v>
      </c>
      <c r="M2120" t="str">
        <f>VLOOKUP($A2120,'[2]Hospitalisation Details'!A:$K,8,FALSE)</f>
        <v>tier - 1</v>
      </c>
      <c r="N2120" t="str">
        <f>VLOOKUP($A2120,'[2]Hospitalisation Details'!$A:$K,9,FALSE)</f>
        <v>R1016</v>
      </c>
      <c r="O2120">
        <f>VLOOKUP($A2120,'[2]Hospitalisation Details'!$A:$K,10,FALSE)</f>
        <v>0</v>
      </c>
      <c r="P2120">
        <f>VLOOKUP($A2120,'[2]Hospitalisation Details'!A:$K,11,FALSE)</f>
        <v>0</v>
      </c>
      <c r="Q2120" t="str">
        <f>VLOOKUP($A2120,'Customer Names'!$A:E,3,FALSE)</f>
        <v>Mr.</v>
      </c>
      <c r="R2120" t="str">
        <f>VLOOKUP($A2120,'Customer Names'!$A:$E,4,FALSE)</f>
        <v>Anthony</v>
      </c>
      <c r="S2120" t="str">
        <f>VLOOKUP($A2120,'Customer Names'!$A:$E,5,FALSE)</f>
        <v>S</v>
      </c>
      <c r="T2120" s="14">
        <f>VLOOKUP($A2120,'[2]Hospitalisation Details'!$A:$K,6,FALSE)</f>
        <v>35147.53</v>
      </c>
      <c r="U2120" s="14" t="str">
        <f t="shared" si="66"/>
        <v>Overweight</v>
      </c>
      <c r="V2120" s="14" t="str">
        <f t="shared" si="67"/>
        <v>Normal</v>
      </c>
    </row>
    <row r="2121" spans="1:22" x14ac:dyDescent="0.3">
      <c r="A2121" s="9" t="s">
        <v>2152</v>
      </c>
      <c r="B2121">
        <f>VLOOKUP($A2121,'[1]Medical Examinations'!$A:$J,2,FALSE)</f>
        <v>26.8</v>
      </c>
      <c r="C2121">
        <f>VLOOKUP($A2121,'[1]Medical Examinations'!$A:$J,3,FALSE)</f>
        <v>10.93</v>
      </c>
      <c r="D2121" t="str">
        <f>VLOOKUP($A2121,'[3]Medical Examinations'!$A:$J,4,FALSE)</f>
        <v>yes</v>
      </c>
      <c r="E2121" t="str">
        <f>VLOOKUP($A2121,'[1]Medical Examinations'!$A:$J,5,FALSE)</f>
        <v>No</v>
      </c>
      <c r="F2121" t="str">
        <f>VLOOKUP($A2121,'[1]Medical Examinations'!$A:$J,6,FALSE)</f>
        <v>No</v>
      </c>
      <c r="G2121" t="str">
        <f>VLOOKUP($A2121,'[3]Medical Examinations'!$A:$J,7,FALSE)</f>
        <v>No major surgery</v>
      </c>
      <c r="H2121" t="str">
        <f>VLOOKUP($A2121,'[1]Medical Examinations'!$A:$J,8,FALSE)</f>
        <v>No</v>
      </c>
      <c r="I2121">
        <f>VLOOKUP($A2121,'[2]Hospitalisation Details'!$A:$K,2,FALSE)</f>
        <v>1967</v>
      </c>
      <c r="J2121" t="str">
        <f>VLOOKUP($A2121,'[2]Hospitalisation Details'!$A:$K,3,FALSE)</f>
        <v>Dec</v>
      </c>
      <c r="K2121">
        <f>VLOOKUP($A2121,'[2]Hospitalisation Details'!$A:$K,4,FALSE)</f>
        <v>30</v>
      </c>
      <c r="L2121" t="str">
        <f>VLOOKUP($A2121,'[2]Hospitalisation Details'!$A:$K,7,FALSE)</f>
        <v>tier - 2</v>
      </c>
      <c r="M2121" t="str">
        <f>VLOOKUP($A2121,'[2]Hospitalisation Details'!A:$K,8,FALSE)</f>
        <v>tier - 2</v>
      </c>
      <c r="N2121" t="str">
        <f>VLOOKUP($A2121,'[2]Hospitalisation Details'!$A:$K,9,FALSE)</f>
        <v>R1011</v>
      </c>
      <c r="O2121">
        <f>VLOOKUP($A2121,'[2]Hospitalisation Details'!$A:$K,10,FALSE)</f>
        <v>0</v>
      </c>
      <c r="P2121">
        <f>VLOOKUP($A2121,'[2]Hospitalisation Details'!A:$K,11,FALSE)</f>
        <v>0</v>
      </c>
      <c r="Q2121" t="str">
        <f>VLOOKUP($A2121,'Customer Names'!$A:E,3,FALSE)</f>
        <v>Ms.</v>
      </c>
      <c r="R2121" t="str">
        <f>VLOOKUP($A2121,'Customer Names'!$A:$E,4,FALSE)</f>
        <v>Andrea</v>
      </c>
      <c r="S2121" t="str">
        <f>VLOOKUP($A2121,'Customer Names'!$A:$E,5,FALSE)</f>
        <v>H.</v>
      </c>
      <c r="T2121" s="14">
        <f>VLOOKUP($A2121,'[2]Hospitalisation Details'!$A:$K,6,FALSE)</f>
        <v>35160.129999999997</v>
      </c>
      <c r="U2121" s="14" t="str">
        <f t="shared" si="66"/>
        <v>Overweight</v>
      </c>
      <c r="V2121" s="14" t="str">
        <f t="shared" si="67"/>
        <v>Diabetes</v>
      </c>
    </row>
    <row r="2122" spans="1:22" x14ac:dyDescent="0.3">
      <c r="A2122" s="8" t="s">
        <v>2153</v>
      </c>
      <c r="B2122">
        <f>VLOOKUP($A2122,'[1]Medical Examinations'!$A:$J,2,FALSE)</f>
        <v>53.25</v>
      </c>
      <c r="C2122">
        <f>VLOOKUP($A2122,'[1]Medical Examinations'!$A:$J,3,FALSE)</f>
        <v>6.11</v>
      </c>
      <c r="D2122" t="str">
        <f>VLOOKUP($A2122,'[3]Medical Examinations'!$A:$J,4,FALSE)</f>
        <v>yes</v>
      </c>
      <c r="E2122" t="str">
        <f>VLOOKUP($A2122,'[1]Medical Examinations'!$A:$J,5,FALSE)</f>
        <v>No</v>
      </c>
      <c r="F2122" t="str">
        <f>VLOOKUP($A2122,'[1]Medical Examinations'!$A:$J,6,FALSE)</f>
        <v>Yes</v>
      </c>
      <c r="G2122">
        <f>VLOOKUP($A2122,'[3]Medical Examinations'!$A:$J,7,FALSE)</f>
        <v>1</v>
      </c>
      <c r="H2122" t="str">
        <f>VLOOKUP($A2122,'[1]Medical Examinations'!$A:$J,8,FALSE)</f>
        <v>yes</v>
      </c>
      <c r="I2122">
        <f>VLOOKUP($A2122,'[2]Hospitalisation Details'!$A:$K,2,FALSE)</f>
        <v>1997</v>
      </c>
      <c r="J2122" t="str">
        <f>VLOOKUP($A2122,'[2]Hospitalisation Details'!$A:$K,3,FALSE)</f>
        <v>Jul</v>
      </c>
      <c r="K2122">
        <f>VLOOKUP($A2122,'[2]Hospitalisation Details'!$A:$K,4,FALSE)</f>
        <v>9</v>
      </c>
      <c r="L2122" t="str">
        <f>VLOOKUP($A2122,'[2]Hospitalisation Details'!$A:$K,7,FALSE)</f>
        <v>tier - 1</v>
      </c>
      <c r="M2122" t="str">
        <f>VLOOKUP($A2122,'[2]Hospitalisation Details'!A:$K,8,FALSE)</f>
        <v>tier - 2</v>
      </c>
      <c r="N2122" t="str">
        <f>VLOOKUP($A2122,'[2]Hospitalisation Details'!$A:$K,9,FALSE)</f>
        <v>R1011</v>
      </c>
      <c r="O2122">
        <f>VLOOKUP($A2122,'[2]Hospitalisation Details'!$A:$K,10,FALSE)</f>
        <v>0</v>
      </c>
      <c r="P2122">
        <f>VLOOKUP($A2122,'[2]Hospitalisation Details'!A:$K,11,FALSE)</f>
        <v>0</v>
      </c>
      <c r="Q2122" t="str">
        <f>VLOOKUP($A2122,'Customer Names'!$A:E,3,FALSE)</f>
        <v>Mr.</v>
      </c>
      <c r="R2122" t="str">
        <f>VLOOKUP($A2122,'Customer Names'!$A:$E,4,FALSE)</f>
        <v>Rick</v>
      </c>
      <c r="S2122" t="str">
        <f>VLOOKUP($A2122,'Customer Names'!$A:$E,5,FALSE)</f>
        <v>E</v>
      </c>
      <c r="T2122" s="14">
        <f>VLOOKUP($A2122,'[2]Hospitalisation Details'!$A:$K,6,FALSE)</f>
        <v>35302.089999999997</v>
      </c>
      <c r="U2122" s="14" t="str">
        <f t="shared" si="66"/>
        <v>Obesity</v>
      </c>
      <c r="V2122" s="14" t="str">
        <f t="shared" si="67"/>
        <v>Prediabetes</v>
      </c>
    </row>
    <row r="2123" spans="1:22" x14ac:dyDescent="0.3">
      <c r="A2123" s="9" t="s">
        <v>2154</v>
      </c>
      <c r="B2123">
        <f>VLOOKUP($A2123,'[1]Medical Examinations'!$A:$J,2,FALSE)</f>
        <v>42.27</v>
      </c>
      <c r="C2123">
        <f>VLOOKUP($A2123,'[1]Medical Examinations'!$A:$J,3,FALSE)</f>
        <v>6.05</v>
      </c>
      <c r="D2123" t="str">
        <f>VLOOKUP($A2123,'[3]Medical Examinations'!$A:$J,4,FALSE)</f>
        <v>yes</v>
      </c>
      <c r="E2123" t="str">
        <f>VLOOKUP($A2123,'[1]Medical Examinations'!$A:$J,5,FALSE)</f>
        <v>No</v>
      </c>
      <c r="F2123" t="str">
        <f>VLOOKUP($A2123,'[1]Medical Examinations'!$A:$J,6,FALSE)</f>
        <v>No</v>
      </c>
      <c r="G2123">
        <f>VLOOKUP($A2123,'[3]Medical Examinations'!$A:$J,7,FALSE)</f>
        <v>1</v>
      </c>
      <c r="H2123" t="str">
        <f>VLOOKUP($A2123,'[1]Medical Examinations'!$A:$J,8,FALSE)</f>
        <v>yes</v>
      </c>
      <c r="I2123">
        <f>VLOOKUP($A2123,'[2]Hospitalisation Details'!$A:$K,2,FALSE)</f>
        <v>1988</v>
      </c>
      <c r="J2123" t="str">
        <f>VLOOKUP($A2123,'[2]Hospitalisation Details'!$A:$K,3,FALSE)</f>
        <v>Sep</v>
      </c>
      <c r="K2123">
        <f>VLOOKUP($A2123,'[2]Hospitalisation Details'!$A:$K,4,FALSE)</f>
        <v>19</v>
      </c>
      <c r="L2123" t="str">
        <f>VLOOKUP($A2123,'[2]Hospitalisation Details'!$A:$K,7,FALSE)</f>
        <v>tier - 2</v>
      </c>
      <c r="M2123" t="str">
        <f>VLOOKUP($A2123,'[2]Hospitalisation Details'!A:$K,8,FALSE)</f>
        <v>tier - 1</v>
      </c>
      <c r="N2123" t="str">
        <f>VLOOKUP($A2123,'[2]Hospitalisation Details'!$A:$K,9,FALSE)</f>
        <v>R1011</v>
      </c>
      <c r="O2123">
        <f>VLOOKUP($A2123,'[2]Hospitalisation Details'!$A:$K,10,FALSE)</f>
        <v>0</v>
      </c>
      <c r="P2123">
        <f>VLOOKUP($A2123,'[2]Hospitalisation Details'!A:$K,11,FALSE)</f>
        <v>0</v>
      </c>
      <c r="Q2123" t="str">
        <f>VLOOKUP($A2123,'Customer Names'!$A:E,3,FALSE)</f>
        <v>Mr.</v>
      </c>
      <c r="R2123" t="str">
        <f>VLOOKUP($A2123,'Customer Names'!$A:$E,4,FALSE)</f>
        <v>Gavin</v>
      </c>
      <c r="S2123" t="str">
        <f>VLOOKUP($A2123,'Customer Names'!$A:$E,5,FALSE)</f>
        <v>M.</v>
      </c>
      <c r="T2123" s="14">
        <f>VLOOKUP($A2123,'[2]Hospitalisation Details'!$A:$K,6,FALSE)</f>
        <v>35315.96</v>
      </c>
      <c r="U2123" s="14" t="str">
        <f t="shared" si="66"/>
        <v>Obesity</v>
      </c>
      <c r="V2123" s="14" t="str">
        <f t="shared" si="67"/>
        <v>Prediabetes</v>
      </c>
    </row>
    <row r="2124" spans="1:22" x14ac:dyDescent="0.3">
      <c r="A2124" s="8" t="s">
        <v>2155</v>
      </c>
      <c r="B2124">
        <f>VLOOKUP($A2124,'[1]Medical Examinations'!$A:$J,2,FALSE)</f>
        <v>33.69</v>
      </c>
      <c r="C2124">
        <f>VLOOKUP($A2124,'[1]Medical Examinations'!$A:$J,3,FALSE)</f>
        <v>9.68</v>
      </c>
      <c r="D2124" t="str">
        <f>VLOOKUP($A2124,'[3]Medical Examinations'!$A:$J,4,FALSE)</f>
        <v>No</v>
      </c>
      <c r="E2124" t="str">
        <f>VLOOKUP($A2124,'[1]Medical Examinations'!$A:$J,5,FALSE)</f>
        <v>No</v>
      </c>
      <c r="F2124" t="str">
        <f>VLOOKUP($A2124,'[1]Medical Examinations'!$A:$J,6,FALSE)</f>
        <v>No</v>
      </c>
      <c r="G2124" t="str">
        <f>VLOOKUP($A2124,'[3]Medical Examinations'!$A:$J,7,FALSE)</f>
        <v>No major surgery</v>
      </c>
      <c r="H2124" t="str">
        <f>VLOOKUP($A2124,'[1]Medical Examinations'!$A:$J,8,FALSE)</f>
        <v>yes</v>
      </c>
      <c r="I2124">
        <f>VLOOKUP($A2124,'[2]Hospitalisation Details'!$A:$K,2,FALSE)</f>
        <v>1971</v>
      </c>
      <c r="J2124" t="str">
        <f>VLOOKUP($A2124,'[2]Hospitalisation Details'!$A:$K,3,FALSE)</f>
        <v>Sep</v>
      </c>
      <c r="K2124">
        <f>VLOOKUP($A2124,'[2]Hospitalisation Details'!$A:$K,4,FALSE)</f>
        <v>22</v>
      </c>
      <c r="L2124" t="str">
        <f>VLOOKUP($A2124,'[2]Hospitalisation Details'!$A:$K,7,FALSE)</f>
        <v>tier - 2</v>
      </c>
      <c r="M2124" t="str">
        <f>VLOOKUP($A2124,'[2]Hospitalisation Details'!A:$K,8,FALSE)</f>
        <v>tier - 3</v>
      </c>
      <c r="N2124" t="str">
        <f>VLOOKUP($A2124,'[2]Hospitalisation Details'!$A:$K,9,FALSE)</f>
        <v>R1011</v>
      </c>
      <c r="O2124">
        <f>VLOOKUP($A2124,'[2]Hospitalisation Details'!$A:$K,10,FALSE)</f>
        <v>0</v>
      </c>
      <c r="P2124">
        <f>VLOOKUP($A2124,'[2]Hospitalisation Details'!A:$K,11,FALSE)</f>
        <v>0</v>
      </c>
      <c r="Q2124" t="str">
        <f>VLOOKUP($A2124,'Customer Names'!$A:E,3,FALSE)</f>
        <v>Mr.</v>
      </c>
      <c r="R2124" t="str">
        <f>VLOOKUP($A2124,'Customer Names'!$A:$E,4,FALSE)</f>
        <v>Kevin</v>
      </c>
      <c r="S2124">
        <f>VLOOKUP($A2124,'Customer Names'!$A:$E,5,FALSE)</f>
        <v>0</v>
      </c>
      <c r="T2124" s="14">
        <f>VLOOKUP($A2124,'[2]Hospitalisation Details'!$A:$K,6,FALSE)</f>
        <v>35345.730000000003</v>
      </c>
      <c r="U2124" s="14" t="str">
        <f t="shared" si="66"/>
        <v>Obesity</v>
      </c>
      <c r="V2124" s="14" t="str">
        <f t="shared" si="67"/>
        <v>Diabetes</v>
      </c>
    </row>
    <row r="2125" spans="1:22" x14ac:dyDescent="0.3">
      <c r="A2125" s="9" t="s">
        <v>2156</v>
      </c>
      <c r="B2125">
        <f>VLOOKUP($A2125,'[1]Medical Examinations'!$A:$J,2,FALSE)</f>
        <v>30.8</v>
      </c>
      <c r="C2125">
        <f>VLOOKUP($A2125,'[1]Medical Examinations'!$A:$J,3,FALSE)</f>
        <v>5.23</v>
      </c>
      <c r="D2125" t="str">
        <f>VLOOKUP($A2125,'[3]Medical Examinations'!$A:$J,4,FALSE)</f>
        <v>yes</v>
      </c>
      <c r="E2125" t="str">
        <f>VLOOKUP($A2125,'[1]Medical Examinations'!$A:$J,5,FALSE)</f>
        <v>No</v>
      </c>
      <c r="F2125" t="str">
        <f>VLOOKUP($A2125,'[1]Medical Examinations'!$A:$J,6,FALSE)</f>
        <v>No</v>
      </c>
      <c r="G2125">
        <f>VLOOKUP($A2125,'[3]Medical Examinations'!$A:$J,7,FALSE)</f>
        <v>1</v>
      </c>
      <c r="H2125" t="str">
        <f>VLOOKUP($A2125,'[1]Medical Examinations'!$A:$J,8,FALSE)</f>
        <v>yes</v>
      </c>
      <c r="I2125">
        <f>VLOOKUP($A2125,'[2]Hospitalisation Details'!$A:$K,2,FALSE)</f>
        <v>1988</v>
      </c>
      <c r="J2125" t="str">
        <f>VLOOKUP($A2125,'[2]Hospitalisation Details'!$A:$K,3,FALSE)</f>
        <v>Nov</v>
      </c>
      <c r="K2125">
        <f>VLOOKUP($A2125,'[2]Hospitalisation Details'!$A:$K,4,FALSE)</f>
        <v>20</v>
      </c>
      <c r="L2125" t="str">
        <f>VLOOKUP($A2125,'[2]Hospitalisation Details'!$A:$K,7,FALSE)</f>
        <v>tier - 1</v>
      </c>
      <c r="M2125" t="str">
        <f>VLOOKUP($A2125,'[2]Hospitalisation Details'!A:$K,8,FALSE)</f>
        <v>tier - 2</v>
      </c>
      <c r="N2125" t="str">
        <f>VLOOKUP($A2125,'[2]Hospitalisation Details'!$A:$K,9,FALSE)</f>
        <v>R1011</v>
      </c>
      <c r="O2125">
        <f>VLOOKUP($A2125,'[2]Hospitalisation Details'!$A:$K,10,FALSE)</f>
        <v>0</v>
      </c>
      <c r="P2125">
        <f>VLOOKUP($A2125,'[2]Hospitalisation Details'!A:$K,11,FALSE)</f>
        <v>0</v>
      </c>
      <c r="Q2125" t="str">
        <f>VLOOKUP($A2125,'Customer Names'!$A:E,3,FALSE)</f>
        <v>Mr.</v>
      </c>
      <c r="R2125" t="str">
        <f>VLOOKUP($A2125,'Customer Names'!$A:$E,4,FALSE)</f>
        <v>Alex</v>
      </c>
      <c r="S2125">
        <f>VLOOKUP($A2125,'Customer Names'!$A:$E,5,FALSE)</f>
        <v>0</v>
      </c>
      <c r="T2125" s="14">
        <f>VLOOKUP($A2125,'[2]Hospitalisation Details'!$A:$K,6,FALSE)</f>
        <v>35491.64</v>
      </c>
      <c r="U2125" s="14" t="str">
        <f t="shared" si="66"/>
        <v>Obesity</v>
      </c>
      <c r="V2125" s="14" t="str">
        <f t="shared" si="67"/>
        <v>Normal</v>
      </c>
    </row>
    <row r="2126" spans="1:22" x14ac:dyDescent="0.3">
      <c r="A2126" s="8" t="s">
        <v>2157</v>
      </c>
      <c r="B2126">
        <f>VLOOKUP($A2126,'[1]Medical Examinations'!$A:$J,2,FALSE)</f>
        <v>35.71</v>
      </c>
      <c r="C2126">
        <f>VLOOKUP($A2126,'[1]Medical Examinations'!$A:$J,3,FALSE)</f>
        <v>6.84</v>
      </c>
      <c r="D2126" t="str">
        <f>VLOOKUP($A2126,'[3]Medical Examinations'!$A:$J,4,FALSE)</f>
        <v>No</v>
      </c>
      <c r="E2126" t="str">
        <f>VLOOKUP($A2126,'[1]Medical Examinations'!$A:$J,5,FALSE)</f>
        <v>No</v>
      </c>
      <c r="F2126" t="str">
        <f>VLOOKUP($A2126,'[1]Medical Examinations'!$A:$J,6,FALSE)</f>
        <v>No</v>
      </c>
      <c r="G2126">
        <f>VLOOKUP($A2126,'[3]Medical Examinations'!$A:$J,7,FALSE)</f>
        <v>2</v>
      </c>
      <c r="H2126" t="str">
        <f>VLOOKUP($A2126,'[1]Medical Examinations'!$A:$J,8,FALSE)</f>
        <v>yes</v>
      </c>
      <c r="I2126">
        <f>VLOOKUP($A2126,'[2]Hospitalisation Details'!$A:$K,2,FALSE)</f>
        <v>1973</v>
      </c>
      <c r="J2126" t="str">
        <f>VLOOKUP($A2126,'[2]Hospitalisation Details'!$A:$K,3,FALSE)</f>
        <v>Dec</v>
      </c>
      <c r="K2126">
        <f>VLOOKUP($A2126,'[2]Hospitalisation Details'!$A:$K,4,FALSE)</f>
        <v>16</v>
      </c>
      <c r="L2126" t="str">
        <f>VLOOKUP($A2126,'[2]Hospitalisation Details'!$A:$K,7,FALSE)</f>
        <v>tier - 2</v>
      </c>
      <c r="M2126" t="str">
        <f>VLOOKUP($A2126,'[2]Hospitalisation Details'!A:$K,8,FALSE)</f>
        <v>tier - 2</v>
      </c>
      <c r="N2126" t="str">
        <f>VLOOKUP($A2126,'[2]Hospitalisation Details'!$A:$K,9,FALSE)</f>
        <v>R1011</v>
      </c>
      <c r="O2126">
        <f>VLOOKUP($A2126,'[2]Hospitalisation Details'!$A:$K,10,FALSE)</f>
        <v>0</v>
      </c>
      <c r="P2126">
        <f>VLOOKUP($A2126,'[2]Hospitalisation Details'!A:$K,11,FALSE)</f>
        <v>0</v>
      </c>
      <c r="Q2126" t="str">
        <f>VLOOKUP($A2126,'Customer Names'!$A:E,3,FALSE)</f>
        <v>Mr.</v>
      </c>
      <c r="R2126" t="str">
        <f>VLOOKUP($A2126,'Customer Names'!$A:$E,4,FALSE)</f>
        <v>Lawrence</v>
      </c>
      <c r="S2126">
        <f>VLOOKUP($A2126,'Customer Names'!$A:$E,5,FALSE)</f>
        <v>0</v>
      </c>
      <c r="T2126" s="14">
        <f>VLOOKUP($A2126,'[2]Hospitalisation Details'!$A:$K,6,FALSE)</f>
        <v>35517.19</v>
      </c>
      <c r="U2126" s="14" t="str">
        <f t="shared" si="66"/>
        <v>Obesity</v>
      </c>
      <c r="V2126" s="14" t="str">
        <f t="shared" si="67"/>
        <v>Diabetes</v>
      </c>
    </row>
    <row r="2127" spans="1:22" x14ac:dyDescent="0.3">
      <c r="A2127" s="9" t="s">
        <v>2158</v>
      </c>
      <c r="B2127">
        <f>VLOOKUP($A2127,'[1]Medical Examinations'!$A:$J,2,FALSE)</f>
        <v>49.8</v>
      </c>
      <c r="C2127">
        <f>VLOOKUP($A2127,'[1]Medical Examinations'!$A:$J,3,FALSE)</f>
        <v>4.24</v>
      </c>
      <c r="D2127" t="str">
        <f>VLOOKUP($A2127,'[3]Medical Examinations'!$A:$J,4,FALSE)</f>
        <v>No</v>
      </c>
      <c r="E2127" t="str">
        <f>VLOOKUP($A2127,'[1]Medical Examinations'!$A:$J,5,FALSE)</f>
        <v>No</v>
      </c>
      <c r="F2127" t="str">
        <f>VLOOKUP($A2127,'[1]Medical Examinations'!$A:$J,6,FALSE)</f>
        <v>No</v>
      </c>
      <c r="G2127">
        <f>VLOOKUP($A2127,'[3]Medical Examinations'!$A:$J,7,FALSE)</f>
        <v>1</v>
      </c>
      <c r="H2127" t="str">
        <f>VLOOKUP($A2127,'[1]Medical Examinations'!$A:$J,8,FALSE)</f>
        <v>yes</v>
      </c>
      <c r="I2127">
        <f>VLOOKUP($A2127,'[2]Hospitalisation Details'!$A:$K,2,FALSE)</f>
        <v>1992</v>
      </c>
      <c r="J2127" t="str">
        <f>VLOOKUP($A2127,'[2]Hospitalisation Details'!$A:$K,3,FALSE)</f>
        <v>Sep</v>
      </c>
      <c r="K2127">
        <f>VLOOKUP($A2127,'[2]Hospitalisation Details'!$A:$K,4,FALSE)</f>
        <v>13</v>
      </c>
      <c r="L2127" t="str">
        <f>VLOOKUP($A2127,'[2]Hospitalisation Details'!$A:$K,7,FALSE)</f>
        <v>tier - 2</v>
      </c>
      <c r="M2127" t="str">
        <f>VLOOKUP($A2127,'[2]Hospitalisation Details'!A:$K,8,FALSE)</f>
        <v>tier - 3</v>
      </c>
      <c r="N2127" t="str">
        <f>VLOOKUP($A2127,'[2]Hospitalisation Details'!$A:$K,9,FALSE)</f>
        <v>R1011</v>
      </c>
      <c r="O2127">
        <f>VLOOKUP($A2127,'[2]Hospitalisation Details'!$A:$K,10,FALSE)</f>
        <v>0</v>
      </c>
      <c r="P2127">
        <f>VLOOKUP($A2127,'[2]Hospitalisation Details'!A:$K,11,FALSE)</f>
        <v>0</v>
      </c>
      <c r="Q2127" t="str">
        <f>VLOOKUP($A2127,'Customer Names'!$A:E,3,FALSE)</f>
        <v>Ms.</v>
      </c>
      <c r="R2127" t="str">
        <f>VLOOKUP($A2127,'Customer Names'!$A:$E,4,FALSE)</f>
        <v>Jessica</v>
      </c>
      <c r="S2127">
        <f>VLOOKUP($A2127,'Customer Names'!$A:$E,5,FALSE)</f>
        <v>0</v>
      </c>
      <c r="T2127" s="14">
        <f>VLOOKUP($A2127,'[2]Hospitalisation Details'!$A:$K,6,FALSE)</f>
        <v>35547.47</v>
      </c>
      <c r="U2127" s="14" t="str">
        <f t="shared" si="66"/>
        <v>Obesity</v>
      </c>
      <c r="V2127" s="14" t="str">
        <f t="shared" si="67"/>
        <v>Normal</v>
      </c>
    </row>
    <row r="2128" spans="1:22" x14ac:dyDescent="0.3">
      <c r="A2128" s="8" t="s">
        <v>2159</v>
      </c>
      <c r="B2128">
        <f>VLOOKUP($A2128,'[1]Medical Examinations'!$A:$J,2,FALSE)</f>
        <v>35.799999999999997</v>
      </c>
      <c r="C2128">
        <f>VLOOKUP($A2128,'[1]Medical Examinations'!$A:$J,3,FALSE)</f>
        <v>7.32</v>
      </c>
      <c r="D2128" t="str">
        <f>VLOOKUP($A2128,'[3]Medical Examinations'!$A:$J,4,FALSE)</f>
        <v>No</v>
      </c>
      <c r="E2128" t="str">
        <f>VLOOKUP($A2128,'[1]Medical Examinations'!$A:$J,5,FALSE)</f>
        <v>No</v>
      </c>
      <c r="F2128" t="str">
        <f>VLOOKUP($A2128,'[1]Medical Examinations'!$A:$J,6,FALSE)</f>
        <v>No</v>
      </c>
      <c r="G2128">
        <f>VLOOKUP($A2128,'[3]Medical Examinations'!$A:$J,7,FALSE)</f>
        <v>2</v>
      </c>
      <c r="H2128" t="str">
        <f>VLOOKUP($A2128,'[1]Medical Examinations'!$A:$J,8,FALSE)</f>
        <v>yes</v>
      </c>
      <c r="I2128">
        <f>VLOOKUP($A2128,'[2]Hospitalisation Details'!$A:$K,2,FALSE)</f>
        <v>1973</v>
      </c>
      <c r="J2128" t="str">
        <f>VLOOKUP($A2128,'[2]Hospitalisation Details'!$A:$K,3,FALSE)</f>
        <v>Oct</v>
      </c>
      <c r="K2128">
        <f>VLOOKUP($A2128,'[2]Hospitalisation Details'!$A:$K,4,FALSE)</f>
        <v>27</v>
      </c>
      <c r="L2128" t="str">
        <f>VLOOKUP($A2128,'[2]Hospitalisation Details'!$A:$K,7,FALSE)</f>
        <v>tier - 1</v>
      </c>
      <c r="M2128" t="str">
        <f>VLOOKUP($A2128,'[2]Hospitalisation Details'!A:$K,8,FALSE)</f>
        <v>tier - 1</v>
      </c>
      <c r="N2128" t="str">
        <f>VLOOKUP($A2128,'[2]Hospitalisation Details'!$A:$K,9,FALSE)</f>
        <v>R1011</v>
      </c>
      <c r="O2128">
        <f>VLOOKUP($A2128,'[2]Hospitalisation Details'!$A:$K,10,FALSE)</f>
        <v>0</v>
      </c>
      <c r="P2128">
        <f>VLOOKUP($A2128,'[2]Hospitalisation Details'!A:$K,11,FALSE)</f>
        <v>0</v>
      </c>
      <c r="Q2128" t="str">
        <f>VLOOKUP($A2128,'Customer Names'!$A:E,3,FALSE)</f>
        <v>Mr.</v>
      </c>
      <c r="R2128" t="str">
        <f>VLOOKUP($A2128,'Customer Names'!$A:$E,4,FALSE)</f>
        <v>Matthew</v>
      </c>
      <c r="S2128" t="str">
        <f>VLOOKUP($A2128,'Customer Names'!$A:$E,5,FALSE)</f>
        <v>D</v>
      </c>
      <c r="T2128" s="14">
        <f>VLOOKUP($A2128,'[2]Hospitalisation Details'!$A:$K,6,FALSE)</f>
        <v>35547.72</v>
      </c>
      <c r="U2128" s="14" t="str">
        <f t="shared" si="66"/>
        <v>Obesity</v>
      </c>
      <c r="V2128" s="14" t="str">
        <f t="shared" si="67"/>
        <v>Diabetes</v>
      </c>
    </row>
    <row r="2129" spans="1:22" x14ac:dyDescent="0.3">
      <c r="A2129" s="9" t="s">
        <v>2160</v>
      </c>
      <c r="B2129">
        <f>VLOOKUP($A2129,'[1]Medical Examinations'!$A:$J,2,FALSE)</f>
        <v>29.06</v>
      </c>
      <c r="C2129">
        <f>VLOOKUP($A2129,'[1]Medical Examinations'!$A:$J,3,FALSE)</f>
        <v>6.25</v>
      </c>
      <c r="D2129" t="str">
        <f>VLOOKUP($A2129,'[3]Medical Examinations'!$A:$J,4,FALSE)</f>
        <v>yes</v>
      </c>
      <c r="E2129" t="str">
        <f>VLOOKUP($A2129,'[1]Medical Examinations'!$A:$J,5,FALSE)</f>
        <v>No</v>
      </c>
      <c r="F2129" t="str">
        <f>VLOOKUP($A2129,'[1]Medical Examinations'!$A:$J,6,FALSE)</f>
        <v>No</v>
      </c>
      <c r="G2129">
        <f>VLOOKUP($A2129,'[3]Medical Examinations'!$A:$J,7,FALSE)</f>
        <v>1</v>
      </c>
      <c r="H2129" t="str">
        <f>VLOOKUP($A2129,'[1]Medical Examinations'!$A:$J,8,FALSE)</f>
        <v>yes</v>
      </c>
      <c r="I2129">
        <f>VLOOKUP($A2129,'[2]Hospitalisation Details'!$A:$K,2,FALSE)</f>
        <v>1964</v>
      </c>
      <c r="J2129" t="str">
        <f>VLOOKUP($A2129,'[2]Hospitalisation Details'!$A:$K,3,FALSE)</f>
        <v>Aug</v>
      </c>
      <c r="K2129">
        <f>VLOOKUP($A2129,'[2]Hospitalisation Details'!$A:$K,4,FALSE)</f>
        <v>29</v>
      </c>
      <c r="L2129" t="str">
        <f>VLOOKUP($A2129,'[2]Hospitalisation Details'!$A:$K,7,FALSE)</f>
        <v>tier - 2</v>
      </c>
      <c r="M2129" t="str">
        <f>VLOOKUP($A2129,'[2]Hospitalisation Details'!A:$K,8,FALSE)</f>
        <v>tier - 1</v>
      </c>
      <c r="N2129" t="str">
        <f>VLOOKUP($A2129,'[2]Hospitalisation Details'!$A:$K,9,FALSE)</f>
        <v>R1011</v>
      </c>
      <c r="O2129">
        <f>VLOOKUP($A2129,'[2]Hospitalisation Details'!$A:$K,10,FALSE)</f>
        <v>0</v>
      </c>
      <c r="P2129">
        <f>VLOOKUP($A2129,'[2]Hospitalisation Details'!A:$K,11,FALSE)</f>
        <v>0</v>
      </c>
      <c r="Q2129" t="str">
        <f>VLOOKUP($A2129,'Customer Names'!$A:E,3,FALSE)</f>
        <v>Mr.</v>
      </c>
      <c r="R2129" t="str">
        <f>VLOOKUP($A2129,'Customer Names'!$A:$E,4,FALSE)</f>
        <v>Andrew</v>
      </c>
      <c r="S2129" t="str">
        <f>VLOOKUP($A2129,'Customer Names'!$A:$E,5,FALSE)</f>
        <v>S</v>
      </c>
      <c r="T2129" s="14">
        <f>VLOOKUP($A2129,'[2]Hospitalisation Details'!$A:$K,6,FALSE)</f>
        <v>35573.26</v>
      </c>
      <c r="U2129" s="14" t="str">
        <f t="shared" si="66"/>
        <v>Overweight</v>
      </c>
      <c r="V2129" s="14" t="str">
        <f t="shared" si="67"/>
        <v>Prediabetes</v>
      </c>
    </row>
    <row r="2130" spans="1:22" x14ac:dyDescent="0.3">
      <c r="A2130" s="8" t="s">
        <v>2161</v>
      </c>
      <c r="B2130">
        <f>VLOOKUP($A2130,'[1]Medical Examinations'!$A:$J,2,FALSE)</f>
        <v>34.39</v>
      </c>
      <c r="C2130">
        <f>VLOOKUP($A2130,'[1]Medical Examinations'!$A:$J,3,FALSE)</f>
        <v>8.7200000000000006</v>
      </c>
      <c r="D2130" t="str">
        <f>VLOOKUP($A2130,'[3]Medical Examinations'!$A:$J,4,FALSE)</f>
        <v>No</v>
      </c>
      <c r="E2130" t="str">
        <f>VLOOKUP($A2130,'[1]Medical Examinations'!$A:$J,5,FALSE)</f>
        <v>No</v>
      </c>
      <c r="F2130" t="str">
        <f>VLOOKUP($A2130,'[1]Medical Examinations'!$A:$J,6,FALSE)</f>
        <v>No</v>
      </c>
      <c r="G2130" t="str">
        <f>VLOOKUP($A2130,'[3]Medical Examinations'!$A:$J,7,FALSE)</f>
        <v>No major surgery</v>
      </c>
      <c r="H2130" t="str">
        <f>VLOOKUP($A2130,'[1]Medical Examinations'!$A:$J,8,FALSE)</f>
        <v>yes</v>
      </c>
      <c r="I2130">
        <f>VLOOKUP($A2130,'[2]Hospitalisation Details'!$A:$K,2,FALSE)</f>
        <v>1971</v>
      </c>
      <c r="J2130" t="str">
        <f>VLOOKUP($A2130,'[2]Hospitalisation Details'!$A:$K,3,FALSE)</f>
        <v>Aug</v>
      </c>
      <c r="K2130">
        <f>VLOOKUP($A2130,'[2]Hospitalisation Details'!$A:$K,4,FALSE)</f>
        <v>10</v>
      </c>
      <c r="L2130" t="str">
        <f>VLOOKUP($A2130,'[2]Hospitalisation Details'!$A:$K,7,FALSE)</f>
        <v>tier - 1</v>
      </c>
      <c r="M2130" t="str">
        <f>VLOOKUP($A2130,'[2]Hospitalisation Details'!A:$K,8,FALSE)</f>
        <v>tier - 3</v>
      </c>
      <c r="N2130" t="str">
        <f>VLOOKUP($A2130,'[2]Hospitalisation Details'!$A:$K,9,FALSE)</f>
        <v>R1011</v>
      </c>
      <c r="O2130">
        <f>VLOOKUP($A2130,'[2]Hospitalisation Details'!$A:$K,10,FALSE)</f>
        <v>0</v>
      </c>
      <c r="P2130">
        <f>VLOOKUP($A2130,'[2]Hospitalisation Details'!A:$K,11,FALSE)</f>
        <v>0</v>
      </c>
      <c r="Q2130" t="str">
        <f>VLOOKUP($A2130,'Customer Names'!$A:E,3,FALSE)</f>
        <v>Mr.</v>
      </c>
      <c r="R2130" t="str">
        <f>VLOOKUP($A2130,'Customer Names'!$A:$E,4,FALSE)</f>
        <v>Timothy</v>
      </c>
      <c r="S2130" t="str">
        <f>VLOOKUP($A2130,'Customer Names'!$A:$E,5,FALSE)</f>
        <v>V</v>
      </c>
      <c r="T2130" s="14">
        <f>VLOOKUP($A2130,'[2]Hospitalisation Details'!$A:$K,6,FALSE)</f>
        <v>35583.17</v>
      </c>
      <c r="U2130" s="14" t="str">
        <f t="shared" si="66"/>
        <v>Obesity</v>
      </c>
      <c r="V2130" s="14" t="str">
        <f t="shared" si="67"/>
        <v>Diabetes</v>
      </c>
    </row>
    <row r="2131" spans="1:22" x14ac:dyDescent="0.3">
      <c r="A2131" s="9" t="s">
        <v>31</v>
      </c>
      <c r="B2131" t="e">
        <f>VLOOKUP($A2131,'[1]Medical Examinations'!$A:$J,2,FALSE)</f>
        <v>#N/A</v>
      </c>
      <c r="C2131" t="e">
        <f>VLOOKUP($A2131,'[1]Medical Examinations'!$A:$J,3,FALSE)</f>
        <v>#N/A</v>
      </c>
      <c r="D2131" t="e">
        <f>VLOOKUP($A2131,'[3]Medical Examinations'!$A:$J,4,FALSE)</f>
        <v>#N/A</v>
      </c>
      <c r="E2131" t="e">
        <f>VLOOKUP($A2131,'[1]Medical Examinations'!$A:$J,5,FALSE)</f>
        <v>#N/A</v>
      </c>
      <c r="F2131" t="e">
        <f>VLOOKUP($A2131,'[1]Medical Examinations'!$A:$J,6,FALSE)</f>
        <v>#N/A</v>
      </c>
      <c r="G2131" t="e">
        <f>VLOOKUP($A2131,'[3]Medical Examinations'!$A:$J,7,FALSE)</f>
        <v>#N/A</v>
      </c>
      <c r="H2131" t="e">
        <f>VLOOKUP($A2131,'[1]Medical Examinations'!$A:$J,8,FALSE)</f>
        <v>#N/A</v>
      </c>
      <c r="I2131">
        <f>VLOOKUP($A2131,'[2]Hospitalisation Details'!$A:$K,2,FALSE)</f>
        <v>2004</v>
      </c>
      <c r="J2131" t="str">
        <f>VLOOKUP($A2131,'[2]Hospitalisation Details'!$A:$K,3,FALSE)</f>
        <v>Nov</v>
      </c>
      <c r="K2131">
        <f>VLOOKUP($A2131,'[2]Hospitalisation Details'!$A:$K,4,FALSE)</f>
        <v>6</v>
      </c>
      <c r="L2131" t="str">
        <f>VLOOKUP($A2131,'[2]Hospitalisation Details'!$A:$K,7,FALSE)</f>
        <v>tier - 3</v>
      </c>
      <c r="M2131" t="str">
        <f>VLOOKUP($A2131,'[2]Hospitalisation Details'!A:$K,8,FALSE)</f>
        <v>tier - 1</v>
      </c>
      <c r="N2131" t="str">
        <f>VLOOKUP($A2131,'[2]Hospitalisation Details'!$A:$K,9,FALSE)</f>
        <v>R1013</v>
      </c>
      <c r="O2131">
        <f>VLOOKUP($A2131,'[2]Hospitalisation Details'!$A:$K,10,FALSE)</f>
        <v>0</v>
      </c>
      <c r="P2131">
        <f>VLOOKUP($A2131,'[2]Hospitalisation Details'!A:$K,11,FALSE)</f>
        <v>0</v>
      </c>
      <c r="Q2131" t="e">
        <f>VLOOKUP($A2131,'Customer Names'!$A:E,3,FALSE)</f>
        <v>#N/A</v>
      </c>
      <c r="R2131" t="e">
        <f>VLOOKUP($A2131,'Customer Names'!$A:$E,4,FALSE)</f>
        <v>#N/A</v>
      </c>
      <c r="S2131" t="e">
        <f>VLOOKUP($A2131,'Customer Names'!$A:$E,5,FALSE)</f>
        <v>#N/A</v>
      </c>
      <c r="T2131" s="14">
        <f>VLOOKUP($A2131,'[2]Hospitalisation Details'!$A:$K,6,FALSE)</f>
        <v>1137.01</v>
      </c>
      <c r="U2131" s="14" t="e">
        <f t="shared" si="66"/>
        <v>#N/A</v>
      </c>
      <c r="V2131" s="14" t="e">
        <f t="shared" si="67"/>
        <v>#N/A</v>
      </c>
    </row>
    <row r="2132" spans="1:22" x14ac:dyDescent="0.3">
      <c r="A2132" s="8" t="s">
        <v>2162</v>
      </c>
      <c r="B2132">
        <f>VLOOKUP($A2132,'[1]Medical Examinations'!$A:$J,2,FALSE)</f>
        <v>35.6</v>
      </c>
      <c r="C2132">
        <f>VLOOKUP($A2132,'[1]Medical Examinations'!$A:$J,3,FALSE)</f>
        <v>4.0199999999999996</v>
      </c>
      <c r="D2132" t="str">
        <f>VLOOKUP($A2132,'[3]Medical Examinations'!$A:$J,4,FALSE)</f>
        <v>yes</v>
      </c>
      <c r="E2132" t="str">
        <f>VLOOKUP($A2132,'[1]Medical Examinations'!$A:$J,5,FALSE)</f>
        <v>yes</v>
      </c>
      <c r="F2132" t="str">
        <f>VLOOKUP($A2132,'[1]Medical Examinations'!$A:$J,6,FALSE)</f>
        <v>No</v>
      </c>
      <c r="G2132">
        <f>VLOOKUP($A2132,'[3]Medical Examinations'!$A:$J,7,FALSE)</f>
        <v>2</v>
      </c>
      <c r="H2132" t="str">
        <f>VLOOKUP($A2132,'[1]Medical Examinations'!$A:$J,8,FALSE)</f>
        <v>yes</v>
      </c>
      <c r="I2132">
        <f>VLOOKUP($A2132,'[2]Hospitalisation Details'!$A:$K,2,FALSE)</f>
        <v>2000</v>
      </c>
      <c r="J2132" t="str">
        <f>VLOOKUP($A2132,'[2]Hospitalisation Details'!$A:$K,3,FALSE)</f>
        <v>Nov</v>
      </c>
      <c r="K2132">
        <f>VLOOKUP($A2132,'[2]Hospitalisation Details'!$A:$K,4,FALSE)</f>
        <v>19</v>
      </c>
      <c r="L2132" t="str">
        <f>VLOOKUP($A2132,'[2]Hospitalisation Details'!$A:$K,7,FALSE)</f>
        <v>tier - 2</v>
      </c>
      <c r="M2132" t="str">
        <f>VLOOKUP($A2132,'[2]Hospitalisation Details'!A:$K,8,FALSE)</f>
        <v>tier - 3</v>
      </c>
      <c r="N2132" t="str">
        <f>VLOOKUP($A2132,'[2]Hospitalisation Details'!$A:$K,9,FALSE)</f>
        <v>R1011</v>
      </c>
      <c r="O2132">
        <f>VLOOKUP($A2132,'[2]Hospitalisation Details'!$A:$K,10,FALSE)</f>
        <v>0</v>
      </c>
      <c r="P2132">
        <f>VLOOKUP($A2132,'[2]Hospitalisation Details'!A:$K,11,FALSE)</f>
        <v>0</v>
      </c>
      <c r="Q2132" t="str">
        <f>VLOOKUP($A2132,'Customer Names'!$A:E,3,FALSE)</f>
        <v>Mr.</v>
      </c>
      <c r="R2132" t="str">
        <f>VLOOKUP($A2132,'Customer Names'!$A:$E,4,FALSE)</f>
        <v>Sergey</v>
      </c>
      <c r="S2132">
        <f>VLOOKUP($A2132,'Customer Names'!$A:$E,5,FALSE)</f>
        <v>0</v>
      </c>
      <c r="T2132" s="14">
        <f>VLOOKUP($A2132,'[2]Hospitalisation Details'!$A:$K,6,FALSE)</f>
        <v>35585.58</v>
      </c>
      <c r="U2132" s="14" t="str">
        <f t="shared" si="66"/>
        <v>Obesity</v>
      </c>
      <c r="V2132" s="14" t="str">
        <f t="shared" si="67"/>
        <v>Normal</v>
      </c>
    </row>
    <row r="2133" spans="1:22" x14ac:dyDescent="0.3">
      <c r="A2133" s="9" t="s">
        <v>2163</v>
      </c>
      <c r="B2133">
        <f>VLOOKUP($A2133,'[1]Medical Examinations'!$A:$J,2,FALSE)</f>
        <v>31.02</v>
      </c>
      <c r="C2133">
        <f>VLOOKUP($A2133,'[1]Medical Examinations'!$A:$J,3,FALSE)</f>
        <v>4.5599999999999996</v>
      </c>
      <c r="D2133" t="str">
        <f>VLOOKUP($A2133,'[3]Medical Examinations'!$A:$J,4,FALSE)</f>
        <v>No</v>
      </c>
      <c r="E2133" t="str">
        <f>VLOOKUP($A2133,'[1]Medical Examinations'!$A:$J,5,FALSE)</f>
        <v>yes</v>
      </c>
      <c r="F2133" t="str">
        <f>VLOOKUP($A2133,'[1]Medical Examinations'!$A:$J,6,FALSE)</f>
        <v>No</v>
      </c>
      <c r="G2133">
        <f>VLOOKUP($A2133,'[3]Medical Examinations'!$A:$J,7,FALSE)</f>
        <v>1</v>
      </c>
      <c r="H2133" t="str">
        <f>VLOOKUP($A2133,'[1]Medical Examinations'!$A:$J,8,FALSE)</f>
        <v>yes</v>
      </c>
      <c r="I2133">
        <f>VLOOKUP($A2133,'[2]Hospitalisation Details'!$A:$K,2,FALSE)</f>
        <v>2000</v>
      </c>
      <c r="J2133" t="str">
        <f>VLOOKUP($A2133,'[2]Hospitalisation Details'!$A:$K,3,FALSE)</f>
        <v>Dec</v>
      </c>
      <c r="K2133">
        <f>VLOOKUP($A2133,'[2]Hospitalisation Details'!$A:$K,4,FALSE)</f>
        <v>17</v>
      </c>
      <c r="L2133" t="str">
        <f>VLOOKUP($A2133,'[2]Hospitalisation Details'!$A:$K,7,FALSE)</f>
        <v>tier - 2</v>
      </c>
      <c r="M2133" t="str">
        <f>VLOOKUP($A2133,'[2]Hospitalisation Details'!A:$K,8,FALSE)</f>
        <v>tier - 3</v>
      </c>
      <c r="N2133" t="str">
        <f>VLOOKUP($A2133,'[2]Hospitalisation Details'!$A:$K,9,FALSE)</f>
        <v>R1013</v>
      </c>
      <c r="O2133">
        <f>VLOOKUP($A2133,'[2]Hospitalisation Details'!$A:$K,10,FALSE)</f>
        <v>0</v>
      </c>
      <c r="P2133">
        <f>VLOOKUP($A2133,'[2]Hospitalisation Details'!A:$K,11,FALSE)</f>
        <v>0</v>
      </c>
      <c r="Q2133" t="str">
        <f>VLOOKUP($A2133,'Customer Names'!$A:E,3,FALSE)</f>
        <v>Ms.</v>
      </c>
      <c r="R2133" t="str">
        <f>VLOOKUP($A2133,'Customer Names'!$A:$E,4,FALSE)</f>
        <v>Kate</v>
      </c>
      <c r="S2133" t="str">
        <f>VLOOKUP($A2133,'Customer Names'!$A:$E,5,FALSE)</f>
        <v>L</v>
      </c>
      <c r="T2133" s="14">
        <f>VLOOKUP($A2133,'[2]Hospitalisation Details'!$A:$K,6,FALSE)</f>
        <v>35595.589999999997</v>
      </c>
      <c r="U2133" s="14" t="str">
        <f t="shared" si="66"/>
        <v>Obesity</v>
      </c>
      <c r="V2133" s="14" t="str">
        <f t="shared" si="67"/>
        <v>Normal</v>
      </c>
    </row>
    <row r="2134" spans="1:22" x14ac:dyDescent="0.3">
      <c r="A2134" s="8" t="s">
        <v>2164</v>
      </c>
      <c r="B2134">
        <f>VLOOKUP($A2134,'[1]Medical Examinations'!$A:$J,2,FALSE)</f>
        <v>36.85</v>
      </c>
      <c r="C2134">
        <f>VLOOKUP($A2134,'[1]Medical Examinations'!$A:$J,3,FALSE)</f>
        <v>11.12</v>
      </c>
      <c r="D2134" t="str">
        <f>VLOOKUP($A2134,'[3]Medical Examinations'!$A:$J,4,FALSE)</f>
        <v>No</v>
      </c>
      <c r="E2134" t="str">
        <f>VLOOKUP($A2134,'[1]Medical Examinations'!$A:$J,5,FALSE)</f>
        <v>No</v>
      </c>
      <c r="F2134" t="str">
        <f>VLOOKUP($A2134,'[1]Medical Examinations'!$A:$J,6,FALSE)</f>
        <v>No</v>
      </c>
      <c r="G2134" t="str">
        <f>VLOOKUP($A2134,'[3]Medical Examinations'!$A:$J,7,FALSE)</f>
        <v>No major surgery</v>
      </c>
      <c r="H2134" t="str">
        <f>VLOOKUP($A2134,'[1]Medical Examinations'!$A:$J,8,FALSE)</f>
        <v>yes</v>
      </c>
      <c r="I2134">
        <f>VLOOKUP($A2134,'[2]Hospitalisation Details'!$A:$K,2,FALSE)</f>
        <v>1978</v>
      </c>
      <c r="J2134" t="str">
        <f>VLOOKUP($A2134,'[2]Hospitalisation Details'!$A:$K,3,FALSE)</f>
        <v>Dec</v>
      </c>
      <c r="K2134">
        <f>VLOOKUP($A2134,'[2]Hospitalisation Details'!$A:$K,4,FALSE)</f>
        <v>19</v>
      </c>
      <c r="L2134" t="str">
        <f>VLOOKUP($A2134,'[2]Hospitalisation Details'!$A:$K,7,FALSE)</f>
        <v>tier - 2</v>
      </c>
      <c r="M2134" t="str">
        <f>VLOOKUP($A2134,'[2]Hospitalisation Details'!A:$K,8,FALSE)</f>
        <v>tier - 1</v>
      </c>
      <c r="N2134" t="str">
        <f>VLOOKUP($A2134,'[2]Hospitalisation Details'!$A:$K,9,FALSE)</f>
        <v>R1011</v>
      </c>
      <c r="O2134">
        <f>VLOOKUP($A2134,'[2]Hospitalisation Details'!$A:$K,10,FALSE)</f>
        <v>0</v>
      </c>
      <c r="P2134">
        <f>VLOOKUP($A2134,'[2]Hospitalisation Details'!A:$K,11,FALSE)</f>
        <v>0</v>
      </c>
      <c r="Q2134" t="str">
        <f>VLOOKUP($A2134,'Customer Names'!$A:E,3,FALSE)</f>
        <v>Ms.</v>
      </c>
      <c r="R2134" t="str">
        <f>VLOOKUP($A2134,'Customer Names'!$A:$E,4,FALSE)</f>
        <v>Calesse</v>
      </c>
      <c r="S2134">
        <f>VLOOKUP($A2134,'Customer Names'!$A:$E,5,FALSE)</f>
        <v>0</v>
      </c>
      <c r="T2134" s="14">
        <f>VLOOKUP($A2134,'[2]Hospitalisation Details'!$A:$K,6,FALSE)</f>
        <v>35701.9</v>
      </c>
      <c r="U2134" s="14" t="str">
        <f t="shared" si="66"/>
        <v>Obesity</v>
      </c>
      <c r="V2134" s="14" t="str">
        <f t="shared" si="67"/>
        <v>Diabetes</v>
      </c>
    </row>
    <row r="2135" spans="1:22" x14ac:dyDescent="0.3">
      <c r="A2135" s="9" t="s">
        <v>2165</v>
      </c>
      <c r="B2135">
        <f>VLOOKUP($A2135,'[1]Medical Examinations'!$A:$J,2,FALSE)</f>
        <v>35.25</v>
      </c>
      <c r="C2135">
        <f>VLOOKUP($A2135,'[1]Medical Examinations'!$A:$J,3,FALSE)</f>
        <v>9.51</v>
      </c>
      <c r="D2135" t="str">
        <f>VLOOKUP($A2135,'[3]Medical Examinations'!$A:$J,4,FALSE)</f>
        <v>No</v>
      </c>
      <c r="E2135" t="str">
        <f>VLOOKUP($A2135,'[1]Medical Examinations'!$A:$J,5,FALSE)</f>
        <v>No</v>
      </c>
      <c r="F2135" t="str">
        <f>VLOOKUP($A2135,'[1]Medical Examinations'!$A:$J,6,FALSE)</f>
        <v>No</v>
      </c>
      <c r="G2135" t="str">
        <f>VLOOKUP($A2135,'[3]Medical Examinations'!$A:$J,7,FALSE)</f>
        <v>No major surgery</v>
      </c>
      <c r="H2135" t="str">
        <f>VLOOKUP($A2135,'[1]Medical Examinations'!$A:$J,8,FALSE)</f>
        <v>yes</v>
      </c>
      <c r="I2135">
        <f>VLOOKUP($A2135,'[2]Hospitalisation Details'!$A:$K,2,FALSE)</f>
        <v>1974</v>
      </c>
      <c r="J2135" t="str">
        <f>VLOOKUP($A2135,'[2]Hospitalisation Details'!$A:$K,3,FALSE)</f>
        <v>Jul</v>
      </c>
      <c r="K2135">
        <f>VLOOKUP($A2135,'[2]Hospitalisation Details'!$A:$K,4,FALSE)</f>
        <v>15</v>
      </c>
      <c r="L2135" t="str">
        <f>VLOOKUP($A2135,'[2]Hospitalisation Details'!$A:$K,7,FALSE)</f>
        <v>tier - 2</v>
      </c>
      <c r="M2135" t="str">
        <f>VLOOKUP($A2135,'[2]Hospitalisation Details'!A:$K,8,FALSE)</f>
        <v>tier - 3</v>
      </c>
      <c r="N2135" t="str">
        <f>VLOOKUP($A2135,'[2]Hospitalisation Details'!$A:$K,9,FALSE)</f>
        <v>R1012</v>
      </c>
      <c r="O2135">
        <f>VLOOKUP($A2135,'[2]Hospitalisation Details'!$A:$K,10,FALSE)</f>
        <v>0</v>
      </c>
      <c r="P2135">
        <f>VLOOKUP($A2135,'[2]Hospitalisation Details'!A:$K,11,FALSE)</f>
        <v>0</v>
      </c>
      <c r="Q2135" t="str">
        <f>VLOOKUP($A2135,'Customer Names'!$A:E,3,FALSE)</f>
        <v>Mr.</v>
      </c>
      <c r="R2135" t="str">
        <f>VLOOKUP($A2135,'Customer Names'!$A:$E,4,FALSE)</f>
        <v>Jaime</v>
      </c>
      <c r="S2135">
        <f>VLOOKUP($A2135,'Customer Names'!$A:$E,5,FALSE)</f>
        <v>0</v>
      </c>
      <c r="T2135" s="14">
        <f>VLOOKUP($A2135,'[2]Hospitalisation Details'!$A:$K,6,FALSE)</f>
        <v>35711.39</v>
      </c>
      <c r="U2135" s="14" t="str">
        <f t="shared" si="66"/>
        <v>Obesity</v>
      </c>
      <c r="V2135" s="14" t="str">
        <f t="shared" si="67"/>
        <v>Diabetes</v>
      </c>
    </row>
    <row r="2136" spans="1:22" x14ac:dyDescent="0.3">
      <c r="A2136" s="8" t="s">
        <v>2166</v>
      </c>
      <c r="B2136">
        <f>VLOOKUP($A2136,'[1]Medical Examinations'!$A:$J,2,FALSE)</f>
        <v>35.43</v>
      </c>
      <c r="C2136">
        <f>VLOOKUP($A2136,'[1]Medical Examinations'!$A:$J,3,FALSE)</f>
        <v>5.25</v>
      </c>
      <c r="D2136" t="str">
        <f>VLOOKUP($A2136,'[3]Medical Examinations'!$A:$J,4,FALSE)</f>
        <v>yes</v>
      </c>
      <c r="E2136" t="str">
        <f>VLOOKUP($A2136,'[1]Medical Examinations'!$A:$J,5,FALSE)</f>
        <v>No</v>
      </c>
      <c r="F2136" t="str">
        <f>VLOOKUP($A2136,'[1]Medical Examinations'!$A:$J,6,FALSE)</f>
        <v>No</v>
      </c>
      <c r="G2136" t="str">
        <f>VLOOKUP($A2136,'[3]Medical Examinations'!$A:$J,7,FALSE)</f>
        <v>No major surgery</v>
      </c>
      <c r="H2136" t="str">
        <f>VLOOKUP($A2136,'[1]Medical Examinations'!$A:$J,8,FALSE)</f>
        <v>yes</v>
      </c>
      <c r="I2136">
        <f>VLOOKUP($A2136,'[2]Hospitalisation Details'!$A:$K,2,FALSE)</f>
        <v>1976</v>
      </c>
      <c r="J2136" t="str">
        <f>VLOOKUP($A2136,'[2]Hospitalisation Details'!$A:$K,3,FALSE)</f>
        <v>Oct</v>
      </c>
      <c r="K2136">
        <f>VLOOKUP($A2136,'[2]Hospitalisation Details'!$A:$K,4,FALSE)</f>
        <v>4</v>
      </c>
      <c r="L2136" t="str">
        <f>VLOOKUP($A2136,'[2]Hospitalisation Details'!$A:$K,7,FALSE)</f>
        <v>tier - 2</v>
      </c>
      <c r="M2136" t="str">
        <f>VLOOKUP($A2136,'[2]Hospitalisation Details'!A:$K,8,FALSE)</f>
        <v>tier - 2</v>
      </c>
      <c r="N2136" t="str">
        <f>VLOOKUP($A2136,'[2]Hospitalisation Details'!$A:$K,9,FALSE)</f>
        <v>R1011</v>
      </c>
      <c r="O2136">
        <f>VLOOKUP($A2136,'[2]Hospitalisation Details'!$A:$K,10,FALSE)</f>
        <v>0</v>
      </c>
      <c r="P2136">
        <f>VLOOKUP($A2136,'[2]Hospitalisation Details'!A:$K,11,FALSE)</f>
        <v>0</v>
      </c>
      <c r="Q2136" t="str">
        <f>VLOOKUP($A2136,'Customer Names'!$A:E,3,FALSE)</f>
        <v>Ms.</v>
      </c>
      <c r="R2136" t="str">
        <f>VLOOKUP($A2136,'Customer Names'!$A:$E,4,FALSE)</f>
        <v>Grace</v>
      </c>
      <c r="S2136">
        <f>VLOOKUP($A2136,'Customer Names'!$A:$E,5,FALSE)</f>
        <v>0</v>
      </c>
      <c r="T2136" s="14">
        <f>VLOOKUP($A2136,'[2]Hospitalisation Details'!$A:$K,6,FALSE)</f>
        <v>35733.96</v>
      </c>
      <c r="U2136" s="14" t="str">
        <f t="shared" si="66"/>
        <v>Obesity</v>
      </c>
      <c r="V2136" s="14" t="str">
        <f t="shared" si="67"/>
        <v>Normal</v>
      </c>
    </row>
    <row r="2137" spans="1:22" x14ac:dyDescent="0.3">
      <c r="A2137" s="9" t="s">
        <v>2167</v>
      </c>
      <c r="B2137">
        <f>VLOOKUP($A2137,'[1]Medical Examinations'!$A:$J,2,FALSE)</f>
        <v>50.79</v>
      </c>
      <c r="C2137">
        <f>VLOOKUP($A2137,'[1]Medical Examinations'!$A:$J,3,FALSE)</f>
        <v>4.45</v>
      </c>
      <c r="D2137" t="str">
        <f>VLOOKUP($A2137,'[3]Medical Examinations'!$A:$J,4,FALSE)</f>
        <v>No</v>
      </c>
      <c r="E2137" t="str">
        <f>VLOOKUP($A2137,'[1]Medical Examinations'!$A:$J,5,FALSE)</f>
        <v>No</v>
      </c>
      <c r="F2137" t="str">
        <f>VLOOKUP($A2137,'[1]Medical Examinations'!$A:$J,6,FALSE)</f>
        <v>No</v>
      </c>
      <c r="G2137">
        <f>VLOOKUP($A2137,'[3]Medical Examinations'!$A:$J,7,FALSE)</f>
        <v>1</v>
      </c>
      <c r="H2137" t="str">
        <f>VLOOKUP($A2137,'[1]Medical Examinations'!$A:$J,8,FALSE)</f>
        <v>yes</v>
      </c>
      <c r="I2137">
        <f>VLOOKUP($A2137,'[2]Hospitalisation Details'!$A:$K,2,FALSE)</f>
        <v>1992</v>
      </c>
      <c r="J2137" t="str">
        <f>VLOOKUP($A2137,'[2]Hospitalisation Details'!$A:$K,3,FALSE)</f>
        <v>Jun</v>
      </c>
      <c r="K2137">
        <f>VLOOKUP($A2137,'[2]Hospitalisation Details'!$A:$K,4,FALSE)</f>
        <v>18</v>
      </c>
      <c r="L2137" t="str">
        <f>VLOOKUP($A2137,'[2]Hospitalisation Details'!$A:$K,7,FALSE)</f>
        <v>tier - 2</v>
      </c>
      <c r="M2137" t="str">
        <f>VLOOKUP($A2137,'[2]Hospitalisation Details'!A:$K,8,FALSE)</f>
        <v>tier - 1</v>
      </c>
      <c r="N2137" t="str">
        <f>VLOOKUP($A2137,'[2]Hospitalisation Details'!$A:$K,9,FALSE)</f>
        <v>R1011</v>
      </c>
      <c r="O2137">
        <f>VLOOKUP($A2137,'[2]Hospitalisation Details'!$A:$K,10,FALSE)</f>
        <v>0</v>
      </c>
      <c r="P2137">
        <f>VLOOKUP($A2137,'[2]Hospitalisation Details'!A:$K,11,FALSE)</f>
        <v>0</v>
      </c>
      <c r="Q2137" t="str">
        <f>VLOOKUP($A2137,'Customer Names'!$A:E,3,FALSE)</f>
        <v>Ms.</v>
      </c>
      <c r="R2137" t="str">
        <f>VLOOKUP($A2137,'Customer Names'!$A:$E,4,FALSE)</f>
        <v>Elizabeth</v>
      </c>
      <c r="S2137" t="str">
        <f>VLOOKUP($A2137,'Customer Names'!$A:$E,5,FALSE)</f>
        <v>H</v>
      </c>
      <c r="T2137" s="14">
        <f>VLOOKUP($A2137,'[2]Hospitalisation Details'!$A:$K,6,FALSE)</f>
        <v>35883.269999999997</v>
      </c>
      <c r="U2137" s="14" t="str">
        <f t="shared" si="66"/>
        <v>Obesity</v>
      </c>
      <c r="V2137" s="14" t="str">
        <f t="shared" si="67"/>
        <v>Normal</v>
      </c>
    </row>
    <row r="2138" spans="1:22" x14ac:dyDescent="0.3">
      <c r="A2138" s="8" t="s">
        <v>2168</v>
      </c>
      <c r="B2138">
        <f>VLOOKUP($A2138,'[1]Medical Examinations'!$A:$J,2,FALSE)</f>
        <v>41.65</v>
      </c>
      <c r="C2138">
        <f>VLOOKUP($A2138,'[1]Medical Examinations'!$A:$J,3,FALSE)</f>
        <v>10.73</v>
      </c>
      <c r="D2138" t="str">
        <f>VLOOKUP($A2138,'[3]Medical Examinations'!$A:$J,4,FALSE)</f>
        <v>yes</v>
      </c>
      <c r="E2138" t="str">
        <f>VLOOKUP($A2138,'[1]Medical Examinations'!$A:$J,5,FALSE)</f>
        <v>No</v>
      </c>
      <c r="F2138" t="str">
        <f>VLOOKUP($A2138,'[1]Medical Examinations'!$A:$J,6,FALSE)</f>
        <v>No</v>
      </c>
      <c r="G2138" t="str">
        <f>VLOOKUP($A2138,'[3]Medical Examinations'!$A:$J,7,FALSE)</f>
        <v>No major surgery</v>
      </c>
      <c r="H2138" t="str">
        <f>VLOOKUP($A2138,'[1]Medical Examinations'!$A:$J,8,FALSE)</f>
        <v>yes</v>
      </c>
      <c r="I2138">
        <f>VLOOKUP($A2138,'[2]Hospitalisation Details'!$A:$K,2,FALSE)</f>
        <v>1981</v>
      </c>
      <c r="J2138" t="str">
        <f>VLOOKUP($A2138,'[2]Hospitalisation Details'!$A:$K,3,FALSE)</f>
        <v>Nov</v>
      </c>
      <c r="K2138">
        <f>VLOOKUP($A2138,'[2]Hospitalisation Details'!$A:$K,4,FALSE)</f>
        <v>22</v>
      </c>
      <c r="L2138" t="str">
        <f>VLOOKUP($A2138,'[2]Hospitalisation Details'!$A:$K,7,FALSE)</f>
        <v>tier - 1</v>
      </c>
      <c r="M2138" t="str">
        <f>VLOOKUP($A2138,'[2]Hospitalisation Details'!A:$K,8,FALSE)</f>
        <v>tier - 3</v>
      </c>
      <c r="N2138" t="str">
        <f>VLOOKUP($A2138,'[2]Hospitalisation Details'!$A:$K,9,FALSE)</f>
        <v>R1011</v>
      </c>
      <c r="O2138">
        <f>VLOOKUP($A2138,'[2]Hospitalisation Details'!$A:$K,10,FALSE)</f>
        <v>0</v>
      </c>
      <c r="P2138">
        <f>VLOOKUP($A2138,'[2]Hospitalisation Details'!A:$K,11,FALSE)</f>
        <v>0</v>
      </c>
      <c r="Q2138" t="str">
        <f>VLOOKUP($A2138,'Customer Names'!$A:E,3,FALSE)</f>
        <v>Mr.</v>
      </c>
      <c r="R2138" t="str">
        <f>VLOOKUP($A2138,'Customer Names'!$A:$E,4,FALSE)</f>
        <v>Matt</v>
      </c>
      <c r="S2138">
        <f>VLOOKUP($A2138,'Customer Names'!$A:$E,5,FALSE)</f>
        <v>0</v>
      </c>
      <c r="T2138" s="14">
        <f>VLOOKUP($A2138,'[2]Hospitalisation Details'!$A:$K,6,FALSE)</f>
        <v>35952.65</v>
      </c>
      <c r="U2138" s="14" t="str">
        <f t="shared" si="66"/>
        <v>Obesity</v>
      </c>
      <c r="V2138" s="14" t="str">
        <f t="shared" si="67"/>
        <v>Diabetes</v>
      </c>
    </row>
    <row r="2139" spans="1:22" x14ac:dyDescent="0.3">
      <c r="A2139" s="9" t="s">
        <v>2169</v>
      </c>
      <c r="B2139">
        <f>VLOOKUP($A2139,'[1]Medical Examinations'!$A:$J,2,FALSE)</f>
        <v>32.78</v>
      </c>
      <c r="C2139">
        <f>VLOOKUP($A2139,'[1]Medical Examinations'!$A:$J,3,FALSE)</f>
        <v>5.27</v>
      </c>
      <c r="D2139" t="str">
        <f>VLOOKUP($A2139,'[3]Medical Examinations'!$A:$J,4,FALSE)</f>
        <v>No</v>
      </c>
      <c r="E2139" t="str">
        <f>VLOOKUP($A2139,'[1]Medical Examinations'!$A:$J,5,FALSE)</f>
        <v>No</v>
      </c>
      <c r="F2139" t="str">
        <f>VLOOKUP($A2139,'[1]Medical Examinations'!$A:$J,6,FALSE)</f>
        <v>No</v>
      </c>
      <c r="G2139" t="str">
        <f>VLOOKUP($A2139,'[3]Medical Examinations'!$A:$J,7,FALSE)</f>
        <v>No major surgery</v>
      </c>
      <c r="H2139" t="str">
        <f>VLOOKUP($A2139,'[1]Medical Examinations'!$A:$J,8,FALSE)</f>
        <v>yes</v>
      </c>
      <c r="I2139">
        <f>VLOOKUP($A2139,'[2]Hospitalisation Details'!$A:$K,2,FALSE)</f>
        <v>1999</v>
      </c>
      <c r="J2139" t="str">
        <f>VLOOKUP($A2139,'[2]Hospitalisation Details'!$A:$K,3,FALSE)</f>
        <v>Sep</v>
      </c>
      <c r="K2139">
        <f>VLOOKUP($A2139,'[2]Hospitalisation Details'!$A:$K,4,FALSE)</f>
        <v>4</v>
      </c>
      <c r="L2139" t="str">
        <f>VLOOKUP($A2139,'[2]Hospitalisation Details'!$A:$K,7,FALSE)</f>
        <v>tier - 2</v>
      </c>
      <c r="M2139" t="str">
        <f>VLOOKUP($A2139,'[2]Hospitalisation Details'!A:$K,8,FALSE)</f>
        <v>tier - 3</v>
      </c>
      <c r="N2139" t="str">
        <f>VLOOKUP($A2139,'[2]Hospitalisation Details'!$A:$K,9,FALSE)</f>
        <v>R1013</v>
      </c>
      <c r="O2139">
        <f>VLOOKUP($A2139,'[2]Hospitalisation Details'!$A:$K,10,FALSE)</f>
        <v>0</v>
      </c>
      <c r="P2139">
        <f>VLOOKUP($A2139,'[2]Hospitalisation Details'!A:$K,11,FALSE)</f>
        <v>0</v>
      </c>
      <c r="Q2139" t="str">
        <f>VLOOKUP($A2139,'Customer Names'!$A:E,3,FALSE)</f>
        <v>Ms.</v>
      </c>
      <c r="R2139" t="str">
        <f>VLOOKUP($A2139,'Customer Names'!$A:$E,4,FALSE)</f>
        <v>Rebecca</v>
      </c>
      <c r="S2139">
        <f>VLOOKUP($A2139,'Customer Names'!$A:$E,5,FALSE)</f>
        <v>0</v>
      </c>
      <c r="T2139" s="14">
        <f>VLOOKUP($A2139,'[2]Hospitalisation Details'!$A:$K,6,FALSE)</f>
        <v>36021.01</v>
      </c>
      <c r="U2139" s="14" t="str">
        <f t="shared" si="66"/>
        <v>Obesity</v>
      </c>
      <c r="V2139" s="14" t="str">
        <f t="shared" si="67"/>
        <v>Normal</v>
      </c>
    </row>
    <row r="2140" spans="1:22" x14ac:dyDescent="0.3">
      <c r="A2140" s="8" t="s">
        <v>2170</v>
      </c>
      <c r="B2140">
        <f>VLOOKUP($A2140,'[1]Medical Examinations'!$A:$J,2,FALSE)</f>
        <v>29.78</v>
      </c>
      <c r="C2140">
        <f>VLOOKUP($A2140,'[1]Medical Examinations'!$A:$J,3,FALSE)</f>
        <v>10.27</v>
      </c>
      <c r="D2140" t="str">
        <f>VLOOKUP($A2140,'[3]Medical Examinations'!$A:$J,4,FALSE)</f>
        <v>yes</v>
      </c>
      <c r="E2140" t="str">
        <f>VLOOKUP($A2140,'[1]Medical Examinations'!$A:$J,5,FALSE)</f>
        <v>No</v>
      </c>
      <c r="F2140" t="str">
        <f>VLOOKUP($A2140,'[1]Medical Examinations'!$A:$J,6,FALSE)</f>
        <v>Yes</v>
      </c>
      <c r="G2140">
        <f>VLOOKUP($A2140,'[3]Medical Examinations'!$A:$J,7,FALSE)</f>
        <v>1</v>
      </c>
      <c r="H2140" t="str">
        <f>VLOOKUP($A2140,'[1]Medical Examinations'!$A:$J,8,FALSE)</f>
        <v>yes</v>
      </c>
      <c r="I2140">
        <f>VLOOKUP($A2140,'[2]Hospitalisation Details'!$A:$K,2,FALSE)</f>
        <v>1963</v>
      </c>
      <c r="J2140" t="str">
        <f>VLOOKUP($A2140,'[2]Hospitalisation Details'!$A:$K,3,FALSE)</f>
        <v>Jul</v>
      </c>
      <c r="K2140">
        <f>VLOOKUP($A2140,'[2]Hospitalisation Details'!$A:$K,4,FALSE)</f>
        <v>22</v>
      </c>
      <c r="L2140" t="str">
        <f>VLOOKUP($A2140,'[2]Hospitalisation Details'!$A:$K,7,FALSE)</f>
        <v>tier - 2</v>
      </c>
      <c r="M2140" t="str">
        <f>VLOOKUP($A2140,'[2]Hospitalisation Details'!A:$K,8,FALSE)</f>
        <v>tier - 1</v>
      </c>
      <c r="N2140" t="str">
        <f>VLOOKUP($A2140,'[2]Hospitalisation Details'!$A:$K,9,FALSE)</f>
        <v>R1011</v>
      </c>
      <c r="O2140">
        <f>VLOOKUP($A2140,'[2]Hospitalisation Details'!$A:$K,10,FALSE)</f>
        <v>0</v>
      </c>
      <c r="P2140">
        <f>VLOOKUP($A2140,'[2]Hospitalisation Details'!A:$K,11,FALSE)</f>
        <v>0</v>
      </c>
      <c r="Q2140" t="str">
        <f>VLOOKUP($A2140,'Customer Names'!$A:E,3,FALSE)</f>
        <v>Mr.</v>
      </c>
      <c r="R2140" t="str">
        <f>VLOOKUP($A2140,'Customer Names'!$A:$E,4,FALSE)</f>
        <v>Hector</v>
      </c>
      <c r="S2140" t="str">
        <f>VLOOKUP($A2140,'Customer Names'!$A:$E,5,FALSE)</f>
        <v>Sr.</v>
      </c>
      <c r="T2140" s="14">
        <f>VLOOKUP($A2140,'[2]Hospitalisation Details'!$A:$K,6,FALSE)</f>
        <v>36074.339999999997</v>
      </c>
      <c r="U2140" s="14" t="str">
        <f t="shared" si="66"/>
        <v>Overweight</v>
      </c>
      <c r="V2140" s="14" t="str">
        <f t="shared" si="67"/>
        <v>Diabetes</v>
      </c>
    </row>
    <row r="2141" spans="1:22" x14ac:dyDescent="0.3">
      <c r="A2141" s="9" t="s">
        <v>2171</v>
      </c>
      <c r="B2141">
        <f>VLOOKUP($A2141,'[1]Medical Examinations'!$A:$J,2,FALSE)</f>
        <v>32.9</v>
      </c>
      <c r="C2141">
        <f>VLOOKUP($A2141,'[1]Medical Examinations'!$A:$J,3,FALSE)</f>
        <v>6.26</v>
      </c>
      <c r="D2141" t="str">
        <f>VLOOKUP($A2141,'[3]Medical Examinations'!$A:$J,4,FALSE)</f>
        <v>yes</v>
      </c>
      <c r="E2141" t="str">
        <f>VLOOKUP($A2141,'[1]Medical Examinations'!$A:$J,5,FALSE)</f>
        <v>No</v>
      </c>
      <c r="F2141" t="str">
        <f>VLOOKUP($A2141,'[1]Medical Examinations'!$A:$J,6,FALSE)</f>
        <v>No</v>
      </c>
      <c r="G2141" t="str">
        <f>VLOOKUP($A2141,'[3]Medical Examinations'!$A:$J,7,FALSE)</f>
        <v>No major surgery</v>
      </c>
      <c r="H2141" t="str">
        <f>VLOOKUP($A2141,'[1]Medical Examinations'!$A:$J,8,FALSE)</f>
        <v>yes</v>
      </c>
      <c r="I2141">
        <f>VLOOKUP($A2141,'[2]Hospitalisation Details'!$A:$K,2,FALSE)</f>
        <v>1996</v>
      </c>
      <c r="J2141" t="str">
        <f>VLOOKUP($A2141,'[2]Hospitalisation Details'!$A:$K,3,FALSE)</f>
        <v>Aug</v>
      </c>
      <c r="K2141">
        <f>VLOOKUP($A2141,'[2]Hospitalisation Details'!$A:$K,4,FALSE)</f>
        <v>20</v>
      </c>
      <c r="L2141" t="str">
        <f>VLOOKUP($A2141,'[2]Hospitalisation Details'!$A:$K,7,FALSE)</f>
        <v>tier - 1</v>
      </c>
      <c r="M2141" t="str">
        <f>VLOOKUP($A2141,'[2]Hospitalisation Details'!A:$K,8,FALSE)</f>
        <v>tier - 1</v>
      </c>
      <c r="N2141" t="str">
        <f>VLOOKUP($A2141,'[2]Hospitalisation Details'!$A:$K,9,FALSE)</f>
        <v>R1011</v>
      </c>
      <c r="O2141">
        <f>VLOOKUP($A2141,'[2]Hospitalisation Details'!$A:$K,10,FALSE)</f>
        <v>0</v>
      </c>
      <c r="P2141">
        <f>VLOOKUP($A2141,'[2]Hospitalisation Details'!A:$K,11,FALSE)</f>
        <v>0</v>
      </c>
      <c r="Q2141" t="str">
        <f>VLOOKUP($A2141,'Customer Names'!$A:E,3,FALSE)</f>
        <v>Mr.</v>
      </c>
      <c r="R2141" t="str">
        <f>VLOOKUP($A2141,'Customer Names'!$A:$E,4,FALSE)</f>
        <v>Ian</v>
      </c>
      <c r="S2141" t="str">
        <f>VLOOKUP($A2141,'Customer Names'!$A:$E,5,FALSE)</f>
        <v>E.</v>
      </c>
      <c r="T2141" s="14">
        <f>VLOOKUP($A2141,'[2]Hospitalisation Details'!$A:$K,6,FALSE)</f>
        <v>36085.22</v>
      </c>
      <c r="U2141" s="14" t="str">
        <f t="shared" si="66"/>
        <v>Obesity</v>
      </c>
      <c r="V2141" s="14" t="str">
        <f t="shared" si="67"/>
        <v>Prediabetes</v>
      </c>
    </row>
    <row r="2142" spans="1:22" x14ac:dyDescent="0.3">
      <c r="A2142" s="8" t="s">
        <v>2172</v>
      </c>
      <c r="B2142">
        <f>VLOOKUP($A2142,'[1]Medical Examinations'!$A:$J,2,FALSE)</f>
        <v>39.14</v>
      </c>
      <c r="C2142">
        <f>VLOOKUP($A2142,'[1]Medical Examinations'!$A:$J,3,FALSE)</f>
        <v>4.4000000000000004</v>
      </c>
      <c r="D2142" t="str">
        <f>VLOOKUP($A2142,'[3]Medical Examinations'!$A:$J,4,FALSE)</f>
        <v>No</v>
      </c>
      <c r="E2142" t="str">
        <f>VLOOKUP($A2142,'[1]Medical Examinations'!$A:$J,5,FALSE)</f>
        <v>No</v>
      </c>
      <c r="F2142" t="str">
        <f>VLOOKUP($A2142,'[1]Medical Examinations'!$A:$J,6,FALSE)</f>
        <v>Yes</v>
      </c>
      <c r="G2142">
        <f>VLOOKUP($A2142,'[3]Medical Examinations'!$A:$J,7,FALSE)</f>
        <v>1</v>
      </c>
      <c r="H2142" t="str">
        <f>VLOOKUP($A2142,'[1]Medical Examinations'!$A:$J,8,FALSE)</f>
        <v>yes</v>
      </c>
      <c r="I2142">
        <f>VLOOKUP($A2142,'[2]Hospitalisation Details'!$A:$K,2,FALSE)</f>
        <v>1979</v>
      </c>
      <c r="J2142" t="str">
        <f>VLOOKUP($A2142,'[2]Hospitalisation Details'!$A:$K,3,FALSE)</f>
        <v>Nov</v>
      </c>
      <c r="K2142">
        <f>VLOOKUP($A2142,'[2]Hospitalisation Details'!$A:$K,4,FALSE)</f>
        <v>4</v>
      </c>
      <c r="L2142" t="str">
        <f>VLOOKUP($A2142,'[2]Hospitalisation Details'!$A:$K,7,FALSE)</f>
        <v>tier - 2</v>
      </c>
      <c r="M2142" t="str">
        <f>VLOOKUP($A2142,'[2]Hospitalisation Details'!A:$K,8,FALSE)</f>
        <v>tier - 2</v>
      </c>
      <c r="N2142" t="str">
        <f>VLOOKUP($A2142,'[2]Hospitalisation Details'!$A:$K,9,FALSE)</f>
        <v>R1011</v>
      </c>
      <c r="O2142">
        <f>VLOOKUP($A2142,'[2]Hospitalisation Details'!$A:$K,10,FALSE)</f>
        <v>0</v>
      </c>
      <c r="P2142">
        <f>VLOOKUP($A2142,'[2]Hospitalisation Details'!A:$K,11,FALSE)</f>
        <v>0</v>
      </c>
      <c r="Q2142" t="str">
        <f>VLOOKUP($A2142,'Customer Names'!$A:E,3,FALSE)</f>
        <v>Mr.</v>
      </c>
      <c r="R2142" t="str">
        <f>VLOOKUP($A2142,'Customer Names'!$A:$E,4,FALSE)</f>
        <v>Alejandro</v>
      </c>
      <c r="S2142">
        <f>VLOOKUP($A2142,'Customer Names'!$A:$E,5,FALSE)</f>
        <v>0</v>
      </c>
      <c r="T2142" s="14">
        <f>VLOOKUP($A2142,'[2]Hospitalisation Details'!$A:$K,6,FALSE)</f>
        <v>36090.49</v>
      </c>
      <c r="U2142" s="14" t="str">
        <f t="shared" si="66"/>
        <v>Obesity</v>
      </c>
      <c r="V2142" s="14" t="str">
        <f t="shared" si="67"/>
        <v>Normal</v>
      </c>
    </row>
    <row r="2143" spans="1:22" x14ac:dyDescent="0.3">
      <c r="A2143" s="9" t="s">
        <v>2173</v>
      </c>
      <c r="B2143">
        <f>VLOOKUP($A2143,'[1]Medical Examinations'!$A:$J,2,FALSE)</f>
        <v>33.33</v>
      </c>
      <c r="C2143">
        <f>VLOOKUP($A2143,'[1]Medical Examinations'!$A:$J,3,FALSE)</f>
        <v>5.01</v>
      </c>
      <c r="D2143" t="str">
        <f>VLOOKUP($A2143,'[3]Medical Examinations'!$A:$J,4,FALSE)</f>
        <v>yes</v>
      </c>
      <c r="E2143" t="str">
        <f>VLOOKUP($A2143,'[1]Medical Examinations'!$A:$J,5,FALSE)</f>
        <v>No</v>
      </c>
      <c r="F2143" t="str">
        <f>VLOOKUP($A2143,'[1]Medical Examinations'!$A:$J,6,FALSE)</f>
        <v>Yes</v>
      </c>
      <c r="G2143">
        <f>VLOOKUP($A2143,'[3]Medical Examinations'!$A:$J,7,FALSE)</f>
        <v>1</v>
      </c>
      <c r="H2143" t="str">
        <f>VLOOKUP($A2143,'[1]Medical Examinations'!$A:$J,8,FALSE)</f>
        <v>yes</v>
      </c>
      <c r="I2143">
        <f>VLOOKUP($A2143,'[2]Hospitalisation Details'!$A:$K,2,FALSE)</f>
        <v>1997</v>
      </c>
      <c r="J2143" t="str">
        <f>VLOOKUP($A2143,'[2]Hospitalisation Details'!$A:$K,3,FALSE)</f>
        <v>Jun</v>
      </c>
      <c r="K2143">
        <f>VLOOKUP($A2143,'[2]Hospitalisation Details'!$A:$K,4,FALSE)</f>
        <v>12</v>
      </c>
      <c r="L2143" t="str">
        <f>VLOOKUP($A2143,'[2]Hospitalisation Details'!$A:$K,7,FALSE)</f>
        <v>tier - 1</v>
      </c>
      <c r="M2143" t="str">
        <f>VLOOKUP($A2143,'[2]Hospitalisation Details'!A:$K,8,FALSE)</f>
        <v>tier - 3</v>
      </c>
      <c r="N2143" t="str">
        <f>VLOOKUP($A2143,'[2]Hospitalisation Details'!$A:$K,9,FALSE)</f>
        <v>R1013</v>
      </c>
      <c r="O2143">
        <f>VLOOKUP($A2143,'[2]Hospitalisation Details'!$A:$K,10,FALSE)</f>
        <v>0</v>
      </c>
      <c r="P2143">
        <f>VLOOKUP($A2143,'[2]Hospitalisation Details'!A:$K,11,FALSE)</f>
        <v>0</v>
      </c>
      <c r="Q2143" t="str">
        <f>VLOOKUP($A2143,'Customer Names'!$A:E,3,FALSE)</f>
        <v>Mr.</v>
      </c>
      <c r="R2143" t="str">
        <f>VLOOKUP($A2143,'Customer Names'!$A:$E,4,FALSE)</f>
        <v>William</v>
      </c>
      <c r="S2143">
        <f>VLOOKUP($A2143,'Customer Names'!$A:$E,5,FALSE)</f>
        <v>0</v>
      </c>
      <c r="T2143" s="14">
        <f>VLOOKUP($A2143,'[2]Hospitalisation Details'!$A:$K,6,FALSE)</f>
        <v>36124.57</v>
      </c>
      <c r="U2143" s="14" t="str">
        <f t="shared" si="66"/>
        <v>Obesity</v>
      </c>
      <c r="V2143" s="14" t="str">
        <f t="shared" si="67"/>
        <v>Normal</v>
      </c>
    </row>
    <row r="2144" spans="1:22" x14ac:dyDescent="0.3">
      <c r="A2144" s="8" t="s">
        <v>2174</v>
      </c>
      <c r="B2144">
        <f>VLOOKUP($A2144,'[1]Medical Examinations'!$A:$J,2,FALSE)</f>
        <v>36.85</v>
      </c>
      <c r="C2144">
        <f>VLOOKUP($A2144,'[1]Medical Examinations'!$A:$J,3,FALSE)</f>
        <v>5.88</v>
      </c>
      <c r="D2144" t="str">
        <f>VLOOKUP($A2144,'[3]Medical Examinations'!$A:$J,4,FALSE)</f>
        <v>No</v>
      </c>
      <c r="E2144" t="str">
        <f>VLOOKUP($A2144,'[1]Medical Examinations'!$A:$J,5,FALSE)</f>
        <v>yes</v>
      </c>
      <c r="F2144" t="str">
        <f>VLOOKUP($A2144,'[1]Medical Examinations'!$A:$J,6,FALSE)</f>
        <v>No</v>
      </c>
      <c r="G2144">
        <f>VLOOKUP($A2144,'[3]Medical Examinations'!$A:$J,7,FALSE)</f>
        <v>1</v>
      </c>
      <c r="H2144" t="str">
        <f>VLOOKUP($A2144,'[1]Medical Examinations'!$A:$J,8,FALSE)</f>
        <v>yes</v>
      </c>
      <c r="I2144">
        <f>VLOOKUP($A2144,'[2]Hospitalisation Details'!$A:$K,2,FALSE)</f>
        <v>2004</v>
      </c>
      <c r="J2144" t="str">
        <f>VLOOKUP($A2144,'[2]Hospitalisation Details'!$A:$K,3,FALSE)</f>
        <v>Aug</v>
      </c>
      <c r="K2144">
        <f>VLOOKUP($A2144,'[2]Hospitalisation Details'!$A:$K,4,FALSE)</f>
        <v>30</v>
      </c>
      <c r="L2144" t="str">
        <f>VLOOKUP($A2144,'[2]Hospitalisation Details'!$A:$K,7,FALSE)</f>
        <v>tier - 2</v>
      </c>
      <c r="M2144" t="str">
        <f>VLOOKUP($A2144,'[2]Hospitalisation Details'!A:$K,8,FALSE)</f>
        <v>tier - 2</v>
      </c>
      <c r="N2144" t="str">
        <f>VLOOKUP($A2144,'[2]Hospitalisation Details'!$A:$K,9,FALSE)</f>
        <v>R1013</v>
      </c>
      <c r="O2144">
        <f>VLOOKUP($A2144,'[2]Hospitalisation Details'!$A:$K,10,FALSE)</f>
        <v>0</v>
      </c>
      <c r="P2144">
        <f>VLOOKUP($A2144,'[2]Hospitalisation Details'!A:$K,11,FALSE)</f>
        <v>0</v>
      </c>
      <c r="Q2144" t="str">
        <f>VLOOKUP($A2144,'Customer Names'!$A:E,3,FALSE)</f>
        <v>Ms.</v>
      </c>
      <c r="R2144" t="str">
        <f>VLOOKUP($A2144,'Customer Names'!$A:$E,4,FALSE)</f>
        <v>Jill</v>
      </c>
      <c r="S2144">
        <f>VLOOKUP($A2144,'Customer Names'!$A:$E,5,FALSE)</f>
        <v>0</v>
      </c>
      <c r="T2144" s="14">
        <f>VLOOKUP($A2144,'[2]Hospitalisation Details'!$A:$K,6,FALSE)</f>
        <v>36149.480000000003</v>
      </c>
      <c r="U2144" s="14" t="str">
        <f t="shared" si="66"/>
        <v>Obesity</v>
      </c>
      <c r="V2144" s="14" t="str">
        <f t="shared" si="67"/>
        <v>Prediabetes</v>
      </c>
    </row>
    <row r="2145" spans="1:22" x14ac:dyDescent="0.3">
      <c r="A2145" s="9" t="s">
        <v>2175</v>
      </c>
      <c r="B2145">
        <f>VLOOKUP($A2145,'[1]Medical Examinations'!$A:$J,2,FALSE)</f>
        <v>36.64</v>
      </c>
      <c r="C2145">
        <f>VLOOKUP($A2145,'[1]Medical Examinations'!$A:$J,3,FALSE)</f>
        <v>11.34</v>
      </c>
      <c r="D2145" t="str">
        <f>VLOOKUP($A2145,'[3]Medical Examinations'!$A:$J,4,FALSE)</f>
        <v>No</v>
      </c>
      <c r="E2145" t="str">
        <f>VLOOKUP($A2145,'[1]Medical Examinations'!$A:$J,5,FALSE)</f>
        <v>No</v>
      </c>
      <c r="F2145" t="str">
        <f>VLOOKUP($A2145,'[1]Medical Examinations'!$A:$J,6,FALSE)</f>
        <v>No</v>
      </c>
      <c r="G2145" t="str">
        <f>VLOOKUP($A2145,'[3]Medical Examinations'!$A:$J,7,FALSE)</f>
        <v>No major surgery</v>
      </c>
      <c r="H2145" t="str">
        <f>VLOOKUP($A2145,'[1]Medical Examinations'!$A:$J,8,FALSE)</f>
        <v>yes</v>
      </c>
      <c r="I2145">
        <f>VLOOKUP($A2145,'[2]Hospitalisation Details'!$A:$K,2,FALSE)</f>
        <v>1974</v>
      </c>
      <c r="J2145" t="str">
        <f>VLOOKUP($A2145,'[2]Hospitalisation Details'!$A:$K,3,FALSE)</f>
        <v>Dec</v>
      </c>
      <c r="K2145">
        <f>VLOOKUP($A2145,'[2]Hospitalisation Details'!$A:$K,4,FALSE)</f>
        <v>6</v>
      </c>
      <c r="L2145" t="str">
        <f>VLOOKUP($A2145,'[2]Hospitalisation Details'!$A:$K,7,FALSE)</f>
        <v>tier - 2</v>
      </c>
      <c r="M2145" t="str">
        <f>VLOOKUP($A2145,'[2]Hospitalisation Details'!A:$K,8,FALSE)</f>
        <v>tier - 3</v>
      </c>
      <c r="N2145" t="str">
        <f>VLOOKUP($A2145,'[2]Hospitalisation Details'!$A:$K,9,FALSE)</f>
        <v>R1012</v>
      </c>
      <c r="O2145">
        <f>VLOOKUP($A2145,'[2]Hospitalisation Details'!$A:$K,10,FALSE)</f>
        <v>0</v>
      </c>
      <c r="P2145">
        <f>VLOOKUP($A2145,'[2]Hospitalisation Details'!A:$K,11,FALSE)</f>
        <v>0</v>
      </c>
      <c r="Q2145" t="str">
        <f>VLOOKUP($A2145,'Customer Names'!$A:E,3,FALSE)</f>
        <v>Mr.</v>
      </c>
      <c r="R2145" t="str">
        <f>VLOOKUP($A2145,'Customer Names'!$A:$E,4,FALSE)</f>
        <v>Jesse</v>
      </c>
      <c r="S2145">
        <f>VLOOKUP($A2145,'Customer Names'!$A:$E,5,FALSE)</f>
        <v>0</v>
      </c>
      <c r="T2145" s="14">
        <f>VLOOKUP($A2145,'[2]Hospitalisation Details'!$A:$K,6,FALSE)</f>
        <v>36182.870000000003</v>
      </c>
      <c r="U2145" s="14" t="str">
        <f t="shared" si="66"/>
        <v>Obesity</v>
      </c>
      <c r="V2145" s="14" t="str">
        <f t="shared" si="67"/>
        <v>Diabetes</v>
      </c>
    </row>
    <row r="2146" spans="1:22" x14ac:dyDescent="0.3">
      <c r="A2146" s="8" t="s">
        <v>2176</v>
      </c>
      <c r="B2146">
        <f>VLOOKUP($A2146,'[1]Medical Examinations'!$A:$J,2,FALSE)</f>
        <v>31.73</v>
      </c>
      <c r="C2146">
        <f>VLOOKUP($A2146,'[1]Medical Examinations'!$A:$J,3,FALSE)</f>
        <v>4.3</v>
      </c>
      <c r="D2146" t="str">
        <f>VLOOKUP($A2146,'[3]Medical Examinations'!$A:$J,4,FALSE)</f>
        <v>No</v>
      </c>
      <c r="E2146" t="str">
        <f>VLOOKUP($A2146,'[1]Medical Examinations'!$A:$J,5,FALSE)</f>
        <v>No</v>
      </c>
      <c r="F2146" t="str">
        <f>VLOOKUP($A2146,'[1]Medical Examinations'!$A:$J,6,FALSE)</f>
        <v>No</v>
      </c>
      <c r="G2146" t="str">
        <f>VLOOKUP($A2146,'[3]Medical Examinations'!$A:$J,7,FALSE)</f>
        <v>No major surgery</v>
      </c>
      <c r="H2146" t="str">
        <f>VLOOKUP($A2146,'[1]Medical Examinations'!$A:$J,8,FALSE)</f>
        <v>yes</v>
      </c>
      <c r="I2146">
        <f>VLOOKUP($A2146,'[2]Hospitalisation Details'!$A:$K,2,FALSE)</f>
        <v>1999</v>
      </c>
      <c r="J2146" t="str">
        <f>VLOOKUP($A2146,'[2]Hospitalisation Details'!$A:$K,3,FALSE)</f>
        <v>Oct</v>
      </c>
      <c r="K2146">
        <f>VLOOKUP($A2146,'[2]Hospitalisation Details'!$A:$K,4,FALSE)</f>
        <v>1</v>
      </c>
      <c r="L2146" t="str">
        <f>VLOOKUP($A2146,'[2]Hospitalisation Details'!$A:$K,7,FALSE)</f>
        <v>tier - 1</v>
      </c>
      <c r="M2146" t="str">
        <f>VLOOKUP($A2146,'[2]Hospitalisation Details'!A:$K,8,FALSE)</f>
        <v>tier - 3</v>
      </c>
      <c r="N2146" t="str">
        <f>VLOOKUP($A2146,'[2]Hospitalisation Details'!$A:$K,9,FALSE)</f>
        <v>R1016</v>
      </c>
      <c r="O2146">
        <f>VLOOKUP($A2146,'[2]Hospitalisation Details'!$A:$K,10,FALSE)</f>
        <v>0</v>
      </c>
      <c r="P2146">
        <f>VLOOKUP($A2146,'[2]Hospitalisation Details'!A:$K,11,FALSE)</f>
        <v>0</v>
      </c>
      <c r="Q2146" t="str">
        <f>VLOOKUP($A2146,'Customer Names'!$A:E,3,FALSE)</f>
        <v>Mr.</v>
      </c>
      <c r="R2146" t="str">
        <f>VLOOKUP($A2146,'Customer Names'!$A:$E,4,FALSE)</f>
        <v>Christopher</v>
      </c>
      <c r="S2146" t="str">
        <f>VLOOKUP($A2146,'Customer Names'!$A:$E,5,FALSE)</f>
        <v>C</v>
      </c>
      <c r="T2146" s="14">
        <f>VLOOKUP($A2146,'[2]Hospitalisation Details'!$A:$K,6,FALSE)</f>
        <v>36189.1</v>
      </c>
      <c r="U2146" s="14" t="str">
        <f t="shared" si="66"/>
        <v>Obesity</v>
      </c>
      <c r="V2146" s="14" t="str">
        <f t="shared" si="67"/>
        <v>Normal</v>
      </c>
    </row>
    <row r="2147" spans="1:22" x14ac:dyDescent="0.3">
      <c r="A2147" s="9" t="s">
        <v>2177</v>
      </c>
      <c r="B2147">
        <f>VLOOKUP($A2147,'[1]Medical Examinations'!$A:$J,2,FALSE)</f>
        <v>34.4</v>
      </c>
      <c r="C2147">
        <f>VLOOKUP($A2147,'[1]Medical Examinations'!$A:$J,3,FALSE)</f>
        <v>4.9000000000000004</v>
      </c>
      <c r="D2147" t="str">
        <f>VLOOKUP($A2147,'[3]Medical Examinations'!$A:$J,4,FALSE)</f>
        <v>No</v>
      </c>
      <c r="E2147" t="str">
        <f>VLOOKUP($A2147,'[1]Medical Examinations'!$A:$J,5,FALSE)</f>
        <v>No</v>
      </c>
      <c r="F2147" t="str">
        <f>VLOOKUP($A2147,'[1]Medical Examinations'!$A:$J,6,FALSE)</f>
        <v>Yes</v>
      </c>
      <c r="G2147">
        <f>VLOOKUP($A2147,'[3]Medical Examinations'!$A:$J,7,FALSE)</f>
        <v>1</v>
      </c>
      <c r="H2147" t="str">
        <f>VLOOKUP($A2147,'[1]Medical Examinations'!$A:$J,8,FALSE)</f>
        <v>yes</v>
      </c>
      <c r="I2147">
        <f>VLOOKUP($A2147,'[2]Hospitalisation Details'!$A:$K,2,FALSE)</f>
        <v>1993</v>
      </c>
      <c r="J2147" t="str">
        <f>VLOOKUP($A2147,'[2]Hospitalisation Details'!$A:$K,3,FALSE)</f>
        <v>Dec</v>
      </c>
      <c r="K2147">
        <f>VLOOKUP($A2147,'[2]Hospitalisation Details'!$A:$K,4,FALSE)</f>
        <v>28</v>
      </c>
      <c r="L2147" t="str">
        <f>VLOOKUP($A2147,'[2]Hospitalisation Details'!$A:$K,7,FALSE)</f>
        <v>tier - 1</v>
      </c>
      <c r="M2147" t="str">
        <f>VLOOKUP($A2147,'[2]Hospitalisation Details'!A:$K,8,FALSE)</f>
        <v>tier - 3</v>
      </c>
      <c r="N2147" t="str">
        <f>VLOOKUP($A2147,'[2]Hospitalisation Details'!$A:$K,9,FALSE)</f>
        <v>R1011</v>
      </c>
      <c r="O2147">
        <f>VLOOKUP($A2147,'[2]Hospitalisation Details'!$A:$K,10,FALSE)</f>
        <v>0</v>
      </c>
      <c r="P2147">
        <f>VLOOKUP($A2147,'[2]Hospitalisation Details'!A:$K,11,FALSE)</f>
        <v>0</v>
      </c>
      <c r="Q2147" t="str">
        <f>VLOOKUP($A2147,'Customer Names'!$A:E,3,FALSE)</f>
        <v>Mr.</v>
      </c>
      <c r="R2147" t="str">
        <f>VLOOKUP($A2147,'Customer Names'!$A:$E,4,FALSE)</f>
        <v>Felix</v>
      </c>
      <c r="S2147">
        <f>VLOOKUP($A2147,'Customer Names'!$A:$E,5,FALSE)</f>
        <v>0</v>
      </c>
      <c r="T2147" s="14">
        <f>VLOOKUP($A2147,'[2]Hospitalisation Details'!$A:$K,6,FALSE)</f>
        <v>36197.699999999997</v>
      </c>
      <c r="U2147" s="14" t="str">
        <f t="shared" si="66"/>
        <v>Obesity</v>
      </c>
      <c r="V2147" s="14" t="str">
        <f t="shared" si="67"/>
        <v>Normal</v>
      </c>
    </row>
    <row r="2148" spans="1:22" x14ac:dyDescent="0.3">
      <c r="A2148" s="8" t="s">
        <v>2178</v>
      </c>
      <c r="B2148">
        <f>VLOOKUP($A2148,'[1]Medical Examinations'!$A:$J,2,FALSE)</f>
        <v>36.954999999999998</v>
      </c>
      <c r="C2148">
        <f>VLOOKUP($A2148,'[1]Medical Examinations'!$A:$J,3,FALSE)</f>
        <v>5.84</v>
      </c>
      <c r="D2148" t="str">
        <f>VLOOKUP($A2148,'[3]Medical Examinations'!$A:$J,4,FALSE)</f>
        <v>No</v>
      </c>
      <c r="E2148" t="str">
        <f>VLOOKUP($A2148,'[1]Medical Examinations'!$A:$J,5,FALSE)</f>
        <v>No</v>
      </c>
      <c r="F2148" t="str">
        <f>VLOOKUP($A2148,'[1]Medical Examinations'!$A:$J,6,FALSE)</f>
        <v>Yes</v>
      </c>
      <c r="G2148">
        <f>VLOOKUP($A2148,'[3]Medical Examinations'!$A:$J,7,FALSE)</f>
        <v>1</v>
      </c>
      <c r="H2148" t="str">
        <f>VLOOKUP($A2148,'[1]Medical Examinations'!$A:$J,8,FALSE)</f>
        <v>yes</v>
      </c>
      <c r="I2148">
        <f>VLOOKUP($A2148,'[2]Hospitalisation Details'!$A:$K,2,FALSE)</f>
        <v>2003</v>
      </c>
      <c r="J2148" t="str">
        <f>VLOOKUP($A2148,'[2]Hospitalisation Details'!$A:$K,3,FALSE)</f>
        <v>Sep</v>
      </c>
      <c r="K2148">
        <f>VLOOKUP($A2148,'[2]Hospitalisation Details'!$A:$K,4,FALSE)</f>
        <v>5</v>
      </c>
      <c r="L2148" t="str">
        <f>VLOOKUP($A2148,'[2]Hospitalisation Details'!$A:$K,7,FALSE)</f>
        <v>tier - 1</v>
      </c>
      <c r="M2148" t="str">
        <f>VLOOKUP($A2148,'[2]Hospitalisation Details'!A:$K,8,FALSE)</f>
        <v>tier - 1</v>
      </c>
      <c r="N2148" t="str">
        <f>VLOOKUP($A2148,'[2]Hospitalisation Details'!$A:$K,9,FALSE)</f>
        <v>R1012</v>
      </c>
      <c r="O2148">
        <f>VLOOKUP($A2148,'[2]Hospitalisation Details'!$A:$K,10,FALSE)</f>
        <v>0</v>
      </c>
      <c r="P2148">
        <f>VLOOKUP($A2148,'[2]Hospitalisation Details'!A:$K,11,FALSE)</f>
        <v>0</v>
      </c>
      <c r="Q2148" t="str">
        <f>VLOOKUP($A2148,'Customer Names'!$A:E,3,FALSE)</f>
        <v>Mr.</v>
      </c>
      <c r="R2148" t="str">
        <f>VLOOKUP($A2148,'Customer Names'!$A:$E,4,FALSE)</f>
        <v>Jack</v>
      </c>
      <c r="S2148" t="str">
        <f>VLOOKUP($A2148,'Customer Names'!$A:$E,5,FALSE)</f>
        <v>R</v>
      </c>
      <c r="T2148" s="14">
        <f>VLOOKUP($A2148,'[2]Hospitalisation Details'!$A:$K,6,FALSE)</f>
        <v>36219.410000000003</v>
      </c>
      <c r="U2148" s="14" t="str">
        <f t="shared" si="66"/>
        <v>Obesity</v>
      </c>
      <c r="V2148" s="14" t="str">
        <f t="shared" si="67"/>
        <v>Prediabetes</v>
      </c>
    </row>
    <row r="2149" spans="1:22" x14ac:dyDescent="0.3">
      <c r="A2149" s="9" t="s">
        <v>2179</v>
      </c>
      <c r="B2149">
        <f>VLOOKUP($A2149,'[1]Medical Examinations'!$A:$J,2,FALSE)</f>
        <v>38.17</v>
      </c>
      <c r="C2149">
        <f>VLOOKUP($A2149,'[1]Medical Examinations'!$A:$J,3,FALSE)</f>
        <v>4.53</v>
      </c>
      <c r="D2149" t="str">
        <f>VLOOKUP($A2149,'[3]Medical Examinations'!$A:$J,4,FALSE)</f>
        <v>No</v>
      </c>
      <c r="E2149" t="str">
        <f>VLOOKUP($A2149,'[1]Medical Examinations'!$A:$J,5,FALSE)</f>
        <v>yes</v>
      </c>
      <c r="F2149" t="str">
        <f>VLOOKUP($A2149,'[1]Medical Examinations'!$A:$J,6,FALSE)</f>
        <v>No</v>
      </c>
      <c r="G2149">
        <f>VLOOKUP($A2149,'[3]Medical Examinations'!$A:$J,7,FALSE)</f>
        <v>1</v>
      </c>
      <c r="H2149" t="str">
        <f>VLOOKUP($A2149,'[1]Medical Examinations'!$A:$J,8,FALSE)</f>
        <v>yes</v>
      </c>
      <c r="I2149">
        <f>VLOOKUP($A2149,'[2]Hospitalisation Details'!$A:$K,2,FALSE)</f>
        <v>2004</v>
      </c>
      <c r="J2149" t="str">
        <f>VLOOKUP($A2149,'[2]Hospitalisation Details'!$A:$K,3,FALSE)</f>
        <v>Dec</v>
      </c>
      <c r="K2149">
        <f>VLOOKUP($A2149,'[2]Hospitalisation Details'!$A:$K,4,FALSE)</f>
        <v>25</v>
      </c>
      <c r="L2149" t="str">
        <f>VLOOKUP($A2149,'[2]Hospitalisation Details'!$A:$K,7,FALSE)</f>
        <v>tier - 1</v>
      </c>
      <c r="M2149" t="str">
        <f>VLOOKUP($A2149,'[2]Hospitalisation Details'!A:$K,8,FALSE)</f>
        <v>tier - 2</v>
      </c>
      <c r="N2149" t="str">
        <f>VLOOKUP($A2149,'[2]Hospitalisation Details'!$A:$K,9,FALSE)</f>
        <v>R1013</v>
      </c>
      <c r="O2149">
        <f>VLOOKUP($A2149,'[2]Hospitalisation Details'!$A:$K,10,FALSE)</f>
        <v>0</v>
      </c>
      <c r="P2149">
        <f>VLOOKUP($A2149,'[2]Hospitalisation Details'!A:$K,11,FALSE)</f>
        <v>0</v>
      </c>
      <c r="Q2149" t="str">
        <f>VLOOKUP($A2149,'Customer Names'!$A:E,3,FALSE)</f>
        <v>Mr.</v>
      </c>
      <c r="R2149" t="str">
        <f>VLOOKUP($A2149,'Customer Names'!$A:$E,4,FALSE)</f>
        <v>Garcia</v>
      </c>
      <c r="S2149" t="str">
        <f>VLOOKUP($A2149,'Customer Names'!$A:$E,5,FALSE)</f>
        <v>Jorge</v>
      </c>
      <c r="T2149" s="14">
        <f>VLOOKUP($A2149,'[2]Hospitalisation Details'!$A:$K,6,FALSE)</f>
        <v>36307.800000000003</v>
      </c>
      <c r="U2149" s="14" t="str">
        <f t="shared" si="66"/>
        <v>Obesity</v>
      </c>
      <c r="V2149" s="14" t="str">
        <f t="shared" si="67"/>
        <v>Normal</v>
      </c>
    </row>
    <row r="2150" spans="1:22" x14ac:dyDescent="0.3">
      <c r="A2150" s="8" t="s">
        <v>2180</v>
      </c>
      <c r="B2150">
        <f>VLOOKUP($A2150,'[1]Medical Examinations'!$A:$J,2,FALSE)</f>
        <v>52.06</v>
      </c>
      <c r="C2150">
        <f>VLOOKUP($A2150,'[1]Medical Examinations'!$A:$J,3,FALSE)</f>
        <v>4.6900000000000004</v>
      </c>
      <c r="D2150" t="str">
        <f>VLOOKUP($A2150,'[3]Medical Examinations'!$A:$J,4,FALSE)</f>
        <v>No</v>
      </c>
      <c r="E2150" t="str">
        <f>VLOOKUP($A2150,'[1]Medical Examinations'!$A:$J,5,FALSE)</f>
        <v>No</v>
      </c>
      <c r="F2150" t="str">
        <f>VLOOKUP($A2150,'[1]Medical Examinations'!$A:$J,6,FALSE)</f>
        <v>No</v>
      </c>
      <c r="G2150">
        <f>VLOOKUP($A2150,'[3]Medical Examinations'!$A:$J,7,FALSE)</f>
        <v>1</v>
      </c>
      <c r="H2150" t="str">
        <f>VLOOKUP($A2150,'[1]Medical Examinations'!$A:$J,8,FALSE)</f>
        <v>yes</v>
      </c>
      <c r="I2150">
        <f>VLOOKUP($A2150,'[2]Hospitalisation Details'!$A:$K,2,FALSE)</f>
        <v>1992</v>
      </c>
      <c r="J2150" t="str">
        <f>VLOOKUP($A2150,'[2]Hospitalisation Details'!$A:$K,3,FALSE)</f>
        <v>Jun</v>
      </c>
      <c r="K2150">
        <f>VLOOKUP($A2150,'[2]Hospitalisation Details'!$A:$K,4,FALSE)</f>
        <v>16</v>
      </c>
      <c r="L2150" t="str">
        <f>VLOOKUP($A2150,'[2]Hospitalisation Details'!$A:$K,7,FALSE)</f>
        <v>tier - 2</v>
      </c>
      <c r="M2150" t="str">
        <f>VLOOKUP($A2150,'[2]Hospitalisation Details'!A:$K,8,FALSE)</f>
        <v>tier - 2</v>
      </c>
      <c r="N2150" t="str">
        <f>VLOOKUP($A2150,'[2]Hospitalisation Details'!$A:$K,9,FALSE)</f>
        <v>R1011</v>
      </c>
      <c r="O2150">
        <f>VLOOKUP($A2150,'[2]Hospitalisation Details'!$A:$K,10,FALSE)</f>
        <v>0</v>
      </c>
      <c r="P2150">
        <f>VLOOKUP($A2150,'[2]Hospitalisation Details'!A:$K,11,FALSE)</f>
        <v>0</v>
      </c>
      <c r="Q2150" t="str">
        <f>VLOOKUP($A2150,'Customer Names'!$A:E,3,FALSE)</f>
        <v>Ms.</v>
      </c>
      <c r="R2150" t="str">
        <f>VLOOKUP($A2150,'Customer Names'!$A:$E,4,FALSE)</f>
        <v>Heather</v>
      </c>
      <c r="S2150">
        <f>VLOOKUP($A2150,'Customer Names'!$A:$E,5,FALSE)</f>
        <v>0</v>
      </c>
      <c r="T2150" s="14">
        <f>VLOOKUP($A2150,'[2]Hospitalisation Details'!$A:$K,6,FALSE)</f>
        <v>36314.050000000003</v>
      </c>
      <c r="U2150" s="14" t="str">
        <f t="shared" si="66"/>
        <v>Obesity</v>
      </c>
      <c r="V2150" s="14" t="str">
        <f t="shared" si="67"/>
        <v>Normal</v>
      </c>
    </row>
    <row r="2151" spans="1:22" x14ac:dyDescent="0.3">
      <c r="A2151" s="9" t="s">
        <v>2181</v>
      </c>
      <c r="B2151">
        <f>VLOOKUP($A2151,'[1]Medical Examinations'!$A:$J,2,FALSE)</f>
        <v>33.57</v>
      </c>
      <c r="C2151">
        <f>VLOOKUP($A2151,'[1]Medical Examinations'!$A:$J,3,FALSE)</f>
        <v>8.82</v>
      </c>
      <c r="D2151" t="str">
        <f>VLOOKUP($A2151,'[3]Medical Examinations'!$A:$J,4,FALSE)</f>
        <v>yes</v>
      </c>
      <c r="E2151" t="str">
        <f>VLOOKUP($A2151,'[1]Medical Examinations'!$A:$J,5,FALSE)</f>
        <v>No</v>
      </c>
      <c r="F2151" t="str">
        <f>VLOOKUP($A2151,'[1]Medical Examinations'!$A:$J,6,FALSE)</f>
        <v>No</v>
      </c>
      <c r="G2151" t="str">
        <f>VLOOKUP($A2151,'[3]Medical Examinations'!$A:$J,7,FALSE)</f>
        <v>No major surgery</v>
      </c>
      <c r="H2151" t="str">
        <f>VLOOKUP($A2151,'[1]Medical Examinations'!$A:$J,8,FALSE)</f>
        <v>yes</v>
      </c>
      <c r="I2151">
        <f>VLOOKUP($A2151,'[2]Hospitalisation Details'!$A:$K,2,FALSE)</f>
        <v>1967</v>
      </c>
      <c r="J2151" t="str">
        <f>VLOOKUP($A2151,'[2]Hospitalisation Details'!$A:$K,3,FALSE)</f>
        <v>Oct</v>
      </c>
      <c r="K2151">
        <f>VLOOKUP($A2151,'[2]Hospitalisation Details'!$A:$K,4,FALSE)</f>
        <v>18</v>
      </c>
      <c r="L2151" t="str">
        <f>VLOOKUP($A2151,'[2]Hospitalisation Details'!$A:$K,7,FALSE)</f>
        <v>tier - 1</v>
      </c>
      <c r="M2151" t="str">
        <f>VLOOKUP($A2151,'[2]Hospitalisation Details'!A:$K,8,FALSE)</f>
        <v>tier - 3</v>
      </c>
      <c r="N2151" t="str">
        <f>VLOOKUP($A2151,'[2]Hospitalisation Details'!$A:$K,9,FALSE)</f>
        <v>R1011</v>
      </c>
      <c r="O2151">
        <f>VLOOKUP($A2151,'[2]Hospitalisation Details'!$A:$K,10,FALSE)</f>
        <v>0</v>
      </c>
      <c r="P2151">
        <f>VLOOKUP($A2151,'[2]Hospitalisation Details'!A:$K,11,FALSE)</f>
        <v>0</v>
      </c>
      <c r="Q2151" t="str">
        <f>VLOOKUP($A2151,'Customer Names'!$A:E,3,FALSE)</f>
        <v>Mr.</v>
      </c>
      <c r="R2151" t="str">
        <f>VLOOKUP($A2151,'Customer Names'!$A:$E,4,FALSE)</f>
        <v>Padraig</v>
      </c>
      <c r="S2151">
        <f>VLOOKUP($A2151,'Customer Names'!$A:$E,5,FALSE)</f>
        <v>0</v>
      </c>
      <c r="T2151" s="14">
        <f>VLOOKUP($A2151,'[2]Hospitalisation Details'!$A:$K,6,FALSE)</f>
        <v>36332.449999999997</v>
      </c>
      <c r="U2151" s="14" t="str">
        <f t="shared" si="66"/>
        <v>Obesity</v>
      </c>
      <c r="V2151" s="14" t="str">
        <f t="shared" si="67"/>
        <v>Diabetes</v>
      </c>
    </row>
    <row r="2152" spans="1:22" x14ac:dyDescent="0.3">
      <c r="A2152" s="8" t="s">
        <v>2182</v>
      </c>
      <c r="B2152">
        <f>VLOOKUP($A2152,'[1]Medical Examinations'!$A:$J,2,FALSE)</f>
        <v>38.28</v>
      </c>
      <c r="C2152">
        <f>VLOOKUP($A2152,'[1]Medical Examinations'!$A:$J,3,FALSE)</f>
        <v>11.56</v>
      </c>
      <c r="D2152" t="str">
        <f>VLOOKUP($A2152,'[3]Medical Examinations'!$A:$J,4,FALSE)</f>
        <v>yes</v>
      </c>
      <c r="E2152" t="str">
        <f>VLOOKUP($A2152,'[1]Medical Examinations'!$A:$J,5,FALSE)</f>
        <v>No</v>
      </c>
      <c r="F2152" t="str">
        <f>VLOOKUP($A2152,'[1]Medical Examinations'!$A:$J,6,FALSE)</f>
        <v>No</v>
      </c>
      <c r="G2152">
        <f>VLOOKUP($A2152,'[3]Medical Examinations'!$A:$J,7,FALSE)</f>
        <v>1</v>
      </c>
      <c r="H2152" t="str">
        <f>VLOOKUP($A2152,'[1]Medical Examinations'!$A:$J,8,FALSE)</f>
        <v>yes</v>
      </c>
      <c r="I2152">
        <f>VLOOKUP($A2152,'[2]Hospitalisation Details'!$A:$K,2,FALSE)</f>
        <v>1975</v>
      </c>
      <c r="J2152" t="str">
        <f>VLOOKUP($A2152,'[2]Hospitalisation Details'!$A:$K,3,FALSE)</f>
        <v>Jun</v>
      </c>
      <c r="K2152">
        <f>VLOOKUP($A2152,'[2]Hospitalisation Details'!$A:$K,4,FALSE)</f>
        <v>5</v>
      </c>
      <c r="L2152" t="str">
        <f>VLOOKUP($A2152,'[2]Hospitalisation Details'!$A:$K,7,FALSE)</f>
        <v>tier - 1</v>
      </c>
      <c r="M2152" t="str">
        <f>VLOOKUP($A2152,'[2]Hospitalisation Details'!A:$K,8,FALSE)</f>
        <v>tier - 2</v>
      </c>
      <c r="N2152" t="str">
        <f>VLOOKUP($A2152,'[2]Hospitalisation Details'!$A:$K,9,FALSE)</f>
        <v>R1011</v>
      </c>
      <c r="O2152">
        <f>VLOOKUP($A2152,'[2]Hospitalisation Details'!$A:$K,10,FALSE)</f>
        <v>0</v>
      </c>
      <c r="P2152">
        <f>VLOOKUP($A2152,'[2]Hospitalisation Details'!A:$K,11,FALSE)</f>
        <v>0</v>
      </c>
      <c r="Q2152" t="str">
        <f>VLOOKUP($A2152,'Customer Names'!$A:E,3,FALSE)</f>
        <v>Mr.</v>
      </c>
      <c r="R2152" t="str">
        <f>VLOOKUP($A2152,'Customer Names'!$A:$E,4,FALSE)</f>
        <v>Sebastien</v>
      </c>
      <c r="S2152">
        <f>VLOOKUP($A2152,'Customer Names'!$A:$E,5,FALSE)</f>
        <v>0</v>
      </c>
      <c r="T2152" s="14">
        <f>VLOOKUP($A2152,'[2]Hospitalisation Details'!$A:$K,6,FALSE)</f>
        <v>36350.71</v>
      </c>
      <c r="U2152" s="14" t="str">
        <f t="shared" si="66"/>
        <v>Obesity</v>
      </c>
      <c r="V2152" s="14" t="str">
        <f t="shared" si="67"/>
        <v>Diabetes</v>
      </c>
    </row>
    <row r="2153" spans="1:22" x14ac:dyDescent="0.3">
      <c r="A2153" s="9" t="s">
        <v>2183</v>
      </c>
      <c r="B2153">
        <f>VLOOKUP($A2153,'[1]Medical Examinations'!$A:$J,2,FALSE)</f>
        <v>34.700000000000003</v>
      </c>
      <c r="C2153">
        <f>VLOOKUP($A2153,'[1]Medical Examinations'!$A:$J,3,FALSE)</f>
        <v>4.37</v>
      </c>
      <c r="D2153" t="str">
        <f>VLOOKUP($A2153,'[3]Medical Examinations'!$A:$J,4,FALSE)</f>
        <v>No</v>
      </c>
      <c r="E2153" t="str">
        <f>VLOOKUP($A2153,'[1]Medical Examinations'!$A:$J,5,FALSE)</f>
        <v>No</v>
      </c>
      <c r="F2153" t="str">
        <f>VLOOKUP($A2153,'[1]Medical Examinations'!$A:$J,6,FALSE)</f>
        <v>Yes</v>
      </c>
      <c r="G2153">
        <f>VLOOKUP($A2153,'[3]Medical Examinations'!$A:$J,7,FALSE)</f>
        <v>1</v>
      </c>
      <c r="H2153" t="str">
        <f>VLOOKUP($A2153,'[1]Medical Examinations'!$A:$J,8,FALSE)</f>
        <v>yes</v>
      </c>
      <c r="I2153">
        <f>VLOOKUP($A2153,'[2]Hospitalisation Details'!$A:$K,2,FALSE)</f>
        <v>2003</v>
      </c>
      <c r="J2153" t="str">
        <f>VLOOKUP($A2153,'[2]Hospitalisation Details'!$A:$K,3,FALSE)</f>
        <v>Dec</v>
      </c>
      <c r="K2153">
        <f>VLOOKUP($A2153,'[2]Hospitalisation Details'!$A:$K,4,FALSE)</f>
        <v>9</v>
      </c>
      <c r="L2153" t="str">
        <f>VLOOKUP($A2153,'[2]Hospitalisation Details'!$A:$K,7,FALSE)</f>
        <v>tier - 2</v>
      </c>
      <c r="M2153" t="str">
        <f>VLOOKUP($A2153,'[2]Hospitalisation Details'!A:$K,8,FALSE)</f>
        <v>tier - 3</v>
      </c>
      <c r="N2153" t="str">
        <f>VLOOKUP($A2153,'[2]Hospitalisation Details'!$A:$K,9,FALSE)</f>
        <v>R1011</v>
      </c>
      <c r="O2153">
        <f>VLOOKUP($A2153,'[2]Hospitalisation Details'!$A:$K,10,FALSE)</f>
        <v>0</v>
      </c>
      <c r="P2153">
        <f>VLOOKUP($A2153,'[2]Hospitalisation Details'!A:$K,11,FALSE)</f>
        <v>0</v>
      </c>
      <c r="Q2153" t="str">
        <f>VLOOKUP($A2153,'Customer Names'!$A:E,3,FALSE)</f>
        <v>Ms.</v>
      </c>
      <c r="R2153" t="str">
        <f>VLOOKUP($A2153,'Customer Names'!$A:$E,4,FALSE)</f>
        <v>Lara</v>
      </c>
      <c r="S2153">
        <f>VLOOKUP($A2153,'Customer Names'!$A:$E,5,FALSE)</f>
        <v>0</v>
      </c>
      <c r="T2153" s="14">
        <f>VLOOKUP($A2153,'[2]Hospitalisation Details'!$A:$K,6,FALSE)</f>
        <v>36397.58</v>
      </c>
      <c r="U2153" s="14" t="str">
        <f t="shared" si="66"/>
        <v>Obesity</v>
      </c>
      <c r="V2153" s="14" t="str">
        <f t="shared" si="67"/>
        <v>Normal</v>
      </c>
    </row>
    <row r="2154" spans="1:22" x14ac:dyDescent="0.3">
      <c r="A2154" s="8" t="s">
        <v>2184</v>
      </c>
      <c r="B2154">
        <f>VLOOKUP($A2154,'[1]Medical Examinations'!$A:$J,2,FALSE)</f>
        <v>29.73</v>
      </c>
      <c r="C2154">
        <f>VLOOKUP($A2154,'[1]Medical Examinations'!$A:$J,3,FALSE)</f>
        <v>7.22</v>
      </c>
      <c r="D2154" t="str">
        <f>VLOOKUP($A2154,'[3]Medical Examinations'!$A:$J,4,FALSE)</f>
        <v>No</v>
      </c>
      <c r="E2154" t="str">
        <f>VLOOKUP($A2154,'[1]Medical Examinations'!$A:$J,5,FALSE)</f>
        <v>No</v>
      </c>
      <c r="F2154" t="str">
        <f>VLOOKUP($A2154,'[1]Medical Examinations'!$A:$J,6,FALSE)</f>
        <v>No</v>
      </c>
      <c r="G2154" t="str">
        <f>VLOOKUP($A2154,'[3]Medical Examinations'!$A:$J,7,FALSE)</f>
        <v>No major surgery</v>
      </c>
      <c r="H2154" t="str">
        <f>VLOOKUP($A2154,'[1]Medical Examinations'!$A:$J,8,FALSE)</f>
        <v>yes</v>
      </c>
      <c r="I2154">
        <f>VLOOKUP($A2154,'[2]Hospitalisation Details'!$A:$K,2,FALSE)</f>
        <v>1962</v>
      </c>
      <c r="J2154" t="str">
        <f>VLOOKUP($A2154,'[2]Hospitalisation Details'!$A:$K,3,FALSE)</f>
        <v>Nov</v>
      </c>
      <c r="K2154">
        <f>VLOOKUP($A2154,'[2]Hospitalisation Details'!$A:$K,4,FALSE)</f>
        <v>19</v>
      </c>
      <c r="L2154" t="str">
        <f>VLOOKUP($A2154,'[2]Hospitalisation Details'!$A:$K,7,FALSE)</f>
        <v>tier - 2</v>
      </c>
      <c r="M2154" t="str">
        <f>VLOOKUP($A2154,'[2]Hospitalisation Details'!A:$K,8,FALSE)</f>
        <v>tier - 2</v>
      </c>
      <c r="N2154" t="str">
        <f>VLOOKUP($A2154,'[2]Hospitalisation Details'!$A:$K,9,FALSE)</f>
        <v>R1011</v>
      </c>
      <c r="O2154">
        <f>VLOOKUP($A2154,'[2]Hospitalisation Details'!$A:$K,10,FALSE)</f>
        <v>0</v>
      </c>
      <c r="P2154">
        <f>VLOOKUP($A2154,'[2]Hospitalisation Details'!A:$K,11,FALSE)</f>
        <v>0</v>
      </c>
      <c r="Q2154" t="str">
        <f>VLOOKUP($A2154,'Customer Names'!$A:E,3,FALSE)</f>
        <v>Ms.</v>
      </c>
      <c r="R2154" t="str">
        <f>VLOOKUP($A2154,'Customer Names'!$A:$E,4,FALSE)</f>
        <v>Sarah</v>
      </c>
      <c r="S2154">
        <f>VLOOKUP($A2154,'Customer Names'!$A:$E,5,FALSE)</f>
        <v>0</v>
      </c>
      <c r="T2154" s="14">
        <f>VLOOKUP($A2154,'[2]Hospitalisation Details'!$A:$K,6,FALSE)</f>
        <v>36445.550000000003</v>
      </c>
      <c r="U2154" s="14" t="str">
        <f t="shared" si="66"/>
        <v>Overweight</v>
      </c>
      <c r="V2154" s="14" t="str">
        <f t="shared" si="67"/>
        <v>Diabetes</v>
      </c>
    </row>
    <row r="2155" spans="1:22" x14ac:dyDescent="0.3">
      <c r="A2155" s="9" t="s">
        <v>2185</v>
      </c>
      <c r="B2155">
        <f>VLOOKUP($A2155,'[1]Medical Examinations'!$A:$J,2,FALSE)</f>
        <v>38.729999999999997</v>
      </c>
      <c r="C2155">
        <f>VLOOKUP($A2155,'[1]Medical Examinations'!$A:$J,3,FALSE)</f>
        <v>11.51</v>
      </c>
      <c r="D2155" t="str">
        <f>VLOOKUP($A2155,'[3]Medical Examinations'!$A:$J,4,FALSE)</f>
        <v>No</v>
      </c>
      <c r="E2155" t="str">
        <f>VLOOKUP($A2155,'[1]Medical Examinations'!$A:$J,5,FALSE)</f>
        <v>No</v>
      </c>
      <c r="F2155" t="str">
        <f>VLOOKUP($A2155,'[1]Medical Examinations'!$A:$J,6,FALSE)</f>
        <v>No</v>
      </c>
      <c r="G2155">
        <f>VLOOKUP($A2155,'[3]Medical Examinations'!$A:$J,7,FALSE)</f>
        <v>2</v>
      </c>
      <c r="H2155" t="str">
        <f>VLOOKUP($A2155,'[1]Medical Examinations'!$A:$J,8,FALSE)</f>
        <v>yes</v>
      </c>
      <c r="I2155">
        <f>VLOOKUP($A2155,'[2]Hospitalisation Details'!$A:$K,2,FALSE)</f>
        <v>1973</v>
      </c>
      <c r="J2155" t="str">
        <f>VLOOKUP($A2155,'[2]Hospitalisation Details'!$A:$K,3,FALSE)</f>
        <v>Aug</v>
      </c>
      <c r="K2155">
        <f>VLOOKUP($A2155,'[2]Hospitalisation Details'!$A:$K,4,FALSE)</f>
        <v>9</v>
      </c>
      <c r="L2155" t="str">
        <f>VLOOKUP($A2155,'[2]Hospitalisation Details'!$A:$K,7,FALSE)</f>
        <v>tier - 2</v>
      </c>
      <c r="M2155" t="str">
        <f>VLOOKUP($A2155,'[2]Hospitalisation Details'!A:$K,8,FALSE)</f>
        <v>tier - 3</v>
      </c>
      <c r="N2155" t="str">
        <f>VLOOKUP($A2155,'[2]Hospitalisation Details'!$A:$K,9,FALSE)</f>
        <v>R1011</v>
      </c>
      <c r="O2155">
        <f>VLOOKUP($A2155,'[2]Hospitalisation Details'!$A:$K,10,FALSE)</f>
        <v>0</v>
      </c>
      <c r="P2155">
        <f>VLOOKUP($A2155,'[2]Hospitalisation Details'!A:$K,11,FALSE)</f>
        <v>0</v>
      </c>
      <c r="Q2155" t="str">
        <f>VLOOKUP($A2155,'Customer Names'!$A:E,3,FALSE)</f>
        <v>Mr.</v>
      </c>
      <c r="R2155" t="str">
        <f>VLOOKUP($A2155,'Customer Names'!$A:$E,4,FALSE)</f>
        <v>George</v>
      </c>
      <c r="S2155" t="str">
        <f>VLOOKUP($A2155,'Customer Names'!$A:$E,5,FALSE)</f>
        <v>M.</v>
      </c>
      <c r="T2155" s="14">
        <f>VLOOKUP($A2155,'[2]Hospitalisation Details'!$A:$K,6,FALSE)</f>
        <v>36541.550000000003</v>
      </c>
      <c r="U2155" s="14" t="str">
        <f t="shared" si="66"/>
        <v>Obesity</v>
      </c>
      <c r="V2155" s="14" t="str">
        <f t="shared" si="67"/>
        <v>Diabetes</v>
      </c>
    </row>
    <row r="2156" spans="1:22" x14ac:dyDescent="0.3">
      <c r="A2156" s="8" t="s">
        <v>2186</v>
      </c>
      <c r="B2156">
        <f>VLOOKUP($A2156,'[1]Medical Examinations'!$A:$J,2,FALSE)</f>
        <v>53.21</v>
      </c>
      <c r="C2156">
        <f>VLOOKUP($A2156,'[1]Medical Examinations'!$A:$J,3,FALSE)</f>
        <v>4.2699999999999996</v>
      </c>
      <c r="D2156" t="str">
        <f>VLOOKUP($A2156,'[3]Medical Examinations'!$A:$J,4,FALSE)</f>
        <v>No</v>
      </c>
      <c r="E2156" t="str">
        <f>VLOOKUP($A2156,'[1]Medical Examinations'!$A:$J,5,FALSE)</f>
        <v>No</v>
      </c>
      <c r="F2156" t="str">
        <f>VLOOKUP($A2156,'[1]Medical Examinations'!$A:$J,6,FALSE)</f>
        <v>No</v>
      </c>
      <c r="G2156">
        <f>VLOOKUP($A2156,'[3]Medical Examinations'!$A:$J,7,FALSE)</f>
        <v>1</v>
      </c>
      <c r="H2156" t="str">
        <f>VLOOKUP($A2156,'[1]Medical Examinations'!$A:$J,8,FALSE)</f>
        <v>yes</v>
      </c>
      <c r="I2156">
        <f>VLOOKUP($A2156,'[2]Hospitalisation Details'!$A:$K,2,FALSE)</f>
        <v>1992</v>
      </c>
      <c r="J2156" t="str">
        <f>VLOOKUP($A2156,'[2]Hospitalisation Details'!$A:$K,3,FALSE)</f>
        <v>Oct</v>
      </c>
      <c r="K2156">
        <f>VLOOKUP($A2156,'[2]Hospitalisation Details'!$A:$K,4,FALSE)</f>
        <v>9</v>
      </c>
      <c r="L2156" t="str">
        <f>VLOOKUP($A2156,'[2]Hospitalisation Details'!$A:$K,7,FALSE)</f>
        <v>tier - 1</v>
      </c>
      <c r="M2156" t="str">
        <f>VLOOKUP($A2156,'[2]Hospitalisation Details'!A:$K,8,FALSE)</f>
        <v>tier - 2</v>
      </c>
      <c r="N2156" t="str">
        <f>VLOOKUP($A2156,'[2]Hospitalisation Details'!$A:$K,9,FALSE)</f>
        <v>R1011</v>
      </c>
      <c r="O2156">
        <f>VLOOKUP($A2156,'[2]Hospitalisation Details'!$A:$K,10,FALSE)</f>
        <v>0</v>
      </c>
      <c r="P2156">
        <f>VLOOKUP($A2156,'[2]Hospitalisation Details'!A:$K,11,FALSE)</f>
        <v>0</v>
      </c>
      <c r="Q2156" t="str">
        <f>VLOOKUP($A2156,'Customer Names'!$A:E,3,FALSE)</f>
        <v>Mr.</v>
      </c>
      <c r="R2156" t="str">
        <f>VLOOKUP($A2156,'Customer Names'!$A:$E,4,FALSE)</f>
        <v>Andrew</v>
      </c>
      <c r="S2156" t="str">
        <f>VLOOKUP($A2156,'Customer Names'!$A:$E,5,FALSE)</f>
        <v>P</v>
      </c>
      <c r="T2156" s="14">
        <f>VLOOKUP($A2156,'[2]Hospitalisation Details'!$A:$K,6,FALSE)</f>
        <v>36572.800000000003</v>
      </c>
      <c r="U2156" s="14" t="str">
        <f t="shared" si="66"/>
        <v>Obesity</v>
      </c>
      <c r="V2156" s="14" t="str">
        <f t="shared" si="67"/>
        <v>Normal</v>
      </c>
    </row>
    <row r="2157" spans="1:22" x14ac:dyDescent="0.3">
      <c r="A2157" s="9" t="s">
        <v>2187</v>
      </c>
      <c r="B2157">
        <f>VLOOKUP($A2157,'[1]Medical Examinations'!$A:$J,2,FALSE)</f>
        <v>33.33</v>
      </c>
      <c r="C2157">
        <f>VLOOKUP($A2157,'[1]Medical Examinations'!$A:$J,3,FALSE)</f>
        <v>9.26</v>
      </c>
      <c r="D2157" t="str">
        <f>VLOOKUP($A2157,'[3]Medical Examinations'!$A:$J,4,FALSE)</f>
        <v>yes</v>
      </c>
      <c r="E2157" t="str">
        <f>VLOOKUP($A2157,'[1]Medical Examinations'!$A:$J,5,FALSE)</f>
        <v>No</v>
      </c>
      <c r="F2157" t="str">
        <f>VLOOKUP($A2157,'[1]Medical Examinations'!$A:$J,6,FALSE)</f>
        <v>No</v>
      </c>
      <c r="G2157">
        <f>VLOOKUP($A2157,'[3]Medical Examinations'!$A:$J,7,FALSE)</f>
        <v>2</v>
      </c>
      <c r="H2157" t="str">
        <f>VLOOKUP($A2157,'[1]Medical Examinations'!$A:$J,8,FALSE)</f>
        <v>No</v>
      </c>
      <c r="I2157">
        <f>VLOOKUP($A2157,'[2]Hospitalisation Details'!$A:$K,2,FALSE)</f>
        <v>1961</v>
      </c>
      <c r="J2157" t="str">
        <f>VLOOKUP($A2157,'[2]Hospitalisation Details'!$A:$K,3,FALSE)</f>
        <v>Jul</v>
      </c>
      <c r="K2157">
        <f>VLOOKUP($A2157,'[2]Hospitalisation Details'!$A:$K,4,FALSE)</f>
        <v>29</v>
      </c>
      <c r="L2157" t="str">
        <f>VLOOKUP($A2157,'[2]Hospitalisation Details'!$A:$K,7,FALSE)</f>
        <v>tier - 2</v>
      </c>
      <c r="M2157" t="str">
        <f>VLOOKUP($A2157,'[2]Hospitalisation Details'!A:$K,8,FALSE)</f>
        <v>tier - 2</v>
      </c>
      <c r="N2157" t="str">
        <f>VLOOKUP($A2157,'[2]Hospitalisation Details'!$A:$K,9,FALSE)</f>
        <v>R1013</v>
      </c>
      <c r="O2157">
        <f>VLOOKUP($A2157,'[2]Hospitalisation Details'!$A:$K,10,FALSE)</f>
        <v>0</v>
      </c>
      <c r="P2157">
        <f>VLOOKUP($A2157,'[2]Hospitalisation Details'!A:$K,11,FALSE)</f>
        <v>0</v>
      </c>
      <c r="Q2157" t="str">
        <f>VLOOKUP($A2157,'Customer Names'!$A:E,3,FALSE)</f>
        <v>Ms.</v>
      </c>
      <c r="R2157" t="str">
        <f>VLOOKUP($A2157,'Customer Names'!$A:$E,4,FALSE)</f>
        <v>Amy</v>
      </c>
      <c r="S2157">
        <f>VLOOKUP($A2157,'Customer Names'!$A:$E,5,FALSE)</f>
        <v>0</v>
      </c>
      <c r="T2157" s="14">
        <f>VLOOKUP($A2157,'[2]Hospitalisation Details'!$A:$K,6,FALSE)</f>
        <v>36580.28</v>
      </c>
      <c r="U2157" s="14" t="str">
        <f t="shared" si="66"/>
        <v>Obesity</v>
      </c>
      <c r="V2157" s="14" t="str">
        <f t="shared" si="67"/>
        <v>Diabetes</v>
      </c>
    </row>
    <row r="2158" spans="1:22" x14ac:dyDescent="0.3">
      <c r="A2158" s="8" t="s">
        <v>2188</v>
      </c>
      <c r="B2158">
        <f>VLOOKUP($A2158,'[1]Medical Examinations'!$A:$J,2,FALSE)</f>
        <v>37.18</v>
      </c>
      <c r="C2158">
        <f>VLOOKUP($A2158,'[1]Medical Examinations'!$A:$J,3,FALSE)</f>
        <v>6.75</v>
      </c>
      <c r="D2158" t="str">
        <f>VLOOKUP($A2158,'[3]Medical Examinations'!$A:$J,4,FALSE)</f>
        <v>yes</v>
      </c>
      <c r="E2158" t="str">
        <f>VLOOKUP($A2158,'[1]Medical Examinations'!$A:$J,5,FALSE)</f>
        <v>No</v>
      </c>
      <c r="F2158" t="str">
        <f>VLOOKUP($A2158,'[1]Medical Examinations'!$A:$J,6,FALSE)</f>
        <v>No</v>
      </c>
      <c r="G2158">
        <f>VLOOKUP($A2158,'[3]Medical Examinations'!$A:$J,7,FALSE)</f>
        <v>2</v>
      </c>
      <c r="H2158" t="str">
        <f>VLOOKUP($A2158,'[1]Medical Examinations'!$A:$J,8,FALSE)</f>
        <v>yes</v>
      </c>
      <c r="I2158">
        <f>VLOOKUP($A2158,'[2]Hospitalisation Details'!$A:$K,2,FALSE)</f>
        <v>1970</v>
      </c>
      <c r="J2158" t="str">
        <f>VLOOKUP($A2158,'[2]Hospitalisation Details'!$A:$K,3,FALSE)</f>
        <v>Jul</v>
      </c>
      <c r="K2158">
        <f>VLOOKUP($A2158,'[2]Hospitalisation Details'!$A:$K,4,FALSE)</f>
        <v>14</v>
      </c>
      <c r="L2158" t="str">
        <f>VLOOKUP($A2158,'[2]Hospitalisation Details'!$A:$K,7,FALSE)</f>
        <v>tier - 1</v>
      </c>
      <c r="M2158" t="str">
        <f>VLOOKUP($A2158,'[2]Hospitalisation Details'!A:$K,8,FALSE)</f>
        <v>tier - 1</v>
      </c>
      <c r="N2158" t="str">
        <f>VLOOKUP($A2158,'[2]Hospitalisation Details'!$A:$K,9,FALSE)</f>
        <v>R1011</v>
      </c>
      <c r="O2158">
        <f>VLOOKUP($A2158,'[2]Hospitalisation Details'!$A:$K,10,FALSE)</f>
        <v>0</v>
      </c>
      <c r="P2158">
        <f>VLOOKUP($A2158,'[2]Hospitalisation Details'!A:$K,11,FALSE)</f>
        <v>0</v>
      </c>
      <c r="Q2158" t="str">
        <f>VLOOKUP($A2158,'Customer Names'!$A:E,3,FALSE)</f>
        <v>Mr.</v>
      </c>
      <c r="R2158" t="str">
        <f>VLOOKUP($A2158,'Customer Names'!$A:$E,4,FALSE)</f>
        <v>Ryan</v>
      </c>
      <c r="S2158" t="str">
        <f>VLOOKUP($A2158,'Customer Names'!$A:$E,5,FALSE)</f>
        <v>J.</v>
      </c>
      <c r="T2158" s="14">
        <f>VLOOKUP($A2158,'[2]Hospitalisation Details'!$A:$K,6,FALSE)</f>
        <v>36786.370000000003</v>
      </c>
      <c r="U2158" s="14" t="str">
        <f t="shared" si="66"/>
        <v>Obesity</v>
      </c>
      <c r="V2158" s="14" t="str">
        <f t="shared" si="67"/>
        <v>Diabetes</v>
      </c>
    </row>
    <row r="2159" spans="1:22" x14ac:dyDescent="0.3">
      <c r="A2159" s="9" t="s">
        <v>2189</v>
      </c>
      <c r="B2159">
        <f>VLOOKUP($A2159,'[1]Medical Examinations'!$A:$J,2,FALSE)</f>
        <v>33.42</v>
      </c>
      <c r="C2159">
        <f>VLOOKUP($A2159,'[1]Medical Examinations'!$A:$J,3,FALSE)</f>
        <v>10.67</v>
      </c>
      <c r="D2159" t="str">
        <f>VLOOKUP($A2159,'[3]Medical Examinations'!$A:$J,4,FALSE)</f>
        <v>No</v>
      </c>
      <c r="E2159" t="str">
        <f>VLOOKUP($A2159,'[1]Medical Examinations'!$A:$J,5,FALSE)</f>
        <v>No</v>
      </c>
      <c r="F2159" t="str">
        <f>VLOOKUP($A2159,'[1]Medical Examinations'!$A:$J,6,FALSE)</f>
        <v>No</v>
      </c>
      <c r="G2159" t="str">
        <f>VLOOKUP($A2159,'[3]Medical Examinations'!$A:$J,7,FALSE)</f>
        <v>No major surgery</v>
      </c>
      <c r="H2159" t="str">
        <f>VLOOKUP($A2159,'[1]Medical Examinations'!$A:$J,8,FALSE)</f>
        <v>yes</v>
      </c>
      <c r="I2159">
        <f>VLOOKUP($A2159,'[2]Hospitalisation Details'!$A:$K,2,FALSE)</f>
        <v>1965</v>
      </c>
      <c r="J2159" t="str">
        <f>VLOOKUP($A2159,'[2]Hospitalisation Details'!$A:$K,3,FALSE)</f>
        <v>Dec</v>
      </c>
      <c r="K2159">
        <f>VLOOKUP($A2159,'[2]Hospitalisation Details'!$A:$K,4,FALSE)</f>
        <v>28</v>
      </c>
      <c r="L2159" t="str">
        <f>VLOOKUP($A2159,'[2]Hospitalisation Details'!$A:$K,7,FALSE)</f>
        <v>tier - 2</v>
      </c>
      <c r="M2159" t="str">
        <f>VLOOKUP($A2159,'[2]Hospitalisation Details'!A:$K,8,FALSE)</f>
        <v>tier - 1</v>
      </c>
      <c r="N2159" t="str">
        <f>VLOOKUP($A2159,'[2]Hospitalisation Details'!$A:$K,9,FALSE)</f>
        <v>R1011</v>
      </c>
      <c r="O2159">
        <f>VLOOKUP($A2159,'[2]Hospitalisation Details'!$A:$K,10,FALSE)</f>
        <v>0</v>
      </c>
      <c r="P2159">
        <f>VLOOKUP($A2159,'[2]Hospitalisation Details'!A:$K,11,FALSE)</f>
        <v>0</v>
      </c>
      <c r="Q2159" t="str">
        <f>VLOOKUP($A2159,'Customer Names'!$A:E,3,FALSE)</f>
        <v>Mr.</v>
      </c>
      <c r="R2159" t="str">
        <f>VLOOKUP($A2159,'Customer Names'!$A:$E,4,FALSE)</f>
        <v>Matthew</v>
      </c>
      <c r="S2159" t="str">
        <f>VLOOKUP($A2159,'Customer Names'!$A:$E,5,FALSE)</f>
        <v>F</v>
      </c>
      <c r="T2159" s="14">
        <f>VLOOKUP($A2159,'[2]Hospitalisation Details'!$A:$K,6,FALSE)</f>
        <v>36795.29</v>
      </c>
      <c r="U2159" s="14" t="str">
        <f t="shared" si="66"/>
        <v>Obesity</v>
      </c>
      <c r="V2159" s="14" t="str">
        <f t="shared" si="67"/>
        <v>Diabetes</v>
      </c>
    </row>
    <row r="2160" spans="1:22" x14ac:dyDescent="0.3">
      <c r="A2160" s="8" t="s">
        <v>31</v>
      </c>
      <c r="B2160" t="e">
        <f>VLOOKUP($A2160,'[1]Medical Examinations'!$A:$J,2,FALSE)</f>
        <v>#N/A</v>
      </c>
      <c r="C2160" t="e">
        <f>VLOOKUP($A2160,'[1]Medical Examinations'!$A:$J,3,FALSE)</f>
        <v>#N/A</v>
      </c>
      <c r="D2160" t="e">
        <f>VLOOKUP($A2160,'[3]Medical Examinations'!$A:$J,4,FALSE)</f>
        <v>#N/A</v>
      </c>
      <c r="E2160" t="e">
        <f>VLOOKUP($A2160,'[1]Medical Examinations'!$A:$J,5,FALSE)</f>
        <v>#N/A</v>
      </c>
      <c r="F2160" t="e">
        <f>VLOOKUP($A2160,'[1]Medical Examinations'!$A:$J,6,FALSE)</f>
        <v>#N/A</v>
      </c>
      <c r="G2160" t="e">
        <f>VLOOKUP($A2160,'[3]Medical Examinations'!$A:$J,7,FALSE)</f>
        <v>#N/A</v>
      </c>
      <c r="H2160" t="e">
        <f>VLOOKUP($A2160,'[1]Medical Examinations'!$A:$J,8,FALSE)</f>
        <v>#N/A</v>
      </c>
      <c r="I2160">
        <f>VLOOKUP($A2160,'[2]Hospitalisation Details'!$A:$K,2,FALSE)</f>
        <v>2004</v>
      </c>
      <c r="J2160" t="str">
        <f>VLOOKUP($A2160,'[2]Hospitalisation Details'!$A:$K,3,FALSE)</f>
        <v>Nov</v>
      </c>
      <c r="K2160">
        <f>VLOOKUP($A2160,'[2]Hospitalisation Details'!$A:$K,4,FALSE)</f>
        <v>6</v>
      </c>
      <c r="L2160" t="str">
        <f>VLOOKUP($A2160,'[2]Hospitalisation Details'!$A:$K,7,FALSE)</f>
        <v>tier - 3</v>
      </c>
      <c r="M2160" t="str">
        <f>VLOOKUP($A2160,'[2]Hospitalisation Details'!A:$K,8,FALSE)</f>
        <v>tier - 1</v>
      </c>
      <c r="N2160" t="str">
        <f>VLOOKUP($A2160,'[2]Hospitalisation Details'!$A:$K,9,FALSE)</f>
        <v>R1013</v>
      </c>
      <c r="O2160">
        <f>VLOOKUP($A2160,'[2]Hospitalisation Details'!$A:$K,10,FALSE)</f>
        <v>0</v>
      </c>
      <c r="P2160">
        <f>VLOOKUP($A2160,'[2]Hospitalisation Details'!A:$K,11,FALSE)</f>
        <v>0</v>
      </c>
      <c r="Q2160" t="e">
        <f>VLOOKUP($A2160,'Customer Names'!$A:E,3,FALSE)</f>
        <v>#N/A</v>
      </c>
      <c r="R2160" t="e">
        <f>VLOOKUP($A2160,'Customer Names'!$A:$E,4,FALSE)</f>
        <v>#N/A</v>
      </c>
      <c r="S2160" t="e">
        <f>VLOOKUP($A2160,'Customer Names'!$A:$E,5,FALSE)</f>
        <v>#N/A</v>
      </c>
      <c r="T2160" s="14">
        <f>VLOOKUP($A2160,'[2]Hospitalisation Details'!$A:$K,6,FALSE)</f>
        <v>1137.01</v>
      </c>
      <c r="U2160" s="14" t="e">
        <f t="shared" si="66"/>
        <v>#N/A</v>
      </c>
      <c r="V2160" s="14" t="e">
        <f t="shared" si="67"/>
        <v>#N/A</v>
      </c>
    </row>
    <row r="2161" spans="1:22" x14ac:dyDescent="0.3">
      <c r="A2161" s="9" t="s">
        <v>2190</v>
      </c>
      <c r="B2161">
        <f>VLOOKUP($A2161,'[1]Medical Examinations'!$A:$J,2,FALSE)</f>
        <v>35.299999999999997</v>
      </c>
      <c r="C2161">
        <f>VLOOKUP($A2161,'[1]Medical Examinations'!$A:$J,3,FALSE)</f>
        <v>6.09</v>
      </c>
      <c r="D2161" t="str">
        <f>VLOOKUP($A2161,'[3]Medical Examinations'!$A:$J,4,FALSE)</f>
        <v>No</v>
      </c>
      <c r="E2161" t="str">
        <f>VLOOKUP($A2161,'[1]Medical Examinations'!$A:$J,5,FALSE)</f>
        <v>No</v>
      </c>
      <c r="F2161" t="str">
        <f>VLOOKUP($A2161,'[1]Medical Examinations'!$A:$J,6,FALSE)</f>
        <v>No</v>
      </c>
      <c r="G2161">
        <f>VLOOKUP($A2161,'[3]Medical Examinations'!$A:$J,7,FALSE)</f>
        <v>1</v>
      </c>
      <c r="H2161" t="str">
        <f>VLOOKUP($A2161,'[1]Medical Examinations'!$A:$J,8,FALSE)</f>
        <v>yes</v>
      </c>
      <c r="I2161">
        <f>VLOOKUP($A2161,'[2]Hospitalisation Details'!$A:$K,2,FALSE)</f>
        <v>1992</v>
      </c>
      <c r="J2161" t="str">
        <f>VLOOKUP($A2161,'[2]Hospitalisation Details'!$A:$K,3,FALSE)</f>
        <v>Jul</v>
      </c>
      <c r="K2161">
        <f>VLOOKUP($A2161,'[2]Hospitalisation Details'!$A:$K,4,FALSE)</f>
        <v>4</v>
      </c>
      <c r="L2161" t="str">
        <f>VLOOKUP($A2161,'[2]Hospitalisation Details'!$A:$K,7,FALSE)</f>
        <v>tier - 2</v>
      </c>
      <c r="M2161" t="str">
        <f>VLOOKUP($A2161,'[2]Hospitalisation Details'!A:$K,8,FALSE)</f>
        <v>tier - 3</v>
      </c>
      <c r="N2161" t="str">
        <f>VLOOKUP($A2161,'[2]Hospitalisation Details'!$A:$K,9,FALSE)</f>
        <v>R1011</v>
      </c>
      <c r="O2161">
        <f>VLOOKUP($A2161,'[2]Hospitalisation Details'!$A:$K,10,FALSE)</f>
        <v>0</v>
      </c>
      <c r="P2161">
        <f>VLOOKUP($A2161,'[2]Hospitalisation Details'!A:$K,11,FALSE)</f>
        <v>0</v>
      </c>
      <c r="Q2161" t="str">
        <f>VLOOKUP($A2161,'Customer Names'!$A:E,3,FALSE)</f>
        <v>Mr.</v>
      </c>
      <c r="R2161" t="str">
        <f>VLOOKUP($A2161,'Customer Names'!$A:$E,4,FALSE)</f>
        <v>Jeffrey</v>
      </c>
      <c r="S2161">
        <f>VLOOKUP($A2161,'Customer Names'!$A:$E,5,FALSE)</f>
        <v>0</v>
      </c>
      <c r="T2161" s="14">
        <f>VLOOKUP($A2161,'[2]Hospitalisation Details'!$A:$K,6,FALSE)</f>
        <v>36837.47</v>
      </c>
      <c r="U2161" s="14" t="str">
        <f t="shared" si="66"/>
        <v>Obesity</v>
      </c>
      <c r="V2161" s="14" t="str">
        <f t="shared" si="67"/>
        <v>Prediabetes</v>
      </c>
    </row>
    <row r="2162" spans="1:22" x14ac:dyDescent="0.3">
      <c r="A2162" s="8" t="s">
        <v>2191</v>
      </c>
      <c r="B2162">
        <f>VLOOKUP($A2162,'[1]Medical Examinations'!$A:$J,2,FALSE)</f>
        <v>39</v>
      </c>
      <c r="C2162">
        <f>VLOOKUP($A2162,'[1]Medical Examinations'!$A:$J,3,FALSE)</f>
        <v>5.7</v>
      </c>
      <c r="D2162" t="str">
        <f>VLOOKUP($A2162,'[3]Medical Examinations'!$A:$J,4,FALSE)</f>
        <v>No</v>
      </c>
      <c r="E2162" t="str">
        <f>VLOOKUP($A2162,'[1]Medical Examinations'!$A:$J,5,FALSE)</f>
        <v>No</v>
      </c>
      <c r="F2162" t="str">
        <f>VLOOKUP($A2162,'[1]Medical Examinations'!$A:$J,6,FALSE)</f>
        <v>No</v>
      </c>
      <c r="G2162">
        <f>VLOOKUP($A2162,'[3]Medical Examinations'!$A:$J,7,FALSE)</f>
        <v>2</v>
      </c>
      <c r="H2162" t="str">
        <f>VLOOKUP($A2162,'[1]Medical Examinations'!$A:$J,8,FALSE)</f>
        <v>yes</v>
      </c>
      <c r="I2162">
        <f>VLOOKUP($A2162,'[2]Hospitalisation Details'!$A:$K,2,FALSE)</f>
        <v>1972</v>
      </c>
      <c r="J2162" t="str">
        <f>VLOOKUP($A2162,'[2]Hospitalisation Details'!$A:$K,3,FALSE)</f>
        <v>Dec</v>
      </c>
      <c r="K2162">
        <f>VLOOKUP($A2162,'[2]Hospitalisation Details'!$A:$K,4,FALSE)</f>
        <v>5</v>
      </c>
      <c r="L2162" t="str">
        <f>VLOOKUP($A2162,'[2]Hospitalisation Details'!$A:$K,7,FALSE)</f>
        <v>tier - 1</v>
      </c>
      <c r="M2162" t="str">
        <f>VLOOKUP($A2162,'[2]Hospitalisation Details'!A:$K,8,FALSE)</f>
        <v>tier - 3</v>
      </c>
      <c r="N2162" t="str">
        <f>VLOOKUP($A2162,'[2]Hospitalisation Details'!$A:$K,9,FALSE)</f>
        <v>R1011</v>
      </c>
      <c r="O2162">
        <f>VLOOKUP($A2162,'[2]Hospitalisation Details'!$A:$K,10,FALSE)</f>
        <v>0</v>
      </c>
      <c r="P2162">
        <f>VLOOKUP($A2162,'[2]Hospitalisation Details'!A:$K,11,FALSE)</f>
        <v>0</v>
      </c>
      <c r="Q2162" t="str">
        <f>VLOOKUP($A2162,'Customer Names'!$A:E,3,FALSE)</f>
        <v>Mr.</v>
      </c>
      <c r="R2162" t="str">
        <f>VLOOKUP($A2162,'Customer Names'!$A:$E,4,FALSE)</f>
        <v>Tyler</v>
      </c>
      <c r="S2162">
        <f>VLOOKUP($A2162,'Customer Names'!$A:$E,5,FALSE)</f>
        <v>0</v>
      </c>
      <c r="T2162" s="14">
        <f>VLOOKUP($A2162,'[2]Hospitalisation Details'!$A:$K,6,FALSE)</f>
        <v>36889.99</v>
      </c>
      <c r="U2162" s="14" t="str">
        <f t="shared" si="66"/>
        <v>Obesity</v>
      </c>
      <c r="V2162" s="14" t="str">
        <f t="shared" si="67"/>
        <v>Prediabetes</v>
      </c>
    </row>
    <row r="2163" spans="1:22" x14ac:dyDescent="0.3">
      <c r="A2163" s="9" t="s">
        <v>2192</v>
      </c>
      <c r="B2163">
        <f>VLOOKUP($A2163,'[1]Medical Examinations'!$A:$J,2,FALSE)</f>
        <v>32.49</v>
      </c>
      <c r="C2163">
        <f>VLOOKUP($A2163,'[1]Medical Examinations'!$A:$J,3,FALSE)</f>
        <v>4.29</v>
      </c>
      <c r="D2163" t="str">
        <f>VLOOKUP($A2163,'[3]Medical Examinations'!$A:$J,4,FALSE)</f>
        <v>No</v>
      </c>
      <c r="E2163" t="str">
        <f>VLOOKUP($A2163,'[1]Medical Examinations'!$A:$J,5,FALSE)</f>
        <v>No</v>
      </c>
      <c r="F2163" t="str">
        <f>VLOOKUP($A2163,'[1]Medical Examinations'!$A:$J,6,FALSE)</f>
        <v>Yes</v>
      </c>
      <c r="G2163">
        <f>VLOOKUP($A2163,'[3]Medical Examinations'!$A:$J,7,FALSE)</f>
        <v>1</v>
      </c>
      <c r="H2163" t="str">
        <f>VLOOKUP($A2163,'[1]Medical Examinations'!$A:$J,8,FALSE)</f>
        <v>yes</v>
      </c>
      <c r="I2163">
        <f>VLOOKUP($A2163,'[2]Hospitalisation Details'!$A:$K,2,FALSE)</f>
        <v>2003</v>
      </c>
      <c r="J2163" t="str">
        <f>VLOOKUP($A2163,'[2]Hospitalisation Details'!$A:$K,3,FALSE)</f>
        <v>Jun</v>
      </c>
      <c r="K2163">
        <f>VLOOKUP($A2163,'[2]Hospitalisation Details'!$A:$K,4,FALSE)</f>
        <v>21</v>
      </c>
      <c r="L2163" t="str">
        <f>VLOOKUP($A2163,'[2]Hospitalisation Details'!$A:$K,7,FALSE)</f>
        <v>tier - 2</v>
      </c>
      <c r="M2163" t="str">
        <f>VLOOKUP($A2163,'[2]Hospitalisation Details'!A:$K,8,FALSE)</f>
        <v>tier - 1</v>
      </c>
      <c r="N2163" t="str">
        <f>VLOOKUP($A2163,'[2]Hospitalisation Details'!$A:$K,9,FALSE)</f>
        <v>R1012</v>
      </c>
      <c r="O2163">
        <f>VLOOKUP($A2163,'[2]Hospitalisation Details'!$A:$K,10,FALSE)</f>
        <v>0</v>
      </c>
      <c r="P2163">
        <f>VLOOKUP($A2163,'[2]Hospitalisation Details'!A:$K,11,FALSE)</f>
        <v>0</v>
      </c>
      <c r="Q2163" t="str">
        <f>VLOOKUP($A2163,'Customer Names'!$A:E,3,FALSE)</f>
        <v>Ms.</v>
      </c>
      <c r="R2163" t="str">
        <f>VLOOKUP($A2163,'Customer Names'!$A:$E,4,FALSE)</f>
        <v>Abby</v>
      </c>
      <c r="S2163" t="str">
        <f>VLOOKUP($A2163,'Customer Names'!$A:$E,5,FALSE)</f>
        <v>W.</v>
      </c>
      <c r="T2163" s="14">
        <f>VLOOKUP($A2163,'[2]Hospitalisation Details'!$A:$K,6,FALSE)</f>
        <v>36898.730000000003</v>
      </c>
      <c r="U2163" s="14" t="str">
        <f t="shared" si="66"/>
        <v>Obesity</v>
      </c>
      <c r="V2163" s="14" t="str">
        <f t="shared" si="67"/>
        <v>Normal</v>
      </c>
    </row>
    <row r="2164" spans="1:22" x14ac:dyDescent="0.3">
      <c r="A2164" s="8" t="s">
        <v>2193</v>
      </c>
      <c r="B2164">
        <f>VLOOKUP($A2164,'[1]Medical Examinations'!$A:$J,2,FALSE)</f>
        <v>34.799999999999997</v>
      </c>
      <c r="C2164">
        <f>VLOOKUP($A2164,'[1]Medical Examinations'!$A:$J,3,FALSE)</f>
        <v>11.4</v>
      </c>
      <c r="D2164" t="str">
        <f>VLOOKUP($A2164,'[3]Medical Examinations'!$A:$J,4,FALSE)</f>
        <v>yes</v>
      </c>
      <c r="E2164" t="str">
        <f>VLOOKUP($A2164,'[1]Medical Examinations'!$A:$J,5,FALSE)</f>
        <v>No</v>
      </c>
      <c r="F2164" t="str">
        <f>VLOOKUP($A2164,'[1]Medical Examinations'!$A:$J,6,FALSE)</f>
        <v>Yes</v>
      </c>
      <c r="G2164">
        <f>VLOOKUP($A2164,'[3]Medical Examinations'!$A:$J,7,FALSE)</f>
        <v>1</v>
      </c>
      <c r="H2164" t="str">
        <f>VLOOKUP($A2164,'[1]Medical Examinations'!$A:$J,8,FALSE)</f>
        <v>No</v>
      </c>
      <c r="I2164">
        <f>VLOOKUP($A2164,'[2]Hospitalisation Details'!$A:$K,2,FALSE)</f>
        <v>1963</v>
      </c>
      <c r="J2164" t="str">
        <f>VLOOKUP($A2164,'[2]Hospitalisation Details'!$A:$K,3,FALSE)</f>
        <v>Jul</v>
      </c>
      <c r="K2164">
        <f>VLOOKUP($A2164,'[2]Hospitalisation Details'!$A:$K,4,FALSE)</f>
        <v>24</v>
      </c>
      <c r="L2164" t="str">
        <f>VLOOKUP($A2164,'[2]Hospitalisation Details'!$A:$K,7,FALSE)</f>
        <v>tier - 2</v>
      </c>
      <c r="M2164" t="str">
        <f>VLOOKUP($A2164,'[2]Hospitalisation Details'!A:$K,8,FALSE)</f>
        <v>tier - 2</v>
      </c>
      <c r="N2164" t="str">
        <f>VLOOKUP($A2164,'[2]Hospitalisation Details'!$A:$K,9,FALSE)</f>
        <v>R1011</v>
      </c>
      <c r="O2164">
        <f>VLOOKUP($A2164,'[2]Hospitalisation Details'!$A:$K,10,FALSE)</f>
        <v>0</v>
      </c>
      <c r="P2164">
        <f>VLOOKUP($A2164,'[2]Hospitalisation Details'!A:$K,11,FALSE)</f>
        <v>0</v>
      </c>
      <c r="Q2164" t="str">
        <f>VLOOKUP($A2164,'Customer Names'!$A:E,3,FALSE)</f>
        <v>Ms.</v>
      </c>
      <c r="R2164" t="str">
        <f>VLOOKUP($A2164,'Customer Names'!$A:$E,4,FALSE)</f>
        <v>Jennifer</v>
      </c>
      <c r="S2164" t="str">
        <f>VLOOKUP($A2164,'Customer Names'!$A:$E,5,FALSE)</f>
        <v>L</v>
      </c>
      <c r="T2164" s="14">
        <f>VLOOKUP($A2164,'[2]Hospitalisation Details'!$A:$K,6,FALSE)</f>
        <v>36910.61</v>
      </c>
      <c r="U2164" s="14" t="str">
        <f t="shared" si="66"/>
        <v>Obesity</v>
      </c>
      <c r="V2164" s="14" t="str">
        <f t="shared" si="67"/>
        <v>Diabetes</v>
      </c>
    </row>
    <row r="2165" spans="1:22" x14ac:dyDescent="0.3">
      <c r="A2165" s="9" t="s">
        <v>2194</v>
      </c>
      <c r="B2165">
        <f>VLOOKUP($A2165,'[1]Medical Examinations'!$A:$J,2,FALSE)</f>
        <v>48.86</v>
      </c>
      <c r="C2165">
        <f>VLOOKUP($A2165,'[1]Medical Examinations'!$A:$J,3,FALSE)</f>
        <v>6.09</v>
      </c>
      <c r="D2165" t="str">
        <f>VLOOKUP($A2165,'[3]Medical Examinations'!$A:$J,4,FALSE)</f>
        <v>No</v>
      </c>
      <c r="E2165" t="str">
        <f>VLOOKUP($A2165,'[1]Medical Examinations'!$A:$J,5,FALSE)</f>
        <v>No</v>
      </c>
      <c r="F2165" t="str">
        <f>VLOOKUP($A2165,'[1]Medical Examinations'!$A:$J,6,FALSE)</f>
        <v>No</v>
      </c>
      <c r="G2165" t="str">
        <f>VLOOKUP($A2165,'[3]Medical Examinations'!$A:$J,7,FALSE)</f>
        <v>No major surgery</v>
      </c>
      <c r="H2165" t="str">
        <f>VLOOKUP($A2165,'[1]Medical Examinations'!$A:$J,8,FALSE)</f>
        <v>yes</v>
      </c>
      <c r="I2165">
        <f>VLOOKUP($A2165,'[2]Hospitalisation Details'!$A:$K,2,FALSE)</f>
        <v>1991</v>
      </c>
      <c r="J2165" t="str">
        <f>VLOOKUP($A2165,'[2]Hospitalisation Details'!$A:$K,3,FALSE)</f>
        <v>Jun</v>
      </c>
      <c r="K2165">
        <f>VLOOKUP($A2165,'[2]Hospitalisation Details'!$A:$K,4,FALSE)</f>
        <v>10</v>
      </c>
      <c r="L2165" t="str">
        <f>VLOOKUP($A2165,'[2]Hospitalisation Details'!$A:$K,7,FALSE)</f>
        <v>tier - 2</v>
      </c>
      <c r="M2165" t="str">
        <f>VLOOKUP($A2165,'[2]Hospitalisation Details'!A:$K,8,FALSE)</f>
        <v>tier - 2</v>
      </c>
      <c r="N2165" t="str">
        <f>VLOOKUP($A2165,'[2]Hospitalisation Details'!$A:$K,9,FALSE)</f>
        <v>R1011</v>
      </c>
      <c r="O2165">
        <f>VLOOKUP($A2165,'[2]Hospitalisation Details'!$A:$K,10,FALSE)</f>
        <v>0</v>
      </c>
      <c r="P2165">
        <f>VLOOKUP($A2165,'[2]Hospitalisation Details'!A:$K,11,FALSE)</f>
        <v>0</v>
      </c>
      <c r="Q2165" t="str">
        <f>VLOOKUP($A2165,'Customer Names'!$A:E,3,FALSE)</f>
        <v>Ms.</v>
      </c>
      <c r="R2165" t="str">
        <f>VLOOKUP($A2165,'Customer Names'!$A:$E,4,FALSE)</f>
        <v>Manuela</v>
      </c>
      <c r="S2165">
        <f>VLOOKUP($A2165,'Customer Names'!$A:$E,5,FALSE)</f>
        <v>0</v>
      </c>
      <c r="T2165" s="14">
        <f>VLOOKUP($A2165,'[2]Hospitalisation Details'!$A:$K,6,FALSE)</f>
        <v>36911.99</v>
      </c>
      <c r="U2165" s="14" t="str">
        <f t="shared" si="66"/>
        <v>Obesity</v>
      </c>
      <c r="V2165" s="14" t="str">
        <f t="shared" si="67"/>
        <v>Prediabetes</v>
      </c>
    </row>
    <row r="2166" spans="1:22" x14ac:dyDescent="0.3">
      <c r="A2166" s="8" t="s">
        <v>2195</v>
      </c>
      <c r="B2166">
        <f>VLOOKUP($A2166,'[1]Medical Examinations'!$A:$J,2,FALSE)</f>
        <v>35.68</v>
      </c>
      <c r="C2166">
        <f>VLOOKUP($A2166,'[1]Medical Examinations'!$A:$J,3,FALSE)</f>
        <v>10.039999999999999</v>
      </c>
      <c r="D2166" t="str">
        <f>VLOOKUP($A2166,'[3]Medical Examinations'!$A:$J,4,FALSE)</f>
        <v>No</v>
      </c>
      <c r="E2166" t="str">
        <f>VLOOKUP($A2166,'[1]Medical Examinations'!$A:$J,5,FALSE)</f>
        <v>No</v>
      </c>
      <c r="F2166" t="str">
        <f>VLOOKUP($A2166,'[1]Medical Examinations'!$A:$J,6,FALSE)</f>
        <v>No</v>
      </c>
      <c r="G2166" t="str">
        <f>VLOOKUP($A2166,'[3]Medical Examinations'!$A:$J,7,FALSE)</f>
        <v>No major surgery</v>
      </c>
      <c r="H2166" t="str">
        <f>VLOOKUP($A2166,'[1]Medical Examinations'!$A:$J,8,FALSE)</f>
        <v>yes</v>
      </c>
      <c r="I2166">
        <f>VLOOKUP($A2166,'[2]Hospitalisation Details'!$A:$K,2,FALSE)</f>
        <v>1968</v>
      </c>
      <c r="J2166" t="str">
        <f>VLOOKUP($A2166,'[2]Hospitalisation Details'!$A:$K,3,FALSE)</f>
        <v>Oct</v>
      </c>
      <c r="K2166">
        <f>VLOOKUP($A2166,'[2]Hospitalisation Details'!$A:$K,4,FALSE)</f>
        <v>22</v>
      </c>
      <c r="L2166" t="str">
        <f>VLOOKUP($A2166,'[2]Hospitalisation Details'!$A:$K,7,FALSE)</f>
        <v>tier - 2</v>
      </c>
      <c r="M2166" t="str">
        <f>VLOOKUP($A2166,'[2]Hospitalisation Details'!A:$K,8,FALSE)</f>
        <v>tier - 1</v>
      </c>
      <c r="N2166" t="str">
        <f>VLOOKUP($A2166,'[2]Hospitalisation Details'!$A:$K,9,FALSE)</f>
        <v>R1011</v>
      </c>
      <c r="O2166">
        <f>VLOOKUP($A2166,'[2]Hospitalisation Details'!$A:$K,10,FALSE)</f>
        <v>0</v>
      </c>
      <c r="P2166">
        <f>VLOOKUP($A2166,'[2]Hospitalisation Details'!A:$K,11,FALSE)</f>
        <v>0</v>
      </c>
      <c r="Q2166" t="str">
        <f>VLOOKUP($A2166,'Customer Names'!$A:E,3,FALSE)</f>
        <v>Ms.</v>
      </c>
      <c r="R2166" t="str">
        <f>VLOOKUP($A2166,'Customer Names'!$A:$E,4,FALSE)</f>
        <v>Bronwen</v>
      </c>
      <c r="S2166" t="str">
        <f>VLOOKUP($A2166,'Customer Names'!$A:$E,5,FALSE)</f>
        <v>L</v>
      </c>
      <c r="T2166" s="14">
        <f>VLOOKUP($A2166,'[2]Hospitalisation Details'!$A:$K,6,FALSE)</f>
        <v>36922.61</v>
      </c>
      <c r="U2166" s="14" t="str">
        <f t="shared" si="66"/>
        <v>Obesity</v>
      </c>
      <c r="V2166" s="14" t="str">
        <f t="shared" si="67"/>
        <v>Diabetes</v>
      </c>
    </row>
    <row r="2167" spans="1:22" x14ac:dyDescent="0.3">
      <c r="A2167" s="9" t="s">
        <v>2196</v>
      </c>
      <c r="B2167">
        <f>VLOOKUP($A2167,'[1]Medical Examinations'!$A:$J,2,FALSE)</f>
        <v>39.729999999999997</v>
      </c>
      <c r="C2167">
        <f>VLOOKUP($A2167,'[1]Medical Examinations'!$A:$J,3,FALSE)</f>
        <v>6.24</v>
      </c>
      <c r="D2167" t="str">
        <f>VLOOKUP($A2167,'[3]Medical Examinations'!$A:$J,4,FALSE)</f>
        <v>No</v>
      </c>
      <c r="E2167" t="str">
        <f>VLOOKUP($A2167,'[1]Medical Examinations'!$A:$J,5,FALSE)</f>
        <v>No</v>
      </c>
      <c r="F2167" t="str">
        <f>VLOOKUP($A2167,'[1]Medical Examinations'!$A:$J,6,FALSE)</f>
        <v>No</v>
      </c>
      <c r="G2167" t="str">
        <f>VLOOKUP($A2167,'[3]Medical Examinations'!$A:$J,7,FALSE)</f>
        <v>No major surgery</v>
      </c>
      <c r="H2167" t="str">
        <f>VLOOKUP($A2167,'[1]Medical Examinations'!$A:$J,8,FALSE)</f>
        <v>yes</v>
      </c>
      <c r="I2167">
        <f>VLOOKUP($A2167,'[2]Hospitalisation Details'!$A:$K,2,FALSE)</f>
        <v>1977</v>
      </c>
      <c r="J2167" t="str">
        <f>VLOOKUP($A2167,'[2]Hospitalisation Details'!$A:$K,3,FALSE)</f>
        <v>Aug</v>
      </c>
      <c r="K2167">
        <f>VLOOKUP($A2167,'[2]Hospitalisation Details'!$A:$K,4,FALSE)</f>
        <v>13</v>
      </c>
      <c r="L2167" t="str">
        <f>VLOOKUP($A2167,'[2]Hospitalisation Details'!$A:$K,7,FALSE)</f>
        <v>tier - 2</v>
      </c>
      <c r="M2167" t="str">
        <f>VLOOKUP($A2167,'[2]Hospitalisation Details'!A:$K,8,FALSE)</f>
        <v>tier - 1</v>
      </c>
      <c r="N2167" t="str">
        <f>VLOOKUP($A2167,'[2]Hospitalisation Details'!$A:$K,9,FALSE)</f>
        <v>R1011</v>
      </c>
      <c r="O2167">
        <f>VLOOKUP($A2167,'[2]Hospitalisation Details'!$A:$K,10,FALSE)</f>
        <v>0</v>
      </c>
      <c r="P2167">
        <f>VLOOKUP($A2167,'[2]Hospitalisation Details'!A:$K,11,FALSE)</f>
        <v>0</v>
      </c>
      <c r="Q2167" t="str">
        <f>VLOOKUP($A2167,'Customer Names'!$A:E,3,FALSE)</f>
        <v>Ms.</v>
      </c>
      <c r="R2167" t="str">
        <f>VLOOKUP($A2167,'Customer Names'!$A:$E,4,FALSE)</f>
        <v>Kelsey</v>
      </c>
      <c r="S2167" t="str">
        <f>VLOOKUP($A2167,'Customer Names'!$A:$E,5,FALSE)</f>
        <v>A.</v>
      </c>
      <c r="T2167" s="14">
        <f>VLOOKUP($A2167,'[2]Hospitalisation Details'!$A:$K,6,FALSE)</f>
        <v>36935.64</v>
      </c>
      <c r="U2167" s="14" t="str">
        <f t="shared" si="66"/>
        <v>Obesity</v>
      </c>
      <c r="V2167" s="14" t="str">
        <f t="shared" si="67"/>
        <v>Prediabetes</v>
      </c>
    </row>
    <row r="2168" spans="1:22" x14ac:dyDescent="0.3">
      <c r="A2168" s="8" t="s">
        <v>2197</v>
      </c>
      <c r="B2168">
        <f>VLOOKUP($A2168,'[1]Medical Examinations'!$A:$J,2,FALSE)</f>
        <v>35.53</v>
      </c>
      <c r="C2168">
        <f>VLOOKUP($A2168,'[1]Medical Examinations'!$A:$J,3,FALSE)</f>
        <v>4.6100000000000003</v>
      </c>
      <c r="D2168" t="str">
        <f>VLOOKUP($A2168,'[3]Medical Examinations'!$A:$J,4,FALSE)</f>
        <v>No</v>
      </c>
      <c r="E2168" t="str">
        <f>VLOOKUP($A2168,'[1]Medical Examinations'!$A:$J,5,FALSE)</f>
        <v>No</v>
      </c>
      <c r="F2168" t="str">
        <f>VLOOKUP($A2168,'[1]Medical Examinations'!$A:$J,6,FALSE)</f>
        <v>No</v>
      </c>
      <c r="G2168">
        <f>VLOOKUP($A2168,'[3]Medical Examinations'!$A:$J,7,FALSE)</f>
        <v>1</v>
      </c>
      <c r="H2168" t="str">
        <f>VLOOKUP($A2168,'[1]Medical Examinations'!$A:$J,8,FALSE)</f>
        <v>yes</v>
      </c>
      <c r="I2168">
        <f>VLOOKUP($A2168,'[2]Hospitalisation Details'!$A:$K,2,FALSE)</f>
        <v>1992</v>
      </c>
      <c r="J2168" t="str">
        <f>VLOOKUP($A2168,'[2]Hospitalisation Details'!$A:$K,3,FALSE)</f>
        <v>Aug</v>
      </c>
      <c r="K2168">
        <f>VLOOKUP($A2168,'[2]Hospitalisation Details'!$A:$K,4,FALSE)</f>
        <v>25</v>
      </c>
      <c r="L2168" t="str">
        <f>VLOOKUP($A2168,'[2]Hospitalisation Details'!$A:$K,7,FALSE)</f>
        <v>tier - 1</v>
      </c>
      <c r="M2168" t="str">
        <f>VLOOKUP($A2168,'[2]Hospitalisation Details'!A:$K,8,FALSE)</f>
        <v>tier - 1</v>
      </c>
      <c r="N2168" t="str">
        <f>VLOOKUP($A2168,'[2]Hospitalisation Details'!$A:$K,9,FALSE)</f>
        <v>R1013</v>
      </c>
      <c r="O2168">
        <f>VLOOKUP($A2168,'[2]Hospitalisation Details'!$A:$K,10,FALSE)</f>
        <v>0</v>
      </c>
      <c r="P2168">
        <f>VLOOKUP($A2168,'[2]Hospitalisation Details'!A:$K,11,FALSE)</f>
        <v>0</v>
      </c>
      <c r="Q2168" t="str">
        <f>VLOOKUP($A2168,'Customer Names'!$A:E,3,FALSE)</f>
        <v>Mr.</v>
      </c>
      <c r="R2168" t="str">
        <f>VLOOKUP($A2168,'Customer Names'!$A:$E,4,FALSE)</f>
        <v>John</v>
      </c>
      <c r="S2168">
        <f>VLOOKUP($A2168,'Customer Names'!$A:$E,5,FALSE)</f>
        <v>0</v>
      </c>
      <c r="T2168" s="14">
        <f>VLOOKUP($A2168,'[2]Hospitalisation Details'!$A:$K,6,FALSE)</f>
        <v>36950.26</v>
      </c>
      <c r="U2168" s="14" t="str">
        <f t="shared" si="66"/>
        <v>Obesity</v>
      </c>
      <c r="V2168" s="14" t="str">
        <f t="shared" si="67"/>
        <v>Normal</v>
      </c>
    </row>
    <row r="2169" spans="1:22" x14ac:dyDescent="0.3">
      <c r="A2169" s="9" t="s">
        <v>2198</v>
      </c>
      <c r="B2169">
        <f>VLOOKUP($A2169,'[1]Medical Examinations'!$A:$J,2,FALSE)</f>
        <v>54.4</v>
      </c>
      <c r="C2169">
        <f>VLOOKUP($A2169,'[1]Medical Examinations'!$A:$J,3,FALSE)</f>
        <v>5.22</v>
      </c>
      <c r="D2169" t="str">
        <f>VLOOKUP($A2169,'[3]Medical Examinations'!$A:$J,4,FALSE)</f>
        <v>No</v>
      </c>
      <c r="E2169" t="str">
        <f>VLOOKUP($A2169,'[1]Medical Examinations'!$A:$J,5,FALSE)</f>
        <v>No</v>
      </c>
      <c r="F2169" t="str">
        <f>VLOOKUP($A2169,'[1]Medical Examinations'!$A:$J,6,FALSE)</f>
        <v>No</v>
      </c>
      <c r="G2169">
        <f>VLOOKUP($A2169,'[3]Medical Examinations'!$A:$J,7,FALSE)</f>
        <v>1</v>
      </c>
      <c r="H2169" t="str">
        <f>VLOOKUP($A2169,'[1]Medical Examinations'!$A:$J,8,FALSE)</f>
        <v>yes</v>
      </c>
      <c r="I2169">
        <f>VLOOKUP($A2169,'[2]Hospitalisation Details'!$A:$K,2,FALSE)</f>
        <v>1992</v>
      </c>
      <c r="J2169" t="str">
        <f>VLOOKUP($A2169,'[2]Hospitalisation Details'!$A:$K,3,FALSE)</f>
        <v>Sep</v>
      </c>
      <c r="K2169">
        <f>VLOOKUP($A2169,'[2]Hospitalisation Details'!$A:$K,4,FALSE)</f>
        <v>13</v>
      </c>
      <c r="L2169" t="str">
        <f>VLOOKUP($A2169,'[2]Hospitalisation Details'!$A:$K,7,FALSE)</f>
        <v>tier - 2</v>
      </c>
      <c r="M2169" t="str">
        <f>VLOOKUP($A2169,'[2]Hospitalisation Details'!A:$K,8,FALSE)</f>
        <v>tier - 3</v>
      </c>
      <c r="N2169" t="str">
        <f>VLOOKUP($A2169,'[2]Hospitalisation Details'!$A:$K,9,FALSE)</f>
        <v>R1011</v>
      </c>
      <c r="O2169">
        <f>VLOOKUP($A2169,'[2]Hospitalisation Details'!$A:$K,10,FALSE)</f>
        <v>0</v>
      </c>
      <c r="P2169">
        <f>VLOOKUP($A2169,'[2]Hospitalisation Details'!A:$K,11,FALSE)</f>
        <v>0</v>
      </c>
      <c r="Q2169" t="str">
        <f>VLOOKUP($A2169,'Customer Names'!$A:E,3,FALSE)</f>
        <v>Mr.</v>
      </c>
      <c r="R2169" t="str">
        <f>VLOOKUP($A2169,'Customer Names'!$A:$E,4,FALSE)</f>
        <v>Greg</v>
      </c>
      <c r="S2169">
        <f>VLOOKUP($A2169,'Customer Names'!$A:$E,5,FALSE)</f>
        <v>0</v>
      </c>
      <c r="T2169" s="14">
        <f>VLOOKUP($A2169,'[2]Hospitalisation Details'!$A:$K,6,FALSE)</f>
        <v>36976.449999999997</v>
      </c>
      <c r="U2169" s="14" t="str">
        <f t="shared" si="66"/>
        <v>Obesity</v>
      </c>
      <c r="V2169" s="14" t="str">
        <f t="shared" si="67"/>
        <v>Normal</v>
      </c>
    </row>
    <row r="2170" spans="1:22" x14ac:dyDescent="0.3">
      <c r="A2170" s="8" t="s">
        <v>2199</v>
      </c>
      <c r="B2170">
        <f>VLOOKUP($A2170,'[1]Medical Examinations'!$A:$J,2,FALSE)</f>
        <v>49.24</v>
      </c>
      <c r="C2170">
        <f>VLOOKUP($A2170,'[1]Medical Examinations'!$A:$J,3,FALSE)</f>
        <v>4.45</v>
      </c>
      <c r="D2170" t="str">
        <f>VLOOKUP($A2170,'[3]Medical Examinations'!$A:$J,4,FALSE)</f>
        <v>No</v>
      </c>
      <c r="E2170" t="str">
        <f>VLOOKUP($A2170,'[1]Medical Examinations'!$A:$J,5,FALSE)</f>
        <v>No</v>
      </c>
      <c r="F2170" t="str">
        <f>VLOOKUP($A2170,'[1]Medical Examinations'!$A:$J,6,FALSE)</f>
        <v>No</v>
      </c>
      <c r="G2170" t="str">
        <f>VLOOKUP($A2170,'[3]Medical Examinations'!$A:$J,7,FALSE)</f>
        <v>No major surgery</v>
      </c>
      <c r="H2170" t="str">
        <f>VLOOKUP($A2170,'[1]Medical Examinations'!$A:$J,8,FALSE)</f>
        <v>yes</v>
      </c>
      <c r="I2170">
        <f>VLOOKUP($A2170,'[2]Hospitalisation Details'!$A:$K,2,FALSE)</f>
        <v>1991</v>
      </c>
      <c r="J2170" t="str">
        <f>VLOOKUP($A2170,'[2]Hospitalisation Details'!$A:$K,3,FALSE)</f>
        <v>Nov</v>
      </c>
      <c r="K2170">
        <f>VLOOKUP($A2170,'[2]Hospitalisation Details'!$A:$K,4,FALSE)</f>
        <v>1</v>
      </c>
      <c r="L2170" t="str">
        <f>VLOOKUP($A2170,'[2]Hospitalisation Details'!$A:$K,7,FALSE)</f>
        <v>tier - 2</v>
      </c>
      <c r="M2170" t="str">
        <f>VLOOKUP($A2170,'[2]Hospitalisation Details'!A:$K,8,FALSE)</f>
        <v>tier - 2</v>
      </c>
      <c r="N2170" t="str">
        <f>VLOOKUP($A2170,'[2]Hospitalisation Details'!$A:$K,9,FALSE)</f>
        <v>R1011</v>
      </c>
      <c r="O2170">
        <f>VLOOKUP($A2170,'[2]Hospitalisation Details'!$A:$K,10,FALSE)</f>
        <v>0</v>
      </c>
      <c r="P2170">
        <f>VLOOKUP($A2170,'[2]Hospitalisation Details'!A:$K,11,FALSE)</f>
        <v>0</v>
      </c>
      <c r="Q2170" t="str">
        <f>VLOOKUP($A2170,'Customer Names'!$A:E,3,FALSE)</f>
        <v>Ms.</v>
      </c>
      <c r="R2170" t="str">
        <f>VLOOKUP($A2170,'Customer Names'!$A:$E,4,FALSE)</f>
        <v>Amanda</v>
      </c>
      <c r="S2170">
        <f>VLOOKUP($A2170,'Customer Names'!$A:$E,5,FALSE)</f>
        <v>0</v>
      </c>
      <c r="T2170" s="14">
        <f>VLOOKUP($A2170,'[2]Hospitalisation Details'!$A:$K,6,FALSE)</f>
        <v>37040.879999999997</v>
      </c>
      <c r="U2170" s="14" t="str">
        <f t="shared" si="66"/>
        <v>Obesity</v>
      </c>
      <c r="V2170" s="14" t="str">
        <f t="shared" si="67"/>
        <v>Normal</v>
      </c>
    </row>
    <row r="2171" spans="1:22" x14ac:dyDescent="0.3">
      <c r="A2171" s="9" t="s">
        <v>2200</v>
      </c>
      <c r="B2171">
        <f>VLOOKUP($A2171,'[1]Medical Examinations'!$A:$J,2,FALSE)</f>
        <v>47.46</v>
      </c>
      <c r="C2171">
        <f>VLOOKUP($A2171,'[1]Medical Examinations'!$A:$J,3,FALSE)</f>
        <v>6.24</v>
      </c>
      <c r="D2171" t="str">
        <f>VLOOKUP($A2171,'[3]Medical Examinations'!$A:$J,4,FALSE)</f>
        <v>yes</v>
      </c>
      <c r="E2171" t="str">
        <f>VLOOKUP($A2171,'[1]Medical Examinations'!$A:$J,5,FALSE)</f>
        <v>No</v>
      </c>
      <c r="F2171" t="str">
        <f>VLOOKUP($A2171,'[1]Medical Examinations'!$A:$J,6,FALSE)</f>
        <v>No</v>
      </c>
      <c r="G2171">
        <f>VLOOKUP($A2171,'[3]Medical Examinations'!$A:$J,7,FALSE)</f>
        <v>1</v>
      </c>
      <c r="H2171" t="str">
        <f>VLOOKUP($A2171,'[1]Medical Examinations'!$A:$J,8,FALSE)</f>
        <v>yes</v>
      </c>
      <c r="I2171">
        <f>VLOOKUP($A2171,'[2]Hospitalisation Details'!$A:$K,2,FALSE)</f>
        <v>1988</v>
      </c>
      <c r="J2171" t="str">
        <f>VLOOKUP($A2171,'[2]Hospitalisation Details'!$A:$K,3,FALSE)</f>
        <v>Dec</v>
      </c>
      <c r="K2171">
        <f>VLOOKUP($A2171,'[2]Hospitalisation Details'!$A:$K,4,FALSE)</f>
        <v>17</v>
      </c>
      <c r="L2171" t="str">
        <f>VLOOKUP($A2171,'[2]Hospitalisation Details'!$A:$K,7,FALSE)</f>
        <v>tier - 2</v>
      </c>
      <c r="M2171" t="str">
        <f>VLOOKUP($A2171,'[2]Hospitalisation Details'!A:$K,8,FALSE)</f>
        <v>tier - 1</v>
      </c>
      <c r="N2171" t="str">
        <f>VLOOKUP($A2171,'[2]Hospitalisation Details'!$A:$K,9,FALSE)</f>
        <v>R1011</v>
      </c>
      <c r="O2171">
        <f>VLOOKUP($A2171,'[2]Hospitalisation Details'!$A:$K,10,FALSE)</f>
        <v>0</v>
      </c>
      <c r="P2171">
        <f>VLOOKUP($A2171,'[2]Hospitalisation Details'!A:$K,11,FALSE)</f>
        <v>0</v>
      </c>
      <c r="Q2171" t="str">
        <f>VLOOKUP($A2171,'Customer Names'!$A:E,3,FALSE)</f>
        <v>Mr.</v>
      </c>
      <c r="R2171" t="str">
        <f>VLOOKUP($A2171,'Customer Names'!$A:$E,4,FALSE)</f>
        <v>Zebulon</v>
      </c>
      <c r="S2171">
        <f>VLOOKUP($A2171,'Customer Names'!$A:$E,5,FALSE)</f>
        <v>0</v>
      </c>
      <c r="T2171" s="14">
        <f>VLOOKUP($A2171,'[2]Hospitalisation Details'!$A:$K,6,FALSE)</f>
        <v>37076.370000000003</v>
      </c>
      <c r="U2171" s="14" t="str">
        <f t="shared" si="66"/>
        <v>Obesity</v>
      </c>
      <c r="V2171" s="14" t="str">
        <f t="shared" si="67"/>
        <v>Prediabetes</v>
      </c>
    </row>
    <row r="2172" spans="1:22" x14ac:dyDescent="0.3">
      <c r="A2172" s="8" t="s">
        <v>2201</v>
      </c>
      <c r="B2172">
        <f>VLOOKUP($A2172,'[1]Medical Examinations'!$A:$J,2,FALSE)</f>
        <v>33.5</v>
      </c>
      <c r="C2172">
        <f>VLOOKUP($A2172,'[1]Medical Examinations'!$A:$J,3,FALSE)</f>
        <v>5.4</v>
      </c>
      <c r="D2172" t="str">
        <f>VLOOKUP($A2172,'[3]Medical Examinations'!$A:$J,4,FALSE)</f>
        <v>No</v>
      </c>
      <c r="E2172" t="str">
        <f>VLOOKUP($A2172,'[1]Medical Examinations'!$A:$J,5,FALSE)</f>
        <v>No</v>
      </c>
      <c r="F2172" t="str">
        <f>VLOOKUP($A2172,'[1]Medical Examinations'!$A:$J,6,FALSE)</f>
        <v>No</v>
      </c>
      <c r="G2172" t="str">
        <f>VLOOKUP($A2172,'[3]Medical Examinations'!$A:$J,7,FALSE)</f>
        <v>No major surgery</v>
      </c>
      <c r="H2172" t="str">
        <f>VLOOKUP($A2172,'[1]Medical Examinations'!$A:$J,8,FALSE)</f>
        <v>yes</v>
      </c>
      <c r="I2172">
        <f>VLOOKUP($A2172,'[2]Hospitalisation Details'!$A:$K,2,FALSE)</f>
        <v>1989</v>
      </c>
      <c r="J2172" t="str">
        <f>VLOOKUP($A2172,'[2]Hospitalisation Details'!$A:$K,3,FALSE)</f>
        <v>Jun</v>
      </c>
      <c r="K2172">
        <f>VLOOKUP($A2172,'[2]Hospitalisation Details'!$A:$K,4,FALSE)</f>
        <v>10</v>
      </c>
      <c r="L2172" t="str">
        <f>VLOOKUP($A2172,'[2]Hospitalisation Details'!$A:$K,7,FALSE)</f>
        <v>tier - 2</v>
      </c>
      <c r="M2172" t="str">
        <f>VLOOKUP($A2172,'[2]Hospitalisation Details'!A:$K,8,FALSE)</f>
        <v>tier - 3</v>
      </c>
      <c r="N2172" t="str">
        <f>VLOOKUP($A2172,'[2]Hospitalisation Details'!$A:$K,9,FALSE)</f>
        <v>R1011</v>
      </c>
      <c r="O2172">
        <f>VLOOKUP($A2172,'[2]Hospitalisation Details'!$A:$K,10,FALSE)</f>
        <v>0</v>
      </c>
      <c r="P2172">
        <f>VLOOKUP($A2172,'[2]Hospitalisation Details'!A:$K,11,FALSE)</f>
        <v>0</v>
      </c>
      <c r="Q2172" t="str">
        <f>VLOOKUP($A2172,'Customer Names'!$A:E,3,FALSE)</f>
        <v>Ms.</v>
      </c>
      <c r="R2172" t="str">
        <f>VLOOKUP($A2172,'Customer Names'!$A:$E,4,FALSE)</f>
        <v>Lina</v>
      </c>
      <c r="S2172">
        <f>VLOOKUP($A2172,'Customer Names'!$A:$E,5,FALSE)</f>
        <v>0</v>
      </c>
      <c r="T2172" s="14">
        <f>VLOOKUP($A2172,'[2]Hospitalisation Details'!$A:$K,6,FALSE)</f>
        <v>37079.370000000003</v>
      </c>
      <c r="U2172" s="14" t="str">
        <f t="shared" si="66"/>
        <v>Obesity</v>
      </c>
      <c r="V2172" s="14" t="str">
        <f t="shared" si="67"/>
        <v>Normal</v>
      </c>
    </row>
    <row r="2173" spans="1:22" x14ac:dyDescent="0.3">
      <c r="A2173" s="9" t="s">
        <v>2202</v>
      </c>
      <c r="B2173">
        <f>VLOOKUP($A2173,'[1]Medical Examinations'!$A:$J,2,FALSE)</f>
        <v>36.08</v>
      </c>
      <c r="C2173">
        <f>VLOOKUP($A2173,'[1]Medical Examinations'!$A:$J,3,FALSE)</f>
        <v>6.1</v>
      </c>
      <c r="D2173" t="str">
        <f>VLOOKUP($A2173,'[3]Medical Examinations'!$A:$J,4,FALSE)</f>
        <v>yes</v>
      </c>
      <c r="E2173" t="str">
        <f>VLOOKUP($A2173,'[1]Medical Examinations'!$A:$J,5,FALSE)</f>
        <v>No</v>
      </c>
      <c r="F2173" t="str">
        <f>VLOOKUP($A2173,'[1]Medical Examinations'!$A:$J,6,FALSE)</f>
        <v>No</v>
      </c>
      <c r="G2173">
        <f>VLOOKUP($A2173,'[3]Medical Examinations'!$A:$J,7,FALSE)</f>
        <v>1</v>
      </c>
      <c r="H2173" t="str">
        <f>VLOOKUP($A2173,'[1]Medical Examinations'!$A:$J,8,FALSE)</f>
        <v>yes</v>
      </c>
      <c r="I2173">
        <f>VLOOKUP($A2173,'[2]Hospitalisation Details'!$A:$K,2,FALSE)</f>
        <v>1995</v>
      </c>
      <c r="J2173" t="str">
        <f>VLOOKUP($A2173,'[2]Hospitalisation Details'!$A:$K,3,FALSE)</f>
        <v>Oct</v>
      </c>
      <c r="K2173">
        <f>VLOOKUP($A2173,'[2]Hospitalisation Details'!$A:$K,4,FALSE)</f>
        <v>30</v>
      </c>
      <c r="L2173" t="str">
        <f>VLOOKUP($A2173,'[2]Hospitalisation Details'!$A:$K,7,FALSE)</f>
        <v>tier - 2</v>
      </c>
      <c r="M2173" t="str">
        <f>VLOOKUP($A2173,'[2]Hospitalisation Details'!A:$K,8,FALSE)</f>
        <v>tier - 2</v>
      </c>
      <c r="N2173" t="str">
        <f>VLOOKUP($A2173,'[2]Hospitalisation Details'!$A:$K,9,FALSE)</f>
        <v>R1013</v>
      </c>
      <c r="O2173">
        <f>VLOOKUP($A2173,'[2]Hospitalisation Details'!$A:$K,10,FALSE)</f>
        <v>0</v>
      </c>
      <c r="P2173">
        <f>VLOOKUP($A2173,'[2]Hospitalisation Details'!A:$K,11,FALSE)</f>
        <v>0</v>
      </c>
      <c r="Q2173" t="str">
        <f>VLOOKUP($A2173,'Customer Names'!$A:E,3,FALSE)</f>
        <v>Ms.</v>
      </c>
      <c r="R2173" t="str">
        <f>VLOOKUP($A2173,'Customer Names'!$A:$E,4,FALSE)</f>
        <v>Natalie</v>
      </c>
      <c r="S2173">
        <f>VLOOKUP($A2173,'Customer Names'!$A:$E,5,FALSE)</f>
        <v>0</v>
      </c>
      <c r="T2173" s="14">
        <f>VLOOKUP($A2173,'[2]Hospitalisation Details'!$A:$K,6,FALSE)</f>
        <v>37133.9</v>
      </c>
      <c r="U2173" s="14" t="str">
        <f t="shared" si="66"/>
        <v>Obesity</v>
      </c>
      <c r="V2173" s="14" t="str">
        <f t="shared" si="67"/>
        <v>Prediabetes</v>
      </c>
    </row>
    <row r="2174" spans="1:22" x14ac:dyDescent="0.3">
      <c r="A2174" s="8" t="s">
        <v>2203</v>
      </c>
      <c r="B2174">
        <f>VLOOKUP($A2174,'[1]Medical Examinations'!$A:$J,2,FALSE)</f>
        <v>37.619999999999997</v>
      </c>
      <c r="C2174">
        <f>VLOOKUP($A2174,'[1]Medical Examinations'!$A:$J,3,FALSE)</f>
        <v>6.32</v>
      </c>
      <c r="D2174" t="str">
        <f>VLOOKUP($A2174,'[3]Medical Examinations'!$A:$J,4,FALSE)</f>
        <v>yes</v>
      </c>
      <c r="E2174" t="str">
        <f>VLOOKUP($A2174,'[1]Medical Examinations'!$A:$J,5,FALSE)</f>
        <v>yes</v>
      </c>
      <c r="F2174" t="str">
        <f>VLOOKUP($A2174,'[1]Medical Examinations'!$A:$J,6,FALSE)</f>
        <v>No</v>
      </c>
      <c r="G2174">
        <f>VLOOKUP($A2174,'[3]Medical Examinations'!$A:$J,7,FALSE)</f>
        <v>2</v>
      </c>
      <c r="H2174" t="str">
        <f>VLOOKUP($A2174,'[1]Medical Examinations'!$A:$J,8,FALSE)</f>
        <v>yes</v>
      </c>
      <c r="I2174">
        <f>VLOOKUP($A2174,'[2]Hospitalisation Details'!$A:$K,2,FALSE)</f>
        <v>2000</v>
      </c>
      <c r="J2174" t="str">
        <f>VLOOKUP($A2174,'[2]Hospitalisation Details'!$A:$K,3,FALSE)</f>
        <v>Sep</v>
      </c>
      <c r="K2174">
        <f>VLOOKUP($A2174,'[2]Hospitalisation Details'!$A:$K,4,FALSE)</f>
        <v>5</v>
      </c>
      <c r="L2174" t="str">
        <f>VLOOKUP($A2174,'[2]Hospitalisation Details'!$A:$K,7,FALSE)</f>
        <v>tier - 1</v>
      </c>
      <c r="M2174" t="str">
        <f>VLOOKUP($A2174,'[2]Hospitalisation Details'!A:$K,8,FALSE)</f>
        <v>tier - 3</v>
      </c>
      <c r="N2174" t="str">
        <f>VLOOKUP($A2174,'[2]Hospitalisation Details'!$A:$K,9,FALSE)</f>
        <v>?</v>
      </c>
      <c r="O2174">
        <f>VLOOKUP($A2174,'[2]Hospitalisation Details'!$A:$K,10,FALSE)</f>
        <v>0</v>
      </c>
      <c r="P2174">
        <f>VLOOKUP($A2174,'[2]Hospitalisation Details'!A:$K,11,FALSE)</f>
        <v>0</v>
      </c>
      <c r="Q2174" t="str">
        <f>VLOOKUP($A2174,'Customer Names'!$A:E,3,FALSE)</f>
        <v>Mr.</v>
      </c>
      <c r="R2174" t="str">
        <f>VLOOKUP($A2174,'Customer Names'!$A:$E,4,FALSE)</f>
        <v>Bobby</v>
      </c>
      <c r="S2174">
        <f>VLOOKUP($A2174,'Customer Names'!$A:$E,5,FALSE)</f>
        <v>0</v>
      </c>
      <c r="T2174" s="14">
        <f>VLOOKUP($A2174,'[2]Hospitalisation Details'!$A:$K,6,FALSE)</f>
        <v>37165.160000000003</v>
      </c>
      <c r="U2174" s="14" t="str">
        <f t="shared" si="66"/>
        <v>Obesity</v>
      </c>
      <c r="V2174" s="14" t="str">
        <f t="shared" si="67"/>
        <v>Prediabetes</v>
      </c>
    </row>
    <row r="2175" spans="1:22" x14ac:dyDescent="0.3">
      <c r="A2175" s="9" t="s">
        <v>2204</v>
      </c>
      <c r="B2175">
        <f>VLOOKUP($A2175,'[1]Medical Examinations'!$A:$J,2,FALSE)</f>
        <v>49.49</v>
      </c>
      <c r="C2175">
        <f>VLOOKUP($A2175,'[1]Medical Examinations'!$A:$J,3,FALSE)</f>
        <v>4.5</v>
      </c>
      <c r="D2175" t="str">
        <f>VLOOKUP($A2175,'[3]Medical Examinations'!$A:$J,4,FALSE)</f>
        <v>No</v>
      </c>
      <c r="E2175" t="str">
        <f>VLOOKUP($A2175,'[1]Medical Examinations'!$A:$J,5,FALSE)</f>
        <v>No</v>
      </c>
      <c r="F2175" t="str">
        <f>VLOOKUP($A2175,'[1]Medical Examinations'!$A:$J,6,FALSE)</f>
        <v>No</v>
      </c>
      <c r="G2175" t="str">
        <f>VLOOKUP($A2175,'[3]Medical Examinations'!$A:$J,7,FALSE)</f>
        <v>No major surgery</v>
      </c>
      <c r="H2175" t="str">
        <f>VLOOKUP($A2175,'[1]Medical Examinations'!$A:$J,8,FALSE)</f>
        <v>yes</v>
      </c>
      <c r="I2175">
        <f>VLOOKUP($A2175,'[2]Hospitalisation Details'!$A:$K,2,FALSE)</f>
        <v>1990</v>
      </c>
      <c r="J2175" t="str">
        <f>VLOOKUP($A2175,'[2]Hospitalisation Details'!$A:$K,3,FALSE)</f>
        <v>Oct</v>
      </c>
      <c r="K2175">
        <f>VLOOKUP($A2175,'[2]Hospitalisation Details'!$A:$K,4,FALSE)</f>
        <v>17</v>
      </c>
      <c r="L2175" t="str">
        <f>VLOOKUP($A2175,'[2]Hospitalisation Details'!$A:$K,7,FALSE)</f>
        <v>tier - 2</v>
      </c>
      <c r="M2175" t="str">
        <f>VLOOKUP($A2175,'[2]Hospitalisation Details'!A:$K,8,FALSE)</f>
        <v>tier - 2</v>
      </c>
      <c r="N2175" t="str">
        <f>VLOOKUP($A2175,'[2]Hospitalisation Details'!$A:$K,9,FALSE)</f>
        <v>R1011</v>
      </c>
      <c r="O2175">
        <f>VLOOKUP($A2175,'[2]Hospitalisation Details'!$A:$K,10,FALSE)</f>
        <v>0</v>
      </c>
      <c r="P2175">
        <f>VLOOKUP($A2175,'[2]Hospitalisation Details'!A:$K,11,FALSE)</f>
        <v>0</v>
      </c>
      <c r="Q2175" t="str">
        <f>VLOOKUP($A2175,'Customer Names'!$A:E,3,FALSE)</f>
        <v>Mr.</v>
      </c>
      <c r="R2175" t="str">
        <f>VLOOKUP($A2175,'Customer Names'!$A:$E,4,FALSE)</f>
        <v>Gardner</v>
      </c>
      <c r="S2175" t="str">
        <f>VLOOKUP($A2175,'Customer Names'!$A:$E,5,FALSE)</f>
        <v>L</v>
      </c>
      <c r="T2175" s="14">
        <f>VLOOKUP($A2175,'[2]Hospitalisation Details'!$A:$K,6,FALSE)</f>
        <v>37251.22</v>
      </c>
      <c r="U2175" s="14" t="str">
        <f t="shared" si="66"/>
        <v>Obesity</v>
      </c>
      <c r="V2175" s="14" t="str">
        <f t="shared" si="67"/>
        <v>Normal</v>
      </c>
    </row>
    <row r="2176" spans="1:22" x14ac:dyDescent="0.3">
      <c r="A2176" s="8" t="s">
        <v>2205</v>
      </c>
      <c r="B2176">
        <f>VLOOKUP($A2176,'[1]Medical Examinations'!$A:$J,2,FALSE)</f>
        <v>30.78</v>
      </c>
      <c r="C2176">
        <f>VLOOKUP($A2176,'[1]Medical Examinations'!$A:$J,3,FALSE)</f>
        <v>4.67</v>
      </c>
      <c r="D2176" t="str">
        <f>VLOOKUP($A2176,'[3]Medical Examinations'!$A:$J,4,FALSE)</f>
        <v>yes</v>
      </c>
      <c r="E2176" t="str">
        <f>VLOOKUP($A2176,'[1]Medical Examinations'!$A:$J,5,FALSE)</f>
        <v>No</v>
      </c>
      <c r="F2176" t="str">
        <f>VLOOKUP($A2176,'[1]Medical Examinations'!$A:$J,6,FALSE)</f>
        <v>No</v>
      </c>
      <c r="G2176" t="str">
        <f>VLOOKUP($A2176,'[3]Medical Examinations'!$A:$J,7,FALSE)</f>
        <v>No major surgery</v>
      </c>
      <c r="H2176" t="str">
        <f>VLOOKUP($A2176,'[1]Medical Examinations'!$A:$J,8,FALSE)</f>
        <v>yes</v>
      </c>
      <c r="I2176">
        <f>VLOOKUP($A2176,'[2]Hospitalisation Details'!$A:$K,2,FALSE)</f>
        <v>1985</v>
      </c>
      <c r="J2176" t="str">
        <f>VLOOKUP($A2176,'[2]Hospitalisation Details'!$A:$K,3,FALSE)</f>
        <v>Nov</v>
      </c>
      <c r="K2176">
        <f>VLOOKUP($A2176,'[2]Hospitalisation Details'!$A:$K,4,FALSE)</f>
        <v>17</v>
      </c>
      <c r="L2176" t="str">
        <f>VLOOKUP($A2176,'[2]Hospitalisation Details'!$A:$K,7,FALSE)</f>
        <v>tier - 2</v>
      </c>
      <c r="M2176" t="str">
        <f>VLOOKUP($A2176,'[2]Hospitalisation Details'!A:$K,8,FALSE)</f>
        <v>tier - 1</v>
      </c>
      <c r="N2176" t="str">
        <f>VLOOKUP($A2176,'[2]Hospitalisation Details'!$A:$K,9,FALSE)</f>
        <v>R1024</v>
      </c>
      <c r="O2176">
        <f>VLOOKUP($A2176,'[2]Hospitalisation Details'!$A:$K,10,FALSE)</f>
        <v>0</v>
      </c>
      <c r="P2176">
        <f>VLOOKUP($A2176,'[2]Hospitalisation Details'!A:$K,11,FALSE)</f>
        <v>0</v>
      </c>
      <c r="Q2176" t="str">
        <f>VLOOKUP($A2176,'Customer Names'!$A:E,3,FALSE)</f>
        <v>Ms.</v>
      </c>
      <c r="R2176" t="str">
        <f>VLOOKUP($A2176,'Customer Names'!$A:$E,4,FALSE)</f>
        <v>Bret</v>
      </c>
      <c r="S2176" t="str">
        <f>VLOOKUP($A2176,'Customer Names'!$A:$E,5,FALSE)</f>
        <v>R</v>
      </c>
      <c r="T2176" s="14">
        <f>VLOOKUP($A2176,'[2]Hospitalisation Details'!$A:$K,6,FALSE)</f>
        <v>37270.15</v>
      </c>
      <c r="U2176" s="14" t="str">
        <f t="shared" si="66"/>
        <v>Obesity</v>
      </c>
      <c r="V2176" s="14" t="str">
        <f t="shared" si="67"/>
        <v>Normal</v>
      </c>
    </row>
    <row r="2177" spans="1:22" x14ac:dyDescent="0.3">
      <c r="A2177" s="9" t="s">
        <v>2206</v>
      </c>
      <c r="B2177">
        <f>VLOOKUP($A2177,'[1]Medical Examinations'!$A:$J,2,FALSE)</f>
        <v>40.61</v>
      </c>
      <c r="C2177">
        <f>VLOOKUP($A2177,'[1]Medical Examinations'!$A:$J,3,FALSE)</f>
        <v>8</v>
      </c>
      <c r="D2177" t="str">
        <f>VLOOKUP($A2177,'[3]Medical Examinations'!$A:$J,4,FALSE)</f>
        <v>yes</v>
      </c>
      <c r="E2177" t="str">
        <f>VLOOKUP($A2177,'[1]Medical Examinations'!$A:$J,5,FALSE)</f>
        <v>No</v>
      </c>
      <c r="F2177" t="str">
        <f>VLOOKUP($A2177,'[1]Medical Examinations'!$A:$J,6,FALSE)</f>
        <v>No</v>
      </c>
      <c r="G2177">
        <f>VLOOKUP($A2177,'[3]Medical Examinations'!$A:$J,7,FALSE)</f>
        <v>1</v>
      </c>
      <c r="H2177" t="str">
        <f>VLOOKUP($A2177,'[1]Medical Examinations'!$A:$J,8,FALSE)</f>
        <v>yes</v>
      </c>
      <c r="I2177">
        <f>VLOOKUP($A2177,'[2]Hospitalisation Details'!$A:$K,2,FALSE)</f>
        <v>1975</v>
      </c>
      <c r="J2177" t="str">
        <f>VLOOKUP($A2177,'[2]Hospitalisation Details'!$A:$K,3,FALSE)</f>
        <v>Nov</v>
      </c>
      <c r="K2177">
        <f>VLOOKUP($A2177,'[2]Hospitalisation Details'!$A:$K,4,FALSE)</f>
        <v>9</v>
      </c>
      <c r="L2177" t="str">
        <f>VLOOKUP($A2177,'[2]Hospitalisation Details'!$A:$K,7,FALSE)</f>
        <v>tier - 2</v>
      </c>
      <c r="M2177" t="str">
        <f>VLOOKUP($A2177,'[2]Hospitalisation Details'!A:$K,8,FALSE)</f>
        <v>tier - 3</v>
      </c>
      <c r="N2177" t="str">
        <f>VLOOKUP($A2177,'[2]Hospitalisation Details'!$A:$K,9,FALSE)</f>
        <v>R1011</v>
      </c>
      <c r="O2177">
        <f>VLOOKUP($A2177,'[2]Hospitalisation Details'!$A:$K,10,FALSE)</f>
        <v>0</v>
      </c>
      <c r="P2177">
        <f>VLOOKUP($A2177,'[2]Hospitalisation Details'!A:$K,11,FALSE)</f>
        <v>0</v>
      </c>
      <c r="Q2177" t="str">
        <f>VLOOKUP($A2177,'Customer Names'!$A:E,3,FALSE)</f>
        <v>Ms.</v>
      </c>
      <c r="R2177" t="str">
        <f>VLOOKUP($A2177,'Customer Names'!$A:$E,4,FALSE)</f>
        <v>Marie-Helene</v>
      </c>
      <c r="S2177">
        <f>VLOOKUP($A2177,'Customer Names'!$A:$E,5,FALSE)</f>
        <v>0</v>
      </c>
      <c r="T2177" s="14">
        <f>VLOOKUP($A2177,'[2]Hospitalisation Details'!$A:$K,6,FALSE)</f>
        <v>37272.339999999997</v>
      </c>
      <c r="U2177" s="14" t="str">
        <f t="shared" si="66"/>
        <v>Obesity</v>
      </c>
      <c r="V2177" s="14" t="str">
        <f t="shared" si="67"/>
        <v>Diabetes</v>
      </c>
    </row>
    <row r="2178" spans="1:22" x14ac:dyDescent="0.3">
      <c r="A2178" s="8" t="s">
        <v>2207</v>
      </c>
      <c r="B2178">
        <f>VLOOKUP($A2178,'[1]Medical Examinations'!$A:$J,2,FALSE)</f>
        <v>37.869999999999997</v>
      </c>
      <c r="C2178">
        <f>VLOOKUP($A2178,'[1]Medical Examinations'!$A:$J,3,FALSE)</f>
        <v>4.29</v>
      </c>
      <c r="D2178" t="str">
        <f>VLOOKUP($A2178,'[3]Medical Examinations'!$A:$J,4,FALSE)</f>
        <v>yes</v>
      </c>
      <c r="E2178" t="str">
        <f>VLOOKUP($A2178,'[1]Medical Examinations'!$A:$J,5,FALSE)</f>
        <v>No</v>
      </c>
      <c r="F2178" t="str">
        <f>VLOOKUP($A2178,'[1]Medical Examinations'!$A:$J,6,FALSE)</f>
        <v>Yes</v>
      </c>
      <c r="G2178">
        <f>VLOOKUP($A2178,'[3]Medical Examinations'!$A:$J,7,FALSE)</f>
        <v>1</v>
      </c>
      <c r="H2178" t="str">
        <f>VLOOKUP($A2178,'[1]Medical Examinations'!$A:$J,8,FALSE)</f>
        <v>yes</v>
      </c>
      <c r="I2178">
        <f>VLOOKUP($A2178,'[2]Hospitalisation Details'!$A:$K,2,FALSE)</f>
        <v>1969</v>
      </c>
      <c r="J2178" t="str">
        <f>VLOOKUP($A2178,'[2]Hospitalisation Details'!$A:$K,3,FALSE)</f>
        <v>Oct</v>
      </c>
      <c r="K2178">
        <f>VLOOKUP($A2178,'[2]Hospitalisation Details'!$A:$K,4,FALSE)</f>
        <v>30</v>
      </c>
      <c r="L2178" t="str">
        <f>VLOOKUP($A2178,'[2]Hospitalisation Details'!$A:$K,7,FALSE)</f>
        <v>tier - 1</v>
      </c>
      <c r="M2178" t="str">
        <f>VLOOKUP($A2178,'[2]Hospitalisation Details'!A:$K,8,FALSE)</f>
        <v>tier - 3</v>
      </c>
      <c r="N2178" t="str">
        <f>VLOOKUP($A2178,'[2]Hospitalisation Details'!$A:$K,9,FALSE)</f>
        <v>R1011</v>
      </c>
      <c r="O2178">
        <f>VLOOKUP($A2178,'[2]Hospitalisation Details'!$A:$K,10,FALSE)</f>
        <v>0</v>
      </c>
      <c r="P2178">
        <f>VLOOKUP($A2178,'[2]Hospitalisation Details'!A:$K,11,FALSE)</f>
        <v>0</v>
      </c>
      <c r="Q2178" t="str">
        <f>VLOOKUP($A2178,'Customer Names'!$A:E,3,FALSE)</f>
        <v>Mr.</v>
      </c>
      <c r="R2178" t="str">
        <f>VLOOKUP($A2178,'Customer Names'!$A:$E,4,FALSE)</f>
        <v>Jay</v>
      </c>
      <c r="S2178" t="str">
        <f>VLOOKUP($A2178,'Customer Names'!$A:$E,5,FALSE)</f>
        <v>T.</v>
      </c>
      <c r="T2178" s="14">
        <f>VLOOKUP($A2178,'[2]Hospitalisation Details'!$A:$K,6,FALSE)</f>
        <v>37277.269999999997</v>
      </c>
      <c r="U2178" s="14" t="str">
        <f t="shared" si="66"/>
        <v>Obesity</v>
      </c>
      <c r="V2178" s="14" t="str">
        <f t="shared" si="67"/>
        <v>Normal</v>
      </c>
    </row>
    <row r="2179" spans="1:22" x14ac:dyDescent="0.3">
      <c r="A2179" s="9" t="s">
        <v>2208</v>
      </c>
      <c r="B2179">
        <f>VLOOKUP($A2179,'[1]Medical Examinations'!$A:$J,2,FALSE)</f>
        <v>42.69</v>
      </c>
      <c r="C2179">
        <f>VLOOKUP($A2179,'[1]Medical Examinations'!$A:$J,3,FALSE)</f>
        <v>4.8899999999999997</v>
      </c>
      <c r="D2179" t="str">
        <f>VLOOKUP($A2179,'[3]Medical Examinations'!$A:$J,4,FALSE)</f>
        <v>No</v>
      </c>
      <c r="E2179" t="str">
        <f>VLOOKUP($A2179,'[1]Medical Examinations'!$A:$J,5,FALSE)</f>
        <v>No</v>
      </c>
      <c r="F2179" t="str">
        <f>VLOOKUP($A2179,'[1]Medical Examinations'!$A:$J,6,FALSE)</f>
        <v>Yes</v>
      </c>
      <c r="G2179">
        <f>VLOOKUP($A2179,'[3]Medical Examinations'!$A:$J,7,FALSE)</f>
        <v>1</v>
      </c>
      <c r="H2179" t="str">
        <f>VLOOKUP($A2179,'[1]Medical Examinations'!$A:$J,8,FALSE)</f>
        <v>yes</v>
      </c>
      <c r="I2179">
        <f>VLOOKUP($A2179,'[2]Hospitalisation Details'!$A:$K,2,FALSE)</f>
        <v>1979</v>
      </c>
      <c r="J2179" t="str">
        <f>VLOOKUP($A2179,'[2]Hospitalisation Details'!$A:$K,3,FALSE)</f>
        <v>Aug</v>
      </c>
      <c r="K2179">
        <f>VLOOKUP($A2179,'[2]Hospitalisation Details'!$A:$K,4,FALSE)</f>
        <v>3</v>
      </c>
      <c r="L2179" t="str">
        <f>VLOOKUP($A2179,'[2]Hospitalisation Details'!$A:$K,7,FALSE)</f>
        <v>tier - 2</v>
      </c>
      <c r="M2179" t="str">
        <f>VLOOKUP($A2179,'[2]Hospitalisation Details'!A:$K,8,FALSE)</f>
        <v>tier - 1</v>
      </c>
      <c r="N2179" t="str">
        <f>VLOOKUP($A2179,'[2]Hospitalisation Details'!$A:$K,9,FALSE)</f>
        <v>R1011</v>
      </c>
      <c r="O2179">
        <f>VLOOKUP($A2179,'[2]Hospitalisation Details'!$A:$K,10,FALSE)</f>
        <v>0</v>
      </c>
      <c r="P2179">
        <f>VLOOKUP($A2179,'[2]Hospitalisation Details'!A:$K,11,FALSE)</f>
        <v>0</v>
      </c>
      <c r="Q2179" t="str">
        <f>VLOOKUP($A2179,'Customer Names'!$A:E,3,FALSE)</f>
        <v>Ms.</v>
      </c>
      <c r="R2179" t="str">
        <f>VLOOKUP($A2179,'Customer Names'!$A:$E,4,FALSE)</f>
        <v>Jana</v>
      </c>
      <c r="S2179">
        <f>VLOOKUP($A2179,'Customer Names'!$A:$E,5,FALSE)</f>
        <v>0</v>
      </c>
      <c r="T2179" s="14">
        <f>VLOOKUP($A2179,'[2]Hospitalisation Details'!$A:$K,6,FALSE)</f>
        <v>37425.94</v>
      </c>
      <c r="U2179" s="14" t="str">
        <f t="shared" ref="U2179:U2242" si="68">IF(B2179&lt;18.5,"Underweight",IF(B2179&lt;25,"Normalweight",IF(B2179&lt;30,"Overweight","Obesity")))</f>
        <v>Obesity</v>
      </c>
      <c r="V2179" s="14" t="str">
        <f t="shared" ref="V2179:V2242" si="69">IF(C2179&lt;5.7,"Normal",IF(C2179&lt;6.5,"Prediabetes","Diabetes"))</f>
        <v>Normal</v>
      </c>
    </row>
    <row r="2180" spans="1:22" x14ac:dyDescent="0.3">
      <c r="A2180" s="8" t="s">
        <v>2209</v>
      </c>
      <c r="B2180">
        <f>VLOOKUP($A2180,'[1]Medical Examinations'!$A:$J,2,FALSE)</f>
        <v>35.625</v>
      </c>
      <c r="C2180">
        <f>VLOOKUP($A2180,'[1]Medical Examinations'!$A:$J,3,FALSE)</f>
        <v>8.9</v>
      </c>
      <c r="D2180" t="str">
        <f>VLOOKUP($A2180,'[3]Medical Examinations'!$A:$J,4,FALSE)</f>
        <v>No</v>
      </c>
      <c r="E2180" t="str">
        <f>VLOOKUP($A2180,'[1]Medical Examinations'!$A:$J,5,FALSE)</f>
        <v>No</v>
      </c>
      <c r="F2180" t="str">
        <f>VLOOKUP($A2180,'[1]Medical Examinations'!$A:$J,6,FALSE)</f>
        <v>No</v>
      </c>
      <c r="G2180" t="str">
        <f>VLOOKUP($A2180,'[3]Medical Examinations'!$A:$J,7,FALSE)</f>
        <v>No major surgery</v>
      </c>
      <c r="H2180" t="str">
        <f>VLOOKUP($A2180,'[1]Medical Examinations'!$A:$J,8,FALSE)</f>
        <v>yes</v>
      </c>
      <c r="I2180">
        <f>VLOOKUP($A2180,'[2]Hospitalisation Details'!$A:$K,2,FALSE)</f>
        <v>2002</v>
      </c>
      <c r="J2180" t="str">
        <f>VLOOKUP($A2180,'[2]Hospitalisation Details'!$A:$K,3,FALSE)</f>
        <v>Sep</v>
      </c>
      <c r="K2180">
        <f>VLOOKUP($A2180,'[2]Hospitalisation Details'!$A:$K,4,FALSE)</f>
        <v>27</v>
      </c>
      <c r="L2180" t="str">
        <f>VLOOKUP($A2180,'[2]Hospitalisation Details'!$A:$K,7,FALSE)</f>
        <v>tier - 1</v>
      </c>
      <c r="M2180" t="str">
        <f>VLOOKUP($A2180,'[2]Hospitalisation Details'!A:$K,8,FALSE)</f>
        <v>tier - 2</v>
      </c>
      <c r="N2180" t="str">
        <f>VLOOKUP($A2180,'[2]Hospitalisation Details'!$A:$K,9,FALSE)</f>
        <v>R1012</v>
      </c>
      <c r="O2180">
        <f>VLOOKUP($A2180,'[2]Hospitalisation Details'!$A:$K,10,FALSE)</f>
        <v>0</v>
      </c>
      <c r="P2180">
        <f>VLOOKUP($A2180,'[2]Hospitalisation Details'!A:$K,11,FALSE)</f>
        <v>0</v>
      </c>
      <c r="Q2180" t="str">
        <f>VLOOKUP($A2180,'Customer Names'!$A:E,3,FALSE)</f>
        <v>Mr.</v>
      </c>
      <c r="R2180" t="str">
        <f>VLOOKUP($A2180,'Customer Names'!$A:$E,4,FALSE)</f>
        <v>Ben</v>
      </c>
      <c r="S2180">
        <f>VLOOKUP($A2180,'Customer Names'!$A:$E,5,FALSE)</f>
        <v>0</v>
      </c>
      <c r="T2180" s="14">
        <f>VLOOKUP($A2180,'[2]Hospitalisation Details'!$A:$K,6,FALSE)</f>
        <v>37465.339999999997</v>
      </c>
      <c r="U2180" s="14" t="str">
        <f t="shared" si="68"/>
        <v>Obesity</v>
      </c>
      <c r="V2180" s="14" t="str">
        <f t="shared" si="69"/>
        <v>Diabetes</v>
      </c>
    </row>
    <row r="2181" spans="1:22" x14ac:dyDescent="0.3">
      <c r="A2181" s="9" t="s">
        <v>2210</v>
      </c>
      <c r="B2181">
        <f>VLOOKUP($A2181,'[1]Medical Examinations'!$A:$J,2,FALSE)</f>
        <v>37.07</v>
      </c>
      <c r="C2181">
        <f>VLOOKUP($A2181,'[1]Medical Examinations'!$A:$J,3,FALSE)</f>
        <v>4.28</v>
      </c>
      <c r="D2181" t="str">
        <f>VLOOKUP($A2181,'[3]Medical Examinations'!$A:$J,4,FALSE)</f>
        <v>No</v>
      </c>
      <c r="E2181" t="str">
        <f>VLOOKUP($A2181,'[1]Medical Examinations'!$A:$J,5,FALSE)</f>
        <v>yes</v>
      </c>
      <c r="F2181" t="str">
        <f>VLOOKUP($A2181,'[1]Medical Examinations'!$A:$J,6,FALSE)</f>
        <v>No</v>
      </c>
      <c r="G2181">
        <f>VLOOKUP($A2181,'[3]Medical Examinations'!$A:$J,7,FALSE)</f>
        <v>1</v>
      </c>
      <c r="H2181" t="str">
        <f>VLOOKUP($A2181,'[1]Medical Examinations'!$A:$J,8,FALSE)</f>
        <v>yes</v>
      </c>
      <c r="I2181">
        <f>VLOOKUP($A2181,'[2]Hospitalisation Details'!$A:$K,2,FALSE)</f>
        <v>2000</v>
      </c>
      <c r="J2181" t="str">
        <f>VLOOKUP($A2181,'[2]Hospitalisation Details'!$A:$K,3,FALSE)</f>
        <v>Oct</v>
      </c>
      <c r="K2181">
        <f>VLOOKUP($A2181,'[2]Hospitalisation Details'!$A:$K,4,FALSE)</f>
        <v>12</v>
      </c>
      <c r="L2181" t="str">
        <f>VLOOKUP($A2181,'[2]Hospitalisation Details'!$A:$K,7,FALSE)</f>
        <v>tier - 1</v>
      </c>
      <c r="M2181" t="str">
        <f>VLOOKUP($A2181,'[2]Hospitalisation Details'!A:$K,8,FALSE)</f>
        <v>tier - 1</v>
      </c>
      <c r="N2181" t="str">
        <f>VLOOKUP($A2181,'[2]Hospitalisation Details'!$A:$K,9,FALSE)</f>
        <v>R1013</v>
      </c>
      <c r="O2181">
        <f>VLOOKUP($A2181,'[2]Hospitalisation Details'!$A:$K,10,FALSE)</f>
        <v>0</v>
      </c>
      <c r="P2181">
        <f>VLOOKUP($A2181,'[2]Hospitalisation Details'!A:$K,11,FALSE)</f>
        <v>0</v>
      </c>
      <c r="Q2181" t="str">
        <f>VLOOKUP($A2181,'Customer Names'!$A:E,3,FALSE)</f>
        <v>Mr.</v>
      </c>
      <c r="R2181" t="str">
        <f>VLOOKUP($A2181,'Customer Names'!$A:$E,4,FALSE)</f>
        <v>Akira</v>
      </c>
      <c r="S2181">
        <f>VLOOKUP($A2181,'Customer Names'!$A:$E,5,FALSE)</f>
        <v>0</v>
      </c>
      <c r="T2181" s="14">
        <f>VLOOKUP($A2181,'[2]Hospitalisation Details'!$A:$K,6,FALSE)</f>
        <v>37484.449999999997</v>
      </c>
      <c r="U2181" s="14" t="str">
        <f t="shared" si="68"/>
        <v>Obesity</v>
      </c>
      <c r="V2181" s="14" t="str">
        <f t="shared" si="69"/>
        <v>Normal</v>
      </c>
    </row>
    <row r="2182" spans="1:22" x14ac:dyDescent="0.3">
      <c r="A2182" s="8" t="s">
        <v>2211</v>
      </c>
      <c r="B2182">
        <f>VLOOKUP($A2182,'[1]Medical Examinations'!$A:$J,2,FALSE)</f>
        <v>33.630000000000003</v>
      </c>
      <c r="C2182">
        <f>VLOOKUP($A2182,'[1]Medical Examinations'!$A:$J,3,FALSE)</f>
        <v>5.42</v>
      </c>
      <c r="D2182" t="str">
        <f>VLOOKUP($A2182,'[3]Medical Examinations'!$A:$J,4,FALSE)</f>
        <v>No</v>
      </c>
      <c r="E2182" t="str">
        <f>VLOOKUP($A2182,'[1]Medical Examinations'!$A:$J,5,FALSE)</f>
        <v>No</v>
      </c>
      <c r="F2182" t="str">
        <f>VLOOKUP($A2182,'[1]Medical Examinations'!$A:$J,6,FALSE)</f>
        <v>No</v>
      </c>
      <c r="G2182" t="str">
        <f>VLOOKUP($A2182,'[3]Medical Examinations'!$A:$J,7,FALSE)</f>
        <v>No major surgery</v>
      </c>
      <c r="H2182" t="str">
        <f>VLOOKUP($A2182,'[1]Medical Examinations'!$A:$J,8,FALSE)</f>
        <v>yes</v>
      </c>
      <c r="I2182">
        <f>VLOOKUP($A2182,'[2]Hospitalisation Details'!$A:$K,2,FALSE)</f>
        <v>1990</v>
      </c>
      <c r="J2182" t="str">
        <f>VLOOKUP($A2182,'[2]Hospitalisation Details'!$A:$K,3,FALSE)</f>
        <v>Nov</v>
      </c>
      <c r="K2182">
        <f>VLOOKUP($A2182,'[2]Hospitalisation Details'!$A:$K,4,FALSE)</f>
        <v>16</v>
      </c>
      <c r="L2182" t="str">
        <f>VLOOKUP($A2182,'[2]Hospitalisation Details'!$A:$K,7,FALSE)</f>
        <v>tier - 1</v>
      </c>
      <c r="M2182" t="str">
        <f>VLOOKUP($A2182,'[2]Hospitalisation Details'!A:$K,8,FALSE)</f>
        <v>tier - 2</v>
      </c>
      <c r="N2182" t="str">
        <f>VLOOKUP($A2182,'[2]Hospitalisation Details'!$A:$K,9,FALSE)</f>
        <v>R1019</v>
      </c>
      <c r="O2182">
        <f>VLOOKUP($A2182,'[2]Hospitalisation Details'!$A:$K,10,FALSE)</f>
        <v>0</v>
      </c>
      <c r="P2182">
        <f>VLOOKUP($A2182,'[2]Hospitalisation Details'!A:$K,11,FALSE)</f>
        <v>0</v>
      </c>
      <c r="Q2182" t="str">
        <f>VLOOKUP($A2182,'Customer Names'!$A:E,3,FALSE)</f>
        <v>Mr.</v>
      </c>
      <c r="R2182" t="str">
        <f>VLOOKUP($A2182,'Customer Names'!$A:$E,4,FALSE)</f>
        <v>Aaron</v>
      </c>
      <c r="S2182" t="str">
        <f>VLOOKUP($A2182,'Customer Names'!$A:$E,5,FALSE)</f>
        <v>T</v>
      </c>
      <c r="T2182" s="14">
        <f>VLOOKUP($A2182,'[2]Hospitalisation Details'!$A:$K,6,FALSE)</f>
        <v>37607.53</v>
      </c>
      <c r="U2182" s="14" t="str">
        <f t="shared" si="68"/>
        <v>Obesity</v>
      </c>
      <c r="V2182" s="14" t="str">
        <f t="shared" si="69"/>
        <v>Normal</v>
      </c>
    </row>
    <row r="2183" spans="1:22" x14ac:dyDescent="0.3">
      <c r="A2183" s="9" t="s">
        <v>2212</v>
      </c>
      <c r="B2183">
        <f>VLOOKUP($A2183,'[1]Medical Examinations'!$A:$J,2,FALSE)</f>
        <v>42.82</v>
      </c>
      <c r="C2183">
        <f>VLOOKUP($A2183,'[1]Medical Examinations'!$A:$J,3,FALSE)</f>
        <v>4.21</v>
      </c>
      <c r="D2183" t="str">
        <f>VLOOKUP($A2183,'[3]Medical Examinations'!$A:$J,4,FALSE)</f>
        <v>No</v>
      </c>
      <c r="E2183" t="str">
        <f>VLOOKUP($A2183,'[1]Medical Examinations'!$A:$J,5,FALSE)</f>
        <v>No</v>
      </c>
      <c r="F2183" t="str">
        <f>VLOOKUP($A2183,'[1]Medical Examinations'!$A:$J,6,FALSE)</f>
        <v>No</v>
      </c>
      <c r="G2183" t="str">
        <f>VLOOKUP($A2183,'[3]Medical Examinations'!$A:$J,7,FALSE)</f>
        <v>No major surgery</v>
      </c>
      <c r="H2183" t="str">
        <f>VLOOKUP($A2183,'[1]Medical Examinations'!$A:$J,8,FALSE)</f>
        <v>yes</v>
      </c>
      <c r="I2183">
        <f>VLOOKUP($A2183,'[2]Hospitalisation Details'!$A:$K,2,FALSE)</f>
        <v>1982</v>
      </c>
      <c r="J2183" t="str">
        <f>VLOOKUP($A2183,'[2]Hospitalisation Details'!$A:$K,3,FALSE)</f>
        <v>Jun</v>
      </c>
      <c r="K2183">
        <f>VLOOKUP($A2183,'[2]Hospitalisation Details'!$A:$K,4,FALSE)</f>
        <v>20</v>
      </c>
      <c r="L2183" t="str">
        <f>VLOOKUP($A2183,'[2]Hospitalisation Details'!$A:$K,7,FALSE)</f>
        <v>tier - 2</v>
      </c>
      <c r="M2183" t="str">
        <f>VLOOKUP($A2183,'[2]Hospitalisation Details'!A:$K,8,FALSE)</f>
        <v>tier - 2</v>
      </c>
      <c r="N2183" t="str">
        <f>VLOOKUP($A2183,'[2]Hospitalisation Details'!$A:$K,9,FALSE)</f>
        <v>R1012</v>
      </c>
      <c r="O2183">
        <f>VLOOKUP($A2183,'[2]Hospitalisation Details'!$A:$K,10,FALSE)</f>
        <v>0</v>
      </c>
      <c r="P2183">
        <f>VLOOKUP($A2183,'[2]Hospitalisation Details'!A:$K,11,FALSE)</f>
        <v>0</v>
      </c>
      <c r="Q2183" t="str">
        <f>VLOOKUP($A2183,'Customer Names'!$A:E,3,FALSE)</f>
        <v>Mr.</v>
      </c>
      <c r="R2183" t="str">
        <f>VLOOKUP($A2183,'Customer Names'!$A:$E,4,FALSE)</f>
        <v>Richard</v>
      </c>
      <c r="S2183">
        <f>VLOOKUP($A2183,'Customer Names'!$A:$E,5,FALSE)</f>
        <v>0</v>
      </c>
      <c r="T2183" s="14">
        <f>VLOOKUP($A2183,'[2]Hospitalisation Details'!$A:$K,6,FALSE)</f>
        <v>37650.74</v>
      </c>
      <c r="U2183" s="14" t="str">
        <f t="shared" si="68"/>
        <v>Obesity</v>
      </c>
      <c r="V2183" s="14" t="str">
        <f t="shared" si="69"/>
        <v>Normal</v>
      </c>
    </row>
    <row r="2184" spans="1:22" x14ac:dyDescent="0.3">
      <c r="A2184" s="8" t="s">
        <v>2213</v>
      </c>
      <c r="B2184">
        <f>VLOOKUP($A2184,'[1]Medical Examinations'!$A:$J,2,FALSE)</f>
        <v>39.799999999999997</v>
      </c>
      <c r="C2184">
        <f>VLOOKUP($A2184,'[1]Medical Examinations'!$A:$J,3,FALSE)</f>
        <v>10.54</v>
      </c>
      <c r="D2184" t="str">
        <f>VLOOKUP($A2184,'[3]Medical Examinations'!$A:$J,4,FALSE)</f>
        <v>yes</v>
      </c>
      <c r="E2184" t="str">
        <f>VLOOKUP($A2184,'[1]Medical Examinations'!$A:$J,5,FALSE)</f>
        <v>No</v>
      </c>
      <c r="F2184" t="str">
        <f>VLOOKUP($A2184,'[1]Medical Examinations'!$A:$J,6,FALSE)</f>
        <v>No</v>
      </c>
      <c r="G2184">
        <f>VLOOKUP($A2184,'[3]Medical Examinations'!$A:$J,7,FALSE)</f>
        <v>2</v>
      </c>
      <c r="H2184" t="str">
        <f>VLOOKUP($A2184,'[1]Medical Examinations'!$A:$J,8,FALSE)</f>
        <v>yes</v>
      </c>
      <c r="I2184">
        <f>VLOOKUP($A2184,'[2]Hospitalisation Details'!$A:$K,2,FALSE)</f>
        <v>1970</v>
      </c>
      <c r="J2184" t="str">
        <f>VLOOKUP($A2184,'[2]Hospitalisation Details'!$A:$K,3,FALSE)</f>
        <v>Oct</v>
      </c>
      <c r="K2184">
        <f>VLOOKUP($A2184,'[2]Hospitalisation Details'!$A:$K,4,FALSE)</f>
        <v>28</v>
      </c>
      <c r="L2184" t="str">
        <f>VLOOKUP($A2184,'[2]Hospitalisation Details'!$A:$K,7,FALSE)</f>
        <v>tier - 2</v>
      </c>
      <c r="M2184" t="str">
        <f>VLOOKUP($A2184,'[2]Hospitalisation Details'!A:$K,8,FALSE)</f>
        <v>tier - 3</v>
      </c>
      <c r="N2184" t="str">
        <f>VLOOKUP($A2184,'[2]Hospitalisation Details'!$A:$K,9,FALSE)</f>
        <v>R1011</v>
      </c>
      <c r="O2184">
        <f>VLOOKUP($A2184,'[2]Hospitalisation Details'!$A:$K,10,FALSE)</f>
        <v>0</v>
      </c>
      <c r="P2184">
        <f>VLOOKUP($A2184,'[2]Hospitalisation Details'!A:$K,11,FALSE)</f>
        <v>0</v>
      </c>
      <c r="Q2184" t="str">
        <f>VLOOKUP($A2184,'Customer Names'!$A:E,3,FALSE)</f>
        <v>Mr.</v>
      </c>
      <c r="R2184" t="str">
        <f>VLOOKUP($A2184,'Customer Names'!$A:$E,4,FALSE)</f>
        <v>Steeve</v>
      </c>
      <c r="S2184" t="str">
        <f>VLOOKUP($A2184,'Customer Names'!$A:$E,5,FALSE)</f>
        <v>T</v>
      </c>
      <c r="T2184" s="14">
        <f>VLOOKUP($A2184,'[2]Hospitalisation Details'!$A:$K,6,FALSE)</f>
        <v>37675.06</v>
      </c>
      <c r="U2184" s="14" t="str">
        <f t="shared" si="68"/>
        <v>Obesity</v>
      </c>
      <c r="V2184" s="14" t="str">
        <f t="shared" si="69"/>
        <v>Diabetes</v>
      </c>
    </row>
    <row r="2185" spans="1:22" x14ac:dyDescent="0.3">
      <c r="A2185" s="9" t="s">
        <v>2214</v>
      </c>
      <c r="B2185">
        <f>VLOOKUP($A2185,'[1]Medical Examinations'!$A:$J,2,FALSE)</f>
        <v>31.92</v>
      </c>
      <c r="C2185">
        <f>VLOOKUP($A2185,'[1]Medical Examinations'!$A:$J,3,FALSE)</f>
        <v>5.12</v>
      </c>
      <c r="D2185" t="str">
        <f>VLOOKUP($A2185,'[3]Medical Examinations'!$A:$J,4,FALSE)</f>
        <v>yes</v>
      </c>
      <c r="E2185" t="str">
        <f>VLOOKUP($A2185,'[1]Medical Examinations'!$A:$J,5,FALSE)</f>
        <v>No</v>
      </c>
      <c r="F2185" t="str">
        <f>VLOOKUP($A2185,'[1]Medical Examinations'!$A:$J,6,FALSE)</f>
        <v>No</v>
      </c>
      <c r="G2185">
        <f>VLOOKUP($A2185,'[3]Medical Examinations'!$A:$J,7,FALSE)</f>
        <v>1</v>
      </c>
      <c r="H2185" t="str">
        <f>VLOOKUP($A2185,'[1]Medical Examinations'!$A:$J,8,FALSE)</f>
        <v>yes</v>
      </c>
      <c r="I2185">
        <f>VLOOKUP($A2185,'[2]Hospitalisation Details'!$A:$K,2,FALSE)</f>
        <v>1988</v>
      </c>
      <c r="J2185" t="str">
        <f>VLOOKUP($A2185,'[2]Hospitalisation Details'!$A:$K,3,FALSE)</f>
        <v>Oct</v>
      </c>
      <c r="K2185">
        <f>VLOOKUP($A2185,'[2]Hospitalisation Details'!$A:$K,4,FALSE)</f>
        <v>10</v>
      </c>
      <c r="L2185" t="str">
        <f>VLOOKUP($A2185,'[2]Hospitalisation Details'!$A:$K,7,FALSE)</f>
        <v>tier - 2</v>
      </c>
      <c r="M2185" t="str">
        <f>VLOOKUP($A2185,'[2]Hospitalisation Details'!A:$K,8,FALSE)</f>
        <v>tier - 3</v>
      </c>
      <c r="N2185" t="str">
        <f>VLOOKUP($A2185,'[2]Hospitalisation Details'!$A:$K,9,FALSE)</f>
        <v>R1023</v>
      </c>
      <c r="O2185">
        <f>VLOOKUP($A2185,'[2]Hospitalisation Details'!$A:$K,10,FALSE)</f>
        <v>0</v>
      </c>
      <c r="P2185">
        <f>VLOOKUP($A2185,'[2]Hospitalisation Details'!A:$K,11,FALSE)</f>
        <v>0</v>
      </c>
      <c r="Q2185" t="str">
        <f>VLOOKUP($A2185,'Customer Names'!$A:E,3,FALSE)</f>
        <v>Ms.</v>
      </c>
      <c r="R2185" t="str">
        <f>VLOOKUP($A2185,'Customer Names'!$A:$E,4,FALSE)</f>
        <v>Aleksandra</v>
      </c>
      <c r="S2185">
        <f>VLOOKUP($A2185,'Customer Names'!$A:$E,5,FALSE)</f>
        <v>0</v>
      </c>
      <c r="T2185" s="14">
        <f>VLOOKUP($A2185,'[2]Hospitalisation Details'!$A:$K,6,FALSE)</f>
        <v>37701.879999999997</v>
      </c>
      <c r="U2185" s="14" t="str">
        <f t="shared" si="68"/>
        <v>Obesity</v>
      </c>
      <c r="V2185" s="14" t="str">
        <f t="shared" si="69"/>
        <v>Normal</v>
      </c>
    </row>
    <row r="2186" spans="1:22" x14ac:dyDescent="0.3">
      <c r="A2186" s="8" t="s">
        <v>2215</v>
      </c>
      <c r="B2186">
        <f>VLOOKUP($A2186,'[1]Medical Examinations'!$A:$J,2,FALSE)</f>
        <v>41.33</v>
      </c>
      <c r="C2186">
        <f>VLOOKUP($A2186,'[1]Medical Examinations'!$A:$J,3,FALSE)</f>
        <v>4.01</v>
      </c>
      <c r="D2186" t="str">
        <f>VLOOKUP($A2186,'[3]Medical Examinations'!$A:$J,4,FALSE)</f>
        <v>yes</v>
      </c>
      <c r="E2186" t="str">
        <f>VLOOKUP($A2186,'[1]Medical Examinations'!$A:$J,5,FALSE)</f>
        <v>No</v>
      </c>
      <c r="F2186" t="str">
        <f>VLOOKUP($A2186,'[1]Medical Examinations'!$A:$J,6,FALSE)</f>
        <v>No</v>
      </c>
      <c r="G2186" t="str">
        <f>VLOOKUP($A2186,'[3]Medical Examinations'!$A:$J,7,FALSE)</f>
        <v>No major surgery</v>
      </c>
      <c r="H2186" t="str">
        <f>VLOOKUP($A2186,'[1]Medical Examinations'!$A:$J,8,FALSE)</f>
        <v>yes</v>
      </c>
      <c r="I2186">
        <f>VLOOKUP($A2186,'[2]Hospitalisation Details'!$A:$K,2,FALSE)</f>
        <v>1976</v>
      </c>
      <c r="J2186" t="str">
        <f>VLOOKUP($A2186,'[2]Hospitalisation Details'!$A:$K,3,FALSE)</f>
        <v>Sep</v>
      </c>
      <c r="K2186">
        <f>VLOOKUP($A2186,'[2]Hospitalisation Details'!$A:$K,4,FALSE)</f>
        <v>18</v>
      </c>
      <c r="L2186" t="str">
        <f>VLOOKUP($A2186,'[2]Hospitalisation Details'!$A:$K,7,FALSE)</f>
        <v>tier - 2</v>
      </c>
      <c r="M2186" t="str">
        <f>VLOOKUP($A2186,'[2]Hospitalisation Details'!A:$K,8,FALSE)</f>
        <v>tier - 2</v>
      </c>
      <c r="N2186" t="str">
        <f>VLOOKUP($A2186,'[2]Hospitalisation Details'!$A:$K,9,FALSE)</f>
        <v>R1011</v>
      </c>
      <c r="O2186">
        <f>VLOOKUP($A2186,'[2]Hospitalisation Details'!$A:$K,10,FALSE)</f>
        <v>0</v>
      </c>
      <c r="P2186">
        <f>VLOOKUP($A2186,'[2]Hospitalisation Details'!A:$K,11,FALSE)</f>
        <v>0</v>
      </c>
      <c r="Q2186" t="str">
        <f>VLOOKUP($A2186,'Customer Names'!$A:E,3,FALSE)</f>
        <v>Ms.</v>
      </c>
      <c r="R2186" t="str">
        <f>VLOOKUP($A2186,'Customer Names'!$A:$E,4,FALSE)</f>
        <v>Syndy</v>
      </c>
      <c r="S2186">
        <f>VLOOKUP($A2186,'Customer Names'!$A:$E,5,FALSE)</f>
        <v>0</v>
      </c>
      <c r="T2186" s="14">
        <f>VLOOKUP($A2186,'[2]Hospitalisation Details'!$A:$K,6,FALSE)</f>
        <v>37735.199999999997</v>
      </c>
      <c r="U2186" s="14" t="str">
        <f t="shared" si="68"/>
        <v>Obesity</v>
      </c>
      <c r="V2186" s="14" t="str">
        <f t="shared" si="69"/>
        <v>Normal</v>
      </c>
    </row>
    <row r="2187" spans="1:22" x14ac:dyDescent="0.3">
      <c r="A2187" s="9" t="s">
        <v>2216</v>
      </c>
      <c r="B2187">
        <f>VLOOKUP($A2187,'[1]Medical Examinations'!$A:$J,2,FALSE)</f>
        <v>34.43</v>
      </c>
      <c r="C2187">
        <f>VLOOKUP($A2187,'[1]Medical Examinations'!$A:$J,3,FALSE)</f>
        <v>10.82</v>
      </c>
      <c r="D2187" t="str">
        <f>VLOOKUP($A2187,'[3]Medical Examinations'!$A:$J,4,FALSE)</f>
        <v>yes</v>
      </c>
      <c r="E2187" t="str">
        <f>VLOOKUP($A2187,'[1]Medical Examinations'!$A:$J,5,FALSE)</f>
        <v>No</v>
      </c>
      <c r="F2187" t="str">
        <f>VLOOKUP($A2187,'[1]Medical Examinations'!$A:$J,6,FALSE)</f>
        <v>No</v>
      </c>
      <c r="G2187">
        <f>VLOOKUP($A2187,'[3]Medical Examinations'!$A:$J,7,FALSE)</f>
        <v>1</v>
      </c>
      <c r="H2187" t="str">
        <f>VLOOKUP($A2187,'[1]Medical Examinations'!$A:$J,8,FALSE)</f>
        <v>yes</v>
      </c>
      <c r="I2187">
        <f>VLOOKUP($A2187,'[2]Hospitalisation Details'!$A:$K,2,FALSE)</f>
        <v>1986</v>
      </c>
      <c r="J2187" t="str">
        <f>VLOOKUP($A2187,'[2]Hospitalisation Details'!$A:$K,3,FALSE)</f>
        <v>Aug</v>
      </c>
      <c r="K2187">
        <f>VLOOKUP($A2187,'[2]Hospitalisation Details'!$A:$K,4,FALSE)</f>
        <v>15</v>
      </c>
      <c r="L2187" t="str">
        <f>VLOOKUP($A2187,'[2]Hospitalisation Details'!$A:$K,7,FALSE)</f>
        <v>tier - 1</v>
      </c>
      <c r="M2187" t="str">
        <f>VLOOKUP($A2187,'[2]Hospitalisation Details'!A:$K,8,FALSE)</f>
        <v>tier - 1</v>
      </c>
      <c r="N2187" t="str">
        <f>VLOOKUP($A2187,'[2]Hospitalisation Details'!$A:$K,9,FALSE)</f>
        <v>R1013</v>
      </c>
      <c r="O2187">
        <f>VLOOKUP($A2187,'[2]Hospitalisation Details'!$A:$K,10,FALSE)</f>
        <v>0</v>
      </c>
      <c r="P2187">
        <f>VLOOKUP($A2187,'[2]Hospitalisation Details'!A:$K,11,FALSE)</f>
        <v>0</v>
      </c>
      <c r="Q2187" t="str">
        <f>VLOOKUP($A2187,'Customer Names'!$A:E,3,FALSE)</f>
        <v>Mr.</v>
      </c>
      <c r="R2187" t="str">
        <f>VLOOKUP($A2187,'Customer Names'!$A:$E,4,FALSE)</f>
        <v>Daniel</v>
      </c>
      <c r="S2187">
        <f>VLOOKUP($A2187,'Customer Names'!$A:$E,5,FALSE)</f>
        <v>0</v>
      </c>
      <c r="T2187" s="14">
        <f>VLOOKUP($A2187,'[2]Hospitalisation Details'!$A:$K,6,FALSE)</f>
        <v>37742.58</v>
      </c>
      <c r="U2187" s="14" t="str">
        <f t="shared" si="68"/>
        <v>Obesity</v>
      </c>
      <c r="V2187" s="14" t="str">
        <f t="shared" si="69"/>
        <v>Diabetes</v>
      </c>
    </row>
    <row r="2188" spans="1:22" x14ac:dyDescent="0.3">
      <c r="A2188" s="8" t="s">
        <v>2217</v>
      </c>
      <c r="B2188">
        <f>VLOOKUP($A2188,'[1]Medical Examinations'!$A:$J,2,FALSE)</f>
        <v>45.81</v>
      </c>
      <c r="C2188">
        <f>VLOOKUP($A2188,'[1]Medical Examinations'!$A:$J,3,FALSE)</f>
        <v>4.76</v>
      </c>
      <c r="D2188" t="str">
        <f>VLOOKUP($A2188,'[3]Medical Examinations'!$A:$J,4,FALSE)</f>
        <v>yes</v>
      </c>
      <c r="E2188" t="str">
        <f>VLOOKUP($A2188,'[1]Medical Examinations'!$A:$J,5,FALSE)</f>
        <v>No</v>
      </c>
      <c r="F2188" t="str">
        <f>VLOOKUP($A2188,'[1]Medical Examinations'!$A:$J,6,FALSE)</f>
        <v>Yes</v>
      </c>
      <c r="G2188">
        <f>VLOOKUP($A2188,'[3]Medical Examinations'!$A:$J,7,FALSE)</f>
        <v>1</v>
      </c>
      <c r="H2188" t="str">
        <f>VLOOKUP($A2188,'[1]Medical Examinations'!$A:$J,8,FALSE)</f>
        <v>yes</v>
      </c>
      <c r="I2188">
        <f>VLOOKUP($A2188,'[2]Hospitalisation Details'!$A:$K,2,FALSE)</f>
        <v>1983</v>
      </c>
      <c r="J2188" t="str">
        <f>VLOOKUP($A2188,'[2]Hospitalisation Details'!$A:$K,3,FALSE)</f>
        <v>Jul</v>
      </c>
      <c r="K2188">
        <f>VLOOKUP($A2188,'[2]Hospitalisation Details'!$A:$K,4,FALSE)</f>
        <v>26</v>
      </c>
      <c r="L2188" t="str">
        <f>VLOOKUP($A2188,'[2]Hospitalisation Details'!$A:$K,7,FALSE)</f>
        <v>tier - 2</v>
      </c>
      <c r="M2188" t="str">
        <f>VLOOKUP($A2188,'[2]Hospitalisation Details'!A:$K,8,FALSE)</f>
        <v>tier - 2</v>
      </c>
      <c r="N2188" t="str">
        <f>VLOOKUP($A2188,'[2]Hospitalisation Details'!$A:$K,9,FALSE)</f>
        <v>R1011</v>
      </c>
      <c r="O2188">
        <f>VLOOKUP($A2188,'[2]Hospitalisation Details'!$A:$K,10,FALSE)</f>
        <v>0</v>
      </c>
      <c r="P2188">
        <f>VLOOKUP($A2188,'[2]Hospitalisation Details'!A:$K,11,FALSE)</f>
        <v>0</v>
      </c>
      <c r="Q2188" t="str">
        <f>VLOOKUP($A2188,'Customer Names'!$A:E,3,FALSE)</f>
        <v>Mr.</v>
      </c>
      <c r="R2188" t="str">
        <f>VLOOKUP($A2188,'Customer Names'!$A:$E,4,FALSE)</f>
        <v>Matthew</v>
      </c>
      <c r="S2188">
        <f>VLOOKUP($A2188,'Customer Names'!$A:$E,5,FALSE)</f>
        <v>0</v>
      </c>
      <c r="T2188" s="14">
        <f>VLOOKUP($A2188,'[2]Hospitalisation Details'!$A:$K,6,FALSE)</f>
        <v>37800.980000000003</v>
      </c>
      <c r="U2188" s="14" t="str">
        <f t="shared" si="68"/>
        <v>Obesity</v>
      </c>
      <c r="V2188" s="14" t="str">
        <f t="shared" si="69"/>
        <v>Normal</v>
      </c>
    </row>
    <row r="2189" spans="1:22" x14ac:dyDescent="0.3">
      <c r="A2189" s="9" t="s">
        <v>2218</v>
      </c>
      <c r="B2189">
        <f>VLOOKUP($A2189,'[1]Medical Examinations'!$A:$J,2,FALSE)</f>
        <v>27.8</v>
      </c>
      <c r="C2189">
        <f>VLOOKUP($A2189,'[1]Medical Examinations'!$A:$J,3,FALSE)</f>
        <v>4.3600000000000003</v>
      </c>
      <c r="D2189" t="str">
        <f>VLOOKUP($A2189,'[3]Medical Examinations'!$A:$J,4,FALSE)</f>
        <v>No</v>
      </c>
      <c r="E2189" t="str">
        <f>VLOOKUP($A2189,'[1]Medical Examinations'!$A:$J,5,FALSE)</f>
        <v>No</v>
      </c>
      <c r="F2189" t="str">
        <f>VLOOKUP($A2189,'[1]Medical Examinations'!$A:$J,6,FALSE)</f>
        <v>Yes</v>
      </c>
      <c r="G2189">
        <f>VLOOKUP($A2189,'[3]Medical Examinations'!$A:$J,7,FALSE)</f>
        <v>1</v>
      </c>
      <c r="H2189" t="str">
        <f>VLOOKUP($A2189,'[1]Medical Examinations'!$A:$J,8,FALSE)</f>
        <v>yes</v>
      </c>
      <c r="I2189">
        <f>VLOOKUP($A2189,'[2]Hospitalisation Details'!$A:$K,2,FALSE)</f>
        <v>1979</v>
      </c>
      <c r="J2189" t="str">
        <f>VLOOKUP($A2189,'[2]Hospitalisation Details'!$A:$K,3,FALSE)</f>
        <v>Sep</v>
      </c>
      <c r="K2189">
        <f>VLOOKUP($A2189,'[2]Hospitalisation Details'!$A:$K,4,FALSE)</f>
        <v>9</v>
      </c>
      <c r="L2189" t="str">
        <f>VLOOKUP($A2189,'[2]Hospitalisation Details'!$A:$K,7,FALSE)</f>
        <v>tier - 1</v>
      </c>
      <c r="M2189" t="str">
        <f>VLOOKUP($A2189,'[2]Hospitalisation Details'!A:$K,8,FALSE)</f>
        <v>tier - 2</v>
      </c>
      <c r="N2189" t="str">
        <f>VLOOKUP($A2189,'[2]Hospitalisation Details'!$A:$K,9,FALSE)</f>
        <v>R1011</v>
      </c>
      <c r="O2189">
        <f>VLOOKUP($A2189,'[2]Hospitalisation Details'!$A:$K,10,FALSE)</f>
        <v>0</v>
      </c>
      <c r="P2189">
        <f>VLOOKUP($A2189,'[2]Hospitalisation Details'!A:$K,11,FALSE)</f>
        <v>0</v>
      </c>
      <c r="Q2189" t="str">
        <f>VLOOKUP($A2189,'Customer Names'!$A:E,3,FALSE)</f>
        <v>Mr.</v>
      </c>
      <c r="R2189" t="str">
        <f>VLOOKUP($A2189,'Customer Names'!$A:$E,4,FALSE)</f>
        <v>Samuel</v>
      </c>
      <c r="S2189">
        <f>VLOOKUP($A2189,'Customer Names'!$A:$E,5,FALSE)</f>
        <v>0</v>
      </c>
      <c r="T2189" s="14">
        <f>VLOOKUP($A2189,'[2]Hospitalisation Details'!$A:$K,6,FALSE)</f>
        <v>37829.72</v>
      </c>
      <c r="U2189" s="14" t="str">
        <f t="shared" si="68"/>
        <v>Overweight</v>
      </c>
      <c r="V2189" s="14" t="str">
        <f t="shared" si="69"/>
        <v>Normal</v>
      </c>
    </row>
    <row r="2190" spans="1:22" x14ac:dyDescent="0.3">
      <c r="A2190" s="8" t="s">
        <v>2219</v>
      </c>
      <c r="B2190">
        <f>VLOOKUP($A2190,'[1]Medical Examinations'!$A:$J,2,FALSE)</f>
        <v>40.15</v>
      </c>
      <c r="C2190">
        <f>VLOOKUP($A2190,'[1]Medical Examinations'!$A:$J,3,FALSE)</f>
        <v>5.76</v>
      </c>
      <c r="D2190" t="str">
        <f>VLOOKUP($A2190,'[3]Medical Examinations'!$A:$J,4,FALSE)</f>
        <v>No</v>
      </c>
      <c r="E2190" t="str">
        <f>VLOOKUP($A2190,'[1]Medical Examinations'!$A:$J,5,FALSE)</f>
        <v>No</v>
      </c>
      <c r="F2190" t="str">
        <f>VLOOKUP($A2190,'[1]Medical Examinations'!$A:$J,6,FALSE)</f>
        <v>No</v>
      </c>
      <c r="G2190">
        <f>VLOOKUP($A2190,'[3]Medical Examinations'!$A:$J,7,FALSE)</f>
        <v>1</v>
      </c>
      <c r="H2190" t="str">
        <f>VLOOKUP($A2190,'[1]Medical Examinations'!$A:$J,8,FALSE)</f>
        <v>yes</v>
      </c>
      <c r="I2190">
        <f>VLOOKUP($A2190,'[2]Hospitalisation Details'!$A:$K,2,FALSE)</f>
        <v>1998</v>
      </c>
      <c r="J2190" t="str">
        <f>VLOOKUP($A2190,'[2]Hospitalisation Details'!$A:$K,3,FALSE)</f>
        <v>Jul</v>
      </c>
      <c r="K2190">
        <f>VLOOKUP($A2190,'[2]Hospitalisation Details'!$A:$K,4,FALSE)</f>
        <v>29</v>
      </c>
      <c r="L2190" t="str">
        <f>VLOOKUP($A2190,'[2]Hospitalisation Details'!$A:$K,7,FALSE)</f>
        <v>tier - 1</v>
      </c>
      <c r="M2190" t="str">
        <f>VLOOKUP($A2190,'[2]Hospitalisation Details'!A:$K,8,FALSE)</f>
        <v>tier - 3</v>
      </c>
      <c r="N2190" t="str">
        <f>VLOOKUP($A2190,'[2]Hospitalisation Details'!$A:$K,9,FALSE)</f>
        <v>R1013</v>
      </c>
      <c r="O2190">
        <f>VLOOKUP($A2190,'[2]Hospitalisation Details'!$A:$K,10,FALSE)</f>
        <v>0</v>
      </c>
      <c r="P2190">
        <f>VLOOKUP($A2190,'[2]Hospitalisation Details'!A:$K,11,FALSE)</f>
        <v>0</v>
      </c>
      <c r="Q2190" t="str">
        <f>VLOOKUP($A2190,'Customer Names'!$A:E,3,FALSE)</f>
        <v>Mr.</v>
      </c>
      <c r="R2190" t="str">
        <f>VLOOKUP($A2190,'Customer Names'!$A:$E,4,FALSE)</f>
        <v>Michael</v>
      </c>
      <c r="S2190">
        <f>VLOOKUP($A2190,'Customer Names'!$A:$E,5,FALSE)</f>
        <v>0</v>
      </c>
      <c r="T2190" s="14">
        <f>VLOOKUP($A2190,'[2]Hospitalisation Details'!$A:$K,6,FALSE)</f>
        <v>38126.25</v>
      </c>
      <c r="U2190" s="14" t="str">
        <f t="shared" si="68"/>
        <v>Obesity</v>
      </c>
      <c r="V2190" s="14" t="str">
        <f t="shared" si="69"/>
        <v>Prediabetes</v>
      </c>
    </row>
    <row r="2191" spans="1:22" x14ac:dyDescent="0.3">
      <c r="A2191" s="9" t="s">
        <v>2220</v>
      </c>
      <c r="B2191">
        <f>VLOOKUP($A2191,'[1]Medical Examinations'!$A:$J,2,FALSE)</f>
        <v>42.83</v>
      </c>
      <c r="C2191">
        <f>VLOOKUP($A2191,'[1]Medical Examinations'!$A:$J,3,FALSE)</f>
        <v>6.04</v>
      </c>
      <c r="D2191" t="str">
        <f>VLOOKUP($A2191,'[3]Medical Examinations'!$A:$J,4,FALSE)</f>
        <v>No</v>
      </c>
      <c r="E2191" t="str">
        <f>VLOOKUP($A2191,'[1]Medical Examinations'!$A:$J,5,FALSE)</f>
        <v>No</v>
      </c>
      <c r="F2191" t="str">
        <f>VLOOKUP($A2191,'[1]Medical Examinations'!$A:$J,6,FALSE)</f>
        <v>No</v>
      </c>
      <c r="G2191">
        <f>VLOOKUP($A2191,'[3]Medical Examinations'!$A:$J,7,FALSE)</f>
        <v>2</v>
      </c>
      <c r="H2191" t="str">
        <f>VLOOKUP($A2191,'[1]Medical Examinations'!$A:$J,8,FALSE)</f>
        <v>yes</v>
      </c>
      <c r="I2191">
        <f>VLOOKUP($A2191,'[2]Hospitalisation Details'!$A:$K,2,FALSE)</f>
        <v>1972</v>
      </c>
      <c r="J2191" t="str">
        <f>VLOOKUP($A2191,'[2]Hospitalisation Details'!$A:$K,3,FALSE)</f>
        <v>Nov</v>
      </c>
      <c r="K2191">
        <f>VLOOKUP($A2191,'[2]Hospitalisation Details'!$A:$K,4,FALSE)</f>
        <v>19</v>
      </c>
      <c r="L2191" t="str">
        <f>VLOOKUP($A2191,'[2]Hospitalisation Details'!$A:$K,7,FALSE)</f>
        <v>tier - 2</v>
      </c>
      <c r="M2191" t="str">
        <f>VLOOKUP($A2191,'[2]Hospitalisation Details'!A:$K,8,FALSE)</f>
        <v>tier - 2</v>
      </c>
      <c r="N2191" t="str">
        <f>VLOOKUP($A2191,'[2]Hospitalisation Details'!$A:$K,9,FALSE)</f>
        <v>R1011</v>
      </c>
      <c r="O2191">
        <f>VLOOKUP($A2191,'[2]Hospitalisation Details'!$A:$K,10,FALSE)</f>
        <v>0</v>
      </c>
      <c r="P2191">
        <f>VLOOKUP($A2191,'[2]Hospitalisation Details'!A:$K,11,FALSE)</f>
        <v>0</v>
      </c>
      <c r="Q2191" t="str">
        <f>VLOOKUP($A2191,'Customer Names'!$A:E,3,FALSE)</f>
        <v>Mr.</v>
      </c>
      <c r="R2191" t="str">
        <f>VLOOKUP($A2191,'Customer Names'!$A:$E,4,FALSE)</f>
        <v>Paul</v>
      </c>
      <c r="S2191">
        <f>VLOOKUP($A2191,'Customer Names'!$A:$E,5,FALSE)</f>
        <v>0</v>
      </c>
      <c r="T2191" s="14">
        <f>VLOOKUP($A2191,'[2]Hospitalisation Details'!$A:$K,6,FALSE)</f>
        <v>38189.1</v>
      </c>
      <c r="U2191" s="14" t="str">
        <f t="shared" si="68"/>
        <v>Obesity</v>
      </c>
      <c r="V2191" s="14" t="str">
        <f t="shared" si="69"/>
        <v>Prediabetes</v>
      </c>
    </row>
    <row r="2192" spans="1:22" x14ac:dyDescent="0.3">
      <c r="A2192" s="8" t="s">
        <v>2221</v>
      </c>
      <c r="B2192">
        <f>VLOOKUP($A2192,'[1]Medical Examinations'!$A:$J,2,FALSE)</f>
        <v>51.64</v>
      </c>
      <c r="C2192">
        <f>VLOOKUP($A2192,'[1]Medical Examinations'!$A:$J,3,FALSE)</f>
        <v>5.65</v>
      </c>
      <c r="D2192" t="str">
        <f>VLOOKUP($A2192,'[3]Medical Examinations'!$A:$J,4,FALSE)</f>
        <v>No</v>
      </c>
      <c r="E2192" t="str">
        <f>VLOOKUP($A2192,'[1]Medical Examinations'!$A:$J,5,FALSE)</f>
        <v>No</v>
      </c>
      <c r="F2192" t="str">
        <f>VLOOKUP($A2192,'[1]Medical Examinations'!$A:$J,6,FALSE)</f>
        <v>No</v>
      </c>
      <c r="G2192" t="str">
        <f>VLOOKUP($A2192,'[3]Medical Examinations'!$A:$J,7,FALSE)</f>
        <v>No major surgery</v>
      </c>
      <c r="H2192" t="str">
        <f>VLOOKUP($A2192,'[1]Medical Examinations'!$A:$J,8,FALSE)</f>
        <v>yes</v>
      </c>
      <c r="I2192">
        <f>VLOOKUP($A2192,'[2]Hospitalisation Details'!$A:$K,2,FALSE)</f>
        <v>1989</v>
      </c>
      <c r="J2192" t="str">
        <f>VLOOKUP($A2192,'[2]Hospitalisation Details'!$A:$K,3,FALSE)</f>
        <v>Sep</v>
      </c>
      <c r="K2192">
        <f>VLOOKUP($A2192,'[2]Hospitalisation Details'!$A:$K,4,FALSE)</f>
        <v>8</v>
      </c>
      <c r="L2192" t="str">
        <f>VLOOKUP($A2192,'[2]Hospitalisation Details'!$A:$K,7,FALSE)</f>
        <v>tier - 2</v>
      </c>
      <c r="M2192" t="str">
        <f>VLOOKUP($A2192,'[2]Hospitalisation Details'!A:$K,8,FALSE)</f>
        <v>tier - 3</v>
      </c>
      <c r="N2192" t="str">
        <f>VLOOKUP($A2192,'[2]Hospitalisation Details'!$A:$K,9,FALSE)</f>
        <v>R1011</v>
      </c>
      <c r="O2192">
        <f>VLOOKUP($A2192,'[2]Hospitalisation Details'!$A:$K,10,FALSE)</f>
        <v>0</v>
      </c>
      <c r="P2192">
        <f>VLOOKUP($A2192,'[2]Hospitalisation Details'!A:$K,11,FALSE)</f>
        <v>0</v>
      </c>
      <c r="Q2192" t="str">
        <f>VLOOKUP($A2192,'Customer Names'!$A:E,3,FALSE)</f>
        <v>Mr.</v>
      </c>
      <c r="R2192" t="str">
        <f>VLOOKUP($A2192,'Customer Names'!$A:$E,4,FALSE)</f>
        <v>Michael</v>
      </c>
      <c r="S2192" t="str">
        <f>VLOOKUP($A2192,'Customer Names'!$A:$E,5,FALSE)</f>
        <v>P</v>
      </c>
      <c r="T2192" s="14">
        <f>VLOOKUP($A2192,'[2]Hospitalisation Details'!$A:$K,6,FALSE)</f>
        <v>38237.339999999997</v>
      </c>
      <c r="U2192" s="14" t="str">
        <f t="shared" si="68"/>
        <v>Obesity</v>
      </c>
      <c r="V2192" s="14" t="str">
        <f t="shared" si="69"/>
        <v>Normal</v>
      </c>
    </row>
    <row r="2193" spans="1:22" x14ac:dyDescent="0.3">
      <c r="A2193" s="9" t="s">
        <v>2222</v>
      </c>
      <c r="B2193">
        <f>VLOOKUP($A2193,'[1]Medical Examinations'!$A:$J,2,FALSE)</f>
        <v>36.54</v>
      </c>
      <c r="C2193">
        <f>VLOOKUP($A2193,'[1]Medical Examinations'!$A:$J,3,FALSE)</f>
        <v>4.46</v>
      </c>
      <c r="D2193" t="str">
        <f>VLOOKUP($A2193,'[3]Medical Examinations'!$A:$J,4,FALSE)</f>
        <v>yes</v>
      </c>
      <c r="E2193" t="str">
        <f>VLOOKUP($A2193,'[1]Medical Examinations'!$A:$J,5,FALSE)</f>
        <v>No</v>
      </c>
      <c r="F2193" t="str">
        <f>VLOOKUP($A2193,'[1]Medical Examinations'!$A:$J,6,FALSE)</f>
        <v>No</v>
      </c>
      <c r="G2193">
        <f>VLOOKUP($A2193,'[3]Medical Examinations'!$A:$J,7,FALSE)</f>
        <v>1</v>
      </c>
      <c r="H2193" t="str">
        <f>VLOOKUP($A2193,'[1]Medical Examinations'!$A:$J,8,FALSE)</f>
        <v>yes</v>
      </c>
      <c r="I2193">
        <f>VLOOKUP($A2193,'[2]Hospitalisation Details'!$A:$K,2,FALSE)</f>
        <v>1964</v>
      </c>
      <c r="J2193" t="str">
        <f>VLOOKUP($A2193,'[2]Hospitalisation Details'!$A:$K,3,FALSE)</f>
        <v>Jun</v>
      </c>
      <c r="K2193">
        <f>VLOOKUP($A2193,'[2]Hospitalisation Details'!$A:$K,4,FALSE)</f>
        <v>16</v>
      </c>
      <c r="L2193" t="str">
        <f>VLOOKUP($A2193,'[2]Hospitalisation Details'!$A:$K,7,FALSE)</f>
        <v>tier - 2</v>
      </c>
      <c r="M2193" t="str">
        <f>VLOOKUP($A2193,'[2]Hospitalisation Details'!A:$K,8,FALSE)</f>
        <v>tier - 3</v>
      </c>
      <c r="N2193" t="str">
        <f>VLOOKUP($A2193,'[2]Hospitalisation Details'!$A:$K,9,FALSE)</f>
        <v>R1011</v>
      </c>
      <c r="O2193">
        <f>VLOOKUP($A2193,'[2]Hospitalisation Details'!$A:$K,10,FALSE)</f>
        <v>0</v>
      </c>
      <c r="P2193">
        <f>VLOOKUP($A2193,'[2]Hospitalisation Details'!A:$K,11,FALSE)</f>
        <v>0</v>
      </c>
      <c r="Q2193" t="str">
        <f>VLOOKUP($A2193,'Customer Names'!$A:E,3,FALSE)</f>
        <v>Ms.</v>
      </c>
      <c r="R2193" t="str">
        <f>VLOOKUP($A2193,'Customer Names'!$A:$E,4,FALSE)</f>
        <v>Bonnie</v>
      </c>
      <c r="S2193">
        <f>VLOOKUP($A2193,'Customer Names'!$A:$E,5,FALSE)</f>
        <v>0</v>
      </c>
      <c r="T2193" s="14">
        <f>VLOOKUP($A2193,'[2]Hospitalisation Details'!$A:$K,6,FALSE)</f>
        <v>38241.74</v>
      </c>
      <c r="U2193" s="14" t="str">
        <f t="shared" si="68"/>
        <v>Obesity</v>
      </c>
      <c r="V2193" s="14" t="str">
        <f t="shared" si="69"/>
        <v>Normal</v>
      </c>
    </row>
    <row r="2194" spans="1:22" x14ac:dyDescent="0.3">
      <c r="A2194" s="8" t="s">
        <v>2223</v>
      </c>
      <c r="B2194">
        <f>VLOOKUP($A2194,'[1]Medical Examinations'!$A:$J,2,FALSE)</f>
        <v>26.07</v>
      </c>
      <c r="C2194">
        <f>VLOOKUP($A2194,'[1]Medical Examinations'!$A:$J,3,FALSE)</f>
        <v>5.32</v>
      </c>
      <c r="D2194" t="str">
        <f>VLOOKUP($A2194,'[3]Medical Examinations'!$A:$J,4,FALSE)</f>
        <v>No</v>
      </c>
      <c r="E2194" t="str">
        <f>VLOOKUP($A2194,'[1]Medical Examinations'!$A:$J,5,FALSE)</f>
        <v>No</v>
      </c>
      <c r="F2194" t="str">
        <f>VLOOKUP($A2194,'[1]Medical Examinations'!$A:$J,6,FALSE)</f>
        <v>No</v>
      </c>
      <c r="G2194" t="str">
        <f>VLOOKUP($A2194,'[3]Medical Examinations'!$A:$J,7,FALSE)</f>
        <v>No major surgery</v>
      </c>
      <c r="H2194" t="str">
        <f>VLOOKUP($A2194,'[1]Medical Examinations'!$A:$J,8,FALSE)</f>
        <v>yes</v>
      </c>
      <c r="I2194">
        <f>VLOOKUP($A2194,'[2]Hospitalisation Details'!$A:$K,2,FALSE)</f>
        <v>1980</v>
      </c>
      <c r="J2194" t="str">
        <f>VLOOKUP($A2194,'[2]Hospitalisation Details'!$A:$K,3,FALSE)</f>
        <v>Aug</v>
      </c>
      <c r="K2194">
        <f>VLOOKUP($A2194,'[2]Hospitalisation Details'!$A:$K,4,FALSE)</f>
        <v>16</v>
      </c>
      <c r="L2194" t="str">
        <f>VLOOKUP($A2194,'[2]Hospitalisation Details'!$A:$K,7,FALSE)</f>
        <v>tier - 1</v>
      </c>
      <c r="M2194" t="str">
        <f>VLOOKUP($A2194,'[2]Hospitalisation Details'!A:$K,8,FALSE)</f>
        <v>tier - 2</v>
      </c>
      <c r="N2194" t="str">
        <f>VLOOKUP($A2194,'[2]Hospitalisation Details'!$A:$K,9,FALSE)</f>
        <v>R1013</v>
      </c>
      <c r="O2194">
        <f>VLOOKUP($A2194,'[2]Hospitalisation Details'!$A:$K,10,FALSE)</f>
        <v>0</v>
      </c>
      <c r="P2194">
        <f>VLOOKUP($A2194,'[2]Hospitalisation Details'!A:$K,11,FALSE)</f>
        <v>0</v>
      </c>
      <c r="Q2194" t="str">
        <f>VLOOKUP($A2194,'Customer Names'!$A:E,3,FALSE)</f>
        <v>Mr.</v>
      </c>
      <c r="R2194" t="str">
        <f>VLOOKUP($A2194,'Customer Names'!$A:$E,4,FALSE)</f>
        <v>Brian</v>
      </c>
      <c r="S2194" t="str">
        <f>VLOOKUP($A2194,'Customer Names'!$A:$E,5,FALSE)</f>
        <v>E</v>
      </c>
      <c r="T2194" s="14">
        <f>VLOOKUP($A2194,'[2]Hospitalisation Details'!$A:$K,6,FALSE)</f>
        <v>38245.589999999997</v>
      </c>
      <c r="U2194" s="14" t="str">
        <f t="shared" si="68"/>
        <v>Overweight</v>
      </c>
      <c r="V2194" s="14" t="str">
        <f t="shared" si="69"/>
        <v>Normal</v>
      </c>
    </row>
    <row r="2195" spans="1:22" x14ac:dyDescent="0.3">
      <c r="A2195" s="9" t="s">
        <v>2224</v>
      </c>
      <c r="B2195">
        <f>VLOOKUP($A2195,'[1]Medical Examinations'!$A:$J,2,FALSE)</f>
        <v>35.75</v>
      </c>
      <c r="C2195">
        <f>VLOOKUP($A2195,'[1]Medical Examinations'!$A:$J,3,FALSE)</f>
        <v>4.1900000000000004</v>
      </c>
      <c r="D2195" t="str">
        <f>VLOOKUP($A2195,'[3]Medical Examinations'!$A:$J,4,FALSE)</f>
        <v>No</v>
      </c>
      <c r="E2195" t="str">
        <f>VLOOKUP($A2195,'[1]Medical Examinations'!$A:$J,5,FALSE)</f>
        <v>No</v>
      </c>
      <c r="F2195" t="str">
        <f>VLOOKUP($A2195,'[1]Medical Examinations'!$A:$J,6,FALSE)</f>
        <v>No</v>
      </c>
      <c r="G2195" t="str">
        <f>VLOOKUP($A2195,'[3]Medical Examinations'!$A:$J,7,FALSE)</f>
        <v>No major surgery</v>
      </c>
      <c r="H2195" t="str">
        <f>VLOOKUP($A2195,'[1]Medical Examinations'!$A:$J,8,FALSE)</f>
        <v>yes</v>
      </c>
      <c r="I2195">
        <f>VLOOKUP($A2195,'[2]Hospitalisation Details'!$A:$K,2,FALSE)</f>
        <v>1989</v>
      </c>
      <c r="J2195" t="str">
        <f>VLOOKUP($A2195,'[2]Hospitalisation Details'!$A:$K,3,FALSE)</f>
        <v>Oct</v>
      </c>
      <c r="K2195">
        <f>VLOOKUP($A2195,'[2]Hospitalisation Details'!$A:$K,4,FALSE)</f>
        <v>30</v>
      </c>
      <c r="L2195" t="str">
        <f>VLOOKUP($A2195,'[2]Hospitalisation Details'!$A:$K,7,FALSE)</f>
        <v>tier - 1</v>
      </c>
      <c r="M2195" t="str">
        <f>VLOOKUP($A2195,'[2]Hospitalisation Details'!A:$K,8,FALSE)</f>
        <v>tier - 2</v>
      </c>
      <c r="N2195" t="str">
        <f>VLOOKUP($A2195,'[2]Hospitalisation Details'!$A:$K,9,FALSE)</f>
        <v>R1013</v>
      </c>
      <c r="O2195">
        <f>VLOOKUP($A2195,'[2]Hospitalisation Details'!$A:$K,10,FALSE)</f>
        <v>0</v>
      </c>
      <c r="P2195">
        <f>VLOOKUP($A2195,'[2]Hospitalisation Details'!A:$K,11,FALSE)</f>
        <v>0</v>
      </c>
      <c r="Q2195" t="str">
        <f>VLOOKUP($A2195,'Customer Names'!$A:E,3,FALSE)</f>
        <v>Mr.</v>
      </c>
      <c r="R2195" t="str">
        <f>VLOOKUP($A2195,'Customer Names'!$A:$E,4,FALSE)</f>
        <v>Denis</v>
      </c>
      <c r="S2195">
        <f>VLOOKUP($A2195,'Customer Names'!$A:$E,5,FALSE)</f>
        <v>0</v>
      </c>
      <c r="T2195" s="14">
        <f>VLOOKUP($A2195,'[2]Hospitalisation Details'!$A:$K,6,FALSE)</f>
        <v>38282.75</v>
      </c>
      <c r="U2195" s="14" t="str">
        <f t="shared" si="68"/>
        <v>Obesity</v>
      </c>
      <c r="V2195" s="14" t="str">
        <f t="shared" si="69"/>
        <v>Normal</v>
      </c>
    </row>
    <row r="2196" spans="1:22" x14ac:dyDescent="0.3">
      <c r="A2196" s="8" t="s">
        <v>2225</v>
      </c>
      <c r="B2196">
        <f>VLOOKUP($A2196,'[1]Medical Examinations'!$A:$J,2,FALSE)</f>
        <v>46.45</v>
      </c>
      <c r="C2196">
        <f>VLOOKUP($A2196,'[1]Medical Examinations'!$A:$J,3,FALSE)</f>
        <v>5.62</v>
      </c>
      <c r="D2196" t="str">
        <f>VLOOKUP($A2196,'[3]Medical Examinations'!$A:$J,4,FALSE)</f>
        <v>No</v>
      </c>
      <c r="E2196" t="str">
        <f>VLOOKUP($A2196,'[1]Medical Examinations'!$A:$J,5,FALSE)</f>
        <v>No</v>
      </c>
      <c r="F2196" t="str">
        <f>VLOOKUP($A2196,'[1]Medical Examinations'!$A:$J,6,FALSE)</f>
        <v>No</v>
      </c>
      <c r="G2196" t="str">
        <f>VLOOKUP($A2196,'[3]Medical Examinations'!$A:$J,7,FALSE)</f>
        <v>No major surgery</v>
      </c>
      <c r="H2196" t="str">
        <f>VLOOKUP($A2196,'[1]Medical Examinations'!$A:$J,8,FALSE)</f>
        <v>yes</v>
      </c>
      <c r="I2196">
        <f>VLOOKUP($A2196,'[2]Hospitalisation Details'!$A:$K,2,FALSE)</f>
        <v>1980</v>
      </c>
      <c r="J2196" t="str">
        <f>VLOOKUP($A2196,'[2]Hospitalisation Details'!$A:$K,3,FALSE)</f>
        <v>Jun</v>
      </c>
      <c r="K2196">
        <f>VLOOKUP($A2196,'[2]Hospitalisation Details'!$A:$K,4,FALSE)</f>
        <v>12</v>
      </c>
      <c r="L2196" t="str">
        <f>VLOOKUP($A2196,'[2]Hospitalisation Details'!$A:$K,7,FALSE)</f>
        <v>tier - 1</v>
      </c>
      <c r="M2196" t="str">
        <f>VLOOKUP($A2196,'[2]Hospitalisation Details'!A:$K,8,FALSE)</f>
        <v>tier - 3</v>
      </c>
      <c r="N2196" t="str">
        <f>VLOOKUP($A2196,'[2]Hospitalisation Details'!$A:$K,9,FALSE)</f>
        <v>R1011</v>
      </c>
      <c r="O2196">
        <f>VLOOKUP($A2196,'[2]Hospitalisation Details'!$A:$K,10,FALSE)</f>
        <v>0</v>
      </c>
      <c r="P2196">
        <f>VLOOKUP($A2196,'[2]Hospitalisation Details'!A:$K,11,FALSE)</f>
        <v>0</v>
      </c>
      <c r="Q2196" t="str">
        <f>VLOOKUP($A2196,'Customer Names'!$A:E,3,FALSE)</f>
        <v>Mr.</v>
      </c>
      <c r="R2196" t="str">
        <f>VLOOKUP($A2196,'Customer Names'!$A:$E,4,FALSE)</f>
        <v>Rami</v>
      </c>
      <c r="S2196">
        <f>VLOOKUP($A2196,'Customer Names'!$A:$E,5,FALSE)</f>
        <v>0</v>
      </c>
      <c r="T2196" s="14">
        <f>VLOOKUP($A2196,'[2]Hospitalisation Details'!$A:$K,6,FALSE)</f>
        <v>38313.129999999997</v>
      </c>
      <c r="U2196" s="14" t="str">
        <f t="shared" si="68"/>
        <v>Obesity</v>
      </c>
      <c r="V2196" s="14" t="str">
        <f t="shared" si="69"/>
        <v>Normal</v>
      </c>
    </row>
    <row r="2197" spans="1:22" x14ac:dyDescent="0.3">
      <c r="A2197" s="9" t="s">
        <v>2226</v>
      </c>
      <c r="B2197">
        <f>VLOOKUP($A2197,'[1]Medical Examinations'!$A:$J,2,FALSE)</f>
        <v>39.4</v>
      </c>
      <c r="C2197">
        <f>VLOOKUP($A2197,'[1]Medical Examinations'!$A:$J,3,FALSE)</f>
        <v>6.76</v>
      </c>
      <c r="D2197" t="str">
        <f>VLOOKUP($A2197,'[3]Medical Examinations'!$A:$J,4,FALSE)</f>
        <v>No</v>
      </c>
      <c r="E2197" t="str">
        <f>VLOOKUP($A2197,'[1]Medical Examinations'!$A:$J,5,FALSE)</f>
        <v>No</v>
      </c>
      <c r="F2197" t="str">
        <f>VLOOKUP($A2197,'[1]Medical Examinations'!$A:$J,6,FALSE)</f>
        <v>No</v>
      </c>
      <c r="G2197" t="str">
        <f>VLOOKUP($A2197,'[3]Medical Examinations'!$A:$J,7,FALSE)</f>
        <v>No major surgery</v>
      </c>
      <c r="H2197" t="str">
        <f>VLOOKUP($A2197,'[1]Medical Examinations'!$A:$J,8,FALSE)</f>
        <v>yes</v>
      </c>
      <c r="I2197">
        <f>VLOOKUP($A2197,'[2]Hospitalisation Details'!$A:$K,2,FALSE)</f>
        <v>2002</v>
      </c>
      <c r="J2197" t="str">
        <f>VLOOKUP($A2197,'[2]Hospitalisation Details'!$A:$K,3,FALSE)</f>
        <v>Sep</v>
      </c>
      <c r="K2197">
        <f>VLOOKUP($A2197,'[2]Hospitalisation Details'!$A:$K,4,FALSE)</f>
        <v>17</v>
      </c>
      <c r="L2197" t="str">
        <f>VLOOKUP($A2197,'[2]Hospitalisation Details'!$A:$K,7,FALSE)</f>
        <v>tier - 1</v>
      </c>
      <c r="M2197" t="str">
        <f>VLOOKUP($A2197,'[2]Hospitalisation Details'!A:$K,8,FALSE)</f>
        <v>tier - 3</v>
      </c>
      <c r="N2197" t="str">
        <f>VLOOKUP($A2197,'[2]Hospitalisation Details'!$A:$K,9,FALSE)</f>
        <v>R1011</v>
      </c>
      <c r="O2197">
        <f>VLOOKUP($A2197,'[2]Hospitalisation Details'!$A:$K,10,FALSE)</f>
        <v>0</v>
      </c>
      <c r="P2197">
        <f>VLOOKUP($A2197,'[2]Hospitalisation Details'!A:$K,11,FALSE)</f>
        <v>0</v>
      </c>
      <c r="Q2197" t="str">
        <f>VLOOKUP($A2197,'Customer Names'!$A:E,3,FALSE)</f>
        <v>Mr.</v>
      </c>
      <c r="R2197" t="str">
        <f>VLOOKUP($A2197,'Customer Names'!$A:$E,4,FALSE)</f>
        <v>Michael</v>
      </c>
      <c r="S2197" t="str">
        <f>VLOOKUP($A2197,'Customer Names'!$A:$E,5,FALSE)</f>
        <v>P</v>
      </c>
      <c r="T2197" s="14">
        <f>VLOOKUP($A2197,'[2]Hospitalisation Details'!$A:$K,6,FALSE)</f>
        <v>38344.57</v>
      </c>
      <c r="U2197" s="14" t="str">
        <f t="shared" si="68"/>
        <v>Obesity</v>
      </c>
      <c r="V2197" s="14" t="str">
        <f t="shared" si="69"/>
        <v>Diabetes</v>
      </c>
    </row>
    <row r="2198" spans="1:22" x14ac:dyDescent="0.3">
      <c r="A2198" s="8" t="s">
        <v>2227</v>
      </c>
      <c r="B2198">
        <f>VLOOKUP($A2198,'[1]Medical Examinations'!$A:$J,2,FALSE)</f>
        <v>41.52</v>
      </c>
      <c r="C2198">
        <f>VLOOKUP($A2198,'[1]Medical Examinations'!$A:$J,3,FALSE)</f>
        <v>11.82</v>
      </c>
      <c r="D2198" t="str">
        <f>VLOOKUP($A2198,'[3]Medical Examinations'!$A:$J,4,FALSE)</f>
        <v>yes</v>
      </c>
      <c r="E2198" t="str">
        <f>VLOOKUP($A2198,'[1]Medical Examinations'!$A:$J,5,FALSE)</f>
        <v>No</v>
      </c>
      <c r="F2198" t="str">
        <f>VLOOKUP($A2198,'[1]Medical Examinations'!$A:$J,6,FALSE)</f>
        <v>No</v>
      </c>
      <c r="G2198">
        <f>VLOOKUP($A2198,'[3]Medical Examinations'!$A:$J,7,FALSE)</f>
        <v>2</v>
      </c>
      <c r="H2198" t="str">
        <f>VLOOKUP($A2198,'[1]Medical Examinations'!$A:$J,8,FALSE)</f>
        <v>yes</v>
      </c>
      <c r="I2198">
        <f>VLOOKUP($A2198,'[2]Hospitalisation Details'!$A:$K,2,FALSE)</f>
        <v>1970</v>
      </c>
      <c r="J2198" t="str">
        <f>VLOOKUP($A2198,'[2]Hospitalisation Details'!$A:$K,3,FALSE)</f>
        <v>Aug</v>
      </c>
      <c r="K2198">
        <f>VLOOKUP($A2198,'[2]Hospitalisation Details'!$A:$K,4,FALSE)</f>
        <v>22</v>
      </c>
      <c r="L2198" t="str">
        <f>VLOOKUP($A2198,'[2]Hospitalisation Details'!$A:$K,7,FALSE)</f>
        <v>tier - 2</v>
      </c>
      <c r="M2198" t="str">
        <f>VLOOKUP($A2198,'[2]Hospitalisation Details'!A:$K,8,FALSE)</f>
        <v>tier - 3</v>
      </c>
      <c r="N2198" t="str">
        <f>VLOOKUP($A2198,'[2]Hospitalisation Details'!$A:$K,9,FALSE)</f>
        <v>R1011</v>
      </c>
      <c r="O2198">
        <f>VLOOKUP($A2198,'[2]Hospitalisation Details'!$A:$K,10,FALSE)</f>
        <v>0</v>
      </c>
      <c r="P2198">
        <f>VLOOKUP($A2198,'[2]Hospitalisation Details'!A:$K,11,FALSE)</f>
        <v>0</v>
      </c>
      <c r="Q2198" t="str">
        <f>VLOOKUP($A2198,'Customer Names'!$A:E,3,FALSE)</f>
        <v>Ms.</v>
      </c>
      <c r="R2198" t="str">
        <f>VLOOKUP($A2198,'Customer Names'!$A:$E,4,FALSE)</f>
        <v>Valeria</v>
      </c>
      <c r="S2198" t="str">
        <f>VLOOKUP($A2198,'Customer Names'!$A:$E,5,FALSE)</f>
        <v>R</v>
      </c>
      <c r="T2198" s="14">
        <f>VLOOKUP($A2198,'[2]Hospitalisation Details'!$A:$K,6,FALSE)</f>
        <v>38389.79</v>
      </c>
      <c r="U2198" s="14" t="str">
        <f t="shared" si="68"/>
        <v>Obesity</v>
      </c>
      <c r="V2198" s="14" t="str">
        <f t="shared" si="69"/>
        <v>Diabetes</v>
      </c>
    </row>
    <row r="2199" spans="1:22" x14ac:dyDescent="0.3">
      <c r="A2199" s="9" t="s">
        <v>2228</v>
      </c>
      <c r="B2199">
        <f>VLOOKUP($A2199,'[1]Medical Examinations'!$A:$J,2,FALSE)</f>
        <v>42.71</v>
      </c>
      <c r="C2199">
        <f>VLOOKUP($A2199,'[1]Medical Examinations'!$A:$J,3,FALSE)</f>
        <v>10.52</v>
      </c>
      <c r="D2199" t="str">
        <f>VLOOKUP($A2199,'[3]Medical Examinations'!$A:$J,4,FALSE)</f>
        <v>No</v>
      </c>
      <c r="E2199" t="str">
        <f>VLOOKUP($A2199,'[1]Medical Examinations'!$A:$J,5,FALSE)</f>
        <v>No</v>
      </c>
      <c r="F2199" t="str">
        <f>VLOOKUP($A2199,'[1]Medical Examinations'!$A:$J,6,FALSE)</f>
        <v>No</v>
      </c>
      <c r="G2199" t="str">
        <f>VLOOKUP($A2199,'[3]Medical Examinations'!$A:$J,7,FALSE)</f>
        <v>No major surgery</v>
      </c>
      <c r="H2199" t="str">
        <f>VLOOKUP($A2199,'[1]Medical Examinations'!$A:$J,8,FALSE)</f>
        <v>yes</v>
      </c>
      <c r="I2199">
        <f>VLOOKUP($A2199,'[2]Hospitalisation Details'!$A:$K,2,FALSE)</f>
        <v>1971</v>
      </c>
      <c r="J2199" t="str">
        <f>VLOOKUP($A2199,'[2]Hospitalisation Details'!$A:$K,3,FALSE)</f>
        <v>Dec</v>
      </c>
      <c r="K2199">
        <f>VLOOKUP($A2199,'[2]Hospitalisation Details'!$A:$K,4,FALSE)</f>
        <v>23</v>
      </c>
      <c r="L2199" t="str">
        <f>VLOOKUP($A2199,'[2]Hospitalisation Details'!$A:$K,7,FALSE)</f>
        <v>tier - 2</v>
      </c>
      <c r="M2199" t="str">
        <f>VLOOKUP($A2199,'[2]Hospitalisation Details'!A:$K,8,FALSE)</f>
        <v>tier - 1</v>
      </c>
      <c r="N2199" t="str">
        <f>VLOOKUP($A2199,'[2]Hospitalisation Details'!$A:$K,9,FALSE)</f>
        <v>R1011</v>
      </c>
      <c r="O2199">
        <f>VLOOKUP($A2199,'[2]Hospitalisation Details'!$A:$K,10,FALSE)</f>
        <v>0</v>
      </c>
      <c r="P2199">
        <f>VLOOKUP($A2199,'[2]Hospitalisation Details'!A:$K,11,FALSE)</f>
        <v>0</v>
      </c>
      <c r="Q2199" t="str">
        <f>VLOOKUP($A2199,'Customer Names'!$A:E,3,FALSE)</f>
        <v>Mr.</v>
      </c>
      <c r="R2199" t="str">
        <f>VLOOKUP($A2199,'Customer Names'!$A:$E,4,FALSE)</f>
        <v>Eric</v>
      </c>
      <c r="S2199">
        <f>VLOOKUP($A2199,'Customer Names'!$A:$E,5,FALSE)</f>
        <v>0</v>
      </c>
      <c r="T2199" s="14">
        <f>VLOOKUP($A2199,'[2]Hospitalisation Details'!$A:$K,6,FALSE)</f>
        <v>38405.26</v>
      </c>
      <c r="U2199" s="14" t="str">
        <f t="shared" si="68"/>
        <v>Obesity</v>
      </c>
      <c r="V2199" s="14" t="str">
        <f t="shared" si="69"/>
        <v>Diabetes</v>
      </c>
    </row>
    <row r="2200" spans="1:22" x14ac:dyDescent="0.3">
      <c r="A2200" s="8" t="s">
        <v>2229</v>
      </c>
      <c r="B2200">
        <f>VLOOKUP($A2200,'[1]Medical Examinations'!$A:$J,2,FALSE)</f>
        <v>33.4</v>
      </c>
      <c r="C2200">
        <f>VLOOKUP($A2200,'[1]Medical Examinations'!$A:$J,3,FALSE)</f>
        <v>10.73</v>
      </c>
      <c r="D2200" t="str">
        <f>VLOOKUP($A2200,'[3]Medical Examinations'!$A:$J,4,FALSE)</f>
        <v>yes</v>
      </c>
      <c r="E2200" t="str">
        <f>VLOOKUP($A2200,'[1]Medical Examinations'!$A:$J,5,FALSE)</f>
        <v>No</v>
      </c>
      <c r="F2200" t="str">
        <f>VLOOKUP($A2200,'[1]Medical Examinations'!$A:$J,6,FALSE)</f>
        <v>No</v>
      </c>
      <c r="G2200">
        <f>VLOOKUP($A2200,'[3]Medical Examinations'!$A:$J,7,FALSE)</f>
        <v>1</v>
      </c>
      <c r="H2200" t="str">
        <f>VLOOKUP($A2200,'[1]Medical Examinations'!$A:$J,8,FALSE)</f>
        <v>yes</v>
      </c>
      <c r="I2200">
        <f>VLOOKUP($A2200,'[2]Hospitalisation Details'!$A:$K,2,FALSE)</f>
        <v>1986</v>
      </c>
      <c r="J2200" t="str">
        <f>VLOOKUP($A2200,'[2]Hospitalisation Details'!$A:$K,3,FALSE)</f>
        <v>Jun</v>
      </c>
      <c r="K2200">
        <f>VLOOKUP($A2200,'[2]Hospitalisation Details'!$A:$K,4,FALSE)</f>
        <v>21</v>
      </c>
      <c r="L2200" t="str">
        <f>VLOOKUP($A2200,'[2]Hospitalisation Details'!$A:$K,7,FALSE)</f>
        <v>tier - 1</v>
      </c>
      <c r="M2200" t="str">
        <f>VLOOKUP($A2200,'[2]Hospitalisation Details'!A:$K,8,FALSE)</f>
        <v>tier - 2</v>
      </c>
      <c r="N2200" t="str">
        <f>VLOOKUP($A2200,'[2]Hospitalisation Details'!$A:$K,9,FALSE)</f>
        <v>R1011</v>
      </c>
      <c r="O2200">
        <f>VLOOKUP($A2200,'[2]Hospitalisation Details'!$A:$K,10,FALSE)</f>
        <v>0</v>
      </c>
      <c r="P2200">
        <f>VLOOKUP($A2200,'[2]Hospitalisation Details'!A:$K,11,FALSE)</f>
        <v>0</v>
      </c>
      <c r="Q2200" t="str">
        <f>VLOOKUP($A2200,'Customer Names'!$A:E,3,FALSE)</f>
        <v>Mr.</v>
      </c>
      <c r="R2200" t="str">
        <f>VLOOKUP($A2200,'Customer Names'!$A:$E,4,FALSE)</f>
        <v>Matthew</v>
      </c>
      <c r="S2200" t="str">
        <f>VLOOKUP($A2200,'Customer Names'!$A:$E,5,FALSE)</f>
        <v>S.</v>
      </c>
      <c r="T2200" s="14">
        <f>VLOOKUP($A2200,'[2]Hospitalisation Details'!$A:$K,6,FALSE)</f>
        <v>38415.47</v>
      </c>
      <c r="U2200" s="14" t="str">
        <f t="shared" si="68"/>
        <v>Obesity</v>
      </c>
      <c r="V2200" s="14" t="str">
        <f t="shared" si="69"/>
        <v>Diabetes</v>
      </c>
    </row>
    <row r="2201" spans="1:22" x14ac:dyDescent="0.3">
      <c r="A2201" s="9" t="s">
        <v>2230</v>
      </c>
      <c r="B2201">
        <f>VLOOKUP($A2201,'[1]Medical Examinations'!$A:$J,2,FALSE)</f>
        <v>36.67</v>
      </c>
      <c r="C2201">
        <f>VLOOKUP($A2201,'[1]Medical Examinations'!$A:$J,3,FALSE)</f>
        <v>6.27</v>
      </c>
      <c r="D2201" t="str">
        <f>VLOOKUP($A2201,'[3]Medical Examinations'!$A:$J,4,FALSE)</f>
        <v>No</v>
      </c>
      <c r="E2201" t="str">
        <f>VLOOKUP($A2201,'[1]Medical Examinations'!$A:$J,5,FALSE)</f>
        <v>No</v>
      </c>
      <c r="F2201" t="str">
        <f>VLOOKUP($A2201,'[1]Medical Examinations'!$A:$J,6,FALSE)</f>
        <v>No</v>
      </c>
      <c r="G2201" t="str">
        <f>VLOOKUP($A2201,'[3]Medical Examinations'!$A:$J,7,FALSE)</f>
        <v>No major surgery</v>
      </c>
      <c r="H2201" t="str">
        <f>VLOOKUP($A2201,'[1]Medical Examinations'!$A:$J,8,FALSE)</f>
        <v>yes</v>
      </c>
      <c r="I2201">
        <f>VLOOKUP($A2201,'[2]Hospitalisation Details'!$A:$K,2,FALSE)</f>
        <v>1999</v>
      </c>
      <c r="J2201" t="str">
        <f>VLOOKUP($A2201,'[2]Hospitalisation Details'!$A:$K,3,FALSE)</f>
        <v>Nov</v>
      </c>
      <c r="K2201">
        <f>VLOOKUP($A2201,'[2]Hospitalisation Details'!$A:$K,4,FALSE)</f>
        <v>12</v>
      </c>
      <c r="L2201" t="str">
        <f>VLOOKUP($A2201,'[2]Hospitalisation Details'!$A:$K,7,FALSE)</f>
        <v>tier - 2</v>
      </c>
      <c r="M2201" t="str">
        <f>VLOOKUP($A2201,'[2]Hospitalisation Details'!A:$K,8,FALSE)</f>
        <v>tier - 2</v>
      </c>
      <c r="N2201" t="str">
        <f>VLOOKUP($A2201,'[2]Hospitalisation Details'!$A:$K,9,FALSE)</f>
        <v>R1024</v>
      </c>
      <c r="O2201">
        <f>VLOOKUP($A2201,'[2]Hospitalisation Details'!$A:$K,10,FALSE)</f>
        <v>0</v>
      </c>
      <c r="P2201">
        <f>VLOOKUP($A2201,'[2]Hospitalisation Details'!A:$K,11,FALSE)</f>
        <v>0</v>
      </c>
      <c r="Q2201" t="str">
        <f>VLOOKUP($A2201,'Customer Names'!$A:E,3,FALSE)</f>
        <v>Ms.</v>
      </c>
      <c r="R2201" t="str">
        <f>VLOOKUP($A2201,'Customer Names'!$A:$E,4,FALSE)</f>
        <v>Tammi</v>
      </c>
      <c r="S2201" t="str">
        <f>VLOOKUP($A2201,'Customer Names'!$A:$E,5,FALSE)</f>
        <v>J.</v>
      </c>
      <c r="T2201" s="14">
        <f>VLOOKUP($A2201,'[2]Hospitalisation Details'!$A:$K,6,FALSE)</f>
        <v>38511.629999999997</v>
      </c>
      <c r="U2201" s="14" t="str">
        <f t="shared" si="68"/>
        <v>Obesity</v>
      </c>
      <c r="V2201" s="14" t="str">
        <f t="shared" si="69"/>
        <v>Prediabetes</v>
      </c>
    </row>
    <row r="2202" spans="1:22" x14ac:dyDescent="0.3">
      <c r="A2202" s="8" t="s">
        <v>2231</v>
      </c>
      <c r="B2202">
        <f>VLOOKUP($A2202,'[1]Medical Examinations'!$A:$J,2,FALSE)</f>
        <v>53.62</v>
      </c>
      <c r="C2202">
        <f>VLOOKUP($A2202,'[1]Medical Examinations'!$A:$J,3,FALSE)</f>
        <v>5.21</v>
      </c>
      <c r="D2202" t="str">
        <f>VLOOKUP($A2202,'[3]Medical Examinations'!$A:$J,4,FALSE)</f>
        <v>No</v>
      </c>
      <c r="E2202" t="str">
        <f>VLOOKUP($A2202,'[1]Medical Examinations'!$A:$J,5,FALSE)</f>
        <v>No</v>
      </c>
      <c r="F2202" t="str">
        <f>VLOOKUP($A2202,'[1]Medical Examinations'!$A:$J,6,FALSE)</f>
        <v>No</v>
      </c>
      <c r="G2202" t="str">
        <f>VLOOKUP($A2202,'[3]Medical Examinations'!$A:$J,7,FALSE)</f>
        <v>No major surgery</v>
      </c>
      <c r="H2202" t="str">
        <f>VLOOKUP($A2202,'[1]Medical Examinations'!$A:$J,8,FALSE)</f>
        <v>yes</v>
      </c>
      <c r="I2202">
        <f>VLOOKUP($A2202,'[2]Hospitalisation Details'!$A:$K,2,FALSE)</f>
        <v>1990</v>
      </c>
      <c r="J2202" t="str">
        <f>VLOOKUP($A2202,'[2]Hospitalisation Details'!$A:$K,3,FALSE)</f>
        <v>Jul</v>
      </c>
      <c r="K2202">
        <f>VLOOKUP($A2202,'[2]Hospitalisation Details'!$A:$K,4,FALSE)</f>
        <v>13</v>
      </c>
      <c r="L2202" t="str">
        <f>VLOOKUP($A2202,'[2]Hospitalisation Details'!$A:$K,7,FALSE)</f>
        <v>tier - 2</v>
      </c>
      <c r="M2202" t="str">
        <f>VLOOKUP($A2202,'[2]Hospitalisation Details'!A:$K,8,FALSE)</f>
        <v>tier - 2</v>
      </c>
      <c r="N2202" t="str">
        <f>VLOOKUP($A2202,'[2]Hospitalisation Details'!$A:$K,9,FALSE)</f>
        <v>R1011</v>
      </c>
      <c r="O2202">
        <f>VLOOKUP($A2202,'[2]Hospitalisation Details'!$A:$K,10,FALSE)</f>
        <v>0</v>
      </c>
      <c r="P2202">
        <f>VLOOKUP($A2202,'[2]Hospitalisation Details'!A:$K,11,FALSE)</f>
        <v>0</v>
      </c>
      <c r="Q2202" t="str">
        <f>VLOOKUP($A2202,'Customer Names'!$A:E,3,FALSE)</f>
        <v>Mr.</v>
      </c>
      <c r="R2202" t="str">
        <f>VLOOKUP($A2202,'Customer Names'!$A:$E,4,FALSE)</f>
        <v>Jesse</v>
      </c>
      <c r="S2202">
        <f>VLOOKUP($A2202,'Customer Names'!$A:$E,5,FALSE)</f>
        <v>0</v>
      </c>
      <c r="T2202" s="14">
        <f>VLOOKUP($A2202,'[2]Hospitalisation Details'!$A:$K,6,FALSE)</f>
        <v>38652.089999999997</v>
      </c>
      <c r="U2202" s="14" t="str">
        <f t="shared" si="68"/>
        <v>Obesity</v>
      </c>
      <c r="V2202" s="14" t="str">
        <f t="shared" si="69"/>
        <v>Normal</v>
      </c>
    </row>
    <row r="2203" spans="1:22" x14ac:dyDescent="0.3">
      <c r="A2203" s="9" t="s">
        <v>2232</v>
      </c>
      <c r="B2203">
        <f>VLOOKUP($A2203,'[1]Medical Examinations'!$A:$J,2,FALSE)</f>
        <v>35.200000000000003</v>
      </c>
      <c r="C2203">
        <f>VLOOKUP($A2203,'[1]Medical Examinations'!$A:$J,3,FALSE)</f>
        <v>8.01</v>
      </c>
      <c r="D2203" t="str">
        <f>VLOOKUP($A2203,'[3]Medical Examinations'!$A:$J,4,FALSE)</f>
        <v>yes</v>
      </c>
      <c r="E2203" t="str">
        <f>VLOOKUP($A2203,'[1]Medical Examinations'!$A:$J,5,FALSE)</f>
        <v>No</v>
      </c>
      <c r="F2203" t="str">
        <f>VLOOKUP($A2203,'[1]Medical Examinations'!$A:$J,6,FALSE)</f>
        <v>No</v>
      </c>
      <c r="G2203">
        <f>VLOOKUP($A2203,'[3]Medical Examinations'!$A:$J,7,FALSE)</f>
        <v>1</v>
      </c>
      <c r="H2203" t="str">
        <f>VLOOKUP($A2203,'[1]Medical Examinations'!$A:$J,8,FALSE)</f>
        <v>yes</v>
      </c>
      <c r="I2203">
        <f>VLOOKUP($A2203,'[2]Hospitalisation Details'!$A:$K,2,FALSE)</f>
        <v>1986</v>
      </c>
      <c r="J2203" t="str">
        <f>VLOOKUP($A2203,'[2]Hospitalisation Details'!$A:$K,3,FALSE)</f>
        <v>Jul</v>
      </c>
      <c r="K2203">
        <f>VLOOKUP($A2203,'[2]Hospitalisation Details'!$A:$K,4,FALSE)</f>
        <v>20</v>
      </c>
      <c r="L2203" t="str">
        <f>VLOOKUP($A2203,'[2]Hospitalisation Details'!$A:$K,7,FALSE)</f>
        <v>tier - 1</v>
      </c>
      <c r="M2203" t="str">
        <f>VLOOKUP($A2203,'[2]Hospitalisation Details'!A:$K,8,FALSE)</f>
        <v>tier - 3</v>
      </c>
      <c r="N2203" t="str">
        <f>VLOOKUP($A2203,'[2]Hospitalisation Details'!$A:$K,9,FALSE)</f>
        <v>R1013</v>
      </c>
      <c r="O2203">
        <f>VLOOKUP($A2203,'[2]Hospitalisation Details'!$A:$K,10,FALSE)</f>
        <v>0</v>
      </c>
      <c r="P2203">
        <f>VLOOKUP($A2203,'[2]Hospitalisation Details'!A:$K,11,FALSE)</f>
        <v>0</v>
      </c>
      <c r="Q2203" t="str">
        <f>VLOOKUP($A2203,'Customer Names'!$A:E,3,FALSE)</f>
        <v>Mr.</v>
      </c>
      <c r="R2203" t="str">
        <f>VLOOKUP($A2203,'Customer Names'!$A:$E,4,FALSE)</f>
        <v>Cole</v>
      </c>
      <c r="S2203">
        <f>VLOOKUP($A2203,'Customer Names'!$A:$E,5,FALSE)</f>
        <v>0</v>
      </c>
      <c r="T2203" s="14">
        <f>VLOOKUP($A2203,'[2]Hospitalisation Details'!$A:$K,6,FALSE)</f>
        <v>38709.18</v>
      </c>
      <c r="U2203" s="14" t="str">
        <f t="shared" si="68"/>
        <v>Obesity</v>
      </c>
      <c r="V2203" s="14" t="str">
        <f t="shared" si="69"/>
        <v>Diabetes</v>
      </c>
    </row>
    <row r="2204" spans="1:22" x14ac:dyDescent="0.3">
      <c r="A2204" s="8" t="s">
        <v>31</v>
      </c>
      <c r="B2204" t="e">
        <f>VLOOKUP($A2204,'[1]Medical Examinations'!$A:$J,2,FALSE)</f>
        <v>#N/A</v>
      </c>
      <c r="C2204" t="e">
        <f>VLOOKUP($A2204,'[1]Medical Examinations'!$A:$J,3,FALSE)</f>
        <v>#N/A</v>
      </c>
      <c r="D2204" t="e">
        <f>VLOOKUP($A2204,'[3]Medical Examinations'!$A:$J,4,FALSE)</f>
        <v>#N/A</v>
      </c>
      <c r="E2204" t="e">
        <f>VLOOKUP($A2204,'[1]Medical Examinations'!$A:$J,5,FALSE)</f>
        <v>#N/A</v>
      </c>
      <c r="F2204" t="e">
        <f>VLOOKUP($A2204,'[1]Medical Examinations'!$A:$J,6,FALSE)</f>
        <v>#N/A</v>
      </c>
      <c r="G2204" t="e">
        <f>VLOOKUP($A2204,'[3]Medical Examinations'!$A:$J,7,FALSE)</f>
        <v>#N/A</v>
      </c>
      <c r="H2204" t="e">
        <f>VLOOKUP($A2204,'[1]Medical Examinations'!$A:$J,8,FALSE)</f>
        <v>#N/A</v>
      </c>
      <c r="I2204">
        <f>VLOOKUP($A2204,'[2]Hospitalisation Details'!$A:$K,2,FALSE)</f>
        <v>2004</v>
      </c>
      <c r="J2204" t="str">
        <f>VLOOKUP($A2204,'[2]Hospitalisation Details'!$A:$K,3,FALSE)</f>
        <v>Nov</v>
      </c>
      <c r="K2204">
        <f>VLOOKUP($A2204,'[2]Hospitalisation Details'!$A:$K,4,FALSE)</f>
        <v>6</v>
      </c>
      <c r="L2204" t="str">
        <f>VLOOKUP($A2204,'[2]Hospitalisation Details'!$A:$K,7,FALSE)</f>
        <v>tier - 3</v>
      </c>
      <c r="M2204" t="str">
        <f>VLOOKUP($A2204,'[2]Hospitalisation Details'!A:$K,8,FALSE)</f>
        <v>tier - 1</v>
      </c>
      <c r="N2204" t="str">
        <f>VLOOKUP($A2204,'[2]Hospitalisation Details'!$A:$K,9,FALSE)</f>
        <v>R1013</v>
      </c>
      <c r="O2204">
        <f>VLOOKUP($A2204,'[2]Hospitalisation Details'!$A:$K,10,FALSE)</f>
        <v>0</v>
      </c>
      <c r="P2204">
        <f>VLOOKUP($A2204,'[2]Hospitalisation Details'!A:$K,11,FALSE)</f>
        <v>0</v>
      </c>
      <c r="Q2204" t="e">
        <f>VLOOKUP($A2204,'Customer Names'!$A:E,3,FALSE)</f>
        <v>#N/A</v>
      </c>
      <c r="R2204" t="e">
        <f>VLOOKUP($A2204,'Customer Names'!$A:$E,4,FALSE)</f>
        <v>#N/A</v>
      </c>
      <c r="S2204" t="e">
        <f>VLOOKUP($A2204,'Customer Names'!$A:$E,5,FALSE)</f>
        <v>#N/A</v>
      </c>
      <c r="T2204" s="14">
        <f>VLOOKUP($A2204,'[2]Hospitalisation Details'!$A:$K,6,FALSE)</f>
        <v>1137.01</v>
      </c>
      <c r="U2204" s="14" t="e">
        <f t="shared" si="68"/>
        <v>#N/A</v>
      </c>
      <c r="V2204" s="14" t="e">
        <f t="shared" si="69"/>
        <v>#N/A</v>
      </c>
    </row>
    <row r="2205" spans="1:22" x14ac:dyDescent="0.3">
      <c r="A2205" s="9" t="s">
        <v>2233</v>
      </c>
      <c r="B2205">
        <f>VLOOKUP($A2205,'[1]Medical Examinations'!$A:$J,2,FALSE)</f>
        <v>36.299999999999997</v>
      </c>
      <c r="C2205">
        <f>VLOOKUP($A2205,'[1]Medical Examinations'!$A:$J,3,FALSE)</f>
        <v>5.39</v>
      </c>
      <c r="D2205" t="str">
        <f>VLOOKUP($A2205,'[3]Medical Examinations'!$A:$J,4,FALSE)</f>
        <v>No</v>
      </c>
      <c r="E2205" t="str">
        <f>VLOOKUP($A2205,'[1]Medical Examinations'!$A:$J,5,FALSE)</f>
        <v>No</v>
      </c>
      <c r="F2205" t="str">
        <f>VLOOKUP($A2205,'[1]Medical Examinations'!$A:$J,6,FALSE)</f>
        <v>No</v>
      </c>
      <c r="G2205" t="str">
        <f>VLOOKUP($A2205,'[3]Medical Examinations'!$A:$J,7,FALSE)</f>
        <v>No major surgery</v>
      </c>
      <c r="H2205" t="str">
        <f>VLOOKUP($A2205,'[1]Medical Examinations'!$A:$J,8,FALSE)</f>
        <v>yes</v>
      </c>
      <c r="I2205">
        <f>VLOOKUP($A2205,'[2]Hospitalisation Details'!$A:$K,2,FALSE)</f>
        <v>1991</v>
      </c>
      <c r="J2205" t="str">
        <f>VLOOKUP($A2205,'[2]Hospitalisation Details'!$A:$K,3,FALSE)</f>
        <v>Nov</v>
      </c>
      <c r="K2205">
        <f>VLOOKUP($A2205,'[2]Hospitalisation Details'!$A:$K,4,FALSE)</f>
        <v>2</v>
      </c>
      <c r="L2205" t="str">
        <f>VLOOKUP($A2205,'[2]Hospitalisation Details'!$A:$K,7,FALSE)</f>
        <v>tier - 2</v>
      </c>
      <c r="M2205" t="str">
        <f>VLOOKUP($A2205,'[2]Hospitalisation Details'!A:$K,8,FALSE)</f>
        <v>tier - 2</v>
      </c>
      <c r="N2205" t="str">
        <f>VLOOKUP($A2205,'[2]Hospitalisation Details'!$A:$K,9,FALSE)</f>
        <v>R1011</v>
      </c>
      <c r="O2205">
        <f>VLOOKUP($A2205,'[2]Hospitalisation Details'!$A:$K,10,FALSE)</f>
        <v>0</v>
      </c>
      <c r="P2205">
        <f>VLOOKUP($A2205,'[2]Hospitalisation Details'!A:$K,11,FALSE)</f>
        <v>0</v>
      </c>
      <c r="Q2205" t="str">
        <f>VLOOKUP($A2205,'Customer Names'!$A:E,3,FALSE)</f>
        <v>Mr.</v>
      </c>
      <c r="R2205" t="str">
        <f>VLOOKUP($A2205,'Customer Names'!$A:$E,4,FALSE)</f>
        <v>Sage</v>
      </c>
      <c r="S2205">
        <f>VLOOKUP($A2205,'Customer Names'!$A:$E,5,FALSE)</f>
        <v>0</v>
      </c>
      <c r="T2205" s="14">
        <f>VLOOKUP($A2205,'[2]Hospitalisation Details'!$A:$K,6,FALSE)</f>
        <v>38711</v>
      </c>
      <c r="U2205" s="14" t="str">
        <f t="shared" si="68"/>
        <v>Obesity</v>
      </c>
      <c r="V2205" s="14" t="str">
        <f t="shared" si="69"/>
        <v>Normal</v>
      </c>
    </row>
    <row r="2206" spans="1:22" x14ac:dyDescent="0.3">
      <c r="A2206" s="8" t="s">
        <v>2234</v>
      </c>
      <c r="B2206">
        <f>VLOOKUP($A2206,'[1]Medical Examinations'!$A:$J,2,FALSE)</f>
        <v>42.89</v>
      </c>
      <c r="C2206">
        <f>VLOOKUP($A2206,'[1]Medical Examinations'!$A:$J,3,FALSE)</f>
        <v>5.28</v>
      </c>
      <c r="D2206" t="str">
        <f>VLOOKUP($A2206,'[3]Medical Examinations'!$A:$J,4,FALSE)</f>
        <v>yes</v>
      </c>
      <c r="E2206" t="str">
        <f>VLOOKUP($A2206,'[1]Medical Examinations'!$A:$J,5,FALSE)</f>
        <v>No</v>
      </c>
      <c r="F2206" t="str">
        <f>VLOOKUP($A2206,'[1]Medical Examinations'!$A:$J,6,FALSE)</f>
        <v>No</v>
      </c>
      <c r="G2206" t="str">
        <f>VLOOKUP($A2206,'[3]Medical Examinations'!$A:$J,7,FALSE)</f>
        <v>No major surgery</v>
      </c>
      <c r="H2206" t="str">
        <f>VLOOKUP($A2206,'[1]Medical Examinations'!$A:$J,8,FALSE)</f>
        <v>yes</v>
      </c>
      <c r="I2206">
        <f>VLOOKUP($A2206,'[2]Hospitalisation Details'!$A:$K,2,FALSE)</f>
        <v>1976</v>
      </c>
      <c r="J2206" t="str">
        <f>VLOOKUP($A2206,'[2]Hospitalisation Details'!$A:$K,3,FALSE)</f>
        <v>Jun</v>
      </c>
      <c r="K2206">
        <f>VLOOKUP($A2206,'[2]Hospitalisation Details'!$A:$K,4,FALSE)</f>
        <v>15</v>
      </c>
      <c r="L2206" t="str">
        <f>VLOOKUP($A2206,'[2]Hospitalisation Details'!$A:$K,7,FALSE)</f>
        <v>tier - 2</v>
      </c>
      <c r="M2206" t="str">
        <f>VLOOKUP($A2206,'[2]Hospitalisation Details'!A:$K,8,FALSE)</f>
        <v>tier - 2</v>
      </c>
      <c r="N2206" t="str">
        <f>VLOOKUP($A2206,'[2]Hospitalisation Details'!$A:$K,9,FALSE)</f>
        <v>R1012</v>
      </c>
      <c r="O2206">
        <f>VLOOKUP($A2206,'[2]Hospitalisation Details'!$A:$K,10,FALSE)</f>
        <v>0</v>
      </c>
      <c r="P2206">
        <f>VLOOKUP($A2206,'[2]Hospitalisation Details'!A:$K,11,FALSE)</f>
        <v>0</v>
      </c>
      <c r="Q2206" t="str">
        <f>VLOOKUP($A2206,'Customer Names'!$A:E,3,FALSE)</f>
        <v>Mr.</v>
      </c>
      <c r="R2206" t="str">
        <f>VLOOKUP($A2206,'Customer Names'!$A:$E,4,FALSE)</f>
        <v>William</v>
      </c>
      <c r="S2206">
        <f>VLOOKUP($A2206,'Customer Names'!$A:$E,5,FALSE)</f>
        <v>0</v>
      </c>
      <c r="T2206" s="14">
        <f>VLOOKUP($A2206,'[2]Hospitalisation Details'!$A:$K,6,FALSE)</f>
        <v>38740.120000000003</v>
      </c>
      <c r="U2206" s="14" t="str">
        <f t="shared" si="68"/>
        <v>Obesity</v>
      </c>
      <c r="V2206" s="14" t="str">
        <f t="shared" si="69"/>
        <v>Normal</v>
      </c>
    </row>
    <row r="2207" spans="1:22" x14ac:dyDescent="0.3">
      <c r="A2207" s="9" t="s">
        <v>2235</v>
      </c>
      <c r="B2207">
        <f>VLOOKUP($A2207,'[1]Medical Examinations'!$A:$J,2,FALSE)</f>
        <v>34.39</v>
      </c>
      <c r="C2207">
        <f>VLOOKUP($A2207,'[1]Medical Examinations'!$A:$J,3,FALSE)</f>
        <v>5.78</v>
      </c>
      <c r="D2207" t="str">
        <f>VLOOKUP($A2207,'[3]Medical Examinations'!$A:$J,4,FALSE)</f>
        <v>No</v>
      </c>
      <c r="E2207" t="str">
        <f>VLOOKUP($A2207,'[1]Medical Examinations'!$A:$J,5,FALSE)</f>
        <v>No</v>
      </c>
      <c r="F2207" t="str">
        <f>VLOOKUP($A2207,'[1]Medical Examinations'!$A:$J,6,FALSE)</f>
        <v>No</v>
      </c>
      <c r="G2207" t="str">
        <f>VLOOKUP($A2207,'[3]Medical Examinations'!$A:$J,7,FALSE)</f>
        <v>No major surgery</v>
      </c>
      <c r="H2207" t="str">
        <f>VLOOKUP($A2207,'[1]Medical Examinations'!$A:$J,8,FALSE)</f>
        <v>yes</v>
      </c>
      <c r="I2207">
        <f>VLOOKUP($A2207,'[2]Hospitalisation Details'!$A:$K,2,FALSE)</f>
        <v>1991</v>
      </c>
      <c r="J2207" t="str">
        <f>VLOOKUP($A2207,'[2]Hospitalisation Details'!$A:$K,3,FALSE)</f>
        <v>Nov</v>
      </c>
      <c r="K2207">
        <f>VLOOKUP($A2207,'[2]Hospitalisation Details'!$A:$K,4,FALSE)</f>
        <v>8</v>
      </c>
      <c r="L2207" t="str">
        <f>VLOOKUP($A2207,'[2]Hospitalisation Details'!$A:$K,7,FALSE)</f>
        <v>tier - 1</v>
      </c>
      <c r="M2207" t="str">
        <f>VLOOKUP($A2207,'[2]Hospitalisation Details'!A:$K,8,FALSE)</f>
        <v>tier - 2</v>
      </c>
      <c r="N2207" t="str">
        <f>VLOOKUP($A2207,'[2]Hospitalisation Details'!$A:$K,9,FALSE)</f>
        <v>R1012</v>
      </c>
      <c r="O2207">
        <f>VLOOKUP($A2207,'[2]Hospitalisation Details'!$A:$K,10,FALSE)</f>
        <v>0</v>
      </c>
      <c r="P2207">
        <f>VLOOKUP($A2207,'[2]Hospitalisation Details'!A:$K,11,FALSE)</f>
        <v>0</v>
      </c>
      <c r="Q2207" t="str">
        <f>VLOOKUP($A2207,'Customer Names'!$A:E,3,FALSE)</f>
        <v>Mr.</v>
      </c>
      <c r="R2207" t="str">
        <f>VLOOKUP($A2207,'Customer Names'!$A:$E,4,FALSE)</f>
        <v>Taylor</v>
      </c>
      <c r="S2207" t="str">
        <f>VLOOKUP($A2207,'Customer Names'!$A:$E,5,FALSE)</f>
        <v>B</v>
      </c>
      <c r="T2207" s="14">
        <f>VLOOKUP($A2207,'[2]Hospitalisation Details'!$A:$K,6,FALSE)</f>
        <v>38746.36</v>
      </c>
      <c r="U2207" s="14" t="str">
        <f t="shared" si="68"/>
        <v>Obesity</v>
      </c>
      <c r="V2207" s="14" t="str">
        <f t="shared" si="69"/>
        <v>Prediabetes</v>
      </c>
    </row>
    <row r="2208" spans="1:22" x14ac:dyDescent="0.3">
      <c r="A2208" s="8" t="s">
        <v>2236</v>
      </c>
      <c r="B2208">
        <f>VLOOKUP($A2208,'[1]Medical Examinations'!$A:$J,2,FALSE)</f>
        <v>42.24</v>
      </c>
      <c r="C2208">
        <f>VLOOKUP($A2208,'[1]Medical Examinations'!$A:$J,3,FALSE)</f>
        <v>5.55</v>
      </c>
      <c r="D2208" t="str">
        <f>VLOOKUP($A2208,'[3]Medical Examinations'!$A:$J,4,FALSE)</f>
        <v>No</v>
      </c>
      <c r="E2208" t="str">
        <f>VLOOKUP($A2208,'[1]Medical Examinations'!$A:$J,5,FALSE)</f>
        <v>yes</v>
      </c>
      <c r="F2208" t="str">
        <f>VLOOKUP($A2208,'[1]Medical Examinations'!$A:$J,6,FALSE)</f>
        <v>No</v>
      </c>
      <c r="G2208">
        <f>VLOOKUP($A2208,'[3]Medical Examinations'!$A:$J,7,FALSE)</f>
        <v>1</v>
      </c>
      <c r="H2208" t="str">
        <f>VLOOKUP($A2208,'[1]Medical Examinations'!$A:$J,8,FALSE)</f>
        <v>yes</v>
      </c>
      <c r="I2208">
        <f>VLOOKUP($A2208,'[2]Hospitalisation Details'!$A:$K,2,FALSE)</f>
        <v>2004</v>
      </c>
      <c r="J2208" t="str">
        <f>VLOOKUP($A2208,'[2]Hospitalisation Details'!$A:$K,3,FALSE)</f>
        <v>Dec</v>
      </c>
      <c r="K2208">
        <f>VLOOKUP($A2208,'[2]Hospitalisation Details'!$A:$K,4,FALSE)</f>
        <v>5</v>
      </c>
      <c r="L2208" t="str">
        <f>VLOOKUP($A2208,'[2]Hospitalisation Details'!$A:$K,7,FALSE)</f>
        <v>tier - 2</v>
      </c>
      <c r="M2208" t="str">
        <f>VLOOKUP($A2208,'[2]Hospitalisation Details'!A:$K,8,FALSE)</f>
        <v>tier - 2</v>
      </c>
      <c r="N2208" t="str">
        <f>VLOOKUP($A2208,'[2]Hospitalisation Details'!$A:$K,9,FALSE)</f>
        <v>R1013</v>
      </c>
      <c r="O2208">
        <f>VLOOKUP($A2208,'[2]Hospitalisation Details'!$A:$K,10,FALSE)</f>
        <v>0</v>
      </c>
      <c r="P2208">
        <f>VLOOKUP($A2208,'[2]Hospitalisation Details'!A:$K,11,FALSE)</f>
        <v>0</v>
      </c>
      <c r="Q2208" t="str">
        <f>VLOOKUP($A2208,'Customer Names'!$A:E,3,FALSE)</f>
        <v>Ms.</v>
      </c>
      <c r="R2208" t="str">
        <f>VLOOKUP($A2208,'Customer Names'!$A:$E,4,FALSE)</f>
        <v>Kristine</v>
      </c>
      <c r="S2208" t="str">
        <f>VLOOKUP($A2208,'Customer Names'!$A:$E,5,FALSE)</f>
        <v>B.</v>
      </c>
      <c r="T2208" s="14">
        <f>VLOOKUP($A2208,'[2]Hospitalisation Details'!$A:$K,6,FALSE)</f>
        <v>38792.69</v>
      </c>
      <c r="U2208" s="14" t="str">
        <f t="shared" si="68"/>
        <v>Obesity</v>
      </c>
      <c r="V2208" s="14" t="str">
        <f t="shared" si="69"/>
        <v>Normal</v>
      </c>
    </row>
    <row r="2209" spans="1:22" x14ac:dyDescent="0.3">
      <c r="A2209" s="9" t="s">
        <v>2237</v>
      </c>
      <c r="B2209">
        <f>VLOOKUP($A2209,'[1]Medical Examinations'!$A:$J,2,FALSE)</f>
        <v>46.85</v>
      </c>
      <c r="C2209">
        <f>VLOOKUP($A2209,'[1]Medical Examinations'!$A:$J,3,FALSE)</f>
        <v>4.25</v>
      </c>
      <c r="D2209" t="str">
        <f>VLOOKUP($A2209,'[3]Medical Examinations'!$A:$J,4,FALSE)</f>
        <v>No</v>
      </c>
      <c r="E2209" t="str">
        <f>VLOOKUP($A2209,'[1]Medical Examinations'!$A:$J,5,FALSE)</f>
        <v>No</v>
      </c>
      <c r="F2209" t="str">
        <f>VLOOKUP($A2209,'[1]Medical Examinations'!$A:$J,6,FALSE)</f>
        <v>Yes</v>
      </c>
      <c r="G2209">
        <f>VLOOKUP($A2209,'[3]Medical Examinations'!$A:$J,7,FALSE)</f>
        <v>1</v>
      </c>
      <c r="H2209" t="str">
        <f>VLOOKUP($A2209,'[1]Medical Examinations'!$A:$J,8,FALSE)</f>
        <v>yes</v>
      </c>
      <c r="I2209">
        <f>VLOOKUP($A2209,'[2]Hospitalisation Details'!$A:$K,2,FALSE)</f>
        <v>1979</v>
      </c>
      <c r="J2209" t="str">
        <f>VLOOKUP($A2209,'[2]Hospitalisation Details'!$A:$K,3,FALSE)</f>
        <v>Dec</v>
      </c>
      <c r="K2209">
        <f>VLOOKUP($A2209,'[2]Hospitalisation Details'!$A:$K,4,FALSE)</f>
        <v>3</v>
      </c>
      <c r="L2209" t="str">
        <f>VLOOKUP($A2209,'[2]Hospitalisation Details'!$A:$K,7,FALSE)</f>
        <v>tier - 2</v>
      </c>
      <c r="M2209" t="str">
        <f>VLOOKUP($A2209,'[2]Hospitalisation Details'!A:$K,8,FALSE)</f>
        <v>tier - 1</v>
      </c>
      <c r="N2209" t="str">
        <f>VLOOKUP($A2209,'[2]Hospitalisation Details'!$A:$K,9,FALSE)</f>
        <v>R1011</v>
      </c>
      <c r="O2209">
        <f>VLOOKUP($A2209,'[2]Hospitalisation Details'!$A:$K,10,FALSE)</f>
        <v>0</v>
      </c>
      <c r="P2209">
        <f>VLOOKUP($A2209,'[2]Hospitalisation Details'!A:$K,11,FALSE)</f>
        <v>0</v>
      </c>
      <c r="Q2209" t="str">
        <f>VLOOKUP($A2209,'Customer Names'!$A:E,3,FALSE)</f>
        <v>Ms.</v>
      </c>
      <c r="R2209" t="str">
        <f>VLOOKUP($A2209,'Customer Names'!$A:$E,4,FALSE)</f>
        <v>Steph</v>
      </c>
      <c r="S2209" t="str">
        <f>VLOOKUP($A2209,'Customer Names'!$A:$E,5,FALSE)</f>
        <v>K.</v>
      </c>
      <c r="T2209" s="14">
        <f>VLOOKUP($A2209,'[2]Hospitalisation Details'!$A:$K,6,FALSE)</f>
        <v>38836.980000000003</v>
      </c>
      <c r="U2209" s="14" t="str">
        <f t="shared" si="68"/>
        <v>Obesity</v>
      </c>
      <c r="V2209" s="14" t="str">
        <f t="shared" si="69"/>
        <v>Normal</v>
      </c>
    </row>
    <row r="2210" spans="1:22" x14ac:dyDescent="0.3">
      <c r="A2210" s="8" t="s">
        <v>2238</v>
      </c>
      <c r="B2210">
        <f>VLOOKUP($A2210,'[1]Medical Examinations'!$A:$J,2,FALSE)</f>
        <v>38.39</v>
      </c>
      <c r="C2210">
        <f>VLOOKUP($A2210,'[1]Medical Examinations'!$A:$J,3,FALSE)</f>
        <v>5.1100000000000003</v>
      </c>
      <c r="D2210" t="str">
        <f>VLOOKUP($A2210,'[3]Medical Examinations'!$A:$J,4,FALSE)</f>
        <v>yes</v>
      </c>
      <c r="E2210" t="str">
        <f>VLOOKUP($A2210,'[1]Medical Examinations'!$A:$J,5,FALSE)</f>
        <v>No</v>
      </c>
      <c r="F2210" t="str">
        <f>VLOOKUP($A2210,'[1]Medical Examinations'!$A:$J,6,FALSE)</f>
        <v>No</v>
      </c>
      <c r="G2210">
        <f>VLOOKUP($A2210,'[3]Medical Examinations'!$A:$J,7,FALSE)</f>
        <v>1</v>
      </c>
      <c r="H2210" t="str">
        <f>VLOOKUP($A2210,'[1]Medical Examinations'!$A:$J,8,FALSE)</f>
        <v>yes</v>
      </c>
      <c r="I2210">
        <f>VLOOKUP($A2210,'[2]Hospitalisation Details'!$A:$K,2,FALSE)</f>
        <v>1964</v>
      </c>
      <c r="J2210" t="str">
        <f>VLOOKUP($A2210,'[2]Hospitalisation Details'!$A:$K,3,FALSE)</f>
        <v>Jun</v>
      </c>
      <c r="K2210">
        <f>VLOOKUP($A2210,'[2]Hospitalisation Details'!$A:$K,4,FALSE)</f>
        <v>6</v>
      </c>
      <c r="L2210" t="str">
        <f>VLOOKUP($A2210,'[2]Hospitalisation Details'!$A:$K,7,FALSE)</f>
        <v>tier - 2</v>
      </c>
      <c r="M2210" t="str">
        <f>VLOOKUP($A2210,'[2]Hospitalisation Details'!A:$K,8,FALSE)</f>
        <v>tier - 2</v>
      </c>
      <c r="N2210" t="str">
        <f>VLOOKUP($A2210,'[2]Hospitalisation Details'!$A:$K,9,FALSE)</f>
        <v>R1011</v>
      </c>
      <c r="O2210">
        <f>VLOOKUP($A2210,'[2]Hospitalisation Details'!$A:$K,10,FALSE)</f>
        <v>0</v>
      </c>
      <c r="P2210">
        <f>VLOOKUP($A2210,'[2]Hospitalisation Details'!A:$K,11,FALSE)</f>
        <v>0</v>
      </c>
      <c r="Q2210" t="str">
        <f>VLOOKUP($A2210,'Customer Names'!$A:E,3,FALSE)</f>
        <v>Ms.</v>
      </c>
      <c r="R2210" t="str">
        <f>VLOOKUP($A2210,'Customer Names'!$A:$E,4,FALSE)</f>
        <v>Becky</v>
      </c>
      <c r="S2210" t="str">
        <f>VLOOKUP($A2210,'Customer Names'!$A:$E,5,FALSE)</f>
        <v>L</v>
      </c>
      <c r="T2210" s="14">
        <f>VLOOKUP($A2210,'[2]Hospitalisation Details'!$A:$K,6,FALSE)</f>
        <v>38869.25</v>
      </c>
      <c r="U2210" s="14" t="str">
        <f t="shared" si="68"/>
        <v>Obesity</v>
      </c>
      <c r="V2210" s="14" t="str">
        <f t="shared" si="69"/>
        <v>Normal</v>
      </c>
    </row>
    <row r="2211" spans="1:22" x14ac:dyDescent="0.3">
      <c r="A2211" s="9" t="s">
        <v>2239</v>
      </c>
      <c r="B2211">
        <f>VLOOKUP($A2211,'[1]Medical Examinations'!$A:$J,2,FALSE)</f>
        <v>41.12</v>
      </c>
      <c r="C2211">
        <f>VLOOKUP($A2211,'[1]Medical Examinations'!$A:$J,3,FALSE)</f>
        <v>7.54</v>
      </c>
      <c r="D2211" t="str">
        <f>VLOOKUP($A2211,'[3]Medical Examinations'!$A:$J,4,FALSE)</f>
        <v>yes</v>
      </c>
      <c r="E2211" t="str">
        <f>VLOOKUP($A2211,'[1]Medical Examinations'!$A:$J,5,FALSE)</f>
        <v>No</v>
      </c>
      <c r="F2211" t="str">
        <f>VLOOKUP($A2211,'[1]Medical Examinations'!$A:$J,6,FALSE)</f>
        <v>No</v>
      </c>
      <c r="G2211" t="str">
        <f>VLOOKUP($A2211,'[3]Medical Examinations'!$A:$J,7,FALSE)</f>
        <v>No major surgery</v>
      </c>
      <c r="H2211" t="str">
        <f>VLOOKUP($A2211,'[1]Medical Examinations'!$A:$J,8,FALSE)</f>
        <v>yes</v>
      </c>
      <c r="I2211">
        <f>VLOOKUP($A2211,'[2]Hospitalisation Details'!$A:$K,2,FALSE)</f>
        <v>1967</v>
      </c>
      <c r="J2211" t="str">
        <f>VLOOKUP($A2211,'[2]Hospitalisation Details'!$A:$K,3,FALSE)</f>
        <v>Jul</v>
      </c>
      <c r="K2211">
        <f>VLOOKUP($A2211,'[2]Hospitalisation Details'!$A:$K,4,FALSE)</f>
        <v>30</v>
      </c>
      <c r="L2211" t="str">
        <f>VLOOKUP($A2211,'[2]Hospitalisation Details'!$A:$K,7,FALSE)</f>
        <v>tier - 1</v>
      </c>
      <c r="M2211" t="str">
        <f>VLOOKUP($A2211,'[2]Hospitalisation Details'!A:$K,8,FALSE)</f>
        <v>tier - 2</v>
      </c>
      <c r="N2211" t="str">
        <f>VLOOKUP($A2211,'[2]Hospitalisation Details'!$A:$K,9,FALSE)</f>
        <v>R1011</v>
      </c>
      <c r="O2211">
        <f>VLOOKUP($A2211,'[2]Hospitalisation Details'!$A:$K,10,FALSE)</f>
        <v>0</v>
      </c>
      <c r="P2211">
        <f>VLOOKUP($A2211,'[2]Hospitalisation Details'!A:$K,11,FALSE)</f>
        <v>0</v>
      </c>
      <c r="Q2211" t="str">
        <f>VLOOKUP($A2211,'Customer Names'!$A:E,3,FALSE)</f>
        <v>Mr.</v>
      </c>
      <c r="R2211" t="str">
        <f>VLOOKUP($A2211,'Customer Names'!$A:$E,4,FALSE)</f>
        <v>Timothy</v>
      </c>
      <c r="S2211">
        <f>VLOOKUP($A2211,'Customer Names'!$A:$E,5,FALSE)</f>
        <v>0</v>
      </c>
      <c r="T2211" s="14">
        <f>VLOOKUP($A2211,'[2]Hospitalisation Details'!$A:$K,6,FALSE)</f>
        <v>38893.360000000001</v>
      </c>
      <c r="U2211" s="14" t="str">
        <f t="shared" si="68"/>
        <v>Obesity</v>
      </c>
      <c r="V2211" s="14" t="str">
        <f t="shared" si="69"/>
        <v>Diabetes</v>
      </c>
    </row>
    <row r="2212" spans="1:22" x14ac:dyDescent="0.3">
      <c r="A2212" s="8" t="s">
        <v>2240</v>
      </c>
      <c r="B2212">
        <f>VLOOKUP($A2212,'[1]Medical Examinations'!$A:$J,2,FALSE)</f>
        <v>52.15</v>
      </c>
      <c r="C2212">
        <f>VLOOKUP($A2212,'[1]Medical Examinations'!$A:$J,3,FALSE)</f>
        <v>5.65</v>
      </c>
      <c r="D2212" t="str">
        <f>VLOOKUP($A2212,'[3]Medical Examinations'!$A:$J,4,FALSE)</f>
        <v>No</v>
      </c>
      <c r="E2212" t="str">
        <f>VLOOKUP($A2212,'[1]Medical Examinations'!$A:$J,5,FALSE)</f>
        <v>No</v>
      </c>
      <c r="F2212" t="str">
        <f>VLOOKUP($A2212,'[1]Medical Examinations'!$A:$J,6,FALSE)</f>
        <v>No</v>
      </c>
      <c r="G2212">
        <f>VLOOKUP($A2212,'[3]Medical Examinations'!$A:$J,7,FALSE)</f>
        <v>1</v>
      </c>
      <c r="H2212" t="str">
        <f>VLOOKUP($A2212,'[1]Medical Examinations'!$A:$J,8,FALSE)</f>
        <v>yes</v>
      </c>
      <c r="I2212">
        <f>VLOOKUP($A2212,'[2]Hospitalisation Details'!$A:$K,2,FALSE)</f>
        <v>1987</v>
      </c>
      <c r="J2212" t="str">
        <f>VLOOKUP($A2212,'[2]Hospitalisation Details'!$A:$K,3,FALSE)</f>
        <v>Jun</v>
      </c>
      <c r="K2212">
        <f>VLOOKUP($A2212,'[2]Hospitalisation Details'!$A:$K,4,FALSE)</f>
        <v>16</v>
      </c>
      <c r="L2212" t="str">
        <f>VLOOKUP($A2212,'[2]Hospitalisation Details'!$A:$K,7,FALSE)</f>
        <v>tier - 2</v>
      </c>
      <c r="M2212" t="str">
        <f>VLOOKUP($A2212,'[2]Hospitalisation Details'!A:$K,8,FALSE)</f>
        <v>tier - 2</v>
      </c>
      <c r="N2212" t="str">
        <f>VLOOKUP($A2212,'[2]Hospitalisation Details'!$A:$K,9,FALSE)</f>
        <v>R1011</v>
      </c>
      <c r="O2212">
        <f>VLOOKUP($A2212,'[2]Hospitalisation Details'!$A:$K,10,FALSE)</f>
        <v>0</v>
      </c>
      <c r="P2212">
        <f>VLOOKUP($A2212,'[2]Hospitalisation Details'!A:$K,11,FALSE)</f>
        <v>0</v>
      </c>
      <c r="Q2212" t="str">
        <f>VLOOKUP($A2212,'Customer Names'!$A:E,3,FALSE)</f>
        <v>Mr.</v>
      </c>
      <c r="R2212" t="str">
        <f>VLOOKUP($A2212,'Customer Names'!$A:$E,4,FALSE)</f>
        <v>Nick</v>
      </c>
      <c r="S2212">
        <f>VLOOKUP($A2212,'Customer Names'!$A:$E,5,FALSE)</f>
        <v>0</v>
      </c>
      <c r="T2212" s="14">
        <f>VLOOKUP($A2212,'[2]Hospitalisation Details'!$A:$K,6,FALSE)</f>
        <v>38924.04</v>
      </c>
      <c r="U2212" s="14" t="str">
        <f t="shared" si="68"/>
        <v>Obesity</v>
      </c>
      <c r="V2212" s="14" t="str">
        <f t="shared" si="69"/>
        <v>Normal</v>
      </c>
    </row>
    <row r="2213" spans="1:22" x14ac:dyDescent="0.3">
      <c r="A2213" s="9" t="s">
        <v>2241</v>
      </c>
      <c r="B2213">
        <f>VLOOKUP($A2213,'[1]Medical Examinations'!$A:$J,2,FALSE)</f>
        <v>44.86</v>
      </c>
      <c r="C2213">
        <f>VLOOKUP($A2213,'[1]Medical Examinations'!$A:$J,3,FALSE)</f>
        <v>4.38</v>
      </c>
      <c r="D2213" t="str">
        <f>VLOOKUP($A2213,'[3]Medical Examinations'!$A:$J,4,FALSE)</f>
        <v>yes</v>
      </c>
      <c r="E2213" t="str">
        <f>VLOOKUP($A2213,'[1]Medical Examinations'!$A:$J,5,FALSE)</f>
        <v>No</v>
      </c>
      <c r="F2213" t="str">
        <f>VLOOKUP($A2213,'[1]Medical Examinations'!$A:$J,6,FALSE)</f>
        <v>No</v>
      </c>
      <c r="G2213" t="str">
        <f>VLOOKUP($A2213,'[3]Medical Examinations'!$A:$J,7,FALSE)</f>
        <v>No major surgery</v>
      </c>
      <c r="H2213" t="str">
        <f>VLOOKUP($A2213,'[1]Medical Examinations'!$A:$J,8,FALSE)</f>
        <v>yes</v>
      </c>
      <c r="I2213">
        <f>VLOOKUP($A2213,'[2]Hospitalisation Details'!$A:$K,2,FALSE)</f>
        <v>1976</v>
      </c>
      <c r="J2213" t="str">
        <f>VLOOKUP($A2213,'[2]Hospitalisation Details'!$A:$K,3,FALSE)</f>
        <v>Dec</v>
      </c>
      <c r="K2213">
        <f>VLOOKUP($A2213,'[2]Hospitalisation Details'!$A:$K,4,FALSE)</f>
        <v>15</v>
      </c>
      <c r="L2213" t="str">
        <f>VLOOKUP($A2213,'[2]Hospitalisation Details'!$A:$K,7,FALSE)</f>
        <v>tier - 2</v>
      </c>
      <c r="M2213" t="str">
        <f>VLOOKUP($A2213,'[2]Hospitalisation Details'!A:$K,8,FALSE)</f>
        <v>tier - 3</v>
      </c>
      <c r="N2213" t="str">
        <f>VLOOKUP($A2213,'[2]Hospitalisation Details'!$A:$K,9,FALSE)</f>
        <v>R1011</v>
      </c>
      <c r="O2213">
        <f>VLOOKUP($A2213,'[2]Hospitalisation Details'!$A:$K,10,FALSE)</f>
        <v>0</v>
      </c>
      <c r="P2213">
        <f>VLOOKUP($A2213,'[2]Hospitalisation Details'!A:$K,11,FALSE)</f>
        <v>0</v>
      </c>
      <c r="Q2213" t="str">
        <f>VLOOKUP($A2213,'Customer Names'!$A:E,3,FALSE)</f>
        <v>Ms.</v>
      </c>
      <c r="R2213" t="str">
        <f>VLOOKUP($A2213,'Customer Names'!$A:$E,4,FALSE)</f>
        <v>Sara</v>
      </c>
      <c r="S2213" t="str">
        <f>VLOOKUP($A2213,'Customer Names'!$A:$E,5,FALSE)</f>
        <v>S</v>
      </c>
      <c r="T2213" s="14">
        <f>VLOOKUP($A2213,'[2]Hospitalisation Details'!$A:$K,6,FALSE)</f>
        <v>38932.559999999998</v>
      </c>
      <c r="U2213" s="14" t="str">
        <f t="shared" si="68"/>
        <v>Obesity</v>
      </c>
      <c r="V2213" s="14" t="str">
        <f t="shared" si="69"/>
        <v>Normal</v>
      </c>
    </row>
    <row r="2214" spans="1:22" x14ac:dyDescent="0.3">
      <c r="A2214" s="8" t="s">
        <v>2242</v>
      </c>
      <c r="B2214">
        <f>VLOOKUP($A2214,'[1]Medical Examinations'!$A:$J,2,FALSE)</f>
        <v>48.32</v>
      </c>
      <c r="C2214">
        <f>VLOOKUP($A2214,'[1]Medical Examinations'!$A:$J,3,FALSE)</f>
        <v>5.77</v>
      </c>
      <c r="D2214" t="str">
        <f>VLOOKUP($A2214,'[3]Medical Examinations'!$A:$J,4,FALSE)</f>
        <v>No</v>
      </c>
      <c r="E2214" t="str">
        <f>VLOOKUP($A2214,'[1]Medical Examinations'!$A:$J,5,FALSE)</f>
        <v>No</v>
      </c>
      <c r="F2214" t="str">
        <f>VLOOKUP($A2214,'[1]Medical Examinations'!$A:$J,6,FALSE)</f>
        <v>No</v>
      </c>
      <c r="G2214" t="str">
        <f>VLOOKUP($A2214,'[3]Medical Examinations'!$A:$J,7,FALSE)</f>
        <v>No major surgery</v>
      </c>
      <c r="H2214" t="str">
        <f>VLOOKUP($A2214,'[1]Medical Examinations'!$A:$J,8,FALSE)</f>
        <v>yes</v>
      </c>
      <c r="I2214">
        <f>VLOOKUP($A2214,'[2]Hospitalisation Details'!$A:$K,2,FALSE)</f>
        <v>1980</v>
      </c>
      <c r="J2214" t="str">
        <f>VLOOKUP($A2214,'[2]Hospitalisation Details'!$A:$K,3,FALSE)</f>
        <v>Sep</v>
      </c>
      <c r="K2214">
        <f>VLOOKUP($A2214,'[2]Hospitalisation Details'!$A:$K,4,FALSE)</f>
        <v>24</v>
      </c>
      <c r="L2214" t="str">
        <f>VLOOKUP($A2214,'[2]Hospitalisation Details'!$A:$K,7,FALSE)</f>
        <v>tier - 2</v>
      </c>
      <c r="M2214" t="str">
        <f>VLOOKUP($A2214,'[2]Hospitalisation Details'!A:$K,8,FALSE)</f>
        <v>tier - 3</v>
      </c>
      <c r="N2214" t="str">
        <f>VLOOKUP($A2214,'[2]Hospitalisation Details'!$A:$K,9,FALSE)</f>
        <v>R1011</v>
      </c>
      <c r="O2214">
        <f>VLOOKUP($A2214,'[2]Hospitalisation Details'!$A:$K,10,FALSE)</f>
        <v>0</v>
      </c>
      <c r="P2214">
        <f>VLOOKUP($A2214,'[2]Hospitalisation Details'!A:$K,11,FALSE)</f>
        <v>0</v>
      </c>
      <c r="Q2214" t="str">
        <f>VLOOKUP($A2214,'Customer Names'!$A:E,3,FALSE)</f>
        <v>Mr.</v>
      </c>
      <c r="R2214" t="str">
        <f>VLOOKUP($A2214,'Customer Names'!$A:$E,4,FALSE)</f>
        <v>George</v>
      </c>
      <c r="S2214" t="str">
        <f>VLOOKUP($A2214,'Customer Names'!$A:$E,5,FALSE)</f>
        <v>E</v>
      </c>
      <c r="T2214" s="14">
        <f>VLOOKUP($A2214,'[2]Hospitalisation Details'!$A:$K,6,FALSE)</f>
        <v>38947.43</v>
      </c>
      <c r="U2214" s="14" t="str">
        <f t="shared" si="68"/>
        <v>Obesity</v>
      </c>
      <c r="V2214" s="14" t="str">
        <f t="shared" si="69"/>
        <v>Prediabetes</v>
      </c>
    </row>
    <row r="2215" spans="1:22" x14ac:dyDescent="0.3">
      <c r="A2215" s="9" t="s">
        <v>2243</v>
      </c>
      <c r="B2215">
        <f>VLOOKUP($A2215,'[1]Medical Examinations'!$A:$J,2,FALSE)</f>
        <v>30.2</v>
      </c>
      <c r="C2215">
        <f>VLOOKUP($A2215,'[1]Medical Examinations'!$A:$J,3,FALSE)</f>
        <v>9.58</v>
      </c>
      <c r="D2215" t="str">
        <f>VLOOKUP($A2215,'[3]Medical Examinations'!$A:$J,4,FALSE)</f>
        <v>No</v>
      </c>
      <c r="E2215" t="str">
        <f>VLOOKUP($A2215,'[1]Medical Examinations'!$A:$J,5,FALSE)</f>
        <v>No</v>
      </c>
      <c r="F2215" t="str">
        <f>VLOOKUP($A2215,'[1]Medical Examinations'!$A:$J,6,FALSE)</f>
        <v>No</v>
      </c>
      <c r="G2215" t="str">
        <f>VLOOKUP($A2215,'[3]Medical Examinations'!$A:$J,7,FALSE)</f>
        <v>No major surgery</v>
      </c>
      <c r="H2215" t="str">
        <f>VLOOKUP($A2215,'[1]Medical Examinations'!$A:$J,8,FALSE)</f>
        <v>yes</v>
      </c>
      <c r="I2215">
        <f>VLOOKUP($A2215,'[2]Hospitalisation Details'!$A:$K,2,FALSE)</f>
        <v>1978</v>
      </c>
      <c r="J2215" t="str">
        <f>VLOOKUP($A2215,'[2]Hospitalisation Details'!$A:$K,3,FALSE)</f>
        <v>Oct</v>
      </c>
      <c r="K2215">
        <f>VLOOKUP($A2215,'[2]Hospitalisation Details'!$A:$K,4,FALSE)</f>
        <v>12</v>
      </c>
      <c r="L2215" t="str">
        <f>VLOOKUP($A2215,'[2]Hospitalisation Details'!$A:$K,7,FALSE)</f>
        <v>tier - 1</v>
      </c>
      <c r="M2215" t="str">
        <f>VLOOKUP($A2215,'[2]Hospitalisation Details'!A:$K,8,FALSE)</f>
        <v>tier - 1</v>
      </c>
      <c r="N2215" t="str">
        <f>VLOOKUP($A2215,'[2]Hospitalisation Details'!$A:$K,9,FALSE)</f>
        <v>R1011</v>
      </c>
      <c r="O2215">
        <f>VLOOKUP($A2215,'[2]Hospitalisation Details'!$A:$K,10,FALSE)</f>
        <v>0</v>
      </c>
      <c r="P2215">
        <f>VLOOKUP($A2215,'[2]Hospitalisation Details'!A:$K,11,FALSE)</f>
        <v>0</v>
      </c>
      <c r="Q2215" t="str">
        <f>VLOOKUP($A2215,'Customer Names'!$A:E,3,FALSE)</f>
        <v>Mr.</v>
      </c>
      <c r="R2215" t="str">
        <f>VLOOKUP($A2215,'Customer Names'!$A:$E,4,FALSE)</f>
        <v>Jonas</v>
      </c>
      <c r="S2215">
        <f>VLOOKUP($A2215,'Customer Names'!$A:$E,5,FALSE)</f>
        <v>0</v>
      </c>
      <c r="T2215" s="14">
        <f>VLOOKUP($A2215,'[2]Hospitalisation Details'!$A:$K,6,FALSE)</f>
        <v>38998.550000000003</v>
      </c>
      <c r="U2215" s="14" t="str">
        <f t="shared" si="68"/>
        <v>Obesity</v>
      </c>
      <c r="V2215" s="14" t="str">
        <f t="shared" si="69"/>
        <v>Diabetes</v>
      </c>
    </row>
    <row r="2216" spans="1:22" x14ac:dyDescent="0.3">
      <c r="A2216" s="8" t="s">
        <v>2244</v>
      </c>
      <c r="B2216">
        <f>VLOOKUP($A2216,'[1]Medical Examinations'!$A:$J,2,FALSE)</f>
        <v>34.200000000000003</v>
      </c>
      <c r="C2216">
        <f>VLOOKUP($A2216,'[1]Medical Examinations'!$A:$J,3,FALSE)</f>
        <v>5.91</v>
      </c>
      <c r="D2216" t="str">
        <f>VLOOKUP($A2216,'[3]Medical Examinations'!$A:$J,4,FALSE)</f>
        <v>yes</v>
      </c>
      <c r="E2216" t="str">
        <f>VLOOKUP($A2216,'[1]Medical Examinations'!$A:$J,5,FALSE)</f>
        <v>No</v>
      </c>
      <c r="F2216" t="str">
        <f>VLOOKUP($A2216,'[1]Medical Examinations'!$A:$J,6,FALSE)</f>
        <v>No</v>
      </c>
      <c r="G2216" t="str">
        <f>VLOOKUP($A2216,'[3]Medical Examinations'!$A:$J,7,FALSE)</f>
        <v>No major surgery</v>
      </c>
      <c r="H2216" t="str">
        <f>VLOOKUP($A2216,'[1]Medical Examinations'!$A:$J,8,FALSE)</f>
        <v>yes</v>
      </c>
      <c r="I2216">
        <f>VLOOKUP($A2216,'[2]Hospitalisation Details'!$A:$K,2,FALSE)</f>
        <v>1985</v>
      </c>
      <c r="J2216" t="str">
        <f>VLOOKUP($A2216,'[2]Hospitalisation Details'!$A:$K,3,FALSE)</f>
        <v>Sep</v>
      </c>
      <c r="K2216">
        <f>VLOOKUP($A2216,'[2]Hospitalisation Details'!$A:$K,4,FALSE)</f>
        <v>20</v>
      </c>
      <c r="L2216" t="str">
        <f>VLOOKUP($A2216,'[2]Hospitalisation Details'!$A:$K,7,FALSE)</f>
        <v>tier - 1</v>
      </c>
      <c r="M2216" t="str">
        <f>VLOOKUP($A2216,'[2]Hospitalisation Details'!A:$K,8,FALSE)</f>
        <v>tier - 3</v>
      </c>
      <c r="N2216" t="str">
        <f>VLOOKUP($A2216,'[2]Hospitalisation Details'!$A:$K,9,FALSE)</f>
        <v>R1017</v>
      </c>
      <c r="O2216">
        <f>VLOOKUP($A2216,'[2]Hospitalisation Details'!$A:$K,10,FALSE)</f>
        <v>0</v>
      </c>
      <c r="P2216">
        <f>VLOOKUP($A2216,'[2]Hospitalisation Details'!A:$K,11,FALSE)</f>
        <v>0</v>
      </c>
      <c r="Q2216" t="str">
        <f>VLOOKUP($A2216,'Customer Names'!$A:E,3,FALSE)</f>
        <v>Mr.</v>
      </c>
      <c r="R2216" t="str">
        <f>VLOOKUP($A2216,'Customer Names'!$A:$E,4,FALSE)</f>
        <v>Dane</v>
      </c>
      <c r="S2216">
        <f>VLOOKUP($A2216,'Customer Names'!$A:$E,5,FALSE)</f>
        <v>0</v>
      </c>
      <c r="T2216" s="14">
        <f>VLOOKUP($A2216,'[2]Hospitalisation Details'!$A:$K,6,FALSE)</f>
        <v>39047.29</v>
      </c>
      <c r="U2216" s="14" t="str">
        <f t="shared" si="68"/>
        <v>Obesity</v>
      </c>
      <c r="V2216" s="14" t="str">
        <f t="shared" si="69"/>
        <v>Prediabetes</v>
      </c>
    </row>
    <row r="2217" spans="1:22" x14ac:dyDescent="0.3">
      <c r="A2217" s="9" t="s">
        <v>2245</v>
      </c>
      <c r="B2217">
        <f>VLOOKUP($A2217,'[1]Medical Examinations'!$A:$J,2,FALSE)</f>
        <v>32.774999999999999</v>
      </c>
      <c r="C2217">
        <f>VLOOKUP($A2217,'[1]Medical Examinations'!$A:$J,3,FALSE)</f>
        <v>4.72</v>
      </c>
      <c r="D2217" t="str">
        <f>VLOOKUP($A2217,'[3]Medical Examinations'!$A:$J,4,FALSE)</f>
        <v>No</v>
      </c>
      <c r="E2217" t="str">
        <f>VLOOKUP($A2217,'[1]Medical Examinations'!$A:$J,5,FALSE)</f>
        <v>No</v>
      </c>
      <c r="F2217" t="str">
        <f>VLOOKUP($A2217,'[1]Medical Examinations'!$A:$J,6,FALSE)</f>
        <v>No</v>
      </c>
      <c r="G2217" t="str">
        <f>VLOOKUP($A2217,'[3]Medical Examinations'!$A:$J,7,FALSE)</f>
        <v>No major surgery</v>
      </c>
      <c r="H2217" t="str">
        <f>VLOOKUP($A2217,'[1]Medical Examinations'!$A:$J,8,FALSE)</f>
        <v>yes</v>
      </c>
      <c r="I2217">
        <f>VLOOKUP($A2217,'[2]Hospitalisation Details'!$A:$K,2,FALSE)</f>
        <v>1982</v>
      </c>
      <c r="J2217" t="str">
        <f>VLOOKUP($A2217,'[2]Hospitalisation Details'!$A:$K,3,FALSE)</f>
        <v>Aug</v>
      </c>
      <c r="K2217">
        <f>VLOOKUP($A2217,'[2]Hospitalisation Details'!$A:$K,4,FALSE)</f>
        <v>4</v>
      </c>
      <c r="L2217" t="str">
        <f>VLOOKUP($A2217,'[2]Hospitalisation Details'!$A:$K,7,FALSE)</f>
        <v>tier - 1</v>
      </c>
      <c r="M2217" t="str">
        <f>VLOOKUP($A2217,'[2]Hospitalisation Details'!A:$K,8,FALSE)</f>
        <v>tier - 1</v>
      </c>
      <c r="N2217" t="str">
        <f>VLOOKUP($A2217,'[2]Hospitalisation Details'!$A:$K,9,FALSE)</f>
        <v>R1016</v>
      </c>
      <c r="O2217">
        <f>VLOOKUP($A2217,'[2]Hospitalisation Details'!$A:$K,10,FALSE)</f>
        <v>0</v>
      </c>
      <c r="P2217">
        <f>VLOOKUP($A2217,'[2]Hospitalisation Details'!A:$K,11,FALSE)</f>
        <v>0</v>
      </c>
      <c r="Q2217" t="str">
        <f>VLOOKUP($A2217,'Customer Names'!$A:E,3,FALSE)</f>
        <v>Mr.</v>
      </c>
      <c r="R2217" t="str">
        <f>VLOOKUP($A2217,'Customer Names'!$A:$E,4,FALSE)</f>
        <v>Ryan</v>
      </c>
      <c r="S2217" t="str">
        <f>VLOOKUP($A2217,'Customer Names'!$A:$E,5,FALSE)</f>
        <v>C</v>
      </c>
      <c r="T2217" s="14">
        <f>VLOOKUP($A2217,'[2]Hospitalisation Details'!$A:$K,6,FALSE)</f>
        <v>39125.33</v>
      </c>
      <c r="U2217" s="14" t="str">
        <f t="shared" si="68"/>
        <v>Obesity</v>
      </c>
      <c r="V2217" s="14" t="str">
        <f t="shared" si="69"/>
        <v>Normal</v>
      </c>
    </row>
    <row r="2218" spans="1:22" x14ac:dyDescent="0.3">
      <c r="A2218" s="8" t="s">
        <v>2246</v>
      </c>
      <c r="B2218">
        <f>VLOOKUP($A2218,'[1]Medical Examinations'!$A:$J,2,FALSE)</f>
        <v>38.299999999999997</v>
      </c>
      <c r="C2218">
        <f>VLOOKUP($A2218,'[1]Medical Examinations'!$A:$J,3,FALSE)</f>
        <v>9.51</v>
      </c>
      <c r="D2218" t="str">
        <f>VLOOKUP($A2218,'[3]Medical Examinations'!$A:$J,4,FALSE)</f>
        <v>No</v>
      </c>
      <c r="E2218" t="str">
        <f>VLOOKUP($A2218,'[1]Medical Examinations'!$A:$J,5,FALSE)</f>
        <v>No</v>
      </c>
      <c r="F2218" t="str">
        <f>VLOOKUP($A2218,'[1]Medical Examinations'!$A:$J,6,FALSE)</f>
        <v>No</v>
      </c>
      <c r="G2218" t="str">
        <f>VLOOKUP($A2218,'[3]Medical Examinations'!$A:$J,7,FALSE)</f>
        <v>No major surgery</v>
      </c>
      <c r="H2218" t="str">
        <f>VLOOKUP($A2218,'[1]Medical Examinations'!$A:$J,8,FALSE)</f>
        <v>yes</v>
      </c>
      <c r="I2218">
        <f>VLOOKUP($A2218,'[2]Hospitalisation Details'!$A:$K,2,FALSE)</f>
        <v>1962</v>
      </c>
      <c r="J2218" t="str">
        <f>VLOOKUP($A2218,'[2]Hospitalisation Details'!$A:$K,3,FALSE)</f>
        <v>Jul</v>
      </c>
      <c r="K2218">
        <f>VLOOKUP($A2218,'[2]Hospitalisation Details'!$A:$K,4,FALSE)</f>
        <v>7</v>
      </c>
      <c r="L2218" t="str">
        <f>VLOOKUP($A2218,'[2]Hospitalisation Details'!$A:$K,7,FALSE)</f>
        <v>tier - 2</v>
      </c>
      <c r="M2218" t="str">
        <f>VLOOKUP($A2218,'[2]Hospitalisation Details'!A:$K,8,FALSE)</f>
        <v>tier - 1</v>
      </c>
      <c r="N2218" t="str">
        <f>VLOOKUP($A2218,'[2]Hospitalisation Details'!$A:$K,9,FALSE)</f>
        <v>R1011</v>
      </c>
      <c r="O2218">
        <f>VLOOKUP($A2218,'[2]Hospitalisation Details'!$A:$K,10,FALSE)</f>
        <v>0</v>
      </c>
      <c r="P2218">
        <f>VLOOKUP($A2218,'[2]Hospitalisation Details'!A:$K,11,FALSE)</f>
        <v>0</v>
      </c>
      <c r="Q2218" t="str">
        <f>VLOOKUP($A2218,'Customer Names'!$A:E,3,FALSE)</f>
        <v>Mr.</v>
      </c>
      <c r="R2218" t="str">
        <f>VLOOKUP($A2218,'Customer Names'!$A:$E,4,FALSE)</f>
        <v>Guillermo</v>
      </c>
      <c r="S2218" t="str">
        <f>VLOOKUP($A2218,'Customer Names'!$A:$E,5,FALSE)</f>
        <v>Sr</v>
      </c>
      <c r="T2218" s="14">
        <f>VLOOKUP($A2218,'[2]Hospitalisation Details'!$A:$K,6,FALSE)</f>
        <v>39221.120000000003</v>
      </c>
      <c r="U2218" s="14" t="str">
        <f t="shared" si="68"/>
        <v>Obesity</v>
      </c>
      <c r="V2218" s="14" t="str">
        <f t="shared" si="69"/>
        <v>Diabetes</v>
      </c>
    </row>
    <row r="2219" spans="1:22" x14ac:dyDescent="0.3">
      <c r="A2219" s="9" t="s">
        <v>2247</v>
      </c>
      <c r="B2219">
        <f>VLOOKUP($A2219,'[1]Medical Examinations'!$A:$J,2,FALSE)</f>
        <v>37.799999999999997</v>
      </c>
      <c r="C2219">
        <f>VLOOKUP($A2219,'[1]Medical Examinations'!$A:$J,3,FALSE)</f>
        <v>6.29</v>
      </c>
      <c r="D2219" t="str">
        <f>VLOOKUP($A2219,'[3]Medical Examinations'!$A:$J,4,FALSE)</f>
        <v>No</v>
      </c>
      <c r="E2219" t="str">
        <f>VLOOKUP($A2219,'[1]Medical Examinations'!$A:$J,5,FALSE)</f>
        <v>No</v>
      </c>
      <c r="F2219" t="str">
        <f>VLOOKUP($A2219,'[1]Medical Examinations'!$A:$J,6,FALSE)</f>
        <v>No</v>
      </c>
      <c r="G2219">
        <f>VLOOKUP($A2219,'[3]Medical Examinations'!$A:$J,7,FALSE)</f>
        <v>1</v>
      </c>
      <c r="H2219" t="str">
        <f>VLOOKUP($A2219,'[1]Medical Examinations'!$A:$J,8,FALSE)</f>
        <v>yes</v>
      </c>
      <c r="I2219">
        <f>VLOOKUP($A2219,'[2]Hospitalisation Details'!$A:$K,2,FALSE)</f>
        <v>1992</v>
      </c>
      <c r="J2219" t="str">
        <f>VLOOKUP($A2219,'[2]Hospitalisation Details'!$A:$K,3,FALSE)</f>
        <v>Nov</v>
      </c>
      <c r="K2219">
        <f>VLOOKUP($A2219,'[2]Hospitalisation Details'!$A:$K,4,FALSE)</f>
        <v>30</v>
      </c>
      <c r="L2219" t="str">
        <f>VLOOKUP($A2219,'[2]Hospitalisation Details'!$A:$K,7,FALSE)</f>
        <v>tier - 1</v>
      </c>
      <c r="M2219" t="str">
        <f>VLOOKUP($A2219,'[2]Hospitalisation Details'!A:$K,8,FALSE)</f>
        <v>tier - 3</v>
      </c>
      <c r="N2219" t="str">
        <f>VLOOKUP($A2219,'[2]Hospitalisation Details'!$A:$K,9,FALSE)</f>
        <v>R1011</v>
      </c>
      <c r="O2219">
        <f>VLOOKUP($A2219,'[2]Hospitalisation Details'!$A:$K,10,FALSE)</f>
        <v>0</v>
      </c>
      <c r="P2219">
        <f>VLOOKUP($A2219,'[2]Hospitalisation Details'!A:$K,11,FALSE)</f>
        <v>0</v>
      </c>
      <c r="Q2219" t="str">
        <f>VLOOKUP($A2219,'Customer Names'!$A:E,3,FALSE)</f>
        <v>Mr.</v>
      </c>
      <c r="R2219" t="str">
        <f>VLOOKUP($A2219,'Customer Names'!$A:$E,4,FALSE)</f>
        <v>Matthew</v>
      </c>
      <c r="S2219" t="str">
        <f>VLOOKUP($A2219,'Customer Names'!$A:$E,5,FALSE)</f>
        <v>P</v>
      </c>
      <c r="T2219" s="14">
        <f>VLOOKUP($A2219,'[2]Hospitalisation Details'!$A:$K,6,FALSE)</f>
        <v>39241.440000000002</v>
      </c>
      <c r="U2219" s="14" t="str">
        <f t="shared" si="68"/>
        <v>Obesity</v>
      </c>
      <c r="V2219" s="14" t="str">
        <f t="shared" si="69"/>
        <v>Prediabetes</v>
      </c>
    </row>
    <row r="2220" spans="1:22" x14ac:dyDescent="0.3">
      <c r="A2220" s="8" t="s">
        <v>2248</v>
      </c>
      <c r="B2220">
        <f>VLOOKUP($A2220,'[1]Medical Examinations'!$A:$J,2,FALSE)</f>
        <v>49.13</v>
      </c>
      <c r="C2220">
        <f>VLOOKUP($A2220,'[1]Medical Examinations'!$A:$J,3,FALSE)</f>
        <v>4.54</v>
      </c>
      <c r="D2220" t="str">
        <f>VLOOKUP($A2220,'[3]Medical Examinations'!$A:$J,4,FALSE)</f>
        <v>No</v>
      </c>
      <c r="E2220" t="str">
        <f>VLOOKUP($A2220,'[1]Medical Examinations'!$A:$J,5,FALSE)</f>
        <v>No</v>
      </c>
      <c r="F2220" t="str">
        <f>VLOOKUP($A2220,'[1]Medical Examinations'!$A:$J,6,FALSE)</f>
        <v>No</v>
      </c>
      <c r="G2220" t="str">
        <f>VLOOKUP($A2220,'[3]Medical Examinations'!$A:$J,7,FALSE)</f>
        <v>No major surgery</v>
      </c>
      <c r="H2220" t="str">
        <f>VLOOKUP($A2220,'[1]Medical Examinations'!$A:$J,8,FALSE)</f>
        <v>yes</v>
      </c>
      <c r="I2220">
        <f>VLOOKUP($A2220,'[2]Hospitalisation Details'!$A:$K,2,FALSE)</f>
        <v>1982</v>
      </c>
      <c r="J2220" t="str">
        <f>VLOOKUP($A2220,'[2]Hospitalisation Details'!$A:$K,3,FALSE)</f>
        <v>Aug</v>
      </c>
      <c r="K2220">
        <f>VLOOKUP($A2220,'[2]Hospitalisation Details'!$A:$K,4,FALSE)</f>
        <v>16</v>
      </c>
      <c r="L2220" t="str">
        <f>VLOOKUP($A2220,'[2]Hospitalisation Details'!$A:$K,7,FALSE)</f>
        <v>tier - 2</v>
      </c>
      <c r="M2220" t="str">
        <f>VLOOKUP($A2220,'[2]Hospitalisation Details'!A:$K,8,FALSE)</f>
        <v>tier - 3</v>
      </c>
      <c r="N2220" t="str">
        <f>VLOOKUP($A2220,'[2]Hospitalisation Details'!$A:$K,9,FALSE)</f>
        <v>R1011</v>
      </c>
      <c r="O2220">
        <f>VLOOKUP($A2220,'[2]Hospitalisation Details'!$A:$K,10,FALSE)</f>
        <v>0</v>
      </c>
      <c r="P2220">
        <f>VLOOKUP($A2220,'[2]Hospitalisation Details'!A:$K,11,FALSE)</f>
        <v>0</v>
      </c>
      <c r="Q2220" t="str">
        <f>VLOOKUP($A2220,'Customer Names'!$A:E,3,FALSE)</f>
        <v>Ms.</v>
      </c>
      <c r="R2220" t="str">
        <f>VLOOKUP($A2220,'Customer Names'!$A:$E,4,FALSE)</f>
        <v>Elizabeth</v>
      </c>
      <c r="S2220" t="str">
        <f>VLOOKUP($A2220,'Customer Names'!$A:$E,5,FALSE)</f>
        <v>J.</v>
      </c>
      <c r="T2220" s="14">
        <f>VLOOKUP($A2220,'[2]Hospitalisation Details'!$A:$K,6,FALSE)</f>
        <v>39315.279999999999</v>
      </c>
      <c r="U2220" s="14" t="str">
        <f t="shared" si="68"/>
        <v>Obesity</v>
      </c>
      <c r="V2220" s="14" t="str">
        <f t="shared" si="69"/>
        <v>Normal</v>
      </c>
    </row>
    <row r="2221" spans="1:22" x14ac:dyDescent="0.3">
      <c r="A2221" s="9" t="s">
        <v>2249</v>
      </c>
      <c r="B2221">
        <f>VLOOKUP($A2221,'[1]Medical Examinations'!$A:$J,2,FALSE)</f>
        <v>48</v>
      </c>
      <c r="C2221">
        <f>VLOOKUP($A2221,'[1]Medical Examinations'!$A:$J,3,FALSE)</f>
        <v>10.54</v>
      </c>
      <c r="D2221" t="str">
        <f>VLOOKUP($A2221,'[3]Medical Examinations'!$A:$J,4,FALSE)</f>
        <v>No</v>
      </c>
      <c r="E2221" t="str">
        <f>VLOOKUP($A2221,'[1]Medical Examinations'!$A:$J,5,FALSE)</f>
        <v>No</v>
      </c>
      <c r="F2221" t="str">
        <f>VLOOKUP($A2221,'[1]Medical Examinations'!$A:$J,6,FALSE)</f>
        <v>No</v>
      </c>
      <c r="G2221" t="str">
        <f>VLOOKUP($A2221,'[3]Medical Examinations'!$A:$J,7,FALSE)</f>
        <v>No major surgery</v>
      </c>
      <c r="H2221" t="str">
        <f>VLOOKUP($A2221,'[1]Medical Examinations'!$A:$J,8,FALSE)</f>
        <v>yes</v>
      </c>
      <c r="I2221">
        <f>VLOOKUP($A2221,'[2]Hospitalisation Details'!$A:$K,2,FALSE)</f>
        <v>1978</v>
      </c>
      <c r="J2221" t="str">
        <f>VLOOKUP($A2221,'[2]Hospitalisation Details'!$A:$K,3,FALSE)</f>
        <v>Aug</v>
      </c>
      <c r="K2221">
        <f>VLOOKUP($A2221,'[2]Hospitalisation Details'!$A:$K,4,FALSE)</f>
        <v>5</v>
      </c>
      <c r="L2221" t="str">
        <f>VLOOKUP($A2221,'[2]Hospitalisation Details'!$A:$K,7,FALSE)</f>
        <v>tier - 2</v>
      </c>
      <c r="M2221" t="str">
        <f>VLOOKUP($A2221,'[2]Hospitalisation Details'!A:$K,8,FALSE)</f>
        <v>tier - 3</v>
      </c>
      <c r="N2221" t="str">
        <f>VLOOKUP($A2221,'[2]Hospitalisation Details'!$A:$K,9,FALSE)</f>
        <v>R1011</v>
      </c>
      <c r="O2221">
        <f>VLOOKUP($A2221,'[2]Hospitalisation Details'!$A:$K,10,FALSE)</f>
        <v>0</v>
      </c>
      <c r="P2221">
        <f>VLOOKUP($A2221,'[2]Hospitalisation Details'!A:$K,11,FALSE)</f>
        <v>0</v>
      </c>
      <c r="Q2221" t="str">
        <f>VLOOKUP($A2221,'Customer Names'!$A:E,3,FALSE)</f>
        <v>Mr.</v>
      </c>
      <c r="R2221" t="str">
        <f>VLOOKUP($A2221,'Customer Names'!$A:$E,4,FALSE)</f>
        <v>Doug</v>
      </c>
      <c r="S2221">
        <f>VLOOKUP($A2221,'Customer Names'!$A:$E,5,FALSE)</f>
        <v>0</v>
      </c>
      <c r="T2221" s="14">
        <f>VLOOKUP($A2221,'[2]Hospitalisation Details'!$A:$K,6,FALSE)</f>
        <v>39352.6</v>
      </c>
      <c r="U2221" s="14" t="str">
        <f t="shared" si="68"/>
        <v>Obesity</v>
      </c>
      <c r="V2221" s="14" t="str">
        <f t="shared" si="69"/>
        <v>Diabetes</v>
      </c>
    </row>
    <row r="2222" spans="1:22" x14ac:dyDescent="0.3">
      <c r="A2222" s="8" t="s">
        <v>2250</v>
      </c>
      <c r="B2222">
        <f>VLOOKUP($A2222,'[1]Medical Examinations'!$A:$J,2,FALSE)</f>
        <v>41.46</v>
      </c>
      <c r="C2222">
        <f>VLOOKUP($A2222,'[1]Medical Examinations'!$A:$J,3,FALSE)</f>
        <v>4.99</v>
      </c>
      <c r="D2222" t="str">
        <f>VLOOKUP($A2222,'[3]Medical Examinations'!$A:$J,4,FALSE)</f>
        <v>yes</v>
      </c>
      <c r="E2222" t="str">
        <f>VLOOKUP($A2222,'[1]Medical Examinations'!$A:$J,5,FALSE)</f>
        <v>No</v>
      </c>
      <c r="F2222" t="str">
        <f>VLOOKUP($A2222,'[1]Medical Examinations'!$A:$J,6,FALSE)</f>
        <v>No</v>
      </c>
      <c r="G2222">
        <f>VLOOKUP($A2222,'[3]Medical Examinations'!$A:$J,7,FALSE)</f>
        <v>2</v>
      </c>
      <c r="H2222" t="str">
        <f>VLOOKUP($A2222,'[1]Medical Examinations'!$A:$J,8,FALSE)</f>
        <v>yes</v>
      </c>
      <c r="I2222">
        <f>VLOOKUP($A2222,'[2]Hospitalisation Details'!$A:$K,2,FALSE)</f>
        <v>1966</v>
      </c>
      <c r="J2222" t="str">
        <f>VLOOKUP($A2222,'[2]Hospitalisation Details'!$A:$K,3,FALSE)</f>
        <v>Jun</v>
      </c>
      <c r="K2222">
        <f>VLOOKUP($A2222,'[2]Hospitalisation Details'!$A:$K,4,FALSE)</f>
        <v>24</v>
      </c>
      <c r="L2222" t="str">
        <f>VLOOKUP($A2222,'[2]Hospitalisation Details'!$A:$K,7,FALSE)</f>
        <v>tier - 2</v>
      </c>
      <c r="M2222" t="str">
        <f>VLOOKUP($A2222,'[2]Hospitalisation Details'!A:$K,8,FALSE)</f>
        <v>tier - 2</v>
      </c>
      <c r="N2222" t="str">
        <f>VLOOKUP($A2222,'[2]Hospitalisation Details'!$A:$K,9,FALSE)</f>
        <v>R1011</v>
      </c>
      <c r="O2222">
        <f>VLOOKUP($A2222,'[2]Hospitalisation Details'!$A:$K,10,FALSE)</f>
        <v>0</v>
      </c>
      <c r="P2222">
        <f>VLOOKUP($A2222,'[2]Hospitalisation Details'!A:$K,11,FALSE)</f>
        <v>0</v>
      </c>
      <c r="Q2222" t="str">
        <f>VLOOKUP($A2222,'Customer Names'!$A:E,3,FALSE)</f>
        <v>Ms.</v>
      </c>
      <c r="R2222" t="str">
        <f>VLOOKUP($A2222,'Customer Names'!$A:$E,4,FALSE)</f>
        <v>Meredith</v>
      </c>
      <c r="S2222">
        <f>VLOOKUP($A2222,'Customer Names'!$A:$E,5,FALSE)</f>
        <v>0</v>
      </c>
      <c r="T2222" s="14">
        <f>VLOOKUP($A2222,'[2]Hospitalisation Details'!$A:$K,6,FALSE)</f>
        <v>39396.86</v>
      </c>
      <c r="U2222" s="14" t="str">
        <f t="shared" si="68"/>
        <v>Obesity</v>
      </c>
      <c r="V2222" s="14" t="str">
        <f t="shared" si="69"/>
        <v>Normal</v>
      </c>
    </row>
    <row r="2223" spans="1:22" x14ac:dyDescent="0.3">
      <c r="A2223" s="9" t="s">
        <v>2251</v>
      </c>
      <c r="B2223">
        <f>VLOOKUP($A2223,'[1]Medical Examinations'!$A:$J,2,FALSE)</f>
        <v>31.35</v>
      </c>
      <c r="C2223">
        <f>VLOOKUP($A2223,'[1]Medical Examinations'!$A:$J,3,FALSE)</f>
        <v>9.5399999999999991</v>
      </c>
      <c r="D2223" t="str">
        <f>VLOOKUP($A2223,'[3]Medical Examinations'!$A:$J,4,FALSE)</f>
        <v>No</v>
      </c>
      <c r="E2223" t="str">
        <f>VLOOKUP($A2223,'[1]Medical Examinations'!$A:$J,5,FALSE)</f>
        <v>No</v>
      </c>
      <c r="F2223" t="str">
        <f>VLOOKUP($A2223,'[1]Medical Examinations'!$A:$J,6,FALSE)</f>
        <v>No</v>
      </c>
      <c r="G2223" t="str">
        <f>VLOOKUP($A2223,'[3]Medical Examinations'!$A:$J,7,FALSE)</f>
        <v>No major surgery</v>
      </c>
      <c r="H2223" t="str">
        <f>VLOOKUP($A2223,'[1]Medical Examinations'!$A:$J,8,FALSE)</f>
        <v>yes</v>
      </c>
      <c r="I2223">
        <f>VLOOKUP($A2223,'[2]Hospitalisation Details'!$A:$K,2,FALSE)</f>
        <v>1978</v>
      </c>
      <c r="J2223" t="str">
        <f>VLOOKUP($A2223,'[2]Hospitalisation Details'!$A:$K,3,FALSE)</f>
        <v>Jul</v>
      </c>
      <c r="K2223">
        <f>VLOOKUP($A2223,'[2]Hospitalisation Details'!$A:$K,4,FALSE)</f>
        <v>12</v>
      </c>
      <c r="L2223" t="str">
        <f>VLOOKUP($A2223,'[2]Hospitalisation Details'!$A:$K,7,FALSE)</f>
        <v>tier - 1</v>
      </c>
      <c r="M2223" t="str">
        <f>VLOOKUP($A2223,'[2]Hospitalisation Details'!A:$K,8,FALSE)</f>
        <v>tier - 2</v>
      </c>
      <c r="N2223" t="str">
        <f>VLOOKUP($A2223,'[2]Hospitalisation Details'!$A:$K,9,FALSE)</f>
        <v>R1015</v>
      </c>
      <c r="O2223">
        <f>VLOOKUP($A2223,'[2]Hospitalisation Details'!$A:$K,10,FALSE)</f>
        <v>0</v>
      </c>
      <c r="P2223">
        <f>VLOOKUP($A2223,'[2]Hospitalisation Details'!A:$K,11,FALSE)</f>
        <v>0</v>
      </c>
      <c r="Q2223" t="str">
        <f>VLOOKUP($A2223,'Customer Names'!$A:E,3,FALSE)</f>
        <v>Mr.</v>
      </c>
      <c r="R2223" t="str">
        <f>VLOOKUP($A2223,'Customer Names'!$A:$E,4,FALSE)</f>
        <v>Craig</v>
      </c>
      <c r="S2223" t="str">
        <f>VLOOKUP($A2223,'Customer Names'!$A:$E,5,FALSE)</f>
        <v>A.</v>
      </c>
      <c r="T2223" s="14">
        <f>VLOOKUP($A2223,'[2]Hospitalisation Details'!$A:$K,6,FALSE)</f>
        <v>39556.49</v>
      </c>
      <c r="U2223" s="14" t="str">
        <f t="shared" si="68"/>
        <v>Obesity</v>
      </c>
      <c r="V2223" s="14" t="str">
        <f t="shared" si="69"/>
        <v>Diabetes</v>
      </c>
    </row>
    <row r="2224" spans="1:22" x14ac:dyDescent="0.3">
      <c r="A2224" s="8" t="s">
        <v>2252</v>
      </c>
      <c r="B2224">
        <f>VLOOKUP($A2224,'[1]Medical Examinations'!$A:$J,2,FALSE)</f>
        <v>30.78</v>
      </c>
      <c r="C2224">
        <f>VLOOKUP($A2224,'[1]Medical Examinations'!$A:$J,3,FALSE)</f>
        <v>8.4499999999999993</v>
      </c>
      <c r="D2224" t="str">
        <f>VLOOKUP($A2224,'[3]Medical Examinations'!$A:$J,4,FALSE)</f>
        <v>yes</v>
      </c>
      <c r="E2224" t="str">
        <f>VLOOKUP($A2224,'[1]Medical Examinations'!$A:$J,5,FALSE)</f>
        <v>No</v>
      </c>
      <c r="F2224" t="str">
        <f>VLOOKUP($A2224,'[1]Medical Examinations'!$A:$J,6,FALSE)</f>
        <v>No</v>
      </c>
      <c r="G2224" t="str">
        <f>VLOOKUP($A2224,'[3]Medical Examinations'!$A:$J,7,FALSE)</f>
        <v>No major surgery</v>
      </c>
      <c r="H2224" t="str">
        <f>VLOOKUP($A2224,'[1]Medical Examinations'!$A:$J,8,FALSE)</f>
        <v>yes</v>
      </c>
      <c r="I2224">
        <f>VLOOKUP($A2224,'[2]Hospitalisation Details'!$A:$K,2,FALSE)</f>
        <v>1981</v>
      </c>
      <c r="J2224" t="str">
        <f>VLOOKUP($A2224,'[2]Hospitalisation Details'!$A:$K,3,FALSE)</f>
        <v>Jul</v>
      </c>
      <c r="K2224">
        <f>VLOOKUP($A2224,'[2]Hospitalisation Details'!$A:$K,4,FALSE)</f>
        <v>5</v>
      </c>
      <c r="L2224" t="str">
        <f>VLOOKUP($A2224,'[2]Hospitalisation Details'!$A:$K,7,FALSE)</f>
        <v>tier - 1</v>
      </c>
      <c r="M2224" t="str">
        <f>VLOOKUP($A2224,'[2]Hospitalisation Details'!A:$K,8,FALSE)</f>
        <v>tier - 2</v>
      </c>
      <c r="N2224" t="str">
        <f>VLOOKUP($A2224,'[2]Hospitalisation Details'!$A:$K,9,FALSE)</f>
        <v>R1017</v>
      </c>
      <c r="O2224">
        <f>VLOOKUP($A2224,'[2]Hospitalisation Details'!$A:$K,10,FALSE)</f>
        <v>0</v>
      </c>
      <c r="P2224">
        <f>VLOOKUP($A2224,'[2]Hospitalisation Details'!A:$K,11,FALSE)</f>
        <v>0</v>
      </c>
      <c r="Q2224" t="str">
        <f>VLOOKUP($A2224,'Customer Names'!$A:E,3,FALSE)</f>
        <v>Mr.</v>
      </c>
      <c r="R2224" t="str">
        <f>VLOOKUP($A2224,'Customer Names'!$A:$E,4,FALSE)</f>
        <v>Aaqib</v>
      </c>
      <c r="S2224" t="str">
        <f>VLOOKUP($A2224,'Customer Names'!$A:$E,5,FALSE)</f>
        <v>L.</v>
      </c>
      <c r="T2224" s="14">
        <f>VLOOKUP($A2224,'[2]Hospitalisation Details'!$A:$K,6,FALSE)</f>
        <v>39597.410000000003</v>
      </c>
      <c r="U2224" s="14" t="str">
        <f t="shared" si="68"/>
        <v>Obesity</v>
      </c>
      <c r="V2224" s="14" t="str">
        <f t="shared" si="69"/>
        <v>Diabetes</v>
      </c>
    </row>
    <row r="2225" spans="1:22" x14ac:dyDescent="0.3">
      <c r="A2225" s="9" t="s">
        <v>2253</v>
      </c>
      <c r="B2225">
        <f>VLOOKUP($A2225,'[1]Medical Examinations'!$A:$J,2,FALSE)</f>
        <v>42.13</v>
      </c>
      <c r="C2225">
        <f>VLOOKUP($A2225,'[1]Medical Examinations'!$A:$J,3,FALSE)</f>
        <v>5.2</v>
      </c>
      <c r="D2225" t="str">
        <f>VLOOKUP($A2225,'[3]Medical Examinations'!$A:$J,4,FALSE)</f>
        <v>yes</v>
      </c>
      <c r="E2225" t="str">
        <f>VLOOKUP($A2225,'[1]Medical Examinations'!$A:$J,5,FALSE)</f>
        <v>No</v>
      </c>
      <c r="F2225" t="str">
        <f>VLOOKUP($A2225,'[1]Medical Examinations'!$A:$J,6,FALSE)</f>
        <v>No</v>
      </c>
      <c r="G2225">
        <f>VLOOKUP($A2225,'[3]Medical Examinations'!$A:$J,7,FALSE)</f>
        <v>1</v>
      </c>
      <c r="H2225" t="str">
        <f>VLOOKUP($A2225,'[1]Medical Examinations'!$A:$J,8,FALSE)</f>
        <v>yes</v>
      </c>
      <c r="I2225">
        <f>VLOOKUP($A2225,'[2]Hospitalisation Details'!$A:$K,2,FALSE)</f>
        <v>1995</v>
      </c>
      <c r="J2225" t="str">
        <f>VLOOKUP($A2225,'[2]Hospitalisation Details'!$A:$K,3,FALSE)</f>
        <v>Aug</v>
      </c>
      <c r="K2225">
        <f>VLOOKUP($A2225,'[2]Hospitalisation Details'!$A:$K,4,FALSE)</f>
        <v>7</v>
      </c>
      <c r="L2225" t="str">
        <f>VLOOKUP($A2225,'[2]Hospitalisation Details'!$A:$K,7,FALSE)</f>
        <v>tier - 1</v>
      </c>
      <c r="M2225" t="str">
        <f>VLOOKUP($A2225,'[2]Hospitalisation Details'!A:$K,8,FALSE)</f>
        <v>tier - 3</v>
      </c>
      <c r="N2225" t="str">
        <f>VLOOKUP($A2225,'[2]Hospitalisation Details'!$A:$K,9,FALSE)</f>
        <v>R1013</v>
      </c>
      <c r="O2225">
        <f>VLOOKUP($A2225,'[2]Hospitalisation Details'!$A:$K,10,FALSE)</f>
        <v>0</v>
      </c>
      <c r="P2225">
        <f>VLOOKUP($A2225,'[2]Hospitalisation Details'!A:$K,11,FALSE)</f>
        <v>0</v>
      </c>
      <c r="Q2225" t="str">
        <f>VLOOKUP($A2225,'Customer Names'!$A:E,3,FALSE)</f>
        <v>Mr.</v>
      </c>
      <c r="R2225" t="str">
        <f>VLOOKUP($A2225,'Customer Names'!$A:$E,4,FALSE)</f>
        <v>Meb</v>
      </c>
      <c r="S2225">
        <f>VLOOKUP($A2225,'Customer Names'!$A:$E,5,FALSE)</f>
        <v>0</v>
      </c>
      <c r="T2225" s="14">
        <f>VLOOKUP($A2225,'[2]Hospitalisation Details'!$A:$K,6,FALSE)</f>
        <v>39611.760000000002</v>
      </c>
      <c r="U2225" s="14" t="str">
        <f t="shared" si="68"/>
        <v>Obesity</v>
      </c>
      <c r="V2225" s="14" t="str">
        <f t="shared" si="69"/>
        <v>Normal</v>
      </c>
    </row>
    <row r="2226" spans="1:22" x14ac:dyDescent="0.3">
      <c r="A2226" s="8" t="s">
        <v>2254</v>
      </c>
      <c r="B2226">
        <f>VLOOKUP($A2226,'[1]Medical Examinations'!$A:$J,2,FALSE)</f>
        <v>46.39</v>
      </c>
      <c r="C2226">
        <f>VLOOKUP($A2226,'[1]Medical Examinations'!$A:$J,3,FALSE)</f>
        <v>5.09</v>
      </c>
      <c r="D2226" t="str">
        <f>VLOOKUP($A2226,'[3]Medical Examinations'!$A:$J,4,FALSE)</f>
        <v>No</v>
      </c>
      <c r="E2226" t="str">
        <f>VLOOKUP($A2226,'[1]Medical Examinations'!$A:$J,5,FALSE)</f>
        <v>No</v>
      </c>
      <c r="F2226" t="str">
        <f>VLOOKUP($A2226,'[1]Medical Examinations'!$A:$J,6,FALSE)</f>
        <v>No</v>
      </c>
      <c r="G2226" t="str">
        <f>VLOOKUP($A2226,'[3]Medical Examinations'!$A:$J,7,FALSE)</f>
        <v>No major surgery</v>
      </c>
      <c r="H2226" t="str">
        <f>VLOOKUP($A2226,'[1]Medical Examinations'!$A:$J,8,FALSE)</f>
        <v>yes</v>
      </c>
      <c r="I2226">
        <f>VLOOKUP($A2226,'[2]Hospitalisation Details'!$A:$K,2,FALSE)</f>
        <v>1977</v>
      </c>
      <c r="J2226" t="str">
        <f>VLOOKUP($A2226,'[2]Hospitalisation Details'!$A:$K,3,FALSE)</f>
        <v>Dec</v>
      </c>
      <c r="K2226">
        <f>VLOOKUP($A2226,'[2]Hospitalisation Details'!$A:$K,4,FALSE)</f>
        <v>17</v>
      </c>
      <c r="L2226" t="str">
        <f>VLOOKUP($A2226,'[2]Hospitalisation Details'!$A:$K,7,FALSE)</f>
        <v>tier - 2</v>
      </c>
      <c r="M2226" t="str">
        <f>VLOOKUP($A2226,'[2]Hospitalisation Details'!A:$K,8,FALSE)</f>
        <v>tier - 1</v>
      </c>
      <c r="N2226" t="str">
        <f>VLOOKUP($A2226,'[2]Hospitalisation Details'!$A:$K,9,FALSE)</f>
        <v>R1012</v>
      </c>
      <c r="O2226">
        <f>VLOOKUP($A2226,'[2]Hospitalisation Details'!$A:$K,10,FALSE)</f>
        <v>0</v>
      </c>
      <c r="P2226">
        <f>VLOOKUP($A2226,'[2]Hospitalisation Details'!A:$K,11,FALSE)</f>
        <v>0</v>
      </c>
      <c r="Q2226" t="str">
        <f>VLOOKUP($A2226,'Customer Names'!$A:E,3,FALSE)</f>
        <v>Mr.</v>
      </c>
      <c r="R2226" t="str">
        <f>VLOOKUP($A2226,'Customer Names'!$A:$E,4,FALSE)</f>
        <v>Charlie</v>
      </c>
      <c r="S2226">
        <f>VLOOKUP($A2226,'Customer Names'!$A:$E,5,FALSE)</f>
        <v>0</v>
      </c>
      <c r="T2226" s="14">
        <f>VLOOKUP($A2226,'[2]Hospitalisation Details'!$A:$K,6,FALSE)</f>
        <v>39670.44</v>
      </c>
      <c r="U2226" s="14" t="str">
        <f t="shared" si="68"/>
        <v>Obesity</v>
      </c>
      <c r="V2226" s="14" t="str">
        <f t="shared" si="69"/>
        <v>Normal</v>
      </c>
    </row>
    <row r="2227" spans="1:22" x14ac:dyDescent="0.3">
      <c r="A2227" s="9" t="s">
        <v>2255</v>
      </c>
      <c r="B2227">
        <f>VLOOKUP($A2227,'[1]Medical Examinations'!$A:$J,2,FALSE)</f>
        <v>44.32</v>
      </c>
      <c r="C2227">
        <f>VLOOKUP($A2227,'[1]Medical Examinations'!$A:$J,3,FALSE)</f>
        <v>10.55</v>
      </c>
      <c r="D2227" t="str">
        <f>VLOOKUP($A2227,'[3]Medical Examinations'!$A:$J,4,FALSE)</f>
        <v>No</v>
      </c>
      <c r="E2227" t="str">
        <f>VLOOKUP($A2227,'[1]Medical Examinations'!$A:$J,5,FALSE)</f>
        <v>No</v>
      </c>
      <c r="F2227" t="str">
        <f>VLOOKUP($A2227,'[1]Medical Examinations'!$A:$J,6,FALSE)</f>
        <v>No</v>
      </c>
      <c r="G2227" t="str">
        <f>VLOOKUP($A2227,'[3]Medical Examinations'!$A:$J,7,FALSE)</f>
        <v>No major surgery</v>
      </c>
      <c r="H2227" t="str">
        <f>VLOOKUP($A2227,'[1]Medical Examinations'!$A:$J,8,FALSE)</f>
        <v>yes</v>
      </c>
      <c r="I2227">
        <f>VLOOKUP($A2227,'[2]Hospitalisation Details'!$A:$K,2,FALSE)</f>
        <v>1968</v>
      </c>
      <c r="J2227" t="str">
        <f>VLOOKUP($A2227,'[2]Hospitalisation Details'!$A:$K,3,FALSE)</f>
        <v>Sep</v>
      </c>
      <c r="K2227">
        <f>VLOOKUP($A2227,'[2]Hospitalisation Details'!$A:$K,4,FALSE)</f>
        <v>29</v>
      </c>
      <c r="L2227" t="str">
        <f>VLOOKUP($A2227,'[2]Hospitalisation Details'!$A:$K,7,FALSE)</f>
        <v>tier - 2</v>
      </c>
      <c r="M2227" t="str">
        <f>VLOOKUP($A2227,'[2]Hospitalisation Details'!A:$K,8,FALSE)</f>
        <v>tier - 2</v>
      </c>
      <c r="N2227" t="str">
        <f>VLOOKUP($A2227,'[2]Hospitalisation Details'!$A:$K,9,FALSE)</f>
        <v>R1011</v>
      </c>
      <c r="O2227">
        <f>VLOOKUP($A2227,'[2]Hospitalisation Details'!$A:$K,10,FALSE)</f>
        <v>0</v>
      </c>
      <c r="P2227">
        <f>VLOOKUP($A2227,'[2]Hospitalisation Details'!A:$K,11,FALSE)</f>
        <v>0</v>
      </c>
      <c r="Q2227" t="str">
        <f>VLOOKUP($A2227,'Customer Names'!$A:E,3,FALSE)</f>
        <v>Mr.</v>
      </c>
      <c r="R2227" t="str">
        <f>VLOOKUP($A2227,'Customer Names'!$A:$E,4,FALSE)</f>
        <v>John</v>
      </c>
      <c r="S2227">
        <f>VLOOKUP($A2227,'Customer Names'!$A:$E,5,FALSE)</f>
        <v>0</v>
      </c>
      <c r="T2227" s="14">
        <f>VLOOKUP($A2227,'[2]Hospitalisation Details'!$A:$K,6,FALSE)</f>
        <v>39721.93</v>
      </c>
      <c r="U2227" s="14" t="str">
        <f t="shared" si="68"/>
        <v>Obesity</v>
      </c>
      <c r="V2227" s="14" t="str">
        <f t="shared" si="69"/>
        <v>Diabetes</v>
      </c>
    </row>
    <row r="2228" spans="1:22" x14ac:dyDescent="0.3">
      <c r="A2228" s="8" t="s">
        <v>2256</v>
      </c>
      <c r="B2228">
        <f>VLOOKUP($A2228,'[1]Medical Examinations'!$A:$J,2,FALSE)</f>
        <v>44.88</v>
      </c>
      <c r="C2228">
        <f>VLOOKUP($A2228,'[1]Medical Examinations'!$A:$J,3,FALSE)</f>
        <v>6.04</v>
      </c>
      <c r="D2228" t="str">
        <f>VLOOKUP($A2228,'[3]Medical Examinations'!$A:$J,4,FALSE)</f>
        <v>No</v>
      </c>
      <c r="E2228" t="str">
        <f>VLOOKUP($A2228,'[1]Medical Examinations'!$A:$J,5,FALSE)</f>
        <v>No</v>
      </c>
      <c r="F2228" t="str">
        <f>VLOOKUP($A2228,'[1]Medical Examinations'!$A:$J,6,FALSE)</f>
        <v>Yes</v>
      </c>
      <c r="G2228">
        <f>VLOOKUP($A2228,'[3]Medical Examinations'!$A:$J,7,FALSE)</f>
        <v>1</v>
      </c>
      <c r="H2228" t="str">
        <f>VLOOKUP($A2228,'[1]Medical Examinations'!$A:$J,8,FALSE)</f>
        <v>yes</v>
      </c>
      <c r="I2228">
        <f>VLOOKUP($A2228,'[2]Hospitalisation Details'!$A:$K,2,FALSE)</f>
        <v>2003</v>
      </c>
      <c r="J2228" t="str">
        <f>VLOOKUP($A2228,'[2]Hospitalisation Details'!$A:$K,3,FALSE)</f>
        <v>Jul</v>
      </c>
      <c r="K2228">
        <f>VLOOKUP($A2228,'[2]Hospitalisation Details'!$A:$K,4,FALSE)</f>
        <v>16</v>
      </c>
      <c r="L2228" t="str">
        <f>VLOOKUP($A2228,'[2]Hospitalisation Details'!$A:$K,7,FALSE)</f>
        <v>tier - 1</v>
      </c>
      <c r="M2228" t="str">
        <f>VLOOKUP($A2228,'[2]Hospitalisation Details'!A:$K,8,FALSE)</f>
        <v>tier - 1</v>
      </c>
      <c r="N2228" t="str">
        <f>VLOOKUP($A2228,'[2]Hospitalisation Details'!$A:$K,9,FALSE)</f>
        <v>R1013</v>
      </c>
      <c r="O2228">
        <f>VLOOKUP($A2228,'[2]Hospitalisation Details'!$A:$K,10,FALSE)</f>
        <v>0</v>
      </c>
      <c r="P2228">
        <f>VLOOKUP($A2228,'[2]Hospitalisation Details'!A:$K,11,FALSE)</f>
        <v>0</v>
      </c>
      <c r="Q2228" t="str">
        <f>VLOOKUP($A2228,'Customer Names'!$A:E,3,FALSE)</f>
        <v>Mr.</v>
      </c>
      <c r="R2228" t="str">
        <f>VLOOKUP($A2228,'Customer Names'!$A:$E,4,FALSE)</f>
        <v>Jamie</v>
      </c>
      <c r="S2228" t="str">
        <f>VLOOKUP($A2228,'Customer Names'!$A:$E,5,FALSE)</f>
        <v>P</v>
      </c>
      <c r="T2228" s="14">
        <f>VLOOKUP($A2228,'[2]Hospitalisation Details'!$A:$K,6,FALSE)</f>
        <v>39722.75</v>
      </c>
      <c r="U2228" s="14" t="str">
        <f t="shared" si="68"/>
        <v>Obesity</v>
      </c>
      <c r="V2228" s="14" t="str">
        <f t="shared" si="69"/>
        <v>Prediabetes</v>
      </c>
    </row>
    <row r="2229" spans="1:22" x14ac:dyDescent="0.3">
      <c r="A2229" s="9" t="s">
        <v>2257</v>
      </c>
      <c r="B2229">
        <f>VLOOKUP($A2229,'[1]Medical Examinations'!$A:$J,2,FALSE)</f>
        <v>30.495000000000001</v>
      </c>
      <c r="C2229">
        <f>VLOOKUP($A2229,'[1]Medical Examinations'!$A:$J,3,FALSE)</f>
        <v>6.29</v>
      </c>
      <c r="D2229" t="str">
        <f>VLOOKUP($A2229,'[3]Medical Examinations'!$A:$J,4,FALSE)</f>
        <v>No</v>
      </c>
      <c r="E2229" t="str">
        <f>VLOOKUP($A2229,'[1]Medical Examinations'!$A:$J,5,FALSE)</f>
        <v>No</v>
      </c>
      <c r="F2229" t="str">
        <f>VLOOKUP($A2229,'[1]Medical Examinations'!$A:$J,6,FALSE)</f>
        <v>No</v>
      </c>
      <c r="G2229" t="str">
        <f>VLOOKUP($A2229,'[3]Medical Examinations'!$A:$J,7,FALSE)</f>
        <v>No major surgery</v>
      </c>
      <c r="H2229" t="str">
        <f>VLOOKUP($A2229,'[1]Medical Examinations'!$A:$J,8,FALSE)</f>
        <v>yes</v>
      </c>
      <c r="I2229">
        <f>VLOOKUP($A2229,'[2]Hospitalisation Details'!$A:$K,2,FALSE)</f>
        <v>1977</v>
      </c>
      <c r="J2229" t="str">
        <f>VLOOKUP($A2229,'[2]Hospitalisation Details'!$A:$K,3,FALSE)</f>
        <v>Aug</v>
      </c>
      <c r="K2229">
        <f>VLOOKUP($A2229,'[2]Hospitalisation Details'!$A:$K,4,FALSE)</f>
        <v>12</v>
      </c>
      <c r="L2229" t="str">
        <f>VLOOKUP($A2229,'[2]Hospitalisation Details'!$A:$K,7,FALSE)</f>
        <v>tier - 2</v>
      </c>
      <c r="M2229" t="str">
        <f>VLOOKUP($A2229,'[2]Hospitalisation Details'!A:$K,8,FALSE)</f>
        <v>tier - 1</v>
      </c>
      <c r="N2229" t="str">
        <f>VLOOKUP($A2229,'[2]Hospitalisation Details'!$A:$K,9,FALSE)</f>
        <v>R1012</v>
      </c>
      <c r="O2229">
        <f>VLOOKUP($A2229,'[2]Hospitalisation Details'!$A:$K,10,FALSE)</f>
        <v>0</v>
      </c>
      <c r="P2229">
        <f>VLOOKUP($A2229,'[2]Hospitalisation Details'!A:$K,11,FALSE)</f>
        <v>0</v>
      </c>
      <c r="Q2229" t="str">
        <f>VLOOKUP($A2229,'Customer Names'!$A:E,3,FALSE)</f>
        <v>Ms.</v>
      </c>
      <c r="R2229" t="str">
        <f>VLOOKUP($A2229,'Customer Names'!$A:$E,4,FALSE)</f>
        <v>Ann</v>
      </c>
      <c r="S2229">
        <f>VLOOKUP($A2229,'Customer Names'!$A:$E,5,FALSE)</f>
        <v>0</v>
      </c>
      <c r="T2229" s="14">
        <f>VLOOKUP($A2229,'[2]Hospitalisation Details'!$A:$K,6,FALSE)</f>
        <v>39725.519999999997</v>
      </c>
      <c r="U2229" s="14" t="str">
        <f t="shared" si="68"/>
        <v>Obesity</v>
      </c>
      <c r="V2229" s="14" t="str">
        <f t="shared" si="69"/>
        <v>Prediabetes</v>
      </c>
    </row>
    <row r="2230" spans="1:22" x14ac:dyDescent="0.3">
      <c r="A2230" s="8" t="s">
        <v>2258</v>
      </c>
      <c r="B2230">
        <f>VLOOKUP($A2230,'[1]Medical Examinations'!$A:$J,2,FALSE)</f>
        <v>30.9</v>
      </c>
      <c r="C2230">
        <f>VLOOKUP($A2230,'[1]Medical Examinations'!$A:$J,3,FALSE)</f>
        <v>9.4</v>
      </c>
      <c r="D2230" t="str">
        <f>VLOOKUP($A2230,'[3]Medical Examinations'!$A:$J,4,FALSE)</f>
        <v>No</v>
      </c>
      <c r="E2230" t="str">
        <f>VLOOKUP($A2230,'[1]Medical Examinations'!$A:$J,5,FALSE)</f>
        <v>No</v>
      </c>
      <c r="F2230" t="str">
        <f>VLOOKUP($A2230,'[1]Medical Examinations'!$A:$J,6,FALSE)</f>
        <v>No</v>
      </c>
      <c r="G2230">
        <f>VLOOKUP($A2230,'[3]Medical Examinations'!$A:$J,7,FALSE)</f>
        <v>2</v>
      </c>
      <c r="H2230" t="str">
        <f>VLOOKUP($A2230,'[1]Medical Examinations'!$A:$J,8,FALSE)</f>
        <v>yes</v>
      </c>
      <c r="I2230">
        <f>VLOOKUP($A2230,'[2]Hospitalisation Details'!$A:$K,2,FALSE)</f>
        <v>1973</v>
      </c>
      <c r="J2230" t="str">
        <f>VLOOKUP($A2230,'[2]Hospitalisation Details'!$A:$K,3,FALSE)</f>
        <v>Dec</v>
      </c>
      <c r="K2230">
        <f>VLOOKUP($A2230,'[2]Hospitalisation Details'!$A:$K,4,FALSE)</f>
        <v>17</v>
      </c>
      <c r="L2230" t="str">
        <f>VLOOKUP($A2230,'[2]Hospitalisation Details'!$A:$K,7,FALSE)</f>
        <v>tier - 1</v>
      </c>
      <c r="M2230" t="str">
        <f>VLOOKUP($A2230,'[2]Hospitalisation Details'!A:$K,8,FALSE)</f>
        <v>tier - 2</v>
      </c>
      <c r="N2230" t="str">
        <f>VLOOKUP($A2230,'[2]Hospitalisation Details'!$A:$K,9,FALSE)</f>
        <v>R1011</v>
      </c>
      <c r="O2230">
        <f>VLOOKUP($A2230,'[2]Hospitalisation Details'!$A:$K,10,FALSE)</f>
        <v>0</v>
      </c>
      <c r="P2230">
        <f>VLOOKUP($A2230,'[2]Hospitalisation Details'!A:$K,11,FALSE)</f>
        <v>0</v>
      </c>
      <c r="Q2230" t="str">
        <f>VLOOKUP($A2230,'Customer Names'!$A:E,3,FALSE)</f>
        <v>Mr.</v>
      </c>
      <c r="R2230" t="str">
        <f>VLOOKUP($A2230,'Customer Names'!$A:$E,4,FALSE)</f>
        <v>Craig</v>
      </c>
      <c r="S2230">
        <f>VLOOKUP($A2230,'Customer Names'!$A:$E,5,FALSE)</f>
        <v>0</v>
      </c>
      <c r="T2230" s="14">
        <f>VLOOKUP($A2230,'[2]Hospitalisation Details'!$A:$K,6,FALSE)</f>
        <v>39727.61</v>
      </c>
      <c r="U2230" s="14" t="str">
        <f t="shared" si="68"/>
        <v>Obesity</v>
      </c>
      <c r="V2230" s="14" t="str">
        <f t="shared" si="69"/>
        <v>Diabetes</v>
      </c>
    </row>
    <row r="2231" spans="1:22" x14ac:dyDescent="0.3">
      <c r="A2231" s="9" t="s">
        <v>2259</v>
      </c>
      <c r="B2231">
        <f>VLOOKUP($A2231,'[1]Medical Examinations'!$A:$J,2,FALSE)</f>
        <v>36.67</v>
      </c>
      <c r="C2231">
        <f>VLOOKUP($A2231,'[1]Medical Examinations'!$A:$J,3,FALSE)</f>
        <v>5.18</v>
      </c>
      <c r="D2231" t="str">
        <f>VLOOKUP($A2231,'[3]Medical Examinations'!$A:$J,4,FALSE)</f>
        <v>No</v>
      </c>
      <c r="E2231" t="str">
        <f>VLOOKUP($A2231,'[1]Medical Examinations'!$A:$J,5,FALSE)</f>
        <v>No</v>
      </c>
      <c r="F2231" t="str">
        <f>VLOOKUP($A2231,'[1]Medical Examinations'!$A:$J,6,FALSE)</f>
        <v>No</v>
      </c>
      <c r="G2231">
        <f>VLOOKUP($A2231,'[3]Medical Examinations'!$A:$J,7,FALSE)</f>
        <v>1</v>
      </c>
      <c r="H2231" t="str">
        <f>VLOOKUP($A2231,'[1]Medical Examinations'!$A:$J,8,FALSE)</f>
        <v>yes</v>
      </c>
      <c r="I2231">
        <f>VLOOKUP($A2231,'[2]Hospitalisation Details'!$A:$K,2,FALSE)</f>
        <v>1987</v>
      </c>
      <c r="J2231" t="str">
        <f>VLOOKUP($A2231,'[2]Hospitalisation Details'!$A:$K,3,FALSE)</f>
        <v>Jul</v>
      </c>
      <c r="K2231">
        <f>VLOOKUP($A2231,'[2]Hospitalisation Details'!$A:$K,4,FALSE)</f>
        <v>24</v>
      </c>
      <c r="L2231" t="str">
        <f>VLOOKUP($A2231,'[2]Hospitalisation Details'!$A:$K,7,FALSE)</f>
        <v>tier - 1</v>
      </c>
      <c r="M2231" t="str">
        <f>VLOOKUP($A2231,'[2]Hospitalisation Details'!A:$K,8,FALSE)</f>
        <v>tier - 1</v>
      </c>
      <c r="N2231" t="str">
        <f>VLOOKUP($A2231,'[2]Hospitalisation Details'!$A:$K,9,FALSE)</f>
        <v>R1014</v>
      </c>
      <c r="O2231">
        <f>VLOOKUP($A2231,'[2]Hospitalisation Details'!$A:$K,10,FALSE)</f>
        <v>0</v>
      </c>
      <c r="P2231">
        <f>VLOOKUP($A2231,'[2]Hospitalisation Details'!A:$K,11,FALSE)</f>
        <v>0</v>
      </c>
      <c r="Q2231" t="str">
        <f>VLOOKUP($A2231,'Customer Names'!$A:E,3,FALSE)</f>
        <v>Mr.</v>
      </c>
      <c r="R2231" t="str">
        <f>VLOOKUP($A2231,'Customer Names'!$A:$E,4,FALSE)</f>
        <v>Benjamin</v>
      </c>
      <c r="S2231" t="str">
        <f>VLOOKUP($A2231,'Customer Names'!$A:$E,5,FALSE)</f>
        <v>P.</v>
      </c>
      <c r="T2231" s="14">
        <f>VLOOKUP($A2231,'[2]Hospitalisation Details'!$A:$K,6,FALSE)</f>
        <v>39774.28</v>
      </c>
      <c r="U2231" s="14" t="str">
        <f t="shared" si="68"/>
        <v>Obesity</v>
      </c>
      <c r="V2231" s="14" t="str">
        <f t="shared" si="69"/>
        <v>Normal</v>
      </c>
    </row>
    <row r="2232" spans="1:22" x14ac:dyDescent="0.3">
      <c r="A2232" s="8" t="s">
        <v>2260</v>
      </c>
      <c r="B2232">
        <f>VLOOKUP($A2232,'[1]Medical Examinations'!$A:$J,2,FALSE)</f>
        <v>34.799999999999997</v>
      </c>
      <c r="C2232">
        <f>VLOOKUP($A2232,'[1]Medical Examinations'!$A:$J,3,FALSE)</f>
        <v>4.72</v>
      </c>
      <c r="D2232" t="str">
        <f>VLOOKUP($A2232,'[3]Medical Examinations'!$A:$J,4,FALSE)</f>
        <v>yes</v>
      </c>
      <c r="E2232" t="str">
        <f>VLOOKUP($A2232,'[1]Medical Examinations'!$A:$J,5,FALSE)</f>
        <v>No</v>
      </c>
      <c r="F2232" t="str">
        <f>VLOOKUP($A2232,'[1]Medical Examinations'!$A:$J,6,FALSE)</f>
        <v>No</v>
      </c>
      <c r="G2232" t="str">
        <f>VLOOKUP($A2232,'[3]Medical Examinations'!$A:$J,7,FALSE)</f>
        <v>No major surgery</v>
      </c>
      <c r="H2232" t="str">
        <f>VLOOKUP($A2232,'[1]Medical Examinations'!$A:$J,8,FALSE)</f>
        <v>yes</v>
      </c>
      <c r="I2232">
        <f>VLOOKUP($A2232,'[2]Hospitalisation Details'!$A:$K,2,FALSE)</f>
        <v>1985</v>
      </c>
      <c r="J2232" t="str">
        <f>VLOOKUP($A2232,'[2]Hospitalisation Details'!$A:$K,3,FALSE)</f>
        <v>Jul</v>
      </c>
      <c r="K2232">
        <f>VLOOKUP($A2232,'[2]Hospitalisation Details'!$A:$K,4,FALSE)</f>
        <v>17</v>
      </c>
      <c r="L2232" t="str">
        <f>VLOOKUP($A2232,'[2]Hospitalisation Details'!$A:$K,7,FALSE)</f>
        <v>tier - 2</v>
      </c>
      <c r="M2232" t="str">
        <f>VLOOKUP($A2232,'[2]Hospitalisation Details'!A:$K,8,FALSE)</f>
        <v>tier - 1</v>
      </c>
      <c r="N2232" t="str">
        <f>VLOOKUP($A2232,'[2]Hospitalisation Details'!$A:$K,9,FALSE)</f>
        <v>R1011</v>
      </c>
      <c r="O2232">
        <f>VLOOKUP($A2232,'[2]Hospitalisation Details'!$A:$K,10,FALSE)</f>
        <v>0</v>
      </c>
      <c r="P2232">
        <f>VLOOKUP($A2232,'[2]Hospitalisation Details'!A:$K,11,FALSE)</f>
        <v>0</v>
      </c>
      <c r="Q2232" t="str">
        <f>VLOOKUP($A2232,'Customer Names'!$A:E,3,FALSE)</f>
        <v>Ms.</v>
      </c>
      <c r="R2232" t="str">
        <f>VLOOKUP($A2232,'Customer Names'!$A:$E,4,FALSE)</f>
        <v>Roberta</v>
      </c>
      <c r="S2232">
        <f>VLOOKUP($A2232,'Customer Names'!$A:$E,5,FALSE)</f>
        <v>0</v>
      </c>
      <c r="T2232" s="14">
        <f>VLOOKUP($A2232,'[2]Hospitalisation Details'!$A:$K,6,FALSE)</f>
        <v>39836.519999999997</v>
      </c>
      <c r="U2232" s="14" t="str">
        <f t="shared" si="68"/>
        <v>Obesity</v>
      </c>
      <c r="V2232" s="14" t="str">
        <f t="shared" si="69"/>
        <v>Normal</v>
      </c>
    </row>
    <row r="2233" spans="1:22" x14ac:dyDescent="0.3">
      <c r="A2233" s="9" t="s">
        <v>2261</v>
      </c>
      <c r="B2233">
        <f>VLOOKUP($A2233,'[1]Medical Examinations'!$A:$J,2,FALSE)</f>
        <v>51.51</v>
      </c>
      <c r="C2233">
        <f>VLOOKUP($A2233,'[1]Medical Examinations'!$A:$J,3,FALSE)</f>
        <v>6.26</v>
      </c>
      <c r="D2233" t="str">
        <f>VLOOKUP($A2233,'[3]Medical Examinations'!$A:$J,4,FALSE)</f>
        <v>yes</v>
      </c>
      <c r="E2233" t="str">
        <f>VLOOKUP($A2233,'[1]Medical Examinations'!$A:$J,5,FALSE)</f>
        <v>No</v>
      </c>
      <c r="F2233" t="str">
        <f>VLOOKUP($A2233,'[1]Medical Examinations'!$A:$J,6,FALSE)</f>
        <v>Yes</v>
      </c>
      <c r="G2233">
        <f>VLOOKUP($A2233,'[3]Medical Examinations'!$A:$J,7,FALSE)</f>
        <v>1</v>
      </c>
      <c r="H2233" t="str">
        <f>VLOOKUP($A2233,'[1]Medical Examinations'!$A:$J,8,FALSE)</f>
        <v>yes</v>
      </c>
      <c r="I2233">
        <f>VLOOKUP($A2233,'[2]Hospitalisation Details'!$A:$K,2,FALSE)</f>
        <v>1983</v>
      </c>
      <c r="J2233" t="str">
        <f>VLOOKUP($A2233,'[2]Hospitalisation Details'!$A:$K,3,FALSE)</f>
        <v>Jun</v>
      </c>
      <c r="K2233">
        <f>VLOOKUP($A2233,'[2]Hospitalisation Details'!$A:$K,4,FALSE)</f>
        <v>1</v>
      </c>
      <c r="L2233" t="str">
        <f>VLOOKUP($A2233,'[2]Hospitalisation Details'!$A:$K,7,FALSE)</f>
        <v>tier - 2</v>
      </c>
      <c r="M2233" t="str">
        <f>VLOOKUP($A2233,'[2]Hospitalisation Details'!A:$K,8,FALSE)</f>
        <v>tier - 2</v>
      </c>
      <c r="N2233" t="str">
        <f>VLOOKUP($A2233,'[2]Hospitalisation Details'!$A:$K,9,FALSE)</f>
        <v>R1011</v>
      </c>
      <c r="O2233">
        <f>VLOOKUP($A2233,'[2]Hospitalisation Details'!$A:$K,10,FALSE)</f>
        <v>0</v>
      </c>
      <c r="P2233">
        <f>VLOOKUP($A2233,'[2]Hospitalisation Details'!A:$K,11,FALSE)</f>
        <v>0</v>
      </c>
      <c r="Q2233" t="str">
        <f>VLOOKUP($A2233,'Customer Names'!$A:E,3,FALSE)</f>
        <v>Ms.</v>
      </c>
      <c r="R2233" t="str">
        <f>VLOOKUP($A2233,'Customer Names'!$A:$E,4,FALSE)</f>
        <v>Yianna</v>
      </c>
      <c r="S2233">
        <f>VLOOKUP($A2233,'Customer Names'!$A:$E,5,FALSE)</f>
        <v>0</v>
      </c>
      <c r="T2233" s="14">
        <f>VLOOKUP($A2233,'[2]Hospitalisation Details'!$A:$K,6,FALSE)</f>
        <v>39865.699999999997</v>
      </c>
      <c r="U2233" s="14" t="str">
        <f t="shared" si="68"/>
        <v>Obesity</v>
      </c>
      <c r="V2233" s="14" t="str">
        <f t="shared" si="69"/>
        <v>Prediabetes</v>
      </c>
    </row>
    <row r="2234" spans="1:22" x14ac:dyDescent="0.3">
      <c r="A2234" s="8" t="s">
        <v>2262</v>
      </c>
      <c r="B2234">
        <f>VLOOKUP($A2234,'[1]Medical Examinations'!$A:$J,2,FALSE)</f>
        <v>37.07</v>
      </c>
      <c r="C2234">
        <f>VLOOKUP($A2234,'[1]Medical Examinations'!$A:$J,3,FALSE)</f>
        <v>6.14</v>
      </c>
      <c r="D2234" t="str">
        <f>VLOOKUP($A2234,'[3]Medical Examinations'!$A:$J,4,FALSE)</f>
        <v>yes</v>
      </c>
      <c r="E2234" t="str">
        <f>VLOOKUP($A2234,'[1]Medical Examinations'!$A:$J,5,FALSE)</f>
        <v>No</v>
      </c>
      <c r="F2234" t="str">
        <f>VLOOKUP($A2234,'[1]Medical Examinations'!$A:$J,6,FALSE)</f>
        <v>No</v>
      </c>
      <c r="G2234" t="str">
        <f>VLOOKUP($A2234,'[3]Medical Examinations'!$A:$J,7,FALSE)</f>
        <v>No major surgery</v>
      </c>
      <c r="H2234" t="str">
        <f>VLOOKUP($A2234,'[1]Medical Examinations'!$A:$J,8,FALSE)</f>
        <v>yes</v>
      </c>
      <c r="I2234">
        <f>VLOOKUP($A2234,'[2]Hospitalisation Details'!$A:$K,2,FALSE)</f>
        <v>1985</v>
      </c>
      <c r="J2234" t="str">
        <f>VLOOKUP($A2234,'[2]Hospitalisation Details'!$A:$K,3,FALSE)</f>
        <v>Aug</v>
      </c>
      <c r="K2234">
        <f>VLOOKUP($A2234,'[2]Hospitalisation Details'!$A:$K,4,FALSE)</f>
        <v>22</v>
      </c>
      <c r="L2234" t="str">
        <f>VLOOKUP($A2234,'[2]Hospitalisation Details'!$A:$K,7,FALSE)</f>
        <v>tier - 1</v>
      </c>
      <c r="M2234" t="str">
        <f>VLOOKUP($A2234,'[2]Hospitalisation Details'!A:$K,8,FALSE)</f>
        <v>tier - 2</v>
      </c>
      <c r="N2234" t="str">
        <f>VLOOKUP($A2234,'[2]Hospitalisation Details'!$A:$K,9,FALSE)</f>
        <v>R1013</v>
      </c>
      <c r="O2234">
        <f>VLOOKUP($A2234,'[2]Hospitalisation Details'!$A:$K,10,FALSE)</f>
        <v>0</v>
      </c>
      <c r="P2234">
        <f>VLOOKUP($A2234,'[2]Hospitalisation Details'!A:$K,11,FALSE)</f>
        <v>0</v>
      </c>
      <c r="Q2234" t="str">
        <f>VLOOKUP($A2234,'Customer Names'!$A:E,3,FALSE)</f>
        <v>Mr.</v>
      </c>
      <c r="R2234" t="str">
        <f>VLOOKUP($A2234,'Customer Names'!$A:$E,4,FALSE)</f>
        <v>Knox</v>
      </c>
      <c r="S2234">
        <f>VLOOKUP($A2234,'Customer Names'!$A:$E,5,FALSE)</f>
        <v>0</v>
      </c>
      <c r="T2234" s="14">
        <f>VLOOKUP($A2234,'[2]Hospitalisation Details'!$A:$K,6,FALSE)</f>
        <v>39871.699999999997</v>
      </c>
      <c r="U2234" s="14" t="str">
        <f t="shared" si="68"/>
        <v>Obesity</v>
      </c>
      <c r="V2234" s="14" t="str">
        <f t="shared" si="69"/>
        <v>Prediabetes</v>
      </c>
    </row>
    <row r="2235" spans="1:22" x14ac:dyDescent="0.3">
      <c r="A2235" s="9" t="s">
        <v>2263</v>
      </c>
      <c r="B2235">
        <f>VLOOKUP($A2235,'[1]Medical Examinations'!$A:$J,2,FALSE)</f>
        <v>48.93</v>
      </c>
      <c r="C2235">
        <f>VLOOKUP($A2235,'[1]Medical Examinations'!$A:$J,3,FALSE)</f>
        <v>11.17</v>
      </c>
      <c r="D2235" t="str">
        <f>VLOOKUP($A2235,'[3]Medical Examinations'!$A:$J,4,FALSE)</f>
        <v>yes</v>
      </c>
      <c r="E2235" t="str">
        <f>VLOOKUP($A2235,'[1]Medical Examinations'!$A:$J,5,FALSE)</f>
        <v>No</v>
      </c>
      <c r="F2235" t="str">
        <f>VLOOKUP($A2235,'[1]Medical Examinations'!$A:$J,6,FALSE)</f>
        <v>No</v>
      </c>
      <c r="G2235">
        <f>VLOOKUP($A2235,'[3]Medical Examinations'!$A:$J,7,FALSE)</f>
        <v>1</v>
      </c>
      <c r="H2235" t="str">
        <f>VLOOKUP($A2235,'[1]Medical Examinations'!$A:$J,8,FALSE)</f>
        <v>yes</v>
      </c>
      <c r="I2235">
        <f>VLOOKUP($A2235,'[2]Hospitalisation Details'!$A:$K,2,FALSE)</f>
        <v>1975</v>
      </c>
      <c r="J2235" t="str">
        <f>VLOOKUP($A2235,'[2]Hospitalisation Details'!$A:$K,3,FALSE)</f>
        <v>Dec</v>
      </c>
      <c r="K2235">
        <f>VLOOKUP($A2235,'[2]Hospitalisation Details'!$A:$K,4,FALSE)</f>
        <v>2</v>
      </c>
      <c r="L2235" t="str">
        <f>VLOOKUP($A2235,'[2]Hospitalisation Details'!$A:$K,7,FALSE)</f>
        <v>tier - 2</v>
      </c>
      <c r="M2235" t="str">
        <f>VLOOKUP($A2235,'[2]Hospitalisation Details'!A:$K,8,FALSE)</f>
        <v>tier - 2</v>
      </c>
      <c r="N2235" t="str">
        <f>VLOOKUP($A2235,'[2]Hospitalisation Details'!$A:$K,9,FALSE)</f>
        <v>R1011</v>
      </c>
      <c r="O2235">
        <f>VLOOKUP($A2235,'[2]Hospitalisation Details'!$A:$K,10,FALSE)</f>
        <v>0</v>
      </c>
      <c r="P2235">
        <f>VLOOKUP($A2235,'[2]Hospitalisation Details'!A:$K,11,FALSE)</f>
        <v>0</v>
      </c>
      <c r="Q2235" t="str">
        <f>VLOOKUP($A2235,'Customer Names'!$A:E,3,FALSE)</f>
        <v>Mr.</v>
      </c>
      <c r="R2235" t="str">
        <f>VLOOKUP($A2235,'Customer Names'!$A:$E,4,FALSE)</f>
        <v>Nicholas</v>
      </c>
      <c r="S2235">
        <f>VLOOKUP($A2235,'Customer Names'!$A:$E,5,FALSE)</f>
        <v>0</v>
      </c>
      <c r="T2235" s="14">
        <f>VLOOKUP($A2235,'[2]Hospitalisation Details'!$A:$K,6,FALSE)</f>
        <v>39963.120000000003</v>
      </c>
      <c r="U2235" s="14" t="str">
        <f t="shared" si="68"/>
        <v>Obesity</v>
      </c>
      <c r="V2235" s="14" t="str">
        <f t="shared" si="69"/>
        <v>Diabetes</v>
      </c>
    </row>
    <row r="2236" spans="1:22" x14ac:dyDescent="0.3">
      <c r="A2236" s="8" t="s">
        <v>2264</v>
      </c>
      <c r="B2236">
        <f>VLOOKUP($A2236,'[1]Medical Examinations'!$A:$J,2,FALSE)</f>
        <v>34.104999999999997</v>
      </c>
      <c r="C2236">
        <f>VLOOKUP($A2236,'[1]Medical Examinations'!$A:$J,3,FALSE)</f>
        <v>5.07</v>
      </c>
      <c r="D2236" t="str">
        <f>VLOOKUP($A2236,'[3]Medical Examinations'!$A:$J,4,FALSE)</f>
        <v>No</v>
      </c>
      <c r="E2236" t="str">
        <f>VLOOKUP($A2236,'[1]Medical Examinations'!$A:$J,5,FALSE)</f>
        <v>No</v>
      </c>
      <c r="F2236" t="str">
        <f>VLOOKUP($A2236,'[1]Medical Examinations'!$A:$J,6,FALSE)</f>
        <v>No</v>
      </c>
      <c r="G2236">
        <f>VLOOKUP($A2236,'[3]Medical Examinations'!$A:$J,7,FALSE)</f>
        <v>1</v>
      </c>
      <c r="H2236" t="str">
        <f>VLOOKUP($A2236,'[1]Medical Examinations'!$A:$J,8,FALSE)</f>
        <v>yes</v>
      </c>
      <c r="I2236">
        <f>VLOOKUP($A2236,'[2]Hospitalisation Details'!$A:$K,2,FALSE)</f>
        <v>1987</v>
      </c>
      <c r="J2236" t="str">
        <f>VLOOKUP($A2236,'[2]Hospitalisation Details'!$A:$K,3,FALSE)</f>
        <v>Aug</v>
      </c>
      <c r="K2236">
        <f>VLOOKUP($A2236,'[2]Hospitalisation Details'!$A:$K,4,FALSE)</f>
        <v>8</v>
      </c>
      <c r="L2236" t="str">
        <f>VLOOKUP($A2236,'[2]Hospitalisation Details'!$A:$K,7,FALSE)</f>
        <v>tier - 2</v>
      </c>
      <c r="M2236" t="str">
        <f>VLOOKUP($A2236,'[2]Hospitalisation Details'!A:$K,8,FALSE)</f>
        <v>tier - 3</v>
      </c>
      <c r="N2236" t="str">
        <f>VLOOKUP($A2236,'[2]Hospitalisation Details'!$A:$K,9,FALSE)</f>
        <v>R1012</v>
      </c>
      <c r="O2236">
        <f>VLOOKUP($A2236,'[2]Hospitalisation Details'!$A:$K,10,FALSE)</f>
        <v>0</v>
      </c>
      <c r="P2236">
        <f>VLOOKUP($A2236,'[2]Hospitalisation Details'!A:$K,11,FALSE)</f>
        <v>0</v>
      </c>
      <c r="Q2236" t="str">
        <f>VLOOKUP($A2236,'Customer Names'!$A:E,3,FALSE)</f>
        <v>Ms.</v>
      </c>
      <c r="R2236" t="str">
        <f>VLOOKUP($A2236,'Customer Names'!$A:$E,4,FALSE)</f>
        <v>Amanda</v>
      </c>
      <c r="S2236">
        <f>VLOOKUP($A2236,'Customer Names'!$A:$E,5,FALSE)</f>
        <v>0</v>
      </c>
      <c r="T2236" s="14">
        <f>VLOOKUP($A2236,'[2]Hospitalisation Details'!$A:$K,6,FALSE)</f>
        <v>39983.43</v>
      </c>
      <c r="U2236" s="14" t="str">
        <f t="shared" si="68"/>
        <v>Obesity</v>
      </c>
      <c r="V2236" s="14" t="str">
        <f t="shared" si="69"/>
        <v>Normal</v>
      </c>
    </row>
    <row r="2237" spans="1:22" x14ac:dyDescent="0.3">
      <c r="A2237" s="9" t="s">
        <v>2265</v>
      </c>
      <c r="B2237">
        <f>VLOOKUP($A2237,'[1]Medical Examinations'!$A:$J,2,FALSE)</f>
        <v>32.774999999999999</v>
      </c>
      <c r="C2237">
        <f>VLOOKUP($A2237,'[1]Medical Examinations'!$A:$J,3,FALSE)</f>
        <v>5.53</v>
      </c>
      <c r="D2237" t="str">
        <f>VLOOKUP($A2237,'[3]Medical Examinations'!$A:$J,4,FALSE)</f>
        <v>No</v>
      </c>
      <c r="E2237" t="str">
        <f>VLOOKUP($A2237,'[1]Medical Examinations'!$A:$J,5,FALSE)</f>
        <v>No</v>
      </c>
      <c r="F2237" t="str">
        <f>VLOOKUP($A2237,'[1]Medical Examinations'!$A:$J,6,FALSE)</f>
        <v>No</v>
      </c>
      <c r="G2237" t="str">
        <f>VLOOKUP($A2237,'[3]Medical Examinations'!$A:$J,7,FALSE)</f>
        <v>No major surgery</v>
      </c>
      <c r="H2237" t="str">
        <f>VLOOKUP($A2237,'[1]Medical Examinations'!$A:$J,8,FALSE)</f>
        <v>yes</v>
      </c>
      <c r="I2237">
        <f>VLOOKUP($A2237,'[2]Hospitalisation Details'!$A:$K,2,FALSE)</f>
        <v>1982</v>
      </c>
      <c r="J2237" t="str">
        <f>VLOOKUP($A2237,'[2]Hospitalisation Details'!$A:$K,3,FALSE)</f>
        <v>Dec</v>
      </c>
      <c r="K2237">
        <f>VLOOKUP($A2237,'[2]Hospitalisation Details'!$A:$K,4,FALSE)</f>
        <v>25</v>
      </c>
      <c r="L2237" t="str">
        <f>VLOOKUP($A2237,'[2]Hospitalisation Details'!$A:$K,7,FALSE)</f>
        <v>tier - 1</v>
      </c>
      <c r="M2237" t="str">
        <f>VLOOKUP($A2237,'[2]Hospitalisation Details'!A:$K,8,FALSE)</f>
        <v>tier - 1</v>
      </c>
      <c r="N2237" t="str">
        <f>VLOOKUP($A2237,'[2]Hospitalisation Details'!$A:$K,9,FALSE)</f>
        <v>R1012</v>
      </c>
      <c r="O2237">
        <f>VLOOKUP($A2237,'[2]Hospitalisation Details'!$A:$K,10,FALSE)</f>
        <v>0</v>
      </c>
      <c r="P2237">
        <f>VLOOKUP($A2237,'[2]Hospitalisation Details'!A:$K,11,FALSE)</f>
        <v>0</v>
      </c>
      <c r="Q2237" t="str">
        <f>VLOOKUP($A2237,'Customer Names'!$A:E,3,FALSE)</f>
        <v>Ms.</v>
      </c>
      <c r="R2237" t="str">
        <f>VLOOKUP($A2237,'Customer Names'!$A:$E,4,FALSE)</f>
        <v>Emily</v>
      </c>
      <c r="S2237" t="str">
        <f>VLOOKUP($A2237,'Customer Names'!$A:$E,5,FALSE)</f>
        <v>J</v>
      </c>
      <c r="T2237" s="14">
        <f>VLOOKUP($A2237,'[2]Hospitalisation Details'!$A:$K,6,FALSE)</f>
        <v>40003.33</v>
      </c>
      <c r="U2237" s="14" t="str">
        <f t="shared" si="68"/>
        <v>Obesity</v>
      </c>
      <c r="V2237" s="14" t="str">
        <f t="shared" si="69"/>
        <v>Normal</v>
      </c>
    </row>
    <row r="2238" spans="1:22" x14ac:dyDescent="0.3">
      <c r="A2238" s="8" t="s">
        <v>2266</v>
      </c>
      <c r="B2238">
        <f>VLOOKUP($A2238,'[1]Medical Examinations'!$A:$J,2,FALSE)</f>
        <v>50.07</v>
      </c>
      <c r="C2238">
        <f>VLOOKUP($A2238,'[1]Medical Examinations'!$A:$J,3,FALSE)</f>
        <v>9.27</v>
      </c>
      <c r="D2238" t="str">
        <f>VLOOKUP($A2238,'[3]Medical Examinations'!$A:$J,4,FALSE)</f>
        <v>No</v>
      </c>
      <c r="E2238" t="str">
        <f>VLOOKUP($A2238,'[1]Medical Examinations'!$A:$J,5,FALSE)</f>
        <v>No</v>
      </c>
      <c r="F2238" t="str">
        <f>VLOOKUP($A2238,'[1]Medical Examinations'!$A:$J,6,FALSE)</f>
        <v>No</v>
      </c>
      <c r="G2238" t="str">
        <f>VLOOKUP($A2238,'[3]Medical Examinations'!$A:$J,7,FALSE)</f>
        <v>No major surgery</v>
      </c>
      <c r="H2238" t="str">
        <f>VLOOKUP($A2238,'[1]Medical Examinations'!$A:$J,8,FALSE)</f>
        <v>yes</v>
      </c>
      <c r="I2238">
        <f>VLOOKUP($A2238,'[2]Hospitalisation Details'!$A:$K,2,FALSE)</f>
        <v>1978</v>
      </c>
      <c r="J2238" t="str">
        <f>VLOOKUP($A2238,'[2]Hospitalisation Details'!$A:$K,3,FALSE)</f>
        <v>Dec</v>
      </c>
      <c r="K2238">
        <f>VLOOKUP($A2238,'[2]Hospitalisation Details'!$A:$K,4,FALSE)</f>
        <v>20</v>
      </c>
      <c r="L2238" t="str">
        <f>VLOOKUP($A2238,'[2]Hospitalisation Details'!$A:$K,7,FALSE)</f>
        <v>tier - 1</v>
      </c>
      <c r="M2238" t="str">
        <f>VLOOKUP($A2238,'[2]Hospitalisation Details'!A:$K,8,FALSE)</f>
        <v>tier - 3</v>
      </c>
      <c r="N2238" t="str">
        <f>VLOOKUP($A2238,'[2]Hospitalisation Details'!$A:$K,9,FALSE)</f>
        <v>R1011</v>
      </c>
      <c r="O2238">
        <f>VLOOKUP($A2238,'[2]Hospitalisation Details'!$A:$K,10,FALSE)</f>
        <v>0</v>
      </c>
      <c r="P2238">
        <f>VLOOKUP($A2238,'[2]Hospitalisation Details'!A:$K,11,FALSE)</f>
        <v>0</v>
      </c>
      <c r="Q2238" t="str">
        <f>VLOOKUP($A2238,'Customer Names'!$A:E,3,FALSE)</f>
        <v>Mr.</v>
      </c>
      <c r="R2238" t="str">
        <f>VLOOKUP($A2238,'Customer Names'!$A:$E,4,FALSE)</f>
        <v>Gamini</v>
      </c>
      <c r="S2238" t="str">
        <f>VLOOKUP($A2238,'Customer Names'!$A:$E,5,FALSE)</f>
        <v>P.</v>
      </c>
      <c r="T2238" s="14">
        <f>VLOOKUP($A2238,'[2]Hospitalisation Details'!$A:$K,6,FALSE)</f>
        <v>40054.730000000003</v>
      </c>
      <c r="U2238" s="14" t="str">
        <f t="shared" si="68"/>
        <v>Obesity</v>
      </c>
      <c r="V2238" s="14" t="str">
        <f t="shared" si="69"/>
        <v>Diabetes</v>
      </c>
    </row>
    <row r="2239" spans="1:22" x14ac:dyDescent="0.3">
      <c r="A2239" s="9" t="s">
        <v>2267</v>
      </c>
      <c r="B2239">
        <f>VLOOKUP($A2239,'[1]Medical Examinations'!$A:$J,2,FALSE)</f>
        <v>43.83</v>
      </c>
      <c r="C2239">
        <f>VLOOKUP($A2239,'[1]Medical Examinations'!$A:$J,3,FALSE)</f>
        <v>6.03</v>
      </c>
      <c r="D2239" t="str">
        <f>VLOOKUP($A2239,'[3]Medical Examinations'!$A:$J,4,FALSE)</f>
        <v>yes</v>
      </c>
      <c r="E2239" t="str">
        <f>VLOOKUP($A2239,'[1]Medical Examinations'!$A:$J,5,FALSE)</f>
        <v>No</v>
      </c>
      <c r="F2239" t="str">
        <f>VLOOKUP($A2239,'[1]Medical Examinations'!$A:$J,6,FALSE)</f>
        <v>No</v>
      </c>
      <c r="G2239">
        <f>VLOOKUP($A2239,'[3]Medical Examinations'!$A:$J,7,FALSE)</f>
        <v>2</v>
      </c>
      <c r="H2239" t="str">
        <f>VLOOKUP($A2239,'[1]Medical Examinations'!$A:$J,8,FALSE)</f>
        <v>yes</v>
      </c>
      <c r="I2239">
        <f>VLOOKUP($A2239,'[2]Hospitalisation Details'!$A:$K,2,FALSE)</f>
        <v>1966</v>
      </c>
      <c r="J2239" t="str">
        <f>VLOOKUP($A2239,'[2]Hospitalisation Details'!$A:$K,3,FALSE)</f>
        <v>Aug</v>
      </c>
      <c r="K2239">
        <f>VLOOKUP($A2239,'[2]Hospitalisation Details'!$A:$K,4,FALSE)</f>
        <v>12</v>
      </c>
      <c r="L2239" t="str">
        <f>VLOOKUP($A2239,'[2]Hospitalisation Details'!$A:$K,7,FALSE)</f>
        <v>tier - 1</v>
      </c>
      <c r="M2239" t="str">
        <f>VLOOKUP($A2239,'[2]Hospitalisation Details'!A:$K,8,FALSE)</f>
        <v>tier - 3</v>
      </c>
      <c r="N2239" t="str">
        <f>VLOOKUP($A2239,'[2]Hospitalisation Details'!$A:$K,9,FALSE)</f>
        <v>R1011</v>
      </c>
      <c r="O2239">
        <f>VLOOKUP($A2239,'[2]Hospitalisation Details'!$A:$K,10,FALSE)</f>
        <v>0</v>
      </c>
      <c r="P2239">
        <f>VLOOKUP($A2239,'[2]Hospitalisation Details'!A:$K,11,FALSE)</f>
        <v>0</v>
      </c>
      <c r="Q2239" t="str">
        <f>VLOOKUP($A2239,'Customer Names'!$A:E,3,FALSE)</f>
        <v>Mr.</v>
      </c>
      <c r="R2239" t="str">
        <f>VLOOKUP($A2239,'Customer Names'!$A:$E,4,FALSE)</f>
        <v>Mark</v>
      </c>
      <c r="S2239">
        <f>VLOOKUP($A2239,'Customer Names'!$A:$E,5,FALSE)</f>
        <v>0</v>
      </c>
      <c r="T2239" s="14">
        <f>VLOOKUP($A2239,'[2]Hospitalisation Details'!$A:$K,6,FALSE)</f>
        <v>40069.440000000002</v>
      </c>
      <c r="U2239" s="14" t="str">
        <f t="shared" si="68"/>
        <v>Obesity</v>
      </c>
      <c r="V2239" s="14" t="str">
        <f t="shared" si="69"/>
        <v>Prediabetes</v>
      </c>
    </row>
    <row r="2240" spans="1:22" x14ac:dyDescent="0.3">
      <c r="A2240" s="8" t="s">
        <v>2268</v>
      </c>
      <c r="B2240">
        <f>VLOOKUP($A2240,'[1]Medical Examinations'!$A:$J,2,FALSE)</f>
        <v>35.299999999999997</v>
      </c>
      <c r="C2240">
        <f>VLOOKUP($A2240,'[1]Medical Examinations'!$A:$J,3,FALSE)</f>
        <v>5.82</v>
      </c>
      <c r="D2240" t="str">
        <f>VLOOKUP($A2240,'[3]Medical Examinations'!$A:$J,4,FALSE)</f>
        <v>yes</v>
      </c>
      <c r="E2240" t="str">
        <f>VLOOKUP($A2240,'[1]Medical Examinations'!$A:$J,5,FALSE)</f>
        <v>No</v>
      </c>
      <c r="F2240" t="str">
        <f>VLOOKUP($A2240,'[1]Medical Examinations'!$A:$J,6,FALSE)</f>
        <v>Yes</v>
      </c>
      <c r="G2240">
        <f>VLOOKUP($A2240,'[3]Medical Examinations'!$A:$J,7,FALSE)</f>
        <v>1</v>
      </c>
      <c r="H2240" t="str">
        <f>VLOOKUP($A2240,'[1]Medical Examinations'!$A:$J,8,FALSE)</f>
        <v>yes</v>
      </c>
      <c r="I2240">
        <f>VLOOKUP($A2240,'[2]Hospitalisation Details'!$A:$K,2,FALSE)</f>
        <v>1983</v>
      </c>
      <c r="J2240" t="str">
        <f>VLOOKUP($A2240,'[2]Hospitalisation Details'!$A:$K,3,FALSE)</f>
        <v>Oct</v>
      </c>
      <c r="K2240">
        <f>VLOOKUP($A2240,'[2]Hospitalisation Details'!$A:$K,4,FALSE)</f>
        <v>14</v>
      </c>
      <c r="L2240" t="str">
        <f>VLOOKUP($A2240,'[2]Hospitalisation Details'!$A:$K,7,FALSE)</f>
        <v>tier - 1</v>
      </c>
      <c r="M2240" t="str">
        <f>VLOOKUP($A2240,'[2]Hospitalisation Details'!A:$K,8,FALSE)</f>
        <v>tier - 2</v>
      </c>
      <c r="N2240" t="str">
        <f>VLOOKUP($A2240,'[2]Hospitalisation Details'!$A:$K,9,FALSE)</f>
        <v>R1011</v>
      </c>
      <c r="O2240">
        <f>VLOOKUP($A2240,'[2]Hospitalisation Details'!$A:$K,10,FALSE)</f>
        <v>0</v>
      </c>
      <c r="P2240">
        <f>VLOOKUP($A2240,'[2]Hospitalisation Details'!A:$K,11,FALSE)</f>
        <v>0</v>
      </c>
      <c r="Q2240" t="str">
        <f>VLOOKUP($A2240,'Customer Names'!$A:E,3,FALSE)</f>
        <v>Mr.</v>
      </c>
      <c r="R2240" t="str">
        <f>VLOOKUP($A2240,'Customer Names'!$A:$E,4,FALSE)</f>
        <v>Gedion</v>
      </c>
      <c r="S2240">
        <f>VLOOKUP($A2240,'Customer Names'!$A:$E,5,FALSE)</f>
        <v>0</v>
      </c>
      <c r="T2240" s="14">
        <f>VLOOKUP($A2240,'[2]Hospitalisation Details'!$A:$K,6,FALSE)</f>
        <v>40103.89</v>
      </c>
      <c r="U2240" s="14" t="str">
        <f t="shared" si="68"/>
        <v>Obesity</v>
      </c>
      <c r="V2240" s="14" t="str">
        <f t="shared" si="69"/>
        <v>Prediabetes</v>
      </c>
    </row>
    <row r="2241" spans="1:22" x14ac:dyDescent="0.3">
      <c r="A2241" s="9" t="s">
        <v>2269</v>
      </c>
      <c r="B2241">
        <f>VLOOKUP($A2241,'[1]Medical Examinations'!$A:$J,2,FALSE)</f>
        <v>34.1</v>
      </c>
      <c r="C2241">
        <f>VLOOKUP($A2241,'[1]Medical Examinations'!$A:$J,3,FALSE)</f>
        <v>4.43</v>
      </c>
      <c r="D2241" t="str">
        <f>VLOOKUP($A2241,'[3]Medical Examinations'!$A:$J,4,FALSE)</f>
        <v>yes</v>
      </c>
      <c r="E2241" t="str">
        <f>VLOOKUP($A2241,'[1]Medical Examinations'!$A:$J,5,FALSE)</f>
        <v>No</v>
      </c>
      <c r="F2241" t="str">
        <f>VLOOKUP($A2241,'[1]Medical Examinations'!$A:$J,6,FALSE)</f>
        <v>No</v>
      </c>
      <c r="G2241" t="str">
        <f>VLOOKUP($A2241,'[3]Medical Examinations'!$A:$J,7,FALSE)</f>
        <v>No major surgery</v>
      </c>
      <c r="H2241" t="str">
        <f>VLOOKUP($A2241,'[1]Medical Examinations'!$A:$J,8,FALSE)</f>
        <v>yes</v>
      </c>
      <c r="I2241">
        <f>VLOOKUP($A2241,'[2]Hospitalisation Details'!$A:$K,2,FALSE)</f>
        <v>1985</v>
      </c>
      <c r="J2241" t="str">
        <f>VLOOKUP($A2241,'[2]Hospitalisation Details'!$A:$K,3,FALSE)</f>
        <v>Oct</v>
      </c>
      <c r="K2241">
        <f>VLOOKUP($A2241,'[2]Hospitalisation Details'!$A:$K,4,FALSE)</f>
        <v>21</v>
      </c>
      <c r="L2241" t="str">
        <f>VLOOKUP($A2241,'[2]Hospitalisation Details'!$A:$K,7,FALSE)</f>
        <v>tier - 1</v>
      </c>
      <c r="M2241" t="str">
        <f>VLOOKUP($A2241,'[2]Hospitalisation Details'!A:$K,8,FALSE)</f>
        <v>tier - 2</v>
      </c>
      <c r="N2241" t="str">
        <f>VLOOKUP($A2241,'[2]Hospitalisation Details'!$A:$K,9,FALSE)</f>
        <v>R1011</v>
      </c>
      <c r="O2241">
        <f>VLOOKUP($A2241,'[2]Hospitalisation Details'!$A:$K,10,FALSE)</f>
        <v>0</v>
      </c>
      <c r="P2241">
        <f>VLOOKUP($A2241,'[2]Hospitalisation Details'!A:$K,11,FALSE)</f>
        <v>0</v>
      </c>
      <c r="Q2241" t="str">
        <f>VLOOKUP($A2241,'Customer Names'!$A:E,3,FALSE)</f>
        <v>Mr.</v>
      </c>
      <c r="R2241" t="str">
        <f>VLOOKUP($A2241,'Customer Names'!$A:$E,4,FALSE)</f>
        <v>Ricardo</v>
      </c>
      <c r="S2241">
        <f>VLOOKUP($A2241,'Customer Names'!$A:$E,5,FALSE)</f>
        <v>0</v>
      </c>
      <c r="T2241" s="14">
        <f>VLOOKUP($A2241,'[2]Hospitalisation Details'!$A:$K,6,FALSE)</f>
        <v>40182.25</v>
      </c>
      <c r="U2241" s="14" t="str">
        <f t="shared" si="68"/>
        <v>Obesity</v>
      </c>
      <c r="V2241" s="14" t="str">
        <f t="shared" si="69"/>
        <v>Normal</v>
      </c>
    </row>
    <row r="2242" spans="1:22" x14ac:dyDescent="0.3">
      <c r="A2242" s="8" t="s">
        <v>2270</v>
      </c>
      <c r="B2242">
        <f>VLOOKUP($A2242,'[1]Medical Examinations'!$A:$J,2,FALSE)</f>
        <v>49.48</v>
      </c>
      <c r="C2242">
        <f>VLOOKUP($A2242,'[1]Medical Examinations'!$A:$J,3,FALSE)</f>
        <v>4.96</v>
      </c>
      <c r="D2242" t="str">
        <f>VLOOKUP($A2242,'[3]Medical Examinations'!$A:$J,4,FALSE)</f>
        <v>No</v>
      </c>
      <c r="E2242" t="str">
        <f>VLOOKUP($A2242,'[1]Medical Examinations'!$A:$J,5,FALSE)</f>
        <v>No</v>
      </c>
      <c r="F2242" t="str">
        <f>VLOOKUP($A2242,'[1]Medical Examinations'!$A:$J,6,FALSE)</f>
        <v>Yes</v>
      </c>
      <c r="G2242">
        <f>VLOOKUP($A2242,'[3]Medical Examinations'!$A:$J,7,FALSE)</f>
        <v>1</v>
      </c>
      <c r="H2242" t="str">
        <f>VLOOKUP($A2242,'[1]Medical Examinations'!$A:$J,8,FALSE)</f>
        <v>yes</v>
      </c>
      <c r="I2242">
        <f>VLOOKUP($A2242,'[2]Hospitalisation Details'!$A:$K,2,FALSE)</f>
        <v>1979</v>
      </c>
      <c r="J2242" t="str">
        <f>VLOOKUP($A2242,'[2]Hospitalisation Details'!$A:$K,3,FALSE)</f>
        <v>Aug</v>
      </c>
      <c r="K2242">
        <f>VLOOKUP($A2242,'[2]Hospitalisation Details'!$A:$K,4,FALSE)</f>
        <v>18</v>
      </c>
      <c r="L2242" t="str">
        <f>VLOOKUP($A2242,'[2]Hospitalisation Details'!$A:$K,7,FALSE)</f>
        <v>tier - 1</v>
      </c>
      <c r="M2242" t="str">
        <f>VLOOKUP($A2242,'[2]Hospitalisation Details'!A:$K,8,FALSE)</f>
        <v>tier - 3</v>
      </c>
      <c r="N2242" t="str">
        <f>VLOOKUP($A2242,'[2]Hospitalisation Details'!$A:$K,9,FALSE)</f>
        <v>R1012</v>
      </c>
      <c r="O2242">
        <f>VLOOKUP($A2242,'[2]Hospitalisation Details'!$A:$K,10,FALSE)</f>
        <v>0</v>
      </c>
      <c r="P2242">
        <f>VLOOKUP($A2242,'[2]Hospitalisation Details'!A:$K,11,FALSE)</f>
        <v>0</v>
      </c>
      <c r="Q2242" t="str">
        <f>VLOOKUP($A2242,'Customer Names'!$A:E,3,FALSE)</f>
        <v>Mr.</v>
      </c>
      <c r="R2242" t="str">
        <f>VLOOKUP($A2242,'Customer Names'!$A:$E,4,FALSE)</f>
        <v>Robert</v>
      </c>
      <c r="S2242" t="str">
        <f>VLOOKUP($A2242,'Customer Names'!$A:$E,5,FALSE)</f>
        <v>M.</v>
      </c>
      <c r="T2242" s="14">
        <f>VLOOKUP($A2242,'[2]Hospitalisation Details'!$A:$K,6,FALSE)</f>
        <v>40204.83</v>
      </c>
      <c r="U2242" s="14" t="str">
        <f t="shared" si="68"/>
        <v>Obesity</v>
      </c>
      <c r="V2242" s="14" t="str">
        <f t="shared" si="69"/>
        <v>Normal</v>
      </c>
    </row>
    <row r="2243" spans="1:22" x14ac:dyDescent="0.3">
      <c r="A2243" s="9" t="s">
        <v>2271</v>
      </c>
      <c r="B2243">
        <f>VLOOKUP($A2243,'[1]Medical Examinations'!$A:$J,2,FALSE)</f>
        <v>53.81</v>
      </c>
      <c r="C2243">
        <f>VLOOKUP($A2243,'[1]Medical Examinations'!$A:$J,3,FALSE)</f>
        <v>8.77</v>
      </c>
      <c r="D2243" t="str">
        <f>VLOOKUP($A2243,'[3]Medical Examinations'!$A:$J,4,FALSE)</f>
        <v>yes</v>
      </c>
      <c r="E2243" t="str">
        <f>VLOOKUP($A2243,'[1]Medical Examinations'!$A:$J,5,FALSE)</f>
        <v>No</v>
      </c>
      <c r="F2243" t="str">
        <f>VLOOKUP($A2243,'[1]Medical Examinations'!$A:$J,6,FALSE)</f>
        <v>No</v>
      </c>
      <c r="G2243" t="str">
        <f>VLOOKUP($A2243,'[3]Medical Examinations'!$A:$J,7,FALSE)</f>
        <v>No major surgery</v>
      </c>
      <c r="H2243" t="str">
        <f>VLOOKUP($A2243,'[1]Medical Examinations'!$A:$J,8,FALSE)</f>
        <v>yes</v>
      </c>
      <c r="I2243">
        <f>VLOOKUP($A2243,'[2]Hospitalisation Details'!$A:$K,2,FALSE)</f>
        <v>1981</v>
      </c>
      <c r="J2243" t="str">
        <f>VLOOKUP($A2243,'[2]Hospitalisation Details'!$A:$K,3,FALSE)</f>
        <v>Jul</v>
      </c>
      <c r="K2243">
        <f>VLOOKUP($A2243,'[2]Hospitalisation Details'!$A:$K,4,FALSE)</f>
        <v>28</v>
      </c>
      <c r="L2243" t="str">
        <f>VLOOKUP($A2243,'[2]Hospitalisation Details'!$A:$K,7,FALSE)</f>
        <v>tier - 1</v>
      </c>
      <c r="M2243" t="str">
        <f>VLOOKUP($A2243,'[2]Hospitalisation Details'!A:$K,8,FALSE)</f>
        <v>tier - 2</v>
      </c>
      <c r="N2243" t="str">
        <f>VLOOKUP($A2243,'[2]Hospitalisation Details'!$A:$K,9,FALSE)</f>
        <v>R1011</v>
      </c>
      <c r="O2243">
        <f>VLOOKUP($A2243,'[2]Hospitalisation Details'!$A:$K,10,FALSE)</f>
        <v>0</v>
      </c>
      <c r="P2243">
        <f>VLOOKUP($A2243,'[2]Hospitalisation Details'!A:$K,11,FALSE)</f>
        <v>0</v>
      </c>
      <c r="Q2243" t="str">
        <f>VLOOKUP($A2243,'Customer Names'!$A:E,3,FALSE)</f>
        <v>Ms.</v>
      </c>
      <c r="R2243" t="str">
        <f>VLOOKUP($A2243,'Customer Names'!$A:$E,4,FALSE)</f>
        <v>Sari</v>
      </c>
      <c r="S2243">
        <f>VLOOKUP($A2243,'Customer Names'!$A:$E,5,FALSE)</f>
        <v>0</v>
      </c>
      <c r="T2243" s="14">
        <f>VLOOKUP($A2243,'[2]Hospitalisation Details'!$A:$K,6,FALSE)</f>
        <v>40208.559999999998</v>
      </c>
      <c r="U2243" s="14" t="str">
        <f t="shared" ref="U2243:U2306" si="70">IF(B2243&lt;18.5,"Underweight",IF(B2243&lt;25,"Normalweight",IF(B2243&lt;30,"Overweight","Obesity")))</f>
        <v>Obesity</v>
      </c>
      <c r="V2243" s="14" t="str">
        <f t="shared" ref="V2243:V2306" si="71">IF(C2243&lt;5.7,"Normal",IF(C2243&lt;6.5,"Prediabetes","Diabetes"))</f>
        <v>Diabetes</v>
      </c>
    </row>
    <row r="2244" spans="1:22" x14ac:dyDescent="0.3">
      <c r="A2244" s="8" t="s">
        <v>2272</v>
      </c>
      <c r="B2244">
        <f>VLOOKUP($A2244,'[1]Medical Examinations'!$A:$J,2,FALSE)</f>
        <v>35.75</v>
      </c>
      <c r="C2244">
        <f>VLOOKUP($A2244,'[1]Medical Examinations'!$A:$J,3,FALSE)</f>
        <v>8</v>
      </c>
      <c r="D2244" t="str">
        <f>VLOOKUP($A2244,'[3]Medical Examinations'!$A:$J,4,FALSE)</f>
        <v>yes</v>
      </c>
      <c r="E2244" t="str">
        <f>VLOOKUP($A2244,'[1]Medical Examinations'!$A:$J,5,FALSE)</f>
        <v>No</v>
      </c>
      <c r="F2244" t="str">
        <f>VLOOKUP($A2244,'[1]Medical Examinations'!$A:$J,6,FALSE)</f>
        <v>No</v>
      </c>
      <c r="G2244" t="str">
        <f>VLOOKUP($A2244,'[3]Medical Examinations'!$A:$J,7,FALSE)</f>
        <v>No major surgery</v>
      </c>
      <c r="H2244" t="str">
        <f>VLOOKUP($A2244,'[1]Medical Examinations'!$A:$J,8,FALSE)</f>
        <v>yes</v>
      </c>
      <c r="I2244">
        <f>VLOOKUP($A2244,'[2]Hospitalisation Details'!$A:$K,2,FALSE)</f>
        <v>1981</v>
      </c>
      <c r="J2244" t="str">
        <f>VLOOKUP($A2244,'[2]Hospitalisation Details'!$A:$K,3,FALSE)</f>
        <v>Oct</v>
      </c>
      <c r="K2244">
        <f>VLOOKUP($A2244,'[2]Hospitalisation Details'!$A:$K,4,FALSE)</f>
        <v>4</v>
      </c>
      <c r="L2244" t="str">
        <f>VLOOKUP($A2244,'[2]Hospitalisation Details'!$A:$K,7,FALSE)</f>
        <v>tier - 1</v>
      </c>
      <c r="M2244" t="str">
        <f>VLOOKUP($A2244,'[2]Hospitalisation Details'!A:$K,8,FALSE)</f>
        <v>tier - 3</v>
      </c>
      <c r="N2244" t="str">
        <f>VLOOKUP($A2244,'[2]Hospitalisation Details'!$A:$K,9,FALSE)</f>
        <v>R1013</v>
      </c>
      <c r="O2244">
        <f>VLOOKUP($A2244,'[2]Hospitalisation Details'!$A:$K,10,FALSE)</f>
        <v>0</v>
      </c>
      <c r="P2244">
        <f>VLOOKUP($A2244,'[2]Hospitalisation Details'!A:$K,11,FALSE)</f>
        <v>0</v>
      </c>
      <c r="Q2244" t="str">
        <f>VLOOKUP($A2244,'Customer Names'!$A:E,3,FALSE)</f>
        <v>Mr.</v>
      </c>
      <c r="R2244" t="str">
        <f>VLOOKUP($A2244,'Customer Names'!$A:$E,4,FALSE)</f>
        <v>Brian</v>
      </c>
      <c r="S2244">
        <f>VLOOKUP($A2244,'Customer Names'!$A:$E,5,FALSE)</f>
        <v>0</v>
      </c>
      <c r="T2244" s="14">
        <f>VLOOKUP($A2244,'[2]Hospitalisation Details'!$A:$K,6,FALSE)</f>
        <v>40273.65</v>
      </c>
      <c r="U2244" s="14" t="str">
        <f t="shared" si="70"/>
        <v>Obesity</v>
      </c>
      <c r="V2244" s="14" t="str">
        <f t="shared" si="71"/>
        <v>Diabetes</v>
      </c>
    </row>
    <row r="2245" spans="1:22" x14ac:dyDescent="0.3">
      <c r="A2245" s="9" t="s">
        <v>2273</v>
      </c>
      <c r="B2245">
        <f>VLOOKUP($A2245,'[1]Medical Examinations'!$A:$J,2,FALSE)</f>
        <v>48.2</v>
      </c>
      <c r="C2245">
        <f>VLOOKUP($A2245,'[1]Medical Examinations'!$A:$J,3,FALSE)</f>
        <v>4.84</v>
      </c>
      <c r="D2245" t="str">
        <f>VLOOKUP($A2245,'[3]Medical Examinations'!$A:$J,4,FALSE)</f>
        <v>No</v>
      </c>
      <c r="E2245" t="str">
        <f>VLOOKUP($A2245,'[1]Medical Examinations'!$A:$J,5,FALSE)</f>
        <v>No</v>
      </c>
      <c r="F2245" t="str">
        <f>VLOOKUP($A2245,'[1]Medical Examinations'!$A:$J,6,FALSE)</f>
        <v>No</v>
      </c>
      <c r="G2245" t="str">
        <f>VLOOKUP($A2245,'[3]Medical Examinations'!$A:$J,7,FALSE)</f>
        <v>No major surgery</v>
      </c>
      <c r="H2245" t="str">
        <f>VLOOKUP($A2245,'[1]Medical Examinations'!$A:$J,8,FALSE)</f>
        <v>yes</v>
      </c>
      <c r="I2245">
        <f>VLOOKUP($A2245,'[2]Hospitalisation Details'!$A:$K,2,FALSE)</f>
        <v>1977</v>
      </c>
      <c r="J2245" t="str">
        <f>VLOOKUP($A2245,'[2]Hospitalisation Details'!$A:$K,3,FALSE)</f>
        <v>Jun</v>
      </c>
      <c r="K2245">
        <f>VLOOKUP($A2245,'[2]Hospitalisation Details'!$A:$K,4,FALSE)</f>
        <v>27</v>
      </c>
      <c r="L2245" t="str">
        <f>VLOOKUP($A2245,'[2]Hospitalisation Details'!$A:$K,7,FALSE)</f>
        <v>tier - 1</v>
      </c>
      <c r="M2245" t="str">
        <f>VLOOKUP($A2245,'[2]Hospitalisation Details'!A:$K,8,FALSE)</f>
        <v>tier - 3</v>
      </c>
      <c r="N2245" t="str">
        <f>VLOOKUP($A2245,'[2]Hospitalisation Details'!$A:$K,9,FALSE)</f>
        <v>R1012</v>
      </c>
      <c r="O2245">
        <f>VLOOKUP($A2245,'[2]Hospitalisation Details'!$A:$K,10,FALSE)</f>
        <v>0</v>
      </c>
      <c r="P2245">
        <f>VLOOKUP($A2245,'[2]Hospitalisation Details'!A:$K,11,FALSE)</f>
        <v>0</v>
      </c>
      <c r="Q2245" t="str">
        <f>VLOOKUP($A2245,'Customer Names'!$A:E,3,FALSE)</f>
        <v>Mr.</v>
      </c>
      <c r="R2245" t="str">
        <f>VLOOKUP($A2245,'Customer Names'!$A:$E,4,FALSE)</f>
        <v>Daniel</v>
      </c>
      <c r="S2245">
        <f>VLOOKUP($A2245,'Customer Names'!$A:$E,5,FALSE)</f>
        <v>0</v>
      </c>
      <c r="T2245" s="14">
        <f>VLOOKUP($A2245,'[2]Hospitalisation Details'!$A:$K,6,FALSE)</f>
        <v>40284.379999999997</v>
      </c>
      <c r="U2245" s="14" t="str">
        <f t="shared" si="70"/>
        <v>Obesity</v>
      </c>
      <c r="V2245" s="14" t="str">
        <f t="shared" si="71"/>
        <v>Normal</v>
      </c>
    </row>
    <row r="2246" spans="1:22" x14ac:dyDescent="0.3">
      <c r="A2246" s="8" t="s">
        <v>2274</v>
      </c>
      <c r="B2246">
        <f>VLOOKUP($A2246,'[1]Medical Examinations'!$A:$J,2,FALSE)</f>
        <v>41.51</v>
      </c>
      <c r="C2246">
        <f>VLOOKUP($A2246,'[1]Medical Examinations'!$A:$J,3,FALSE)</f>
        <v>6.92</v>
      </c>
      <c r="D2246" t="str">
        <f>VLOOKUP($A2246,'[3]Medical Examinations'!$A:$J,4,FALSE)</f>
        <v>No</v>
      </c>
      <c r="E2246" t="str">
        <f>VLOOKUP($A2246,'[1]Medical Examinations'!$A:$J,5,FALSE)</f>
        <v>No</v>
      </c>
      <c r="F2246" t="str">
        <f>VLOOKUP($A2246,'[1]Medical Examinations'!$A:$J,6,FALSE)</f>
        <v>No</v>
      </c>
      <c r="G2246" t="str">
        <f>VLOOKUP($A2246,'[3]Medical Examinations'!$A:$J,7,FALSE)</f>
        <v>No major surgery</v>
      </c>
      <c r="H2246" t="str">
        <f>VLOOKUP($A2246,'[1]Medical Examinations'!$A:$J,8,FALSE)</f>
        <v>yes</v>
      </c>
      <c r="I2246">
        <f>VLOOKUP($A2246,'[2]Hospitalisation Details'!$A:$K,2,FALSE)</f>
        <v>1962</v>
      </c>
      <c r="J2246" t="str">
        <f>VLOOKUP($A2246,'[2]Hospitalisation Details'!$A:$K,3,FALSE)</f>
        <v>Sep</v>
      </c>
      <c r="K2246">
        <f>VLOOKUP($A2246,'[2]Hospitalisation Details'!$A:$K,4,FALSE)</f>
        <v>4</v>
      </c>
      <c r="L2246" t="str">
        <f>VLOOKUP($A2246,'[2]Hospitalisation Details'!$A:$K,7,FALSE)</f>
        <v>tier - 1</v>
      </c>
      <c r="M2246" t="str">
        <f>VLOOKUP($A2246,'[2]Hospitalisation Details'!A:$K,8,FALSE)</f>
        <v>tier - 3</v>
      </c>
      <c r="N2246" t="str">
        <f>VLOOKUP($A2246,'[2]Hospitalisation Details'!$A:$K,9,FALSE)</f>
        <v>R1011</v>
      </c>
      <c r="O2246">
        <f>VLOOKUP($A2246,'[2]Hospitalisation Details'!$A:$K,10,FALSE)</f>
        <v>0</v>
      </c>
      <c r="P2246">
        <f>VLOOKUP($A2246,'[2]Hospitalisation Details'!A:$K,11,FALSE)</f>
        <v>0</v>
      </c>
      <c r="Q2246" t="str">
        <f>VLOOKUP($A2246,'Customer Names'!$A:E,3,FALSE)</f>
        <v>Mr.</v>
      </c>
      <c r="R2246" t="str">
        <f>VLOOKUP($A2246,'Customer Names'!$A:$E,4,FALSE)</f>
        <v>Ron</v>
      </c>
      <c r="S2246" t="str">
        <f>VLOOKUP($A2246,'Customer Names'!$A:$E,5,FALSE)</f>
        <v>N</v>
      </c>
      <c r="T2246" s="14">
        <f>VLOOKUP($A2246,'[2]Hospitalisation Details'!$A:$K,6,FALSE)</f>
        <v>40309.93</v>
      </c>
      <c r="U2246" s="14" t="str">
        <f t="shared" si="70"/>
        <v>Obesity</v>
      </c>
      <c r="V2246" s="14" t="str">
        <f t="shared" si="71"/>
        <v>Diabetes</v>
      </c>
    </row>
    <row r="2247" spans="1:22" x14ac:dyDescent="0.3">
      <c r="A2247" s="9" t="s">
        <v>2275</v>
      </c>
      <c r="B2247">
        <f>VLOOKUP($A2247,'[1]Medical Examinations'!$A:$J,2,FALSE)</f>
        <v>44.34</v>
      </c>
      <c r="C2247">
        <f>VLOOKUP($A2247,'[1]Medical Examinations'!$A:$J,3,FALSE)</f>
        <v>4.0199999999999996</v>
      </c>
      <c r="D2247" t="str">
        <f>VLOOKUP($A2247,'[3]Medical Examinations'!$A:$J,4,FALSE)</f>
        <v>yes</v>
      </c>
      <c r="E2247" t="str">
        <f>VLOOKUP($A2247,'[1]Medical Examinations'!$A:$J,5,FALSE)</f>
        <v>No</v>
      </c>
      <c r="F2247" t="str">
        <f>VLOOKUP($A2247,'[1]Medical Examinations'!$A:$J,6,FALSE)</f>
        <v>No</v>
      </c>
      <c r="G2247">
        <f>VLOOKUP($A2247,'[3]Medical Examinations'!$A:$J,7,FALSE)</f>
        <v>2</v>
      </c>
      <c r="H2247" t="str">
        <f>VLOOKUP($A2247,'[1]Medical Examinations'!$A:$J,8,FALSE)</f>
        <v>yes</v>
      </c>
      <c r="I2247">
        <f>VLOOKUP($A2247,'[2]Hospitalisation Details'!$A:$K,2,FALSE)</f>
        <v>1966</v>
      </c>
      <c r="J2247" t="str">
        <f>VLOOKUP($A2247,'[2]Hospitalisation Details'!$A:$K,3,FALSE)</f>
        <v>Aug</v>
      </c>
      <c r="K2247">
        <f>VLOOKUP($A2247,'[2]Hospitalisation Details'!$A:$K,4,FALSE)</f>
        <v>12</v>
      </c>
      <c r="L2247" t="str">
        <f>VLOOKUP($A2247,'[2]Hospitalisation Details'!$A:$K,7,FALSE)</f>
        <v>tier - 1</v>
      </c>
      <c r="M2247" t="str">
        <f>VLOOKUP($A2247,'[2]Hospitalisation Details'!A:$K,8,FALSE)</f>
        <v>tier - 3</v>
      </c>
      <c r="N2247" t="str">
        <f>VLOOKUP($A2247,'[2]Hospitalisation Details'!$A:$K,9,FALSE)</f>
        <v>R1011</v>
      </c>
      <c r="O2247">
        <f>VLOOKUP($A2247,'[2]Hospitalisation Details'!$A:$K,10,FALSE)</f>
        <v>0</v>
      </c>
      <c r="P2247">
        <f>VLOOKUP($A2247,'[2]Hospitalisation Details'!A:$K,11,FALSE)</f>
        <v>0</v>
      </c>
      <c r="Q2247" t="str">
        <f>VLOOKUP($A2247,'Customer Names'!$A:E,3,FALSE)</f>
        <v>Ms.</v>
      </c>
      <c r="R2247" t="str">
        <f>VLOOKUP($A2247,'Customer Names'!$A:$E,4,FALSE)</f>
        <v>Jessica</v>
      </c>
      <c r="S2247">
        <f>VLOOKUP($A2247,'Customer Names'!$A:$E,5,FALSE)</f>
        <v>0</v>
      </c>
      <c r="T2247" s="14">
        <f>VLOOKUP($A2247,'[2]Hospitalisation Details'!$A:$K,6,FALSE)</f>
        <v>40373.74</v>
      </c>
      <c r="U2247" s="14" t="str">
        <f t="shared" si="70"/>
        <v>Obesity</v>
      </c>
      <c r="V2247" s="14" t="str">
        <f t="shared" si="71"/>
        <v>Normal</v>
      </c>
    </row>
    <row r="2248" spans="1:22" x14ac:dyDescent="0.3">
      <c r="A2248" s="8" t="s">
        <v>2276</v>
      </c>
      <c r="B2248">
        <f>VLOOKUP($A2248,'[1]Medical Examinations'!$A:$J,2,FALSE)</f>
        <v>38.39</v>
      </c>
      <c r="C2248">
        <f>VLOOKUP($A2248,'[1]Medical Examinations'!$A:$J,3,FALSE)</f>
        <v>4.1100000000000003</v>
      </c>
      <c r="D2248" t="str">
        <f>VLOOKUP($A2248,'[3]Medical Examinations'!$A:$J,4,FALSE)</f>
        <v>yes</v>
      </c>
      <c r="E2248" t="str">
        <f>VLOOKUP($A2248,'[1]Medical Examinations'!$A:$J,5,FALSE)</f>
        <v>No</v>
      </c>
      <c r="F2248" t="str">
        <f>VLOOKUP($A2248,'[1]Medical Examinations'!$A:$J,6,FALSE)</f>
        <v>No</v>
      </c>
      <c r="G2248" t="str">
        <f>VLOOKUP($A2248,'[3]Medical Examinations'!$A:$J,7,FALSE)</f>
        <v>No major surgery</v>
      </c>
      <c r="H2248" t="str">
        <f>VLOOKUP($A2248,'[1]Medical Examinations'!$A:$J,8,FALSE)</f>
        <v>yes</v>
      </c>
      <c r="I2248">
        <f>VLOOKUP($A2248,'[2]Hospitalisation Details'!$A:$K,2,FALSE)</f>
        <v>1985</v>
      </c>
      <c r="J2248" t="str">
        <f>VLOOKUP($A2248,'[2]Hospitalisation Details'!$A:$K,3,FALSE)</f>
        <v>Nov</v>
      </c>
      <c r="K2248">
        <f>VLOOKUP($A2248,'[2]Hospitalisation Details'!$A:$K,4,FALSE)</f>
        <v>3</v>
      </c>
      <c r="L2248" t="str">
        <f>VLOOKUP($A2248,'[2]Hospitalisation Details'!$A:$K,7,FALSE)</f>
        <v>tier - 1</v>
      </c>
      <c r="M2248" t="str">
        <f>VLOOKUP($A2248,'[2]Hospitalisation Details'!A:$K,8,FALSE)</f>
        <v>tier - 2</v>
      </c>
      <c r="N2248" t="str">
        <f>VLOOKUP($A2248,'[2]Hospitalisation Details'!$A:$K,9,FALSE)</f>
        <v>R1013</v>
      </c>
      <c r="O2248">
        <f>VLOOKUP($A2248,'[2]Hospitalisation Details'!$A:$K,10,FALSE)</f>
        <v>0</v>
      </c>
      <c r="P2248">
        <f>VLOOKUP($A2248,'[2]Hospitalisation Details'!A:$K,11,FALSE)</f>
        <v>0</v>
      </c>
      <c r="Q2248" t="str">
        <f>VLOOKUP($A2248,'Customer Names'!$A:E,3,FALSE)</f>
        <v>Ms.</v>
      </c>
      <c r="R2248" t="str">
        <f>VLOOKUP($A2248,'Customer Names'!$A:$E,4,FALSE)</f>
        <v>Pamela</v>
      </c>
      <c r="S2248" t="str">
        <f>VLOOKUP($A2248,'Customer Names'!$A:$E,5,FALSE)</f>
        <v>J</v>
      </c>
      <c r="T2248" s="14">
        <f>VLOOKUP($A2248,'[2]Hospitalisation Details'!$A:$K,6,FALSE)</f>
        <v>40419.019999999997</v>
      </c>
      <c r="U2248" s="14" t="str">
        <f t="shared" si="70"/>
        <v>Obesity</v>
      </c>
      <c r="V2248" s="14" t="str">
        <f t="shared" si="71"/>
        <v>Normal</v>
      </c>
    </row>
    <row r="2249" spans="1:22" x14ac:dyDescent="0.3">
      <c r="A2249" s="9" t="s">
        <v>2277</v>
      </c>
      <c r="B2249">
        <f>VLOOKUP($A2249,'[1]Medical Examinations'!$A:$J,2,FALSE)</f>
        <v>48.99</v>
      </c>
      <c r="C2249">
        <f>VLOOKUP($A2249,'[1]Medical Examinations'!$A:$J,3,FALSE)</f>
        <v>9.7799999999999994</v>
      </c>
      <c r="D2249" t="str">
        <f>VLOOKUP($A2249,'[3]Medical Examinations'!$A:$J,4,FALSE)</f>
        <v>yes</v>
      </c>
      <c r="E2249" t="str">
        <f>VLOOKUP($A2249,'[1]Medical Examinations'!$A:$J,5,FALSE)</f>
        <v>No</v>
      </c>
      <c r="F2249" t="str">
        <f>VLOOKUP($A2249,'[1]Medical Examinations'!$A:$J,6,FALSE)</f>
        <v>No</v>
      </c>
      <c r="G2249">
        <f>VLOOKUP($A2249,'[3]Medical Examinations'!$A:$J,7,FALSE)</f>
        <v>1</v>
      </c>
      <c r="H2249" t="str">
        <f>VLOOKUP($A2249,'[1]Medical Examinations'!$A:$J,8,FALSE)</f>
        <v>yes</v>
      </c>
      <c r="I2249">
        <f>VLOOKUP($A2249,'[2]Hospitalisation Details'!$A:$K,2,FALSE)</f>
        <v>1975</v>
      </c>
      <c r="J2249" t="str">
        <f>VLOOKUP($A2249,'[2]Hospitalisation Details'!$A:$K,3,FALSE)</f>
        <v>Jul</v>
      </c>
      <c r="K2249">
        <f>VLOOKUP($A2249,'[2]Hospitalisation Details'!$A:$K,4,FALSE)</f>
        <v>10</v>
      </c>
      <c r="L2249" t="str">
        <f>VLOOKUP($A2249,'[2]Hospitalisation Details'!$A:$K,7,FALSE)</f>
        <v>tier - 1</v>
      </c>
      <c r="M2249" t="str">
        <f>VLOOKUP($A2249,'[2]Hospitalisation Details'!A:$K,8,FALSE)</f>
        <v>tier - 3</v>
      </c>
      <c r="N2249" t="str">
        <f>VLOOKUP($A2249,'[2]Hospitalisation Details'!$A:$K,9,FALSE)</f>
        <v>R1012</v>
      </c>
      <c r="O2249">
        <f>VLOOKUP($A2249,'[2]Hospitalisation Details'!$A:$K,10,FALSE)</f>
        <v>0</v>
      </c>
      <c r="P2249">
        <f>VLOOKUP($A2249,'[2]Hospitalisation Details'!A:$K,11,FALSE)</f>
        <v>0</v>
      </c>
      <c r="Q2249" t="str">
        <f>VLOOKUP($A2249,'Customer Names'!$A:E,3,FALSE)</f>
        <v>Mr.</v>
      </c>
      <c r="R2249" t="str">
        <f>VLOOKUP($A2249,'Customer Names'!$A:$E,4,FALSE)</f>
        <v>Thomas</v>
      </c>
      <c r="S2249">
        <f>VLOOKUP($A2249,'Customer Names'!$A:$E,5,FALSE)</f>
        <v>0</v>
      </c>
      <c r="T2249" s="14">
        <f>VLOOKUP($A2249,'[2]Hospitalisation Details'!$A:$K,6,FALSE)</f>
        <v>40590.550000000003</v>
      </c>
      <c r="U2249" s="14" t="str">
        <f t="shared" si="70"/>
        <v>Obesity</v>
      </c>
      <c r="V2249" s="14" t="str">
        <f t="shared" si="71"/>
        <v>Diabetes</v>
      </c>
    </row>
    <row r="2250" spans="1:22" x14ac:dyDescent="0.3">
      <c r="A2250" s="8" t="s">
        <v>2278</v>
      </c>
      <c r="B2250">
        <f>VLOOKUP($A2250,'[1]Medical Examinations'!$A:$J,2,FALSE)</f>
        <v>48.31</v>
      </c>
      <c r="C2250">
        <f>VLOOKUP($A2250,'[1]Medical Examinations'!$A:$J,3,FALSE)</f>
        <v>9.58</v>
      </c>
      <c r="D2250" t="str">
        <f>VLOOKUP($A2250,'[3]Medical Examinations'!$A:$J,4,FALSE)</f>
        <v>yes</v>
      </c>
      <c r="E2250" t="str">
        <f>VLOOKUP($A2250,'[1]Medical Examinations'!$A:$J,5,FALSE)</f>
        <v>No</v>
      </c>
      <c r="F2250" t="str">
        <f>VLOOKUP($A2250,'[1]Medical Examinations'!$A:$J,6,FALSE)</f>
        <v>No</v>
      </c>
      <c r="G2250">
        <f>VLOOKUP($A2250,'[3]Medical Examinations'!$A:$J,7,FALSE)</f>
        <v>2</v>
      </c>
      <c r="H2250" t="str">
        <f>VLOOKUP($A2250,'[1]Medical Examinations'!$A:$J,8,FALSE)</f>
        <v>yes</v>
      </c>
      <c r="I2250">
        <f>VLOOKUP($A2250,'[2]Hospitalisation Details'!$A:$K,2,FALSE)</f>
        <v>1970</v>
      </c>
      <c r="J2250" t="str">
        <f>VLOOKUP($A2250,'[2]Hospitalisation Details'!$A:$K,3,FALSE)</f>
        <v>Sep</v>
      </c>
      <c r="K2250">
        <f>VLOOKUP($A2250,'[2]Hospitalisation Details'!$A:$K,4,FALSE)</f>
        <v>25</v>
      </c>
      <c r="L2250" t="str">
        <f>VLOOKUP($A2250,'[2]Hospitalisation Details'!$A:$K,7,FALSE)</f>
        <v>tier - 1</v>
      </c>
      <c r="M2250" t="str">
        <f>VLOOKUP($A2250,'[2]Hospitalisation Details'!A:$K,8,FALSE)</f>
        <v>tier - 1</v>
      </c>
      <c r="N2250" t="str">
        <f>VLOOKUP($A2250,'[2]Hospitalisation Details'!$A:$K,9,FALSE)</f>
        <v>R1011</v>
      </c>
      <c r="O2250">
        <f>VLOOKUP($A2250,'[2]Hospitalisation Details'!$A:$K,10,FALSE)</f>
        <v>0</v>
      </c>
      <c r="P2250">
        <f>VLOOKUP($A2250,'[2]Hospitalisation Details'!A:$K,11,FALSE)</f>
        <v>0</v>
      </c>
      <c r="Q2250" t="str">
        <f>VLOOKUP($A2250,'Customer Names'!$A:E,3,FALSE)</f>
        <v>Ms.</v>
      </c>
      <c r="R2250" t="str">
        <f>VLOOKUP($A2250,'Customer Names'!$A:$E,4,FALSE)</f>
        <v>Natalie</v>
      </c>
      <c r="S2250">
        <f>VLOOKUP($A2250,'Customer Names'!$A:$E,5,FALSE)</f>
        <v>0</v>
      </c>
      <c r="T2250" s="14">
        <f>VLOOKUP($A2250,'[2]Hospitalisation Details'!$A:$K,6,FALSE)</f>
        <v>40692.910000000003</v>
      </c>
      <c r="U2250" s="14" t="str">
        <f t="shared" si="70"/>
        <v>Obesity</v>
      </c>
      <c r="V2250" s="14" t="str">
        <f t="shared" si="71"/>
        <v>Diabetes</v>
      </c>
    </row>
    <row r="2251" spans="1:22" x14ac:dyDescent="0.3">
      <c r="A2251" s="9" t="s">
        <v>2279</v>
      </c>
      <c r="B2251">
        <f>VLOOKUP($A2251,'[1]Medical Examinations'!$A:$J,2,FALSE)</f>
        <v>30.495000000000001</v>
      </c>
      <c r="C2251">
        <f>VLOOKUP($A2251,'[1]Medical Examinations'!$A:$J,3,FALSE)</f>
        <v>4.57</v>
      </c>
      <c r="D2251" t="str">
        <f>VLOOKUP($A2251,'[3]Medical Examinations'!$A:$J,4,FALSE)</f>
        <v>yes</v>
      </c>
      <c r="E2251" t="str">
        <f>VLOOKUP($A2251,'[1]Medical Examinations'!$A:$J,5,FALSE)</f>
        <v>No</v>
      </c>
      <c r="F2251" t="str">
        <f>VLOOKUP($A2251,'[1]Medical Examinations'!$A:$J,6,FALSE)</f>
        <v>No</v>
      </c>
      <c r="G2251" t="str">
        <f>VLOOKUP($A2251,'[3]Medical Examinations'!$A:$J,7,FALSE)</f>
        <v>No major surgery</v>
      </c>
      <c r="H2251" t="str">
        <f>VLOOKUP($A2251,'[1]Medical Examinations'!$A:$J,8,FALSE)</f>
        <v>yes</v>
      </c>
      <c r="I2251">
        <f>VLOOKUP($A2251,'[2]Hospitalisation Details'!$A:$K,2,FALSE)</f>
        <v>1976</v>
      </c>
      <c r="J2251" t="str">
        <f>VLOOKUP($A2251,'[2]Hospitalisation Details'!$A:$K,3,FALSE)</f>
        <v>Dec</v>
      </c>
      <c r="K2251">
        <f>VLOOKUP($A2251,'[2]Hospitalisation Details'!$A:$K,4,FALSE)</f>
        <v>26</v>
      </c>
      <c r="L2251" t="str">
        <f>VLOOKUP($A2251,'[2]Hospitalisation Details'!$A:$K,7,FALSE)</f>
        <v>tier - 1</v>
      </c>
      <c r="M2251" t="str">
        <f>VLOOKUP($A2251,'[2]Hospitalisation Details'!A:$K,8,FALSE)</f>
        <v>tier - 3</v>
      </c>
      <c r="N2251" t="str">
        <f>VLOOKUP($A2251,'[2]Hospitalisation Details'!$A:$K,9,FALSE)</f>
        <v>R1012</v>
      </c>
      <c r="O2251">
        <f>VLOOKUP($A2251,'[2]Hospitalisation Details'!$A:$K,10,FALSE)</f>
        <v>0</v>
      </c>
      <c r="P2251">
        <f>VLOOKUP($A2251,'[2]Hospitalisation Details'!A:$K,11,FALSE)</f>
        <v>0</v>
      </c>
      <c r="Q2251" t="str">
        <f>VLOOKUP($A2251,'Customer Names'!$A:E,3,FALSE)</f>
        <v>Mr.</v>
      </c>
      <c r="R2251" t="str">
        <f>VLOOKUP($A2251,'Customer Names'!$A:$E,4,FALSE)</f>
        <v>David</v>
      </c>
      <c r="S2251">
        <f>VLOOKUP($A2251,'Customer Names'!$A:$E,5,FALSE)</f>
        <v>0</v>
      </c>
      <c r="T2251" s="14">
        <f>VLOOKUP($A2251,'[2]Hospitalisation Details'!$A:$K,6,FALSE)</f>
        <v>40720.550000000003</v>
      </c>
      <c r="U2251" s="14" t="str">
        <f t="shared" si="70"/>
        <v>Obesity</v>
      </c>
      <c r="V2251" s="14" t="str">
        <f t="shared" si="71"/>
        <v>Normal</v>
      </c>
    </row>
    <row r="2252" spans="1:22" x14ac:dyDescent="0.3">
      <c r="A2252" s="8" t="s">
        <v>2280</v>
      </c>
      <c r="B2252">
        <f>VLOOKUP($A2252,'[1]Medical Examinations'!$A:$J,2,FALSE)</f>
        <v>50.58</v>
      </c>
      <c r="C2252">
        <f>VLOOKUP($A2252,'[1]Medical Examinations'!$A:$J,3,FALSE)</f>
        <v>5.12</v>
      </c>
      <c r="D2252" t="str">
        <f>VLOOKUP($A2252,'[3]Medical Examinations'!$A:$J,4,FALSE)</f>
        <v>No</v>
      </c>
      <c r="E2252" t="str">
        <f>VLOOKUP($A2252,'[1]Medical Examinations'!$A:$J,5,FALSE)</f>
        <v>No</v>
      </c>
      <c r="F2252" t="str">
        <f>VLOOKUP($A2252,'[1]Medical Examinations'!$A:$J,6,FALSE)</f>
        <v>No</v>
      </c>
      <c r="G2252">
        <f>VLOOKUP($A2252,'[3]Medical Examinations'!$A:$J,7,FALSE)</f>
        <v>2</v>
      </c>
      <c r="H2252" t="str">
        <f>VLOOKUP($A2252,'[1]Medical Examinations'!$A:$J,8,FALSE)</f>
        <v>yes</v>
      </c>
      <c r="I2252">
        <f>VLOOKUP($A2252,'[2]Hospitalisation Details'!$A:$K,2,FALSE)</f>
        <v>1972</v>
      </c>
      <c r="J2252" t="str">
        <f>VLOOKUP($A2252,'[2]Hospitalisation Details'!$A:$K,3,FALSE)</f>
        <v>Jun</v>
      </c>
      <c r="K2252">
        <f>VLOOKUP($A2252,'[2]Hospitalisation Details'!$A:$K,4,FALSE)</f>
        <v>10</v>
      </c>
      <c r="L2252" t="str">
        <f>VLOOKUP($A2252,'[2]Hospitalisation Details'!$A:$K,7,FALSE)</f>
        <v>tier - 1</v>
      </c>
      <c r="M2252" t="str">
        <f>VLOOKUP($A2252,'[2]Hospitalisation Details'!A:$K,8,FALSE)</f>
        <v>tier - 3</v>
      </c>
      <c r="N2252" t="str">
        <f>VLOOKUP($A2252,'[2]Hospitalisation Details'!$A:$K,9,FALSE)</f>
        <v>R1011</v>
      </c>
      <c r="O2252">
        <f>VLOOKUP($A2252,'[2]Hospitalisation Details'!$A:$K,10,FALSE)</f>
        <v>0</v>
      </c>
      <c r="P2252">
        <f>VLOOKUP($A2252,'[2]Hospitalisation Details'!A:$K,11,FALSE)</f>
        <v>0</v>
      </c>
      <c r="Q2252" t="str">
        <f>VLOOKUP($A2252,'Customer Names'!$A:E,3,FALSE)</f>
        <v>Mr.</v>
      </c>
      <c r="R2252" t="str">
        <f>VLOOKUP($A2252,'Customer Names'!$A:$E,4,FALSE)</f>
        <v>Nicholas</v>
      </c>
      <c r="S2252">
        <f>VLOOKUP($A2252,'Customer Names'!$A:$E,5,FALSE)</f>
        <v>0</v>
      </c>
      <c r="T2252" s="14">
        <f>VLOOKUP($A2252,'[2]Hospitalisation Details'!$A:$K,6,FALSE)</f>
        <v>40817.85</v>
      </c>
      <c r="U2252" s="14" t="str">
        <f t="shared" si="70"/>
        <v>Obesity</v>
      </c>
      <c r="V2252" s="14" t="str">
        <f t="shared" si="71"/>
        <v>Normal</v>
      </c>
    </row>
    <row r="2253" spans="1:22" x14ac:dyDescent="0.3">
      <c r="A2253" s="9" t="s">
        <v>2281</v>
      </c>
      <c r="B2253">
        <f>VLOOKUP($A2253,'[1]Medical Examinations'!$A:$J,2,FALSE)</f>
        <v>42.75</v>
      </c>
      <c r="C2253">
        <f>VLOOKUP($A2253,'[1]Medical Examinations'!$A:$J,3,FALSE)</f>
        <v>4.22</v>
      </c>
      <c r="D2253" t="str">
        <f>VLOOKUP($A2253,'[3]Medical Examinations'!$A:$J,4,FALSE)</f>
        <v>No</v>
      </c>
      <c r="E2253" t="str">
        <f>VLOOKUP($A2253,'[1]Medical Examinations'!$A:$J,5,FALSE)</f>
        <v>No</v>
      </c>
      <c r="F2253" t="str">
        <f>VLOOKUP($A2253,'[1]Medical Examinations'!$A:$J,6,FALSE)</f>
        <v>No</v>
      </c>
      <c r="G2253" t="str">
        <f>VLOOKUP($A2253,'[3]Medical Examinations'!$A:$J,7,FALSE)</f>
        <v>No major surgery</v>
      </c>
      <c r="H2253" t="str">
        <f>VLOOKUP($A2253,'[1]Medical Examinations'!$A:$J,8,FALSE)</f>
        <v>yes</v>
      </c>
      <c r="I2253">
        <f>VLOOKUP($A2253,'[2]Hospitalisation Details'!$A:$K,2,FALSE)</f>
        <v>1999</v>
      </c>
      <c r="J2253" t="str">
        <f>VLOOKUP($A2253,'[2]Hospitalisation Details'!$A:$K,3,FALSE)</f>
        <v>Jul</v>
      </c>
      <c r="K2253">
        <f>VLOOKUP($A2253,'[2]Hospitalisation Details'!$A:$K,4,FALSE)</f>
        <v>2</v>
      </c>
      <c r="L2253" t="str">
        <f>VLOOKUP($A2253,'[2]Hospitalisation Details'!$A:$K,7,FALSE)</f>
        <v>tier - 1</v>
      </c>
      <c r="M2253" t="str">
        <f>VLOOKUP($A2253,'[2]Hospitalisation Details'!A:$K,8,FALSE)</f>
        <v>tier - 1</v>
      </c>
      <c r="N2253" t="str">
        <f>VLOOKUP($A2253,'[2]Hospitalisation Details'!$A:$K,9,FALSE)</f>
        <v>R1024</v>
      </c>
      <c r="O2253">
        <f>VLOOKUP($A2253,'[2]Hospitalisation Details'!$A:$K,10,FALSE)</f>
        <v>0</v>
      </c>
      <c r="P2253">
        <f>VLOOKUP($A2253,'[2]Hospitalisation Details'!A:$K,11,FALSE)</f>
        <v>0</v>
      </c>
      <c r="Q2253" t="str">
        <f>VLOOKUP($A2253,'Customer Names'!$A:E,3,FALSE)</f>
        <v>Ms.</v>
      </c>
      <c r="R2253" t="str">
        <f>VLOOKUP($A2253,'Customer Names'!$A:$E,4,FALSE)</f>
        <v>Elyse</v>
      </c>
      <c r="S2253" t="str">
        <f>VLOOKUP($A2253,'Customer Names'!$A:$E,5,FALSE)</f>
        <v>M.</v>
      </c>
      <c r="T2253" s="14">
        <f>VLOOKUP($A2253,'[2]Hospitalisation Details'!$A:$K,6,FALSE)</f>
        <v>40904.199999999997</v>
      </c>
      <c r="U2253" s="14" t="str">
        <f t="shared" si="70"/>
        <v>Obesity</v>
      </c>
      <c r="V2253" s="14" t="str">
        <f t="shared" si="71"/>
        <v>Normal</v>
      </c>
    </row>
    <row r="2254" spans="1:22" x14ac:dyDescent="0.3">
      <c r="A2254" s="8" t="s">
        <v>2282</v>
      </c>
      <c r="B2254">
        <f>VLOOKUP($A2254,'[1]Medical Examinations'!$A:$J,2,FALSE)</f>
        <v>39.049999999999997</v>
      </c>
      <c r="C2254">
        <f>VLOOKUP($A2254,'[1]Medical Examinations'!$A:$J,3,FALSE)</f>
        <v>6.06</v>
      </c>
      <c r="D2254" t="str">
        <f>VLOOKUP($A2254,'[3]Medical Examinations'!$A:$J,4,FALSE)</f>
        <v>No</v>
      </c>
      <c r="E2254" t="str">
        <f>VLOOKUP($A2254,'[1]Medical Examinations'!$A:$J,5,FALSE)</f>
        <v>No</v>
      </c>
      <c r="F2254" t="str">
        <f>VLOOKUP($A2254,'[1]Medical Examinations'!$A:$J,6,FALSE)</f>
        <v>No</v>
      </c>
      <c r="G2254">
        <f>VLOOKUP($A2254,'[3]Medical Examinations'!$A:$J,7,FALSE)</f>
        <v>1</v>
      </c>
      <c r="H2254" t="str">
        <f>VLOOKUP($A2254,'[1]Medical Examinations'!$A:$J,8,FALSE)</f>
        <v>yes</v>
      </c>
      <c r="I2254">
        <f>VLOOKUP($A2254,'[2]Hospitalisation Details'!$A:$K,2,FALSE)</f>
        <v>1992</v>
      </c>
      <c r="J2254" t="str">
        <f>VLOOKUP($A2254,'[2]Hospitalisation Details'!$A:$K,3,FALSE)</f>
        <v>Aug</v>
      </c>
      <c r="K2254">
        <f>VLOOKUP($A2254,'[2]Hospitalisation Details'!$A:$K,4,FALSE)</f>
        <v>4</v>
      </c>
      <c r="L2254" t="str">
        <f>VLOOKUP($A2254,'[2]Hospitalisation Details'!$A:$K,7,FALSE)</f>
        <v>tier - 1</v>
      </c>
      <c r="M2254" t="str">
        <f>VLOOKUP($A2254,'[2]Hospitalisation Details'!A:$K,8,FALSE)</f>
        <v>tier - 2</v>
      </c>
      <c r="N2254" t="str">
        <f>VLOOKUP($A2254,'[2]Hospitalisation Details'!$A:$K,9,FALSE)</f>
        <v>R1013</v>
      </c>
      <c r="O2254">
        <f>VLOOKUP($A2254,'[2]Hospitalisation Details'!$A:$K,10,FALSE)</f>
        <v>0</v>
      </c>
      <c r="P2254">
        <f>VLOOKUP($A2254,'[2]Hospitalisation Details'!A:$K,11,FALSE)</f>
        <v>0</v>
      </c>
      <c r="Q2254" t="str">
        <f>VLOOKUP($A2254,'Customer Names'!$A:E,3,FALSE)</f>
        <v>Ms.</v>
      </c>
      <c r="R2254" t="str">
        <f>VLOOKUP($A2254,'Customer Names'!$A:$E,4,FALSE)</f>
        <v>Hope</v>
      </c>
      <c r="S2254">
        <f>VLOOKUP($A2254,'Customer Names'!$A:$E,5,FALSE)</f>
        <v>0</v>
      </c>
      <c r="T2254" s="14">
        <f>VLOOKUP($A2254,'[2]Hospitalisation Details'!$A:$K,6,FALSE)</f>
        <v>40932.43</v>
      </c>
      <c r="U2254" s="14" t="str">
        <f t="shared" si="70"/>
        <v>Obesity</v>
      </c>
      <c r="V2254" s="14" t="str">
        <f t="shared" si="71"/>
        <v>Prediabetes</v>
      </c>
    </row>
    <row r="2255" spans="1:22" x14ac:dyDescent="0.3">
      <c r="A2255" s="9" t="s">
        <v>2283</v>
      </c>
      <c r="B2255">
        <f>VLOOKUP($A2255,'[1]Medical Examinations'!$A:$J,2,FALSE)</f>
        <v>32.56</v>
      </c>
      <c r="C2255">
        <f>VLOOKUP($A2255,'[1]Medical Examinations'!$A:$J,3,FALSE)</f>
        <v>5.41</v>
      </c>
      <c r="D2255" t="str">
        <f>VLOOKUP($A2255,'[3]Medical Examinations'!$A:$J,4,FALSE)</f>
        <v>No</v>
      </c>
      <c r="E2255" t="str">
        <f>VLOOKUP($A2255,'[1]Medical Examinations'!$A:$J,5,FALSE)</f>
        <v>No</v>
      </c>
      <c r="F2255" t="str">
        <f>VLOOKUP($A2255,'[1]Medical Examinations'!$A:$J,6,FALSE)</f>
        <v>Yes</v>
      </c>
      <c r="G2255">
        <f>VLOOKUP($A2255,'[3]Medical Examinations'!$A:$J,7,FALSE)</f>
        <v>1</v>
      </c>
      <c r="H2255" t="str">
        <f>VLOOKUP($A2255,'[1]Medical Examinations'!$A:$J,8,FALSE)</f>
        <v>yes</v>
      </c>
      <c r="I2255">
        <f>VLOOKUP($A2255,'[2]Hospitalisation Details'!$A:$K,2,FALSE)</f>
        <v>1979</v>
      </c>
      <c r="J2255" t="str">
        <f>VLOOKUP($A2255,'[2]Hospitalisation Details'!$A:$K,3,FALSE)</f>
        <v>Sep</v>
      </c>
      <c r="K2255">
        <f>VLOOKUP($A2255,'[2]Hospitalisation Details'!$A:$K,4,FALSE)</f>
        <v>16</v>
      </c>
      <c r="L2255" t="str">
        <f>VLOOKUP($A2255,'[2]Hospitalisation Details'!$A:$K,7,FALSE)</f>
        <v>tier - 1</v>
      </c>
      <c r="M2255" t="str">
        <f>VLOOKUP($A2255,'[2]Hospitalisation Details'!A:$K,8,FALSE)</f>
        <v>tier - 2</v>
      </c>
      <c r="N2255" t="str">
        <f>VLOOKUP($A2255,'[2]Hospitalisation Details'!$A:$K,9,FALSE)</f>
        <v>R1013</v>
      </c>
      <c r="O2255">
        <f>VLOOKUP($A2255,'[2]Hospitalisation Details'!$A:$K,10,FALSE)</f>
        <v>0</v>
      </c>
      <c r="P2255">
        <f>VLOOKUP($A2255,'[2]Hospitalisation Details'!A:$K,11,FALSE)</f>
        <v>0</v>
      </c>
      <c r="Q2255" t="str">
        <f>VLOOKUP($A2255,'Customer Names'!$A:E,3,FALSE)</f>
        <v>Ms.</v>
      </c>
      <c r="R2255" t="str">
        <f>VLOOKUP($A2255,'Customer Names'!$A:$E,4,FALSE)</f>
        <v>Abigail</v>
      </c>
      <c r="S2255" t="str">
        <f>VLOOKUP($A2255,'Customer Names'!$A:$E,5,FALSE)</f>
        <v>K</v>
      </c>
      <c r="T2255" s="14">
        <f>VLOOKUP($A2255,'[2]Hospitalisation Details'!$A:$K,6,FALSE)</f>
        <v>40941.29</v>
      </c>
      <c r="U2255" s="14" t="str">
        <f t="shared" si="70"/>
        <v>Obesity</v>
      </c>
      <c r="V2255" s="14" t="str">
        <f t="shared" si="71"/>
        <v>Normal</v>
      </c>
    </row>
    <row r="2256" spans="1:22" x14ac:dyDescent="0.3">
      <c r="A2256" s="8" t="s">
        <v>2284</v>
      </c>
      <c r="B2256">
        <f>VLOOKUP($A2256,'[1]Medical Examinations'!$A:$J,2,FALSE)</f>
        <v>54.74</v>
      </c>
      <c r="C2256">
        <f>VLOOKUP($A2256,'[1]Medical Examinations'!$A:$J,3,FALSE)</f>
        <v>5.84</v>
      </c>
      <c r="D2256" t="str">
        <f>VLOOKUP($A2256,'[3]Medical Examinations'!$A:$J,4,FALSE)</f>
        <v>yes</v>
      </c>
      <c r="E2256" t="str">
        <f>VLOOKUP($A2256,'[1]Medical Examinations'!$A:$J,5,FALSE)</f>
        <v>No</v>
      </c>
      <c r="F2256" t="str">
        <f>VLOOKUP($A2256,'[1]Medical Examinations'!$A:$J,6,FALSE)</f>
        <v>Yes</v>
      </c>
      <c r="G2256">
        <f>VLOOKUP($A2256,'[3]Medical Examinations'!$A:$J,7,FALSE)</f>
        <v>1</v>
      </c>
      <c r="H2256" t="str">
        <f>VLOOKUP($A2256,'[1]Medical Examinations'!$A:$J,8,FALSE)</f>
        <v>yes</v>
      </c>
      <c r="I2256">
        <f>VLOOKUP($A2256,'[2]Hospitalisation Details'!$A:$K,2,FALSE)</f>
        <v>1983</v>
      </c>
      <c r="J2256" t="str">
        <f>VLOOKUP($A2256,'[2]Hospitalisation Details'!$A:$K,3,FALSE)</f>
        <v>Sep</v>
      </c>
      <c r="K2256">
        <f>VLOOKUP($A2256,'[2]Hospitalisation Details'!$A:$K,4,FALSE)</f>
        <v>8</v>
      </c>
      <c r="L2256" t="str">
        <f>VLOOKUP($A2256,'[2]Hospitalisation Details'!$A:$K,7,FALSE)</f>
        <v>tier - 1</v>
      </c>
      <c r="M2256" t="str">
        <f>VLOOKUP($A2256,'[2]Hospitalisation Details'!A:$K,8,FALSE)</f>
        <v>tier - 2</v>
      </c>
      <c r="N2256" t="str">
        <f>VLOOKUP($A2256,'[2]Hospitalisation Details'!$A:$K,9,FALSE)</f>
        <v>R1011</v>
      </c>
      <c r="O2256">
        <f>VLOOKUP($A2256,'[2]Hospitalisation Details'!$A:$K,10,FALSE)</f>
        <v>0</v>
      </c>
      <c r="P2256">
        <f>VLOOKUP($A2256,'[2]Hospitalisation Details'!A:$K,11,FALSE)</f>
        <v>0</v>
      </c>
      <c r="Q2256" t="str">
        <f>VLOOKUP($A2256,'Customer Names'!$A:E,3,FALSE)</f>
        <v>Ms.</v>
      </c>
      <c r="R2256" t="str">
        <f>VLOOKUP($A2256,'Customer Names'!$A:$E,4,FALSE)</f>
        <v>Kelley</v>
      </c>
      <c r="S2256">
        <f>VLOOKUP($A2256,'Customer Names'!$A:$E,5,FALSE)</f>
        <v>0</v>
      </c>
      <c r="T2256" s="14">
        <f>VLOOKUP($A2256,'[2]Hospitalisation Details'!$A:$K,6,FALSE)</f>
        <v>40961.29</v>
      </c>
      <c r="U2256" s="14" t="str">
        <f t="shared" si="70"/>
        <v>Obesity</v>
      </c>
      <c r="V2256" s="14" t="str">
        <f t="shared" si="71"/>
        <v>Prediabetes</v>
      </c>
    </row>
    <row r="2257" spans="1:22" x14ac:dyDescent="0.3">
      <c r="A2257" s="9" t="s">
        <v>2285</v>
      </c>
      <c r="B2257">
        <f>VLOOKUP($A2257,'[1]Medical Examinations'!$A:$J,2,FALSE)</f>
        <v>33.11</v>
      </c>
      <c r="C2257">
        <f>VLOOKUP($A2257,'[1]Medical Examinations'!$A:$J,3,FALSE)</f>
        <v>10.51</v>
      </c>
      <c r="D2257" t="str">
        <f>VLOOKUP($A2257,'[3]Medical Examinations'!$A:$J,4,FALSE)</f>
        <v>No</v>
      </c>
      <c r="E2257" t="str">
        <f>VLOOKUP($A2257,'[1]Medical Examinations'!$A:$J,5,FALSE)</f>
        <v>No</v>
      </c>
      <c r="F2257" t="str">
        <f>VLOOKUP($A2257,'[1]Medical Examinations'!$A:$J,6,FALSE)</f>
        <v>No</v>
      </c>
      <c r="G2257" t="str">
        <f>VLOOKUP($A2257,'[3]Medical Examinations'!$A:$J,7,FALSE)</f>
        <v>No major surgery</v>
      </c>
      <c r="H2257" t="str">
        <f>VLOOKUP($A2257,'[1]Medical Examinations'!$A:$J,8,FALSE)</f>
        <v>yes</v>
      </c>
      <c r="I2257">
        <f>VLOOKUP($A2257,'[2]Hospitalisation Details'!$A:$K,2,FALSE)</f>
        <v>1974</v>
      </c>
      <c r="J2257" t="str">
        <f>VLOOKUP($A2257,'[2]Hospitalisation Details'!$A:$K,3,FALSE)</f>
        <v>Jun</v>
      </c>
      <c r="K2257">
        <f>VLOOKUP($A2257,'[2]Hospitalisation Details'!$A:$K,4,FALSE)</f>
        <v>5</v>
      </c>
      <c r="L2257" t="str">
        <f>VLOOKUP($A2257,'[2]Hospitalisation Details'!$A:$K,7,FALSE)</f>
        <v>tier - 1</v>
      </c>
      <c r="M2257" t="str">
        <f>VLOOKUP($A2257,'[2]Hospitalisation Details'!A:$K,8,FALSE)</f>
        <v>tier - 2</v>
      </c>
      <c r="N2257" t="str">
        <f>VLOOKUP($A2257,'[2]Hospitalisation Details'!$A:$K,9,FALSE)</f>
        <v>R1013</v>
      </c>
      <c r="O2257">
        <f>VLOOKUP($A2257,'[2]Hospitalisation Details'!$A:$K,10,FALSE)</f>
        <v>0</v>
      </c>
      <c r="P2257">
        <f>VLOOKUP($A2257,'[2]Hospitalisation Details'!A:$K,11,FALSE)</f>
        <v>0</v>
      </c>
      <c r="Q2257" t="str">
        <f>VLOOKUP($A2257,'Customer Names'!$A:E,3,FALSE)</f>
        <v>Ms.</v>
      </c>
      <c r="R2257" t="str">
        <f>VLOOKUP($A2257,'Customer Names'!$A:$E,4,FALSE)</f>
        <v>Rebecca</v>
      </c>
      <c r="S2257">
        <f>VLOOKUP($A2257,'Customer Names'!$A:$E,5,FALSE)</f>
        <v>0</v>
      </c>
      <c r="T2257" s="14">
        <f>VLOOKUP($A2257,'[2]Hospitalisation Details'!$A:$K,6,FALSE)</f>
        <v>40974.160000000003</v>
      </c>
      <c r="U2257" s="14" t="str">
        <f t="shared" si="70"/>
        <v>Obesity</v>
      </c>
      <c r="V2257" s="14" t="str">
        <f t="shared" si="71"/>
        <v>Diabetes</v>
      </c>
    </row>
    <row r="2258" spans="1:22" x14ac:dyDescent="0.3">
      <c r="A2258" s="8" t="s">
        <v>2286</v>
      </c>
      <c r="B2258">
        <f>VLOOKUP($A2258,'[1]Medical Examinations'!$A:$J,2,FALSE)</f>
        <v>34.96</v>
      </c>
      <c r="C2258">
        <f>VLOOKUP($A2258,'[1]Medical Examinations'!$A:$J,3,FALSE)</f>
        <v>4.34</v>
      </c>
      <c r="D2258" t="str">
        <f>VLOOKUP($A2258,'[3]Medical Examinations'!$A:$J,4,FALSE)</f>
        <v>No</v>
      </c>
      <c r="E2258" t="str">
        <f>VLOOKUP($A2258,'[1]Medical Examinations'!$A:$J,5,FALSE)</f>
        <v>No</v>
      </c>
      <c r="F2258" t="str">
        <f>VLOOKUP($A2258,'[1]Medical Examinations'!$A:$J,6,FALSE)</f>
        <v>Yes</v>
      </c>
      <c r="G2258">
        <f>VLOOKUP($A2258,'[3]Medical Examinations'!$A:$J,7,FALSE)</f>
        <v>1</v>
      </c>
      <c r="H2258" t="str">
        <f>VLOOKUP($A2258,'[1]Medical Examinations'!$A:$J,8,FALSE)</f>
        <v>yes</v>
      </c>
      <c r="I2258">
        <f>VLOOKUP($A2258,'[2]Hospitalisation Details'!$A:$K,2,FALSE)</f>
        <v>1979</v>
      </c>
      <c r="J2258" t="str">
        <f>VLOOKUP($A2258,'[2]Hospitalisation Details'!$A:$K,3,FALSE)</f>
        <v>Oct</v>
      </c>
      <c r="K2258">
        <f>VLOOKUP($A2258,'[2]Hospitalisation Details'!$A:$K,4,FALSE)</f>
        <v>11</v>
      </c>
      <c r="L2258" t="str">
        <f>VLOOKUP($A2258,'[2]Hospitalisation Details'!$A:$K,7,FALSE)</f>
        <v>tier - 1</v>
      </c>
      <c r="M2258" t="str">
        <f>VLOOKUP($A2258,'[2]Hospitalisation Details'!A:$K,8,FALSE)</f>
        <v>tier - 3</v>
      </c>
      <c r="N2258" t="str">
        <f>VLOOKUP($A2258,'[2]Hospitalisation Details'!$A:$K,9,FALSE)</f>
        <v>R1017</v>
      </c>
      <c r="O2258">
        <f>VLOOKUP($A2258,'[2]Hospitalisation Details'!$A:$K,10,FALSE)</f>
        <v>0</v>
      </c>
      <c r="P2258">
        <f>VLOOKUP($A2258,'[2]Hospitalisation Details'!A:$K,11,FALSE)</f>
        <v>0</v>
      </c>
      <c r="Q2258" t="str">
        <f>VLOOKUP($A2258,'Customer Names'!$A:E,3,FALSE)</f>
        <v>Mr.</v>
      </c>
      <c r="R2258" t="str">
        <f>VLOOKUP($A2258,'Customer Names'!$A:$E,4,FALSE)</f>
        <v>Brett</v>
      </c>
      <c r="S2258" t="str">
        <f>VLOOKUP($A2258,'Customer Names'!$A:$E,5,FALSE)</f>
        <v>A</v>
      </c>
      <c r="T2258" s="14">
        <f>VLOOKUP($A2258,'[2]Hospitalisation Details'!$A:$K,6,FALSE)</f>
        <v>41034.22</v>
      </c>
      <c r="U2258" s="14" t="str">
        <f t="shared" si="70"/>
        <v>Obesity</v>
      </c>
      <c r="V2258" s="14" t="str">
        <f t="shared" si="71"/>
        <v>Normal</v>
      </c>
    </row>
    <row r="2259" spans="1:22" x14ac:dyDescent="0.3">
      <c r="A2259" s="9" t="s">
        <v>2287</v>
      </c>
      <c r="B2259">
        <f>VLOOKUP($A2259,'[1]Medical Examinations'!$A:$J,2,FALSE)</f>
        <v>51.28</v>
      </c>
      <c r="C2259">
        <f>VLOOKUP($A2259,'[1]Medical Examinations'!$A:$J,3,FALSE)</f>
        <v>4.68</v>
      </c>
      <c r="D2259" t="str">
        <f>VLOOKUP($A2259,'[3]Medical Examinations'!$A:$J,4,FALSE)</f>
        <v>No</v>
      </c>
      <c r="E2259" t="str">
        <f>VLOOKUP($A2259,'[1]Medical Examinations'!$A:$J,5,FALSE)</f>
        <v>No</v>
      </c>
      <c r="F2259" t="str">
        <f>VLOOKUP($A2259,'[1]Medical Examinations'!$A:$J,6,FALSE)</f>
        <v>No</v>
      </c>
      <c r="G2259">
        <f>VLOOKUP($A2259,'[3]Medical Examinations'!$A:$J,7,FALSE)</f>
        <v>2</v>
      </c>
      <c r="H2259" t="str">
        <f>VLOOKUP($A2259,'[1]Medical Examinations'!$A:$J,8,FALSE)</f>
        <v>yes</v>
      </c>
      <c r="I2259">
        <f>VLOOKUP($A2259,'[2]Hospitalisation Details'!$A:$K,2,FALSE)</f>
        <v>1972</v>
      </c>
      <c r="J2259" t="str">
        <f>VLOOKUP($A2259,'[2]Hospitalisation Details'!$A:$K,3,FALSE)</f>
        <v>Aug</v>
      </c>
      <c r="K2259">
        <f>VLOOKUP($A2259,'[2]Hospitalisation Details'!$A:$K,4,FALSE)</f>
        <v>12</v>
      </c>
      <c r="L2259" t="str">
        <f>VLOOKUP($A2259,'[2]Hospitalisation Details'!$A:$K,7,FALSE)</f>
        <v>tier - 1</v>
      </c>
      <c r="M2259" t="str">
        <f>VLOOKUP($A2259,'[2]Hospitalisation Details'!A:$K,8,FALSE)</f>
        <v>tier - 2</v>
      </c>
      <c r="N2259" t="str">
        <f>VLOOKUP($A2259,'[2]Hospitalisation Details'!$A:$K,9,FALSE)</f>
        <v>R1011</v>
      </c>
      <c r="O2259">
        <f>VLOOKUP($A2259,'[2]Hospitalisation Details'!$A:$K,10,FALSE)</f>
        <v>0</v>
      </c>
      <c r="P2259">
        <f>VLOOKUP($A2259,'[2]Hospitalisation Details'!A:$K,11,FALSE)</f>
        <v>0</v>
      </c>
      <c r="Q2259" t="str">
        <f>VLOOKUP($A2259,'Customer Names'!$A:E,3,FALSE)</f>
        <v>Mr.</v>
      </c>
      <c r="R2259" t="str">
        <f>VLOOKUP($A2259,'Customer Names'!$A:$E,4,FALSE)</f>
        <v>Philip</v>
      </c>
      <c r="S2259">
        <f>VLOOKUP($A2259,'Customer Names'!$A:$E,5,FALSE)</f>
        <v>0</v>
      </c>
      <c r="T2259" s="14">
        <f>VLOOKUP($A2259,'[2]Hospitalisation Details'!$A:$K,6,FALSE)</f>
        <v>41055.29</v>
      </c>
      <c r="U2259" s="14" t="str">
        <f t="shared" si="70"/>
        <v>Obesity</v>
      </c>
      <c r="V2259" s="14" t="str">
        <f t="shared" si="71"/>
        <v>Normal</v>
      </c>
    </row>
    <row r="2260" spans="1:22" x14ac:dyDescent="0.3">
      <c r="A2260" s="8" t="s">
        <v>2288</v>
      </c>
      <c r="B2260">
        <f>VLOOKUP($A2260,'[1]Medical Examinations'!$A:$J,2,FALSE)</f>
        <v>31.824999999999999</v>
      </c>
      <c r="C2260">
        <f>VLOOKUP($A2260,'[1]Medical Examinations'!$A:$J,3,FALSE)</f>
        <v>4.0599999999999996</v>
      </c>
      <c r="D2260" t="str">
        <f>VLOOKUP($A2260,'[3]Medical Examinations'!$A:$J,4,FALSE)</f>
        <v>No</v>
      </c>
      <c r="E2260" t="str">
        <f>VLOOKUP($A2260,'[1]Medical Examinations'!$A:$J,5,FALSE)</f>
        <v>No</v>
      </c>
      <c r="F2260" t="str">
        <f>VLOOKUP($A2260,'[1]Medical Examinations'!$A:$J,6,FALSE)</f>
        <v>No</v>
      </c>
      <c r="G2260">
        <f>VLOOKUP($A2260,'[3]Medical Examinations'!$A:$J,7,FALSE)</f>
        <v>2</v>
      </c>
      <c r="H2260" t="str">
        <f>VLOOKUP($A2260,'[1]Medical Examinations'!$A:$J,8,FALSE)</f>
        <v>yes</v>
      </c>
      <c r="I2260">
        <f>VLOOKUP($A2260,'[2]Hospitalisation Details'!$A:$K,2,FALSE)</f>
        <v>1972</v>
      </c>
      <c r="J2260" t="str">
        <f>VLOOKUP($A2260,'[2]Hospitalisation Details'!$A:$K,3,FALSE)</f>
        <v>Sep</v>
      </c>
      <c r="K2260">
        <f>VLOOKUP($A2260,'[2]Hospitalisation Details'!$A:$K,4,FALSE)</f>
        <v>6</v>
      </c>
      <c r="L2260" t="str">
        <f>VLOOKUP($A2260,'[2]Hospitalisation Details'!$A:$K,7,FALSE)</f>
        <v>tier - 1</v>
      </c>
      <c r="M2260" t="str">
        <f>VLOOKUP($A2260,'[2]Hospitalisation Details'!A:$K,8,FALSE)</f>
        <v>tier - 3</v>
      </c>
      <c r="N2260" t="str">
        <f>VLOOKUP($A2260,'[2]Hospitalisation Details'!$A:$K,9,FALSE)</f>
        <v>R1016</v>
      </c>
      <c r="O2260">
        <f>VLOOKUP($A2260,'[2]Hospitalisation Details'!$A:$K,10,FALSE)</f>
        <v>0</v>
      </c>
      <c r="P2260">
        <f>VLOOKUP($A2260,'[2]Hospitalisation Details'!A:$K,11,FALSE)</f>
        <v>0</v>
      </c>
      <c r="Q2260" t="str">
        <f>VLOOKUP($A2260,'Customer Names'!$A:E,3,FALSE)</f>
        <v>Mr.</v>
      </c>
      <c r="R2260" t="str">
        <f>VLOOKUP($A2260,'Customer Names'!$A:$E,4,FALSE)</f>
        <v>Stephen</v>
      </c>
      <c r="S2260" t="str">
        <f>VLOOKUP($A2260,'Customer Names'!$A:$E,5,FALSE)</f>
        <v>II</v>
      </c>
      <c r="T2260" s="14">
        <f>VLOOKUP($A2260,'[2]Hospitalisation Details'!$A:$K,6,FALSE)</f>
        <v>41097.160000000003</v>
      </c>
      <c r="U2260" s="14" t="str">
        <f t="shared" si="70"/>
        <v>Obesity</v>
      </c>
      <c r="V2260" s="14" t="str">
        <f t="shared" si="71"/>
        <v>Normal</v>
      </c>
    </row>
    <row r="2261" spans="1:22" x14ac:dyDescent="0.3">
      <c r="A2261" s="9" t="s">
        <v>2289</v>
      </c>
      <c r="B2261">
        <f>VLOOKUP($A2261,'[1]Medical Examinations'!$A:$J,2,FALSE)</f>
        <v>49.41</v>
      </c>
      <c r="C2261">
        <f>VLOOKUP($A2261,'[1]Medical Examinations'!$A:$J,3,FALSE)</f>
        <v>4.2300000000000004</v>
      </c>
      <c r="D2261" t="str">
        <f>VLOOKUP($A2261,'[3]Medical Examinations'!$A:$J,4,FALSE)</f>
        <v>yes</v>
      </c>
      <c r="E2261" t="str">
        <f>VLOOKUP($A2261,'[1]Medical Examinations'!$A:$J,5,FALSE)</f>
        <v>No</v>
      </c>
      <c r="F2261" t="str">
        <f>VLOOKUP($A2261,'[1]Medical Examinations'!$A:$J,6,FALSE)</f>
        <v>Yes</v>
      </c>
      <c r="G2261">
        <f>VLOOKUP($A2261,'[3]Medical Examinations'!$A:$J,7,FALSE)</f>
        <v>1</v>
      </c>
      <c r="H2261" t="str">
        <f>VLOOKUP($A2261,'[1]Medical Examinations'!$A:$J,8,FALSE)</f>
        <v>yes</v>
      </c>
      <c r="I2261">
        <f>VLOOKUP($A2261,'[2]Hospitalisation Details'!$A:$K,2,FALSE)</f>
        <v>1969</v>
      </c>
      <c r="J2261" t="str">
        <f>VLOOKUP($A2261,'[2]Hospitalisation Details'!$A:$K,3,FALSE)</f>
        <v>Aug</v>
      </c>
      <c r="K2261">
        <f>VLOOKUP($A2261,'[2]Hospitalisation Details'!$A:$K,4,FALSE)</f>
        <v>8</v>
      </c>
      <c r="L2261" t="str">
        <f>VLOOKUP($A2261,'[2]Hospitalisation Details'!$A:$K,7,FALSE)</f>
        <v>tier - 1</v>
      </c>
      <c r="M2261" t="str">
        <f>VLOOKUP($A2261,'[2]Hospitalisation Details'!A:$K,8,FALSE)</f>
        <v>tier - 2</v>
      </c>
      <c r="N2261" t="str">
        <f>VLOOKUP($A2261,'[2]Hospitalisation Details'!$A:$K,9,FALSE)</f>
        <v>R1011</v>
      </c>
      <c r="O2261">
        <f>VLOOKUP($A2261,'[2]Hospitalisation Details'!$A:$K,10,FALSE)</f>
        <v>0</v>
      </c>
      <c r="P2261">
        <f>VLOOKUP($A2261,'[2]Hospitalisation Details'!A:$K,11,FALSE)</f>
        <v>0</v>
      </c>
      <c r="Q2261" t="str">
        <f>VLOOKUP($A2261,'Customer Names'!$A:E,3,FALSE)</f>
        <v>Mr.</v>
      </c>
      <c r="R2261" t="str">
        <f>VLOOKUP($A2261,'Customer Names'!$A:$E,4,FALSE)</f>
        <v>Kevin</v>
      </c>
      <c r="S2261">
        <f>VLOOKUP($A2261,'Customer Names'!$A:$E,5,FALSE)</f>
        <v>0</v>
      </c>
      <c r="T2261" s="14">
        <f>VLOOKUP($A2261,'[2]Hospitalisation Details'!$A:$K,6,FALSE)</f>
        <v>41191.57</v>
      </c>
      <c r="U2261" s="14" t="str">
        <f t="shared" si="70"/>
        <v>Obesity</v>
      </c>
      <c r="V2261" s="14" t="str">
        <f t="shared" si="71"/>
        <v>Normal</v>
      </c>
    </row>
    <row r="2262" spans="1:22" x14ac:dyDescent="0.3">
      <c r="A2262" s="8" t="s">
        <v>2290</v>
      </c>
      <c r="B2262">
        <f>VLOOKUP($A2262,'[1]Medical Examinations'!$A:$J,2,FALSE)</f>
        <v>45.41</v>
      </c>
      <c r="C2262">
        <f>VLOOKUP($A2262,'[1]Medical Examinations'!$A:$J,3,FALSE)</f>
        <v>4.03</v>
      </c>
      <c r="D2262" t="str">
        <f>VLOOKUP($A2262,'[3]Medical Examinations'!$A:$J,4,FALSE)</f>
        <v>yes</v>
      </c>
      <c r="E2262" t="str">
        <f>VLOOKUP($A2262,'[1]Medical Examinations'!$A:$J,5,FALSE)</f>
        <v>No</v>
      </c>
      <c r="F2262" t="str">
        <f>VLOOKUP($A2262,'[1]Medical Examinations'!$A:$J,6,FALSE)</f>
        <v>No</v>
      </c>
      <c r="G2262">
        <f>VLOOKUP($A2262,'[3]Medical Examinations'!$A:$J,7,FALSE)</f>
        <v>1</v>
      </c>
      <c r="H2262" t="str">
        <f>VLOOKUP($A2262,'[1]Medical Examinations'!$A:$J,8,FALSE)</f>
        <v>yes</v>
      </c>
      <c r="I2262">
        <f>VLOOKUP($A2262,'[2]Hospitalisation Details'!$A:$K,2,FALSE)</f>
        <v>1964</v>
      </c>
      <c r="J2262" t="str">
        <f>VLOOKUP($A2262,'[2]Hospitalisation Details'!$A:$K,3,FALSE)</f>
        <v>Jun</v>
      </c>
      <c r="K2262">
        <f>VLOOKUP($A2262,'[2]Hospitalisation Details'!$A:$K,4,FALSE)</f>
        <v>6</v>
      </c>
      <c r="L2262" t="str">
        <f>VLOOKUP($A2262,'[2]Hospitalisation Details'!$A:$K,7,FALSE)</f>
        <v>tier - 1</v>
      </c>
      <c r="M2262" t="str">
        <f>VLOOKUP($A2262,'[2]Hospitalisation Details'!A:$K,8,FALSE)</f>
        <v>tier - 3</v>
      </c>
      <c r="N2262" t="str">
        <f>VLOOKUP($A2262,'[2]Hospitalisation Details'!$A:$K,9,FALSE)</f>
        <v>R1011</v>
      </c>
      <c r="O2262">
        <f>VLOOKUP($A2262,'[2]Hospitalisation Details'!$A:$K,10,FALSE)</f>
        <v>0</v>
      </c>
      <c r="P2262">
        <f>VLOOKUP($A2262,'[2]Hospitalisation Details'!A:$K,11,FALSE)</f>
        <v>0</v>
      </c>
      <c r="Q2262" t="str">
        <f>VLOOKUP($A2262,'Customer Names'!$A:E,3,FALSE)</f>
        <v>Ms.</v>
      </c>
      <c r="R2262" t="str">
        <f>VLOOKUP($A2262,'Customer Names'!$A:$E,4,FALSE)</f>
        <v>Kate</v>
      </c>
      <c r="S2262">
        <f>VLOOKUP($A2262,'Customer Names'!$A:$E,5,FALSE)</f>
        <v>0</v>
      </c>
      <c r="T2262" s="14">
        <f>VLOOKUP($A2262,'[2]Hospitalisation Details'!$A:$K,6,FALSE)</f>
        <v>41250.39</v>
      </c>
      <c r="U2262" s="14" t="str">
        <f t="shared" si="70"/>
        <v>Obesity</v>
      </c>
      <c r="V2262" s="14" t="str">
        <f t="shared" si="71"/>
        <v>Normal</v>
      </c>
    </row>
    <row r="2263" spans="1:22" x14ac:dyDescent="0.3">
      <c r="A2263" s="9" t="s">
        <v>2291</v>
      </c>
      <c r="B2263">
        <f>VLOOKUP($A2263,'[1]Medical Examinations'!$A:$J,2,FALSE)</f>
        <v>52.9</v>
      </c>
      <c r="C2263">
        <f>VLOOKUP($A2263,'[1]Medical Examinations'!$A:$J,3,FALSE)</f>
        <v>5.34</v>
      </c>
      <c r="D2263" t="str">
        <f>VLOOKUP($A2263,'[3]Medical Examinations'!$A:$J,4,FALSE)</f>
        <v>No</v>
      </c>
      <c r="E2263" t="str">
        <f>VLOOKUP($A2263,'[1]Medical Examinations'!$A:$J,5,FALSE)</f>
        <v>No</v>
      </c>
      <c r="F2263" t="str">
        <f>VLOOKUP($A2263,'[1]Medical Examinations'!$A:$J,6,FALSE)</f>
        <v>No</v>
      </c>
      <c r="G2263" t="str">
        <f>VLOOKUP($A2263,'[3]Medical Examinations'!$A:$J,7,FALSE)</f>
        <v>No major surgery</v>
      </c>
      <c r="H2263" t="str">
        <f>VLOOKUP($A2263,'[1]Medical Examinations'!$A:$J,8,FALSE)</f>
        <v>yes</v>
      </c>
      <c r="I2263">
        <f>VLOOKUP($A2263,'[2]Hospitalisation Details'!$A:$K,2,FALSE)</f>
        <v>1977</v>
      </c>
      <c r="J2263" t="str">
        <f>VLOOKUP($A2263,'[2]Hospitalisation Details'!$A:$K,3,FALSE)</f>
        <v>Aug</v>
      </c>
      <c r="K2263">
        <f>VLOOKUP($A2263,'[2]Hospitalisation Details'!$A:$K,4,FALSE)</f>
        <v>27</v>
      </c>
      <c r="L2263" t="str">
        <f>VLOOKUP($A2263,'[2]Hospitalisation Details'!$A:$K,7,FALSE)</f>
        <v>tier - 1</v>
      </c>
      <c r="M2263" t="str">
        <f>VLOOKUP($A2263,'[2]Hospitalisation Details'!A:$K,8,FALSE)</f>
        <v>tier - 2</v>
      </c>
      <c r="N2263" t="str">
        <f>VLOOKUP($A2263,'[2]Hospitalisation Details'!$A:$K,9,FALSE)</f>
        <v>R1011</v>
      </c>
      <c r="O2263">
        <f>VLOOKUP($A2263,'[2]Hospitalisation Details'!$A:$K,10,FALSE)</f>
        <v>0</v>
      </c>
      <c r="P2263">
        <f>VLOOKUP($A2263,'[2]Hospitalisation Details'!A:$K,11,FALSE)</f>
        <v>0</v>
      </c>
      <c r="Q2263" t="str">
        <f>VLOOKUP($A2263,'Customer Names'!$A:E,3,FALSE)</f>
        <v>Mr.</v>
      </c>
      <c r="R2263" t="str">
        <f>VLOOKUP($A2263,'Customer Names'!$A:$E,4,FALSE)</f>
        <v>Patrick</v>
      </c>
      <c r="S2263">
        <f>VLOOKUP($A2263,'Customer Names'!$A:$E,5,FALSE)</f>
        <v>0</v>
      </c>
      <c r="T2263" s="14">
        <f>VLOOKUP($A2263,'[2]Hospitalisation Details'!$A:$K,6,FALSE)</f>
        <v>41271.5</v>
      </c>
      <c r="U2263" s="14" t="str">
        <f t="shared" si="70"/>
        <v>Obesity</v>
      </c>
      <c r="V2263" s="14" t="str">
        <f t="shared" si="71"/>
        <v>Normal</v>
      </c>
    </row>
    <row r="2264" spans="1:22" x14ac:dyDescent="0.3">
      <c r="A2264" s="8" t="s">
        <v>2292</v>
      </c>
      <c r="B2264">
        <f>VLOOKUP($A2264,'[1]Medical Examinations'!$A:$J,2,FALSE)</f>
        <v>45.65</v>
      </c>
      <c r="C2264">
        <f>VLOOKUP($A2264,'[1]Medical Examinations'!$A:$J,3,FALSE)</f>
        <v>5.1100000000000003</v>
      </c>
      <c r="D2264" t="str">
        <f>VLOOKUP($A2264,'[3]Medical Examinations'!$A:$J,4,FALSE)</f>
        <v>yes</v>
      </c>
      <c r="E2264" t="str">
        <f>VLOOKUP($A2264,'[1]Medical Examinations'!$A:$J,5,FALSE)</f>
        <v>No</v>
      </c>
      <c r="F2264" t="str">
        <f>VLOOKUP($A2264,'[1]Medical Examinations'!$A:$J,6,FALSE)</f>
        <v>No</v>
      </c>
      <c r="G2264">
        <f>VLOOKUP($A2264,'[3]Medical Examinations'!$A:$J,7,FALSE)</f>
        <v>1</v>
      </c>
      <c r="H2264" t="str">
        <f>VLOOKUP($A2264,'[1]Medical Examinations'!$A:$J,8,FALSE)</f>
        <v>yes</v>
      </c>
      <c r="I2264">
        <f>VLOOKUP($A2264,'[2]Hospitalisation Details'!$A:$K,2,FALSE)</f>
        <v>1964</v>
      </c>
      <c r="J2264" t="str">
        <f>VLOOKUP($A2264,'[2]Hospitalisation Details'!$A:$K,3,FALSE)</f>
        <v>Oct</v>
      </c>
      <c r="K2264">
        <f>VLOOKUP($A2264,'[2]Hospitalisation Details'!$A:$K,4,FALSE)</f>
        <v>7</v>
      </c>
      <c r="L2264" t="str">
        <f>VLOOKUP($A2264,'[2]Hospitalisation Details'!$A:$K,7,FALSE)</f>
        <v>tier - 1</v>
      </c>
      <c r="M2264" t="str">
        <f>VLOOKUP($A2264,'[2]Hospitalisation Details'!A:$K,8,FALSE)</f>
        <v>tier - 2</v>
      </c>
      <c r="N2264" t="str">
        <f>VLOOKUP($A2264,'[2]Hospitalisation Details'!$A:$K,9,FALSE)</f>
        <v>R1011</v>
      </c>
      <c r="O2264">
        <f>VLOOKUP($A2264,'[2]Hospitalisation Details'!$A:$K,10,FALSE)</f>
        <v>0</v>
      </c>
      <c r="P2264">
        <f>VLOOKUP($A2264,'[2]Hospitalisation Details'!A:$K,11,FALSE)</f>
        <v>0</v>
      </c>
      <c r="Q2264" t="str">
        <f>VLOOKUP($A2264,'Customer Names'!$A:E,3,FALSE)</f>
        <v>Ms.</v>
      </c>
      <c r="R2264" t="str">
        <f>VLOOKUP($A2264,'Customer Names'!$A:$E,4,FALSE)</f>
        <v>Gwen</v>
      </c>
      <c r="S2264" t="str">
        <f>VLOOKUP($A2264,'Customer Names'!$A:$E,5,FALSE)</f>
        <v>M.</v>
      </c>
      <c r="T2264" s="14">
        <f>VLOOKUP($A2264,'[2]Hospitalisation Details'!$A:$K,6,FALSE)</f>
        <v>41331.79</v>
      </c>
      <c r="U2264" s="14" t="str">
        <f t="shared" si="70"/>
        <v>Obesity</v>
      </c>
      <c r="V2264" s="14" t="str">
        <f t="shared" si="71"/>
        <v>Normal</v>
      </c>
    </row>
    <row r="2265" spans="1:22" x14ac:dyDescent="0.3">
      <c r="A2265" s="9" t="s">
        <v>2293</v>
      </c>
      <c r="B2265">
        <f>VLOOKUP($A2265,'[1]Medical Examinations'!$A:$J,2,FALSE)</f>
        <v>51.01</v>
      </c>
      <c r="C2265">
        <f>VLOOKUP($A2265,'[1]Medical Examinations'!$A:$J,3,FALSE)</f>
        <v>9.1999999999999993</v>
      </c>
      <c r="D2265" t="str">
        <f>VLOOKUP($A2265,'[3]Medical Examinations'!$A:$J,4,FALSE)</f>
        <v>No</v>
      </c>
      <c r="E2265" t="str">
        <f>VLOOKUP($A2265,'[1]Medical Examinations'!$A:$J,5,FALSE)</f>
        <v>No</v>
      </c>
      <c r="F2265" t="str">
        <f>VLOOKUP($A2265,'[1]Medical Examinations'!$A:$J,6,FALSE)</f>
        <v>No</v>
      </c>
      <c r="G2265" t="str">
        <f>VLOOKUP($A2265,'[3]Medical Examinations'!$A:$J,7,FALSE)</f>
        <v>No major surgery</v>
      </c>
      <c r="H2265" t="str">
        <f>VLOOKUP($A2265,'[1]Medical Examinations'!$A:$J,8,FALSE)</f>
        <v>yes</v>
      </c>
      <c r="I2265">
        <f>VLOOKUP($A2265,'[2]Hospitalisation Details'!$A:$K,2,FALSE)</f>
        <v>1971</v>
      </c>
      <c r="J2265" t="str">
        <f>VLOOKUP($A2265,'[2]Hospitalisation Details'!$A:$K,3,FALSE)</f>
        <v>Oct</v>
      </c>
      <c r="K2265">
        <f>VLOOKUP($A2265,'[2]Hospitalisation Details'!$A:$K,4,FALSE)</f>
        <v>16</v>
      </c>
      <c r="L2265" t="str">
        <f>VLOOKUP($A2265,'[2]Hospitalisation Details'!$A:$K,7,FALSE)</f>
        <v>tier - 1</v>
      </c>
      <c r="M2265" t="str">
        <f>VLOOKUP($A2265,'[2]Hospitalisation Details'!A:$K,8,FALSE)</f>
        <v>tier - 2</v>
      </c>
      <c r="N2265" t="str">
        <f>VLOOKUP($A2265,'[2]Hospitalisation Details'!$A:$K,9,FALSE)</f>
        <v>R1011</v>
      </c>
      <c r="O2265">
        <f>VLOOKUP($A2265,'[2]Hospitalisation Details'!$A:$K,10,FALSE)</f>
        <v>0</v>
      </c>
      <c r="P2265">
        <f>VLOOKUP($A2265,'[2]Hospitalisation Details'!A:$K,11,FALSE)</f>
        <v>0</v>
      </c>
      <c r="Q2265" t="str">
        <f>VLOOKUP($A2265,'Customer Names'!$A:E,3,FALSE)</f>
        <v>Ms.</v>
      </c>
      <c r="R2265" t="str">
        <f>VLOOKUP($A2265,'Customer Names'!$A:$E,4,FALSE)</f>
        <v>Jennifer</v>
      </c>
      <c r="S2265">
        <f>VLOOKUP($A2265,'Customer Names'!$A:$E,5,FALSE)</f>
        <v>0</v>
      </c>
      <c r="T2265" s="14">
        <f>VLOOKUP($A2265,'[2]Hospitalisation Details'!$A:$K,6,FALSE)</f>
        <v>41351.879999999997</v>
      </c>
      <c r="U2265" s="14" t="str">
        <f t="shared" si="70"/>
        <v>Obesity</v>
      </c>
      <c r="V2265" s="14" t="str">
        <f t="shared" si="71"/>
        <v>Diabetes</v>
      </c>
    </row>
    <row r="2266" spans="1:22" x14ac:dyDescent="0.3">
      <c r="A2266" s="8" t="s">
        <v>2294</v>
      </c>
      <c r="B2266">
        <f>VLOOKUP($A2266,'[1]Medical Examinations'!$A:$J,2,FALSE)</f>
        <v>48.82</v>
      </c>
      <c r="C2266">
        <f>VLOOKUP($A2266,'[1]Medical Examinations'!$A:$J,3,FALSE)</f>
        <v>6.67</v>
      </c>
      <c r="D2266" t="str">
        <f>VLOOKUP($A2266,'[3]Medical Examinations'!$A:$J,4,FALSE)</f>
        <v>yes</v>
      </c>
      <c r="E2266" t="str">
        <f>VLOOKUP($A2266,'[1]Medical Examinations'!$A:$J,5,FALSE)</f>
        <v>No</v>
      </c>
      <c r="F2266" t="str">
        <f>VLOOKUP($A2266,'[1]Medical Examinations'!$A:$J,6,FALSE)</f>
        <v>No</v>
      </c>
      <c r="G2266" t="str">
        <f>VLOOKUP($A2266,'[3]Medical Examinations'!$A:$J,7,FALSE)</f>
        <v>No major surgery</v>
      </c>
      <c r="H2266" t="str">
        <f>VLOOKUP($A2266,'[1]Medical Examinations'!$A:$J,8,FALSE)</f>
        <v>yes</v>
      </c>
      <c r="I2266">
        <f>VLOOKUP($A2266,'[2]Hospitalisation Details'!$A:$K,2,FALSE)</f>
        <v>1967</v>
      </c>
      <c r="J2266" t="str">
        <f>VLOOKUP($A2266,'[2]Hospitalisation Details'!$A:$K,3,FALSE)</f>
        <v>Dec</v>
      </c>
      <c r="K2266">
        <f>VLOOKUP($A2266,'[2]Hospitalisation Details'!$A:$K,4,FALSE)</f>
        <v>22</v>
      </c>
      <c r="L2266" t="str">
        <f>VLOOKUP($A2266,'[2]Hospitalisation Details'!$A:$K,7,FALSE)</f>
        <v>tier - 1</v>
      </c>
      <c r="M2266" t="str">
        <f>VLOOKUP($A2266,'[2]Hospitalisation Details'!A:$K,8,FALSE)</f>
        <v>tier - 2</v>
      </c>
      <c r="N2266" t="str">
        <f>VLOOKUP($A2266,'[2]Hospitalisation Details'!$A:$K,9,FALSE)</f>
        <v>R1011</v>
      </c>
      <c r="O2266">
        <f>VLOOKUP($A2266,'[2]Hospitalisation Details'!$A:$K,10,FALSE)</f>
        <v>0</v>
      </c>
      <c r="P2266">
        <f>VLOOKUP($A2266,'[2]Hospitalisation Details'!A:$K,11,FALSE)</f>
        <v>0</v>
      </c>
      <c r="Q2266" t="str">
        <f>VLOOKUP($A2266,'Customer Names'!$A:E,3,FALSE)</f>
        <v>Mr.</v>
      </c>
      <c r="R2266" t="str">
        <f>VLOOKUP($A2266,'Customer Names'!$A:$E,4,FALSE)</f>
        <v>Joshua</v>
      </c>
      <c r="S2266">
        <f>VLOOKUP($A2266,'Customer Names'!$A:$E,5,FALSE)</f>
        <v>0</v>
      </c>
      <c r="T2266" s="14">
        <f>VLOOKUP($A2266,'[2]Hospitalisation Details'!$A:$K,6,FALSE)</f>
        <v>41505.15</v>
      </c>
      <c r="U2266" s="14" t="str">
        <f t="shared" si="70"/>
        <v>Obesity</v>
      </c>
      <c r="V2266" s="14" t="str">
        <f t="shared" si="71"/>
        <v>Diabetes</v>
      </c>
    </row>
    <row r="2267" spans="1:22" x14ac:dyDescent="0.3">
      <c r="A2267" s="9" t="s">
        <v>2295</v>
      </c>
      <c r="B2267">
        <f>VLOOKUP($A2267,'[1]Medical Examinations'!$A:$J,2,FALSE)</f>
        <v>54.12</v>
      </c>
      <c r="C2267">
        <f>VLOOKUP($A2267,'[1]Medical Examinations'!$A:$J,3,FALSE)</f>
        <v>11.57</v>
      </c>
      <c r="D2267" t="str">
        <f>VLOOKUP($A2267,'[3]Medical Examinations'!$A:$J,4,FALSE)</f>
        <v>No</v>
      </c>
      <c r="E2267" t="str">
        <f>VLOOKUP($A2267,'[1]Medical Examinations'!$A:$J,5,FALSE)</f>
        <v>No</v>
      </c>
      <c r="F2267" t="str">
        <f>VLOOKUP($A2267,'[1]Medical Examinations'!$A:$J,6,FALSE)</f>
        <v>No</v>
      </c>
      <c r="G2267" t="str">
        <f>VLOOKUP($A2267,'[3]Medical Examinations'!$A:$J,7,FALSE)</f>
        <v>No major surgery</v>
      </c>
      <c r="H2267" t="str">
        <f>VLOOKUP($A2267,'[1]Medical Examinations'!$A:$J,8,FALSE)</f>
        <v>yes</v>
      </c>
      <c r="I2267">
        <f>VLOOKUP($A2267,'[2]Hospitalisation Details'!$A:$K,2,FALSE)</f>
        <v>1974</v>
      </c>
      <c r="J2267" t="str">
        <f>VLOOKUP($A2267,'[2]Hospitalisation Details'!$A:$K,3,FALSE)</f>
        <v>Nov</v>
      </c>
      <c r="K2267">
        <f>VLOOKUP($A2267,'[2]Hospitalisation Details'!$A:$K,4,FALSE)</f>
        <v>24</v>
      </c>
      <c r="L2267" t="str">
        <f>VLOOKUP($A2267,'[2]Hospitalisation Details'!$A:$K,7,FALSE)</f>
        <v>tier - 1</v>
      </c>
      <c r="M2267" t="str">
        <f>VLOOKUP($A2267,'[2]Hospitalisation Details'!A:$K,8,FALSE)</f>
        <v>tier - 1</v>
      </c>
      <c r="N2267" t="str">
        <f>VLOOKUP($A2267,'[2]Hospitalisation Details'!$A:$K,9,FALSE)</f>
        <v>R1011</v>
      </c>
      <c r="O2267">
        <f>VLOOKUP($A2267,'[2]Hospitalisation Details'!$A:$K,10,FALSE)</f>
        <v>0</v>
      </c>
      <c r="P2267">
        <f>VLOOKUP($A2267,'[2]Hospitalisation Details'!A:$K,11,FALSE)</f>
        <v>0</v>
      </c>
      <c r="Q2267" t="str">
        <f>VLOOKUP($A2267,'Customer Names'!$A:E,3,FALSE)</f>
        <v>Ms.</v>
      </c>
      <c r="R2267" t="str">
        <f>VLOOKUP($A2267,'Customer Names'!$A:$E,4,FALSE)</f>
        <v>Julia</v>
      </c>
      <c r="S2267">
        <f>VLOOKUP($A2267,'Customer Names'!$A:$E,5,FALSE)</f>
        <v>0</v>
      </c>
      <c r="T2267" s="14">
        <f>VLOOKUP($A2267,'[2]Hospitalisation Details'!$A:$K,6,FALSE)</f>
        <v>41636.199999999997</v>
      </c>
      <c r="U2267" s="14" t="str">
        <f t="shared" si="70"/>
        <v>Obesity</v>
      </c>
      <c r="V2267" s="14" t="str">
        <f t="shared" si="71"/>
        <v>Diabetes</v>
      </c>
    </row>
    <row r="2268" spans="1:22" x14ac:dyDescent="0.3">
      <c r="A2268" s="8" t="s">
        <v>2296</v>
      </c>
      <c r="B2268">
        <f>VLOOKUP($A2268,'[1]Medical Examinations'!$A:$J,2,FALSE)</f>
        <v>34.6</v>
      </c>
      <c r="C2268">
        <f>VLOOKUP($A2268,'[1]Medical Examinations'!$A:$J,3,FALSE)</f>
        <v>5.99</v>
      </c>
      <c r="D2268" t="str">
        <f>VLOOKUP($A2268,'[3]Medical Examinations'!$A:$J,4,FALSE)</f>
        <v>yes</v>
      </c>
      <c r="E2268" t="str">
        <f>VLOOKUP($A2268,'[1]Medical Examinations'!$A:$J,5,FALSE)</f>
        <v>No</v>
      </c>
      <c r="F2268" t="str">
        <f>VLOOKUP($A2268,'[1]Medical Examinations'!$A:$J,6,FALSE)</f>
        <v>No</v>
      </c>
      <c r="G2268" t="str">
        <f>VLOOKUP($A2268,'[3]Medical Examinations'!$A:$J,7,FALSE)</f>
        <v>No major surgery</v>
      </c>
      <c r="H2268" t="str">
        <f>VLOOKUP($A2268,'[1]Medical Examinations'!$A:$J,8,FALSE)</f>
        <v>yes</v>
      </c>
      <c r="I2268">
        <f>VLOOKUP($A2268,'[2]Hospitalisation Details'!$A:$K,2,FALSE)</f>
        <v>1976</v>
      </c>
      <c r="J2268" t="str">
        <f>VLOOKUP($A2268,'[2]Hospitalisation Details'!$A:$K,3,FALSE)</f>
        <v>Oct</v>
      </c>
      <c r="K2268">
        <f>VLOOKUP($A2268,'[2]Hospitalisation Details'!$A:$K,4,FALSE)</f>
        <v>29</v>
      </c>
      <c r="L2268" t="str">
        <f>VLOOKUP($A2268,'[2]Hospitalisation Details'!$A:$K,7,FALSE)</f>
        <v>tier - 1</v>
      </c>
      <c r="M2268" t="str">
        <f>VLOOKUP($A2268,'[2]Hospitalisation Details'!A:$K,8,FALSE)</f>
        <v>tier - 3</v>
      </c>
      <c r="N2268" t="str">
        <f>VLOOKUP($A2268,'[2]Hospitalisation Details'!$A:$K,9,FALSE)</f>
        <v>R1011</v>
      </c>
      <c r="O2268">
        <f>VLOOKUP($A2268,'[2]Hospitalisation Details'!$A:$K,10,FALSE)</f>
        <v>0</v>
      </c>
      <c r="P2268">
        <f>VLOOKUP($A2268,'[2]Hospitalisation Details'!A:$K,11,FALSE)</f>
        <v>0</v>
      </c>
      <c r="Q2268" t="str">
        <f>VLOOKUP($A2268,'Customer Names'!$A:E,3,FALSE)</f>
        <v>Ms.</v>
      </c>
      <c r="R2268" t="str">
        <f>VLOOKUP($A2268,'Customer Names'!$A:$E,4,FALSE)</f>
        <v>Danielle</v>
      </c>
      <c r="S2268">
        <f>VLOOKUP($A2268,'Customer Names'!$A:$E,5,FALSE)</f>
        <v>0</v>
      </c>
      <c r="T2268" s="14">
        <f>VLOOKUP($A2268,'[2]Hospitalisation Details'!$A:$K,6,FALSE)</f>
        <v>41661.599999999999</v>
      </c>
      <c r="U2268" s="14" t="str">
        <f t="shared" si="70"/>
        <v>Obesity</v>
      </c>
      <c r="V2268" s="14" t="str">
        <f t="shared" si="71"/>
        <v>Prediabetes</v>
      </c>
    </row>
    <row r="2269" spans="1:22" x14ac:dyDescent="0.3">
      <c r="A2269" s="9" t="s">
        <v>2297</v>
      </c>
      <c r="B2269">
        <f>VLOOKUP($A2269,'[1]Medical Examinations'!$A:$J,2,FALSE)</f>
        <v>36.19</v>
      </c>
      <c r="C2269">
        <f>VLOOKUP($A2269,'[1]Medical Examinations'!$A:$J,3,FALSE)</f>
        <v>11.51</v>
      </c>
      <c r="D2269" t="str">
        <f>VLOOKUP($A2269,'[3]Medical Examinations'!$A:$J,4,FALSE)</f>
        <v>yes</v>
      </c>
      <c r="E2269" t="str">
        <f>VLOOKUP($A2269,'[1]Medical Examinations'!$A:$J,5,FALSE)</f>
        <v>No</v>
      </c>
      <c r="F2269" t="str">
        <f>VLOOKUP($A2269,'[1]Medical Examinations'!$A:$J,6,FALSE)</f>
        <v>No</v>
      </c>
      <c r="G2269">
        <f>VLOOKUP($A2269,'[3]Medical Examinations'!$A:$J,7,FALSE)</f>
        <v>1</v>
      </c>
      <c r="H2269" t="str">
        <f>VLOOKUP($A2269,'[1]Medical Examinations'!$A:$J,8,FALSE)</f>
        <v>yes</v>
      </c>
      <c r="I2269">
        <f>VLOOKUP($A2269,'[2]Hospitalisation Details'!$A:$K,2,FALSE)</f>
        <v>1975</v>
      </c>
      <c r="J2269" t="str">
        <f>VLOOKUP($A2269,'[2]Hospitalisation Details'!$A:$K,3,FALSE)</f>
        <v>Nov</v>
      </c>
      <c r="K2269">
        <f>VLOOKUP($A2269,'[2]Hospitalisation Details'!$A:$K,4,FALSE)</f>
        <v>14</v>
      </c>
      <c r="L2269" t="str">
        <f>VLOOKUP($A2269,'[2]Hospitalisation Details'!$A:$K,7,FALSE)</f>
        <v>tier - 1</v>
      </c>
      <c r="M2269" t="str">
        <f>VLOOKUP($A2269,'[2]Hospitalisation Details'!A:$K,8,FALSE)</f>
        <v>tier - 2</v>
      </c>
      <c r="N2269" t="str">
        <f>VLOOKUP($A2269,'[2]Hospitalisation Details'!$A:$K,9,FALSE)</f>
        <v>R1013</v>
      </c>
      <c r="O2269">
        <f>VLOOKUP($A2269,'[2]Hospitalisation Details'!$A:$K,10,FALSE)</f>
        <v>0</v>
      </c>
      <c r="P2269">
        <f>VLOOKUP($A2269,'[2]Hospitalisation Details'!A:$K,11,FALSE)</f>
        <v>0</v>
      </c>
      <c r="Q2269" t="str">
        <f>VLOOKUP($A2269,'Customer Names'!$A:E,3,FALSE)</f>
        <v>Mr.</v>
      </c>
      <c r="R2269" t="str">
        <f>VLOOKUP($A2269,'Customer Names'!$A:$E,4,FALSE)</f>
        <v>Yves</v>
      </c>
      <c r="S2269">
        <f>VLOOKUP($A2269,'Customer Names'!$A:$E,5,FALSE)</f>
        <v>0</v>
      </c>
      <c r="T2269" s="14">
        <f>VLOOKUP($A2269,'[2]Hospitalisation Details'!$A:$K,6,FALSE)</f>
        <v>41676.080000000002</v>
      </c>
      <c r="U2269" s="14" t="str">
        <f t="shared" si="70"/>
        <v>Obesity</v>
      </c>
      <c r="V2269" s="14" t="str">
        <f t="shared" si="71"/>
        <v>Diabetes</v>
      </c>
    </row>
    <row r="2270" spans="1:22" x14ac:dyDescent="0.3">
      <c r="A2270" s="8" t="s">
        <v>2298</v>
      </c>
      <c r="B2270">
        <f>VLOOKUP($A2270,'[1]Medical Examinations'!$A:$J,2,FALSE)</f>
        <v>53.61</v>
      </c>
      <c r="C2270">
        <f>VLOOKUP($A2270,'[1]Medical Examinations'!$A:$J,3,FALSE)</f>
        <v>10.92</v>
      </c>
      <c r="D2270" t="str">
        <f>VLOOKUP($A2270,'[3]Medical Examinations'!$A:$J,4,FALSE)</f>
        <v>yes</v>
      </c>
      <c r="E2270" t="str">
        <f>VLOOKUP($A2270,'[1]Medical Examinations'!$A:$J,5,FALSE)</f>
        <v>No</v>
      </c>
      <c r="F2270" t="str">
        <f>VLOOKUP($A2270,'[1]Medical Examinations'!$A:$J,6,FALSE)</f>
        <v>No</v>
      </c>
      <c r="G2270">
        <f>VLOOKUP($A2270,'[3]Medical Examinations'!$A:$J,7,FALSE)</f>
        <v>1</v>
      </c>
      <c r="H2270" t="str">
        <f>VLOOKUP($A2270,'[1]Medical Examinations'!$A:$J,8,FALSE)</f>
        <v>yes</v>
      </c>
      <c r="I2270">
        <f>VLOOKUP($A2270,'[2]Hospitalisation Details'!$A:$K,2,FALSE)</f>
        <v>1975</v>
      </c>
      <c r="J2270" t="str">
        <f>VLOOKUP($A2270,'[2]Hospitalisation Details'!$A:$K,3,FALSE)</f>
        <v>Sep</v>
      </c>
      <c r="K2270">
        <f>VLOOKUP($A2270,'[2]Hospitalisation Details'!$A:$K,4,FALSE)</f>
        <v>29</v>
      </c>
      <c r="L2270" t="str">
        <f>VLOOKUP($A2270,'[2]Hospitalisation Details'!$A:$K,7,FALSE)</f>
        <v>tier - 1</v>
      </c>
      <c r="M2270" t="str">
        <f>VLOOKUP($A2270,'[2]Hospitalisation Details'!A:$K,8,FALSE)</f>
        <v>tier - 1</v>
      </c>
      <c r="N2270" t="str">
        <f>VLOOKUP($A2270,'[2]Hospitalisation Details'!$A:$K,9,FALSE)</f>
        <v>R1011</v>
      </c>
      <c r="O2270">
        <f>VLOOKUP($A2270,'[2]Hospitalisation Details'!$A:$K,10,FALSE)</f>
        <v>0</v>
      </c>
      <c r="P2270">
        <f>VLOOKUP($A2270,'[2]Hospitalisation Details'!A:$K,11,FALSE)</f>
        <v>0</v>
      </c>
      <c r="Q2270" t="str">
        <f>VLOOKUP($A2270,'Customer Names'!$A:E,3,FALSE)</f>
        <v>Ms.</v>
      </c>
      <c r="R2270" t="str">
        <f>VLOOKUP($A2270,'Customer Names'!$A:$E,4,FALSE)</f>
        <v>Bethany</v>
      </c>
      <c r="S2270" t="str">
        <f>VLOOKUP($A2270,'Customer Names'!$A:$E,5,FALSE)</f>
        <v>A</v>
      </c>
      <c r="T2270" s="14">
        <f>VLOOKUP($A2270,'[2]Hospitalisation Details'!$A:$K,6,FALSE)</f>
        <v>41681.86</v>
      </c>
      <c r="U2270" s="14" t="str">
        <f t="shared" si="70"/>
        <v>Obesity</v>
      </c>
      <c r="V2270" s="14" t="str">
        <f t="shared" si="71"/>
        <v>Diabetes</v>
      </c>
    </row>
    <row r="2271" spans="1:22" x14ac:dyDescent="0.3">
      <c r="A2271" s="9" t="s">
        <v>2299</v>
      </c>
      <c r="B2271">
        <f>VLOOKUP($A2271,'[1]Medical Examinations'!$A:$J,2,FALSE)</f>
        <v>45.5</v>
      </c>
      <c r="C2271">
        <f>VLOOKUP($A2271,'[1]Medical Examinations'!$A:$J,3,FALSE)</f>
        <v>7.96</v>
      </c>
      <c r="D2271" t="str">
        <f>VLOOKUP($A2271,'[3]Medical Examinations'!$A:$J,4,FALSE)</f>
        <v>No</v>
      </c>
      <c r="E2271" t="str">
        <f>VLOOKUP($A2271,'[1]Medical Examinations'!$A:$J,5,FALSE)</f>
        <v>No</v>
      </c>
      <c r="F2271" t="str">
        <f>VLOOKUP($A2271,'[1]Medical Examinations'!$A:$J,6,FALSE)</f>
        <v>No</v>
      </c>
      <c r="G2271" t="str">
        <f>VLOOKUP($A2271,'[3]Medical Examinations'!$A:$J,7,FALSE)</f>
        <v>No major surgery</v>
      </c>
      <c r="H2271" t="str">
        <f>VLOOKUP($A2271,'[1]Medical Examinations'!$A:$J,8,FALSE)</f>
        <v>yes</v>
      </c>
      <c r="I2271">
        <f>VLOOKUP($A2271,'[2]Hospitalisation Details'!$A:$K,2,FALSE)</f>
        <v>1962</v>
      </c>
      <c r="J2271" t="str">
        <f>VLOOKUP($A2271,'[2]Hospitalisation Details'!$A:$K,3,FALSE)</f>
        <v>Sep</v>
      </c>
      <c r="K2271">
        <f>VLOOKUP($A2271,'[2]Hospitalisation Details'!$A:$K,4,FALSE)</f>
        <v>22</v>
      </c>
      <c r="L2271" t="str">
        <f>VLOOKUP($A2271,'[2]Hospitalisation Details'!$A:$K,7,FALSE)</f>
        <v>tier - 1</v>
      </c>
      <c r="M2271" t="str">
        <f>VLOOKUP($A2271,'[2]Hospitalisation Details'!A:$K,8,FALSE)</f>
        <v>tier - 3</v>
      </c>
      <c r="N2271" t="str">
        <f>VLOOKUP($A2271,'[2]Hospitalisation Details'!$A:$K,9,FALSE)</f>
        <v>R1011</v>
      </c>
      <c r="O2271">
        <f>VLOOKUP($A2271,'[2]Hospitalisation Details'!$A:$K,10,FALSE)</f>
        <v>0</v>
      </c>
      <c r="P2271">
        <f>VLOOKUP($A2271,'[2]Hospitalisation Details'!A:$K,11,FALSE)</f>
        <v>0</v>
      </c>
      <c r="Q2271" t="str">
        <f>VLOOKUP($A2271,'Customer Names'!$A:E,3,FALSE)</f>
        <v>Ms.</v>
      </c>
      <c r="R2271" t="str">
        <f>VLOOKUP($A2271,'Customer Names'!$A:$E,4,FALSE)</f>
        <v>Samantha</v>
      </c>
      <c r="S2271" t="str">
        <f>VLOOKUP($A2271,'Customer Names'!$A:$E,5,FALSE)</f>
        <v>C</v>
      </c>
      <c r="T2271" s="14">
        <f>VLOOKUP($A2271,'[2]Hospitalisation Details'!$A:$K,6,FALSE)</f>
        <v>41794.629999999997</v>
      </c>
      <c r="U2271" s="14" t="str">
        <f t="shared" si="70"/>
        <v>Obesity</v>
      </c>
      <c r="V2271" s="14" t="str">
        <f t="shared" si="71"/>
        <v>Diabetes</v>
      </c>
    </row>
    <row r="2272" spans="1:22" x14ac:dyDescent="0.3">
      <c r="A2272" s="8" t="s">
        <v>2300</v>
      </c>
      <c r="B2272">
        <f>VLOOKUP($A2272,'[1]Medical Examinations'!$A:$J,2,FALSE)</f>
        <v>48.8</v>
      </c>
      <c r="C2272">
        <f>VLOOKUP($A2272,'[1]Medical Examinations'!$A:$J,3,FALSE)</f>
        <v>6.22</v>
      </c>
      <c r="D2272" t="str">
        <f>VLOOKUP($A2272,'[3]Medical Examinations'!$A:$J,4,FALSE)</f>
        <v>yes</v>
      </c>
      <c r="E2272" t="str">
        <f>VLOOKUP($A2272,'[1]Medical Examinations'!$A:$J,5,FALSE)</f>
        <v>No</v>
      </c>
      <c r="F2272" t="str">
        <f>VLOOKUP($A2272,'[1]Medical Examinations'!$A:$J,6,FALSE)</f>
        <v>No</v>
      </c>
      <c r="G2272">
        <f>VLOOKUP($A2272,'[3]Medical Examinations'!$A:$J,7,FALSE)</f>
        <v>2</v>
      </c>
      <c r="H2272" t="str">
        <f>VLOOKUP($A2272,'[1]Medical Examinations'!$A:$J,8,FALSE)</f>
        <v>yes</v>
      </c>
      <c r="I2272">
        <f>VLOOKUP($A2272,'[2]Hospitalisation Details'!$A:$K,2,FALSE)</f>
        <v>1966</v>
      </c>
      <c r="J2272" t="str">
        <f>VLOOKUP($A2272,'[2]Hospitalisation Details'!$A:$K,3,FALSE)</f>
        <v>Sep</v>
      </c>
      <c r="K2272">
        <f>VLOOKUP($A2272,'[2]Hospitalisation Details'!$A:$K,4,FALSE)</f>
        <v>21</v>
      </c>
      <c r="L2272" t="str">
        <f>VLOOKUP($A2272,'[2]Hospitalisation Details'!$A:$K,7,FALSE)</f>
        <v>tier - 1</v>
      </c>
      <c r="M2272" t="str">
        <f>VLOOKUP($A2272,'[2]Hospitalisation Details'!A:$K,8,FALSE)</f>
        <v>tier - 3</v>
      </c>
      <c r="N2272" t="str">
        <f>VLOOKUP($A2272,'[2]Hospitalisation Details'!$A:$K,9,FALSE)</f>
        <v>R1011</v>
      </c>
      <c r="O2272">
        <f>VLOOKUP($A2272,'[2]Hospitalisation Details'!$A:$K,10,FALSE)</f>
        <v>0</v>
      </c>
      <c r="P2272">
        <f>VLOOKUP($A2272,'[2]Hospitalisation Details'!A:$K,11,FALSE)</f>
        <v>0</v>
      </c>
      <c r="Q2272" t="str">
        <f>VLOOKUP($A2272,'Customer Names'!$A:E,3,FALSE)</f>
        <v>Ms.</v>
      </c>
      <c r="R2272" t="str">
        <f>VLOOKUP($A2272,'Customer Names'!$A:$E,4,FALSE)</f>
        <v>Maurya</v>
      </c>
      <c r="S2272">
        <f>VLOOKUP($A2272,'Customer Names'!$A:$E,5,FALSE)</f>
        <v>0</v>
      </c>
      <c r="T2272" s="14">
        <f>VLOOKUP($A2272,'[2]Hospitalisation Details'!$A:$K,6,FALSE)</f>
        <v>41886.54</v>
      </c>
      <c r="U2272" s="14" t="str">
        <f t="shared" si="70"/>
        <v>Obesity</v>
      </c>
      <c r="V2272" s="14" t="str">
        <f t="shared" si="71"/>
        <v>Prediabetes</v>
      </c>
    </row>
    <row r="2273" spans="1:22" x14ac:dyDescent="0.3">
      <c r="A2273" s="9" t="s">
        <v>2301</v>
      </c>
      <c r="B2273">
        <f>VLOOKUP($A2273,'[1]Medical Examinations'!$A:$J,2,FALSE)</f>
        <v>32.299999999999997</v>
      </c>
      <c r="C2273">
        <f>VLOOKUP($A2273,'[1]Medical Examinations'!$A:$J,3,FALSE)</f>
        <v>4.76</v>
      </c>
      <c r="D2273" t="str">
        <f>VLOOKUP($A2273,'[3]Medical Examinations'!$A:$J,4,FALSE)</f>
        <v>No</v>
      </c>
      <c r="E2273" t="str">
        <f>VLOOKUP($A2273,'[1]Medical Examinations'!$A:$J,5,FALSE)</f>
        <v>No</v>
      </c>
      <c r="F2273" t="str">
        <f>VLOOKUP($A2273,'[1]Medical Examinations'!$A:$J,6,FALSE)</f>
        <v>No</v>
      </c>
      <c r="G2273">
        <f>VLOOKUP($A2273,'[3]Medical Examinations'!$A:$J,7,FALSE)</f>
        <v>2</v>
      </c>
      <c r="H2273" t="str">
        <f>VLOOKUP($A2273,'[1]Medical Examinations'!$A:$J,8,FALSE)</f>
        <v>yes</v>
      </c>
      <c r="I2273">
        <f>VLOOKUP($A2273,'[2]Hospitalisation Details'!$A:$K,2,FALSE)</f>
        <v>1972</v>
      </c>
      <c r="J2273" t="str">
        <f>VLOOKUP($A2273,'[2]Hospitalisation Details'!$A:$K,3,FALSE)</f>
        <v>Jun</v>
      </c>
      <c r="K2273">
        <f>VLOOKUP($A2273,'[2]Hospitalisation Details'!$A:$K,4,FALSE)</f>
        <v>8</v>
      </c>
      <c r="L2273" t="str">
        <f>VLOOKUP($A2273,'[2]Hospitalisation Details'!$A:$K,7,FALSE)</f>
        <v>tier - 1</v>
      </c>
      <c r="M2273" t="str">
        <f>VLOOKUP($A2273,'[2]Hospitalisation Details'!A:$K,8,FALSE)</f>
        <v>tier - 1</v>
      </c>
      <c r="N2273" t="str">
        <f>VLOOKUP($A2273,'[2]Hospitalisation Details'!$A:$K,9,FALSE)</f>
        <v>R1016</v>
      </c>
      <c r="O2273">
        <f>VLOOKUP($A2273,'[2]Hospitalisation Details'!$A:$K,10,FALSE)</f>
        <v>0</v>
      </c>
      <c r="P2273">
        <f>VLOOKUP($A2273,'[2]Hospitalisation Details'!A:$K,11,FALSE)</f>
        <v>0</v>
      </c>
      <c r="Q2273" t="str">
        <f>VLOOKUP($A2273,'Customer Names'!$A:E,3,FALSE)</f>
        <v>Mr.</v>
      </c>
      <c r="R2273" t="str">
        <f>VLOOKUP($A2273,'Customer Names'!$A:$E,4,FALSE)</f>
        <v>Elenilton</v>
      </c>
      <c r="S2273" t="str">
        <f>VLOOKUP($A2273,'Customer Names'!$A:$E,5,FALSE)</f>
        <v>V.</v>
      </c>
      <c r="T2273" s="14">
        <f>VLOOKUP($A2273,'[2]Hospitalisation Details'!$A:$K,6,FALSE)</f>
        <v>41919.1</v>
      </c>
      <c r="U2273" s="14" t="str">
        <f t="shared" si="70"/>
        <v>Obesity</v>
      </c>
      <c r="V2273" s="14" t="str">
        <f t="shared" si="71"/>
        <v>Normal</v>
      </c>
    </row>
    <row r="2274" spans="1:22" x14ac:dyDescent="0.3">
      <c r="A2274" s="8" t="s">
        <v>2302</v>
      </c>
      <c r="B2274">
        <f>VLOOKUP($A2274,'[1]Medical Examinations'!$A:$J,2,FALSE)</f>
        <v>38.39</v>
      </c>
      <c r="C2274">
        <f>VLOOKUP($A2274,'[1]Medical Examinations'!$A:$J,3,FALSE)</f>
        <v>4.25</v>
      </c>
      <c r="D2274" t="str">
        <f>VLOOKUP($A2274,'[3]Medical Examinations'!$A:$J,4,FALSE)</f>
        <v>No</v>
      </c>
      <c r="E2274" t="str">
        <f>VLOOKUP($A2274,'[1]Medical Examinations'!$A:$J,5,FALSE)</f>
        <v>No</v>
      </c>
      <c r="F2274" t="str">
        <f>VLOOKUP($A2274,'[1]Medical Examinations'!$A:$J,6,FALSE)</f>
        <v>No</v>
      </c>
      <c r="G2274">
        <f>VLOOKUP($A2274,'[3]Medical Examinations'!$A:$J,7,FALSE)</f>
        <v>1</v>
      </c>
      <c r="H2274" t="str">
        <f>VLOOKUP($A2274,'[1]Medical Examinations'!$A:$J,8,FALSE)</f>
        <v>yes</v>
      </c>
      <c r="I2274">
        <f>VLOOKUP($A2274,'[2]Hospitalisation Details'!$A:$K,2,FALSE)</f>
        <v>1984</v>
      </c>
      <c r="J2274" t="str">
        <f>VLOOKUP($A2274,'[2]Hospitalisation Details'!$A:$K,3,FALSE)</f>
        <v>Nov</v>
      </c>
      <c r="K2274">
        <f>VLOOKUP($A2274,'[2]Hospitalisation Details'!$A:$K,4,FALSE)</f>
        <v>10</v>
      </c>
      <c r="L2274" t="str">
        <f>VLOOKUP($A2274,'[2]Hospitalisation Details'!$A:$K,7,FALSE)</f>
        <v>tier - 1</v>
      </c>
      <c r="M2274" t="str">
        <f>VLOOKUP($A2274,'[2]Hospitalisation Details'!A:$K,8,FALSE)</f>
        <v>tier - 1</v>
      </c>
      <c r="N2274" t="str">
        <f>VLOOKUP($A2274,'[2]Hospitalisation Details'!$A:$K,9,FALSE)</f>
        <v>R1013</v>
      </c>
      <c r="O2274">
        <f>VLOOKUP($A2274,'[2]Hospitalisation Details'!$A:$K,10,FALSE)</f>
        <v>0</v>
      </c>
      <c r="P2274">
        <f>VLOOKUP($A2274,'[2]Hospitalisation Details'!A:$K,11,FALSE)</f>
        <v>0</v>
      </c>
      <c r="Q2274" t="str">
        <f>VLOOKUP($A2274,'Customer Names'!$A:E,3,FALSE)</f>
        <v>Mr.</v>
      </c>
      <c r="R2274" t="str">
        <f>VLOOKUP($A2274,'Customer Names'!$A:$E,4,FALSE)</f>
        <v>Jeff</v>
      </c>
      <c r="S2274">
        <f>VLOOKUP($A2274,'Customer Names'!$A:$E,5,FALSE)</f>
        <v>0</v>
      </c>
      <c r="T2274" s="14">
        <f>VLOOKUP($A2274,'[2]Hospitalisation Details'!$A:$K,6,FALSE)</f>
        <v>41949.24</v>
      </c>
      <c r="U2274" s="14" t="str">
        <f t="shared" si="70"/>
        <v>Obesity</v>
      </c>
      <c r="V2274" s="14" t="str">
        <f t="shared" si="71"/>
        <v>Normal</v>
      </c>
    </row>
    <row r="2275" spans="1:22" x14ac:dyDescent="0.3">
      <c r="A2275" s="9" t="s">
        <v>2303</v>
      </c>
      <c r="B2275">
        <f>VLOOKUP($A2275,'[1]Medical Examinations'!$A:$J,2,FALSE)</f>
        <v>30.8</v>
      </c>
      <c r="C2275">
        <f>VLOOKUP($A2275,'[1]Medical Examinations'!$A:$J,3,FALSE)</f>
        <v>9.77</v>
      </c>
      <c r="D2275" t="str">
        <f>VLOOKUP($A2275,'[3]Medical Examinations'!$A:$J,4,FALSE)</f>
        <v>No</v>
      </c>
      <c r="E2275" t="str">
        <f>VLOOKUP($A2275,'[1]Medical Examinations'!$A:$J,5,FALSE)</f>
        <v>No</v>
      </c>
      <c r="F2275" t="str">
        <f>VLOOKUP($A2275,'[1]Medical Examinations'!$A:$J,6,FALSE)</f>
        <v>No</v>
      </c>
      <c r="G2275" t="str">
        <f>VLOOKUP($A2275,'[3]Medical Examinations'!$A:$J,7,FALSE)</f>
        <v>No major surgery</v>
      </c>
      <c r="H2275" t="str">
        <f>VLOOKUP($A2275,'[1]Medical Examinations'!$A:$J,8,FALSE)</f>
        <v>yes</v>
      </c>
      <c r="I2275">
        <f>VLOOKUP($A2275,'[2]Hospitalisation Details'!$A:$K,2,FALSE)</f>
        <v>1968</v>
      </c>
      <c r="J2275" t="str">
        <f>VLOOKUP($A2275,'[2]Hospitalisation Details'!$A:$K,3,FALSE)</f>
        <v>Dec</v>
      </c>
      <c r="K2275">
        <f>VLOOKUP($A2275,'[2]Hospitalisation Details'!$A:$K,4,FALSE)</f>
        <v>19</v>
      </c>
      <c r="L2275" t="str">
        <f>VLOOKUP($A2275,'[2]Hospitalisation Details'!$A:$K,7,FALSE)</f>
        <v>tier - 1</v>
      </c>
      <c r="M2275" t="str">
        <f>VLOOKUP($A2275,'[2]Hospitalisation Details'!A:$K,8,FALSE)</f>
        <v>tier - 3</v>
      </c>
      <c r="N2275" t="str">
        <f>VLOOKUP($A2275,'[2]Hospitalisation Details'!$A:$K,9,FALSE)</f>
        <v>R1013</v>
      </c>
      <c r="O2275">
        <f>VLOOKUP($A2275,'[2]Hospitalisation Details'!$A:$K,10,FALSE)</f>
        <v>0</v>
      </c>
      <c r="P2275">
        <f>VLOOKUP($A2275,'[2]Hospitalisation Details'!A:$K,11,FALSE)</f>
        <v>0</v>
      </c>
      <c r="Q2275" t="str">
        <f>VLOOKUP($A2275,'Customer Names'!$A:E,3,FALSE)</f>
        <v>Mr.</v>
      </c>
      <c r="R2275" t="str">
        <f>VLOOKUP($A2275,'Customer Names'!$A:$E,4,FALSE)</f>
        <v>Freeman</v>
      </c>
      <c r="S2275">
        <f>VLOOKUP($A2275,'Customer Names'!$A:$E,5,FALSE)</f>
        <v>0</v>
      </c>
      <c r="T2275" s="14">
        <f>VLOOKUP($A2275,'[2]Hospitalisation Details'!$A:$K,6,FALSE)</f>
        <v>41999.519999999997</v>
      </c>
      <c r="U2275" s="14" t="str">
        <f t="shared" si="70"/>
        <v>Obesity</v>
      </c>
      <c r="V2275" s="14" t="str">
        <f t="shared" si="71"/>
        <v>Diabetes</v>
      </c>
    </row>
    <row r="2276" spans="1:22" x14ac:dyDescent="0.3">
      <c r="A2276" s="8" t="s">
        <v>2304</v>
      </c>
      <c r="B2276">
        <f>VLOOKUP($A2276,'[1]Medical Examinations'!$A:$J,2,FALSE)</f>
        <v>35.53</v>
      </c>
      <c r="C2276">
        <f>VLOOKUP($A2276,'[1]Medical Examinations'!$A:$J,3,FALSE)</f>
        <v>4.3600000000000003</v>
      </c>
      <c r="D2276" t="str">
        <f>VLOOKUP($A2276,'[3]Medical Examinations'!$A:$J,4,FALSE)</f>
        <v>yes</v>
      </c>
      <c r="E2276" t="str">
        <f>VLOOKUP($A2276,'[1]Medical Examinations'!$A:$J,5,FALSE)</f>
        <v>No</v>
      </c>
      <c r="F2276" t="str">
        <f>VLOOKUP($A2276,'[1]Medical Examinations'!$A:$J,6,FALSE)</f>
        <v>No</v>
      </c>
      <c r="G2276" t="str">
        <f>VLOOKUP($A2276,'[3]Medical Examinations'!$A:$J,7,FALSE)</f>
        <v>No major surgery</v>
      </c>
      <c r="H2276" t="str">
        <f>VLOOKUP($A2276,'[1]Medical Examinations'!$A:$J,8,FALSE)</f>
        <v>yes</v>
      </c>
      <c r="I2276">
        <f>VLOOKUP($A2276,'[2]Hospitalisation Details'!$A:$K,2,FALSE)</f>
        <v>1976</v>
      </c>
      <c r="J2276" t="str">
        <f>VLOOKUP($A2276,'[2]Hospitalisation Details'!$A:$K,3,FALSE)</f>
        <v>Nov</v>
      </c>
      <c r="K2276">
        <f>VLOOKUP($A2276,'[2]Hospitalisation Details'!$A:$K,4,FALSE)</f>
        <v>28</v>
      </c>
      <c r="L2276" t="str">
        <f>VLOOKUP($A2276,'[2]Hospitalisation Details'!$A:$K,7,FALSE)</f>
        <v>tier - 1</v>
      </c>
      <c r="M2276" t="str">
        <f>VLOOKUP($A2276,'[2]Hospitalisation Details'!A:$K,8,FALSE)</f>
        <v>tier - 1</v>
      </c>
      <c r="N2276" t="str">
        <f>VLOOKUP($A2276,'[2]Hospitalisation Details'!$A:$K,9,FALSE)</f>
        <v>R1024</v>
      </c>
      <c r="O2276">
        <f>VLOOKUP($A2276,'[2]Hospitalisation Details'!$A:$K,10,FALSE)</f>
        <v>0</v>
      </c>
      <c r="P2276">
        <f>VLOOKUP($A2276,'[2]Hospitalisation Details'!A:$K,11,FALSE)</f>
        <v>0</v>
      </c>
      <c r="Q2276" t="str">
        <f>VLOOKUP($A2276,'Customer Names'!$A:E,3,FALSE)</f>
        <v>Ms.</v>
      </c>
      <c r="R2276" t="str">
        <f>VLOOKUP($A2276,'Customer Names'!$A:$E,4,FALSE)</f>
        <v>Jenna</v>
      </c>
      <c r="S2276" t="str">
        <f>VLOOKUP($A2276,'Customer Names'!$A:$E,5,FALSE)</f>
        <v>L.</v>
      </c>
      <c r="T2276" s="14">
        <f>VLOOKUP($A2276,'[2]Hospitalisation Details'!$A:$K,6,FALSE)</f>
        <v>42111.66</v>
      </c>
      <c r="U2276" s="14" t="str">
        <f t="shared" si="70"/>
        <v>Obesity</v>
      </c>
      <c r="V2276" s="14" t="str">
        <f t="shared" si="71"/>
        <v>Normal</v>
      </c>
    </row>
    <row r="2277" spans="1:22" x14ac:dyDescent="0.3">
      <c r="A2277" s="9" t="s">
        <v>2305</v>
      </c>
      <c r="B2277">
        <f>VLOOKUP($A2277,'[1]Medical Examinations'!$A:$J,2,FALSE)</f>
        <v>45.54</v>
      </c>
      <c r="C2277">
        <f>VLOOKUP($A2277,'[1]Medical Examinations'!$A:$J,3,FALSE)</f>
        <v>5.4</v>
      </c>
      <c r="D2277" t="str">
        <f>VLOOKUP($A2277,'[3]Medical Examinations'!$A:$J,4,FALSE)</f>
        <v>yes</v>
      </c>
      <c r="E2277" t="str">
        <f>VLOOKUP($A2277,'[1]Medical Examinations'!$A:$J,5,FALSE)</f>
        <v>No</v>
      </c>
      <c r="F2277" t="str">
        <f>VLOOKUP($A2277,'[1]Medical Examinations'!$A:$J,6,FALSE)</f>
        <v>Yes</v>
      </c>
      <c r="G2277">
        <f>VLOOKUP($A2277,'[3]Medical Examinations'!$A:$J,7,FALSE)</f>
        <v>1</v>
      </c>
      <c r="H2277" t="str">
        <f>VLOOKUP($A2277,'[1]Medical Examinations'!$A:$J,8,FALSE)</f>
        <v>yes</v>
      </c>
      <c r="I2277">
        <f>VLOOKUP($A2277,'[2]Hospitalisation Details'!$A:$K,2,FALSE)</f>
        <v>1997</v>
      </c>
      <c r="J2277" t="str">
        <f>VLOOKUP($A2277,'[2]Hospitalisation Details'!$A:$K,3,FALSE)</f>
        <v>Dec</v>
      </c>
      <c r="K2277">
        <f>VLOOKUP($A2277,'[2]Hospitalisation Details'!$A:$K,4,FALSE)</f>
        <v>9</v>
      </c>
      <c r="L2277" t="str">
        <f>VLOOKUP($A2277,'[2]Hospitalisation Details'!$A:$K,7,FALSE)</f>
        <v>tier - 1</v>
      </c>
      <c r="M2277" t="str">
        <f>VLOOKUP($A2277,'[2]Hospitalisation Details'!A:$K,8,FALSE)</f>
        <v>tier - 3</v>
      </c>
      <c r="N2277" t="str">
        <f>VLOOKUP($A2277,'[2]Hospitalisation Details'!$A:$K,9,FALSE)</f>
        <v>R1013</v>
      </c>
      <c r="O2277">
        <f>VLOOKUP($A2277,'[2]Hospitalisation Details'!$A:$K,10,FALSE)</f>
        <v>0</v>
      </c>
      <c r="P2277">
        <f>VLOOKUP($A2277,'[2]Hospitalisation Details'!A:$K,11,FALSE)</f>
        <v>0</v>
      </c>
      <c r="Q2277" t="str">
        <f>VLOOKUP($A2277,'Customer Names'!$A:E,3,FALSE)</f>
        <v>Mr.</v>
      </c>
      <c r="R2277" t="str">
        <f>VLOOKUP($A2277,'Customer Names'!$A:$E,4,FALSE)</f>
        <v>Steven</v>
      </c>
      <c r="S2277" t="str">
        <f>VLOOKUP($A2277,'Customer Names'!$A:$E,5,FALSE)</f>
        <v>M.</v>
      </c>
      <c r="T2277" s="14">
        <f>VLOOKUP($A2277,'[2]Hospitalisation Details'!$A:$K,6,FALSE)</f>
        <v>42112.24</v>
      </c>
      <c r="U2277" s="14" t="str">
        <f t="shared" si="70"/>
        <v>Obesity</v>
      </c>
      <c r="V2277" s="14" t="str">
        <f t="shared" si="71"/>
        <v>Normal</v>
      </c>
    </row>
    <row r="2278" spans="1:22" x14ac:dyDescent="0.3">
      <c r="A2278" s="8" t="s">
        <v>2306</v>
      </c>
      <c r="B2278">
        <f>VLOOKUP($A2278,'[1]Medical Examinations'!$A:$J,2,FALSE)</f>
        <v>35.97</v>
      </c>
      <c r="C2278">
        <f>VLOOKUP($A2278,'[1]Medical Examinations'!$A:$J,3,FALSE)</f>
        <v>6.12</v>
      </c>
      <c r="D2278" t="str">
        <f>VLOOKUP($A2278,'[3]Medical Examinations'!$A:$J,4,FALSE)</f>
        <v>No</v>
      </c>
      <c r="E2278" t="str">
        <f>VLOOKUP($A2278,'[1]Medical Examinations'!$A:$J,5,FALSE)</f>
        <v>No</v>
      </c>
      <c r="F2278" t="str">
        <f>VLOOKUP($A2278,'[1]Medical Examinations'!$A:$J,6,FALSE)</f>
        <v>Yes</v>
      </c>
      <c r="G2278">
        <f>VLOOKUP($A2278,'[3]Medical Examinations'!$A:$J,7,FALSE)</f>
        <v>1</v>
      </c>
      <c r="H2278" t="str">
        <f>VLOOKUP($A2278,'[1]Medical Examinations'!$A:$J,8,FALSE)</f>
        <v>yes</v>
      </c>
      <c r="I2278">
        <f>VLOOKUP($A2278,'[2]Hospitalisation Details'!$A:$K,2,FALSE)</f>
        <v>1979</v>
      </c>
      <c r="J2278" t="str">
        <f>VLOOKUP($A2278,'[2]Hospitalisation Details'!$A:$K,3,FALSE)</f>
        <v>Jul</v>
      </c>
      <c r="K2278">
        <f>VLOOKUP($A2278,'[2]Hospitalisation Details'!$A:$K,4,FALSE)</f>
        <v>3</v>
      </c>
      <c r="L2278" t="str">
        <f>VLOOKUP($A2278,'[2]Hospitalisation Details'!$A:$K,7,FALSE)</f>
        <v>tier - 1</v>
      </c>
      <c r="M2278" t="str">
        <f>VLOOKUP($A2278,'[2]Hospitalisation Details'!A:$K,8,FALSE)</f>
        <v>tier - 1</v>
      </c>
      <c r="N2278" t="str">
        <f>VLOOKUP($A2278,'[2]Hospitalisation Details'!$A:$K,9,FALSE)</f>
        <v>R1013</v>
      </c>
      <c r="O2278">
        <f>VLOOKUP($A2278,'[2]Hospitalisation Details'!$A:$K,10,FALSE)</f>
        <v>0</v>
      </c>
      <c r="P2278">
        <f>VLOOKUP($A2278,'[2]Hospitalisation Details'!A:$K,11,FALSE)</f>
        <v>0</v>
      </c>
      <c r="Q2278" t="str">
        <f>VLOOKUP($A2278,'Customer Names'!$A:E,3,FALSE)</f>
        <v>Mr.</v>
      </c>
      <c r="R2278" t="str">
        <f>VLOOKUP($A2278,'Customer Names'!$A:$E,4,FALSE)</f>
        <v>Daniel</v>
      </c>
      <c r="S2278">
        <f>VLOOKUP($A2278,'Customer Names'!$A:$E,5,FALSE)</f>
        <v>0</v>
      </c>
      <c r="T2278" s="14">
        <f>VLOOKUP($A2278,'[2]Hospitalisation Details'!$A:$K,6,FALSE)</f>
        <v>42124.52</v>
      </c>
      <c r="U2278" s="14" t="str">
        <f t="shared" si="70"/>
        <v>Obesity</v>
      </c>
      <c r="V2278" s="14" t="str">
        <f t="shared" si="71"/>
        <v>Prediabetes</v>
      </c>
    </row>
    <row r="2279" spans="1:22" x14ac:dyDescent="0.3">
      <c r="A2279" s="9" t="s">
        <v>2307</v>
      </c>
      <c r="B2279">
        <f>VLOOKUP($A2279,'[1]Medical Examinations'!$A:$J,2,FALSE)</f>
        <v>54.99</v>
      </c>
      <c r="C2279">
        <f>VLOOKUP($A2279,'[1]Medical Examinations'!$A:$J,3,FALSE)</f>
        <v>8.68</v>
      </c>
      <c r="D2279" t="str">
        <f>VLOOKUP($A2279,'[3]Medical Examinations'!$A:$J,4,FALSE)</f>
        <v>No</v>
      </c>
      <c r="E2279" t="str">
        <f>VLOOKUP($A2279,'[1]Medical Examinations'!$A:$J,5,FALSE)</f>
        <v>No</v>
      </c>
      <c r="F2279" t="str">
        <f>VLOOKUP($A2279,'[1]Medical Examinations'!$A:$J,6,FALSE)</f>
        <v>No</v>
      </c>
      <c r="G2279">
        <f>VLOOKUP($A2279,'[3]Medical Examinations'!$A:$J,7,FALSE)</f>
        <v>2</v>
      </c>
      <c r="H2279" t="str">
        <f>VLOOKUP($A2279,'[1]Medical Examinations'!$A:$J,8,FALSE)</f>
        <v>yes</v>
      </c>
      <c r="I2279">
        <f>VLOOKUP($A2279,'[2]Hospitalisation Details'!$A:$K,2,FALSE)</f>
        <v>1973</v>
      </c>
      <c r="J2279" t="str">
        <f>VLOOKUP($A2279,'[2]Hospitalisation Details'!$A:$K,3,FALSE)</f>
        <v>Sep</v>
      </c>
      <c r="K2279">
        <f>VLOOKUP($A2279,'[2]Hospitalisation Details'!$A:$K,4,FALSE)</f>
        <v>18</v>
      </c>
      <c r="L2279" t="str">
        <f>VLOOKUP($A2279,'[2]Hospitalisation Details'!$A:$K,7,FALSE)</f>
        <v>tier - 1</v>
      </c>
      <c r="M2279" t="str">
        <f>VLOOKUP($A2279,'[2]Hospitalisation Details'!A:$K,8,FALSE)</f>
        <v>tier - 1</v>
      </c>
      <c r="N2279" t="str">
        <f>VLOOKUP($A2279,'[2]Hospitalisation Details'!$A:$K,9,FALSE)</f>
        <v>R1011</v>
      </c>
      <c r="O2279">
        <f>VLOOKUP($A2279,'[2]Hospitalisation Details'!$A:$K,10,FALSE)</f>
        <v>0</v>
      </c>
      <c r="P2279">
        <f>VLOOKUP($A2279,'[2]Hospitalisation Details'!A:$K,11,FALSE)</f>
        <v>0</v>
      </c>
      <c r="Q2279" t="str">
        <f>VLOOKUP($A2279,'Customer Names'!$A:E,3,FALSE)</f>
        <v>Ms.</v>
      </c>
      <c r="R2279" t="str">
        <f>VLOOKUP($A2279,'Customer Names'!$A:$E,4,FALSE)</f>
        <v>Megan</v>
      </c>
      <c r="S2279">
        <f>VLOOKUP($A2279,'Customer Names'!$A:$E,5,FALSE)</f>
        <v>0</v>
      </c>
      <c r="T2279" s="14">
        <f>VLOOKUP($A2279,'[2]Hospitalisation Details'!$A:$K,6,FALSE)</f>
        <v>42188.15</v>
      </c>
      <c r="U2279" s="14" t="str">
        <f t="shared" si="70"/>
        <v>Obesity</v>
      </c>
      <c r="V2279" s="14" t="str">
        <f t="shared" si="71"/>
        <v>Diabetes</v>
      </c>
    </row>
    <row r="2280" spans="1:22" x14ac:dyDescent="0.3">
      <c r="A2280" s="8" t="s">
        <v>2308</v>
      </c>
      <c r="B2280">
        <f>VLOOKUP($A2280,'[1]Medical Examinations'!$A:$J,2,FALSE)</f>
        <v>36.08</v>
      </c>
      <c r="C2280">
        <f>VLOOKUP($A2280,'[1]Medical Examinations'!$A:$J,3,FALSE)</f>
        <v>8.8000000000000007</v>
      </c>
      <c r="D2280" t="str">
        <f>VLOOKUP($A2280,'[3]Medical Examinations'!$A:$J,4,FALSE)</f>
        <v>yes</v>
      </c>
      <c r="E2280" t="str">
        <f>VLOOKUP($A2280,'[1]Medical Examinations'!$A:$J,5,FALSE)</f>
        <v>No</v>
      </c>
      <c r="F2280" t="str">
        <f>VLOOKUP($A2280,'[1]Medical Examinations'!$A:$J,6,FALSE)</f>
        <v>No</v>
      </c>
      <c r="G2280">
        <f>VLOOKUP($A2280,'[3]Medical Examinations'!$A:$J,7,FALSE)</f>
        <v>1</v>
      </c>
      <c r="H2280" t="str">
        <f>VLOOKUP($A2280,'[1]Medical Examinations'!$A:$J,8,FALSE)</f>
        <v>yes</v>
      </c>
      <c r="I2280">
        <f>VLOOKUP($A2280,'[2]Hospitalisation Details'!$A:$K,2,FALSE)</f>
        <v>1975</v>
      </c>
      <c r="J2280" t="str">
        <f>VLOOKUP($A2280,'[2]Hospitalisation Details'!$A:$K,3,FALSE)</f>
        <v>Aug</v>
      </c>
      <c r="K2280">
        <f>VLOOKUP($A2280,'[2]Hospitalisation Details'!$A:$K,4,FALSE)</f>
        <v>15</v>
      </c>
      <c r="L2280" t="str">
        <f>VLOOKUP($A2280,'[2]Hospitalisation Details'!$A:$K,7,FALSE)</f>
        <v>tier - 1</v>
      </c>
      <c r="M2280" t="str">
        <f>VLOOKUP($A2280,'[2]Hospitalisation Details'!A:$K,8,FALSE)</f>
        <v>tier - 3</v>
      </c>
      <c r="N2280" t="str">
        <f>VLOOKUP($A2280,'[2]Hospitalisation Details'!$A:$K,9,FALSE)</f>
        <v>R1013</v>
      </c>
      <c r="O2280">
        <f>VLOOKUP($A2280,'[2]Hospitalisation Details'!$A:$K,10,FALSE)</f>
        <v>0</v>
      </c>
      <c r="P2280">
        <f>VLOOKUP($A2280,'[2]Hospitalisation Details'!A:$K,11,FALSE)</f>
        <v>0</v>
      </c>
      <c r="Q2280" t="str">
        <f>VLOOKUP($A2280,'Customer Names'!$A:E,3,FALSE)</f>
        <v>Mr.</v>
      </c>
      <c r="R2280" t="str">
        <f>VLOOKUP($A2280,'Customer Names'!$A:$E,4,FALSE)</f>
        <v>Bryson</v>
      </c>
      <c r="S2280" t="str">
        <f>VLOOKUP($A2280,'Customer Names'!$A:$E,5,FALSE)</f>
        <v>C.</v>
      </c>
      <c r="T2280" s="14">
        <f>VLOOKUP($A2280,'[2]Hospitalisation Details'!$A:$K,6,FALSE)</f>
        <v>42211.14</v>
      </c>
      <c r="U2280" s="14" t="str">
        <f t="shared" si="70"/>
        <v>Obesity</v>
      </c>
      <c r="V2280" s="14" t="str">
        <f t="shared" si="71"/>
        <v>Diabetes</v>
      </c>
    </row>
    <row r="2281" spans="1:22" x14ac:dyDescent="0.3">
      <c r="A2281" s="9" t="s">
        <v>2309</v>
      </c>
      <c r="B2281">
        <f>VLOOKUP($A2281,'[1]Medical Examinations'!$A:$J,2,FALSE)</f>
        <v>30.684999999999999</v>
      </c>
      <c r="C2281">
        <f>VLOOKUP($A2281,'[1]Medical Examinations'!$A:$J,3,FALSE)</f>
        <v>7.02</v>
      </c>
      <c r="D2281" t="str">
        <f>VLOOKUP($A2281,'[3]Medical Examinations'!$A:$J,4,FALSE)</f>
        <v>yes</v>
      </c>
      <c r="E2281" t="str">
        <f>VLOOKUP($A2281,'[1]Medical Examinations'!$A:$J,5,FALSE)</f>
        <v>No</v>
      </c>
      <c r="F2281" t="str">
        <f>VLOOKUP($A2281,'[1]Medical Examinations'!$A:$J,6,FALSE)</f>
        <v>No</v>
      </c>
      <c r="G2281" t="str">
        <f>VLOOKUP($A2281,'[3]Medical Examinations'!$A:$J,7,FALSE)</f>
        <v>No major surgery</v>
      </c>
      <c r="H2281" t="str">
        <f>VLOOKUP($A2281,'[1]Medical Examinations'!$A:$J,8,FALSE)</f>
        <v>yes</v>
      </c>
      <c r="I2281">
        <f>VLOOKUP($A2281,'[2]Hospitalisation Details'!$A:$K,2,FALSE)</f>
        <v>1967</v>
      </c>
      <c r="J2281" t="str">
        <f>VLOOKUP($A2281,'[2]Hospitalisation Details'!$A:$K,3,FALSE)</f>
        <v>Jun</v>
      </c>
      <c r="K2281">
        <f>VLOOKUP($A2281,'[2]Hospitalisation Details'!$A:$K,4,FALSE)</f>
        <v>28</v>
      </c>
      <c r="L2281" t="str">
        <f>VLOOKUP($A2281,'[2]Hospitalisation Details'!$A:$K,7,FALSE)</f>
        <v>tier - 1</v>
      </c>
      <c r="M2281" t="str">
        <f>VLOOKUP($A2281,'[2]Hospitalisation Details'!A:$K,8,FALSE)</f>
        <v>tier - 2</v>
      </c>
      <c r="N2281" t="str">
        <f>VLOOKUP($A2281,'[2]Hospitalisation Details'!$A:$K,9,FALSE)</f>
        <v>R1016</v>
      </c>
      <c r="O2281">
        <f>VLOOKUP($A2281,'[2]Hospitalisation Details'!$A:$K,10,FALSE)</f>
        <v>0</v>
      </c>
      <c r="P2281">
        <f>VLOOKUP($A2281,'[2]Hospitalisation Details'!A:$K,11,FALSE)</f>
        <v>0</v>
      </c>
      <c r="Q2281" t="str">
        <f>VLOOKUP($A2281,'Customer Names'!$A:E,3,FALSE)</f>
        <v>Mr.</v>
      </c>
      <c r="R2281" t="str">
        <f>VLOOKUP($A2281,'Customer Names'!$A:$E,4,FALSE)</f>
        <v>David</v>
      </c>
      <c r="S2281">
        <f>VLOOKUP($A2281,'Customer Names'!$A:$E,5,FALSE)</f>
        <v>0</v>
      </c>
      <c r="T2281" s="14">
        <f>VLOOKUP($A2281,'[2]Hospitalisation Details'!$A:$K,6,FALSE)</f>
        <v>42303.69</v>
      </c>
      <c r="U2281" s="14" t="str">
        <f t="shared" si="70"/>
        <v>Obesity</v>
      </c>
      <c r="V2281" s="14" t="str">
        <f t="shared" si="71"/>
        <v>Diabetes</v>
      </c>
    </row>
    <row r="2282" spans="1:22" x14ac:dyDescent="0.3">
      <c r="A2282" s="8" t="s">
        <v>2310</v>
      </c>
      <c r="B2282">
        <f>VLOOKUP($A2282,'[1]Medical Examinations'!$A:$J,2,FALSE)</f>
        <v>52.06</v>
      </c>
      <c r="C2282">
        <f>VLOOKUP($A2282,'[1]Medical Examinations'!$A:$J,3,FALSE)</f>
        <v>11.47</v>
      </c>
      <c r="D2282" t="str">
        <f>VLOOKUP($A2282,'[3]Medical Examinations'!$A:$J,4,FALSE)</f>
        <v>No</v>
      </c>
      <c r="E2282" t="str">
        <f>VLOOKUP($A2282,'[1]Medical Examinations'!$A:$J,5,FALSE)</f>
        <v>No</v>
      </c>
      <c r="F2282" t="str">
        <f>VLOOKUP($A2282,'[1]Medical Examinations'!$A:$J,6,FALSE)</f>
        <v>No</v>
      </c>
      <c r="G2282" t="str">
        <f>VLOOKUP($A2282,'[3]Medical Examinations'!$A:$J,7,FALSE)</f>
        <v>No major surgery</v>
      </c>
      <c r="H2282" t="str">
        <f>VLOOKUP($A2282,'[1]Medical Examinations'!$A:$J,8,FALSE)</f>
        <v>yes</v>
      </c>
      <c r="I2282">
        <f>VLOOKUP($A2282,'[2]Hospitalisation Details'!$A:$K,2,FALSE)</f>
        <v>1968</v>
      </c>
      <c r="J2282" t="str">
        <f>VLOOKUP($A2282,'[2]Hospitalisation Details'!$A:$K,3,FALSE)</f>
        <v>Aug</v>
      </c>
      <c r="K2282">
        <f>VLOOKUP($A2282,'[2]Hospitalisation Details'!$A:$K,4,FALSE)</f>
        <v>3</v>
      </c>
      <c r="L2282" t="str">
        <f>VLOOKUP($A2282,'[2]Hospitalisation Details'!$A:$K,7,FALSE)</f>
        <v>tier - 1</v>
      </c>
      <c r="M2282" t="str">
        <f>VLOOKUP($A2282,'[2]Hospitalisation Details'!A:$K,8,FALSE)</f>
        <v>tier - 2</v>
      </c>
      <c r="N2282" t="str">
        <f>VLOOKUP($A2282,'[2]Hospitalisation Details'!$A:$K,9,FALSE)</f>
        <v>R1011</v>
      </c>
      <c r="O2282">
        <f>VLOOKUP($A2282,'[2]Hospitalisation Details'!$A:$K,10,FALSE)</f>
        <v>0</v>
      </c>
      <c r="P2282">
        <f>VLOOKUP($A2282,'[2]Hospitalisation Details'!A:$K,11,FALSE)</f>
        <v>0</v>
      </c>
      <c r="Q2282" t="str">
        <f>VLOOKUP($A2282,'Customer Names'!$A:E,3,FALSE)</f>
        <v>Ms.</v>
      </c>
      <c r="R2282" t="str">
        <f>VLOOKUP($A2282,'Customer Names'!$A:$E,4,FALSE)</f>
        <v>Casey</v>
      </c>
      <c r="S2282">
        <f>VLOOKUP($A2282,'Customer Names'!$A:$E,5,FALSE)</f>
        <v>0</v>
      </c>
      <c r="T2282" s="14">
        <f>VLOOKUP($A2282,'[2]Hospitalisation Details'!$A:$K,6,FALSE)</f>
        <v>42478.6</v>
      </c>
      <c r="U2282" s="14" t="str">
        <f t="shared" si="70"/>
        <v>Obesity</v>
      </c>
      <c r="V2282" s="14" t="str">
        <f t="shared" si="71"/>
        <v>Diabetes</v>
      </c>
    </row>
    <row r="2283" spans="1:22" x14ac:dyDescent="0.3">
      <c r="A2283" s="9" t="s">
        <v>2311</v>
      </c>
      <c r="B2283">
        <f>VLOOKUP($A2283,'[1]Medical Examinations'!$A:$J,2,FALSE)</f>
        <v>51.48</v>
      </c>
      <c r="C2283">
        <f>VLOOKUP($A2283,'[1]Medical Examinations'!$A:$J,3,FALSE)</f>
        <v>9.33</v>
      </c>
      <c r="D2283" t="str">
        <f>VLOOKUP($A2283,'[3]Medical Examinations'!$A:$J,4,FALSE)</f>
        <v>yes</v>
      </c>
      <c r="E2283" t="str">
        <f>VLOOKUP($A2283,'[1]Medical Examinations'!$A:$J,5,FALSE)</f>
        <v>No</v>
      </c>
      <c r="F2283" t="str">
        <f>VLOOKUP($A2283,'[1]Medical Examinations'!$A:$J,6,FALSE)</f>
        <v>No</v>
      </c>
      <c r="G2283" t="str">
        <f>VLOOKUP($A2283,'[3]Medical Examinations'!$A:$J,7,FALSE)</f>
        <v>No major surgery</v>
      </c>
      <c r="H2283" t="str">
        <f>VLOOKUP($A2283,'[1]Medical Examinations'!$A:$J,8,FALSE)</f>
        <v>yes</v>
      </c>
      <c r="I2283">
        <f>VLOOKUP($A2283,'[2]Hospitalisation Details'!$A:$K,2,FALSE)</f>
        <v>1967</v>
      </c>
      <c r="J2283" t="str">
        <f>VLOOKUP($A2283,'[2]Hospitalisation Details'!$A:$K,3,FALSE)</f>
        <v>Jun</v>
      </c>
      <c r="K2283">
        <f>VLOOKUP($A2283,'[2]Hospitalisation Details'!$A:$K,4,FALSE)</f>
        <v>27</v>
      </c>
      <c r="L2283" t="str">
        <f>VLOOKUP($A2283,'[2]Hospitalisation Details'!$A:$K,7,FALSE)</f>
        <v>tier - 1</v>
      </c>
      <c r="M2283" t="str">
        <f>VLOOKUP($A2283,'[2]Hospitalisation Details'!A:$K,8,FALSE)</f>
        <v>tier - 3</v>
      </c>
      <c r="N2283" t="str">
        <f>VLOOKUP($A2283,'[2]Hospitalisation Details'!$A:$K,9,FALSE)</f>
        <v>R1011</v>
      </c>
      <c r="O2283">
        <f>VLOOKUP($A2283,'[2]Hospitalisation Details'!$A:$K,10,FALSE)</f>
        <v>0</v>
      </c>
      <c r="P2283">
        <f>VLOOKUP($A2283,'[2]Hospitalisation Details'!A:$K,11,FALSE)</f>
        <v>0</v>
      </c>
      <c r="Q2283" t="str">
        <f>VLOOKUP($A2283,'Customer Names'!$A:E,3,FALSE)</f>
        <v>Ms.</v>
      </c>
      <c r="R2283" t="str">
        <f>VLOOKUP($A2283,'Customer Names'!$A:$E,4,FALSE)</f>
        <v>Katie</v>
      </c>
      <c r="S2283" t="str">
        <f>VLOOKUP($A2283,'Customer Names'!$A:$E,5,FALSE)</f>
        <v>T.</v>
      </c>
      <c r="T2283" s="14">
        <f>VLOOKUP($A2283,'[2]Hospitalisation Details'!$A:$K,6,FALSE)</f>
        <v>42538.720000000001</v>
      </c>
      <c r="U2283" s="14" t="str">
        <f t="shared" si="70"/>
        <v>Obesity</v>
      </c>
      <c r="V2283" s="14" t="str">
        <f t="shared" si="71"/>
        <v>Diabetes</v>
      </c>
    </row>
    <row r="2284" spans="1:22" x14ac:dyDescent="0.3">
      <c r="A2284" s="8" t="s">
        <v>2312</v>
      </c>
      <c r="B2284">
        <f>VLOOKUP($A2284,'[1]Medical Examinations'!$A:$J,2,FALSE)</f>
        <v>38.06</v>
      </c>
      <c r="C2284">
        <f>VLOOKUP($A2284,'[1]Medical Examinations'!$A:$J,3,FALSE)</f>
        <v>6.04</v>
      </c>
      <c r="D2284" t="str">
        <f>VLOOKUP($A2284,'[3]Medical Examinations'!$A:$J,4,FALSE)</f>
        <v>No</v>
      </c>
      <c r="E2284" t="str">
        <f>VLOOKUP($A2284,'[1]Medical Examinations'!$A:$J,5,FALSE)</f>
        <v>No</v>
      </c>
      <c r="F2284" t="str">
        <f>VLOOKUP($A2284,'[1]Medical Examinations'!$A:$J,6,FALSE)</f>
        <v>Yes</v>
      </c>
      <c r="G2284">
        <f>VLOOKUP($A2284,'[3]Medical Examinations'!$A:$J,7,FALSE)</f>
        <v>1</v>
      </c>
      <c r="H2284" t="str">
        <f>VLOOKUP($A2284,'[1]Medical Examinations'!$A:$J,8,FALSE)</f>
        <v>yes</v>
      </c>
      <c r="I2284">
        <f>VLOOKUP($A2284,'[2]Hospitalisation Details'!$A:$K,2,FALSE)</f>
        <v>1979</v>
      </c>
      <c r="J2284" t="str">
        <f>VLOOKUP($A2284,'[2]Hospitalisation Details'!$A:$K,3,FALSE)</f>
        <v>Dec</v>
      </c>
      <c r="K2284">
        <f>VLOOKUP($A2284,'[2]Hospitalisation Details'!$A:$K,4,FALSE)</f>
        <v>27</v>
      </c>
      <c r="L2284" t="str">
        <f>VLOOKUP($A2284,'[2]Hospitalisation Details'!$A:$K,7,FALSE)</f>
        <v>tier - 1</v>
      </c>
      <c r="M2284" t="str">
        <f>VLOOKUP($A2284,'[2]Hospitalisation Details'!A:$K,8,FALSE)</f>
        <v>tier - 3</v>
      </c>
      <c r="N2284" t="str">
        <f>VLOOKUP($A2284,'[2]Hospitalisation Details'!$A:$K,9,FALSE)</f>
        <v>R1013</v>
      </c>
      <c r="O2284">
        <f>VLOOKUP($A2284,'[2]Hospitalisation Details'!$A:$K,10,FALSE)</f>
        <v>0</v>
      </c>
      <c r="P2284">
        <f>VLOOKUP($A2284,'[2]Hospitalisation Details'!A:$K,11,FALSE)</f>
        <v>0</v>
      </c>
      <c r="Q2284" t="str">
        <f>VLOOKUP($A2284,'Customer Names'!$A:E,3,FALSE)</f>
        <v>Mr.</v>
      </c>
      <c r="R2284" t="str">
        <f>VLOOKUP($A2284,'Customer Names'!$A:$E,4,FALSE)</f>
        <v>Cameron</v>
      </c>
      <c r="S2284">
        <f>VLOOKUP($A2284,'Customer Names'!$A:$E,5,FALSE)</f>
        <v>0</v>
      </c>
      <c r="T2284" s="14">
        <f>VLOOKUP($A2284,'[2]Hospitalisation Details'!$A:$K,6,FALSE)</f>
        <v>42560.43</v>
      </c>
      <c r="U2284" s="14" t="str">
        <f t="shared" si="70"/>
        <v>Obesity</v>
      </c>
      <c r="V2284" s="14" t="str">
        <f t="shared" si="71"/>
        <v>Prediabetes</v>
      </c>
    </row>
    <row r="2285" spans="1:22" x14ac:dyDescent="0.3">
      <c r="A2285" s="9" t="s">
        <v>2313</v>
      </c>
      <c r="B2285">
        <f>VLOOKUP($A2285,'[1]Medical Examinations'!$A:$J,2,FALSE)</f>
        <v>54.82</v>
      </c>
      <c r="C2285">
        <f>VLOOKUP($A2285,'[1]Medical Examinations'!$A:$J,3,FALSE)</f>
        <v>10.61</v>
      </c>
      <c r="D2285" t="str">
        <f>VLOOKUP($A2285,'[3]Medical Examinations'!$A:$J,4,FALSE)</f>
        <v>No</v>
      </c>
      <c r="E2285" t="str">
        <f>VLOOKUP($A2285,'[1]Medical Examinations'!$A:$J,5,FALSE)</f>
        <v>No</v>
      </c>
      <c r="F2285" t="str">
        <f>VLOOKUP($A2285,'[1]Medical Examinations'!$A:$J,6,FALSE)</f>
        <v>No</v>
      </c>
      <c r="G2285" t="str">
        <f>VLOOKUP($A2285,'[3]Medical Examinations'!$A:$J,7,FALSE)</f>
        <v>No major surgery</v>
      </c>
      <c r="H2285" t="str">
        <f>VLOOKUP($A2285,'[1]Medical Examinations'!$A:$J,8,FALSE)</f>
        <v>yes</v>
      </c>
      <c r="I2285">
        <f>VLOOKUP($A2285,'[2]Hospitalisation Details'!$A:$K,2,FALSE)</f>
        <v>1971</v>
      </c>
      <c r="J2285" t="str">
        <f>VLOOKUP($A2285,'[2]Hospitalisation Details'!$A:$K,3,FALSE)</f>
        <v>Nov</v>
      </c>
      <c r="K2285">
        <f>VLOOKUP($A2285,'[2]Hospitalisation Details'!$A:$K,4,FALSE)</f>
        <v>3</v>
      </c>
      <c r="L2285" t="str">
        <f>VLOOKUP($A2285,'[2]Hospitalisation Details'!$A:$K,7,FALSE)</f>
        <v>tier - 1</v>
      </c>
      <c r="M2285" t="str">
        <f>VLOOKUP($A2285,'[2]Hospitalisation Details'!A:$K,8,FALSE)</f>
        <v>tier - 3</v>
      </c>
      <c r="N2285" t="str">
        <f>VLOOKUP($A2285,'[2]Hospitalisation Details'!$A:$K,9,FALSE)</f>
        <v>R1011</v>
      </c>
      <c r="O2285">
        <f>VLOOKUP($A2285,'[2]Hospitalisation Details'!$A:$K,10,FALSE)</f>
        <v>0</v>
      </c>
      <c r="P2285">
        <f>VLOOKUP($A2285,'[2]Hospitalisation Details'!A:$K,11,FALSE)</f>
        <v>0</v>
      </c>
      <c r="Q2285" t="str">
        <f>VLOOKUP($A2285,'Customer Names'!$A:E,3,FALSE)</f>
        <v>Ms.</v>
      </c>
      <c r="R2285" t="str">
        <f>VLOOKUP($A2285,'Customer Names'!$A:$E,4,FALSE)</f>
        <v>Louise</v>
      </c>
      <c r="S2285">
        <f>VLOOKUP($A2285,'Customer Names'!$A:$E,5,FALSE)</f>
        <v>0</v>
      </c>
      <c r="T2285" s="14">
        <f>VLOOKUP($A2285,'[2]Hospitalisation Details'!$A:$K,6,FALSE)</f>
        <v>42644.2</v>
      </c>
      <c r="U2285" s="14" t="str">
        <f t="shared" si="70"/>
        <v>Obesity</v>
      </c>
      <c r="V2285" s="14" t="str">
        <f t="shared" si="71"/>
        <v>Diabetes</v>
      </c>
    </row>
    <row r="2286" spans="1:22" x14ac:dyDescent="0.3">
      <c r="A2286" s="8" t="s">
        <v>2314</v>
      </c>
      <c r="B2286">
        <f>VLOOKUP($A2286,'[1]Medical Examinations'!$A:$J,2,FALSE)</f>
        <v>36.479999999999997</v>
      </c>
      <c r="C2286">
        <f>VLOOKUP($A2286,'[1]Medical Examinations'!$A:$J,3,FALSE)</f>
        <v>6.2</v>
      </c>
      <c r="D2286" t="str">
        <f>VLOOKUP($A2286,'[3]Medical Examinations'!$A:$J,4,FALSE)</f>
        <v>No</v>
      </c>
      <c r="E2286" t="str">
        <f>VLOOKUP($A2286,'[1]Medical Examinations'!$A:$J,5,FALSE)</f>
        <v>No</v>
      </c>
      <c r="F2286" t="str">
        <f>VLOOKUP($A2286,'[1]Medical Examinations'!$A:$J,6,FALSE)</f>
        <v>No</v>
      </c>
      <c r="G2286" t="str">
        <f>VLOOKUP($A2286,'[3]Medical Examinations'!$A:$J,7,FALSE)</f>
        <v>No major surgery</v>
      </c>
      <c r="H2286" t="str">
        <f>VLOOKUP($A2286,'[1]Medical Examinations'!$A:$J,8,FALSE)</f>
        <v>yes</v>
      </c>
      <c r="I2286">
        <f>VLOOKUP($A2286,'[2]Hospitalisation Details'!$A:$K,2,FALSE)</f>
        <v>1977</v>
      </c>
      <c r="J2286" t="str">
        <f>VLOOKUP($A2286,'[2]Hospitalisation Details'!$A:$K,3,FALSE)</f>
        <v>Oct</v>
      </c>
      <c r="K2286">
        <f>VLOOKUP($A2286,'[2]Hospitalisation Details'!$A:$K,4,FALSE)</f>
        <v>21</v>
      </c>
      <c r="L2286" t="str">
        <f>VLOOKUP($A2286,'[2]Hospitalisation Details'!$A:$K,7,FALSE)</f>
        <v>tier - 1</v>
      </c>
      <c r="M2286" t="str">
        <f>VLOOKUP($A2286,'[2]Hospitalisation Details'!A:$K,8,FALSE)</f>
        <v>tier - 2</v>
      </c>
      <c r="N2286" t="str">
        <f>VLOOKUP($A2286,'[2]Hospitalisation Details'!$A:$K,9,FALSE)</f>
        <v>R1012</v>
      </c>
      <c r="O2286">
        <f>VLOOKUP($A2286,'[2]Hospitalisation Details'!$A:$K,10,FALSE)</f>
        <v>0</v>
      </c>
      <c r="P2286">
        <f>VLOOKUP($A2286,'[2]Hospitalisation Details'!A:$K,11,FALSE)</f>
        <v>0</v>
      </c>
      <c r="Q2286" t="str">
        <f>VLOOKUP($A2286,'Customer Names'!$A:E,3,FALSE)</f>
        <v>Mr.</v>
      </c>
      <c r="R2286" t="str">
        <f>VLOOKUP($A2286,'Customer Names'!$A:$E,4,FALSE)</f>
        <v>Kenny</v>
      </c>
      <c r="S2286">
        <f>VLOOKUP($A2286,'Customer Names'!$A:$E,5,FALSE)</f>
        <v>0</v>
      </c>
      <c r="T2286" s="14">
        <f>VLOOKUP($A2286,'[2]Hospitalisation Details'!$A:$K,6,FALSE)</f>
        <v>42760.5</v>
      </c>
      <c r="U2286" s="14" t="str">
        <f t="shared" si="70"/>
        <v>Obesity</v>
      </c>
      <c r="V2286" s="14" t="str">
        <f t="shared" si="71"/>
        <v>Prediabetes</v>
      </c>
    </row>
    <row r="2287" spans="1:22" x14ac:dyDescent="0.3">
      <c r="A2287" s="9" t="s">
        <v>2315</v>
      </c>
      <c r="B2287">
        <f>VLOOKUP($A2287,'[1]Medical Examinations'!$A:$J,2,FALSE)</f>
        <v>50.63</v>
      </c>
      <c r="C2287">
        <f>VLOOKUP($A2287,'[1]Medical Examinations'!$A:$J,3,FALSE)</f>
        <v>11.89</v>
      </c>
      <c r="D2287" t="str">
        <f>VLOOKUP($A2287,'[3]Medical Examinations'!$A:$J,4,FALSE)</f>
        <v>No</v>
      </c>
      <c r="E2287" t="str">
        <f>VLOOKUP($A2287,'[1]Medical Examinations'!$A:$J,5,FALSE)</f>
        <v>No</v>
      </c>
      <c r="F2287" t="str">
        <f>VLOOKUP($A2287,'[1]Medical Examinations'!$A:$J,6,FALSE)</f>
        <v>No</v>
      </c>
      <c r="G2287" t="str">
        <f>VLOOKUP($A2287,'[3]Medical Examinations'!$A:$J,7,FALSE)</f>
        <v>No major surgery</v>
      </c>
      <c r="H2287" t="str">
        <f>VLOOKUP($A2287,'[1]Medical Examinations'!$A:$J,8,FALSE)</f>
        <v>yes</v>
      </c>
      <c r="I2287">
        <f>VLOOKUP($A2287,'[2]Hospitalisation Details'!$A:$K,2,FALSE)</f>
        <v>1965</v>
      </c>
      <c r="J2287" t="str">
        <f>VLOOKUP($A2287,'[2]Hospitalisation Details'!$A:$K,3,FALSE)</f>
        <v>Oct</v>
      </c>
      <c r="K2287">
        <f>VLOOKUP($A2287,'[2]Hospitalisation Details'!$A:$K,4,FALSE)</f>
        <v>29</v>
      </c>
      <c r="L2287" t="str">
        <f>VLOOKUP($A2287,'[2]Hospitalisation Details'!$A:$K,7,FALSE)</f>
        <v>tier - 1</v>
      </c>
      <c r="M2287" t="str">
        <f>VLOOKUP($A2287,'[2]Hospitalisation Details'!A:$K,8,FALSE)</f>
        <v>tier - 2</v>
      </c>
      <c r="N2287" t="str">
        <f>VLOOKUP($A2287,'[2]Hospitalisation Details'!$A:$K,9,FALSE)</f>
        <v>R1011</v>
      </c>
      <c r="O2287">
        <f>VLOOKUP($A2287,'[2]Hospitalisation Details'!$A:$K,10,FALSE)</f>
        <v>0</v>
      </c>
      <c r="P2287">
        <f>VLOOKUP($A2287,'[2]Hospitalisation Details'!A:$K,11,FALSE)</f>
        <v>0</v>
      </c>
      <c r="Q2287" t="str">
        <f>VLOOKUP($A2287,'Customer Names'!$A:E,3,FALSE)</f>
        <v>Ms.</v>
      </c>
      <c r="R2287" t="str">
        <f>VLOOKUP($A2287,'Customer Names'!$A:$E,4,FALSE)</f>
        <v>Lindsey</v>
      </c>
      <c r="S2287">
        <f>VLOOKUP($A2287,'Customer Names'!$A:$E,5,FALSE)</f>
        <v>0</v>
      </c>
      <c r="T2287" s="14">
        <f>VLOOKUP($A2287,'[2]Hospitalisation Details'!$A:$K,6,FALSE)</f>
        <v>42764.12</v>
      </c>
      <c r="U2287" s="14" t="str">
        <f t="shared" si="70"/>
        <v>Obesity</v>
      </c>
      <c r="V2287" s="14" t="str">
        <f t="shared" si="71"/>
        <v>Diabetes</v>
      </c>
    </row>
    <row r="2288" spans="1:22" x14ac:dyDescent="0.3">
      <c r="A2288" s="8" t="s">
        <v>2316</v>
      </c>
      <c r="B2288">
        <f>VLOOKUP($A2288,'[1]Medical Examinations'!$A:$J,2,FALSE)</f>
        <v>34.200000000000003</v>
      </c>
      <c r="C2288">
        <f>VLOOKUP($A2288,'[1]Medical Examinations'!$A:$J,3,FALSE)</f>
        <v>5.75</v>
      </c>
      <c r="D2288" t="str">
        <f>VLOOKUP($A2288,'[3]Medical Examinations'!$A:$J,4,FALSE)</f>
        <v>No</v>
      </c>
      <c r="E2288" t="str">
        <f>VLOOKUP($A2288,'[1]Medical Examinations'!$A:$J,5,FALSE)</f>
        <v>No</v>
      </c>
      <c r="F2288" t="str">
        <f>VLOOKUP($A2288,'[1]Medical Examinations'!$A:$J,6,FALSE)</f>
        <v>No</v>
      </c>
      <c r="G2288">
        <f>VLOOKUP($A2288,'[3]Medical Examinations'!$A:$J,7,FALSE)</f>
        <v>2</v>
      </c>
      <c r="H2288" t="str">
        <f>VLOOKUP($A2288,'[1]Medical Examinations'!$A:$J,8,FALSE)</f>
        <v>yes</v>
      </c>
      <c r="I2288">
        <f>VLOOKUP($A2288,'[2]Hospitalisation Details'!$A:$K,2,FALSE)</f>
        <v>1972</v>
      </c>
      <c r="J2288" t="str">
        <f>VLOOKUP($A2288,'[2]Hospitalisation Details'!$A:$K,3,FALSE)</f>
        <v>Sep</v>
      </c>
      <c r="K2288">
        <f>VLOOKUP($A2288,'[2]Hospitalisation Details'!$A:$K,4,FALSE)</f>
        <v>10</v>
      </c>
      <c r="L2288" t="str">
        <f>VLOOKUP($A2288,'[2]Hospitalisation Details'!$A:$K,7,FALSE)</f>
        <v>tier - 1</v>
      </c>
      <c r="M2288" t="str">
        <f>VLOOKUP($A2288,'[2]Hospitalisation Details'!A:$K,8,FALSE)</f>
        <v>tier - 1</v>
      </c>
      <c r="N2288" t="str">
        <f>VLOOKUP($A2288,'[2]Hospitalisation Details'!$A:$K,9,FALSE)</f>
        <v>R1011</v>
      </c>
      <c r="O2288">
        <f>VLOOKUP($A2288,'[2]Hospitalisation Details'!$A:$K,10,FALSE)</f>
        <v>0</v>
      </c>
      <c r="P2288">
        <f>VLOOKUP($A2288,'[2]Hospitalisation Details'!A:$K,11,FALSE)</f>
        <v>0</v>
      </c>
      <c r="Q2288" t="str">
        <f>VLOOKUP($A2288,'Customer Names'!$A:E,3,FALSE)</f>
        <v>Mr.</v>
      </c>
      <c r="R2288" t="str">
        <f>VLOOKUP($A2288,'Customer Names'!$A:$E,4,FALSE)</f>
        <v>Ari</v>
      </c>
      <c r="S2288">
        <f>VLOOKUP($A2288,'Customer Names'!$A:$E,5,FALSE)</f>
        <v>0</v>
      </c>
      <c r="T2288" s="14">
        <f>VLOOKUP($A2288,'[2]Hospitalisation Details'!$A:$K,6,FALSE)</f>
        <v>42856.84</v>
      </c>
      <c r="U2288" s="14" t="str">
        <f t="shared" si="70"/>
        <v>Obesity</v>
      </c>
      <c r="V2288" s="14" t="str">
        <f t="shared" si="71"/>
        <v>Prediabetes</v>
      </c>
    </row>
    <row r="2289" spans="1:22" x14ac:dyDescent="0.3">
      <c r="A2289" s="9" t="s">
        <v>2317</v>
      </c>
      <c r="B2289">
        <f>VLOOKUP($A2289,'[1]Medical Examinations'!$A:$J,2,FALSE)</f>
        <v>36.630000000000003</v>
      </c>
      <c r="C2289">
        <f>VLOOKUP($A2289,'[1]Medical Examinations'!$A:$J,3,FALSE)</f>
        <v>7.72</v>
      </c>
      <c r="D2289" t="str">
        <f>VLOOKUP($A2289,'[3]Medical Examinations'!$A:$J,4,FALSE)</f>
        <v>yes</v>
      </c>
      <c r="E2289" t="str">
        <f>VLOOKUP($A2289,'[1]Medical Examinations'!$A:$J,5,FALSE)</f>
        <v>No</v>
      </c>
      <c r="F2289" t="str">
        <f>VLOOKUP($A2289,'[1]Medical Examinations'!$A:$J,6,FALSE)</f>
        <v>No</v>
      </c>
      <c r="G2289">
        <f>VLOOKUP($A2289,'[3]Medical Examinations'!$A:$J,7,FALSE)</f>
        <v>1</v>
      </c>
      <c r="H2289" t="str">
        <f>VLOOKUP($A2289,'[1]Medical Examinations'!$A:$J,8,FALSE)</f>
        <v>yes</v>
      </c>
      <c r="I2289">
        <f>VLOOKUP($A2289,'[2]Hospitalisation Details'!$A:$K,2,FALSE)</f>
        <v>1975</v>
      </c>
      <c r="J2289" t="str">
        <f>VLOOKUP($A2289,'[2]Hospitalisation Details'!$A:$K,3,FALSE)</f>
        <v>Oct</v>
      </c>
      <c r="K2289">
        <f>VLOOKUP($A2289,'[2]Hospitalisation Details'!$A:$K,4,FALSE)</f>
        <v>23</v>
      </c>
      <c r="L2289" t="str">
        <f>VLOOKUP($A2289,'[2]Hospitalisation Details'!$A:$K,7,FALSE)</f>
        <v>tier - 1</v>
      </c>
      <c r="M2289" t="str">
        <f>VLOOKUP($A2289,'[2]Hospitalisation Details'!A:$K,8,FALSE)</f>
        <v>tier - 3</v>
      </c>
      <c r="N2289" t="str">
        <f>VLOOKUP($A2289,'[2]Hospitalisation Details'!$A:$K,9,FALSE)</f>
        <v>R1013</v>
      </c>
      <c r="O2289">
        <f>VLOOKUP($A2289,'[2]Hospitalisation Details'!$A:$K,10,FALSE)</f>
        <v>0</v>
      </c>
      <c r="P2289">
        <f>VLOOKUP($A2289,'[2]Hospitalisation Details'!A:$K,11,FALSE)</f>
        <v>0</v>
      </c>
      <c r="Q2289" t="str">
        <f>VLOOKUP($A2289,'Customer Names'!$A:E,3,FALSE)</f>
        <v>Ms.</v>
      </c>
      <c r="R2289" t="str">
        <f>VLOOKUP($A2289,'Customer Names'!$A:$E,4,FALSE)</f>
        <v>Inna</v>
      </c>
      <c r="S2289">
        <f>VLOOKUP($A2289,'Customer Names'!$A:$E,5,FALSE)</f>
        <v>0</v>
      </c>
      <c r="T2289" s="14">
        <f>VLOOKUP($A2289,'[2]Hospitalisation Details'!$A:$K,6,FALSE)</f>
        <v>42969.85</v>
      </c>
      <c r="U2289" s="14" t="str">
        <f t="shared" si="70"/>
        <v>Obesity</v>
      </c>
      <c r="V2289" s="14" t="str">
        <f t="shared" si="71"/>
        <v>Diabetes</v>
      </c>
    </row>
    <row r="2290" spans="1:22" x14ac:dyDescent="0.3">
      <c r="A2290" s="8" t="s">
        <v>2318</v>
      </c>
      <c r="B2290">
        <f>VLOOKUP($A2290,'[1]Medical Examinations'!$A:$J,2,FALSE)</f>
        <v>38.950000000000003</v>
      </c>
      <c r="C2290">
        <f>VLOOKUP($A2290,'[1]Medical Examinations'!$A:$J,3,FALSE)</f>
        <v>11.95</v>
      </c>
      <c r="D2290" t="str">
        <f>VLOOKUP($A2290,'[3]Medical Examinations'!$A:$J,4,FALSE)</f>
        <v>No</v>
      </c>
      <c r="E2290" t="str">
        <f>VLOOKUP($A2290,'[1]Medical Examinations'!$A:$J,5,FALSE)</f>
        <v>No</v>
      </c>
      <c r="F2290" t="str">
        <f>VLOOKUP($A2290,'[1]Medical Examinations'!$A:$J,6,FALSE)</f>
        <v>No</v>
      </c>
      <c r="G2290" t="str">
        <f>VLOOKUP($A2290,'[3]Medical Examinations'!$A:$J,7,FALSE)</f>
        <v>No major surgery</v>
      </c>
      <c r="H2290" t="str">
        <f>VLOOKUP($A2290,'[1]Medical Examinations'!$A:$J,8,FALSE)</f>
        <v>yes</v>
      </c>
      <c r="I2290">
        <f>VLOOKUP($A2290,'[2]Hospitalisation Details'!$A:$K,2,FALSE)</f>
        <v>1978</v>
      </c>
      <c r="J2290" t="str">
        <f>VLOOKUP($A2290,'[2]Hospitalisation Details'!$A:$K,3,FALSE)</f>
        <v>Nov</v>
      </c>
      <c r="K2290">
        <f>VLOOKUP($A2290,'[2]Hospitalisation Details'!$A:$K,4,FALSE)</f>
        <v>4</v>
      </c>
      <c r="L2290" t="str">
        <f>VLOOKUP($A2290,'[2]Hospitalisation Details'!$A:$K,7,FALSE)</f>
        <v>tier - 1</v>
      </c>
      <c r="M2290" t="str">
        <f>VLOOKUP($A2290,'[2]Hospitalisation Details'!A:$K,8,FALSE)</f>
        <v>tier - 2</v>
      </c>
      <c r="N2290" t="str">
        <f>VLOOKUP($A2290,'[2]Hospitalisation Details'!$A:$K,9,FALSE)</f>
        <v>R1012</v>
      </c>
      <c r="O2290">
        <f>VLOOKUP($A2290,'[2]Hospitalisation Details'!$A:$K,10,FALSE)</f>
        <v>0</v>
      </c>
      <c r="P2290">
        <f>VLOOKUP($A2290,'[2]Hospitalisation Details'!A:$K,11,FALSE)</f>
        <v>0</v>
      </c>
      <c r="Q2290" t="str">
        <f>VLOOKUP($A2290,'Customer Names'!$A:E,3,FALSE)</f>
        <v>Ms.</v>
      </c>
      <c r="R2290" t="str">
        <f>VLOOKUP($A2290,'Customer Names'!$A:$E,4,FALSE)</f>
        <v>Dara</v>
      </c>
      <c r="S2290" t="str">
        <f>VLOOKUP($A2290,'Customer Names'!$A:$E,5,FALSE)</f>
        <v>E</v>
      </c>
      <c r="T2290" s="14">
        <f>VLOOKUP($A2290,'[2]Hospitalisation Details'!$A:$K,6,FALSE)</f>
        <v>42983.46</v>
      </c>
      <c r="U2290" s="14" t="str">
        <f t="shared" si="70"/>
        <v>Obesity</v>
      </c>
      <c r="V2290" s="14" t="str">
        <f t="shared" si="71"/>
        <v>Diabetes</v>
      </c>
    </row>
    <row r="2291" spans="1:22" x14ac:dyDescent="0.3">
      <c r="A2291" s="9" t="s">
        <v>2319</v>
      </c>
      <c r="B2291">
        <f>VLOOKUP($A2291,'[1]Medical Examinations'!$A:$J,2,FALSE)</f>
        <v>51.93</v>
      </c>
      <c r="C2291">
        <f>VLOOKUP($A2291,'[1]Medical Examinations'!$A:$J,3,FALSE)</f>
        <v>11.05</v>
      </c>
      <c r="D2291" t="str">
        <f>VLOOKUP($A2291,'[3]Medical Examinations'!$A:$J,4,FALSE)</f>
        <v>No</v>
      </c>
      <c r="E2291" t="str">
        <f>VLOOKUP($A2291,'[1]Medical Examinations'!$A:$J,5,FALSE)</f>
        <v>No</v>
      </c>
      <c r="F2291" t="str">
        <f>VLOOKUP($A2291,'[1]Medical Examinations'!$A:$J,6,FALSE)</f>
        <v>No</v>
      </c>
      <c r="G2291" t="str">
        <f>VLOOKUP($A2291,'[3]Medical Examinations'!$A:$J,7,FALSE)</f>
        <v>No major surgery</v>
      </c>
      <c r="H2291" t="str">
        <f>VLOOKUP($A2291,'[1]Medical Examinations'!$A:$J,8,FALSE)</f>
        <v>yes</v>
      </c>
      <c r="I2291">
        <f>VLOOKUP($A2291,'[2]Hospitalisation Details'!$A:$K,2,FALSE)</f>
        <v>1965</v>
      </c>
      <c r="J2291" t="str">
        <f>VLOOKUP($A2291,'[2]Hospitalisation Details'!$A:$K,3,FALSE)</f>
        <v>Nov</v>
      </c>
      <c r="K2291">
        <f>VLOOKUP($A2291,'[2]Hospitalisation Details'!$A:$K,4,FALSE)</f>
        <v>29</v>
      </c>
      <c r="L2291" t="str">
        <f>VLOOKUP($A2291,'[2]Hospitalisation Details'!$A:$K,7,FALSE)</f>
        <v>tier - 2</v>
      </c>
      <c r="M2291" t="str">
        <f>VLOOKUP($A2291,'[2]Hospitalisation Details'!A:$K,8,FALSE)</f>
        <v>tier - 2</v>
      </c>
      <c r="N2291" t="str">
        <f>VLOOKUP($A2291,'[2]Hospitalisation Details'!$A:$K,9,FALSE)</f>
        <v>R1011</v>
      </c>
      <c r="O2291">
        <f>VLOOKUP($A2291,'[2]Hospitalisation Details'!$A:$K,10,FALSE)</f>
        <v>0</v>
      </c>
      <c r="P2291">
        <f>VLOOKUP($A2291,'[2]Hospitalisation Details'!A:$K,11,FALSE)</f>
        <v>0</v>
      </c>
      <c r="Q2291" t="str">
        <f>VLOOKUP($A2291,'Customer Names'!$A:E,3,FALSE)</f>
        <v>Mr.</v>
      </c>
      <c r="R2291" t="str">
        <f>VLOOKUP($A2291,'Customer Names'!$A:$E,4,FALSE)</f>
        <v>Andrew</v>
      </c>
      <c r="S2291" t="str">
        <f>VLOOKUP($A2291,'Customer Names'!$A:$E,5,FALSE)</f>
        <v>B</v>
      </c>
      <c r="T2291" s="14">
        <f>VLOOKUP($A2291,'[2]Hospitalisation Details'!$A:$K,6,FALSE)</f>
        <v>43073.760000000002</v>
      </c>
      <c r="U2291" s="14" t="str">
        <f t="shared" si="70"/>
        <v>Obesity</v>
      </c>
      <c r="V2291" s="14" t="str">
        <f t="shared" si="71"/>
        <v>Diabetes</v>
      </c>
    </row>
    <row r="2292" spans="1:22" x14ac:dyDescent="0.3">
      <c r="A2292" s="8" t="s">
        <v>2320</v>
      </c>
      <c r="B2292">
        <f>VLOOKUP($A2292,'[1]Medical Examinations'!$A:$J,2,FALSE)</f>
        <v>34.104999999999997</v>
      </c>
      <c r="C2292">
        <f>VLOOKUP($A2292,'[1]Medical Examinations'!$A:$J,3,FALSE)</f>
        <v>5.03</v>
      </c>
      <c r="D2292" t="str">
        <f>VLOOKUP($A2292,'[3]Medical Examinations'!$A:$J,4,FALSE)</f>
        <v>yes</v>
      </c>
      <c r="E2292" t="str">
        <f>VLOOKUP($A2292,'[1]Medical Examinations'!$A:$J,5,FALSE)</f>
        <v>No</v>
      </c>
      <c r="F2292" t="str">
        <f>VLOOKUP($A2292,'[1]Medical Examinations'!$A:$J,6,FALSE)</f>
        <v>Yes</v>
      </c>
      <c r="G2292">
        <f>VLOOKUP($A2292,'[3]Medical Examinations'!$A:$J,7,FALSE)</f>
        <v>1</v>
      </c>
      <c r="H2292" t="str">
        <f>VLOOKUP($A2292,'[1]Medical Examinations'!$A:$J,8,FALSE)</f>
        <v>yes</v>
      </c>
      <c r="I2292">
        <f>VLOOKUP($A2292,'[2]Hospitalisation Details'!$A:$K,2,FALSE)</f>
        <v>1969</v>
      </c>
      <c r="J2292" t="str">
        <f>VLOOKUP($A2292,'[2]Hospitalisation Details'!$A:$K,3,FALSE)</f>
        <v>Dec</v>
      </c>
      <c r="K2292">
        <f>VLOOKUP($A2292,'[2]Hospitalisation Details'!$A:$K,4,FALSE)</f>
        <v>3</v>
      </c>
      <c r="L2292" t="str">
        <f>VLOOKUP($A2292,'[2]Hospitalisation Details'!$A:$K,7,FALSE)</f>
        <v>tier - 2</v>
      </c>
      <c r="M2292" t="str">
        <f>VLOOKUP($A2292,'[2]Hospitalisation Details'!A:$K,8,FALSE)</f>
        <v>tier - 2</v>
      </c>
      <c r="N2292" t="str">
        <f>VLOOKUP($A2292,'[2]Hospitalisation Details'!$A:$K,9,FALSE)</f>
        <v>R1016</v>
      </c>
      <c r="O2292">
        <f>VLOOKUP($A2292,'[2]Hospitalisation Details'!$A:$K,10,FALSE)</f>
        <v>0</v>
      </c>
      <c r="P2292">
        <f>VLOOKUP($A2292,'[2]Hospitalisation Details'!A:$K,11,FALSE)</f>
        <v>0</v>
      </c>
      <c r="Q2292" t="str">
        <f>VLOOKUP($A2292,'Customer Names'!$A:E,3,FALSE)</f>
        <v>Mr.</v>
      </c>
      <c r="R2292" t="str">
        <f>VLOOKUP($A2292,'Customer Names'!$A:$E,4,FALSE)</f>
        <v>David</v>
      </c>
      <c r="S2292">
        <f>VLOOKUP($A2292,'Customer Names'!$A:$E,5,FALSE)</f>
        <v>0</v>
      </c>
      <c r="T2292" s="14">
        <f>VLOOKUP($A2292,'[2]Hospitalisation Details'!$A:$K,6,FALSE)</f>
        <v>43254.42</v>
      </c>
      <c r="U2292" s="14" t="str">
        <f t="shared" si="70"/>
        <v>Obesity</v>
      </c>
      <c r="V2292" s="14" t="str">
        <f t="shared" si="71"/>
        <v>Normal</v>
      </c>
    </row>
    <row r="2293" spans="1:22" x14ac:dyDescent="0.3">
      <c r="A2293" s="9" t="s">
        <v>2321</v>
      </c>
      <c r="B2293">
        <f>VLOOKUP($A2293,'[1]Medical Examinations'!$A:$J,2,FALSE)</f>
        <v>31.16</v>
      </c>
      <c r="C2293">
        <f>VLOOKUP($A2293,'[1]Medical Examinations'!$A:$J,3,FALSE)</f>
        <v>9.34</v>
      </c>
      <c r="D2293" t="str">
        <f>VLOOKUP($A2293,'[3]Medical Examinations'!$A:$J,4,FALSE)</f>
        <v>No</v>
      </c>
      <c r="E2293" t="str">
        <f>VLOOKUP($A2293,'[1]Medical Examinations'!$A:$J,5,FALSE)</f>
        <v>No</v>
      </c>
      <c r="F2293" t="str">
        <f>VLOOKUP($A2293,'[1]Medical Examinations'!$A:$J,6,FALSE)</f>
        <v>No</v>
      </c>
      <c r="G2293" t="str">
        <f>VLOOKUP($A2293,'[3]Medical Examinations'!$A:$J,7,FALSE)</f>
        <v>No major surgery</v>
      </c>
      <c r="H2293" t="str">
        <f>VLOOKUP($A2293,'[1]Medical Examinations'!$A:$J,8,FALSE)</f>
        <v>yes</v>
      </c>
      <c r="I2293">
        <f>VLOOKUP($A2293,'[2]Hospitalisation Details'!$A:$K,2,FALSE)</f>
        <v>1965</v>
      </c>
      <c r="J2293" t="str">
        <f>VLOOKUP($A2293,'[2]Hospitalisation Details'!$A:$K,3,FALSE)</f>
        <v>Aug</v>
      </c>
      <c r="K2293">
        <f>VLOOKUP($A2293,'[2]Hospitalisation Details'!$A:$K,4,FALSE)</f>
        <v>22</v>
      </c>
      <c r="L2293" t="str">
        <f>VLOOKUP($A2293,'[2]Hospitalisation Details'!$A:$K,7,FALSE)</f>
        <v>tier - 2</v>
      </c>
      <c r="M2293" t="str">
        <f>VLOOKUP($A2293,'[2]Hospitalisation Details'!A:$K,8,FALSE)</f>
        <v>tier - 2</v>
      </c>
      <c r="N2293" t="str">
        <f>VLOOKUP($A2293,'[2]Hospitalisation Details'!$A:$K,9,FALSE)</f>
        <v>R1012</v>
      </c>
      <c r="O2293">
        <f>VLOOKUP($A2293,'[2]Hospitalisation Details'!$A:$K,10,FALSE)</f>
        <v>0</v>
      </c>
      <c r="P2293">
        <f>VLOOKUP($A2293,'[2]Hospitalisation Details'!A:$K,11,FALSE)</f>
        <v>0</v>
      </c>
      <c r="Q2293" t="str">
        <f>VLOOKUP($A2293,'Customer Names'!$A:E,3,FALSE)</f>
        <v>Ms.</v>
      </c>
      <c r="R2293" t="str">
        <f>VLOOKUP($A2293,'Customer Names'!$A:$E,4,FALSE)</f>
        <v>Alex</v>
      </c>
      <c r="S2293">
        <f>VLOOKUP($A2293,'Customer Names'!$A:$E,5,FALSE)</f>
        <v>0</v>
      </c>
      <c r="T2293" s="14">
        <f>VLOOKUP($A2293,'[2]Hospitalisation Details'!$A:$K,6,FALSE)</f>
        <v>43578.94</v>
      </c>
      <c r="U2293" s="14" t="str">
        <f t="shared" si="70"/>
        <v>Obesity</v>
      </c>
      <c r="V2293" s="14" t="str">
        <f t="shared" si="71"/>
        <v>Diabetes</v>
      </c>
    </row>
    <row r="2294" spans="1:22" x14ac:dyDescent="0.3">
      <c r="A2294" s="8" t="s">
        <v>2322</v>
      </c>
      <c r="B2294">
        <f>VLOOKUP($A2294,'[1]Medical Examinations'!$A:$J,2,FALSE)</f>
        <v>41.895000000000003</v>
      </c>
      <c r="C2294">
        <f>VLOOKUP($A2294,'[1]Medical Examinations'!$A:$J,3,FALSE)</f>
        <v>10.87</v>
      </c>
      <c r="D2294" t="str">
        <f>VLOOKUP($A2294,'[3]Medical Examinations'!$A:$J,4,FALSE)</f>
        <v>yes</v>
      </c>
      <c r="E2294" t="str">
        <f>VLOOKUP($A2294,'[1]Medical Examinations'!$A:$J,5,FALSE)</f>
        <v>No</v>
      </c>
      <c r="F2294" t="str">
        <f>VLOOKUP($A2294,'[1]Medical Examinations'!$A:$J,6,FALSE)</f>
        <v>No</v>
      </c>
      <c r="G2294">
        <f>VLOOKUP($A2294,'[3]Medical Examinations'!$A:$J,7,FALSE)</f>
        <v>1</v>
      </c>
      <c r="H2294" t="str">
        <f>VLOOKUP($A2294,'[1]Medical Examinations'!$A:$J,8,FALSE)</f>
        <v>yes</v>
      </c>
      <c r="I2294">
        <f>VLOOKUP($A2294,'[2]Hospitalisation Details'!$A:$K,2,FALSE)</f>
        <v>1986</v>
      </c>
      <c r="J2294" t="str">
        <f>VLOOKUP($A2294,'[2]Hospitalisation Details'!$A:$K,3,FALSE)</f>
        <v>Dec</v>
      </c>
      <c r="K2294">
        <f>VLOOKUP($A2294,'[2]Hospitalisation Details'!$A:$K,4,FALSE)</f>
        <v>29</v>
      </c>
      <c r="L2294" t="str">
        <f>VLOOKUP($A2294,'[2]Hospitalisation Details'!$A:$K,7,FALSE)</f>
        <v>tier - 2</v>
      </c>
      <c r="M2294" t="str">
        <f>VLOOKUP($A2294,'[2]Hospitalisation Details'!A:$K,8,FALSE)</f>
        <v>tier - 1</v>
      </c>
      <c r="N2294" t="str">
        <f>VLOOKUP($A2294,'[2]Hospitalisation Details'!$A:$K,9,FALSE)</f>
        <v>R1015</v>
      </c>
      <c r="O2294">
        <f>VLOOKUP($A2294,'[2]Hospitalisation Details'!$A:$K,10,FALSE)</f>
        <v>0</v>
      </c>
      <c r="P2294">
        <f>VLOOKUP($A2294,'[2]Hospitalisation Details'!A:$K,11,FALSE)</f>
        <v>0</v>
      </c>
      <c r="Q2294" t="str">
        <f>VLOOKUP($A2294,'Customer Names'!$A:E,3,FALSE)</f>
        <v>Mr.</v>
      </c>
      <c r="R2294" t="str">
        <f>VLOOKUP($A2294,'Customer Names'!$A:$E,4,FALSE)</f>
        <v>Anthony</v>
      </c>
      <c r="S2294" t="str">
        <f>VLOOKUP($A2294,'Customer Names'!$A:$E,5,FALSE)</f>
        <v>J.</v>
      </c>
      <c r="T2294" s="14">
        <f>VLOOKUP($A2294,'[2]Hospitalisation Details'!$A:$K,6,FALSE)</f>
        <v>43753.34</v>
      </c>
      <c r="U2294" s="14" t="str">
        <f t="shared" si="70"/>
        <v>Obesity</v>
      </c>
      <c r="V2294" s="14" t="str">
        <f t="shared" si="71"/>
        <v>Diabetes</v>
      </c>
    </row>
    <row r="2295" spans="1:22" x14ac:dyDescent="0.3">
      <c r="A2295" s="9" t="s">
        <v>2323</v>
      </c>
      <c r="B2295">
        <f>VLOOKUP($A2295,'[1]Medical Examinations'!$A:$J,2,FALSE)</f>
        <v>31.79</v>
      </c>
      <c r="C2295">
        <f>VLOOKUP($A2295,'[1]Medical Examinations'!$A:$J,3,FALSE)</f>
        <v>5.51</v>
      </c>
      <c r="D2295" t="str">
        <f>VLOOKUP($A2295,'[3]Medical Examinations'!$A:$J,4,FALSE)</f>
        <v>yes</v>
      </c>
      <c r="E2295" t="str">
        <f>VLOOKUP($A2295,'[1]Medical Examinations'!$A:$J,5,FALSE)</f>
        <v>No</v>
      </c>
      <c r="F2295" t="str">
        <f>VLOOKUP($A2295,'[1]Medical Examinations'!$A:$J,6,FALSE)</f>
        <v>No</v>
      </c>
      <c r="G2295">
        <f>VLOOKUP($A2295,'[3]Medical Examinations'!$A:$J,7,FALSE)</f>
        <v>2</v>
      </c>
      <c r="H2295" t="str">
        <f>VLOOKUP($A2295,'[1]Medical Examinations'!$A:$J,8,FALSE)</f>
        <v>yes</v>
      </c>
      <c r="I2295">
        <f>VLOOKUP($A2295,'[2]Hospitalisation Details'!$A:$K,2,FALSE)</f>
        <v>1966</v>
      </c>
      <c r="J2295" t="str">
        <f>VLOOKUP($A2295,'[2]Hospitalisation Details'!$A:$K,3,FALSE)</f>
        <v>Oct</v>
      </c>
      <c r="K2295">
        <f>VLOOKUP($A2295,'[2]Hospitalisation Details'!$A:$K,4,FALSE)</f>
        <v>25</v>
      </c>
      <c r="L2295" t="str">
        <f>VLOOKUP($A2295,'[2]Hospitalisation Details'!$A:$K,7,FALSE)</f>
        <v>tier - 2</v>
      </c>
      <c r="M2295" t="str">
        <f>VLOOKUP($A2295,'[2]Hospitalisation Details'!A:$K,8,FALSE)</f>
        <v>tier - 2</v>
      </c>
      <c r="N2295" t="str">
        <f>VLOOKUP($A2295,'[2]Hospitalisation Details'!$A:$K,9,FALSE)</f>
        <v>R1013</v>
      </c>
      <c r="O2295">
        <f>VLOOKUP($A2295,'[2]Hospitalisation Details'!$A:$K,10,FALSE)</f>
        <v>0</v>
      </c>
      <c r="P2295">
        <f>VLOOKUP($A2295,'[2]Hospitalisation Details'!A:$K,11,FALSE)</f>
        <v>0</v>
      </c>
      <c r="Q2295" t="str">
        <f>VLOOKUP($A2295,'Customer Names'!$A:E,3,FALSE)</f>
        <v>Mr.</v>
      </c>
      <c r="R2295" t="str">
        <f>VLOOKUP($A2295,'Customer Names'!$A:$E,4,FALSE)</f>
        <v>Ryan</v>
      </c>
      <c r="S2295">
        <f>VLOOKUP($A2295,'Customer Names'!$A:$E,5,FALSE)</f>
        <v>0</v>
      </c>
      <c r="T2295" s="14">
        <f>VLOOKUP($A2295,'[2]Hospitalisation Details'!$A:$K,6,FALSE)</f>
        <v>43813.87</v>
      </c>
      <c r="U2295" s="14" t="str">
        <f t="shared" si="70"/>
        <v>Obesity</v>
      </c>
      <c r="V2295" s="14" t="str">
        <f t="shared" si="71"/>
        <v>Normal</v>
      </c>
    </row>
    <row r="2296" spans="1:22" x14ac:dyDescent="0.3">
      <c r="A2296" s="8" t="s">
        <v>2324</v>
      </c>
      <c r="B2296">
        <f>VLOOKUP($A2296,'[1]Medical Examinations'!$A:$J,2,FALSE)</f>
        <v>53.09</v>
      </c>
      <c r="C2296">
        <f>VLOOKUP($A2296,'[1]Medical Examinations'!$A:$J,3,FALSE)</f>
        <v>4.82</v>
      </c>
      <c r="D2296" t="str">
        <f>VLOOKUP($A2296,'[3]Medical Examinations'!$A:$J,4,FALSE)</f>
        <v>yes</v>
      </c>
      <c r="E2296" t="str">
        <f>VLOOKUP($A2296,'[1]Medical Examinations'!$A:$J,5,FALSE)</f>
        <v>No</v>
      </c>
      <c r="F2296" t="str">
        <f>VLOOKUP($A2296,'[1]Medical Examinations'!$A:$J,6,FALSE)</f>
        <v>No</v>
      </c>
      <c r="G2296">
        <f>VLOOKUP($A2296,'[3]Medical Examinations'!$A:$J,7,FALSE)</f>
        <v>2</v>
      </c>
      <c r="H2296" t="str">
        <f>VLOOKUP($A2296,'[1]Medical Examinations'!$A:$J,8,FALSE)</f>
        <v>yes</v>
      </c>
      <c r="I2296">
        <f>VLOOKUP($A2296,'[2]Hospitalisation Details'!$A:$K,2,FALSE)</f>
        <v>1966</v>
      </c>
      <c r="J2296" t="str">
        <f>VLOOKUP($A2296,'[2]Hospitalisation Details'!$A:$K,3,FALSE)</f>
        <v>Jul</v>
      </c>
      <c r="K2296">
        <f>VLOOKUP($A2296,'[2]Hospitalisation Details'!$A:$K,4,FALSE)</f>
        <v>2</v>
      </c>
      <c r="L2296" t="str">
        <f>VLOOKUP($A2296,'[2]Hospitalisation Details'!$A:$K,7,FALSE)</f>
        <v>tier - 2</v>
      </c>
      <c r="M2296" t="str">
        <f>VLOOKUP($A2296,'[2]Hospitalisation Details'!A:$K,8,FALSE)</f>
        <v>tier - 3</v>
      </c>
      <c r="N2296" t="str">
        <f>VLOOKUP($A2296,'[2]Hospitalisation Details'!$A:$K,9,FALSE)</f>
        <v>R1012</v>
      </c>
      <c r="O2296">
        <f>VLOOKUP($A2296,'[2]Hospitalisation Details'!$A:$K,10,FALSE)</f>
        <v>0</v>
      </c>
      <c r="P2296">
        <f>VLOOKUP($A2296,'[2]Hospitalisation Details'!A:$K,11,FALSE)</f>
        <v>0</v>
      </c>
      <c r="Q2296" t="str">
        <f>VLOOKUP($A2296,'Customer Names'!$A:E,3,FALSE)</f>
        <v>Mr.</v>
      </c>
      <c r="R2296" t="str">
        <f>VLOOKUP($A2296,'Customer Names'!$A:$E,4,FALSE)</f>
        <v>Simone</v>
      </c>
      <c r="S2296" t="str">
        <f>VLOOKUP($A2296,'Customer Names'!$A:$E,5,FALSE)</f>
        <v>Flavio</v>
      </c>
      <c r="T2296" s="14">
        <f>VLOOKUP($A2296,'[2]Hospitalisation Details'!$A:$K,6,FALSE)</f>
        <v>43817.45</v>
      </c>
      <c r="U2296" s="14" t="str">
        <f t="shared" si="70"/>
        <v>Obesity</v>
      </c>
      <c r="V2296" s="14" t="str">
        <f t="shared" si="71"/>
        <v>Normal</v>
      </c>
    </row>
    <row r="2297" spans="1:22" x14ac:dyDescent="0.3">
      <c r="A2297" s="9" t="s">
        <v>2325</v>
      </c>
      <c r="B2297">
        <f>VLOOKUP($A2297,'[1]Medical Examinations'!$A:$J,2,FALSE)</f>
        <v>40.369999999999997</v>
      </c>
      <c r="C2297">
        <f>VLOOKUP($A2297,'[1]Medical Examinations'!$A:$J,3,FALSE)</f>
        <v>4.47</v>
      </c>
      <c r="D2297" t="str">
        <f>VLOOKUP($A2297,'[3]Medical Examinations'!$A:$J,4,FALSE)</f>
        <v>No</v>
      </c>
      <c r="E2297" t="str">
        <f>VLOOKUP($A2297,'[1]Medical Examinations'!$A:$J,5,FALSE)</f>
        <v>No</v>
      </c>
      <c r="F2297" t="str">
        <f>VLOOKUP($A2297,'[1]Medical Examinations'!$A:$J,6,FALSE)</f>
        <v>No</v>
      </c>
      <c r="G2297" t="str">
        <f>VLOOKUP($A2297,'[3]Medical Examinations'!$A:$J,7,FALSE)</f>
        <v>No major surgery</v>
      </c>
      <c r="H2297" t="str">
        <f>VLOOKUP($A2297,'[1]Medical Examinations'!$A:$J,8,FALSE)</f>
        <v>yes</v>
      </c>
      <c r="I2297">
        <f>VLOOKUP($A2297,'[2]Hospitalisation Details'!$A:$K,2,FALSE)</f>
        <v>1980</v>
      </c>
      <c r="J2297" t="str">
        <f>VLOOKUP($A2297,'[2]Hospitalisation Details'!$A:$K,3,FALSE)</f>
        <v>Nov</v>
      </c>
      <c r="K2297">
        <f>VLOOKUP($A2297,'[2]Hospitalisation Details'!$A:$K,4,FALSE)</f>
        <v>10</v>
      </c>
      <c r="L2297" t="str">
        <f>VLOOKUP($A2297,'[2]Hospitalisation Details'!$A:$K,7,FALSE)</f>
        <v>tier - 2</v>
      </c>
      <c r="M2297" t="str">
        <f>VLOOKUP($A2297,'[2]Hospitalisation Details'!A:$K,8,FALSE)</f>
        <v>tier - 1</v>
      </c>
      <c r="N2297" t="str">
        <f>VLOOKUP($A2297,'[2]Hospitalisation Details'!$A:$K,9,FALSE)</f>
        <v>R1013</v>
      </c>
      <c r="O2297">
        <f>VLOOKUP($A2297,'[2]Hospitalisation Details'!$A:$K,10,FALSE)</f>
        <v>0</v>
      </c>
      <c r="P2297">
        <f>VLOOKUP($A2297,'[2]Hospitalisation Details'!A:$K,11,FALSE)</f>
        <v>0</v>
      </c>
      <c r="Q2297" t="str">
        <f>VLOOKUP($A2297,'Customer Names'!$A:E,3,FALSE)</f>
        <v>Ms.</v>
      </c>
      <c r="R2297" t="str">
        <f>VLOOKUP($A2297,'Customer Names'!$A:$E,4,FALSE)</f>
        <v>Melissa</v>
      </c>
      <c r="S2297" t="str">
        <f>VLOOKUP($A2297,'Customer Names'!$A:$E,5,FALSE)</f>
        <v>L</v>
      </c>
      <c r="T2297" s="14">
        <f>VLOOKUP($A2297,'[2]Hospitalisation Details'!$A:$K,6,FALSE)</f>
        <v>43896.38</v>
      </c>
      <c r="U2297" s="14" t="str">
        <f t="shared" si="70"/>
        <v>Obesity</v>
      </c>
      <c r="V2297" s="14" t="str">
        <f t="shared" si="71"/>
        <v>Normal</v>
      </c>
    </row>
    <row r="2298" spans="1:22" x14ac:dyDescent="0.3">
      <c r="A2298" s="8" t="s">
        <v>2326</v>
      </c>
      <c r="B2298">
        <f>VLOOKUP($A2298,'[1]Medical Examinations'!$A:$J,2,FALSE)</f>
        <v>33.630000000000003</v>
      </c>
      <c r="C2298">
        <f>VLOOKUP($A2298,'[1]Medical Examinations'!$A:$J,3,FALSE)</f>
        <v>4.43</v>
      </c>
      <c r="D2298" t="str">
        <f>VLOOKUP($A2298,'[3]Medical Examinations'!$A:$J,4,FALSE)</f>
        <v>yes</v>
      </c>
      <c r="E2298" t="str">
        <f>VLOOKUP($A2298,'[1]Medical Examinations'!$A:$J,5,FALSE)</f>
        <v>No</v>
      </c>
      <c r="F2298" t="str">
        <f>VLOOKUP($A2298,'[1]Medical Examinations'!$A:$J,6,FALSE)</f>
        <v>No</v>
      </c>
      <c r="G2298">
        <f>VLOOKUP($A2298,'[3]Medical Examinations'!$A:$J,7,FALSE)</f>
        <v>2</v>
      </c>
      <c r="H2298" t="str">
        <f>VLOOKUP($A2298,'[1]Medical Examinations'!$A:$J,8,FALSE)</f>
        <v>yes</v>
      </c>
      <c r="I2298">
        <f>VLOOKUP($A2298,'[2]Hospitalisation Details'!$A:$K,2,FALSE)</f>
        <v>1966</v>
      </c>
      <c r="J2298" t="str">
        <f>VLOOKUP($A2298,'[2]Hospitalisation Details'!$A:$K,3,FALSE)</f>
        <v>Oct</v>
      </c>
      <c r="K2298">
        <f>VLOOKUP($A2298,'[2]Hospitalisation Details'!$A:$K,4,FALSE)</f>
        <v>5</v>
      </c>
      <c r="L2298" t="str">
        <f>VLOOKUP($A2298,'[2]Hospitalisation Details'!$A:$K,7,FALSE)</f>
        <v>tier - 2</v>
      </c>
      <c r="M2298" t="str">
        <f>VLOOKUP($A2298,'[2]Hospitalisation Details'!A:$K,8,FALSE)</f>
        <v>tier - 2</v>
      </c>
      <c r="N2298" t="str">
        <f>VLOOKUP($A2298,'[2]Hospitalisation Details'!$A:$K,9,FALSE)</f>
        <v>R1012</v>
      </c>
      <c r="O2298">
        <f>VLOOKUP($A2298,'[2]Hospitalisation Details'!$A:$K,10,FALSE)</f>
        <v>0</v>
      </c>
      <c r="P2298">
        <f>VLOOKUP($A2298,'[2]Hospitalisation Details'!A:$K,11,FALSE)</f>
        <v>0</v>
      </c>
      <c r="Q2298" t="str">
        <f>VLOOKUP($A2298,'Customer Names'!$A:E,3,FALSE)</f>
        <v>Mr.</v>
      </c>
      <c r="R2298" t="str">
        <f>VLOOKUP($A2298,'Customer Names'!$A:$E,4,FALSE)</f>
        <v>Thomas</v>
      </c>
      <c r="S2298" t="str">
        <f>VLOOKUP($A2298,'Customer Names'!$A:$E,5,FALSE)</f>
        <v>J.</v>
      </c>
      <c r="T2298" s="14">
        <f>VLOOKUP($A2298,'[2]Hospitalisation Details'!$A:$K,6,FALSE)</f>
        <v>43921.18</v>
      </c>
      <c r="U2298" s="14" t="str">
        <f t="shared" si="70"/>
        <v>Obesity</v>
      </c>
      <c r="V2298" s="14" t="str">
        <f t="shared" si="71"/>
        <v>Normal</v>
      </c>
    </row>
    <row r="2299" spans="1:22" x14ac:dyDescent="0.3">
      <c r="A2299" s="9" t="s">
        <v>2327</v>
      </c>
      <c r="B2299">
        <f>VLOOKUP($A2299,'[1]Medical Examinations'!$A:$J,2,FALSE)</f>
        <v>30.21</v>
      </c>
      <c r="C2299">
        <f>VLOOKUP($A2299,'[1]Medical Examinations'!$A:$J,3,FALSE)</f>
        <v>5.34</v>
      </c>
      <c r="D2299" t="str">
        <f>VLOOKUP($A2299,'[3]Medical Examinations'!$A:$J,4,FALSE)</f>
        <v>yes</v>
      </c>
      <c r="E2299" t="str">
        <f>VLOOKUP($A2299,'[1]Medical Examinations'!$A:$J,5,FALSE)</f>
        <v>No</v>
      </c>
      <c r="F2299" t="str">
        <f>VLOOKUP($A2299,'[1]Medical Examinations'!$A:$J,6,FALSE)</f>
        <v>No</v>
      </c>
      <c r="G2299">
        <f>VLOOKUP($A2299,'[3]Medical Examinations'!$A:$J,7,FALSE)</f>
        <v>1</v>
      </c>
      <c r="H2299" t="str">
        <f>VLOOKUP($A2299,'[1]Medical Examinations'!$A:$J,8,FALSE)</f>
        <v>yes</v>
      </c>
      <c r="I2299">
        <f>VLOOKUP($A2299,'[2]Hospitalisation Details'!$A:$K,2,FALSE)</f>
        <v>1988</v>
      </c>
      <c r="J2299" t="str">
        <f>VLOOKUP($A2299,'[2]Hospitalisation Details'!$A:$K,3,FALSE)</f>
        <v>Jul</v>
      </c>
      <c r="K2299">
        <f>VLOOKUP($A2299,'[2]Hospitalisation Details'!$A:$K,4,FALSE)</f>
        <v>16</v>
      </c>
      <c r="L2299" t="str">
        <f>VLOOKUP($A2299,'[2]Hospitalisation Details'!$A:$K,7,FALSE)</f>
        <v>tier - 2</v>
      </c>
      <c r="M2299" t="str">
        <f>VLOOKUP($A2299,'[2]Hospitalisation Details'!A:$K,8,FALSE)</f>
        <v>tier - 1</v>
      </c>
      <c r="N2299" t="str">
        <f>VLOOKUP($A2299,'[2]Hospitalisation Details'!$A:$K,9,FALSE)</f>
        <v>R1012</v>
      </c>
      <c r="O2299">
        <f>VLOOKUP($A2299,'[2]Hospitalisation Details'!$A:$K,10,FALSE)</f>
        <v>0</v>
      </c>
      <c r="P2299">
        <f>VLOOKUP($A2299,'[2]Hospitalisation Details'!A:$K,11,FALSE)</f>
        <v>0</v>
      </c>
      <c r="Q2299" t="str">
        <f>VLOOKUP($A2299,'Customer Names'!$A:E,3,FALSE)</f>
        <v>Ms.</v>
      </c>
      <c r="R2299" t="str">
        <f>VLOOKUP($A2299,'Customer Names'!$A:$E,4,FALSE)</f>
        <v>Brianna</v>
      </c>
      <c r="S2299" t="str">
        <f>VLOOKUP($A2299,'Customer Names'!$A:$E,5,FALSE)</f>
        <v>L</v>
      </c>
      <c r="T2299" s="14">
        <f>VLOOKUP($A2299,'[2]Hospitalisation Details'!$A:$K,6,FALSE)</f>
        <v>43943.88</v>
      </c>
      <c r="U2299" s="14" t="str">
        <f t="shared" si="70"/>
        <v>Obesity</v>
      </c>
      <c r="V2299" s="14" t="str">
        <f t="shared" si="71"/>
        <v>Normal</v>
      </c>
    </row>
    <row r="2300" spans="1:22" x14ac:dyDescent="0.3">
      <c r="A2300" s="8" t="s">
        <v>2328</v>
      </c>
      <c r="B2300">
        <f>VLOOKUP($A2300,'[1]Medical Examinations'!$A:$J,2,FALSE)</f>
        <v>38.94</v>
      </c>
      <c r="C2300">
        <f>VLOOKUP($A2300,'[1]Medical Examinations'!$A:$J,3,FALSE)</f>
        <v>8.49</v>
      </c>
      <c r="D2300" t="str">
        <f>VLOOKUP($A2300,'[3]Medical Examinations'!$A:$J,4,FALSE)</f>
        <v>yes</v>
      </c>
      <c r="E2300" t="str">
        <f>VLOOKUP($A2300,'[1]Medical Examinations'!$A:$J,5,FALSE)</f>
        <v>No</v>
      </c>
      <c r="F2300" t="str">
        <f>VLOOKUP($A2300,'[1]Medical Examinations'!$A:$J,6,FALSE)</f>
        <v>No</v>
      </c>
      <c r="G2300">
        <f>VLOOKUP($A2300,'[3]Medical Examinations'!$A:$J,7,FALSE)</f>
        <v>1</v>
      </c>
      <c r="H2300" t="str">
        <f>VLOOKUP($A2300,'[1]Medical Examinations'!$A:$J,8,FALSE)</f>
        <v>yes</v>
      </c>
      <c r="I2300">
        <f>VLOOKUP($A2300,'[2]Hospitalisation Details'!$A:$K,2,FALSE)</f>
        <v>1975</v>
      </c>
      <c r="J2300" t="str">
        <f>VLOOKUP($A2300,'[2]Hospitalisation Details'!$A:$K,3,FALSE)</f>
        <v>Jun</v>
      </c>
      <c r="K2300">
        <f>VLOOKUP($A2300,'[2]Hospitalisation Details'!$A:$K,4,FALSE)</f>
        <v>1</v>
      </c>
      <c r="L2300" t="str">
        <f>VLOOKUP($A2300,'[2]Hospitalisation Details'!$A:$K,7,FALSE)</f>
        <v>tier - 2</v>
      </c>
      <c r="M2300" t="str">
        <f>VLOOKUP($A2300,'[2]Hospitalisation Details'!A:$K,8,FALSE)</f>
        <v>tier - 2</v>
      </c>
      <c r="N2300" t="str">
        <f>VLOOKUP($A2300,'[2]Hospitalisation Details'!$A:$K,9,FALSE)</f>
        <v>R1013</v>
      </c>
      <c r="O2300">
        <f>VLOOKUP($A2300,'[2]Hospitalisation Details'!$A:$K,10,FALSE)</f>
        <v>0</v>
      </c>
      <c r="P2300">
        <f>VLOOKUP($A2300,'[2]Hospitalisation Details'!A:$K,11,FALSE)</f>
        <v>0</v>
      </c>
      <c r="Q2300" t="str">
        <f>VLOOKUP($A2300,'Customer Names'!$A:E,3,FALSE)</f>
        <v>Mr.</v>
      </c>
      <c r="R2300" t="str">
        <f>VLOOKUP($A2300,'Customer Names'!$A:$E,4,FALSE)</f>
        <v>Eric</v>
      </c>
      <c r="S2300" t="str">
        <f>VLOOKUP($A2300,'Customer Names'!$A:$E,5,FALSE)</f>
        <v>W</v>
      </c>
      <c r="T2300" s="14">
        <f>VLOOKUP($A2300,'[2]Hospitalisation Details'!$A:$K,6,FALSE)</f>
        <v>44202.65</v>
      </c>
      <c r="U2300" s="14" t="str">
        <f t="shared" si="70"/>
        <v>Obesity</v>
      </c>
      <c r="V2300" s="14" t="str">
        <f t="shared" si="71"/>
        <v>Diabetes</v>
      </c>
    </row>
    <row r="2301" spans="1:22" x14ac:dyDescent="0.3">
      <c r="A2301" s="9" t="s">
        <v>2329</v>
      </c>
      <c r="B2301">
        <f>VLOOKUP($A2301,'[1]Medical Examinations'!$A:$J,2,FALSE)</f>
        <v>34.21</v>
      </c>
      <c r="C2301">
        <f>VLOOKUP($A2301,'[1]Medical Examinations'!$A:$J,3,FALSE)</f>
        <v>8.34</v>
      </c>
      <c r="D2301" t="str">
        <f>VLOOKUP($A2301,'[3]Medical Examinations'!$A:$J,4,FALSE)</f>
        <v>No</v>
      </c>
      <c r="E2301" t="str">
        <f>VLOOKUP($A2301,'[1]Medical Examinations'!$A:$J,5,FALSE)</f>
        <v>No</v>
      </c>
      <c r="F2301" t="str">
        <f>VLOOKUP($A2301,'[1]Medical Examinations'!$A:$J,6,FALSE)</f>
        <v>No</v>
      </c>
      <c r="G2301" t="str">
        <f>VLOOKUP($A2301,'[3]Medical Examinations'!$A:$J,7,FALSE)</f>
        <v>No major surgery</v>
      </c>
      <c r="H2301" t="str">
        <f>VLOOKUP($A2301,'[1]Medical Examinations'!$A:$J,8,FALSE)</f>
        <v>yes</v>
      </c>
      <c r="I2301">
        <f>VLOOKUP($A2301,'[2]Hospitalisation Details'!$A:$K,2,FALSE)</f>
        <v>1968</v>
      </c>
      <c r="J2301" t="str">
        <f>VLOOKUP($A2301,'[2]Hospitalisation Details'!$A:$K,3,FALSE)</f>
        <v>Nov</v>
      </c>
      <c r="K2301">
        <f>VLOOKUP($A2301,'[2]Hospitalisation Details'!$A:$K,4,FALSE)</f>
        <v>24</v>
      </c>
      <c r="L2301" t="str">
        <f>VLOOKUP($A2301,'[2]Hospitalisation Details'!$A:$K,7,FALSE)</f>
        <v>tier - 2</v>
      </c>
      <c r="M2301" t="str">
        <f>VLOOKUP($A2301,'[2]Hospitalisation Details'!A:$K,8,FALSE)</f>
        <v>tier - 1</v>
      </c>
      <c r="N2301" t="str">
        <f>VLOOKUP($A2301,'[2]Hospitalisation Details'!$A:$K,9,FALSE)</f>
        <v>R1013</v>
      </c>
      <c r="O2301">
        <f>VLOOKUP($A2301,'[2]Hospitalisation Details'!$A:$K,10,FALSE)</f>
        <v>0</v>
      </c>
      <c r="P2301">
        <f>VLOOKUP($A2301,'[2]Hospitalisation Details'!A:$K,11,FALSE)</f>
        <v>0</v>
      </c>
      <c r="Q2301" t="str">
        <f>VLOOKUP($A2301,'Customer Names'!$A:E,3,FALSE)</f>
        <v>Mr.</v>
      </c>
      <c r="R2301" t="str">
        <f>VLOOKUP($A2301,'Customer Names'!$A:$E,4,FALSE)</f>
        <v>Spencer</v>
      </c>
      <c r="S2301">
        <f>VLOOKUP($A2301,'Customer Names'!$A:$E,5,FALSE)</f>
        <v>0</v>
      </c>
      <c r="T2301" s="14">
        <f>VLOOKUP($A2301,'[2]Hospitalisation Details'!$A:$K,6,FALSE)</f>
        <v>44260.75</v>
      </c>
      <c r="U2301" s="14" t="str">
        <f t="shared" si="70"/>
        <v>Obesity</v>
      </c>
      <c r="V2301" s="14" t="str">
        <f t="shared" si="71"/>
        <v>Diabetes</v>
      </c>
    </row>
    <row r="2302" spans="1:22" x14ac:dyDescent="0.3">
      <c r="A2302" s="8" t="s">
        <v>2330</v>
      </c>
      <c r="B2302">
        <f>VLOOKUP($A2302,'[1]Medical Examinations'!$A:$J,2,FALSE)</f>
        <v>38.06</v>
      </c>
      <c r="C2302">
        <f>VLOOKUP($A2302,'[1]Medical Examinations'!$A:$J,3,FALSE)</f>
        <v>6.98</v>
      </c>
      <c r="D2302" t="str">
        <f>VLOOKUP($A2302,'[3]Medical Examinations'!$A:$J,4,FALSE)</f>
        <v>No</v>
      </c>
      <c r="E2302" t="str">
        <f>VLOOKUP($A2302,'[1]Medical Examinations'!$A:$J,5,FALSE)</f>
        <v>No</v>
      </c>
      <c r="F2302" t="str">
        <f>VLOOKUP($A2302,'[1]Medical Examinations'!$A:$J,6,FALSE)</f>
        <v>No</v>
      </c>
      <c r="G2302" t="str">
        <f>VLOOKUP($A2302,'[3]Medical Examinations'!$A:$J,7,FALSE)</f>
        <v>No major surgery</v>
      </c>
      <c r="H2302" t="str">
        <f>VLOOKUP($A2302,'[1]Medical Examinations'!$A:$J,8,FALSE)</f>
        <v>yes</v>
      </c>
      <c r="I2302">
        <f>VLOOKUP($A2302,'[2]Hospitalisation Details'!$A:$K,2,FALSE)</f>
        <v>1971</v>
      </c>
      <c r="J2302" t="str">
        <f>VLOOKUP($A2302,'[2]Hospitalisation Details'!$A:$K,3,FALSE)</f>
        <v>Oct</v>
      </c>
      <c r="K2302">
        <f>VLOOKUP($A2302,'[2]Hospitalisation Details'!$A:$K,4,FALSE)</f>
        <v>29</v>
      </c>
      <c r="L2302" t="str">
        <f>VLOOKUP($A2302,'[2]Hospitalisation Details'!$A:$K,7,FALSE)</f>
        <v>tier - 2</v>
      </c>
      <c r="M2302" t="str">
        <f>VLOOKUP($A2302,'[2]Hospitalisation Details'!A:$K,8,FALSE)</f>
        <v>tier - 2</v>
      </c>
      <c r="N2302" t="str">
        <f>VLOOKUP($A2302,'[2]Hospitalisation Details'!$A:$K,9,FALSE)</f>
        <v>R1013</v>
      </c>
      <c r="O2302">
        <f>VLOOKUP($A2302,'[2]Hospitalisation Details'!$A:$K,10,FALSE)</f>
        <v>0</v>
      </c>
      <c r="P2302">
        <f>VLOOKUP($A2302,'[2]Hospitalisation Details'!A:$K,11,FALSE)</f>
        <v>0</v>
      </c>
      <c r="Q2302" t="str">
        <f>VLOOKUP($A2302,'Customer Names'!$A:E,3,FALSE)</f>
        <v>Ms.</v>
      </c>
      <c r="R2302" t="str">
        <f>VLOOKUP($A2302,'Customer Names'!$A:$E,4,FALSE)</f>
        <v>Nicole</v>
      </c>
      <c r="S2302">
        <f>VLOOKUP($A2302,'Customer Names'!$A:$E,5,FALSE)</f>
        <v>0</v>
      </c>
      <c r="T2302" s="14">
        <f>VLOOKUP($A2302,'[2]Hospitalisation Details'!$A:$K,6,FALSE)</f>
        <v>44400.41</v>
      </c>
      <c r="U2302" s="14" t="str">
        <f t="shared" si="70"/>
        <v>Obesity</v>
      </c>
      <c r="V2302" s="14" t="str">
        <f t="shared" si="71"/>
        <v>Diabetes</v>
      </c>
    </row>
    <row r="2303" spans="1:22" x14ac:dyDescent="0.3">
      <c r="A2303" s="9" t="s">
        <v>2331</v>
      </c>
      <c r="B2303">
        <f>VLOOKUP($A2303,'[1]Medical Examinations'!$A:$J,2,FALSE)</f>
        <v>35.200000000000003</v>
      </c>
      <c r="C2303">
        <f>VLOOKUP($A2303,'[1]Medical Examinations'!$A:$J,3,FALSE)</f>
        <v>11.68</v>
      </c>
      <c r="D2303" t="str">
        <f>VLOOKUP($A2303,'[3]Medical Examinations'!$A:$J,4,FALSE)</f>
        <v>yes</v>
      </c>
      <c r="E2303" t="str">
        <f>VLOOKUP($A2303,'[1]Medical Examinations'!$A:$J,5,FALSE)</f>
        <v>No</v>
      </c>
      <c r="F2303" t="str">
        <f>VLOOKUP($A2303,'[1]Medical Examinations'!$A:$J,6,FALSE)</f>
        <v>No</v>
      </c>
      <c r="G2303" t="str">
        <f>VLOOKUP($A2303,'[3]Medical Examinations'!$A:$J,7,FALSE)</f>
        <v>No major surgery</v>
      </c>
      <c r="H2303" t="str">
        <f>VLOOKUP($A2303,'[1]Medical Examinations'!$A:$J,8,FALSE)</f>
        <v>yes</v>
      </c>
      <c r="I2303">
        <f>VLOOKUP($A2303,'[2]Hospitalisation Details'!$A:$K,2,FALSE)</f>
        <v>1967</v>
      </c>
      <c r="J2303" t="str">
        <f>VLOOKUP($A2303,'[2]Hospitalisation Details'!$A:$K,3,FALSE)</f>
        <v>Sep</v>
      </c>
      <c r="K2303">
        <f>VLOOKUP($A2303,'[2]Hospitalisation Details'!$A:$K,4,FALSE)</f>
        <v>14</v>
      </c>
      <c r="L2303" t="str">
        <f>VLOOKUP($A2303,'[2]Hospitalisation Details'!$A:$K,7,FALSE)</f>
        <v>tier - 2</v>
      </c>
      <c r="M2303" t="str">
        <f>VLOOKUP($A2303,'[2]Hospitalisation Details'!A:$K,8,FALSE)</f>
        <v>tier - 3</v>
      </c>
      <c r="N2303" t="str">
        <f>VLOOKUP($A2303,'[2]Hospitalisation Details'!$A:$K,9,FALSE)</f>
        <v>R1013</v>
      </c>
      <c r="O2303">
        <f>VLOOKUP($A2303,'[2]Hospitalisation Details'!$A:$K,10,FALSE)</f>
        <v>0</v>
      </c>
      <c r="P2303">
        <f>VLOOKUP($A2303,'[2]Hospitalisation Details'!A:$K,11,FALSE)</f>
        <v>0</v>
      </c>
      <c r="Q2303" t="str">
        <f>VLOOKUP($A2303,'Customer Names'!$A:E,3,FALSE)</f>
        <v>Ms.</v>
      </c>
      <c r="R2303" t="str">
        <f>VLOOKUP($A2303,'Customer Names'!$A:$E,4,FALSE)</f>
        <v>Roseann</v>
      </c>
      <c r="S2303">
        <f>VLOOKUP($A2303,'Customer Names'!$A:$E,5,FALSE)</f>
        <v>0</v>
      </c>
      <c r="T2303" s="14">
        <f>VLOOKUP($A2303,'[2]Hospitalisation Details'!$A:$K,6,FALSE)</f>
        <v>44423.8</v>
      </c>
      <c r="U2303" s="14" t="str">
        <f t="shared" si="70"/>
        <v>Obesity</v>
      </c>
      <c r="V2303" s="14" t="str">
        <f t="shared" si="71"/>
        <v>Diabetes</v>
      </c>
    </row>
    <row r="2304" spans="1:22" x14ac:dyDescent="0.3">
      <c r="A2304" s="8" t="s">
        <v>2332</v>
      </c>
      <c r="B2304">
        <f>VLOOKUP($A2304,'[1]Medical Examinations'!$A:$J,2,FALSE)</f>
        <v>52.58</v>
      </c>
      <c r="C2304">
        <f>VLOOKUP($A2304,'[1]Medical Examinations'!$A:$J,3,FALSE)</f>
        <v>4.1900000000000004</v>
      </c>
      <c r="D2304" t="str">
        <f>VLOOKUP($A2304,'[3]Medical Examinations'!$A:$J,4,FALSE)</f>
        <v>No</v>
      </c>
      <c r="E2304" t="str">
        <f>VLOOKUP($A2304,'[1]Medical Examinations'!$A:$J,5,FALSE)</f>
        <v>yes</v>
      </c>
      <c r="F2304" t="str">
        <f>VLOOKUP($A2304,'[1]Medical Examinations'!$A:$J,6,FALSE)</f>
        <v>No</v>
      </c>
      <c r="G2304">
        <f>VLOOKUP($A2304,'[3]Medical Examinations'!$A:$J,7,FALSE)</f>
        <v>1</v>
      </c>
      <c r="H2304" t="str">
        <f>VLOOKUP($A2304,'[1]Medical Examinations'!$A:$J,8,FALSE)</f>
        <v>yes</v>
      </c>
      <c r="I2304">
        <f>VLOOKUP($A2304,'[2]Hospitalisation Details'!$A:$K,2,FALSE)</f>
        <v>2000</v>
      </c>
      <c r="J2304" t="str">
        <f>VLOOKUP($A2304,'[2]Hospitalisation Details'!$A:$K,3,FALSE)</f>
        <v>Aug</v>
      </c>
      <c r="K2304">
        <f>VLOOKUP($A2304,'[2]Hospitalisation Details'!$A:$K,4,FALSE)</f>
        <v>2</v>
      </c>
      <c r="L2304" t="str">
        <f>VLOOKUP($A2304,'[2]Hospitalisation Details'!$A:$K,7,FALSE)</f>
        <v>tier - 2</v>
      </c>
      <c r="M2304" t="str">
        <f>VLOOKUP($A2304,'[2]Hospitalisation Details'!A:$K,8,FALSE)</f>
        <v>tier - 3</v>
      </c>
      <c r="N2304" t="str">
        <f>VLOOKUP($A2304,'[2]Hospitalisation Details'!$A:$K,9,FALSE)</f>
        <v>R1013</v>
      </c>
      <c r="O2304">
        <f>VLOOKUP($A2304,'[2]Hospitalisation Details'!$A:$K,10,FALSE)</f>
        <v>0</v>
      </c>
      <c r="P2304">
        <f>VLOOKUP($A2304,'[2]Hospitalisation Details'!A:$K,11,FALSE)</f>
        <v>0</v>
      </c>
      <c r="Q2304" t="str">
        <f>VLOOKUP($A2304,'Customer Names'!$A:E,3,FALSE)</f>
        <v>Mr.</v>
      </c>
      <c r="R2304" t="str">
        <f>VLOOKUP($A2304,'Customer Names'!$A:$E,4,FALSE)</f>
        <v>James</v>
      </c>
      <c r="S2304" t="str">
        <f>VLOOKUP($A2304,'Customer Names'!$A:$E,5,FALSE)</f>
        <v>R.</v>
      </c>
      <c r="T2304" s="14">
        <f>VLOOKUP($A2304,'[2]Hospitalisation Details'!$A:$K,6,FALSE)</f>
        <v>44501.4</v>
      </c>
      <c r="U2304" s="14" t="str">
        <f t="shared" si="70"/>
        <v>Obesity</v>
      </c>
      <c r="V2304" s="14" t="str">
        <f t="shared" si="71"/>
        <v>Normal</v>
      </c>
    </row>
    <row r="2305" spans="1:22" x14ac:dyDescent="0.3">
      <c r="A2305" s="9" t="s">
        <v>2333</v>
      </c>
      <c r="B2305">
        <f>VLOOKUP($A2305,'[1]Medical Examinations'!$A:$J,2,FALSE)</f>
        <v>35.5</v>
      </c>
      <c r="C2305">
        <f>VLOOKUP($A2305,'[1]Medical Examinations'!$A:$J,3,FALSE)</f>
        <v>5.14</v>
      </c>
      <c r="D2305" t="str">
        <f>VLOOKUP($A2305,'[3]Medical Examinations'!$A:$J,4,FALSE)</f>
        <v>No</v>
      </c>
      <c r="E2305" t="str">
        <f>VLOOKUP($A2305,'[1]Medical Examinations'!$A:$J,5,FALSE)</f>
        <v>No</v>
      </c>
      <c r="F2305" t="str">
        <f>VLOOKUP($A2305,'[1]Medical Examinations'!$A:$J,6,FALSE)</f>
        <v>Yes</v>
      </c>
      <c r="G2305">
        <f>VLOOKUP($A2305,'[3]Medical Examinations'!$A:$J,7,FALSE)</f>
        <v>1</v>
      </c>
      <c r="H2305" t="str">
        <f>VLOOKUP($A2305,'[1]Medical Examinations'!$A:$J,8,FALSE)</f>
        <v>yes</v>
      </c>
      <c r="I2305">
        <f>VLOOKUP($A2305,'[2]Hospitalisation Details'!$A:$K,2,FALSE)</f>
        <v>1993</v>
      </c>
      <c r="J2305" t="str">
        <f>VLOOKUP($A2305,'[2]Hospitalisation Details'!$A:$K,3,FALSE)</f>
        <v>Oct</v>
      </c>
      <c r="K2305">
        <f>VLOOKUP($A2305,'[2]Hospitalisation Details'!$A:$K,4,FALSE)</f>
        <v>11</v>
      </c>
      <c r="L2305" t="str">
        <f>VLOOKUP($A2305,'[2]Hospitalisation Details'!$A:$K,7,FALSE)</f>
        <v>tier - 2</v>
      </c>
      <c r="M2305" t="str">
        <f>VLOOKUP($A2305,'[2]Hospitalisation Details'!A:$K,8,FALSE)</f>
        <v>tier - 2</v>
      </c>
      <c r="N2305" t="str">
        <f>VLOOKUP($A2305,'[2]Hospitalisation Details'!$A:$K,9,FALSE)</f>
        <v>R1011</v>
      </c>
      <c r="O2305">
        <f>VLOOKUP($A2305,'[2]Hospitalisation Details'!$A:$K,10,FALSE)</f>
        <v>0</v>
      </c>
      <c r="P2305">
        <f>VLOOKUP($A2305,'[2]Hospitalisation Details'!A:$K,11,FALSE)</f>
        <v>0</v>
      </c>
      <c r="Q2305" t="str">
        <f>VLOOKUP($A2305,'Customer Names'!$A:E,3,FALSE)</f>
        <v>Mr.</v>
      </c>
      <c r="R2305" t="str">
        <f>VLOOKUP($A2305,'Customer Names'!$A:$E,4,FALSE)</f>
        <v>Robert</v>
      </c>
      <c r="S2305">
        <f>VLOOKUP($A2305,'Customer Names'!$A:$E,5,FALSE)</f>
        <v>0</v>
      </c>
      <c r="T2305" s="14">
        <f>VLOOKUP($A2305,'[2]Hospitalisation Details'!$A:$K,6,FALSE)</f>
        <v>44585.46</v>
      </c>
      <c r="U2305" s="14" t="str">
        <f t="shared" si="70"/>
        <v>Obesity</v>
      </c>
      <c r="V2305" s="14" t="str">
        <f t="shared" si="71"/>
        <v>Normal</v>
      </c>
    </row>
    <row r="2306" spans="1:22" x14ac:dyDescent="0.3">
      <c r="A2306" s="8" t="s">
        <v>2334</v>
      </c>
      <c r="B2306">
        <f>VLOOKUP($A2306,'[1]Medical Examinations'!$A:$J,2,FALSE)</f>
        <v>34.96</v>
      </c>
      <c r="C2306">
        <f>VLOOKUP($A2306,'[1]Medical Examinations'!$A:$J,3,FALSE)</f>
        <v>6.52</v>
      </c>
      <c r="D2306" t="str">
        <f>VLOOKUP($A2306,'[3]Medical Examinations'!$A:$J,4,FALSE)</f>
        <v>No</v>
      </c>
      <c r="E2306" t="str">
        <f>VLOOKUP($A2306,'[1]Medical Examinations'!$A:$J,5,FALSE)</f>
        <v>No</v>
      </c>
      <c r="F2306" t="str">
        <f>VLOOKUP($A2306,'[1]Medical Examinations'!$A:$J,6,FALSE)</f>
        <v>No</v>
      </c>
      <c r="G2306" t="str">
        <f>VLOOKUP($A2306,'[3]Medical Examinations'!$A:$J,7,FALSE)</f>
        <v>No major surgery</v>
      </c>
      <c r="H2306" t="str">
        <f>VLOOKUP($A2306,'[1]Medical Examinations'!$A:$J,8,FALSE)</f>
        <v>yes</v>
      </c>
      <c r="I2306">
        <f>VLOOKUP($A2306,'[2]Hospitalisation Details'!$A:$K,2,FALSE)</f>
        <v>1971</v>
      </c>
      <c r="J2306" t="str">
        <f>VLOOKUP($A2306,'[2]Hospitalisation Details'!$A:$K,3,FALSE)</f>
        <v>Aug</v>
      </c>
      <c r="K2306">
        <f>VLOOKUP($A2306,'[2]Hospitalisation Details'!$A:$K,4,FALSE)</f>
        <v>13</v>
      </c>
      <c r="L2306" t="str">
        <f>VLOOKUP($A2306,'[2]Hospitalisation Details'!$A:$K,7,FALSE)</f>
        <v>tier - 2</v>
      </c>
      <c r="M2306" t="str">
        <f>VLOOKUP($A2306,'[2]Hospitalisation Details'!A:$K,8,FALSE)</f>
        <v>tier - 3</v>
      </c>
      <c r="N2306" t="str">
        <f>VLOOKUP($A2306,'[2]Hospitalisation Details'!$A:$K,9,FALSE)</f>
        <v>R1024</v>
      </c>
      <c r="O2306">
        <f>VLOOKUP($A2306,'[2]Hospitalisation Details'!$A:$K,10,FALSE)</f>
        <v>0</v>
      </c>
      <c r="P2306">
        <f>VLOOKUP($A2306,'[2]Hospitalisation Details'!A:$K,11,FALSE)</f>
        <v>0</v>
      </c>
      <c r="Q2306" t="str">
        <f>VLOOKUP($A2306,'Customer Names'!$A:E,3,FALSE)</f>
        <v>Ms.</v>
      </c>
      <c r="R2306" t="str">
        <f>VLOOKUP($A2306,'Customer Names'!$A:$E,4,FALSE)</f>
        <v>Samantha</v>
      </c>
      <c r="S2306">
        <f>VLOOKUP($A2306,'Customer Names'!$A:$E,5,FALSE)</f>
        <v>0</v>
      </c>
      <c r="T2306" s="14">
        <f>VLOOKUP($A2306,'[2]Hospitalisation Details'!$A:$K,6,FALSE)</f>
        <v>44641.2</v>
      </c>
      <c r="U2306" s="14" t="str">
        <f t="shared" si="70"/>
        <v>Obesity</v>
      </c>
      <c r="V2306" s="14" t="str">
        <f t="shared" si="71"/>
        <v>Diabetes</v>
      </c>
    </row>
    <row r="2307" spans="1:22" x14ac:dyDescent="0.3">
      <c r="A2307" s="9" t="s">
        <v>2335</v>
      </c>
      <c r="B2307">
        <f>VLOOKUP($A2307,'[1]Medical Examinations'!$A:$J,2,FALSE)</f>
        <v>32.450000000000003</v>
      </c>
      <c r="C2307">
        <f>VLOOKUP($A2307,'[1]Medical Examinations'!$A:$J,3,FALSE)</f>
        <v>11.91</v>
      </c>
      <c r="D2307" t="str">
        <f>VLOOKUP($A2307,'[3]Medical Examinations'!$A:$J,4,FALSE)</f>
        <v>No</v>
      </c>
      <c r="E2307" t="str">
        <f>VLOOKUP($A2307,'[1]Medical Examinations'!$A:$J,5,FALSE)</f>
        <v>No</v>
      </c>
      <c r="F2307" t="str">
        <f>VLOOKUP($A2307,'[1]Medical Examinations'!$A:$J,6,FALSE)</f>
        <v>No</v>
      </c>
      <c r="G2307" t="str">
        <f>VLOOKUP($A2307,'[3]Medical Examinations'!$A:$J,7,FALSE)</f>
        <v>No major surgery</v>
      </c>
      <c r="H2307" t="str">
        <f>VLOOKUP($A2307,'[1]Medical Examinations'!$A:$J,8,FALSE)</f>
        <v>yes</v>
      </c>
      <c r="I2307">
        <f>VLOOKUP($A2307,'[2]Hospitalisation Details'!$A:$K,2,FALSE)</f>
        <v>1962</v>
      </c>
      <c r="J2307" t="str">
        <f>VLOOKUP($A2307,'[2]Hospitalisation Details'!$A:$K,3,FALSE)</f>
        <v>Dec</v>
      </c>
      <c r="K2307">
        <f>VLOOKUP($A2307,'[2]Hospitalisation Details'!$A:$K,4,FALSE)</f>
        <v>17</v>
      </c>
      <c r="L2307" t="str">
        <f>VLOOKUP($A2307,'[2]Hospitalisation Details'!$A:$K,7,FALSE)</f>
        <v>tier - 2</v>
      </c>
      <c r="M2307" t="str">
        <f>VLOOKUP($A2307,'[2]Hospitalisation Details'!A:$K,8,FALSE)</f>
        <v>tier - 2</v>
      </c>
      <c r="N2307" t="str">
        <f>VLOOKUP($A2307,'[2]Hospitalisation Details'!$A:$K,9,FALSE)</f>
        <v>R1013</v>
      </c>
      <c r="O2307">
        <f>VLOOKUP($A2307,'[2]Hospitalisation Details'!$A:$K,10,FALSE)</f>
        <v>0</v>
      </c>
      <c r="P2307">
        <f>VLOOKUP($A2307,'[2]Hospitalisation Details'!A:$K,11,FALSE)</f>
        <v>0</v>
      </c>
      <c r="Q2307" t="str">
        <f>VLOOKUP($A2307,'Customer Names'!$A:E,3,FALSE)</f>
        <v>Ms.</v>
      </c>
      <c r="R2307" t="str">
        <f>VLOOKUP($A2307,'Customer Names'!$A:$E,4,FALSE)</f>
        <v>Anna</v>
      </c>
      <c r="S2307" t="str">
        <f>VLOOKUP($A2307,'Customer Names'!$A:$E,5,FALSE)</f>
        <v>H.</v>
      </c>
      <c r="T2307" s="14">
        <f>VLOOKUP($A2307,'[2]Hospitalisation Details'!$A:$K,6,FALSE)</f>
        <v>45008.959999999999</v>
      </c>
      <c r="U2307" s="14" t="str">
        <f t="shared" ref="U2307:U2344" si="72">IF(B2307&lt;18.5,"Underweight",IF(B2307&lt;25,"Normalweight",IF(B2307&lt;30,"Overweight","Obesity")))</f>
        <v>Obesity</v>
      </c>
      <c r="V2307" s="14" t="str">
        <f t="shared" ref="V2307:V2344" si="73">IF(C2307&lt;5.7,"Normal",IF(C2307&lt;6.5,"Prediabetes","Diabetes"))</f>
        <v>Diabetes</v>
      </c>
    </row>
    <row r="2308" spans="1:22" x14ac:dyDescent="0.3">
      <c r="A2308" s="8" t="s">
        <v>2336</v>
      </c>
      <c r="B2308">
        <f>VLOOKUP($A2308,'[1]Medical Examinations'!$A:$J,2,FALSE)</f>
        <v>40.564999999999998</v>
      </c>
      <c r="C2308">
        <f>VLOOKUP($A2308,'[1]Medical Examinations'!$A:$J,3,FALSE)</f>
        <v>7.37</v>
      </c>
      <c r="D2308" t="str">
        <f>VLOOKUP($A2308,'[3]Medical Examinations'!$A:$J,4,FALSE)</f>
        <v>No</v>
      </c>
      <c r="E2308" t="str">
        <f>VLOOKUP($A2308,'[1]Medical Examinations'!$A:$J,5,FALSE)</f>
        <v>No</v>
      </c>
      <c r="F2308" t="str">
        <f>VLOOKUP($A2308,'[1]Medical Examinations'!$A:$J,6,FALSE)</f>
        <v>No</v>
      </c>
      <c r="G2308" t="str">
        <f>VLOOKUP($A2308,'[3]Medical Examinations'!$A:$J,7,FALSE)</f>
        <v>No major surgery</v>
      </c>
      <c r="H2308" t="str">
        <f>VLOOKUP($A2308,'[1]Medical Examinations'!$A:$J,8,FALSE)</f>
        <v>yes</v>
      </c>
      <c r="I2308">
        <f>VLOOKUP($A2308,'[2]Hospitalisation Details'!$A:$K,2,FALSE)</f>
        <v>1974</v>
      </c>
      <c r="J2308" t="str">
        <f>VLOOKUP($A2308,'[2]Hospitalisation Details'!$A:$K,3,FALSE)</f>
        <v>Aug</v>
      </c>
      <c r="K2308">
        <f>VLOOKUP($A2308,'[2]Hospitalisation Details'!$A:$K,4,FALSE)</f>
        <v>9</v>
      </c>
      <c r="L2308" t="str">
        <f>VLOOKUP($A2308,'[2]Hospitalisation Details'!$A:$K,7,FALSE)</f>
        <v>tier - 2</v>
      </c>
      <c r="M2308" t="str">
        <f>VLOOKUP($A2308,'[2]Hospitalisation Details'!A:$K,8,FALSE)</f>
        <v>tier - 2</v>
      </c>
      <c r="N2308" t="str">
        <f>VLOOKUP($A2308,'[2]Hospitalisation Details'!$A:$K,9,FALSE)</f>
        <v>R1012</v>
      </c>
      <c r="O2308">
        <f>VLOOKUP($A2308,'[2]Hospitalisation Details'!$A:$K,10,FALSE)</f>
        <v>0</v>
      </c>
      <c r="P2308">
        <f>VLOOKUP($A2308,'[2]Hospitalisation Details'!A:$K,11,FALSE)</f>
        <v>0</v>
      </c>
      <c r="Q2308" t="str">
        <f>VLOOKUP($A2308,'Customer Names'!$A:E,3,FALSE)</f>
        <v>Mr.</v>
      </c>
      <c r="R2308" t="str">
        <f>VLOOKUP($A2308,'Customer Names'!$A:$E,4,FALSE)</f>
        <v>Ryan</v>
      </c>
      <c r="S2308" t="str">
        <f>VLOOKUP($A2308,'Customer Names'!$A:$E,5,FALSE)</f>
        <v>M</v>
      </c>
      <c r="T2308" s="14">
        <f>VLOOKUP($A2308,'[2]Hospitalisation Details'!$A:$K,6,FALSE)</f>
        <v>45702.02</v>
      </c>
      <c r="U2308" s="14" t="str">
        <f t="shared" si="72"/>
        <v>Obesity</v>
      </c>
      <c r="V2308" s="14" t="str">
        <f t="shared" si="73"/>
        <v>Diabetes</v>
      </c>
    </row>
    <row r="2309" spans="1:22" x14ac:dyDescent="0.3">
      <c r="A2309" s="9" t="s">
        <v>2337</v>
      </c>
      <c r="B2309">
        <f>VLOOKUP($A2309,'[1]Medical Examinations'!$A:$J,2,FALSE)</f>
        <v>32.015000000000001</v>
      </c>
      <c r="C2309">
        <f>VLOOKUP($A2309,'[1]Medical Examinations'!$A:$J,3,FALSE)</f>
        <v>11.75</v>
      </c>
      <c r="D2309" t="str">
        <f>VLOOKUP($A2309,'[3]Medical Examinations'!$A:$J,4,FALSE)</f>
        <v>No</v>
      </c>
      <c r="E2309" t="str">
        <f>VLOOKUP($A2309,'[1]Medical Examinations'!$A:$J,5,FALSE)</f>
        <v>No</v>
      </c>
      <c r="F2309" t="str">
        <f>VLOOKUP($A2309,'[1]Medical Examinations'!$A:$J,6,FALSE)</f>
        <v>No</v>
      </c>
      <c r="G2309" t="str">
        <f>VLOOKUP($A2309,'[3]Medical Examinations'!$A:$J,7,FALSE)</f>
        <v>No major surgery</v>
      </c>
      <c r="H2309" t="str">
        <f>VLOOKUP($A2309,'[1]Medical Examinations'!$A:$J,8,FALSE)</f>
        <v>yes</v>
      </c>
      <c r="I2309">
        <f>VLOOKUP($A2309,'[2]Hospitalisation Details'!$A:$K,2,FALSE)</f>
        <v>1960</v>
      </c>
      <c r="J2309" t="str">
        <f>VLOOKUP($A2309,'[2]Hospitalisation Details'!$A:$K,3,FALSE)</f>
        <v>Dec</v>
      </c>
      <c r="K2309">
        <f>VLOOKUP($A2309,'[2]Hospitalisation Details'!$A:$K,4,FALSE)</f>
        <v>21</v>
      </c>
      <c r="L2309" t="str">
        <f>VLOOKUP($A2309,'[2]Hospitalisation Details'!$A:$K,7,FALSE)</f>
        <v>tier - 2</v>
      </c>
      <c r="M2309" t="str">
        <f>VLOOKUP($A2309,'[2]Hospitalisation Details'!A:$K,8,FALSE)</f>
        <v>tier - 2</v>
      </c>
      <c r="N2309" t="str">
        <f>VLOOKUP($A2309,'[2]Hospitalisation Details'!$A:$K,9,FALSE)</f>
        <v>R1016</v>
      </c>
      <c r="O2309">
        <f>VLOOKUP($A2309,'[2]Hospitalisation Details'!$A:$K,10,FALSE)</f>
        <v>0</v>
      </c>
      <c r="P2309">
        <f>VLOOKUP($A2309,'[2]Hospitalisation Details'!A:$K,11,FALSE)</f>
        <v>0</v>
      </c>
      <c r="Q2309" t="str">
        <f>VLOOKUP($A2309,'Customer Names'!$A:E,3,FALSE)</f>
        <v>Mr.</v>
      </c>
      <c r="R2309" t="str">
        <f>VLOOKUP($A2309,'Customer Names'!$A:$E,4,FALSE)</f>
        <v>Julien</v>
      </c>
      <c r="S2309">
        <f>VLOOKUP($A2309,'Customer Names'!$A:$E,5,FALSE)</f>
        <v>0</v>
      </c>
      <c r="T2309" s="14">
        <f>VLOOKUP($A2309,'[2]Hospitalisation Details'!$A:$K,6,FALSE)</f>
        <v>45710.21</v>
      </c>
      <c r="U2309" s="14" t="str">
        <f t="shared" si="72"/>
        <v>Obesity</v>
      </c>
      <c r="V2309" s="14" t="str">
        <f t="shared" si="73"/>
        <v>Diabetes</v>
      </c>
    </row>
    <row r="2310" spans="1:22" x14ac:dyDescent="0.3">
      <c r="A2310" s="8" t="s">
        <v>2338</v>
      </c>
      <c r="B2310">
        <f>VLOOKUP($A2310,'[1]Medical Examinations'!$A:$J,2,FALSE)</f>
        <v>46.2</v>
      </c>
      <c r="C2310">
        <f>VLOOKUP($A2310,'[1]Medical Examinations'!$A:$J,3,FALSE)</f>
        <v>6.09</v>
      </c>
      <c r="D2310" t="str">
        <f>VLOOKUP($A2310,'[3]Medical Examinations'!$A:$J,4,FALSE)</f>
        <v>No</v>
      </c>
      <c r="E2310" t="str">
        <f>VLOOKUP($A2310,'[1]Medical Examinations'!$A:$J,5,FALSE)</f>
        <v>No</v>
      </c>
      <c r="F2310" t="str">
        <f>VLOOKUP($A2310,'[1]Medical Examinations'!$A:$J,6,FALSE)</f>
        <v>Yes</v>
      </c>
      <c r="G2310">
        <f>VLOOKUP($A2310,'[3]Medical Examinations'!$A:$J,7,FALSE)</f>
        <v>1</v>
      </c>
      <c r="H2310" t="str">
        <f>VLOOKUP($A2310,'[1]Medical Examinations'!$A:$J,8,FALSE)</f>
        <v>yes</v>
      </c>
      <c r="I2310">
        <f>VLOOKUP($A2310,'[2]Hospitalisation Details'!$A:$K,2,FALSE)</f>
        <v>1979</v>
      </c>
      <c r="J2310" t="str">
        <f>VLOOKUP($A2310,'[2]Hospitalisation Details'!$A:$K,3,FALSE)</f>
        <v>Aug</v>
      </c>
      <c r="K2310">
        <f>VLOOKUP($A2310,'[2]Hospitalisation Details'!$A:$K,4,FALSE)</f>
        <v>12</v>
      </c>
      <c r="L2310" t="str">
        <f>VLOOKUP($A2310,'[2]Hospitalisation Details'!$A:$K,7,FALSE)</f>
        <v>tier - 2</v>
      </c>
      <c r="M2310" t="str">
        <f>VLOOKUP($A2310,'[2]Hospitalisation Details'!A:$K,8,FALSE)</f>
        <v>tier - 1</v>
      </c>
      <c r="N2310" t="str">
        <f>VLOOKUP($A2310,'[2]Hospitalisation Details'!$A:$K,9,FALSE)</f>
        <v>R1013</v>
      </c>
      <c r="O2310">
        <f>VLOOKUP($A2310,'[2]Hospitalisation Details'!$A:$K,10,FALSE)</f>
        <v>0</v>
      </c>
      <c r="P2310">
        <f>VLOOKUP($A2310,'[2]Hospitalisation Details'!A:$K,11,FALSE)</f>
        <v>0</v>
      </c>
      <c r="Q2310" t="str">
        <f>VLOOKUP($A2310,'Customer Names'!$A:E,3,FALSE)</f>
        <v>Ms.</v>
      </c>
      <c r="R2310" t="str">
        <f>VLOOKUP($A2310,'Customer Names'!$A:$E,4,FALSE)</f>
        <v>Sydney</v>
      </c>
      <c r="S2310" t="str">
        <f>VLOOKUP($A2310,'Customer Names'!$A:$E,5,FALSE)</f>
        <v>L.</v>
      </c>
      <c r="T2310" s="14">
        <f>VLOOKUP($A2310,'[2]Hospitalisation Details'!$A:$K,6,FALSE)</f>
        <v>45863.21</v>
      </c>
      <c r="U2310" s="14" t="str">
        <f t="shared" si="72"/>
        <v>Obesity</v>
      </c>
      <c r="V2310" s="14" t="str">
        <f t="shared" si="73"/>
        <v>Prediabetes</v>
      </c>
    </row>
    <row r="2311" spans="1:22" x14ac:dyDescent="0.3">
      <c r="A2311" s="9" t="s">
        <v>2339</v>
      </c>
      <c r="B2311">
        <f>VLOOKUP($A2311,'[1]Medical Examinations'!$A:$J,2,FALSE)</f>
        <v>47.6</v>
      </c>
      <c r="C2311">
        <f>VLOOKUP($A2311,'[1]Medical Examinations'!$A:$J,3,FALSE)</f>
        <v>5.95</v>
      </c>
      <c r="D2311" t="str">
        <f>VLOOKUP($A2311,'[3]Medical Examinations'!$A:$J,4,FALSE)</f>
        <v>yes</v>
      </c>
      <c r="E2311" t="str">
        <f>VLOOKUP($A2311,'[1]Medical Examinations'!$A:$J,5,FALSE)</f>
        <v>No</v>
      </c>
      <c r="F2311" t="str">
        <f>VLOOKUP($A2311,'[1]Medical Examinations'!$A:$J,6,FALSE)</f>
        <v>No</v>
      </c>
      <c r="G2311" t="str">
        <f>VLOOKUP($A2311,'[3]Medical Examinations'!$A:$J,7,FALSE)</f>
        <v>No major surgery</v>
      </c>
      <c r="H2311" t="str">
        <f>VLOOKUP($A2311,'[1]Medical Examinations'!$A:$J,8,FALSE)</f>
        <v>yes</v>
      </c>
      <c r="I2311">
        <f>VLOOKUP($A2311,'[2]Hospitalisation Details'!$A:$K,2,FALSE)</f>
        <v>1985</v>
      </c>
      <c r="J2311" t="str">
        <f>VLOOKUP($A2311,'[2]Hospitalisation Details'!$A:$K,3,FALSE)</f>
        <v>Sep</v>
      </c>
      <c r="K2311">
        <f>VLOOKUP($A2311,'[2]Hospitalisation Details'!$A:$K,4,FALSE)</f>
        <v>30</v>
      </c>
      <c r="L2311" t="str">
        <f>VLOOKUP($A2311,'[2]Hospitalisation Details'!$A:$K,7,FALSE)</f>
        <v>tier - 2</v>
      </c>
      <c r="M2311" t="str">
        <f>VLOOKUP($A2311,'[2]Hospitalisation Details'!A:$K,8,FALSE)</f>
        <v>tier - 3</v>
      </c>
      <c r="N2311" t="str">
        <f>VLOOKUP($A2311,'[2]Hospitalisation Details'!$A:$K,9,FALSE)</f>
        <v>R1011</v>
      </c>
      <c r="O2311">
        <f>VLOOKUP($A2311,'[2]Hospitalisation Details'!$A:$K,10,FALSE)</f>
        <v>0</v>
      </c>
      <c r="P2311">
        <f>VLOOKUP($A2311,'[2]Hospitalisation Details'!A:$K,11,FALSE)</f>
        <v>0</v>
      </c>
      <c r="Q2311" t="str">
        <f>VLOOKUP($A2311,'Customer Names'!$A:E,3,FALSE)</f>
        <v>Ms.</v>
      </c>
      <c r="R2311" t="str">
        <f>VLOOKUP($A2311,'Customer Names'!$A:$E,4,FALSE)</f>
        <v>Courtney</v>
      </c>
      <c r="S2311">
        <f>VLOOKUP($A2311,'Customer Names'!$A:$E,5,FALSE)</f>
        <v>0</v>
      </c>
      <c r="T2311" s="14">
        <f>VLOOKUP($A2311,'[2]Hospitalisation Details'!$A:$K,6,FALSE)</f>
        <v>46113.51</v>
      </c>
      <c r="U2311" s="14" t="str">
        <f t="shared" si="72"/>
        <v>Obesity</v>
      </c>
      <c r="V2311" s="14" t="str">
        <f t="shared" si="73"/>
        <v>Prediabetes</v>
      </c>
    </row>
    <row r="2312" spans="1:22" x14ac:dyDescent="0.3">
      <c r="A2312" s="8" t="s">
        <v>2340</v>
      </c>
      <c r="B2312">
        <f>VLOOKUP($A2312,'[1]Medical Examinations'!$A:$J,2,FALSE)</f>
        <v>31.35</v>
      </c>
      <c r="C2312">
        <f>VLOOKUP($A2312,'[1]Medical Examinations'!$A:$J,3,FALSE)</f>
        <v>6.86</v>
      </c>
      <c r="D2312" t="str">
        <f>VLOOKUP($A2312,'[3]Medical Examinations'!$A:$J,4,FALSE)</f>
        <v>No</v>
      </c>
      <c r="E2312" t="str">
        <f>VLOOKUP($A2312,'[1]Medical Examinations'!$A:$J,5,FALSE)</f>
        <v>No</v>
      </c>
      <c r="F2312" t="str">
        <f>VLOOKUP($A2312,'[1]Medical Examinations'!$A:$J,6,FALSE)</f>
        <v>No</v>
      </c>
      <c r="G2312" t="str">
        <f>VLOOKUP($A2312,'[3]Medical Examinations'!$A:$J,7,FALSE)</f>
        <v>No major surgery</v>
      </c>
      <c r="H2312" t="str">
        <f>VLOOKUP($A2312,'[1]Medical Examinations'!$A:$J,8,FALSE)</f>
        <v>yes</v>
      </c>
      <c r="I2312">
        <f>VLOOKUP($A2312,'[2]Hospitalisation Details'!$A:$K,2,FALSE)</f>
        <v>1962</v>
      </c>
      <c r="J2312" t="str">
        <f>VLOOKUP($A2312,'[2]Hospitalisation Details'!$A:$K,3,FALSE)</f>
        <v>Dec</v>
      </c>
      <c r="K2312">
        <f>VLOOKUP($A2312,'[2]Hospitalisation Details'!$A:$K,4,FALSE)</f>
        <v>4</v>
      </c>
      <c r="L2312" t="str">
        <f>VLOOKUP($A2312,'[2]Hospitalisation Details'!$A:$K,7,FALSE)</f>
        <v>tier - 1</v>
      </c>
      <c r="M2312" t="str">
        <f>VLOOKUP($A2312,'[2]Hospitalisation Details'!A:$K,8,FALSE)</f>
        <v>tier - 1</v>
      </c>
      <c r="N2312" t="str">
        <f>VLOOKUP($A2312,'[2]Hospitalisation Details'!$A:$K,9,FALSE)</f>
        <v>R1012</v>
      </c>
      <c r="O2312">
        <f>VLOOKUP($A2312,'[2]Hospitalisation Details'!$A:$K,10,FALSE)</f>
        <v>0</v>
      </c>
      <c r="P2312">
        <f>VLOOKUP($A2312,'[2]Hospitalisation Details'!A:$K,11,FALSE)</f>
        <v>0</v>
      </c>
      <c r="Q2312" t="str">
        <f>VLOOKUP($A2312,'Customer Names'!$A:E,3,FALSE)</f>
        <v>Mr.</v>
      </c>
      <c r="R2312" t="str">
        <f>VLOOKUP($A2312,'Customer Names'!$A:$E,4,FALSE)</f>
        <v>Brendan</v>
      </c>
      <c r="S2312" t="str">
        <f>VLOOKUP($A2312,'Customer Names'!$A:$E,5,FALSE)</f>
        <v>D.</v>
      </c>
      <c r="T2312" s="14">
        <f>VLOOKUP($A2312,'[2]Hospitalisation Details'!$A:$K,6,FALSE)</f>
        <v>46130.53</v>
      </c>
      <c r="U2312" s="14" t="str">
        <f t="shared" si="72"/>
        <v>Obesity</v>
      </c>
      <c r="V2312" s="14" t="str">
        <f t="shared" si="73"/>
        <v>Diabetes</v>
      </c>
    </row>
    <row r="2313" spans="1:22" x14ac:dyDescent="0.3">
      <c r="A2313" s="9" t="s">
        <v>2341</v>
      </c>
      <c r="B2313">
        <f>VLOOKUP($A2313,'[1]Medical Examinations'!$A:$J,2,FALSE)</f>
        <v>42.35</v>
      </c>
      <c r="C2313">
        <f>VLOOKUP($A2313,'[1]Medical Examinations'!$A:$J,3,FALSE)</f>
        <v>5.08</v>
      </c>
      <c r="D2313" t="str">
        <f>VLOOKUP($A2313,'[3]Medical Examinations'!$A:$J,4,FALSE)</f>
        <v>yes</v>
      </c>
      <c r="E2313" t="str">
        <f>VLOOKUP($A2313,'[1]Medical Examinations'!$A:$J,5,FALSE)</f>
        <v>No</v>
      </c>
      <c r="F2313" t="str">
        <f>VLOOKUP($A2313,'[1]Medical Examinations'!$A:$J,6,FALSE)</f>
        <v>No</v>
      </c>
      <c r="G2313" t="str">
        <f>VLOOKUP($A2313,'[3]Medical Examinations'!$A:$J,7,FALSE)</f>
        <v>No major surgery</v>
      </c>
      <c r="H2313" t="str">
        <f>VLOOKUP($A2313,'[1]Medical Examinations'!$A:$J,8,FALSE)</f>
        <v>yes</v>
      </c>
      <c r="I2313">
        <f>VLOOKUP($A2313,'[2]Hospitalisation Details'!$A:$K,2,FALSE)</f>
        <v>1976</v>
      </c>
      <c r="J2313" t="str">
        <f>VLOOKUP($A2313,'[2]Hospitalisation Details'!$A:$K,3,FALSE)</f>
        <v>Dec</v>
      </c>
      <c r="K2313">
        <f>VLOOKUP($A2313,'[2]Hospitalisation Details'!$A:$K,4,FALSE)</f>
        <v>2</v>
      </c>
      <c r="L2313" t="str">
        <f>VLOOKUP($A2313,'[2]Hospitalisation Details'!$A:$K,7,FALSE)</f>
        <v>tier - 1</v>
      </c>
      <c r="M2313" t="str">
        <f>VLOOKUP($A2313,'[2]Hospitalisation Details'!A:$K,8,FALSE)</f>
        <v>tier - 3</v>
      </c>
      <c r="N2313" t="str">
        <f>VLOOKUP($A2313,'[2]Hospitalisation Details'!$A:$K,9,FALSE)</f>
        <v>R1013</v>
      </c>
      <c r="O2313">
        <f>VLOOKUP($A2313,'[2]Hospitalisation Details'!$A:$K,10,FALSE)</f>
        <v>0</v>
      </c>
      <c r="P2313">
        <f>VLOOKUP($A2313,'[2]Hospitalisation Details'!A:$K,11,FALSE)</f>
        <v>0</v>
      </c>
      <c r="Q2313" t="str">
        <f>VLOOKUP($A2313,'Customer Names'!$A:E,3,FALSE)</f>
        <v>Mr.</v>
      </c>
      <c r="R2313" t="str">
        <f>VLOOKUP($A2313,'Customer Names'!$A:$E,4,FALSE)</f>
        <v>Jefferson</v>
      </c>
      <c r="S2313" t="str">
        <f>VLOOKUP($A2313,'Customer Names'!$A:$E,5,FALSE)</f>
        <v>D</v>
      </c>
      <c r="T2313" s="14">
        <f>VLOOKUP($A2313,'[2]Hospitalisation Details'!$A:$K,6,FALSE)</f>
        <v>46151.12</v>
      </c>
      <c r="U2313" s="14" t="str">
        <f t="shared" si="72"/>
        <v>Obesity</v>
      </c>
      <c r="V2313" s="14" t="str">
        <f t="shared" si="73"/>
        <v>Normal</v>
      </c>
    </row>
    <row r="2314" spans="1:22" x14ac:dyDescent="0.3">
      <c r="A2314" s="8" t="s">
        <v>2342</v>
      </c>
      <c r="B2314">
        <f>VLOOKUP($A2314,'[1]Medical Examinations'!$A:$J,2,FALSE)</f>
        <v>43.89</v>
      </c>
      <c r="C2314">
        <f>VLOOKUP($A2314,'[1]Medical Examinations'!$A:$J,3,FALSE)</f>
        <v>8.7100000000000009</v>
      </c>
      <c r="D2314" t="str">
        <f>VLOOKUP($A2314,'[3]Medical Examinations'!$A:$J,4,FALSE)</f>
        <v>No</v>
      </c>
      <c r="E2314" t="str">
        <f>VLOOKUP($A2314,'[1]Medical Examinations'!$A:$J,5,FALSE)</f>
        <v>No</v>
      </c>
      <c r="F2314" t="str">
        <f>VLOOKUP($A2314,'[1]Medical Examinations'!$A:$J,6,FALSE)</f>
        <v>No</v>
      </c>
      <c r="G2314" t="str">
        <f>VLOOKUP($A2314,'[3]Medical Examinations'!$A:$J,7,FALSE)</f>
        <v>No major surgery</v>
      </c>
      <c r="H2314" t="str">
        <f>VLOOKUP($A2314,'[1]Medical Examinations'!$A:$J,8,FALSE)</f>
        <v>yes</v>
      </c>
      <c r="I2314">
        <f>VLOOKUP($A2314,'[2]Hospitalisation Details'!$A:$K,2,FALSE)</f>
        <v>1978</v>
      </c>
      <c r="J2314" t="str">
        <f>VLOOKUP($A2314,'[2]Hospitalisation Details'!$A:$K,3,FALSE)</f>
        <v>Aug</v>
      </c>
      <c r="K2314">
        <f>VLOOKUP($A2314,'[2]Hospitalisation Details'!$A:$K,4,FALSE)</f>
        <v>17</v>
      </c>
      <c r="L2314" t="str">
        <f>VLOOKUP($A2314,'[2]Hospitalisation Details'!$A:$K,7,FALSE)</f>
        <v>tier - 1</v>
      </c>
      <c r="M2314" t="str">
        <f>VLOOKUP($A2314,'[2]Hospitalisation Details'!A:$K,8,FALSE)</f>
        <v>tier - 1</v>
      </c>
      <c r="N2314" t="str">
        <f>VLOOKUP($A2314,'[2]Hospitalisation Details'!$A:$K,9,FALSE)</f>
        <v>R1013</v>
      </c>
      <c r="O2314">
        <f>VLOOKUP($A2314,'[2]Hospitalisation Details'!$A:$K,10,FALSE)</f>
        <v>0</v>
      </c>
      <c r="P2314">
        <f>VLOOKUP($A2314,'[2]Hospitalisation Details'!A:$K,11,FALSE)</f>
        <v>0</v>
      </c>
      <c r="Q2314" t="str">
        <f>VLOOKUP($A2314,'Customer Names'!$A:E,3,FALSE)</f>
        <v>Ms.</v>
      </c>
      <c r="R2314" t="str">
        <f>VLOOKUP($A2314,'Customer Names'!$A:$E,4,FALSE)</f>
        <v>Nicole</v>
      </c>
      <c r="S2314" t="str">
        <f>VLOOKUP($A2314,'Customer Names'!$A:$E,5,FALSE)</f>
        <v>J.</v>
      </c>
      <c r="T2314" s="14">
        <f>VLOOKUP($A2314,'[2]Hospitalisation Details'!$A:$K,6,FALSE)</f>
        <v>46200.99</v>
      </c>
      <c r="U2314" s="14" t="str">
        <f t="shared" si="72"/>
        <v>Obesity</v>
      </c>
      <c r="V2314" s="14" t="str">
        <f t="shared" si="73"/>
        <v>Diabetes</v>
      </c>
    </row>
    <row r="2315" spans="1:22" x14ac:dyDescent="0.3">
      <c r="A2315" s="9" t="s">
        <v>2343</v>
      </c>
      <c r="B2315">
        <f>VLOOKUP($A2315,'[1]Medical Examinations'!$A:$J,2,FALSE)</f>
        <v>37.049999999999997</v>
      </c>
      <c r="C2315">
        <f>VLOOKUP($A2315,'[1]Medical Examinations'!$A:$J,3,FALSE)</f>
        <v>8.44</v>
      </c>
      <c r="D2315" t="str">
        <f>VLOOKUP($A2315,'[3]Medical Examinations'!$A:$J,4,FALSE)</f>
        <v>No</v>
      </c>
      <c r="E2315" t="str">
        <f>VLOOKUP($A2315,'[1]Medical Examinations'!$A:$J,5,FALSE)</f>
        <v>No</v>
      </c>
      <c r="F2315" t="str">
        <f>VLOOKUP($A2315,'[1]Medical Examinations'!$A:$J,6,FALSE)</f>
        <v>No</v>
      </c>
      <c r="G2315" t="str">
        <f>VLOOKUP($A2315,'[3]Medical Examinations'!$A:$J,7,FALSE)</f>
        <v>No major surgery</v>
      </c>
      <c r="H2315" t="str">
        <f>VLOOKUP($A2315,'[1]Medical Examinations'!$A:$J,8,FALSE)</f>
        <v>yes</v>
      </c>
      <c r="I2315">
        <f>VLOOKUP($A2315,'[2]Hospitalisation Details'!$A:$K,2,FALSE)</f>
        <v>1971</v>
      </c>
      <c r="J2315" t="str">
        <f>VLOOKUP($A2315,'[2]Hospitalisation Details'!$A:$K,3,FALSE)</f>
        <v>Dec</v>
      </c>
      <c r="K2315">
        <f>VLOOKUP($A2315,'[2]Hospitalisation Details'!$A:$K,4,FALSE)</f>
        <v>6</v>
      </c>
      <c r="L2315" t="str">
        <f>VLOOKUP($A2315,'[2]Hospitalisation Details'!$A:$K,7,FALSE)</f>
        <v>tier - 1</v>
      </c>
      <c r="M2315" t="str">
        <f>VLOOKUP($A2315,'[2]Hospitalisation Details'!A:$K,8,FALSE)</f>
        <v>tier - 3</v>
      </c>
      <c r="N2315" t="str">
        <f>VLOOKUP($A2315,'[2]Hospitalisation Details'!$A:$K,9,FALSE)</f>
        <v>R1024</v>
      </c>
      <c r="O2315">
        <f>VLOOKUP($A2315,'[2]Hospitalisation Details'!$A:$K,10,FALSE)</f>
        <v>0</v>
      </c>
      <c r="P2315">
        <f>VLOOKUP($A2315,'[2]Hospitalisation Details'!A:$K,11,FALSE)</f>
        <v>0</v>
      </c>
      <c r="Q2315" t="str">
        <f>VLOOKUP($A2315,'Customer Names'!$A:E,3,FALSE)</f>
        <v>Ms.</v>
      </c>
      <c r="R2315" t="str">
        <f>VLOOKUP($A2315,'Customer Names'!$A:$E,4,FALSE)</f>
        <v>Natalie</v>
      </c>
      <c r="S2315">
        <f>VLOOKUP($A2315,'Customer Names'!$A:$E,5,FALSE)</f>
        <v>0</v>
      </c>
      <c r="T2315" s="14">
        <f>VLOOKUP($A2315,'[2]Hospitalisation Details'!$A:$K,6,FALSE)</f>
        <v>46255.11</v>
      </c>
      <c r="U2315" s="14" t="str">
        <f t="shared" si="72"/>
        <v>Obesity</v>
      </c>
      <c r="V2315" s="14" t="str">
        <f t="shared" si="73"/>
        <v>Diabetes</v>
      </c>
    </row>
    <row r="2316" spans="1:22" x14ac:dyDescent="0.3">
      <c r="A2316" s="8" t="s">
        <v>2344</v>
      </c>
      <c r="B2316">
        <f>VLOOKUP($A2316,'[1]Medical Examinations'!$A:$J,2,FALSE)</f>
        <v>35.86</v>
      </c>
      <c r="C2316">
        <f>VLOOKUP($A2316,'[1]Medical Examinations'!$A:$J,3,FALSE)</f>
        <v>6.74</v>
      </c>
      <c r="D2316" t="str">
        <f>VLOOKUP($A2316,'[3]Medical Examinations'!$A:$J,4,FALSE)</f>
        <v>yes</v>
      </c>
      <c r="E2316" t="str">
        <f>VLOOKUP($A2316,'[1]Medical Examinations'!$A:$J,5,FALSE)</f>
        <v>No</v>
      </c>
      <c r="F2316" t="str">
        <f>VLOOKUP($A2316,'[1]Medical Examinations'!$A:$J,6,FALSE)</f>
        <v>No</v>
      </c>
      <c r="G2316">
        <f>VLOOKUP($A2316,'[3]Medical Examinations'!$A:$J,7,FALSE)</f>
        <v>2</v>
      </c>
      <c r="H2316" t="str">
        <f>VLOOKUP($A2316,'[1]Medical Examinations'!$A:$J,8,FALSE)</f>
        <v>yes</v>
      </c>
      <c r="I2316">
        <f>VLOOKUP($A2316,'[2]Hospitalisation Details'!$A:$K,2,FALSE)</f>
        <v>1961</v>
      </c>
      <c r="J2316" t="str">
        <f>VLOOKUP($A2316,'[2]Hospitalisation Details'!$A:$K,3,FALSE)</f>
        <v>Aug</v>
      </c>
      <c r="K2316">
        <f>VLOOKUP($A2316,'[2]Hospitalisation Details'!$A:$K,4,FALSE)</f>
        <v>8</v>
      </c>
      <c r="L2316" t="str">
        <f>VLOOKUP($A2316,'[2]Hospitalisation Details'!$A:$K,7,FALSE)</f>
        <v>tier - 1</v>
      </c>
      <c r="M2316" t="str">
        <f>VLOOKUP($A2316,'[2]Hospitalisation Details'!A:$K,8,FALSE)</f>
        <v>tier - 1</v>
      </c>
      <c r="N2316" t="str">
        <f>VLOOKUP($A2316,'[2]Hospitalisation Details'!$A:$K,9,FALSE)</f>
        <v>R1013</v>
      </c>
      <c r="O2316">
        <f>VLOOKUP($A2316,'[2]Hospitalisation Details'!$A:$K,10,FALSE)</f>
        <v>0</v>
      </c>
      <c r="P2316">
        <f>VLOOKUP($A2316,'[2]Hospitalisation Details'!A:$K,11,FALSE)</f>
        <v>0</v>
      </c>
      <c r="Q2316" t="str">
        <f>VLOOKUP($A2316,'Customer Names'!$A:E,3,FALSE)</f>
        <v>Mr.</v>
      </c>
      <c r="R2316" t="str">
        <f>VLOOKUP($A2316,'Customer Names'!$A:$E,4,FALSE)</f>
        <v>Stephen</v>
      </c>
      <c r="S2316">
        <f>VLOOKUP($A2316,'Customer Names'!$A:$E,5,FALSE)</f>
        <v>0</v>
      </c>
      <c r="T2316" s="14">
        <f>VLOOKUP($A2316,'[2]Hospitalisation Details'!$A:$K,6,FALSE)</f>
        <v>46599.11</v>
      </c>
      <c r="U2316" s="14" t="str">
        <f t="shared" si="72"/>
        <v>Obesity</v>
      </c>
      <c r="V2316" s="14" t="str">
        <f t="shared" si="73"/>
        <v>Diabetes</v>
      </c>
    </row>
    <row r="2317" spans="1:22" x14ac:dyDescent="0.3">
      <c r="A2317" s="9" t="s">
        <v>2345</v>
      </c>
      <c r="B2317">
        <f>VLOOKUP($A2317,'[1]Medical Examinations'!$A:$J,2,FALSE)</f>
        <v>36.86</v>
      </c>
      <c r="C2317">
        <f>VLOOKUP($A2317,'[1]Medical Examinations'!$A:$J,3,FALSE)</f>
        <v>5.19</v>
      </c>
      <c r="D2317" t="str">
        <f>VLOOKUP($A2317,'[3]Medical Examinations'!$A:$J,4,FALSE)</f>
        <v>yes</v>
      </c>
      <c r="E2317" t="str">
        <f>VLOOKUP($A2317,'[1]Medical Examinations'!$A:$J,5,FALSE)</f>
        <v>No</v>
      </c>
      <c r="F2317" t="str">
        <f>VLOOKUP($A2317,'[1]Medical Examinations'!$A:$J,6,FALSE)</f>
        <v>Yes</v>
      </c>
      <c r="G2317">
        <f>VLOOKUP($A2317,'[3]Medical Examinations'!$A:$J,7,FALSE)</f>
        <v>1</v>
      </c>
      <c r="H2317" t="str">
        <f>VLOOKUP($A2317,'[1]Medical Examinations'!$A:$J,8,FALSE)</f>
        <v>yes</v>
      </c>
      <c r="I2317">
        <f>VLOOKUP($A2317,'[2]Hospitalisation Details'!$A:$K,2,FALSE)</f>
        <v>1969</v>
      </c>
      <c r="J2317" t="str">
        <f>VLOOKUP($A2317,'[2]Hospitalisation Details'!$A:$K,3,FALSE)</f>
        <v>Jun</v>
      </c>
      <c r="K2317">
        <f>VLOOKUP($A2317,'[2]Hospitalisation Details'!$A:$K,4,FALSE)</f>
        <v>23</v>
      </c>
      <c r="L2317" t="str">
        <f>VLOOKUP($A2317,'[2]Hospitalisation Details'!$A:$K,7,FALSE)</f>
        <v>tier - 1</v>
      </c>
      <c r="M2317" t="str">
        <f>VLOOKUP($A2317,'[2]Hospitalisation Details'!A:$K,8,FALSE)</f>
        <v>tier - 3</v>
      </c>
      <c r="N2317" t="str">
        <f>VLOOKUP($A2317,'[2]Hospitalisation Details'!$A:$K,9,FALSE)</f>
        <v>R1012</v>
      </c>
      <c r="O2317">
        <f>VLOOKUP($A2317,'[2]Hospitalisation Details'!$A:$K,10,FALSE)</f>
        <v>0</v>
      </c>
      <c r="P2317">
        <f>VLOOKUP($A2317,'[2]Hospitalisation Details'!A:$K,11,FALSE)</f>
        <v>0</v>
      </c>
      <c r="Q2317" t="str">
        <f>VLOOKUP($A2317,'Customer Names'!$A:E,3,FALSE)</f>
        <v>Ms.</v>
      </c>
      <c r="R2317" t="str">
        <f>VLOOKUP($A2317,'Customer Names'!$A:$E,4,FALSE)</f>
        <v>Stephanie</v>
      </c>
      <c r="S2317" t="str">
        <f>VLOOKUP($A2317,'Customer Names'!$A:$E,5,FALSE)</f>
        <v>W.</v>
      </c>
      <c r="T2317" s="14">
        <f>VLOOKUP($A2317,'[2]Hospitalisation Details'!$A:$K,6,FALSE)</f>
        <v>46661.440000000002</v>
      </c>
      <c r="U2317" s="14" t="str">
        <f t="shared" si="72"/>
        <v>Obesity</v>
      </c>
      <c r="V2317" s="14" t="str">
        <f t="shared" si="73"/>
        <v>Normal</v>
      </c>
    </row>
    <row r="2318" spans="1:22" x14ac:dyDescent="0.3">
      <c r="A2318" s="8" t="s">
        <v>2346</v>
      </c>
      <c r="B2318">
        <f>VLOOKUP($A2318,'[1]Medical Examinations'!$A:$J,2,FALSE)</f>
        <v>30.875</v>
      </c>
      <c r="C2318">
        <f>VLOOKUP($A2318,'[1]Medical Examinations'!$A:$J,3,FALSE)</f>
        <v>11.88</v>
      </c>
      <c r="D2318" t="str">
        <f>VLOOKUP($A2318,'[3]Medical Examinations'!$A:$J,4,FALSE)</f>
        <v>No</v>
      </c>
      <c r="E2318" t="str">
        <f>VLOOKUP($A2318,'[1]Medical Examinations'!$A:$J,5,FALSE)</f>
        <v>No</v>
      </c>
      <c r="F2318" t="str">
        <f>VLOOKUP($A2318,'[1]Medical Examinations'!$A:$J,6,FALSE)</f>
        <v>No</v>
      </c>
      <c r="G2318" t="str">
        <f>VLOOKUP($A2318,'[3]Medical Examinations'!$A:$J,7,FALSE)</f>
        <v>No major surgery</v>
      </c>
      <c r="H2318" t="str">
        <f>VLOOKUP($A2318,'[1]Medical Examinations'!$A:$J,8,FALSE)</f>
        <v>yes</v>
      </c>
      <c r="I2318">
        <f>VLOOKUP($A2318,'[2]Hospitalisation Details'!$A:$K,2,FALSE)</f>
        <v>1960</v>
      </c>
      <c r="J2318" t="str">
        <f>VLOOKUP($A2318,'[2]Hospitalisation Details'!$A:$K,3,FALSE)</f>
        <v>Nov</v>
      </c>
      <c r="K2318">
        <f>VLOOKUP($A2318,'[2]Hospitalisation Details'!$A:$K,4,FALSE)</f>
        <v>17</v>
      </c>
      <c r="L2318" t="str">
        <f>VLOOKUP($A2318,'[2]Hospitalisation Details'!$A:$K,7,FALSE)</f>
        <v>tier - 1</v>
      </c>
      <c r="M2318" t="str">
        <f>VLOOKUP($A2318,'[2]Hospitalisation Details'!A:$K,8,FALSE)</f>
        <v>tier - 1</v>
      </c>
      <c r="N2318" t="str">
        <f>VLOOKUP($A2318,'[2]Hospitalisation Details'!$A:$K,9,FALSE)</f>
        <v>R1012</v>
      </c>
      <c r="O2318">
        <f>VLOOKUP($A2318,'[2]Hospitalisation Details'!$A:$K,10,FALSE)</f>
        <v>0</v>
      </c>
      <c r="P2318">
        <f>VLOOKUP($A2318,'[2]Hospitalisation Details'!A:$K,11,FALSE)</f>
        <v>0</v>
      </c>
      <c r="Q2318" t="str">
        <f>VLOOKUP($A2318,'Customer Names'!$A:E,3,FALSE)</f>
        <v>Mr.</v>
      </c>
      <c r="R2318" t="str">
        <f>VLOOKUP($A2318,'Customer Names'!$A:$E,4,FALSE)</f>
        <v>Zach</v>
      </c>
      <c r="S2318">
        <f>VLOOKUP($A2318,'Customer Names'!$A:$E,5,FALSE)</f>
        <v>0</v>
      </c>
      <c r="T2318" s="14">
        <f>VLOOKUP($A2318,'[2]Hospitalisation Details'!$A:$K,6,FALSE)</f>
        <v>46718.16</v>
      </c>
      <c r="U2318" s="14" t="str">
        <f t="shared" si="72"/>
        <v>Obesity</v>
      </c>
      <c r="V2318" s="14" t="str">
        <f t="shared" si="73"/>
        <v>Diabetes</v>
      </c>
    </row>
    <row r="2319" spans="1:22" x14ac:dyDescent="0.3">
      <c r="A2319" s="9" t="s">
        <v>2347</v>
      </c>
      <c r="B2319">
        <f>VLOOKUP($A2319,'[1]Medical Examinations'!$A:$J,2,FALSE)</f>
        <v>33.880000000000003</v>
      </c>
      <c r="C2319">
        <f>VLOOKUP($A2319,'[1]Medical Examinations'!$A:$J,3,FALSE)</f>
        <v>7.01</v>
      </c>
      <c r="D2319" t="str">
        <f>VLOOKUP($A2319,'[3]Medical Examinations'!$A:$J,4,FALSE)</f>
        <v>No</v>
      </c>
      <c r="E2319" t="str">
        <f>VLOOKUP($A2319,'[1]Medical Examinations'!$A:$J,5,FALSE)</f>
        <v>No</v>
      </c>
      <c r="F2319" t="str">
        <f>VLOOKUP($A2319,'[1]Medical Examinations'!$A:$J,6,FALSE)</f>
        <v>No</v>
      </c>
      <c r="G2319">
        <f>VLOOKUP($A2319,'[3]Medical Examinations'!$A:$J,7,FALSE)</f>
        <v>3</v>
      </c>
      <c r="H2319" t="str">
        <f>VLOOKUP($A2319,'[1]Medical Examinations'!$A:$J,8,FALSE)</f>
        <v>yes</v>
      </c>
      <c r="I2319">
        <f>VLOOKUP($A2319,'[2]Hospitalisation Details'!$A:$K,2,FALSE)</f>
        <v>1958</v>
      </c>
      <c r="J2319" t="str">
        <f>VLOOKUP($A2319,'[2]Hospitalisation Details'!$A:$K,3,FALSE)</f>
        <v>Sep</v>
      </c>
      <c r="K2319">
        <f>VLOOKUP($A2319,'[2]Hospitalisation Details'!$A:$K,4,FALSE)</f>
        <v>15</v>
      </c>
      <c r="L2319" t="str">
        <f>VLOOKUP($A2319,'[2]Hospitalisation Details'!$A:$K,7,FALSE)</f>
        <v>tier - 2</v>
      </c>
      <c r="M2319" t="str">
        <f>VLOOKUP($A2319,'[2]Hospitalisation Details'!A:$K,8,FALSE)</f>
        <v>tier - 3</v>
      </c>
      <c r="N2319" t="str">
        <f>VLOOKUP($A2319,'[2]Hospitalisation Details'!$A:$K,9,FALSE)</f>
        <v>R1013</v>
      </c>
      <c r="O2319">
        <f>VLOOKUP($A2319,'[2]Hospitalisation Details'!$A:$K,10,FALSE)</f>
        <v>0</v>
      </c>
      <c r="P2319">
        <f>VLOOKUP($A2319,'[2]Hospitalisation Details'!A:$K,11,FALSE)</f>
        <v>0</v>
      </c>
      <c r="Q2319" t="str">
        <f>VLOOKUP($A2319,'Customer Names'!$A:E,3,FALSE)</f>
        <v>Mr.</v>
      </c>
      <c r="R2319" t="str">
        <f>VLOOKUP($A2319,'Customer Names'!$A:$E,4,FALSE)</f>
        <v>Adam</v>
      </c>
      <c r="S2319">
        <f>VLOOKUP($A2319,'Customer Names'!$A:$E,5,FALSE)</f>
        <v>0</v>
      </c>
      <c r="T2319" s="14">
        <f>VLOOKUP($A2319,'[2]Hospitalisation Details'!$A:$K,6,FALSE)</f>
        <v>46889.26</v>
      </c>
      <c r="U2319" s="14" t="str">
        <f t="shared" si="72"/>
        <v>Obesity</v>
      </c>
      <c r="V2319" s="14" t="str">
        <f t="shared" si="73"/>
        <v>Diabetes</v>
      </c>
    </row>
    <row r="2320" spans="1:22" x14ac:dyDescent="0.3">
      <c r="A2320" s="8" t="s">
        <v>2348</v>
      </c>
      <c r="B2320">
        <f>VLOOKUP($A2320,'[1]Medical Examinations'!$A:$J,2,FALSE)</f>
        <v>35.090000000000003</v>
      </c>
      <c r="C2320">
        <f>VLOOKUP($A2320,'[1]Medical Examinations'!$A:$J,3,FALSE)</f>
        <v>4.38</v>
      </c>
      <c r="D2320" t="str">
        <f>VLOOKUP($A2320,'[3]Medical Examinations'!$A:$J,4,FALSE)</f>
        <v>yes</v>
      </c>
      <c r="E2320" t="str">
        <f>VLOOKUP($A2320,'[1]Medical Examinations'!$A:$J,5,FALSE)</f>
        <v>No</v>
      </c>
      <c r="F2320" t="str">
        <f>VLOOKUP($A2320,'[1]Medical Examinations'!$A:$J,6,FALSE)</f>
        <v>No</v>
      </c>
      <c r="G2320">
        <f>VLOOKUP($A2320,'[3]Medical Examinations'!$A:$J,7,FALSE)</f>
        <v>2</v>
      </c>
      <c r="H2320" t="str">
        <f>VLOOKUP($A2320,'[1]Medical Examinations'!$A:$J,8,FALSE)</f>
        <v>yes</v>
      </c>
      <c r="I2320">
        <f>VLOOKUP($A2320,'[2]Hospitalisation Details'!$A:$K,2,FALSE)</f>
        <v>1959</v>
      </c>
      <c r="J2320" t="str">
        <f>VLOOKUP($A2320,'[2]Hospitalisation Details'!$A:$K,3,FALSE)</f>
        <v>Jul</v>
      </c>
      <c r="K2320">
        <f>VLOOKUP($A2320,'[2]Hospitalisation Details'!$A:$K,4,FALSE)</f>
        <v>14</v>
      </c>
      <c r="L2320" t="str">
        <f>VLOOKUP($A2320,'[2]Hospitalisation Details'!$A:$K,7,FALSE)</f>
        <v>tier - 2</v>
      </c>
      <c r="M2320" t="str">
        <f>VLOOKUP($A2320,'[2]Hospitalisation Details'!A:$K,8,FALSE)</f>
        <v>tier - 1</v>
      </c>
      <c r="N2320" t="str">
        <f>VLOOKUP($A2320,'[2]Hospitalisation Details'!$A:$K,9,FALSE)</f>
        <v>R1013</v>
      </c>
      <c r="O2320">
        <f>VLOOKUP($A2320,'[2]Hospitalisation Details'!$A:$K,10,FALSE)</f>
        <v>0</v>
      </c>
      <c r="P2320">
        <f>VLOOKUP($A2320,'[2]Hospitalisation Details'!A:$K,11,FALSE)</f>
        <v>0</v>
      </c>
      <c r="Q2320" t="str">
        <f>VLOOKUP($A2320,'Customer Names'!$A:E,3,FALSE)</f>
        <v>Mr.</v>
      </c>
      <c r="R2320" t="str">
        <f>VLOOKUP($A2320,'Customer Names'!$A:$E,4,FALSE)</f>
        <v>Emiliano</v>
      </c>
      <c r="S2320" t="str">
        <f>VLOOKUP($A2320,'Customer Names'!$A:$E,5,FALSE)</f>
        <v>I.</v>
      </c>
      <c r="T2320" s="14">
        <f>VLOOKUP($A2320,'[2]Hospitalisation Details'!$A:$K,6,FALSE)</f>
        <v>47055.53</v>
      </c>
      <c r="U2320" s="14" t="str">
        <f t="shared" si="72"/>
        <v>Obesity</v>
      </c>
      <c r="V2320" s="14" t="str">
        <f t="shared" si="73"/>
        <v>Normal</v>
      </c>
    </row>
    <row r="2321" spans="1:22" x14ac:dyDescent="0.3">
      <c r="A2321" s="9" t="s">
        <v>2349</v>
      </c>
      <c r="B2321">
        <f>VLOOKUP($A2321,'[1]Medical Examinations'!$A:$J,2,FALSE)</f>
        <v>41.8</v>
      </c>
      <c r="C2321">
        <f>VLOOKUP($A2321,'[1]Medical Examinations'!$A:$J,3,FALSE)</f>
        <v>7.89</v>
      </c>
      <c r="D2321" t="str">
        <f>VLOOKUP($A2321,'[3]Medical Examinations'!$A:$J,4,FALSE)</f>
        <v>yes</v>
      </c>
      <c r="E2321" t="str">
        <f>VLOOKUP($A2321,'[1]Medical Examinations'!$A:$J,5,FALSE)</f>
        <v>No</v>
      </c>
      <c r="F2321" t="str">
        <f>VLOOKUP($A2321,'[1]Medical Examinations'!$A:$J,6,FALSE)</f>
        <v>No</v>
      </c>
      <c r="G2321">
        <f>VLOOKUP($A2321,'[3]Medical Examinations'!$A:$J,7,FALSE)</f>
        <v>2</v>
      </c>
      <c r="H2321" t="str">
        <f>VLOOKUP($A2321,'[1]Medical Examinations'!$A:$J,8,FALSE)</f>
        <v>yes</v>
      </c>
      <c r="I2321">
        <f>VLOOKUP($A2321,'[2]Hospitalisation Details'!$A:$K,2,FALSE)</f>
        <v>1970</v>
      </c>
      <c r="J2321" t="str">
        <f>VLOOKUP($A2321,'[2]Hospitalisation Details'!$A:$K,3,FALSE)</f>
        <v>Dec</v>
      </c>
      <c r="K2321">
        <f>VLOOKUP($A2321,'[2]Hospitalisation Details'!$A:$K,4,FALSE)</f>
        <v>28</v>
      </c>
      <c r="L2321" t="str">
        <f>VLOOKUP($A2321,'[2]Hospitalisation Details'!$A:$K,7,FALSE)</f>
        <v>tier - 1</v>
      </c>
      <c r="M2321" t="str">
        <f>VLOOKUP($A2321,'[2]Hospitalisation Details'!A:$K,8,FALSE)</f>
        <v>tier - 2</v>
      </c>
      <c r="N2321" t="str">
        <f>VLOOKUP($A2321,'[2]Hospitalisation Details'!$A:$K,9,FALSE)</f>
        <v>R1013</v>
      </c>
      <c r="O2321">
        <f>VLOOKUP($A2321,'[2]Hospitalisation Details'!$A:$K,10,FALSE)</f>
        <v>0</v>
      </c>
      <c r="P2321">
        <f>VLOOKUP($A2321,'[2]Hospitalisation Details'!A:$K,11,FALSE)</f>
        <v>0</v>
      </c>
      <c r="Q2321" t="str">
        <f>VLOOKUP($A2321,'Customer Names'!$A:E,3,FALSE)</f>
        <v>Mr.</v>
      </c>
      <c r="R2321" t="str">
        <f>VLOOKUP($A2321,'Customer Names'!$A:$E,4,FALSE)</f>
        <v>Eric</v>
      </c>
      <c r="S2321" t="str">
        <f>VLOOKUP($A2321,'Customer Names'!$A:$E,5,FALSE)</f>
        <v>A.</v>
      </c>
      <c r="T2321" s="14">
        <f>VLOOKUP($A2321,'[2]Hospitalisation Details'!$A:$K,6,FALSE)</f>
        <v>47269.85</v>
      </c>
      <c r="U2321" s="14" t="str">
        <f t="shared" si="72"/>
        <v>Obesity</v>
      </c>
      <c r="V2321" s="14" t="str">
        <f t="shared" si="73"/>
        <v>Diabetes</v>
      </c>
    </row>
    <row r="2322" spans="1:22" x14ac:dyDescent="0.3">
      <c r="A2322" s="8" t="s">
        <v>2350</v>
      </c>
      <c r="B2322">
        <f>VLOOKUP($A2322,'[1]Medical Examinations'!$A:$J,2,FALSE)</f>
        <v>31.3</v>
      </c>
      <c r="C2322">
        <f>VLOOKUP($A2322,'[1]Medical Examinations'!$A:$J,3,FALSE)</f>
        <v>11.38</v>
      </c>
      <c r="D2322" t="str">
        <f>VLOOKUP($A2322,'[3]Medical Examinations'!$A:$J,4,FALSE)</f>
        <v>No</v>
      </c>
      <c r="E2322" t="str">
        <f>VLOOKUP($A2322,'[1]Medical Examinations'!$A:$J,5,FALSE)</f>
        <v>No</v>
      </c>
      <c r="F2322" t="str">
        <f>VLOOKUP($A2322,'[1]Medical Examinations'!$A:$J,6,FALSE)</f>
        <v>No</v>
      </c>
      <c r="G2322">
        <f>VLOOKUP($A2322,'[3]Medical Examinations'!$A:$J,7,FALSE)</f>
        <v>3</v>
      </c>
      <c r="H2322" t="str">
        <f>VLOOKUP($A2322,'[1]Medical Examinations'!$A:$J,8,FALSE)</f>
        <v>yes</v>
      </c>
      <c r="I2322">
        <f>VLOOKUP($A2322,'[2]Hospitalisation Details'!$A:$K,2,FALSE)</f>
        <v>1958</v>
      </c>
      <c r="J2322" t="str">
        <f>VLOOKUP($A2322,'[2]Hospitalisation Details'!$A:$K,3,FALSE)</f>
        <v>Sep</v>
      </c>
      <c r="K2322">
        <f>VLOOKUP($A2322,'[2]Hospitalisation Details'!$A:$K,4,FALSE)</f>
        <v>3</v>
      </c>
      <c r="L2322" t="str">
        <f>VLOOKUP($A2322,'[2]Hospitalisation Details'!$A:$K,7,FALSE)</f>
        <v>tier - 2</v>
      </c>
      <c r="M2322" t="str">
        <f>VLOOKUP($A2322,'[2]Hospitalisation Details'!A:$K,8,FALSE)</f>
        <v>tier - 1</v>
      </c>
      <c r="N2322" t="str">
        <f>VLOOKUP($A2322,'[2]Hospitalisation Details'!$A:$K,9,FALSE)</f>
        <v>R1011</v>
      </c>
      <c r="O2322">
        <f>VLOOKUP($A2322,'[2]Hospitalisation Details'!$A:$K,10,FALSE)</f>
        <v>0</v>
      </c>
      <c r="P2322">
        <f>VLOOKUP($A2322,'[2]Hospitalisation Details'!A:$K,11,FALSE)</f>
        <v>0</v>
      </c>
      <c r="Q2322" t="str">
        <f>VLOOKUP($A2322,'Customer Names'!$A:E,3,FALSE)</f>
        <v>Ms.</v>
      </c>
      <c r="R2322" t="str">
        <f>VLOOKUP($A2322,'Customer Names'!$A:$E,4,FALSE)</f>
        <v>Nicole</v>
      </c>
      <c r="S2322">
        <f>VLOOKUP($A2322,'Customer Names'!$A:$E,5,FALSE)</f>
        <v>0</v>
      </c>
      <c r="T2322" s="14">
        <f>VLOOKUP($A2322,'[2]Hospitalisation Details'!$A:$K,6,FALSE)</f>
        <v>47291.06</v>
      </c>
      <c r="U2322" s="14" t="str">
        <f t="shared" si="72"/>
        <v>Obesity</v>
      </c>
      <c r="V2322" s="14" t="str">
        <f t="shared" si="73"/>
        <v>Diabetes</v>
      </c>
    </row>
    <row r="2323" spans="1:22" x14ac:dyDescent="0.3">
      <c r="A2323" s="9" t="s">
        <v>2351</v>
      </c>
      <c r="B2323">
        <f>VLOOKUP($A2323,'[1]Medical Examinations'!$A:$J,2,FALSE)</f>
        <v>32.200000000000003</v>
      </c>
      <c r="C2323">
        <f>VLOOKUP($A2323,'[1]Medical Examinations'!$A:$J,3,FALSE)</f>
        <v>6.22</v>
      </c>
      <c r="D2323" t="str">
        <f>VLOOKUP($A2323,'[3]Medical Examinations'!$A:$J,4,FALSE)</f>
        <v>yes</v>
      </c>
      <c r="E2323" t="str">
        <f>VLOOKUP($A2323,'[1]Medical Examinations'!$A:$J,5,FALSE)</f>
        <v>No</v>
      </c>
      <c r="F2323" t="str">
        <f>VLOOKUP($A2323,'[1]Medical Examinations'!$A:$J,6,FALSE)</f>
        <v>No</v>
      </c>
      <c r="G2323">
        <f>VLOOKUP($A2323,'[3]Medical Examinations'!$A:$J,7,FALSE)</f>
        <v>2</v>
      </c>
      <c r="H2323" t="str">
        <f>VLOOKUP($A2323,'[1]Medical Examinations'!$A:$J,8,FALSE)</f>
        <v>yes</v>
      </c>
      <c r="I2323">
        <f>VLOOKUP($A2323,'[2]Hospitalisation Details'!$A:$K,2,FALSE)</f>
        <v>1959</v>
      </c>
      <c r="J2323" t="str">
        <f>VLOOKUP($A2323,'[2]Hospitalisation Details'!$A:$K,3,FALSE)</f>
        <v>Oct</v>
      </c>
      <c r="K2323">
        <f>VLOOKUP($A2323,'[2]Hospitalisation Details'!$A:$K,4,FALSE)</f>
        <v>4</v>
      </c>
      <c r="L2323" t="str">
        <f>VLOOKUP($A2323,'[2]Hospitalisation Details'!$A:$K,7,FALSE)</f>
        <v>tier - 2</v>
      </c>
      <c r="M2323" t="str">
        <f>VLOOKUP($A2323,'[2]Hospitalisation Details'!A:$K,8,FALSE)</f>
        <v>tier - 1</v>
      </c>
      <c r="N2323" t="str">
        <f>VLOOKUP($A2323,'[2]Hospitalisation Details'!$A:$K,9,FALSE)</f>
        <v>R1011</v>
      </c>
      <c r="O2323">
        <f>VLOOKUP($A2323,'[2]Hospitalisation Details'!$A:$K,10,FALSE)</f>
        <v>0</v>
      </c>
      <c r="P2323">
        <f>VLOOKUP($A2323,'[2]Hospitalisation Details'!A:$K,11,FALSE)</f>
        <v>0</v>
      </c>
      <c r="Q2323" t="str">
        <f>VLOOKUP($A2323,'Customer Names'!$A:E,3,FALSE)</f>
        <v>Ms.</v>
      </c>
      <c r="R2323" t="str">
        <f>VLOOKUP($A2323,'Customer Names'!$A:$E,4,FALSE)</f>
        <v>Madelyn</v>
      </c>
      <c r="S2323" t="str">
        <f>VLOOKUP($A2323,'Customer Names'!$A:$E,5,FALSE)</f>
        <v>C</v>
      </c>
      <c r="T2323" s="14">
        <f>VLOOKUP($A2323,'[2]Hospitalisation Details'!$A:$K,6,FALSE)</f>
        <v>47305.31</v>
      </c>
      <c r="U2323" s="14" t="str">
        <f t="shared" si="72"/>
        <v>Obesity</v>
      </c>
      <c r="V2323" s="14" t="str">
        <f t="shared" si="73"/>
        <v>Prediabetes</v>
      </c>
    </row>
    <row r="2324" spans="1:22" x14ac:dyDescent="0.3">
      <c r="A2324" s="8" t="s">
        <v>2352</v>
      </c>
      <c r="B2324">
        <f>VLOOKUP($A2324,'[1]Medical Examinations'!$A:$J,2,FALSE)</f>
        <v>36.299999999999997</v>
      </c>
      <c r="C2324">
        <f>VLOOKUP($A2324,'[1]Medical Examinations'!$A:$J,3,FALSE)</f>
        <v>11.5</v>
      </c>
      <c r="D2324" t="str">
        <f>VLOOKUP($A2324,'[3]Medical Examinations'!$A:$J,4,FALSE)</f>
        <v>yes</v>
      </c>
      <c r="E2324" t="str">
        <f>VLOOKUP($A2324,'[1]Medical Examinations'!$A:$J,5,FALSE)</f>
        <v>No</v>
      </c>
      <c r="F2324" t="str">
        <f>VLOOKUP($A2324,'[1]Medical Examinations'!$A:$J,6,FALSE)</f>
        <v>No</v>
      </c>
      <c r="G2324">
        <f>VLOOKUP($A2324,'[3]Medical Examinations'!$A:$J,7,FALSE)</f>
        <v>2</v>
      </c>
      <c r="H2324" t="str">
        <f>VLOOKUP($A2324,'[1]Medical Examinations'!$A:$J,8,FALSE)</f>
        <v>yes</v>
      </c>
      <c r="I2324">
        <f>VLOOKUP($A2324,'[2]Hospitalisation Details'!$A:$K,2,FALSE)</f>
        <v>1961</v>
      </c>
      <c r="J2324" t="str">
        <f>VLOOKUP($A2324,'[2]Hospitalisation Details'!$A:$K,3,FALSE)</f>
        <v>Jun</v>
      </c>
      <c r="K2324">
        <f>VLOOKUP($A2324,'[2]Hospitalisation Details'!$A:$K,4,FALSE)</f>
        <v>13</v>
      </c>
      <c r="L2324" t="str">
        <f>VLOOKUP($A2324,'[2]Hospitalisation Details'!$A:$K,7,FALSE)</f>
        <v>tier - 1</v>
      </c>
      <c r="M2324" t="str">
        <f>VLOOKUP($A2324,'[2]Hospitalisation Details'!A:$K,8,FALSE)</f>
        <v>tier - 3</v>
      </c>
      <c r="N2324" t="str">
        <f>VLOOKUP($A2324,'[2]Hospitalisation Details'!$A:$K,9,FALSE)</f>
        <v>R1011</v>
      </c>
      <c r="O2324">
        <f>VLOOKUP($A2324,'[2]Hospitalisation Details'!$A:$K,10,FALSE)</f>
        <v>0</v>
      </c>
      <c r="P2324">
        <f>VLOOKUP($A2324,'[2]Hospitalisation Details'!A:$K,11,FALSE)</f>
        <v>0</v>
      </c>
      <c r="Q2324" t="str">
        <f>VLOOKUP($A2324,'Customer Names'!$A:E,3,FALSE)</f>
        <v>Mr.</v>
      </c>
      <c r="R2324" t="str">
        <f>VLOOKUP($A2324,'Customer Names'!$A:$E,4,FALSE)</f>
        <v>Myles</v>
      </c>
      <c r="S2324">
        <f>VLOOKUP($A2324,'Customer Names'!$A:$E,5,FALSE)</f>
        <v>0</v>
      </c>
      <c r="T2324" s="14">
        <f>VLOOKUP($A2324,'[2]Hospitalisation Details'!$A:$K,6,FALSE)</f>
        <v>47403.88</v>
      </c>
      <c r="U2324" s="14" t="str">
        <f t="shared" si="72"/>
        <v>Obesity</v>
      </c>
      <c r="V2324" s="14" t="str">
        <f t="shared" si="73"/>
        <v>Diabetes</v>
      </c>
    </row>
    <row r="2325" spans="1:22" x14ac:dyDescent="0.3">
      <c r="A2325" s="9" t="s">
        <v>2353</v>
      </c>
      <c r="B2325">
        <f>VLOOKUP($A2325,'[1]Medical Examinations'!$A:$J,2,FALSE)</f>
        <v>42.9</v>
      </c>
      <c r="C2325">
        <f>VLOOKUP($A2325,'[1]Medical Examinations'!$A:$J,3,FALSE)</f>
        <v>11.41</v>
      </c>
      <c r="D2325" t="str">
        <f>VLOOKUP($A2325,'[3]Medical Examinations'!$A:$J,4,FALSE)</f>
        <v>No</v>
      </c>
      <c r="E2325" t="str">
        <f>VLOOKUP($A2325,'[1]Medical Examinations'!$A:$J,5,FALSE)</f>
        <v>No</v>
      </c>
      <c r="F2325" t="str">
        <f>VLOOKUP($A2325,'[1]Medical Examinations'!$A:$J,6,FALSE)</f>
        <v>No</v>
      </c>
      <c r="G2325" t="str">
        <f>VLOOKUP($A2325,'[3]Medical Examinations'!$A:$J,7,FALSE)</f>
        <v>No major surgery</v>
      </c>
      <c r="H2325" t="str">
        <f>VLOOKUP($A2325,'[1]Medical Examinations'!$A:$J,8,FALSE)</f>
        <v>yes</v>
      </c>
      <c r="I2325">
        <f>VLOOKUP($A2325,'[2]Hospitalisation Details'!$A:$K,2,FALSE)</f>
        <v>1971</v>
      </c>
      <c r="J2325" t="str">
        <f>VLOOKUP($A2325,'[2]Hospitalisation Details'!$A:$K,3,FALSE)</f>
        <v>Sep</v>
      </c>
      <c r="K2325">
        <f>VLOOKUP($A2325,'[2]Hospitalisation Details'!$A:$K,4,FALSE)</f>
        <v>27</v>
      </c>
      <c r="L2325" t="str">
        <f>VLOOKUP($A2325,'[2]Hospitalisation Details'!$A:$K,7,FALSE)</f>
        <v>tier - 1</v>
      </c>
      <c r="M2325" t="str">
        <f>VLOOKUP($A2325,'[2]Hospitalisation Details'!A:$K,8,FALSE)</f>
        <v>tier - 2</v>
      </c>
      <c r="N2325" t="str">
        <f>VLOOKUP($A2325,'[2]Hospitalisation Details'!$A:$K,9,FALSE)</f>
        <v>R1013</v>
      </c>
      <c r="O2325">
        <f>VLOOKUP($A2325,'[2]Hospitalisation Details'!$A:$K,10,FALSE)</f>
        <v>0</v>
      </c>
      <c r="P2325">
        <f>VLOOKUP($A2325,'[2]Hospitalisation Details'!A:$K,11,FALSE)</f>
        <v>0</v>
      </c>
      <c r="Q2325" t="str">
        <f>VLOOKUP($A2325,'Customer Names'!$A:E,3,FALSE)</f>
        <v>Mr.</v>
      </c>
      <c r="R2325" t="str">
        <f>VLOOKUP($A2325,'Customer Names'!$A:$E,4,FALSE)</f>
        <v>John</v>
      </c>
      <c r="S2325">
        <f>VLOOKUP($A2325,'Customer Names'!$A:$E,5,FALSE)</f>
        <v>0</v>
      </c>
      <c r="T2325" s="14">
        <f>VLOOKUP($A2325,'[2]Hospitalisation Details'!$A:$K,6,FALSE)</f>
        <v>47462.89</v>
      </c>
      <c r="U2325" s="14" t="str">
        <f t="shared" si="72"/>
        <v>Obesity</v>
      </c>
      <c r="V2325" s="14" t="str">
        <f t="shared" si="73"/>
        <v>Diabetes</v>
      </c>
    </row>
    <row r="2326" spans="1:22" x14ac:dyDescent="0.3">
      <c r="A2326" s="8" t="s">
        <v>2354</v>
      </c>
      <c r="B2326">
        <f>VLOOKUP($A2326,'[1]Medical Examinations'!$A:$J,2,FALSE)</f>
        <v>36.954999999999998</v>
      </c>
      <c r="C2326">
        <f>VLOOKUP($A2326,'[1]Medical Examinations'!$A:$J,3,FALSE)</f>
        <v>4.72</v>
      </c>
      <c r="D2326" t="str">
        <f>VLOOKUP($A2326,'[3]Medical Examinations'!$A:$J,4,FALSE)</f>
        <v>yes</v>
      </c>
      <c r="E2326" t="str">
        <f>VLOOKUP($A2326,'[1]Medical Examinations'!$A:$J,5,FALSE)</f>
        <v>No</v>
      </c>
      <c r="F2326" t="str">
        <f>VLOOKUP($A2326,'[1]Medical Examinations'!$A:$J,6,FALSE)</f>
        <v>No</v>
      </c>
      <c r="G2326">
        <f>VLOOKUP($A2326,'[3]Medical Examinations'!$A:$J,7,FALSE)</f>
        <v>1</v>
      </c>
      <c r="H2326" t="str">
        <f>VLOOKUP($A2326,'[1]Medical Examinations'!$A:$J,8,FALSE)</f>
        <v>yes</v>
      </c>
      <c r="I2326">
        <f>VLOOKUP($A2326,'[2]Hospitalisation Details'!$A:$K,2,FALSE)</f>
        <v>1964</v>
      </c>
      <c r="J2326" t="str">
        <f>VLOOKUP($A2326,'[2]Hospitalisation Details'!$A:$K,3,FALSE)</f>
        <v>Nov</v>
      </c>
      <c r="K2326">
        <f>VLOOKUP($A2326,'[2]Hospitalisation Details'!$A:$K,4,FALSE)</f>
        <v>7</v>
      </c>
      <c r="L2326" t="str">
        <f>VLOOKUP($A2326,'[2]Hospitalisation Details'!$A:$K,7,FALSE)</f>
        <v>tier - 1</v>
      </c>
      <c r="M2326" t="str">
        <f>VLOOKUP($A2326,'[2]Hospitalisation Details'!A:$K,8,FALSE)</f>
        <v>tier - 3</v>
      </c>
      <c r="N2326" t="str">
        <f>VLOOKUP($A2326,'[2]Hospitalisation Details'!$A:$K,9,FALSE)</f>
        <v>R1012</v>
      </c>
      <c r="O2326">
        <f>VLOOKUP($A2326,'[2]Hospitalisation Details'!$A:$K,10,FALSE)</f>
        <v>0</v>
      </c>
      <c r="P2326">
        <f>VLOOKUP($A2326,'[2]Hospitalisation Details'!A:$K,11,FALSE)</f>
        <v>0</v>
      </c>
      <c r="Q2326" t="str">
        <f>VLOOKUP($A2326,'Customer Names'!$A:E,3,FALSE)</f>
        <v>Mr.</v>
      </c>
      <c r="R2326" t="str">
        <f>VLOOKUP($A2326,'Customer Names'!$A:$E,4,FALSE)</f>
        <v>Said</v>
      </c>
      <c r="S2326" t="str">
        <f>VLOOKUP($A2326,'Customer Names'!$A:$E,5,FALSE)</f>
        <v>Sr.</v>
      </c>
      <c r="T2326" s="14">
        <f>VLOOKUP($A2326,'[2]Hospitalisation Details'!$A:$K,6,FALSE)</f>
        <v>47496.49</v>
      </c>
      <c r="U2326" s="14" t="str">
        <f t="shared" si="72"/>
        <v>Obesity</v>
      </c>
      <c r="V2326" s="14" t="str">
        <f t="shared" si="73"/>
        <v>Normal</v>
      </c>
    </row>
    <row r="2327" spans="1:22" x14ac:dyDescent="0.3">
      <c r="A2327" s="9" t="s">
        <v>2355</v>
      </c>
      <c r="B2327">
        <f>VLOOKUP($A2327,'[1]Medical Examinations'!$A:$J,2,FALSE)</f>
        <v>36.765000000000001</v>
      </c>
      <c r="C2327">
        <f>VLOOKUP($A2327,'[1]Medical Examinations'!$A:$J,3,FALSE)</f>
        <v>7.29</v>
      </c>
      <c r="D2327" t="str">
        <f>VLOOKUP($A2327,'[3]Medical Examinations'!$A:$J,4,FALSE)</f>
        <v>yes</v>
      </c>
      <c r="E2327" t="str">
        <f>VLOOKUP($A2327,'[1]Medical Examinations'!$A:$J,5,FALSE)</f>
        <v>No</v>
      </c>
      <c r="F2327" t="str">
        <f>VLOOKUP($A2327,'[1]Medical Examinations'!$A:$J,6,FALSE)</f>
        <v>Yes</v>
      </c>
      <c r="G2327">
        <f>VLOOKUP($A2327,'[3]Medical Examinations'!$A:$J,7,FALSE)</f>
        <v>1</v>
      </c>
      <c r="H2327" t="str">
        <f>VLOOKUP($A2327,'[1]Medical Examinations'!$A:$J,8,FALSE)</f>
        <v>yes</v>
      </c>
      <c r="I2327">
        <f>VLOOKUP($A2327,'[2]Hospitalisation Details'!$A:$K,2,FALSE)</f>
        <v>1963</v>
      </c>
      <c r="J2327" t="str">
        <f>VLOOKUP($A2327,'[2]Hospitalisation Details'!$A:$K,3,FALSE)</f>
        <v>Aug</v>
      </c>
      <c r="K2327">
        <f>VLOOKUP($A2327,'[2]Hospitalisation Details'!$A:$K,4,FALSE)</f>
        <v>5</v>
      </c>
      <c r="L2327" t="str">
        <f>VLOOKUP($A2327,'[2]Hospitalisation Details'!$A:$K,7,FALSE)</f>
        <v>tier - 1</v>
      </c>
      <c r="M2327" t="str">
        <f>VLOOKUP($A2327,'[2]Hospitalisation Details'!A:$K,8,FALSE)</f>
        <v>tier - 3</v>
      </c>
      <c r="N2327" t="str">
        <f>VLOOKUP($A2327,'[2]Hospitalisation Details'!$A:$K,9,FALSE)</f>
        <v>R1024</v>
      </c>
      <c r="O2327">
        <f>VLOOKUP($A2327,'[2]Hospitalisation Details'!$A:$K,10,FALSE)</f>
        <v>0</v>
      </c>
      <c r="P2327">
        <f>VLOOKUP($A2327,'[2]Hospitalisation Details'!A:$K,11,FALSE)</f>
        <v>0</v>
      </c>
      <c r="Q2327" t="str">
        <f>VLOOKUP($A2327,'Customer Names'!$A:E,3,FALSE)</f>
        <v>Ms.</v>
      </c>
      <c r="R2327" t="str">
        <f>VLOOKUP($A2327,'Customer Names'!$A:$E,4,FALSE)</f>
        <v>Christina</v>
      </c>
      <c r="S2327" t="str">
        <f>VLOOKUP($A2327,'Customer Names'!$A:$E,5,FALSE)</f>
        <v>M.</v>
      </c>
      <c r="T2327" s="14">
        <f>VLOOKUP($A2327,'[2]Hospitalisation Details'!$A:$K,6,FALSE)</f>
        <v>47896.79</v>
      </c>
      <c r="U2327" s="14" t="str">
        <f t="shared" si="72"/>
        <v>Obesity</v>
      </c>
      <c r="V2327" s="14" t="str">
        <f t="shared" si="73"/>
        <v>Diabetes</v>
      </c>
    </row>
    <row r="2328" spans="1:22" x14ac:dyDescent="0.3">
      <c r="A2328" s="8" t="s">
        <v>2356</v>
      </c>
      <c r="B2328">
        <f>VLOOKUP($A2328,'[1]Medical Examinations'!$A:$J,2,FALSE)</f>
        <v>33.799999999999997</v>
      </c>
      <c r="C2328">
        <f>VLOOKUP($A2328,'[1]Medical Examinations'!$A:$J,3,FALSE)</f>
        <v>7.67</v>
      </c>
      <c r="D2328" t="str">
        <f>VLOOKUP($A2328,'[3]Medical Examinations'!$A:$J,4,FALSE)</f>
        <v>No</v>
      </c>
      <c r="E2328" t="str">
        <f>VLOOKUP($A2328,'[1]Medical Examinations'!$A:$J,5,FALSE)</f>
        <v>No</v>
      </c>
      <c r="F2328" t="str">
        <f>VLOOKUP($A2328,'[1]Medical Examinations'!$A:$J,6,FALSE)</f>
        <v>No</v>
      </c>
      <c r="G2328">
        <f>VLOOKUP($A2328,'[3]Medical Examinations'!$A:$J,7,FALSE)</f>
        <v>3</v>
      </c>
      <c r="H2328" t="str">
        <f>VLOOKUP($A2328,'[1]Medical Examinations'!$A:$J,8,FALSE)</f>
        <v>yes</v>
      </c>
      <c r="I2328">
        <f>VLOOKUP($A2328,'[2]Hospitalisation Details'!$A:$K,2,FALSE)</f>
        <v>1958</v>
      </c>
      <c r="J2328" t="str">
        <f>VLOOKUP($A2328,'[2]Hospitalisation Details'!$A:$K,3,FALSE)</f>
        <v>Nov</v>
      </c>
      <c r="K2328">
        <f>VLOOKUP($A2328,'[2]Hospitalisation Details'!$A:$K,4,FALSE)</f>
        <v>16</v>
      </c>
      <c r="L2328" t="str">
        <f>VLOOKUP($A2328,'[2]Hospitalisation Details'!$A:$K,7,FALSE)</f>
        <v>tier - 2</v>
      </c>
      <c r="M2328" t="str">
        <f>VLOOKUP($A2328,'[2]Hospitalisation Details'!A:$K,8,FALSE)</f>
        <v>tier - 3</v>
      </c>
      <c r="N2328" t="str">
        <f>VLOOKUP($A2328,'[2]Hospitalisation Details'!$A:$K,9,FALSE)</f>
        <v>R1011</v>
      </c>
      <c r="O2328">
        <f>VLOOKUP($A2328,'[2]Hospitalisation Details'!$A:$K,10,FALSE)</f>
        <v>0</v>
      </c>
      <c r="P2328">
        <f>VLOOKUP($A2328,'[2]Hospitalisation Details'!A:$K,11,FALSE)</f>
        <v>0</v>
      </c>
      <c r="Q2328" t="str">
        <f>VLOOKUP($A2328,'Customer Names'!$A:E,3,FALSE)</f>
        <v>Ms.</v>
      </c>
      <c r="R2328" t="str">
        <f>VLOOKUP($A2328,'Customer Names'!$A:$E,4,FALSE)</f>
        <v>Jennifer</v>
      </c>
      <c r="S2328" t="str">
        <f>VLOOKUP($A2328,'Customer Names'!$A:$E,5,FALSE)</f>
        <v>A.</v>
      </c>
      <c r="T2328" s="14">
        <f>VLOOKUP($A2328,'[2]Hospitalisation Details'!$A:$K,6,FALSE)</f>
        <v>47928.03</v>
      </c>
      <c r="U2328" s="14" t="str">
        <f t="shared" si="72"/>
        <v>Obesity</v>
      </c>
      <c r="V2328" s="14" t="str">
        <f t="shared" si="73"/>
        <v>Diabetes</v>
      </c>
    </row>
    <row r="2329" spans="1:22" x14ac:dyDescent="0.3">
      <c r="A2329" s="9" t="s">
        <v>2357</v>
      </c>
      <c r="B2329">
        <f>VLOOKUP($A2329,'[1]Medical Examinations'!$A:$J,2,FALSE)</f>
        <v>39.9</v>
      </c>
      <c r="C2329">
        <f>VLOOKUP($A2329,'[1]Medical Examinations'!$A:$J,3,FALSE)</f>
        <v>11.32</v>
      </c>
      <c r="D2329" t="str">
        <f>VLOOKUP($A2329,'[3]Medical Examinations'!$A:$J,4,FALSE)</f>
        <v>No</v>
      </c>
      <c r="E2329" t="str">
        <f>VLOOKUP($A2329,'[1]Medical Examinations'!$A:$J,5,FALSE)</f>
        <v>No</v>
      </c>
      <c r="F2329" t="str">
        <f>VLOOKUP($A2329,'[1]Medical Examinations'!$A:$J,6,FALSE)</f>
        <v>No</v>
      </c>
      <c r="G2329" t="str">
        <f>VLOOKUP($A2329,'[3]Medical Examinations'!$A:$J,7,FALSE)</f>
        <v>No major surgery</v>
      </c>
      <c r="H2329" t="str">
        <f>VLOOKUP($A2329,'[1]Medical Examinations'!$A:$J,8,FALSE)</f>
        <v>yes</v>
      </c>
      <c r="I2329">
        <f>VLOOKUP($A2329,'[2]Hospitalisation Details'!$A:$K,2,FALSE)</f>
        <v>1962</v>
      </c>
      <c r="J2329" t="str">
        <f>VLOOKUP($A2329,'[2]Hospitalisation Details'!$A:$K,3,FALSE)</f>
        <v>Aug</v>
      </c>
      <c r="K2329">
        <f>VLOOKUP($A2329,'[2]Hospitalisation Details'!$A:$K,4,FALSE)</f>
        <v>27</v>
      </c>
      <c r="L2329" t="str">
        <f>VLOOKUP($A2329,'[2]Hospitalisation Details'!$A:$K,7,FALSE)</f>
        <v>tier - 1</v>
      </c>
      <c r="M2329" t="str">
        <f>VLOOKUP($A2329,'[2]Hospitalisation Details'!A:$K,8,FALSE)</f>
        <v>tier - 3</v>
      </c>
      <c r="N2329" t="str">
        <f>VLOOKUP($A2329,'[2]Hospitalisation Details'!$A:$K,9,FALSE)</f>
        <v>R1011</v>
      </c>
      <c r="O2329">
        <f>VLOOKUP($A2329,'[2]Hospitalisation Details'!$A:$K,10,FALSE)</f>
        <v>0</v>
      </c>
      <c r="P2329">
        <f>VLOOKUP($A2329,'[2]Hospitalisation Details'!A:$K,11,FALSE)</f>
        <v>0</v>
      </c>
      <c r="Q2329" t="str">
        <f>VLOOKUP($A2329,'Customer Names'!$A:E,3,FALSE)</f>
        <v>Mr.</v>
      </c>
      <c r="R2329" t="str">
        <f>VLOOKUP($A2329,'Customer Names'!$A:$E,4,FALSE)</f>
        <v>Philippe</v>
      </c>
      <c r="S2329">
        <f>VLOOKUP($A2329,'Customer Names'!$A:$E,5,FALSE)</f>
        <v>0</v>
      </c>
      <c r="T2329" s="14">
        <f>VLOOKUP($A2329,'[2]Hospitalisation Details'!$A:$K,6,FALSE)</f>
        <v>48173.36</v>
      </c>
      <c r="U2329" s="14" t="str">
        <f t="shared" si="72"/>
        <v>Obesity</v>
      </c>
      <c r="V2329" s="14" t="str">
        <f t="shared" si="73"/>
        <v>Diabetes</v>
      </c>
    </row>
    <row r="2330" spans="1:22" x14ac:dyDescent="0.3">
      <c r="A2330" s="8" t="s">
        <v>2358</v>
      </c>
      <c r="B2330">
        <f>VLOOKUP($A2330,'[1]Medical Examinations'!$A:$J,2,FALSE)</f>
        <v>36.384999999999998</v>
      </c>
      <c r="C2330">
        <f>VLOOKUP($A2330,'[1]Medical Examinations'!$A:$J,3,FALSE)</f>
        <v>7.59</v>
      </c>
      <c r="D2330" t="str">
        <f>VLOOKUP($A2330,'[3]Medical Examinations'!$A:$J,4,FALSE)</f>
        <v>yes</v>
      </c>
      <c r="E2330" t="str">
        <f>VLOOKUP($A2330,'[1]Medical Examinations'!$A:$J,5,FALSE)</f>
        <v>No</v>
      </c>
      <c r="F2330" t="str">
        <f>VLOOKUP($A2330,'[1]Medical Examinations'!$A:$J,6,FALSE)</f>
        <v>No</v>
      </c>
      <c r="G2330">
        <f>VLOOKUP($A2330,'[3]Medical Examinations'!$A:$J,7,FALSE)</f>
        <v>2</v>
      </c>
      <c r="H2330" t="str">
        <f>VLOOKUP($A2330,'[1]Medical Examinations'!$A:$J,8,FALSE)</f>
        <v>yes</v>
      </c>
      <c r="I2330">
        <f>VLOOKUP($A2330,'[2]Hospitalisation Details'!$A:$K,2,FALSE)</f>
        <v>1961</v>
      </c>
      <c r="J2330" t="str">
        <f>VLOOKUP($A2330,'[2]Hospitalisation Details'!$A:$K,3,FALSE)</f>
        <v>Dec</v>
      </c>
      <c r="K2330">
        <f>VLOOKUP($A2330,'[2]Hospitalisation Details'!$A:$K,4,FALSE)</f>
        <v>21</v>
      </c>
      <c r="L2330" t="str">
        <f>VLOOKUP($A2330,'[2]Hospitalisation Details'!$A:$K,7,FALSE)</f>
        <v>tier - 1</v>
      </c>
      <c r="M2330" t="str">
        <f>VLOOKUP($A2330,'[2]Hospitalisation Details'!A:$K,8,FALSE)</f>
        <v>tier - 3</v>
      </c>
      <c r="N2330" t="str">
        <f>VLOOKUP($A2330,'[2]Hospitalisation Details'!$A:$K,9,FALSE)</f>
        <v>R1024</v>
      </c>
      <c r="O2330">
        <f>VLOOKUP($A2330,'[2]Hospitalisation Details'!$A:$K,10,FALSE)</f>
        <v>0</v>
      </c>
      <c r="P2330">
        <f>VLOOKUP($A2330,'[2]Hospitalisation Details'!A:$K,11,FALSE)</f>
        <v>0</v>
      </c>
      <c r="Q2330" t="str">
        <f>VLOOKUP($A2330,'Customer Names'!$A:E,3,FALSE)</f>
        <v>Ms.</v>
      </c>
      <c r="R2330" t="str">
        <f>VLOOKUP($A2330,'Customer Names'!$A:$E,4,FALSE)</f>
        <v>Leilani</v>
      </c>
      <c r="S2330" t="str">
        <f>VLOOKUP($A2330,'Customer Names'!$A:$E,5,FALSE)</f>
        <v>M.</v>
      </c>
      <c r="T2330" s="14">
        <f>VLOOKUP($A2330,'[2]Hospitalisation Details'!$A:$K,6,FALSE)</f>
        <v>48517.56</v>
      </c>
      <c r="U2330" s="14" t="str">
        <f t="shared" si="72"/>
        <v>Obesity</v>
      </c>
      <c r="V2330" s="14" t="str">
        <f t="shared" si="73"/>
        <v>Diabetes</v>
      </c>
    </row>
    <row r="2331" spans="1:22" x14ac:dyDescent="0.3">
      <c r="A2331" s="9" t="s">
        <v>2359</v>
      </c>
      <c r="B2331">
        <f>VLOOKUP($A2331,'[1]Medical Examinations'!$A:$J,2,FALSE)</f>
        <v>40.564999999999998</v>
      </c>
      <c r="C2331">
        <f>VLOOKUP($A2331,'[1]Medical Examinations'!$A:$J,3,FALSE)</f>
        <v>7.02</v>
      </c>
      <c r="D2331" t="str">
        <f>VLOOKUP($A2331,'[3]Medical Examinations'!$A:$J,4,FALSE)</f>
        <v>No</v>
      </c>
      <c r="E2331" t="str">
        <f>VLOOKUP($A2331,'[1]Medical Examinations'!$A:$J,5,FALSE)</f>
        <v>No</v>
      </c>
      <c r="F2331" t="str">
        <f>VLOOKUP($A2331,'[1]Medical Examinations'!$A:$J,6,FALSE)</f>
        <v>No</v>
      </c>
      <c r="G2331" t="str">
        <f>VLOOKUP($A2331,'[3]Medical Examinations'!$A:$J,7,FALSE)</f>
        <v>No major surgery</v>
      </c>
      <c r="H2331" t="str">
        <f>VLOOKUP($A2331,'[1]Medical Examinations'!$A:$J,8,FALSE)</f>
        <v>yes</v>
      </c>
      <c r="I2331">
        <f>VLOOKUP($A2331,'[2]Hospitalisation Details'!$A:$K,2,FALSE)</f>
        <v>1968</v>
      </c>
      <c r="J2331" t="str">
        <f>VLOOKUP($A2331,'[2]Hospitalisation Details'!$A:$K,3,FALSE)</f>
        <v>Dec</v>
      </c>
      <c r="K2331">
        <f>VLOOKUP($A2331,'[2]Hospitalisation Details'!$A:$K,4,FALSE)</f>
        <v>1</v>
      </c>
      <c r="L2331" t="str">
        <f>VLOOKUP($A2331,'[2]Hospitalisation Details'!$A:$K,7,FALSE)</f>
        <v>tier - 1</v>
      </c>
      <c r="M2331" t="str">
        <f>VLOOKUP($A2331,'[2]Hospitalisation Details'!A:$K,8,FALSE)</f>
        <v>tier - 3</v>
      </c>
      <c r="N2331" t="str">
        <f>VLOOKUP($A2331,'[2]Hospitalisation Details'!$A:$K,9,FALSE)</f>
        <v>R1016</v>
      </c>
      <c r="O2331">
        <f>VLOOKUP($A2331,'[2]Hospitalisation Details'!$A:$K,10,FALSE)</f>
        <v>0</v>
      </c>
      <c r="P2331">
        <f>VLOOKUP($A2331,'[2]Hospitalisation Details'!A:$K,11,FALSE)</f>
        <v>0</v>
      </c>
      <c r="Q2331" t="str">
        <f>VLOOKUP($A2331,'Customer Names'!$A:E,3,FALSE)</f>
        <v>Mr.</v>
      </c>
      <c r="R2331" t="str">
        <f>VLOOKUP($A2331,'Customer Names'!$A:$E,4,FALSE)</f>
        <v>Franklin</v>
      </c>
      <c r="S2331">
        <f>VLOOKUP($A2331,'Customer Names'!$A:$E,5,FALSE)</f>
        <v>0</v>
      </c>
      <c r="T2331" s="14">
        <f>VLOOKUP($A2331,'[2]Hospitalisation Details'!$A:$K,6,FALSE)</f>
        <v>48549.18</v>
      </c>
      <c r="U2331" s="14" t="str">
        <f t="shared" si="72"/>
        <v>Obesity</v>
      </c>
      <c r="V2331" s="14" t="str">
        <f t="shared" si="73"/>
        <v>Diabetes</v>
      </c>
    </row>
    <row r="2332" spans="1:22" x14ac:dyDescent="0.3">
      <c r="A2332" s="8" t="s">
        <v>2360</v>
      </c>
      <c r="B2332">
        <f>VLOOKUP($A2332,'[1]Medical Examinations'!$A:$J,2,FALSE)</f>
        <v>40.92</v>
      </c>
      <c r="C2332">
        <f>VLOOKUP($A2332,'[1]Medical Examinations'!$A:$J,3,FALSE)</f>
        <v>8.41</v>
      </c>
      <c r="D2332" t="str">
        <f>VLOOKUP($A2332,'[3]Medical Examinations'!$A:$J,4,FALSE)</f>
        <v>No</v>
      </c>
      <c r="E2332" t="str">
        <f>VLOOKUP($A2332,'[1]Medical Examinations'!$A:$J,5,FALSE)</f>
        <v>No</v>
      </c>
      <c r="F2332" t="str">
        <f>VLOOKUP($A2332,'[1]Medical Examinations'!$A:$J,6,FALSE)</f>
        <v>No</v>
      </c>
      <c r="G2332" t="str">
        <f>VLOOKUP($A2332,'[3]Medical Examinations'!$A:$J,7,FALSE)</f>
        <v>No major surgery</v>
      </c>
      <c r="H2332" t="str">
        <f>VLOOKUP($A2332,'[1]Medical Examinations'!$A:$J,8,FALSE)</f>
        <v>yes</v>
      </c>
      <c r="I2332">
        <f>VLOOKUP($A2332,'[2]Hospitalisation Details'!$A:$K,2,FALSE)</f>
        <v>1962</v>
      </c>
      <c r="J2332" t="str">
        <f>VLOOKUP($A2332,'[2]Hospitalisation Details'!$A:$K,3,FALSE)</f>
        <v>Oct</v>
      </c>
      <c r="K2332">
        <f>VLOOKUP($A2332,'[2]Hospitalisation Details'!$A:$K,4,FALSE)</f>
        <v>11</v>
      </c>
      <c r="L2332" t="str">
        <f>VLOOKUP($A2332,'[2]Hospitalisation Details'!$A:$K,7,FALSE)</f>
        <v>tier - 1</v>
      </c>
      <c r="M2332" t="str">
        <f>VLOOKUP($A2332,'[2]Hospitalisation Details'!A:$K,8,FALSE)</f>
        <v>tier - 2</v>
      </c>
      <c r="N2332" t="str">
        <f>VLOOKUP($A2332,'[2]Hospitalisation Details'!$A:$K,9,FALSE)</f>
        <v>R1013</v>
      </c>
      <c r="O2332">
        <f>VLOOKUP($A2332,'[2]Hospitalisation Details'!$A:$K,10,FALSE)</f>
        <v>0</v>
      </c>
      <c r="P2332">
        <f>VLOOKUP($A2332,'[2]Hospitalisation Details'!A:$K,11,FALSE)</f>
        <v>0</v>
      </c>
      <c r="Q2332" t="str">
        <f>VLOOKUP($A2332,'Customer Names'!$A:E,3,FALSE)</f>
        <v>Mr.</v>
      </c>
      <c r="R2332" t="str">
        <f>VLOOKUP($A2332,'Customer Names'!$A:$E,4,FALSE)</f>
        <v>Wade</v>
      </c>
      <c r="S2332">
        <f>VLOOKUP($A2332,'Customer Names'!$A:$E,5,FALSE)</f>
        <v>0</v>
      </c>
      <c r="T2332" s="14">
        <f>VLOOKUP($A2332,'[2]Hospitalisation Details'!$A:$K,6,FALSE)</f>
        <v>48673.56</v>
      </c>
      <c r="U2332" s="14" t="str">
        <f t="shared" si="72"/>
        <v>Obesity</v>
      </c>
      <c r="V2332" s="14" t="str">
        <f t="shared" si="73"/>
        <v>Diabetes</v>
      </c>
    </row>
    <row r="2333" spans="1:22" x14ac:dyDescent="0.3">
      <c r="A2333" s="9" t="s">
        <v>2361</v>
      </c>
      <c r="B2333">
        <f>VLOOKUP($A2333,'[1]Medical Examinations'!$A:$J,2,FALSE)</f>
        <v>42.13</v>
      </c>
      <c r="C2333">
        <f>VLOOKUP($A2333,'[1]Medical Examinations'!$A:$J,3,FALSE)</f>
        <v>11.9</v>
      </c>
      <c r="D2333" t="str">
        <f>VLOOKUP($A2333,'[3]Medical Examinations'!$A:$J,4,FALSE)</f>
        <v>No</v>
      </c>
      <c r="E2333" t="str">
        <f>VLOOKUP($A2333,'[1]Medical Examinations'!$A:$J,5,FALSE)</f>
        <v>No</v>
      </c>
      <c r="F2333" t="str">
        <f>VLOOKUP($A2333,'[1]Medical Examinations'!$A:$J,6,FALSE)</f>
        <v>No</v>
      </c>
      <c r="G2333" t="str">
        <f>VLOOKUP($A2333,'[3]Medical Examinations'!$A:$J,7,FALSE)</f>
        <v>No major surgery</v>
      </c>
      <c r="H2333" t="str">
        <f>VLOOKUP($A2333,'[1]Medical Examinations'!$A:$J,8,FALSE)</f>
        <v>yes</v>
      </c>
      <c r="I2333">
        <f>VLOOKUP($A2333,'[2]Hospitalisation Details'!$A:$K,2,FALSE)</f>
        <v>1965</v>
      </c>
      <c r="J2333" t="str">
        <f>VLOOKUP($A2333,'[2]Hospitalisation Details'!$A:$K,3,FALSE)</f>
        <v>Oct</v>
      </c>
      <c r="K2333">
        <f>VLOOKUP($A2333,'[2]Hospitalisation Details'!$A:$K,4,FALSE)</f>
        <v>27</v>
      </c>
      <c r="L2333" t="str">
        <f>VLOOKUP($A2333,'[2]Hospitalisation Details'!$A:$K,7,FALSE)</f>
        <v>tier - 1</v>
      </c>
      <c r="M2333" t="str">
        <f>VLOOKUP($A2333,'[2]Hospitalisation Details'!A:$K,8,FALSE)</f>
        <v>tier - 2</v>
      </c>
      <c r="N2333" t="str">
        <f>VLOOKUP($A2333,'[2]Hospitalisation Details'!$A:$K,9,FALSE)</f>
        <v>R1013</v>
      </c>
      <c r="O2333">
        <f>VLOOKUP($A2333,'[2]Hospitalisation Details'!$A:$K,10,FALSE)</f>
        <v>0</v>
      </c>
      <c r="P2333">
        <f>VLOOKUP($A2333,'[2]Hospitalisation Details'!A:$K,11,FALSE)</f>
        <v>0</v>
      </c>
      <c r="Q2333" t="str">
        <f>VLOOKUP($A2333,'Customer Names'!$A:E,3,FALSE)</f>
        <v>Mr.</v>
      </c>
      <c r="R2333" t="str">
        <f>VLOOKUP($A2333,'Customer Names'!$A:$E,4,FALSE)</f>
        <v>David</v>
      </c>
      <c r="S2333">
        <f>VLOOKUP($A2333,'Customer Names'!$A:$E,5,FALSE)</f>
        <v>0</v>
      </c>
      <c r="T2333" s="14">
        <f>VLOOKUP($A2333,'[2]Hospitalisation Details'!$A:$K,6,FALSE)</f>
        <v>48675.519999999997</v>
      </c>
      <c r="U2333" s="14" t="str">
        <f t="shared" si="72"/>
        <v>Obesity</v>
      </c>
      <c r="V2333" s="14" t="str">
        <f t="shared" si="73"/>
        <v>Diabetes</v>
      </c>
    </row>
    <row r="2334" spans="1:22" x14ac:dyDescent="0.3">
      <c r="A2334" s="8" t="s">
        <v>2362</v>
      </c>
      <c r="B2334">
        <f>VLOOKUP($A2334,'[1]Medical Examinations'!$A:$J,2,FALSE)</f>
        <v>37.700000000000003</v>
      </c>
      <c r="C2334">
        <f>VLOOKUP($A2334,'[1]Medical Examinations'!$A:$J,3,FALSE)</f>
        <v>5.96</v>
      </c>
      <c r="D2334" t="str">
        <f>VLOOKUP($A2334,'[3]Medical Examinations'!$A:$J,4,FALSE)</f>
        <v>yes</v>
      </c>
      <c r="E2334" t="str">
        <f>VLOOKUP($A2334,'[1]Medical Examinations'!$A:$J,5,FALSE)</f>
        <v>No</v>
      </c>
      <c r="F2334" t="str">
        <f>VLOOKUP($A2334,'[1]Medical Examinations'!$A:$J,6,FALSE)</f>
        <v>No</v>
      </c>
      <c r="G2334">
        <f>VLOOKUP($A2334,'[3]Medical Examinations'!$A:$J,7,FALSE)</f>
        <v>2</v>
      </c>
      <c r="H2334" t="str">
        <f>VLOOKUP($A2334,'[1]Medical Examinations'!$A:$J,8,FALSE)</f>
        <v>yes</v>
      </c>
      <c r="I2334">
        <f>VLOOKUP($A2334,'[2]Hospitalisation Details'!$A:$K,2,FALSE)</f>
        <v>1959</v>
      </c>
      <c r="J2334" t="str">
        <f>VLOOKUP($A2334,'[2]Hospitalisation Details'!$A:$K,3,FALSE)</f>
        <v>Jul</v>
      </c>
      <c r="K2334">
        <f>VLOOKUP($A2334,'[2]Hospitalisation Details'!$A:$K,4,FALSE)</f>
        <v>22</v>
      </c>
      <c r="L2334" t="str">
        <f>VLOOKUP($A2334,'[2]Hospitalisation Details'!$A:$K,7,FALSE)</f>
        <v>tier - 2</v>
      </c>
      <c r="M2334" t="str">
        <f>VLOOKUP($A2334,'[2]Hospitalisation Details'!A:$K,8,FALSE)</f>
        <v>tier - 1</v>
      </c>
      <c r="N2334" t="str">
        <f>VLOOKUP($A2334,'[2]Hospitalisation Details'!$A:$K,9,FALSE)</f>
        <v>R1011</v>
      </c>
      <c r="O2334">
        <f>VLOOKUP($A2334,'[2]Hospitalisation Details'!$A:$K,10,FALSE)</f>
        <v>0</v>
      </c>
      <c r="P2334">
        <f>VLOOKUP($A2334,'[2]Hospitalisation Details'!A:$K,11,FALSE)</f>
        <v>0</v>
      </c>
      <c r="Q2334" t="str">
        <f>VLOOKUP($A2334,'Customer Names'!$A:E,3,FALSE)</f>
        <v>Ms.</v>
      </c>
      <c r="R2334" t="str">
        <f>VLOOKUP($A2334,'Customer Names'!$A:$E,4,FALSE)</f>
        <v>Paola</v>
      </c>
      <c r="S2334" t="str">
        <f>VLOOKUP($A2334,'Customer Names'!$A:$E,5,FALSE)</f>
        <v>Andrea</v>
      </c>
      <c r="T2334" s="14">
        <f>VLOOKUP($A2334,'[2]Hospitalisation Details'!$A:$K,6,FALSE)</f>
        <v>48824.45</v>
      </c>
      <c r="U2334" s="14" t="str">
        <f t="shared" si="72"/>
        <v>Obesity</v>
      </c>
      <c r="V2334" s="14" t="str">
        <f t="shared" si="73"/>
        <v>Prediabetes</v>
      </c>
    </row>
    <row r="2335" spans="1:22" x14ac:dyDescent="0.3">
      <c r="A2335" s="9" t="s">
        <v>2363</v>
      </c>
      <c r="B2335">
        <f>VLOOKUP($A2335,'[1]Medical Examinations'!$A:$J,2,FALSE)</f>
        <v>38.06</v>
      </c>
      <c r="C2335">
        <f>VLOOKUP($A2335,'[1]Medical Examinations'!$A:$J,3,FALSE)</f>
        <v>10.79</v>
      </c>
      <c r="D2335" t="str">
        <f>VLOOKUP($A2335,'[3]Medical Examinations'!$A:$J,4,FALSE)</f>
        <v>No</v>
      </c>
      <c r="E2335" t="str">
        <f>VLOOKUP($A2335,'[1]Medical Examinations'!$A:$J,5,FALSE)</f>
        <v>No</v>
      </c>
      <c r="F2335" t="str">
        <f>VLOOKUP($A2335,'[1]Medical Examinations'!$A:$J,6,FALSE)</f>
        <v>No</v>
      </c>
      <c r="G2335" t="str">
        <f>VLOOKUP($A2335,'[3]Medical Examinations'!$A:$J,7,FALSE)</f>
        <v>No major surgery</v>
      </c>
      <c r="H2335" t="str">
        <f>VLOOKUP($A2335,'[1]Medical Examinations'!$A:$J,8,FALSE)</f>
        <v>yes</v>
      </c>
      <c r="I2335">
        <f>VLOOKUP($A2335,'[2]Hospitalisation Details'!$A:$K,2,FALSE)</f>
        <v>1978</v>
      </c>
      <c r="J2335" t="str">
        <f>VLOOKUP($A2335,'[2]Hospitalisation Details'!$A:$K,3,FALSE)</f>
        <v>Dec</v>
      </c>
      <c r="K2335">
        <f>VLOOKUP($A2335,'[2]Hospitalisation Details'!$A:$K,4,FALSE)</f>
        <v>29</v>
      </c>
      <c r="L2335" t="str">
        <f>VLOOKUP($A2335,'[2]Hospitalisation Details'!$A:$K,7,FALSE)</f>
        <v>tier - 1</v>
      </c>
      <c r="M2335" t="str">
        <f>VLOOKUP($A2335,'[2]Hospitalisation Details'!A:$K,8,FALSE)</f>
        <v>tier - 2</v>
      </c>
      <c r="N2335" t="str">
        <f>VLOOKUP($A2335,'[2]Hospitalisation Details'!$A:$K,9,FALSE)</f>
        <v>R1013</v>
      </c>
      <c r="O2335">
        <f>VLOOKUP($A2335,'[2]Hospitalisation Details'!$A:$K,10,FALSE)</f>
        <v>0</v>
      </c>
      <c r="P2335">
        <f>VLOOKUP($A2335,'[2]Hospitalisation Details'!A:$K,11,FALSE)</f>
        <v>0</v>
      </c>
      <c r="Q2335" t="str">
        <f>VLOOKUP($A2335,'Customer Names'!$A:E,3,FALSE)</f>
        <v>Ms.</v>
      </c>
      <c r="R2335" t="str">
        <f>VLOOKUP($A2335,'Customer Names'!$A:$E,4,FALSE)</f>
        <v>Brooke</v>
      </c>
      <c r="S2335" t="str">
        <f>VLOOKUP($A2335,'Customer Names'!$A:$E,5,FALSE)</f>
        <v>N.</v>
      </c>
      <c r="T2335" s="14">
        <f>VLOOKUP($A2335,'[2]Hospitalisation Details'!$A:$K,6,FALSE)</f>
        <v>48885.14</v>
      </c>
      <c r="U2335" s="14" t="str">
        <f t="shared" si="72"/>
        <v>Obesity</v>
      </c>
      <c r="V2335" s="14" t="str">
        <f t="shared" si="73"/>
        <v>Diabetes</v>
      </c>
    </row>
    <row r="2336" spans="1:22" x14ac:dyDescent="0.3">
      <c r="A2336" s="8" t="s">
        <v>2364</v>
      </c>
      <c r="B2336">
        <f>VLOOKUP($A2336,'[1]Medical Examinations'!$A:$J,2,FALSE)</f>
        <v>41.14</v>
      </c>
      <c r="C2336">
        <f>VLOOKUP($A2336,'[1]Medical Examinations'!$A:$J,3,FALSE)</f>
        <v>9.58</v>
      </c>
      <c r="D2336" t="str">
        <f>VLOOKUP($A2336,'[3]Medical Examinations'!$A:$J,4,FALSE)</f>
        <v>yes</v>
      </c>
      <c r="E2336" t="str">
        <f>VLOOKUP($A2336,'[1]Medical Examinations'!$A:$J,5,FALSE)</f>
        <v>No</v>
      </c>
      <c r="F2336" t="str">
        <f>VLOOKUP($A2336,'[1]Medical Examinations'!$A:$J,6,FALSE)</f>
        <v>Yes</v>
      </c>
      <c r="G2336">
        <f>VLOOKUP($A2336,'[3]Medical Examinations'!$A:$J,7,FALSE)</f>
        <v>1</v>
      </c>
      <c r="H2336" t="str">
        <f>VLOOKUP($A2336,'[1]Medical Examinations'!$A:$J,8,FALSE)</f>
        <v>yes</v>
      </c>
      <c r="I2336">
        <f>VLOOKUP($A2336,'[2]Hospitalisation Details'!$A:$K,2,FALSE)</f>
        <v>1963</v>
      </c>
      <c r="J2336" t="str">
        <f>VLOOKUP($A2336,'[2]Hospitalisation Details'!$A:$K,3,FALSE)</f>
        <v>Sep</v>
      </c>
      <c r="K2336">
        <f>VLOOKUP($A2336,'[2]Hospitalisation Details'!$A:$K,4,FALSE)</f>
        <v>4</v>
      </c>
      <c r="L2336" t="str">
        <f>VLOOKUP($A2336,'[2]Hospitalisation Details'!$A:$K,7,FALSE)</f>
        <v>tier - 1</v>
      </c>
      <c r="M2336" t="str">
        <f>VLOOKUP($A2336,'[2]Hospitalisation Details'!A:$K,8,FALSE)</f>
        <v>tier - 2</v>
      </c>
      <c r="N2336" t="str">
        <f>VLOOKUP($A2336,'[2]Hospitalisation Details'!$A:$K,9,FALSE)</f>
        <v>R1013</v>
      </c>
      <c r="O2336">
        <f>VLOOKUP($A2336,'[2]Hospitalisation Details'!$A:$K,10,FALSE)</f>
        <v>0</v>
      </c>
      <c r="P2336">
        <f>VLOOKUP($A2336,'[2]Hospitalisation Details'!A:$K,11,FALSE)</f>
        <v>0</v>
      </c>
      <c r="Q2336" t="str">
        <f>VLOOKUP($A2336,'Customer Names'!$A:E,3,FALSE)</f>
        <v>Mr.</v>
      </c>
      <c r="R2336" t="str">
        <f>VLOOKUP($A2336,'Customer Names'!$A:$E,4,FALSE)</f>
        <v>Patrick</v>
      </c>
      <c r="S2336" t="str">
        <f>VLOOKUP($A2336,'Customer Names'!$A:$E,5,FALSE)</f>
        <v>R.</v>
      </c>
      <c r="T2336" s="14">
        <f>VLOOKUP($A2336,'[2]Hospitalisation Details'!$A:$K,6,FALSE)</f>
        <v>48970.25</v>
      </c>
      <c r="U2336" s="14" t="str">
        <f t="shared" si="72"/>
        <v>Obesity</v>
      </c>
      <c r="V2336" s="14" t="str">
        <f t="shared" si="73"/>
        <v>Diabetes</v>
      </c>
    </row>
    <row r="2337" spans="1:22" x14ac:dyDescent="0.3">
      <c r="A2337" s="9" t="s">
        <v>2365</v>
      </c>
      <c r="B2337">
        <f>VLOOKUP($A2337,'[1]Medical Examinations'!$A:$J,2,FALSE)</f>
        <v>36.96</v>
      </c>
      <c r="C2337">
        <f>VLOOKUP($A2337,'[1]Medical Examinations'!$A:$J,3,FALSE)</f>
        <v>7.93</v>
      </c>
      <c r="D2337" t="str">
        <f>VLOOKUP($A2337,'[3]Medical Examinations'!$A:$J,4,FALSE)</f>
        <v>No</v>
      </c>
      <c r="E2337" t="str">
        <f>VLOOKUP($A2337,'[1]Medical Examinations'!$A:$J,5,FALSE)</f>
        <v>No</v>
      </c>
      <c r="F2337" t="str">
        <f>VLOOKUP($A2337,'[1]Medical Examinations'!$A:$J,6,FALSE)</f>
        <v>No</v>
      </c>
      <c r="G2337">
        <f>VLOOKUP($A2337,'[3]Medical Examinations'!$A:$J,7,FALSE)</f>
        <v>3</v>
      </c>
      <c r="H2337" t="str">
        <f>VLOOKUP($A2337,'[1]Medical Examinations'!$A:$J,8,FALSE)</f>
        <v>yes</v>
      </c>
      <c r="I2337">
        <f>VLOOKUP($A2337,'[2]Hospitalisation Details'!$A:$K,2,FALSE)</f>
        <v>1958</v>
      </c>
      <c r="J2337" t="str">
        <f>VLOOKUP($A2337,'[2]Hospitalisation Details'!$A:$K,3,FALSE)</f>
        <v>Jun</v>
      </c>
      <c r="K2337">
        <f>VLOOKUP($A2337,'[2]Hospitalisation Details'!$A:$K,4,FALSE)</f>
        <v>27</v>
      </c>
      <c r="L2337" t="str">
        <f>VLOOKUP($A2337,'[2]Hospitalisation Details'!$A:$K,7,FALSE)</f>
        <v>tier - 2</v>
      </c>
      <c r="M2337" t="str">
        <f>VLOOKUP($A2337,'[2]Hospitalisation Details'!A:$K,8,FALSE)</f>
        <v>tier - 2</v>
      </c>
      <c r="N2337" t="str">
        <f>VLOOKUP($A2337,'[2]Hospitalisation Details'!$A:$K,9,FALSE)</f>
        <v>R1013</v>
      </c>
      <c r="O2337">
        <f>VLOOKUP($A2337,'[2]Hospitalisation Details'!$A:$K,10,FALSE)</f>
        <v>0</v>
      </c>
      <c r="P2337">
        <f>VLOOKUP($A2337,'[2]Hospitalisation Details'!A:$K,11,FALSE)</f>
        <v>0</v>
      </c>
      <c r="Q2337" t="str">
        <f>VLOOKUP($A2337,'Customer Names'!$A:E,3,FALSE)</f>
        <v>Mr.</v>
      </c>
      <c r="R2337" t="str">
        <f>VLOOKUP($A2337,'Customer Names'!$A:$E,4,FALSE)</f>
        <v>Stephen</v>
      </c>
      <c r="S2337">
        <f>VLOOKUP($A2337,'Customer Names'!$A:$E,5,FALSE)</f>
        <v>0</v>
      </c>
      <c r="T2337" s="14">
        <f>VLOOKUP($A2337,'[2]Hospitalisation Details'!$A:$K,6,FALSE)</f>
        <v>49577.66</v>
      </c>
      <c r="U2337" s="14" t="str">
        <f t="shared" si="72"/>
        <v>Obesity</v>
      </c>
      <c r="V2337" s="14" t="str">
        <f t="shared" si="73"/>
        <v>Diabetes</v>
      </c>
    </row>
    <row r="2338" spans="1:22" x14ac:dyDescent="0.3">
      <c r="A2338" s="8" t="s">
        <v>2366</v>
      </c>
      <c r="B2338">
        <f>VLOOKUP($A2338,'[1]Medical Examinations'!$A:$J,2,FALSE)</f>
        <v>36.4</v>
      </c>
      <c r="C2338">
        <f>VLOOKUP($A2338,'[1]Medical Examinations'!$A:$J,3,FALSE)</f>
        <v>6.07</v>
      </c>
      <c r="D2338" t="str">
        <f>VLOOKUP($A2338,'[3]Medical Examinations'!$A:$J,4,FALSE)</f>
        <v>No</v>
      </c>
      <c r="E2338" t="str">
        <f>VLOOKUP($A2338,'[1]Medical Examinations'!$A:$J,5,FALSE)</f>
        <v>No</v>
      </c>
      <c r="F2338" t="str">
        <f>VLOOKUP($A2338,'[1]Medical Examinations'!$A:$J,6,FALSE)</f>
        <v>No</v>
      </c>
      <c r="G2338" t="str">
        <f>VLOOKUP($A2338,'[3]Medical Examinations'!$A:$J,7,FALSE)</f>
        <v>No major surgery</v>
      </c>
      <c r="H2338" t="str">
        <f>VLOOKUP($A2338,'[1]Medical Examinations'!$A:$J,8,FALSE)</f>
        <v>yes</v>
      </c>
      <c r="I2338">
        <f>VLOOKUP($A2338,'[2]Hospitalisation Details'!$A:$K,2,FALSE)</f>
        <v>1994</v>
      </c>
      <c r="J2338" t="str">
        <f>VLOOKUP($A2338,'[2]Hospitalisation Details'!$A:$K,3,FALSE)</f>
        <v>Oct</v>
      </c>
      <c r="K2338">
        <f>VLOOKUP($A2338,'[2]Hospitalisation Details'!$A:$K,4,FALSE)</f>
        <v>27</v>
      </c>
      <c r="L2338" t="str">
        <f>VLOOKUP($A2338,'[2]Hospitalisation Details'!$A:$K,7,FALSE)</f>
        <v>tier - 1</v>
      </c>
      <c r="M2338" t="str">
        <f>VLOOKUP($A2338,'[2]Hospitalisation Details'!A:$K,8,FALSE)</f>
        <v>tier - 3</v>
      </c>
      <c r="N2338" t="str">
        <f>VLOOKUP($A2338,'[2]Hospitalisation Details'!$A:$K,9,FALSE)</f>
        <v>R1011</v>
      </c>
      <c r="O2338">
        <f>VLOOKUP($A2338,'[2]Hospitalisation Details'!$A:$K,10,FALSE)</f>
        <v>0</v>
      </c>
      <c r="P2338">
        <f>VLOOKUP($A2338,'[2]Hospitalisation Details'!A:$K,11,FALSE)</f>
        <v>0</v>
      </c>
      <c r="Q2338" t="str">
        <f>VLOOKUP($A2338,'Customer Names'!$A:E,3,FALSE)</f>
        <v>Mr.</v>
      </c>
      <c r="R2338" t="str">
        <f>VLOOKUP($A2338,'Customer Names'!$A:$E,4,FALSE)</f>
        <v>Scott</v>
      </c>
      <c r="S2338">
        <f>VLOOKUP($A2338,'Customer Names'!$A:$E,5,FALSE)</f>
        <v>0</v>
      </c>
      <c r="T2338" s="14">
        <f>VLOOKUP($A2338,'[2]Hospitalisation Details'!$A:$K,6,FALSE)</f>
        <v>51194.559999999998</v>
      </c>
      <c r="U2338" s="14" t="str">
        <f t="shared" si="72"/>
        <v>Obesity</v>
      </c>
      <c r="V2338" s="14" t="str">
        <f t="shared" si="73"/>
        <v>Prediabetes</v>
      </c>
    </row>
    <row r="2339" spans="1:22" x14ac:dyDescent="0.3">
      <c r="A2339" s="9" t="s">
        <v>2367</v>
      </c>
      <c r="B2339">
        <f>VLOOKUP($A2339,'[1]Medical Examinations'!$A:$J,2,FALSE)</f>
        <v>32.799999999999997</v>
      </c>
      <c r="C2339">
        <f>VLOOKUP($A2339,'[1]Medical Examinations'!$A:$J,3,FALSE)</f>
        <v>6.59</v>
      </c>
      <c r="D2339" t="str">
        <f>VLOOKUP($A2339,'[3]Medical Examinations'!$A:$J,4,FALSE)</f>
        <v>No</v>
      </c>
      <c r="E2339" t="str">
        <f>VLOOKUP($A2339,'[1]Medical Examinations'!$A:$J,5,FALSE)</f>
        <v>No</v>
      </c>
      <c r="F2339" t="str">
        <f>VLOOKUP($A2339,'[1]Medical Examinations'!$A:$J,6,FALSE)</f>
        <v>No</v>
      </c>
      <c r="G2339" t="str">
        <f>VLOOKUP($A2339,'[3]Medical Examinations'!$A:$J,7,FALSE)</f>
        <v>No major surgery</v>
      </c>
      <c r="H2339" t="str">
        <f>VLOOKUP($A2339,'[1]Medical Examinations'!$A:$J,8,FALSE)</f>
        <v>yes</v>
      </c>
      <c r="I2339">
        <f>VLOOKUP($A2339,'[2]Hospitalisation Details'!$A:$K,2,FALSE)</f>
        <v>1962</v>
      </c>
      <c r="J2339" t="str">
        <f>VLOOKUP($A2339,'[2]Hospitalisation Details'!$A:$K,3,FALSE)</f>
        <v>Aug</v>
      </c>
      <c r="K2339">
        <f>VLOOKUP($A2339,'[2]Hospitalisation Details'!$A:$K,4,FALSE)</f>
        <v>4</v>
      </c>
      <c r="L2339" t="str">
        <f>VLOOKUP($A2339,'[2]Hospitalisation Details'!$A:$K,7,FALSE)</f>
        <v>tier - 1</v>
      </c>
      <c r="M2339" t="str">
        <f>VLOOKUP($A2339,'[2]Hospitalisation Details'!A:$K,8,FALSE)</f>
        <v>tier - 3</v>
      </c>
      <c r="N2339" t="str">
        <f>VLOOKUP($A2339,'[2]Hospitalisation Details'!$A:$K,9,FALSE)</f>
        <v>R1011</v>
      </c>
      <c r="O2339">
        <f>VLOOKUP($A2339,'[2]Hospitalisation Details'!$A:$K,10,FALSE)</f>
        <v>0</v>
      </c>
      <c r="P2339">
        <f>VLOOKUP($A2339,'[2]Hospitalisation Details'!A:$K,11,FALSE)</f>
        <v>0</v>
      </c>
      <c r="Q2339" t="str">
        <f>VLOOKUP($A2339,'Customer Names'!$A:E,3,FALSE)</f>
        <v>Mr.</v>
      </c>
      <c r="R2339" t="str">
        <f>VLOOKUP($A2339,'Customer Names'!$A:$E,4,FALSE)</f>
        <v>Russell</v>
      </c>
      <c r="S2339" t="str">
        <f>VLOOKUP($A2339,'Customer Names'!$A:$E,5,FALSE)</f>
        <v>B.</v>
      </c>
      <c r="T2339" s="14">
        <f>VLOOKUP($A2339,'[2]Hospitalisation Details'!$A:$K,6,FALSE)</f>
        <v>52590.83</v>
      </c>
      <c r="U2339" s="14" t="str">
        <f t="shared" si="72"/>
        <v>Obesity</v>
      </c>
      <c r="V2339" s="14" t="str">
        <f t="shared" si="73"/>
        <v>Diabetes</v>
      </c>
    </row>
    <row r="2340" spans="1:22" x14ac:dyDescent="0.3">
      <c r="A2340" s="8" t="s">
        <v>2368</v>
      </c>
      <c r="B2340">
        <f>VLOOKUP($A2340,'[1]Medical Examinations'!$A:$J,2,FALSE)</f>
        <v>35.53</v>
      </c>
      <c r="C2340">
        <f>VLOOKUP($A2340,'[1]Medical Examinations'!$A:$J,3,FALSE)</f>
        <v>5.45</v>
      </c>
      <c r="D2340" t="str">
        <f>VLOOKUP($A2340,'[3]Medical Examinations'!$A:$J,4,FALSE)</f>
        <v>No</v>
      </c>
      <c r="E2340" t="str">
        <f>VLOOKUP($A2340,'[1]Medical Examinations'!$A:$J,5,FALSE)</f>
        <v>No</v>
      </c>
      <c r="F2340" t="str">
        <f>VLOOKUP($A2340,'[1]Medical Examinations'!$A:$J,6,FALSE)</f>
        <v>No</v>
      </c>
      <c r="G2340" t="str">
        <f>VLOOKUP($A2340,'[3]Medical Examinations'!$A:$J,7,FALSE)</f>
        <v>No major surgery</v>
      </c>
      <c r="H2340" t="str">
        <f>VLOOKUP($A2340,'[1]Medical Examinations'!$A:$J,8,FALSE)</f>
        <v>yes</v>
      </c>
      <c r="I2340">
        <f>VLOOKUP($A2340,'[2]Hospitalisation Details'!$A:$K,2,FALSE)</f>
        <v>1989</v>
      </c>
      <c r="J2340" t="str">
        <f>VLOOKUP($A2340,'[2]Hospitalisation Details'!$A:$K,3,FALSE)</f>
        <v>Jun</v>
      </c>
      <c r="K2340">
        <f>VLOOKUP($A2340,'[2]Hospitalisation Details'!$A:$K,4,FALSE)</f>
        <v>19</v>
      </c>
      <c r="L2340" t="str">
        <f>VLOOKUP($A2340,'[2]Hospitalisation Details'!$A:$K,7,FALSE)</f>
        <v>tier - 1</v>
      </c>
      <c r="M2340" t="str">
        <f>VLOOKUP($A2340,'[2]Hospitalisation Details'!A:$K,8,FALSE)</f>
        <v>tier - 2</v>
      </c>
      <c r="N2340" t="str">
        <f>VLOOKUP($A2340,'[2]Hospitalisation Details'!$A:$K,9,FALSE)</f>
        <v>R1012</v>
      </c>
      <c r="O2340">
        <f>VLOOKUP($A2340,'[2]Hospitalisation Details'!$A:$K,10,FALSE)</f>
        <v>0</v>
      </c>
      <c r="P2340">
        <f>VLOOKUP($A2340,'[2]Hospitalisation Details'!A:$K,11,FALSE)</f>
        <v>0</v>
      </c>
      <c r="Q2340" t="str">
        <f>VLOOKUP($A2340,'Customer Names'!$A:E,3,FALSE)</f>
        <v>Ms.</v>
      </c>
      <c r="R2340" t="str">
        <f>VLOOKUP($A2340,'Customer Names'!$A:$E,4,FALSE)</f>
        <v>Kristyn</v>
      </c>
      <c r="S2340">
        <f>VLOOKUP($A2340,'Customer Names'!$A:$E,5,FALSE)</f>
        <v>0</v>
      </c>
      <c r="T2340" s="14">
        <f>VLOOKUP($A2340,'[2]Hospitalisation Details'!$A:$K,6,FALSE)</f>
        <v>55135.4</v>
      </c>
      <c r="U2340" s="14" t="str">
        <f t="shared" si="72"/>
        <v>Obesity</v>
      </c>
      <c r="V2340" s="14" t="str">
        <f t="shared" si="73"/>
        <v>Normal</v>
      </c>
    </row>
    <row r="2341" spans="1:22" x14ac:dyDescent="0.3">
      <c r="A2341" s="9" t="s">
        <v>2369</v>
      </c>
      <c r="B2341">
        <f>VLOOKUP($A2341,'[1]Medical Examinations'!$A:$J,2,FALSE)</f>
        <v>38.094999999999999</v>
      </c>
      <c r="C2341">
        <f>VLOOKUP($A2341,'[1]Medical Examinations'!$A:$J,3,FALSE)</f>
        <v>6.05</v>
      </c>
      <c r="D2341" t="str">
        <f>VLOOKUP($A2341,'[3]Medical Examinations'!$A:$J,4,FALSE)</f>
        <v>No</v>
      </c>
      <c r="E2341" t="str">
        <f>VLOOKUP($A2341,'[1]Medical Examinations'!$A:$J,5,FALSE)</f>
        <v>No</v>
      </c>
      <c r="F2341" t="str">
        <f>VLOOKUP($A2341,'[1]Medical Examinations'!$A:$J,6,FALSE)</f>
        <v>No</v>
      </c>
      <c r="G2341" t="str">
        <f>VLOOKUP($A2341,'[3]Medical Examinations'!$A:$J,7,FALSE)</f>
        <v>No major surgery</v>
      </c>
      <c r="H2341" t="str">
        <f>VLOOKUP($A2341,'[1]Medical Examinations'!$A:$J,8,FALSE)</f>
        <v>yes</v>
      </c>
      <c r="I2341">
        <f>VLOOKUP($A2341,'[2]Hospitalisation Details'!$A:$K,2,FALSE)</f>
        <v>1991</v>
      </c>
      <c r="J2341" t="str">
        <f>VLOOKUP($A2341,'[2]Hospitalisation Details'!$A:$K,3,FALSE)</f>
        <v>Jun</v>
      </c>
      <c r="K2341">
        <f>VLOOKUP($A2341,'[2]Hospitalisation Details'!$A:$K,4,FALSE)</f>
        <v>6</v>
      </c>
      <c r="L2341" t="str">
        <f>VLOOKUP($A2341,'[2]Hospitalisation Details'!$A:$K,7,FALSE)</f>
        <v>tier - 1</v>
      </c>
      <c r="M2341" t="str">
        <f>VLOOKUP($A2341,'[2]Hospitalisation Details'!A:$K,8,FALSE)</f>
        <v>tier - 3</v>
      </c>
      <c r="N2341" t="str">
        <f>VLOOKUP($A2341,'[2]Hospitalisation Details'!$A:$K,9,FALSE)</f>
        <v>R1024</v>
      </c>
      <c r="O2341">
        <f>VLOOKUP($A2341,'[2]Hospitalisation Details'!$A:$K,10,FALSE)</f>
        <v>0</v>
      </c>
      <c r="P2341">
        <f>VLOOKUP($A2341,'[2]Hospitalisation Details'!A:$K,11,FALSE)</f>
        <v>0</v>
      </c>
      <c r="Q2341" t="str">
        <f>VLOOKUP($A2341,'Customer Names'!$A:E,3,FALSE)</f>
        <v>Ms.</v>
      </c>
      <c r="R2341" t="str">
        <f>VLOOKUP($A2341,'Customer Names'!$A:$E,4,FALSE)</f>
        <v>Kelsey</v>
      </c>
      <c r="S2341">
        <f>VLOOKUP($A2341,'Customer Names'!$A:$E,5,FALSE)</f>
        <v>0</v>
      </c>
      <c r="T2341" s="14">
        <f>VLOOKUP($A2341,'[2]Hospitalisation Details'!$A:$K,6,FALSE)</f>
        <v>58571.07</v>
      </c>
      <c r="U2341" s="14" t="str">
        <f t="shared" si="72"/>
        <v>Obesity</v>
      </c>
      <c r="V2341" s="14" t="str">
        <f t="shared" si="73"/>
        <v>Prediabetes</v>
      </c>
    </row>
    <row r="2342" spans="1:22" x14ac:dyDescent="0.3">
      <c r="A2342" s="8" t="s">
        <v>2370</v>
      </c>
      <c r="B2342">
        <f>VLOOKUP($A2342,'[1]Medical Examinations'!$A:$J,2,FALSE)</f>
        <v>34.484999999999999</v>
      </c>
      <c r="C2342">
        <f>VLOOKUP($A2342,'[1]Medical Examinations'!$A:$J,3,FALSE)</f>
        <v>11.87</v>
      </c>
      <c r="D2342" t="str">
        <f>VLOOKUP($A2342,'[3]Medical Examinations'!$A:$J,4,FALSE)</f>
        <v>yes</v>
      </c>
      <c r="E2342" t="str">
        <f>VLOOKUP($A2342,'[1]Medical Examinations'!$A:$J,5,FALSE)</f>
        <v>No</v>
      </c>
      <c r="F2342" t="str">
        <f>VLOOKUP($A2342,'[1]Medical Examinations'!$A:$J,6,FALSE)</f>
        <v>No</v>
      </c>
      <c r="G2342">
        <f>VLOOKUP($A2342,'[3]Medical Examinations'!$A:$J,7,FALSE)</f>
        <v>2</v>
      </c>
      <c r="H2342" t="str">
        <f>VLOOKUP($A2342,'[1]Medical Examinations'!$A:$J,8,FALSE)</f>
        <v>yes</v>
      </c>
      <c r="I2342">
        <f>VLOOKUP($A2342,'[2]Hospitalisation Details'!$A:$K,2,FALSE)</f>
        <v>1970</v>
      </c>
      <c r="J2342" t="str">
        <f>VLOOKUP($A2342,'[2]Hospitalisation Details'!$A:$K,3,FALSE)</f>
        <v>?</v>
      </c>
      <c r="K2342">
        <f>VLOOKUP($A2342,'[2]Hospitalisation Details'!$A:$K,4,FALSE)</f>
        <v>11</v>
      </c>
      <c r="L2342" t="str">
        <f>VLOOKUP($A2342,'[2]Hospitalisation Details'!$A:$K,7,FALSE)</f>
        <v>tier - 1</v>
      </c>
      <c r="M2342" t="str">
        <f>VLOOKUP($A2342,'[2]Hospitalisation Details'!A:$K,8,FALSE)</f>
        <v>tier - 1</v>
      </c>
      <c r="N2342" t="str">
        <f>VLOOKUP($A2342,'[2]Hospitalisation Details'!$A:$K,9,FALSE)</f>
        <v>R1012</v>
      </c>
      <c r="O2342">
        <f>VLOOKUP($A2342,'[2]Hospitalisation Details'!$A:$K,10,FALSE)</f>
        <v>0</v>
      </c>
      <c r="P2342">
        <f>VLOOKUP($A2342,'[2]Hospitalisation Details'!A:$K,11,FALSE)</f>
        <v>0</v>
      </c>
      <c r="Q2342" t="str">
        <f>VLOOKUP($A2342,'Customer Names'!$A:E,3,FALSE)</f>
        <v>Mr.</v>
      </c>
      <c r="R2342" t="str">
        <f>VLOOKUP($A2342,'Customer Names'!$A:$E,4,FALSE)</f>
        <v>Phil</v>
      </c>
      <c r="S2342">
        <f>VLOOKUP($A2342,'Customer Names'!$A:$E,5,FALSE)</f>
        <v>0</v>
      </c>
      <c r="T2342" s="14">
        <f>VLOOKUP($A2342,'[2]Hospitalisation Details'!$A:$K,6,FALSE)</f>
        <v>60021.4</v>
      </c>
      <c r="U2342" s="14" t="str">
        <f t="shared" si="72"/>
        <v>Obesity</v>
      </c>
      <c r="V2342" s="14" t="str">
        <f t="shared" si="73"/>
        <v>Diabetes</v>
      </c>
    </row>
    <row r="2343" spans="1:22" x14ac:dyDescent="0.3">
      <c r="A2343" s="9" t="s">
        <v>2371</v>
      </c>
      <c r="B2343">
        <f>VLOOKUP($A2343,'[1]Medical Examinations'!$A:$J,2,FALSE)</f>
        <v>30.36</v>
      </c>
      <c r="C2343">
        <f>VLOOKUP($A2343,'[1]Medical Examinations'!$A:$J,3,FALSE)</f>
        <v>5.77</v>
      </c>
      <c r="D2343" t="str">
        <f>VLOOKUP($A2343,'[3]Medical Examinations'!$A:$J,4,FALSE)</f>
        <v>No</v>
      </c>
      <c r="E2343" t="str">
        <f>VLOOKUP($A2343,'[1]Medical Examinations'!$A:$J,5,FALSE)</f>
        <v>No</v>
      </c>
      <c r="F2343" t="str">
        <f>VLOOKUP($A2343,'[1]Medical Examinations'!$A:$J,6,FALSE)</f>
        <v>No</v>
      </c>
      <c r="G2343" t="str">
        <f>VLOOKUP($A2343,'[3]Medical Examinations'!$A:$J,7,FALSE)</f>
        <v>No major surgery</v>
      </c>
      <c r="H2343" t="str">
        <f>VLOOKUP($A2343,'[1]Medical Examinations'!$A:$J,8,FALSE)</f>
        <v>yes</v>
      </c>
      <c r="I2343">
        <f>VLOOKUP($A2343,'[2]Hospitalisation Details'!$A:$K,2,FALSE)</f>
        <v>1977</v>
      </c>
      <c r="J2343" t="str">
        <f>VLOOKUP($A2343,'[2]Hospitalisation Details'!$A:$K,3,FALSE)</f>
        <v>Jun</v>
      </c>
      <c r="K2343">
        <f>VLOOKUP($A2343,'[2]Hospitalisation Details'!$A:$K,4,FALSE)</f>
        <v>8</v>
      </c>
      <c r="L2343" t="str">
        <f>VLOOKUP($A2343,'[2]Hospitalisation Details'!$A:$K,7,FALSE)</f>
        <v>tier - 2</v>
      </c>
      <c r="M2343" t="str">
        <f>VLOOKUP($A2343,'[2]Hospitalisation Details'!A:$K,8,FALSE)</f>
        <v>tier - 3</v>
      </c>
      <c r="N2343" t="str">
        <f>VLOOKUP($A2343,'[2]Hospitalisation Details'!$A:$K,9,FALSE)</f>
        <v>R1013</v>
      </c>
      <c r="O2343">
        <f>VLOOKUP($A2343,'[2]Hospitalisation Details'!$A:$K,10,FALSE)</f>
        <v>0</v>
      </c>
      <c r="P2343">
        <f>VLOOKUP($A2343,'[2]Hospitalisation Details'!A:$K,11,FALSE)</f>
        <v>0</v>
      </c>
      <c r="Q2343" t="str">
        <f>VLOOKUP($A2343,'Customer Names'!$A:E,3,FALSE)</f>
        <v>Mr.</v>
      </c>
      <c r="R2343" t="str">
        <f>VLOOKUP($A2343,'Customer Names'!$A:$E,4,FALSE)</f>
        <v>Matthew</v>
      </c>
      <c r="S2343" t="str">
        <f>VLOOKUP($A2343,'Customer Names'!$A:$E,5,FALSE)</f>
        <v>D</v>
      </c>
      <c r="T2343" s="14">
        <f>VLOOKUP($A2343,'[2]Hospitalisation Details'!$A:$K,6,FALSE)</f>
        <v>62592.87</v>
      </c>
      <c r="U2343" s="14" t="str">
        <f t="shared" si="72"/>
        <v>Obesity</v>
      </c>
      <c r="V2343" s="14" t="str">
        <f t="shared" si="73"/>
        <v>Prediabetes</v>
      </c>
    </row>
    <row r="2344" spans="1:22" x14ac:dyDescent="0.3">
      <c r="A2344" s="8" t="s">
        <v>2372</v>
      </c>
      <c r="B2344">
        <f>VLOOKUP($A2344,'[1]Medical Examinations'!$A:$J,2,FALSE)</f>
        <v>47.41</v>
      </c>
      <c r="C2344">
        <f>VLOOKUP($A2344,'[1]Medical Examinations'!$A:$J,3,FALSE)</f>
        <v>7.47</v>
      </c>
      <c r="D2344" t="str">
        <f>VLOOKUP($A2344,'[3]Medical Examinations'!$A:$J,4,FALSE)</f>
        <v>No</v>
      </c>
      <c r="E2344" t="str">
        <f>VLOOKUP($A2344,'[1]Medical Examinations'!$A:$J,5,FALSE)</f>
        <v>No</v>
      </c>
      <c r="F2344" t="str">
        <f>VLOOKUP($A2344,'[1]Medical Examinations'!$A:$J,6,FALSE)</f>
        <v>No</v>
      </c>
      <c r="G2344" t="str">
        <f>VLOOKUP($A2344,'[3]Medical Examinations'!$A:$J,7,FALSE)</f>
        <v>No major surgery</v>
      </c>
      <c r="H2344" t="str">
        <f>VLOOKUP($A2344,'[1]Medical Examinations'!$A:$J,8,FALSE)</f>
        <v>yes</v>
      </c>
      <c r="I2344">
        <f>VLOOKUP($A2344,'[2]Hospitalisation Details'!$A:$K,2,FALSE)</f>
        <v>1968</v>
      </c>
      <c r="J2344" t="str">
        <f>VLOOKUP($A2344,'[2]Hospitalisation Details'!$A:$K,3,FALSE)</f>
        <v>Oct</v>
      </c>
      <c r="K2344">
        <f>VLOOKUP($A2344,'[2]Hospitalisation Details'!$A:$K,4,FALSE)</f>
        <v>12</v>
      </c>
      <c r="L2344" t="str">
        <f>VLOOKUP($A2344,'[2]Hospitalisation Details'!$A:$K,7,FALSE)</f>
        <v>tier - 1</v>
      </c>
      <c r="M2344" t="str">
        <f>VLOOKUP($A2344,'[2]Hospitalisation Details'!A:$K,8,FALSE)</f>
        <v>tier - 3</v>
      </c>
      <c r="N2344" t="str">
        <f>VLOOKUP($A2344,'[2]Hospitalisation Details'!$A:$K,9,FALSE)</f>
        <v>R1013</v>
      </c>
      <c r="O2344">
        <f>VLOOKUP($A2,'[2]Hospitalisation Details'!$A:$K,11,FALSE)</f>
        <v>0</v>
      </c>
      <c r="P2344">
        <f>VLOOKUP($A2344,'[2]Hospitalisation Details'!A:$K,11,FALSE)</f>
        <v>0</v>
      </c>
      <c r="Q2344" t="str">
        <f>VLOOKUP($A2344,'Customer Names'!$A:E,3,FALSE)</f>
        <v>Ms.</v>
      </c>
      <c r="R2344" t="str">
        <f>VLOOKUP($A2344,'Customer Names'!$A:$E,4,FALSE)</f>
        <v>Kelly</v>
      </c>
      <c r="S2344">
        <f>VLOOKUP($A2344,'Customer Names'!$A:$E,5,FALSE)</f>
        <v>0</v>
      </c>
      <c r="T2344" s="14">
        <f>VLOOKUP($A2344,'[2]Hospitalisation Details'!$A:$K,6,FALSE)</f>
        <v>63770.43</v>
      </c>
      <c r="U2344" s="14" t="str">
        <f t="shared" si="72"/>
        <v>Obesity</v>
      </c>
      <c r="V2344" s="14" t="str">
        <f t="shared" si="73"/>
        <v>Diabetes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31448-452C-4447-BD23-AEA47C010C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Names</vt:lpstr>
      <vt:lpstr>Medical Examinations (2)</vt:lpstr>
      <vt:lpstr>Hospitalisation Details (2)</vt:lpstr>
      <vt:lpstr>Health 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2026-09-20T17:03:12Z</dcterms:modified>
</cp:coreProperties>
</file>